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435" windowWidth="19440" windowHeight="8715" firstSheet="5" activeTab="12"/>
  </bookViews>
  <sheets>
    <sheet name="JANUARI" sheetId="1" r:id="rId1"/>
    <sheet name="Pebruari" sheetId="2" r:id="rId2"/>
    <sheet name="Maret " sheetId="4" r:id="rId3"/>
    <sheet name="April" sheetId="5" r:id="rId4"/>
    <sheet name="Mei" sheetId="6" r:id="rId5"/>
    <sheet name="Juni " sheetId="7" r:id="rId6"/>
    <sheet name="Juli" sheetId="8" r:id="rId7"/>
    <sheet name="AGUSTUS" sheetId="9" r:id="rId8"/>
    <sheet name="SEPTEMBER" sheetId="10" r:id="rId9"/>
    <sheet name="oKTOberr" sheetId="11" r:id="rId10"/>
    <sheet name="NOVEMBER" sheetId="12" r:id="rId11"/>
    <sheet name="DESEMBEER" sheetId="13" r:id="rId12"/>
    <sheet name="Januari 20" sheetId="14" r:id="rId13"/>
  </sheets>
  <definedNames>
    <definedName name="_xlnm.Print_Area" localSheetId="3">April!$A$1:$N$1168</definedName>
    <definedName name="_xlnm.Print_Area" localSheetId="5">'Juni '!$A$1:$Q$1631</definedName>
    <definedName name="_xlnm.Print_Area" localSheetId="2">'Maret '!$A$1:$N$782</definedName>
    <definedName name="_xlnm.Print_Area" localSheetId="10">NOVEMBER!$A$1:$O$1255</definedName>
    <definedName name="_xlnm.Print_Area" localSheetId="9">oKTOberr!$A$1:$N$1309</definedName>
    <definedName name="_xlnm.Print_Area" localSheetId="1">Pebruari!$A$1:$O$1071</definedName>
    <definedName name="_xlnm.Print_Area" localSheetId="8">SEPTEMBER!$A$1:$N$1233</definedName>
  </definedNames>
  <calcPr calcId="124519"/>
  <fileRecoveryPr autoRecover="0"/>
</workbook>
</file>

<file path=xl/calcChain.xml><?xml version="1.0" encoding="utf-8"?>
<calcChain xmlns="http://schemas.openxmlformats.org/spreadsheetml/2006/main">
  <c r="I307" i="14"/>
  <c r="K307" s="1"/>
  <c r="M307" s="1"/>
  <c r="K306"/>
  <c r="M306" s="1"/>
  <c r="I306"/>
  <c r="K264"/>
  <c r="M264" s="1"/>
  <c r="I264"/>
  <c r="K223"/>
  <c r="M223" s="1"/>
  <c r="I223"/>
  <c r="G1253"/>
  <c r="K1251"/>
  <c r="M1251" s="1"/>
  <c r="K1250"/>
  <c r="M1250" s="1"/>
  <c r="I1250"/>
  <c r="M1249"/>
  <c r="I1249"/>
  <c r="K1249" s="1"/>
  <c r="K1248"/>
  <c r="M1248" s="1"/>
  <c r="I1248"/>
  <c r="M1247"/>
  <c r="I1247"/>
  <c r="K1247" s="1"/>
  <c r="K1246"/>
  <c r="M1246" s="1"/>
  <c r="I1246"/>
  <c r="M1245"/>
  <c r="I1245"/>
  <c r="K1245" s="1"/>
  <c r="K1244"/>
  <c r="M1244" s="1"/>
  <c r="I1244"/>
  <c r="M1243"/>
  <c r="I1243"/>
  <c r="K1243" s="1"/>
  <c r="K1242"/>
  <c r="M1242" s="1"/>
  <c r="I1242"/>
  <c r="M1241"/>
  <c r="I1241"/>
  <c r="K1241" s="1"/>
  <c r="K1240"/>
  <c r="M1240" s="1"/>
  <c r="I1240"/>
  <c r="M1239"/>
  <c r="I1239"/>
  <c r="K1239" s="1"/>
  <c r="K1238"/>
  <c r="M1238" s="1"/>
  <c r="I1238"/>
  <c r="M1237"/>
  <c r="I1237"/>
  <c r="K1237" s="1"/>
  <c r="K1236"/>
  <c r="M1236" s="1"/>
  <c r="I1236"/>
  <c r="M1235"/>
  <c r="I1235"/>
  <c r="K1235" s="1"/>
  <c r="K1234"/>
  <c r="M1234" s="1"/>
  <c r="I1234"/>
  <c r="M1233"/>
  <c r="I1233"/>
  <c r="K1233" s="1"/>
  <c r="K1232"/>
  <c r="M1232" s="1"/>
  <c r="I1232"/>
  <c r="M1231"/>
  <c r="I1231"/>
  <c r="K1231" s="1"/>
  <c r="K1230"/>
  <c r="M1230" s="1"/>
  <c r="I1230"/>
  <c r="M1229"/>
  <c r="I1229"/>
  <c r="K1229" s="1"/>
  <c r="K1228"/>
  <c r="M1228" s="1"/>
  <c r="I1228"/>
  <c r="M1227"/>
  <c r="I1227"/>
  <c r="K1227" s="1"/>
  <c r="K1226"/>
  <c r="M1226" s="1"/>
  <c r="I1226"/>
  <c r="M1225"/>
  <c r="I1225"/>
  <c r="K1225" s="1"/>
  <c r="K1224"/>
  <c r="M1224" s="1"/>
  <c r="I1224"/>
  <c r="M1223"/>
  <c r="I1223"/>
  <c r="K1223" s="1"/>
  <c r="K1222"/>
  <c r="M1222" s="1"/>
  <c r="I1222"/>
  <c r="M1221"/>
  <c r="I1221"/>
  <c r="K1221" s="1"/>
  <c r="K1220"/>
  <c r="M1220" s="1"/>
  <c r="I1220"/>
  <c r="M1219"/>
  <c r="I1219"/>
  <c r="K1219" s="1"/>
  <c r="K1218"/>
  <c r="M1218" s="1"/>
  <c r="I1218"/>
  <c r="M1217"/>
  <c r="I1217"/>
  <c r="K1217" s="1"/>
  <c r="K1216"/>
  <c r="M1216" s="1"/>
  <c r="I1216"/>
  <c r="I1215"/>
  <c r="G1211"/>
  <c r="K1209"/>
  <c r="M1209" s="1"/>
  <c r="K1208"/>
  <c r="M1208" s="1"/>
  <c r="I1208"/>
  <c r="I1207"/>
  <c r="K1207" s="1"/>
  <c r="M1207" s="1"/>
  <c r="K1206"/>
  <c r="M1206" s="1"/>
  <c r="I1206"/>
  <c r="I1205"/>
  <c r="K1205" s="1"/>
  <c r="M1205" s="1"/>
  <c r="K1204"/>
  <c r="M1204" s="1"/>
  <c r="I1204"/>
  <c r="I1203"/>
  <c r="K1203" s="1"/>
  <c r="M1203" s="1"/>
  <c r="K1202"/>
  <c r="M1202" s="1"/>
  <c r="I1202"/>
  <c r="I1201"/>
  <c r="K1201" s="1"/>
  <c r="M1201" s="1"/>
  <c r="K1200"/>
  <c r="M1200" s="1"/>
  <c r="I1200"/>
  <c r="I1199"/>
  <c r="K1199" s="1"/>
  <c r="M1199" s="1"/>
  <c r="K1198"/>
  <c r="M1198" s="1"/>
  <c r="I1198"/>
  <c r="I1197"/>
  <c r="K1197" s="1"/>
  <c r="M1197" s="1"/>
  <c r="K1196"/>
  <c r="M1196" s="1"/>
  <c r="I1196"/>
  <c r="I1195"/>
  <c r="K1195" s="1"/>
  <c r="M1195" s="1"/>
  <c r="K1194"/>
  <c r="M1194" s="1"/>
  <c r="I1194"/>
  <c r="I1193"/>
  <c r="K1193" s="1"/>
  <c r="M1193" s="1"/>
  <c r="K1192"/>
  <c r="M1192" s="1"/>
  <c r="I1192"/>
  <c r="I1191"/>
  <c r="K1191" s="1"/>
  <c r="M1191" s="1"/>
  <c r="K1190"/>
  <c r="M1190" s="1"/>
  <c r="I1190"/>
  <c r="I1189"/>
  <c r="K1189" s="1"/>
  <c r="M1189" s="1"/>
  <c r="K1188"/>
  <c r="M1188" s="1"/>
  <c r="I1188"/>
  <c r="I1187"/>
  <c r="K1187" s="1"/>
  <c r="M1187" s="1"/>
  <c r="K1186"/>
  <c r="M1186" s="1"/>
  <c r="I1186"/>
  <c r="I1185"/>
  <c r="K1185" s="1"/>
  <c r="M1185" s="1"/>
  <c r="K1184"/>
  <c r="M1184" s="1"/>
  <c r="I1184"/>
  <c r="I1183"/>
  <c r="K1183" s="1"/>
  <c r="M1183" s="1"/>
  <c r="K1182"/>
  <c r="M1182" s="1"/>
  <c r="I1182"/>
  <c r="I1181"/>
  <c r="K1181" s="1"/>
  <c r="M1181" s="1"/>
  <c r="K1180"/>
  <c r="M1180" s="1"/>
  <c r="I1180"/>
  <c r="I1179"/>
  <c r="K1179" s="1"/>
  <c r="M1179" s="1"/>
  <c r="K1178"/>
  <c r="M1178" s="1"/>
  <c r="I1178"/>
  <c r="I1177"/>
  <c r="K1177" s="1"/>
  <c r="M1177" s="1"/>
  <c r="K1176"/>
  <c r="M1176" s="1"/>
  <c r="I1176"/>
  <c r="I1175"/>
  <c r="K1175" s="1"/>
  <c r="M1175" s="1"/>
  <c r="K1174"/>
  <c r="M1174" s="1"/>
  <c r="I1174"/>
  <c r="I1173"/>
  <c r="G1169"/>
  <c r="K1167"/>
  <c r="M1167" s="1"/>
  <c r="K1166"/>
  <c r="M1166" s="1"/>
  <c r="I1166"/>
  <c r="M1165"/>
  <c r="I1165"/>
  <c r="K1165" s="1"/>
  <c r="K1164"/>
  <c r="M1164" s="1"/>
  <c r="I1164"/>
  <c r="M1163"/>
  <c r="I1163"/>
  <c r="K1163" s="1"/>
  <c r="M1162"/>
  <c r="I1162"/>
  <c r="K1162" s="1"/>
  <c r="K1161"/>
  <c r="M1161" s="1"/>
  <c r="I1161"/>
  <c r="M1160"/>
  <c r="I1160"/>
  <c r="K1160" s="1"/>
  <c r="K1159"/>
  <c r="M1159" s="1"/>
  <c r="I1159"/>
  <c r="M1158"/>
  <c r="I1158"/>
  <c r="K1158" s="1"/>
  <c r="K1157"/>
  <c r="M1157" s="1"/>
  <c r="I1157"/>
  <c r="M1156"/>
  <c r="I1156"/>
  <c r="K1156" s="1"/>
  <c r="K1155"/>
  <c r="M1155" s="1"/>
  <c r="I1155"/>
  <c r="M1154"/>
  <c r="I1154"/>
  <c r="K1154" s="1"/>
  <c r="K1153"/>
  <c r="M1153" s="1"/>
  <c r="I1153"/>
  <c r="M1152"/>
  <c r="I1152"/>
  <c r="K1152" s="1"/>
  <c r="K1151"/>
  <c r="M1151" s="1"/>
  <c r="I1151"/>
  <c r="M1150"/>
  <c r="I1150"/>
  <c r="K1150" s="1"/>
  <c r="K1149"/>
  <c r="M1149" s="1"/>
  <c r="I1149"/>
  <c r="M1148"/>
  <c r="I1148"/>
  <c r="K1148" s="1"/>
  <c r="K1147"/>
  <c r="M1147" s="1"/>
  <c r="I1147"/>
  <c r="M1146"/>
  <c r="I1146"/>
  <c r="K1146" s="1"/>
  <c r="K1145"/>
  <c r="M1145" s="1"/>
  <c r="I1145"/>
  <c r="M1144"/>
  <c r="I1144"/>
  <c r="K1144" s="1"/>
  <c r="K1143"/>
  <c r="M1143" s="1"/>
  <c r="I1143"/>
  <c r="M1142"/>
  <c r="I1142"/>
  <c r="K1142" s="1"/>
  <c r="K1141"/>
  <c r="M1141" s="1"/>
  <c r="I1141"/>
  <c r="M1140"/>
  <c r="I1140"/>
  <c r="K1140" s="1"/>
  <c r="K1139"/>
  <c r="M1139" s="1"/>
  <c r="I1139"/>
  <c r="M1138"/>
  <c r="I1138"/>
  <c r="K1138" s="1"/>
  <c r="K1137"/>
  <c r="M1137" s="1"/>
  <c r="I1137"/>
  <c r="M1136"/>
  <c r="I1136"/>
  <c r="K1136" s="1"/>
  <c r="K1135"/>
  <c r="M1135" s="1"/>
  <c r="I1135"/>
  <c r="M1134"/>
  <c r="I1134"/>
  <c r="K1134" s="1"/>
  <c r="K1133"/>
  <c r="M1133" s="1"/>
  <c r="I1133"/>
  <c r="M1132"/>
  <c r="I1132"/>
  <c r="K1132" s="1"/>
  <c r="K1131"/>
  <c r="M1131" s="1"/>
  <c r="I1131"/>
  <c r="I1130"/>
  <c r="G1127"/>
  <c r="K1125"/>
  <c r="M1125" s="1"/>
  <c r="K1124"/>
  <c r="M1124" s="1"/>
  <c r="I1124"/>
  <c r="I1123"/>
  <c r="K1123" s="1"/>
  <c r="M1123" s="1"/>
  <c r="K1122"/>
  <c r="M1122" s="1"/>
  <c r="I1122"/>
  <c r="I1121"/>
  <c r="K1121" s="1"/>
  <c r="M1121" s="1"/>
  <c r="K1120"/>
  <c r="M1120" s="1"/>
  <c r="I1120"/>
  <c r="I1119"/>
  <c r="K1119" s="1"/>
  <c r="M1119" s="1"/>
  <c r="K1118"/>
  <c r="M1118" s="1"/>
  <c r="I1118"/>
  <c r="I1117"/>
  <c r="K1117" s="1"/>
  <c r="M1117" s="1"/>
  <c r="K1116"/>
  <c r="M1116" s="1"/>
  <c r="I1116"/>
  <c r="I1115"/>
  <c r="K1115" s="1"/>
  <c r="M1115" s="1"/>
  <c r="K1114"/>
  <c r="M1114" s="1"/>
  <c r="I1114"/>
  <c r="I1113"/>
  <c r="K1113" s="1"/>
  <c r="M1113" s="1"/>
  <c r="K1112"/>
  <c r="M1112" s="1"/>
  <c r="I1112"/>
  <c r="I1111"/>
  <c r="K1111" s="1"/>
  <c r="M1111" s="1"/>
  <c r="K1110"/>
  <c r="M1110" s="1"/>
  <c r="I1110"/>
  <c r="I1109"/>
  <c r="K1109" s="1"/>
  <c r="M1109" s="1"/>
  <c r="K1108"/>
  <c r="M1108" s="1"/>
  <c r="I1108"/>
  <c r="I1107"/>
  <c r="K1107" s="1"/>
  <c r="M1107" s="1"/>
  <c r="K1106"/>
  <c r="M1106" s="1"/>
  <c r="I1106"/>
  <c r="I1105"/>
  <c r="K1105" s="1"/>
  <c r="M1105" s="1"/>
  <c r="K1104"/>
  <c r="M1104" s="1"/>
  <c r="I1104"/>
  <c r="I1103"/>
  <c r="K1103" s="1"/>
  <c r="M1103" s="1"/>
  <c r="K1102"/>
  <c r="M1102" s="1"/>
  <c r="I1102"/>
  <c r="I1101"/>
  <c r="K1101" s="1"/>
  <c r="M1101" s="1"/>
  <c r="K1100"/>
  <c r="M1100" s="1"/>
  <c r="I1100"/>
  <c r="I1099"/>
  <c r="K1099" s="1"/>
  <c r="M1099" s="1"/>
  <c r="K1098"/>
  <c r="M1098" s="1"/>
  <c r="I1098"/>
  <c r="I1097"/>
  <c r="K1097" s="1"/>
  <c r="M1097" s="1"/>
  <c r="K1096"/>
  <c r="M1096" s="1"/>
  <c r="I1096"/>
  <c r="I1095"/>
  <c r="K1095" s="1"/>
  <c r="M1095" s="1"/>
  <c r="K1094"/>
  <c r="M1094" s="1"/>
  <c r="I1094"/>
  <c r="I1093"/>
  <c r="K1093" s="1"/>
  <c r="M1093" s="1"/>
  <c r="K1092"/>
  <c r="M1092" s="1"/>
  <c r="I1092"/>
  <c r="I1091"/>
  <c r="K1091" s="1"/>
  <c r="M1091" s="1"/>
  <c r="K1090"/>
  <c r="M1090" s="1"/>
  <c r="I1090"/>
  <c r="I1089"/>
  <c r="G1086"/>
  <c r="K1084"/>
  <c r="M1084" s="1"/>
  <c r="K1083"/>
  <c r="M1083" s="1"/>
  <c r="I1083"/>
  <c r="M1082"/>
  <c r="I1082"/>
  <c r="K1082" s="1"/>
  <c r="K1081"/>
  <c r="M1081" s="1"/>
  <c r="I1081"/>
  <c r="M1080"/>
  <c r="I1080"/>
  <c r="K1080" s="1"/>
  <c r="K1079"/>
  <c r="M1079" s="1"/>
  <c r="I1079"/>
  <c r="M1078"/>
  <c r="I1078"/>
  <c r="K1078" s="1"/>
  <c r="K1077"/>
  <c r="M1077" s="1"/>
  <c r="I1077"/>
  <c r="M1076"/>
  <c r="I1076"/>
  <c r="K1076" s="1"/>
  <c r="K1075"/>
  <c r="M1075" s="1"/>
  <c r="I1075"/>
  <c r="M1074"/>
  <c r="I1074"/>
  <c r="K1074" s="1"/>
  <c r="K1073"/>
  <c r="M1073" s="1"/>
  <c r="I1073"/>
  <c r="M1072"/>
  <c r="I1072"/>
  <c r="K1072" s="1"/>
  <c r="K1071"/>
  <c r="M1071" s="1"/>
  <c r="I1071"/>
  <c r="M1070"/>
  <c r="I1070"/>
  <c r="K1070" s="1"/>
  <c r="K1069"/>
  <c r="M1069" s="1"/>
  <c r="I1069"/>
  <c r="M1068"/>
  <c r="I1068"/>
  <c r="K1068" s="1"/>
  <c r="K1067"/>
  <c r="M1067" s="1"/>
  <c r="I1067"/>
  <c r="M1066"/>
  <c r="I1066"/>
  <c r="K1066" s="1"/>
  <c r="K1065"/>
  <c r="M1065" s="1"/>
  <c r="I1065"/>
  <c r="M1064"/>
  <c r="I1064"/>
  <c r="K1064" s="1"/>
  <c r="K1063"/>
  <c r="M1063" s="1"/>
  <c r="I1063"/>
  <c r="M1062"/>
  <c r="I1062"/>
  <c r="K1062" s="1"/>
  <c r="K1061"/>
  <c r="M1061" s="1"/>
  <c r="I1061"/>
  <c r="M1060"/>
  <c r="I1060"/>
  <c r="K1060" s="1"/>
  <c r="K1059"/>
  <c r="M1059" s="1"/>
  <c r="I1059"/>
  <c r="M1058"/>
  <c r="I1058"/>
  <c r="K1058" s="1"/>
  <c r="K1057"/>
  <c r="M1057" s="1"/>
  <c r="I1057"/>
  <c r="M1056"/>
  <c r="I1056"/>
  <c r="K1056" s="1"/>
  <c r="K1055"/>
  <c r="M1055" s="1"/>
  <c r="I1055"/>
  <c r="M1054"/>
  <c r="I1054"/>
  <c r="K1054" s="1"/>
  <c r="K1053"/>
  <c r="M1053" s="1"/>
  <c r="I1053"/>
  <c r="M1052"/>
  <c r="I1052"/>
  <c r="K1052" s="1"/>
  <c r="K1051"/>
  <c r="M1051" s="1"/>
  <c r="I1051"/>
  <c r="M1050"/>
  <c r="I1050"/>
  <c r="K1050" s="1"/>
  <c r="K1049"/>
  <c r="M1049" s="1"/>
  <c r="I1049"/>
  <c r="M1048"/>
  <c r="I1048"/>
  <c r="K1048" s="1"/>
  <c r="K1047"/>
  <c r="M1047" s="1"/>
  <c r="M1086" s="1"/>
  <c r="I1047"/>
  <c r="I1086" s="1"/>
  <c r="K1086" s="1"/>
  <c r="G1044"/>
  <c r="M1042"/>
  <c r="K1042"/>
  <c r="I1041"/>
  <c r="K1041" s="1"/>
  <c r="M1041" s="1"/>
  <c r="K1040"/>
  <c r="M1040" s="1"/>
  <c r="I1040"/>
  <c r="I1039"/>
  <c r="K1039" s="1"/>
  <c r="M1039" s="1"/>
  <c r="K1038"/>
  <c r="M1038" s="1"/>
  <c r="I1038"/>
  <c r="I1037"/>
  <c r="K1037" s="1"/>
  <c r="M1037" s="1"/>
  <c r="K1036"/>
  <c r="M1036" s="1"/>
  <c r="I1036"/>
  <c r="I1035"/>
  <c r="K1035" s="1"/>
  <c r="M1035" s="1"/>
  <c r="K1034"/>
  <c r="M1034" s="1"/>
  <c r="I1034"/>
  <c r="I1033"/>
  <c r="K1033" s="1"/>
  <c r="M1033" s="1"/>
  <c r="K1032"/>
  <c r="M1032" s="1"/>
  <c r="I1032"/>
  <c r="I1031"/>
  <c r="K1031" s="1"/>
  <c r="M1031" s="1"/>
  <c r="K1030"/>
  <c r="M1030" s="1"/>
  <c r="I1030"/>
  <c r="I1029"/>
  <c r="K1029" s="1"/>
  <c r="M1029" s="1"/>
  <c r="K1028"/>
  <c r="M1028" s="1"/>
  <c r="I1028"/>
  <c r="I1027"/>
  <c r="K1027" s="1"/>
  <c r="M1027" s="1"/>
  <c r="K1026"/>
  <c r="M1026" s="1"/>
  <c r="I1026"/>
  <c r="I1025"/>
  <c r="K1025" s="1"/>
  <c r="M1025" s="1"/>
  <c r="K1024"/>
  <c r="M1024" s="1"/>
  <c r="I1024"/>
  <c r="I1023"/>
  <c r="K1023" s="1"/>
  <c r="M1023" s="1"/>
  <c r="K1022"/>
  <c r="M1022" s="1"/>
  <c r="I1022"/>
  <c r="I1021"/>
  <c r="K1021" s="1"/>
  <c r="M1021" s="1"/>
  <c r="K1020"/>
  <c r="M1020" s="1"/>
  <c r="I1020"/>
  <c r="I1019"/>
  <c r="K1019" s="1"/>
  <c r="M1019" s="1"/>
  <c r="K1018"/>
  <c r="M1018" s="1"/>
  <c r="I1018"/>
  <c r="I1017"/>
  <c r="K1017" s="1"/>
  <c r="M1017" s="1"/>
  <c r="K1016"/>
  <c r="M1016" s="1"/>
  <c r="I1016"/>
  <c r="I1015"/>
  <c r="K1015" s="1"/>
  <c r="M1015" s="1"/>
  <c r="K1014"/>
  <c r="M1014" s="1"/>
  <c r="I1014"/>
  <c r="I1013"/>
  <c r="K1013" s="1"/>
  <c r="M1013" s="1"/>
  <c r="K1012"/>
  <c r="M1012" s="1"/>
  <c r="I1012"/>
  <c r="I1011"/>
  <c r="K1011" s="1"/>
  <c r="M1011" s="1"/>
  <c r="K1010"/>
  <c r="M1010" s="1"/>
  <c r="I1010"/>
  <c r="I1009"/>
  <c r="K1009" s="1"/>
  <c r="M1009" s="1"/>
  <c r="K1008"/>
  <c r="M1008" s="1"/>
  <c r="I1008"/>
  <c r="I1007"/>
  <c r="K1007" s="1"/>
  <c r="M1007" s="1"/>
  <c r="K1006"/>
  <c r="M1006" s="1"/>
  <c r="I1006"/>
  <c r="I1005"/>
  <c r="G1002"/>
  <c r="K1000"/>
  <c r="M1000" s="1"/>
  <c r="K999"/>
  <c r="M999" s="1"/>
  <c r="I999"/>
  <c r="I998"/>
  <c r="K998" s="1"/>
  <c r="M998" s="1"/>
  <c r="K997"/>
  <c r="M997" s="1"/>
  <c r="I997"/>
  <c r="I996"/>
  <c r="K996" s="1"/>
  <c r="M996" s="1"/>
  <c r="K995"/>
  <c r="M995" s="1"/>
  <c r="I995"/>
  <c r="I994"/>
  <c r="K994" s="1"/>
  <c r="M994" s="1"/>
  <c r="K993"/>
  <c r="M993" s="1"/>
  <c r="I993"/>
  <c r="I992"/>
  <c r="K992" s="1"/>
  <c r="M992" s="1"/>
  <c r="K991"/>
  <c r="M991" s="1"/>
  <c r="I991"/>
  <c r="I990"/>
  <c r="K990" s="1"/>
  <c r="M990" s="1"/>
  <c r="K989"/>
  <c r="M989" s="1"/>
  <c r="I989"/>
  <c r="I988"/>
  <c r="K988" s="1"/>
  <c r="M988" s="1"/>
  <c r="K987"/>
  <c r="M987" s="1"/>
  <c r="I987"/>
  <c r="I986"/>
  <c r="K986" s="1"/>
  <c r="M986" s="1"/>
  <c r="K985"/>
  <c r="M985" s="1"/>
  <c r="I985"/>
  <c r="I984"/>
  <c r="K984" s="1"/>
  <c r="M984" s="1"/>
  <c r="K983"/>
  <c r="M983" s="1"/>
  <c r="I983"/>
  <c r="I982"/>
  <c r="K982" s="1"/>
  <c r="M982" s="1"/>
  <c r="K981"/>
  <c r="M981" s="1"/>
  <c r="I981"/>
  <c r="I980"/>
  <c r="K980" s="1"/>
  <c r="M980" s="1"/>
  <c r="K979"/>
  <c r="M979" s="1"/>
  <c r="I979"/>
  <c r="I978"/>
  <c r="K978" s="1"/>
  <c r="M978" s="1"/>
  <c r="K977"/>
  <c r="M977" s="1"/>
  <c r="I977"/>
  <c r="I976"/>
  <c r="K976" s="1"/>
  <c r="M976" s="1"/>
  <c r="K975"/>
  <c r="M975" s="1"/>
  <c r="I975"/>
  <c r="I974"/>
  <c r="K974" s="1"/>
  <c r="M974" s="1"/>
  <c r="K973"/>
  <c r="M973" s="1"/>
  <c r="I973"/>
  <c r="I972"/>
  <c r="K972" s="1"/>
  <c r="M972" s="1"/>
  <c r="K971"/>
  <c r="M971" s="1"/>
  <c r="I971"/>
  <c r="I970"/>
  <c r="K970" s="1"/>
  <c r="M970" s="1"/>
  <c r="K969"/>
  <c r="M969" s="1"/>
  <c r="I969"/>
  <c r="I968"/>
  <c r="K968" s="1"/>
  <c r="M968" s="1"/>
  <c r="K967"/>
  <c r="M967" s="1"/>
  <c r="I967"/>
  <c r="I966"/>
  <c r="K966" s="1"/>
  <c r="M966" s="1"/>
  <c r="K965"/>
  <c r="M965" s="1"/>
  <c r="I965"/>
  <c r="I964"/>
  <c r="K964" s="1"/>
  <c r="M964" s="1"/>
  <c r="K963"/>
  <c r="M963" s="1"/>
  <c r="I963"/>
  <c r="I960"/>
  <c r="K960" s="1"/>
  <c r="G960"/>
  <c r="M958"/>
  <c r="K958"/>
  <c r="M957"/>
  <c r="I957"/>
  <c r="K957" s="1"/>
  <c r="K956"/>
  <c r="M956" s="1"/>
  <c r="I956"/>
  <c r="M955"/>
  <c r="I955"/>
  <c r="K955" s="1"/>
  <c r="K954"/>
  <c r="M954" s="1"/>
  <c r="I954"/>
  <c r="M953"/>
  <c r="I953"/>
  <c r="K953" s="1"/>
  <c r="K952"/>
  <c r="M952" s="1"/>
  <c r="I952"/>
  <c r="M951"/>
  <c r="I951"/>
  <c r="K951" s="1"/>
  <c r="K950"/>
  <c r="M950" s="1"/>
  <c r="I950"/>
  <c r="M949"/>
  <c r="I949"/>
  <c r="K949" s="1"/>
  <c r="K948"/>
  <c r="M948" s="1"/>
  <c r="I948"/>
  <c r="M947"/>
  <c r="I947"/>
  <c r="K947" s="1"/>
  <c r="K946"/>
  <c r="M946" s="1"/>
  <c r="I946"/>
  <c r="M945"/>
  <c r="I945"/>
  <c r="K945" s="1"/>
  <c r="K944"/>
  <c r="M944" s="1"/>
  <c r="I944"/>
  <c r="M943"/>
  <c r="I943"/>
  <c r="K943" s="1"/>
  <c r="K942"/>
  <c r="M942" s="1"/>
  <c r="I942"/>
  <c r="M941"/>
  <c r="I941"/>
  <c r="K941" s="1"/>
  <c r="K940"/>
  <c r="M940" s="1"/>
  <c r="I940"/>
  <c r="M939"/>
  <c r="I939"/>
  <c r="K939" s="1"/>
  <c r="K938"/>
  <c r="M938" s="1"/>
  <c r="I938"/>
  <c r="M937"/>
  <c r="I937"/>
  <c r="K937" s="1"/>
  <c r="K936"/>
  <c r="M936" s="1"/>
  <c r="I936"/>
  <c r="M935"/>
  <c r="I935"/>
  <c r="K935" s="1"/>
  <c r="K934"/>
  <c r="M934" s="1"/>
  <c r="I934"/>
  <c r="M933"/>
  <c r="I933"/>
  <c r="K933" s="1"/>
  <c r="K932"/>
  <c r="M932" s="1"/>
  <c r="I932"/>
  <c r="M931"/>
  <c r="I931"/>
  <c r="K931" s="1"/>
  <c r="K930"/>
  <c r="M930" s="1"/>
  <c r="I930"/>
  <c r="M929"/>
  <c r="I929"/>
  <c r="K929" s="1"/>
  <c r="K928"/>
  <c r="M928" s="1"/>
  <c r="I928"/>
  <c r="M927"/>
  <c r="I927"/>
  <c r="K927" s="1"/>
  <c r="K926"/>
  <c r="M926" s="1"/>
  <c r="I926"/>
  <c r="M925"/>
  <c r="I925"/>
  <c r="K925" s="1"/>
  <c r="K924"/>
  <c r="M924" s="1"/>
  <c r="I924"/>
  <c r="M923"/>
  <c r="I923"/>
  <c r="K923" s="1"/>
  <c r="K922"/>
  <c r="M922" s="1"/>
  <c r="I922"/>
  <c r="M921"/>
  <c r="M960" s="1"/>
  <c r="I921"/>
  <c r="K921" s="1"/>
  <c r="G918"/>
  <c r="K916"/>
  <c r="M916" s="1"/>
  <c r="K915"/>
  <c r="M915" s="1"/>
  <c r="I915"/>
  <c r="I914"/>
  <c r="K914" s="1"/>
  <c r="M914" s="1"/>
  <c r="K913"/>
  <c r="M913" s="1"/>
  <c r="I913"/>
  <c r="I912"/>
  <c r="K912" s="1"/>
  <c r="M912" s="1"/>
  <c r="K911"/>
  <c r="M911" s="1"/>
  <c r="I911"/>
  <c r="I910"/>
  <c r="K910" s="1"/>
  <c r="M910" s="1"/>
  <c r="K909"/>
  <c r="M909" s="1"/>
  <c r="I909"/>
  <c r="I908"/>
  <c r="K908" s="1"/>
  <c r="M908" s="1"/>
  <c r="K907"/>
  <c r="M907" s="1"/>
  <c r="I907"/>
  <c r="I906"/>
  <c r="K906" s="1"/>
  <c r="M906" s="1"/>
  <c r="K905"/>
  <c r="M905" s="1"/>
  <c r="I905"/>
  <c r="I904"/>
  <c r="K904" s="1"/>
  <c r="M904" s="1"/>
  <c r="K903"/>
  <c r="M903" s="1"/>
  <c r="I903"/>
  <c r="I902"/>
  <c r="K902" s="1"/>
  <c r="M902" s="1"/>
  <c r="K901"/>
  <c r="M901" s="1"/>
  <c r="I901"/>
  <c r="I900"/>
  <c r="K900" s="1"/>
  <c r="M900" s="1"/>
  <c r="K899"/>
  <c r="M899" s="1"/>
  <c r="I899"/>
  <c r="I898"/>
  <c r="K898" s="1"/>
  <c r="M898" s="1"/>
  <c r="K897"/>
  <c r="M897" s="1"/>
  <c r="I897"/>
  <c r="I896"/>
  <c r="K896" s="1"/>
  <c r="M896" s="1"/>
  <c r="K895"/>
  <c r="M895" s="1"/>
  <c r="I895"/>
  <c r="I894"/>
  <c r="K894" s="1"/>
  <c r="M894" s="1"/>
  <c r="K893"/>
  <c r="M893" s="1"/>
  <c r="I893"/>
  <c r="I892"/>
  <c r="K892" s="1"/>
  <c r="M892" s="1"/>
  <c r="K891"/>
  <c r="M891" s="1"/>
  <c r="I891"/>
  <c r="I890"/>
  <c r="K890" s="1"/>
  <c r="M890" s="1"/>
  <c r="K889"/>
  <c r="M889" s="1"/>
  <c r="I889"/>
  <c r="I888"/>
  <c r="K888" s="1"/>
  <c r="M888" s="1"/>
  <c r="K887"/>
  <c r="M887" s="1"/>
  <c r="I887"/>
  <c r="I886"/>
  <c r="K886" s="1"/>
  <c r="M886" s="1"/>
  <c r="K885"/>
  <c r="M885" s="1"/>
  <c r="I885"/>
  <c r="I884"/>
  <c r="K884" s="1"/>
  <c r="M884" s="1"/>
  <c r="K883"/>
  <c r="M883" s="1"/>
  <c r="I883"/>
  <c r="I882"/>
  <c r="K882" s="1"/>
  <c r="M882" s="1"/>
  <c r="K881"/>
  <c r="M881" s="1"/>
  <c r="I881"/>
  <c r="I880"/>
  <c r="K880" s="1"/>
  <c r="M880" s="1"/>
  <c r="K879"/>
  <c r="M879" s="1"/>
  <c r="I879"/>
  <c r="I918" s="1"/>
  <c r="K918" s="1"/>
  <c r="I875"/>
  <c r="K875" s="1"/>
  <c r="G875"/>
  <c r="M873"/>
  <c r="K873"/>
  <c r="M872"/>
  <c r="I872"/>
  <c r="K872" s="1"/>
  <c r="K871"/>
  <c r="M871" s="1"/>
  <c r="I871"/>
  <c r="M870"/>
  <c r="I870"/>
  <c r="K870" s="1"/>
  <c r="K869"/>
  <c r="M869" s="1"/>
  <c r="I869"/>
  <c r="M868"/>
  <c r="I868"/>
  <c r="K868" s="1"/>
  <c r="K867"/>
  <c r="M867" s="1"/>
  <c r="I867"/>
  <c r="M866"/>
  <c r="I866"/>
  <c r="K866" s="1"/>
  <c r="K865"/>
  <c r="M865" s="1"/>
  <c r="I865"/>
  <c r="M864"/>
  <c r="I864"/>
  <c r="K864" s="1"/>
  <c r="K863"/>
  <c r="M863" s="1"/>
  <c r="I863"/>
  <c r="M862"/>
  <c r="I862"/>
  <c r="K862" s="1"/>
  <c r="K861"/>
  <c r="M861" s="1"/>
  <c r="I861"/>
  <c r="M860"/>
  <c r="I860"/>
  <c r="K860" s="1"/>
  <c r="K859"/>
  <c r="M859" s="1"/>
  <c r="I859"/>
  <c r="M858"/>
  <c r="I858"/>
  <c r="K858" s="1"/>
  <c r="K857"/>
  <c r="M857" s="1"/>
  <c r="I857"/>
  <c r="M856"/>
  <c r="I856"/>
  <c r="K856" s="1"/>
  <c r="K855"/>
  <c r="M855" s="1"/>
  <c r="I855"/>
  <c r="M854"/>
  <c r="I854"/>
  <c r="K854" s="1"/>
  <c r="K853"/>
  <c r="M853" s="1"/>
  <c r="I853"/>
  <c r="M852"/>
  <c r="I852"/>
  <c r="K852" s="1"/>
  <c r="K851"/>
  <c r="M851" s="1"/>
  <c r="I851"/>
  <c r="M850"/>
  <c r="I850"/>
  <c r="K850" s="1"/>
  <c r="K849"/>
  <c r="M849" s="1"/>
  <c r="I849"/>
  <c r="M848"/>
  <c r="I848"/>
  <c r="K848" s="1"/>
  <c r="K847"/>
  <c r="M847" s="1"/>
  <c r="I847"/>
  <c r="M846"/>
  <c r="I846"/>
  <c r="K846" s="1"/>
  <c r="K845"/>
  <c r="M845" s="1"/>
  <c r="I845"/>
  <c r="M844"/>
  <c r="I844"/>
  <c r="K844" s="1"/>
  <c r="K843"/>
  <c r="M843" s="1"/>
  <c r="I843"/>
  <c r="M842"/>
  <c r="I842"/>
  <c r="K842" s="1"/>
  <c r="K841"/>
  <c r="M841" s="1"/>
  <c r="I841"/>
  <c r="M840"/>
  <c r="I840"/>
  <c r="K840" s="1"/>
  <c r="K839"/>
  <c r="M839" s="1"/>
  <c r="I839"/>
  <c r="M838"/>
  <c r="I838"/>
  <c r="K838" s="1"/>
  <c r="K837"/>
  <c r="M837" s="1"/>
  <c r="I837"/>
  <c r="M836"/>
  <c r="M875" s="1"/>
  <c r="I836"/>
  <c r="K836" s="1"/>
  <c r="G832"/>
  <c r="K830"/>
  <c r="M830" s="1"/>
  <c r="K829"/>
  <c r="M829" s="1"/>
  <c r="I829"/>
  <c r="I828"/>
  <c r="K828" s="1"/>
  <c r="M828" s="1"/>
  <c r="K827"/>
  <c r="M827" s="1"/>
  <c r="I827"/>
  <c r="I826"/>
  <c r="K826" s="1"/>
  <c r="M826" s="1"/>
  <c r="K825"/>
  <c r="M825" s="1"/>
  <c r="I825"/>
  <c r="I824"/>
  <c r="K824" s="1"/>
  <c r="M824" s="1"/>
  <c r="K823"/>
  <c r="M823" s="1"/>
  <c r="I823"/>
  <c r="I822"/>
  <c r="K822" s="1"/>
  <c r="M822" s="1"/>
  <c r="K821"/>
  <c r="M821" s="1"/>
  <c r="I821"/>
  <c r="I820"/>
  <c r="K820" s="1"/>
  <c r="M820" s="1"/>
  <c r="K819"/>
  <c r="M819" s="1"/>
  <c r="I819"/>
  <c r="I818"/>
  <c r="K818" s="1"/>
  <c r="M818" s="1"/>
  <c r="K817"/>
  <c r="M817" s="1"/>
  <c r="I817"/>
  <c r="I816"/>
  <c r="K816" s="1"/>
  <c r="M816" s="1"/>
  <c r="K815"/>
  <c r="M815" s="1"/>
  <c r="I815"/>
  <c r="I814"/>
  <c r="K814" s="1"/>
  <c r="M814" s="1"/>
  <c r="K813"/>
  <c r="M813" s="1"/>
  <c r="I813"/>
  <c r="I812"/>
  <c r="K812" s="1"/>
  <c r="M812" s="1"/>
  <c r="K811"/>
  <c r="M811" s="1"/>
  <c r="I811"/>
  <c r="I810"/>
  <c r="K810" s="1"/>
  <c r="M810" s="1"/>
  <c r="K809"/>
  <c r="M809" s="1"/>
  <c r="I809"/>
  <c r="I808"/>
  <c r="K808" s="1"/>
  <c r="M808" s="1"/>
  <c r="K807"/>
  <c r="M807" s="1"/>
  <c r="I807"/>
  <c r="I806"/>
  <c r="K806" s="1"/>
  <c r="M806" s="1"/>
  <c r="K805"/>
  <c r="M805" s="1"/>
  <c r="I805"/>
  <c r="I804"/>
  <c r="K804" s="1"/>
  <c r="M804" s="1"/>
  <c r="K803"/>
  <c r="M803" s="1"/>
  <c r="I803"/>
  <c r="I802"/>
  <c r="K802" s="1"/>
  <c r="M802" s="1"/>
  <c r="K801"/>
  <c r="M801" s="1"/>
  <c r="I801"/>
  <c r="I800"/>
  <c r="K800" s="1"/>
  <c r="M800" s="1"/>
  <c r="K799"/>
  <c r="M799" s="1"/>
  <c r="I799"/>
  <c r="I798"/>
  <c r="K798" s="1"/>
  <c r="M798" s="1"/>
  <c r="K797"/>
  <c r="M797" s="1"/>
  <c r="I797"/>
  <c r="I796"/>
  <c r="K796" s="1"/>
  <c r="M796" s="1"/>
  <c r="K795"/>
  <c r="M795" s="1"/>
  <c r="I795"/>
  <c r="I794"/>
  <c r="K794" s="1"/>
  <c r="M794" s="1"/>
  <c r="K793"/>
  <c r="M793" s="1"/>
  <c r="I793"/>
  <c r="I789"/>
  <c r="K789" s="1"/>
  <c r="G789"/>
  <c r="M788"/>
  <c r="I788"/>
  <c r="K788" s="1"/>
  <c r="K787"/>
  <c r="M787" s="1"/>
  <c r="I787"/>
  <c r="M786"/>
  <c r="I786"/>
  <c r="K786" s="1"/>
  <c r="K785"/>
  <c r="M785" s="1"/>
  <c r="I785"/>
  <c r="M784"/>
  <c r="I784"/>
  <c r="K784" s="1"/>
  <c r="K783"/>
  <c r="M783" s="1"/>
  <c r="I783"/>
  <c r="M782"/>
  <c r="I782"/>
  <c r="K782" s="1"/>
  <c r="K781"/>
  <c r="M781" s="1"/>
  <c r="I781"/>
  <c r="M780"/>
  <c r="I780"/>
  <c r="K780" s="1"/>
  <c r="K779"/>
  <c r="M779" s="1"/>
  <c r="I779"/>
  <c r="M778"/>
  <c r="I778"/>
  <c r="K778" s="1"/>
  <c r="K777"/>
  <c r="M777" s="1"/>
  <c r="I777"/>
  <c r="M776"/>
  <c r="I776"/>
  <c r="K776" s="1"/>
  <c r="K775"/>
  <c r="M775" s="1"/>
  <c r="I775"/>
  <c r="M774"/>
  <c r="I774"/>
  <c r="K774" s="1"/>
  <c r="K773"/>
  <c r="M773" s="1"/>
  <c r="I773"/>
  <c r="M772"/>
  <c r="I772"/>
  <c r="K772" s="1"/>
  <c r="K771"/>
  <c r="M771" s="1"/>
  <c r="I771"/>
  <c r="M770"/>
  <c r="I770"/>
  <c r="K770" s="1"/>
  <c r="K769"/>
  <c r="M769" s="1"/>
  <c r="I769"/>
  <c r="M768"/>
  <c r="I768"/>
  <c r="K768" s="1"/>
  <c r="K767"/>
  <c r="M767" s="1"/>
  <c r="I767"/>
  <c r="M766"/>
  <c r="I766"/>
  <c r="K766" s="1"/>
  <c r="K765"/>
  <c r="M765" s="1"/>
  <c r="I765"/>
  <c r="M764"/>
  <c r="I764"/>
  <c r="K764" s="1"/>
  <c r="K763"/>
  <c r="M763" s="1"/>
  <c r="I763"/>
  <c r="M762"/>
  <c r="I762"/>
  <c r="K762" s="1"/>
  <c r="K761"/>
  <c r="M761" s="1"/>
  <c r="I761"/>
  <c r="M760"/>
  <c r="I760"/>
  <c r="K760" s="1"/>
  <c r="K759"/>
  <c r="M759" s="1"/>
  <c r="I759"/>
  <c r="M758"/>
  <c r="I758"/>
  <c r="K758" s="1"/>
  <c r="K757"/>
  <c r="M757" s="1"/>
  <c r="I757"/>
  <c r="M756"/>
  <c r="I756"/>
  <c r="K756" s="1"/>
  <c r="K755"/>
  <c r="M755" s="1"/>
  <c r="I755"/>
  <c r="M754"/>
  <c r="M789" s="1"/>
  <c r="I754"/>
  <c r="K754" s="1"/>
  <c r="G750"/>
  <c r="K748"/>
  <c r="M748" s="1"/>
  <c r="K747"/>
  <c r="M747" s="1"/>
  <c r="I747"/>
  <c r="I746"/>
  <c r="K746" s="1"/>
  <c r="M746" s="1"/>
  <c r="K745"/>
  <c r="M745" s="1"/>
  <c r="I745"/>
  <c r="I744"/>
  <c r="K744" s="1"/>
  <c r="M744" s="1"/>
  <c r="K743"/>
  <c r="M743" s="1"/>
  <c r="I743"/>
  <c r="I742"/>
  <c r="K742" s="1"/>
  <c r="M742" s="1"/>
  <c r="K741"/>
  <c r="M741" s="1"/>
  <c r="I741"/>
  <c r="I740"/>
  <c r="K740" s="1"/>
  <c r="M740" s="1"/>
  <c r="K739"/>
  <c r="M739" s="1"/>
  <c r="I739"/>
  <c r="I738"/>
  <c r="K738" s="1"/>
  <c r="M738" s="1"/>
  <c r="K737"/>
  <c r="M737" s="1"/>
  <c r="I737"/>
  <c r="I736"/>
  <c r="K736" s="1"/>
  <c r="M736" s="1"/>
  <c r="K735"/>
  <c r="M735" s="1"/>
  <c r="I735"/>
  <c r="I734"/>
  <c r="K734" s="1"/>
  <c r="M734" s="1"/>
  <c r="K733"/>
  <c r="M733" s="1"/>
  <c r="I733"/>
  <c r="I732"/>
  <c r="K732" s="1"/>
  <c r="M732" s="1"/>
  <c r="K731"/>
  <c r="M731" s="1"/>
  <c r="I731"/>
  <c r="I730"/>
  <c r="K730" s="1"/>
  <c r="M730" s="1"/>
  <c r="K729"/>
  <c r="M729" s="1"/>
  <c r="I729"/>
  <c r="I728"/>
  <c r="K728" s="1"/>
  <c r="M728" s="1"/>
  <c r="K727"/>
  <c r="M727" s="1"/>
  <c r="I727"/>
  <c r="I726"/>
  <c r="K726" s="1"/>
  <c r="M726" s="1"/>
  <c r="K725"/>
  <c r="M725" s="1"/>
  <c r="I725"/>
  <c r="I724"/>
  <c r="K724" s="1"/>
  <c r="M724" s="1"/>
  <c r="K723"/>
  <c r="M723" s="1"/>
  <c r="I723"/>
  <c r="I722"/>
  <c r="K722" s="1"/>
  <c r="M722" s="1"/>
  <c r="K721"/>
  <c r="M721" s="1"/>
  <c r="I721"/>
  <c r="I720"/>
  <c r="K720" s="1"/>
  <c r="M720" s="1"/>
  <c r="K719"/>
  <c r="M719" s="1"/>
  <c r="I719"/>
  <c r="I718"/>
  <c r="K718" s="1"/>
  <c r="M718" s="1"/>
  <c r="K717"/>
  <c r="M717" s="1"/>
  <c r="I717"/>
  <c r="I716"/>
  <c r="K716" s="1"/>
  <c r="M716" s="1"/>
  <c r="K715"/>
  <c r="M715" s="1"/>
  <c r="I715"/>
  <c r="I714"/>
  <c r="K714" s="1"/>
  <c r="M714" s="1"/>
  <c r="K713"/>
  <c r="M713" s="1"/>
  <c r="I713"/>
  <c r="I712"/>
  <c r="K712" s="1"/>
  <c r="M712" s="1"/>
  <c r="K711"/>
  <c r="M711" s="1"/>
  <c r="I711"/>
  <c r="I750" s="1"/>
  <c r="K750" s="1"/>
  <c r="G708"/>
  <c r="M707"/>
  <c r="I707"/>
  <c r="K707" s="1"/>
  <c r="K706"/>
  <c r="M706" s="1"/>
  <c r="I706"/>
  <c r="M705"/>
  <c r="I705"/>
  <c r="K705" s="1"/>
  <c r="K704"/>
  <c r="M704" s="1"/>
  <c r="I704"/>
  <c r="M703"/>
  <c r="I703"/>
  <c r="K703" s="1"/>
  <c r="K702"/>
  <c r="M702" s="1"/>
  <c r="I702"/>
  <c r="M701"/>
  <c r="I701"/>
  <c r="K701" s="1"/>
  <c r="K700"/>
  <c r="M700" s="1"/>
  <c r="I700"/>
  <c r="M699"/>
  <c r="I699"/>
  <c r="K699" s="1"/>
  <c r="K698"/>
  <c r="M698" s="1"/>
  <c r="I698"/>
  <c r="M697"/>
  <c r="I697"/>
  <c r="K697" s="1"/>
  <c r="K696"/>
  <c r="M696" s="1"/>
  <c r="I696"/>
  <c r="M695"/>
  <c r="I695"/>
  <c r="K695" s="1"/>
  <c r="K694"/>
  <c r="M694" s="1"/>
  <c r="I694"/>
  <c r="M693"/>
  <c r="I693"/>
  <c r="K693" s="1"/>
  <c r="K692"/>
  <c r="M692" s="1"/>
  <c r="I692"/>
  <c r="M691"/>
  <c r="I691"/>
  <c r="K691" s="1"/>
  <c r="K690"/>
  <c r="M690" s="1"/>
  <c r="I690"/>
  <c r="M689"/>
  <c r="I689"/>
  <c r="K689" s="1"/>
  <c r="K688"/>
  <c r="M688" s="1"/>
  <c r="I688"/>
  <c r="M687"/>
  <c r="I687"/>
  <c r="K687" s="1"/>
  <c r="K686"/>
  <c r="M686" s="1"/>
  <c r="I686"/>
  <c r="M685"/>
  <c r="I685"/>
  <c r="K685" s="1"/>
  <c r="K684"/>
  <c r="M684" s="1"/>
  <c r="I684"/>
  <c r="M683"/>
  <c r="I683"/>
  <c r="K683" s="1"/>
  <c r="K682"/>
  <c r="M682" s="1"/>
  <c r="I682"/>
  <c r="I681"/>
  <c r="K681" s="1"/>
  <c r="M681" s="1"/>
  <c r="K680"/>
  <c r="M680" s="1"/>
  <c r="I680"/>
  <c r="I679"/>
  <c r="K679" s="1"/>
  <c r="M679" s="1"/>
  <c r="K678"/>
  <c r="M678" s="1"/>
  <c r="I678"/>
  <c r="I677"/>
  <c r="K677" s="1"/>
  <c r="M677" s="1"/>
  <c r="K676"/>
  <c r="M676" s="1"/>
  <c r="I676"/>
  <c r="I675"/>
  <c r="K675" s="1"/>
  <c r="M675" s="1"/>
  <c r="K674"/>
  <c r="M674" s="1"/>
  <c r="I674"/>
  <c r="I673"/>
  <c r="K673" s="1"/>
  <c r="M673" s="1"/>
  <c r="K672"/>
  <c r="M672" s="1"/>
  <c r="I672"/>
  <c r="I671"/>
  <c r="K671" s="1"/>
  <c r="M671" s="1"/>
  <c r="G668"/>
  <c r="K667"/>
  <c r="M667" s="1"/>
  <c r="I667"/>
  <c r="I666"/>
  <c r="K666" s="1"/>
  <c r="M666" s="1"/>
  <c r="K665"/>
  <c r="M665" s="1"/>
  <c r="I665"/>
  <c r="I664"/>
  <c r="K664" s="1"/>
  <c r="M664" s="1"/>
  <c r="K663"/>
  <c r="M663" s="1"/>
  <c r="I663"/>
  <c r="I662"/>
  <c r="K662" s="1"/>
  <c r="M662" s="1"/>
  <c r="K661"/>
  <c r="M661" s="1"/>
  <c r="I661"/>
  <c r="I660"/>
  <c r="K660" s="1"/>
  <c r="M660" s="1"/>
  <c r="K659"/>
  <c r="M659" s="1"/>
  <c r="I659"/>
  <c r="I658"/>
  <c r="K658" s="1"/>
  <c r="M658" s="1"/>
  <c r="K657"/>
  <c r="M657" s="1"/>
  <c r="I657"/>
  <c r="I656"/>
  <c r="K656" s="1"/>
  <c r="M656" s="1"/>
  <c r="K655"/>
  <c r="M655" s="1"/>
  <c r="I655"/>
  <c r="I654"/>
  <c r="K654" s="1"/>
  <c r="M654" s="1"/>
  <c r="K653"/>
  <c r="M653" s="1"/>
  <c r="I653"/>
  <c r="I652"/>
  <c r="K652" s="1"/>
  <c r="M652" s="1"/>
  <c r="K651"/>
  <c r="M651" s="1"/>
  <c r="I651"/>
  <c r="I650"/>
  <c r="K650" s="1"/>
  <c r="M650" s="1"/>
  <c r="K649"/>
  <c r="M649" s="1"/>
  <c r="I649"/>
  <c r="I648"/>
  <c r="K648" s="1"/>
  <c r="M648" s="1"/>
  <c r="K647"/>
  <c r="M647" s="1"/>
  <c r="I647"/>
  <c r="I646"/>
  <c r="K646" s="1"/>
  <c r="M646" s="1"/>
  <c r="K645"/>
  <c r="M645" s="1"/>
  <c r="I645"/>
  <c r="I644"/>
  <c r="K644" s="1"/>
  <c r="M644" s="1"/>
  <c r="K643"/>
  <c r="M643" s="1"/>
  <c r="I643"/>
  <c r="I642"/>
  <c r="K642" s="1"/>
  <c r="M642" s="1"/>
  <c r="K641"/>
  <c r="M641" s="1"/>
  <c r="I641"/>
  <c r="I640"/>
  <c r="K640" s="1"/>
  <c r="M640" s="1"/>
  <c r="K639"/>
  <c r="M639" s="1"/>
  <c r="I639"/>
  <c r="I638"/>
  <c r="K638" s="1"/>
  <c r="M638" s="1"/>
  <c r="K637"/>
  <c r="M637" s="1"/>
  <c r="I637"/>
  <c r="I636"/>
  <c r="K636" s="1"/>
  <c r="M636" s="1"/>
  <c r="K635"/>
  <c r="M635" s="1"/>
  <c r="I635"/>
  <c r="I634"/>
  <c r="K634" s="1"/>
  <c r="M634" s="1"/>
  <c r="K633"/>
  <c r="M633" s="1"/>
  <c r="I633"/>
  <c r="I632"/>
  <c r="K632" s="1"/>
  <c r="M632" s="1"/>
  <c r="K631"/>
  <c r="M631" s="1"/>
  <c r="I631"/>
  <c r="I668" s="1"/>
  <c r="K668" s="1"/>
  <c r="I628"/>
  <c r="K628" s="1"/>
  <c r="G628"/>
  <c r="M627"/>
  <c r="I627"/>
  <c r="K627" s="1"/>
  <c r="K626"/>
  <c r="M626" s="1"/>
  <c r="I626"/>
  <c r="M625"/>
  <c r="I625"/>
  <c r="K625" s="1"/>
  <c r="K624"/>
  <c r="M624" s="1"/>
  <c r="I624"/>
  <c r="M623"/>
  <c r="I623"/>
  <c r="K623" s="1"/>
  <c r="K622"/>
  <c r="M622" s="1"/>
  <c r="I622"/>
  <c r="M621"/>
  <c r="I621"/>
  <c r="K621" s="1"/>
  <c r="K620"/>
  <c r="M620" s="1"/>
  <c r="I620"/>
  <c r="M619"/>
  <c r="I619"/>
  <c r="K619" s="1"/>
  <c r="K618"/>
  <c r="M618" s="1"/>
  <c r="I618"/>
  <c r="M617"/>
  <c r="I617"/>
  <c r="K617" s="1"/>
  <c r="K616"/>
  <c r="M616" s="1"/>
  <c r="I616"/>
  <c r="M615"/>
  <c r="I615"/>
  <c r="K615" s="1"/>
  <c r="K614"/>
  <c r="M614" s="1"/>
  <c r="I614"/>
  <c r="M613"/>
  <c r="I613"/>
  <c r="K613" s="1"/>
  <c r="K612"/>
  <c r="M612" s="1"/>
  <c r="I612"/>
  <c r="M611"/>
  <c r="I611"/>
  <c r="K611" s="1"/>
  <c r="K610"/>
  <c r="M610" s="1"/>
  <c r="I610"/>
  <c r="M609"/>
  <c r="I609"/>
  <c r="K609" s="1"/>
  <c r="K608"/>
  <c r="M608" s="1"/>
  <c r="I608"/>
  <c r="M607"/>
  <c r="I607"/>
  <c r="K607" s="1"/>
  <c r="K606"/>
  <c r="M606" s="1"/>
  <c r="I606"/>
  <c r="M605"/>
  <c r="I605"/>
  <c r="K605" s="1"/>
  <c r="K604"/>
  <c r="M604" s="1"/>
  <c r="I604"/>
  <c r="M603"/>
  <c r="I603"/>
  <c r="K603" s="1"/>
  <c r="K602"/>
  <c r="M602" s="1"/>
  <c r="I602"/>
  <c r="M601"/>
  <c r="I601"/>
  <c r="K601" s="1"/>
  <c r="K600"/>
  <c r="M600" s="1"/>
  <c r="I600"/>
  <c r="M599"/>
  <c r="I599"/>
  <c r="K599" s="1"/>
  <c r="K598"/>
  <c r="M598" s="1"/>
  <c r="I598"/>
  <c r="M597"/>
  <c r="I597"/>
  <c r="K597" s="1"/>
  <c r="K596"/>
  <c r="M596" s="1"/>
  <c r="I596"/>
  <c r="M595"/>
  <c r="I595"/>
  <c r="K595" s="1"/>
  <c r="K594"/>
  <c r="M594" s="1"/>
  <c r="I594"/>
  <c r="M593"/>
  <c r="I593"/>
  <c r="K593" s="1"/>
  <c r="K592"/>
  <c r="M592" s="1"/>
  <c r="I592"/>
  <c r="M591"/>
  <c r="M628" s="1"/>
  <c r="I591"/>
  <c r="K591" s="1"/>
  <c r="G588"/>
  <c r="K587"/>
  <c r="M587" s="1"/>
  <c r="I587"/>
  <c r="M586"/>
  <c r="I586"/>
  <c r="K586" s="1"/>
  <c r="K585"/>
  <c r="M585" s="1"/>
  <c r="I585"/>
  <c r="M584"/>
  <c r="I584"/>
  <c r="K584" s="1"/>
  <c r="K583"/>
  <c r="M583" s="1"/>
  <c r="I583"/>
  <c r="M582"/>
  <c r="I582"/>
  <c r="K582" s="1"/>
  <c r="K581"/>
  <c r="M581" s="1"/>
  <c r="I581"/>
  <c r="M580"/>
  <c r="I580"/>
  <c r="K580" s="1"/>
  <c r="K579"/>
  <c r="M579" s="1"/>
  <c r="I579"/>
  <c r="M578"/>
  <c r="I578"/>
  <c r="K578" s="1"/>
  <c r="K577"/>
  <c r="M577" s="1"/>
  <c r="I577"/>
  <c r="M576"/>
  <c r="I576"/>
  <c r="K576" s="1"/>
  <c r="K575"/>
  <c r="M575" s="1"/>
  <c r="I575"/>
  <c r="M574"/>
  <c r="I574"/>
  <c r="K574" s="1"/>
  <c r="K573"/>
  <c r="M573" s="1"/>
  <c r="I573"/>
  <c r="M572"/>
  <c r="I572"/>
  <c r="K572" s="1"/>
  <c r="K571"/>
  <c r="M571" s="1"/>
  <c r="I571"/>
  <c r="M570"/>
  <c r="I570"/>
  <c r="K570" s="1"/>
  <c r="K569"/>
  <c r="M569" s="1"/>
  <c r="I569"/>
  <c r="M568"/>
  <c r="I568"/>
  <c r="K568" s="1"/>
  <c r="K567"/>
  <c r="M567" s="1"/>
  <c r="I567"/>
  <c r="M566"/>
  <c r="I566"/>
  <c r="K566" s="1"/>
  <c r="K565"/>
  <c r="M565" s="1"/>
  <c r="I565"/>
  <c r="M564"/>
  <c r="I564"/>
  <c r="K564" s="1"/>
  <c r="K563"/>
  <c r="M563" s="1"/>
  <c r="I563"/>
  <c r="M562"/>
  <c r="I562"/>
  <c r="K562" s="1"/>
  <c r="K561"/>
  <c r="M561" s="1"/>
  <c r="I561"/>
  <c r="M560"/>
  <c r="I560"/>
  <c r="K560" s="1"/>
  <c r="K559"/>
  <c r="M559" s="1"/>
  <c r="I559"/>
  <c r="M558"/>
  <c r="I558"/>
  <c r="K558" s="1"/>
  <c r="K557"/>
  <c r="M557" s="1"/>
  <c r="I557"/>
  <c r="M556"/>
  <c r="I556"/>
  <c r="K556" s="1"/>
  <c r="K555"/>
  <c r="M555" s="1"/>
  <c r="I555"/>
  <c r="M554"/>
  <c r="I554"/>
  <c r="K554" s="1"/>
  <c r="K553"/>
  <c r="M553" s="1"/>
  <c r="I553"/>
  <c r="M552"/>
  <c r="I552"/>
  <c r="K552" s="1"/>
  <c r="K551"/>
  <c r="M551" s="1"/>
  <c r="M588" s="1"/>
  <c r="I551"/>
  <c r="I588" s="1"/>
  <c r="G548"/>
  <c r="I547"/>
  <c r="K547" s="1"/>
  <c r="M547" s="1"/>
  <c r="K546"/>
  <c r="M546" s="1"/>
  <c r="I546"/>
  <c r="I545"/>
  <c r="K545" s="1"/>
  <c r="M545" s="1"/>
  <c r="K544"/>
  <c r="M544" s="1"/>
  <c r="I544"/>
  <c r="I543"/>
  <c r="K543" s="1"/>
  <c r="M543" s="1"/>
  <c r="K542"/>
  <c r="M542" s="1"/>
  <c r="I542"/>
  <c r="I541"/>
  <c r="K541" s="1"/>
  <c r="M541" s="1"/>
  <c r="K540"/>
  <c r="M540" s="1"/>
  <c r="I540"/>
  <c r="I539"/>
  <c r="K539" s="1"/>
  <c r="M539" s="1"/>
  <c r="K538"/>
  <c r="M538" s="1"/>
  <c r="I538"/>
  <c r="I537"/>
  <c r="K537" s="1"/>
  <c r="M537" s="1"/>
  <c r="K536"/>
  <c r="M536" s="1"/>
  <c r="I536"/>
  <c r="I535"/>
  <c r="K535" s="1"/>
  <c r="M535" s="1"/>
  <c r="K534"/>
  <c r="M534" s="1"/>
  <c r="I534"/>
  <c r="I533"/>
  <c r="K533" s="1"/>
  <c r="M533" s="1"/>
  <c r="K532"/>
  <c r="M532" s="1"/>
  <c r="I532"/>
  <c r="I531"/>
  <c r="K531" s="1"/>
  <c r="M531" s="1"/>
  <c r="K530"/>
  <c r="M530" s="1"/>
  <c r="I530"/>
  <c r="I529"/>
  <c r="K529" s="1"/>
  <c r="M529" s="1"/>
  <c r="K528"/>
  <c r="M528" s="1"/>
  <c r="I528"/>
  <c r="I527"/>
  <c r="K527" s="1"/>
  <c r="M527" s="1"/>
  <c r="K526"/>
  <c r="M526" s="1"/>
  <c r="I526"/>
  <c r="I525"/>
  <c r="K525" s="1"/>
  <c r="M525" s="1"/>
  <c r="K524"/>
  <c r="M524" s="1"/>
  <c r="I524"/>
  <c r="I523"/>
  <c r="K523" s="1"/>
  <c r="M523" s="1"/>
  <c r="K522"/>
  <c r="M522" s="1"/>
  <c r="I522"/>
  <c r="I521"/>
  <c r="K521" s="1"/>
  <c r="M521" s="1"/>
  <c r="K520"/>
  <c r="M520" s="1"/>
  <c r="I520"/>
  <c r="I519"/>
  <c r="K519" s="1"/>
  <c r="M519" s="1"/>
  <c r="K518"/>
  <c r="M518" s="1"/>
  <c r="I518"/>
  <c r="I517"/>
  <c r="K517" s="1"/>
  <c r="M517" s="1"/>
  <c r="K516"/>
  <c r="M516" s="1"/>
  <c r="I516"/>
  <c r="I515"/>
  <c r="K515" s="1"/>
  <c r="M515" s="1"/>
  <c r="K514"/>
  <c r="M514" s="1"/>
  <c r="I514"/>
  <c r="I513"/>
  <c r="K513" s="1"/>
  <c r="M513" s="1"/>
  <c r="K512"/>
  <c r="M512" s="1"/>
  <c r="I512"/>
  <c r="I511"/>
  <c r="K511" s="1"/>
  <c r="K548" s="1"/>
  <c r="G508"/>
  <c r="K507"/>
  <c r="M507" s="1"/>
  <c r="I507"/>
  <c r="I506"/>
  <c r="K506" s="1"/>
  <c r="M506" s="1"/>
  <c r="K505"/>
  <c r="M505" s="1"/>
  <c r="I505"/>
  <c r="I504"/>
  <c r="K504" s="1"/>
  <c r="M504" s="1"/>
  <c r="K503"/>
  <c r="M503" s="1"/>
  <c r="I503"/>
  <c r="I502"/>
  <c r="K502" s="1"/>
  <c r="M502" s="1"/>
  <c r="K501"/>
  <c r="M501" s="1"/>
  <c r="I501"/>
  <c r="I500"/>
  <c r="K500" s="1"/>
  <c r="M500" s="1"/>
  <c r="K499"/>
  <c r="M499" s="1"/>
  <c r="I499"/>
  <c r="I498"/>
  <c r="K498" s="1"/>
  <c r="M498" s="1"/>
  <c r="K497"/>
  <c r="M497" s="1"/>
  <c r="I497"/>
  <c r="I496"/>
  <c r="K496" s="1"/>
  <c r="M496" s="1"/>
  <c r="K495"/>
  <c r="M495" s="1"/>
  <c r="I495"/>
  <c r="I494"/>
  <c r="K494" s="1"/>
  <c r="M494" s="1"/>
  <c r="K493"/>
  <c r="M493" s="1"/>
  <c r="I493"/>
  <c r="I492"/>
  <c r="K492" s="1"/>
  <c r="M492" s="1"/>
  <c r="K491"/>
  <c r="M491" s="1"/>
  <c r="I491"/>
  <c r="I490"/>
  <c r="K490" s="1"/>
  <c r="M490" s="1"/>
  <c r="K489"/>
  <c r="M489" s="1"/>
  <c r="I489"/>
  <c r="I488"/>
  <c r="K488" s="1"/>
  <c r="M488" s="1"/>
  <c r="K487"/>
  <c r="M487" s="1"/>
  <c r="I487"/>
  <c r="I486"/>
  <c r="K486" s="1"/>
  <c r="M486" s="1"/>
  <c r="K485"/>
  <c r="M485" s="1"/>
  <c r="I485"/>
  <c r="I484"/>
  <c r="K484" s="1"/>
  <c r="M484" s="1"/>
  <c r="K483"/>
  <c r="M483" s="1"/>
  <c r="I483"/>
  <c r="I482"/>
  <c r="K482" s="1"/>
  <c r="M482" s="1"/>
  <c r="K481"/>
  <c r="M481" s="1"/>
  <c r="I481"/>
  <c r="I480"/>
  <c r="K480" s="1"/>
  <c r="M480" s="1"/>
  <c r="K479"/>
  <c r="M479" s="1"/>
  <c r="I479"/>
  <c r="I478"/>
  <c r="K478" s="1"/>
  <c r="M478" s="1"/>
  <c r="K477"/>
  <c r="M477" s="1"/>
  <c r="I477"/>
  <c r="I476"/>
  <c r="K476" s="1"/>
  <c r="M476" s="1"/>
  <c r="K475"/>
  <c r="M475" s="1"/>
  <c r="I475"/>
  <c r="I474"/>
  <c r="K474" s="1"/>
  <c r="M474" s="1"/>
  <c r="K473"/>
  <c r="M473" s="1"/>
  <c r="I473"/>
  <c r="I472"/>
  <c r="K472" s="1"/>
  <c r="M472" s="1"/>
  <c r="K471"/>
  <c r="M471" s="1"/>
  <c r="I471"/>
  <c r="I508" s="1"/>
  <c r="I468"/>
  <c r="G468"/>
  <c r="M467"/>
  <c r="I467"/>
  <c r="K467" s="1"/>
  <c r="K466"/>
  <c r="M466" s="1"/>
  <c r="I466"/>
  <c r="M465"/>
  <c r="I465"/>
  <c r="K465" s="1"/>
  <c r="K464"/>
  <c r="M464" s="1"/>
  <c r="I464"/>
  <c r="M463"/>
  <c r="I463"/>
  <c r="K463" s="1"/>
  <c r="K462"/>
  <c r="M462" s="1"/>
  <c r="I462"/>
  <c r="M461"/>
  <c r="I461"/>
  <c r="K461" s="1"/>
  <c r="K460"/>
  <c r="M460" s="1"/>
  <c r="I460"/>
  <c r="M459"/>
  <c r="I459"/>
  <c r="K459" s="1"/>
  <c r="K458"/>
  <c r="M458" s="1"/>
  <c r="I458"/>
  <c r="M457"/>
  <c r="I457"/>
  <c r="K457" s="1"/>
  <c r="K456"/>
  <c r="M456" s="1"/>
  <c r="I456"/>
  <c r="M455"/>
  <c r="I455"/>
  <c r="K455" s="1"/>
  <c r="K454"/>
  <c r="M454" s="1"/>
  <c r="I454"/>
  <c r="M453"/>
  <c r="I453"/>
  <c r="K453" s="1"/>
  <c r="K452"/>
  <c r="M452" s="1"/>
  <c r="I452"/>
  <c r="M451"/>
  <c r="I451"/>
  <c r="K451" s="1"/>
  <c r="K450"/>
  <c r="M450" s="1"/>
  <c r="I450"/>
  <c r="M449"/>
  <c r="I449"/>
  <c r="K449" s="1"/>
  <c r="K448"/>
  <c r="M448" s="1"/>
  <c r="I448"/>
  <c r="M447"/>
  <c r="I447"/>
  <c r="K447" s="1"/>
  <c r="K446"/>
  <c r="M446" s="1"/>
  <c r="I446"/>
  <c r="M445"/>
  <c r="I445"/>
  <c r="K445" s="1"/>
  <c r="K444"/>
  <c r="M444" s="1"/>
  <c r="I444"/>
  <c r="M443"/>
  <c r="I443"/>
  <c r="K443" s="1"/>
  <c r="K442"/>
  <c r="M442" s="1"/>
  <c r="I442"/>
  <c r="M441"/>
  <c r="I441"/>
  <c r="K441" s="1"/>
  <c r="K440"/>
  <c r="M440" s="1"/>
  <c r="I440"/>
  <c r="M439"/>
  <c r="I439"/>
  <c r="K439" s="1"/>
  <c r="K438"/>
  <c r="M438" s="1"/>
  <c r="I438"/>
  <c r="M437"/>
  <c r="I437"/>
  <c r="K437" s="1"/>
  <c r="K436"/>
  <c r="M436" s="1"/>
  <c r="I436"/>
  <c r="M435"/>
  <c r="I435"/>
  <c r="K435" s="1"/>
  <c r="K434"/>
  <c r="M434" s="1"/>
  <c r="I434"/>
  <c r="M433"/>
  <c r="I433"/>
  <c r="K433" s="1"/>
  <c r="K432"/>
  <c r="M432" s="1"/>
  <c r="I432"/>
  <c r="M431"/>
  <c r="M468" s="1"/>
  <c r="I431"/>
  <c r="K431" s="1"/>
  <c r="G428"/>
  <c r="K427"/>
  <c r="M427" s="1"/>
  <c r="I427"/>
  <c r="M426"/>
  <c r="I426"/>
  <c r="K426" s="1"/>
  <c r="K425"/>
  <c r="M425" s="1"/>
  <c r="I425"/>
  <c r="M424"/>
  <c r="I424"/>
  <c r="K424" s="1"/>
  <c r="K423"/>
  <c r="M423" s="1"/>
  <c r="I423"/>
  <c r="M422"/>
  <c r="I422"/>
  <c r="K422" s="1"/>
  <c r="K421"/>
  <c r="M421" s="1"/>
  <c r="I421"/>
  <c r="M420"/>
  <c r="I420"/>
  <c r="K420" s="1"/>
  <c r="K419"/>
  <c r="M419" s="1"/>
  <c r="I419"/>
  <c r="M418"/>
  <c r="I418"/>
  <c r="K418" s="1"/>
  <c r="K417"/>
  <c r="M417" s="1"/>
  <c r="I417"/>
  <c r="M416"/>
  <c r="I416"/>
  <c r="K416" s="1"/>
  <c r="K415"/>
  <c r="M415" s="1"/>
  <c r="I415"/>
  <c r="M414"/>
  <c r="I414"/>
  <c r="K414" s="1"/>
  <c r="K413"/>
  <c r="M413" s="1"/>
  <c r="I413"/>
  <c r="M412"/>
  <c r="I412"/>
  <c r="K412" s="1"/>
  <c r="K411"/>
  <c r="M411" s="1"/>
  <c r="I411"/>
  <c r="M410"/>
  <c r="I410"/>
  <c r="K410" s="1"/>
  <c r="K409"/>
  <c r="M409" s="1"/>
  <c r="I409"/>
  <c r="M408"/>
  <c r="I408"/>
  <c r="K408" s="1"/>
  <c r="K407"/>
  <c r="M407" s="1"/>
  <c r="I407"/>
  <c r="M406"/>
  <c r="I406"/>
  <c r="K406" s="1"/>
  <c r="K405"/>
  <c r="M405" s="1"/>
  <c r="I405"/>
  <c r="M404"/>
  <c r="I404"/>
  <c r="K404" s="1"/>
  <c r="K403"/>
  <c r="M403" s="1"/>
  <c r="I403"/>
  <c r="M402"/>
  <c r="I402"/>
  <c r="K402" s="1"/>
  <c r="K401"/>
  <c r="M401" s="1"/>
  <c r="I401"/>
  <c r="M400"/>
  <c r="I400"/>
  <c r="K400" s="1"/>
  <c r="K399"/>
  <c r="M399" s="1"/>
  <c r="I399"/>
  <c r="M398"/>
  <c r="I398"/>
  <c r="K398" s="1"/>
  <c r="K397"/>
  <c r="M397" s="1"/>
  <c r="I397"/>
  <c r="M396"/>
  <c r="I396"/>
  <c r="K396" s="1"/>
  <c r="K395"/>
  <c r="M395" s="1"/>
  <c r="I395"/>
  <c r="M394"/>
  <c r="I394"/>
  <c r="K394" s="1"/>
  <c r="K393"/>
  <c r="M393" s="1"/>
  <c r="I393"/>
  <c r="M392"/>
  <c r="I392"/>
  <c r="K392" s="1"/>
  <c r="K391"/>
  <c r="M391" s="1"/>
  <c r="M428" s="1"/>
  <c r="I391"/>
  <c r="I428" s="1"/>
  <c r="G388"/>
  <c r="I387"/>
  <c r="K387" s="1"/>
  <c r="M387" s="1"/>
  <c r="K386"/>
  <c r="M386" s="1"/>
  <c r="I386"/>
  <c r="I385"/>
  <c r="K385" s="1"/>
  <c r="M385" s="1"/>
  <c r="K384"/>
  <c r="M384" s="1"/>
  <c r="I384"/>
  <c r="I383"/>
  <c r="K383" s="1"/>
  <c r="M383" s="1"/>
  <c r="K382"/>
  <c r="M382" s="1"/>
  <c r="I382"/>
  <c r="I381"/>
  <c r="K381" s="1"/>
  <c r="M381" s="1"/>
  <c r="K380"/>
  <c r="M380" s="1"/>
  <c r="I380"/>
  <c r="I379"/>
  <c r="K379" s="1"/>
  <c r="M379" s="1"/>
  <c r="K378"/>
  <c r="M378" s="1"/>
  <c r="I378"/>
  <c r="I377"/>
  <c r="K377" s="1"/>
  <c r="M377" s="1"/>
  <c r="K376"/>
  <c r="M376" s="1"/>
  <c r="I376"/>
  <c r="I375"/>
  <c r="K375" s="1"/>
  <c r="M375" s="1"/>
  <c r="K374"/>
  <c r="M374" s="1"/>
  <c r="I374"/>
  <c r="I373"/>
  <c r="K373" s="1"/>
  <c r="M373" s="1"/>
  <c r="K372"/>
  <c r="M372" s="1"/>
  <c r="I372"/>
  <c r="I371"/>
  <c r="K371" s="1"/>
  <c r="M371" s="1"/>
  <c r="K370"/>
  <c r="M370" s="1"/>
  <c r="I370"/>
  <c r="I369"/>
  <c r="K369" s="1"/>
  <c r="M369" s="1"/>
  <c r="K368"/>
  <c r="M368" s="1"/>
  <c r="I368"/>
  <c r="I367"/>
  <c r="K367" s="1"/>
  <c r="M367" s="1"/>
  <c r="K366"/>
  <c r="M366" s="1"/>
  <c r="I366"/>
  <c r="I365"/>
  <c r="K365" s="1"/>
  <c r="M365" s="1"/>
  <c r="K364"/>
  <c r="M364" s="1"/>
  <c r="I364"/>
  <c r="I363"/>
  <c r="K363" s="1"/>
  <c r="M363" s="1"/>
  <c r="K362"/>
  <c r="M362" s="1"/>
  <c r="I362"/>
  <c r="I361"/>
  <c r="K361" s="1"/>
  <c r="M361" s="1"/>
  <c r="K360"/>
  <c r="M360" s="1"/>
  <c r="I360"/>
  <c r="I359"/>
  <c r="K359" s="1"/>
  <c r="M359" s="1"/>
  <c r="K358"/>
  <c r="M358" s="1"/>
  <c r="I358"/>
  <c r="I357"/>
  <c r="K357" s="1"/>
  <c r="M357" s="1"/>
  <c r="K356"/>
  <c r="M356" s="1"/>
  <c r="I356"/>
  <c r="I355"/>
  <c r="K355" s="1"/>
  <c r="M355" s="1"/>
  <c r="K354"/>
  <c r="M354" s="1"/>
  <c r="I354"/>
  <c r="I353"/>
  <c r="K353" s="1"/>
  <c r="M353" s="1"/>
  <c r="K352"/>
  <c r="M352" s="1"/>
  <c r="I352"/>
  <c r="I351"/>
  <c r="K351" s="1"/>
  <c r="K388" s="1"/>
  <c r="G348"/>
  <c r="K347"/>
  <c r="M347" s="1"/>
  <c r="I347"/>
  <c r="I346"/>
  <c r="K346" s="1"/>
  <c r="M346" s="1"/>
  <c r="K345"/>
  <c r="M345" s="1"/>
  <c r="I345"/>
  <c r="I344"/>
  <c r="K344" s="1"/>
  <c r="M344" s="1"/>
  <c r="K343"/>
  <c r="M343" s="1"/>
  <c r="I343"/>
  <c r="I342"/>
  <c r="K342" s="1"/>
  <c r="M342" s="1"/>
  <c r="K341"/>
  <c r="M341" s="1"/>
  <c r="I341"/>
  <c r="I340"/>
  <c r="K340" s="1"/>
  <c r="M340" s="1"/>
  <c r="K339"/>
  <c r="M339" s="1"/>
  <c r="I339"/>
  <c r="I338"/>
  <c r="K338" s="1"/>
  <c r="M338" s="1"/>
  <c r="K337"/>
  <c r="M337" s="1"/>
  <c r="I337"/>
  <c r="I336"/>
  <c r="K336" s="1"/>
  <c r="M336" s="1"/>
  <c r="K335"/>
  <c r="M335" s="1"/>
  <c r="I335"/>
  <c r="I334"/>
  <c r="K334" s="1"/>
  <c r="M334" s="1"/>
  <c r="K333"/>
  <c r="M333" s="1"/>
  <c r="I333"/>
  <c r="I332"/>
  <c r="K332" s="1"/>
  <c r="M332" s="1"/>
  <c r="K331"/>
  <c r="M331" s="1"/>
  <c r="I331"/>
  <c r="I330"/>
  <c r="K330" s="1"/>
  <c r="M330" s="1"/>
  <c r="K329"/>
  <c r="M329" s="1"/>
  <c r="I329"/>
  <c r="I328"/>
  <c r="K328" s="1"/>
  <c r="M328" s="1"/>
  <c r="K327"/>
  <c r="M327" s="1"/>
  <c r="I327"/>
  <c r="I326"/>
  <c r="K326" s="1"/>
  <c r="M326" s="1"/>
  <c r="K325"/>
  <c r="M325" s="1"/>
  <c r="I325"/>
  <c r="I324"/>
  <c r="K324" s="1"/>
  <c r="M324" s="1"/>
  <c r="K323"/>
  <c r="M323" s="1"/>
  <c r="I323"/>
  <c r="I322"/>
  <c r="K322" s="1"/>
  <c r="M322" s="1"/>
  <c r="K321"/>
  <c r="M321" s="1"/>
  <c r="I321"/>
  <c r="I320"/>
  <c r="K320" s="1"/>
  <c r="M320" s="1"/>
  <c r="K319"/>
  <c r="M319" s="1"/>
  <c r="I319"/>
  <c r="I318"/>
  <c r="K318" s="1"/>
  <c r="M318" s="1"/>
  <c r="K317"/>
  <c r="M317" s="1"/>
  <c r="I317"/>
  <c r="I316"/>
  <c r="K316" s="1"/>
  <c r="M316" s="1"/>
  <c r="K315"/>
  <c r="M315" s="1"/>
  <c r="I315"/>
  <c r="I314"/>
  <c r="K314" s="1"/>
  <c r="M314" s="1"/>
  <c r="K313"/>
  <c r="M313" s="1"/>
  <c r="I313"/>
  <c r="I312"/>
  <c r="K312" s="1"/>
  <c r="M312" s="1"/>
  <c r="K311"/>
  <c r="M311" s="1"/>
  <c r="I311"/>
  <c r="I348" s="1"/>
  <c r="G308"/>
  <c r="K305"/>
  <c r="M305" s="1"/>
  <c r="I305"/>
  <c r="M304"/>
  <c r="I304"/>
  <c r="K304" s="1"/>
  <c r="K303"/>
  <c r="M303" s="1"/>
  <c r="I303"/>
  <c r="M302"/>
  <c r="I302"/>
  <c r="K302" s="1"/>
  <c r="K301"/>
  <c r="M301" s="1"/>
  <c r="I301"/>
  <c r="M300"/>
  <c r="I300"/>
  <c r="K300" s="1"/>
  <c r="K299"/>
  <c r="M299" s="1"/>
  <c r="I299"/>
  <c r="M298"/>
  <c r="I298"/>
  <c r="K298" s="1"/>
  <c r="K297"/>
  <c r="M297" s="1"/>
  <c r="I297"/>
  <c r="M296"/>
  <c r="I296"/>
  <c r="K296" s="1"/>
  <c r="K295"/>
  <c r="M295" s="1"/>
  <c r="I295"/>
  <c r="M294"/>
  <c r="I294"/>
  <c r="K294" s="1"/>
  <c r="K293"/>
  <c r="M293" s="1"/>
  <c r="I293"/>
  <c r="M292"/>
  <c r="I292"/>
  <c r="K292" s="1"/>
  <c r="K291"/>
  <c r="M291" s="1"/>
  <c r="I291"/>
  <c r="M290"/>
  <c r="I290"/>
  <c r="K290" s="1"/>
  <c r="K289"/>
  <c r="M289" s="1"/>
  <c r="I289"/>
  <c r="M288"/>
  <c r="I288"/>
  <c r="K288" s="1"/>
  <c r="K287"/>
  <c r="M287" s="1"/>
  <c r="I287"/>
  <c r="M286"/>
  <c r="I286"/>
  <c r="K286" s="1"/>
  <c r="K285"/>
  <c r="M285" s="1"/>
  <c r="I285"/>
  <c r="M284"/>
  <c r="I284"/>
  <c r="K284" s="1"/>
  <c r="K283"/>
  <c r="M283" s="1"/>
  <c r="I283"/>
  <c r="M282"/>
  <c r="I282"/>
  <c r="K282" s="1"/>
  <c r="K281"/>
  <c r="M281" s="1"/>
  <c r="I281"/>
  <c r="M280"/>
  <c r="I280"/>
  <c r="K280" s="1"/>
  <c r="K279"/>
  <c r="M279" s="1"/>
  <c r="I279"/>
  <c r="M278"/>
  <c r="I278"/>
  <c r="K278" s="1"/>
  <c r="K277"/>
  <c r="M277" s="1"/>
  <c r="I277"/>
  <c r="M276"/>
  <c r="I276"/>
  <c r="K276" s="1"/>
  <c r="K275"/>
  <c r="M275" s="1"/>
  <c r="I275"/>
  <c r="M274"/>
  <c r="I274"/>
  <c r="K274" s="1"/>
  <c r="K273"/>
  <c r="M273" s="1"/>
  <c r="I273"/>
  <c r="M272"/>
  <c r="I272"/>
  <c r="K272" s="1"/>
  <c r="K271"/>
  <c r="M271" s="1"/>
  <c r="I271"/>
  <c r="I270"/>
  <c r="K270" s="1"/>
  <c r="M270" s="1"/>
  <c r="G266"/>
  <c r="K265"/>
  <c r="M265" s="1"/>
  <c r="I265"/>
  <c r="K263"/>
  <c r="M263" s="1"/>
  <c r="I263"/>
  <c r="M262"/>
  <c r="I262"/>
  <c r="K262" s="1"/>
  <c r="K261"/>
  <c r="M261" s="1"/>
  <c r="I261"/>
  <c r="M260"/>
  <c r="I260"/>
  <c r="K260" s="1"/>
  <c r="K259"/>
  <c r="M259" s="1"/>
  <c r="I259"/>
  <c r="M258"/>
  <c r="I258"/>
  <c r="K258" s="1"/>
  <c r="K257"/>
  <c r="M257" s="1"/>
  <c r="I257"/>
  <c r="M256"/>
  <c r="I256"/>
  <c r="K256" s="1"/>
  <c r="K255"/>
  <c r="M255" s="1"/>
  <c r="I255"/>
  <c r="M254"/>
  <c r="I254"/>
  <c r="K254" s="1"/>
  <c r="K253"/>
  <c r="M253" s="1"/>
  <c r="I253"/>
  <c r="M252"/>
  <c r="I252"/>
  <c r="K252" s="1"/>
  <c r="K251"/>
  <c r="M251" s="1"/>
  <c r="I251"/>
  <c r="M250"/>
  <c r="I250"/>
  <c r="K250" s="1"/>
  <c r="K249"/>
  <c r="M249" s="1"/>
  <c r="I249"/>
  <c r="M248"/>
  <c r="I248"/>
  <c r="K248" s="1"/>
  <c r="K247"/>
  <c r="M247" s="1"/>
  <c r="I247"/>
  <c r="M246"/>
  <c r="I246"/>
  <c r="K246" s="1"/>
  <c r="K245"/>
  <c r="M245" s="1"/>
  <c r="I245"/>
  <c r="M244"/>
  <c r="I244"/>
  <c r="K244" s="1"/>
  <c r="K243"/>
  <c r="M243" s="1"/>
  <c r="I243"/>
  <c r="M242"/>
  <c r="I242"/>
  <c r="K242" s="1"/>
  <c r="K241"/>
  <c r="M241" s="1"/>
  <c r="I241"/>
  <c r="M240"/>
  <c r="I240"/>
  <c r="K240" s="1"/>
  <c r="K239"/>
  <c r="M239" s="1"/>
  <c r="I239"/>
  <c r="M238"/>
  <c r="I238"/>
  <c r="K238" s="1"/>
  <c r="K237"/>
  <c r="M237" s="1"/>
  <c r="I237"/>
  <c r="M236"/>
  <c r="I236"/>
  <c r="K236" s="1"/>
  <c r="K235"/>
  <c r="M235" s="1"/>
  <c r="I235"/>
  <c r="I234"/>
  <c r="G231"/>
  <c r="K230"/>
  <c r="M230" s="1"/>
  <c r="I230"/>
  <c r="M229"/>
  <c r="I229"/>
  <c r="K229" s="1"/>
  <c r="K228"/>
  <c r="M228" s="1"/>
  <c r="I228"/>
  <c r="M227"/>
  <c r="I227"/>
  <c r="K227" s="1"/>
  <c r="K226"/>
  <c r="M226" s="1"/>
  <c r="I226"/>
  <c r="M225"/>
  <c r="I225"/>
  <c r="K225" s="1"/>
  <c r="K224"/>
  <c r="M224" s="1"/>
  <c r="I224"/>
  <c r="K222"/>
  <c r="M222" s="1"/>
  <c r="I222"/>
  <c r="M221"/>
  <c r="I221"/>
  <c r="K221" s="1"/>
  <c r="K220"/>
  <c r="M220" s="1"/>
  <c r="I220"/>
  <c r="M219"/>
  <c r="I219"/>
  <c r="K219" s="1"/>
  <c r="K218"/>
  <c r="M218" s="1"/>
  <c r="I218"/>
  <c r="M217"/>
  <c r="I217"/>
  <c r="K217" s="1"/>
  <c r="K216"/>
  <c r="M216" s="1"/>
  <c r="I216"/>
  <c r="M215"/>
  <c r="I215"/>
  <c r="K215" s="1"/>
  <c r="K214"/>
  <c r="M214" s="1"/>
  <c r="I214"/>
  <c r="M213"/>
  <c r="I213"/>
  <c r="K213" s="1"/>
  <c r="K212"/>
  <c r="M212" s="1"/>
  <c r="I212"/>
  <c r="M211"/>
  <c r="I211"/>
  <c r="K211" s="1"/>
  <c r="K210"/>
  <c r="M210" s="1"/>
  <c r="I210"/>
  <c r="M209"/>
  <c r="I209"/>
  <c r="K209" s="1"/>
  <c r="K208"/>
  <c r="M208" s="1"/>
  <c r="I208"/>
  <c r="M207"/>
  <c r="I207"/>
  <c r="K207" s="1"/>
  <c r="K206"/>
  <c r="M206" s="1"/>
  <c r="I206"/>
  <c r="M205"/>
  <c r="I205"/>
  <c r="K205" s="1"/>
  <c r="K204"/>
  <c r="M204" s="1"/>
  <c r="I204"/>
  <c r="M203"/>
  <c r="I203"/>
  <c r="K203" s="1"/>
  <c r="K202"/>
  <c r="M202" s="1"/>
  <c r="I202"/>
  <c r="M201"/>
  <c r="I201"/>
  <c r="K201" s="1"/>
  <c r="K200"/>
  <c r="M200" s="1"/>
  <c r="I200"/>
  <c r="M199"/>
  <c r="I199"/>
  <c r="K199" s="1"/>
  <c r="K198"/>
  <c r="M198" s="1"/>
  <c r="I198"/>
  <c r="M197"/>
  <c r="I197"/>
  <c r="K197" s="1"/>
  <c r="K196"/>
  <c r="M196" s="1"/>
  <c r="I196"/>
  <c r="M195"/>
  <c r="I195"/>
  <c r="K195" s="1"/>
  <c r="K194"/>
  <c r="M194" s="1"/>
  <c r="I194"/>
  <c r="I231" s="1"/>
  <c r="G190"/>
  <c r="I189"/>
  <c r="K189" s="1"/>
  <c r="M189" s="1"/>
  <c r="K188"/>
  <c r="M188" s="1"/>
  <c r="I188"/>
  <c r="I187"/>
  <c r="K187" s="1"/>
  <c r="M187" s="1"/>
  <c r="K186"/>
  <c r="M186" s="1"/>
  <c r="I186"/>
  <c r="I185"/>
  <c r="K185" s="1"/>
  <c r="M185" s="1"/>
  <c r="K184"/>
  <c r="M184" s="1"/>
  <c r="I184"/>
  <c r="I183"/>
  <c r="K183" s="1"/>
  <c r="M183" s="1"/>
  <c r="K182"/>
  <c r="M182" s="1"/>
  <c r="I182"/>
  <c r="I181"/>
  <c r="K181" s="1"/>
  <c r="M181" s="1"/>
  <c r="K180"/>
  <c r="M180" s="1"/>
  <c r="I180"/>
  <c r="I179"/>
  <c r="K179" s="1"/>
  <c r="M179" s="1"/>
  <c r="K178"/>
  <c r="M178" s="1"/>
  <c r="I178"/>
  <c r="I177"/>
  <c r="K177" s="1"/>
  <c r="M177" s="1"/>
  <c r="K176"/>
  <c r="M176" s="1"/>
  <c r="I176"/>
  <c r="I175"/>
  <c r="K175" s="1"/>
  <c r="M175" s="1"/>
  <c r="K174"/>
  <c r="M174" s="1"/>
  <c r="I174"/>
  <c r="I173"/>
  <c r="K173" s="1"/>
  <c r="M173" s="1"/>
  <c r="K172"/>
  <c r="M172" s="1"/>
  <c r="I172"/>
  <c r="I171"/>
  <c r="K171" s="1"/>
  <c r="M171" s="1"/>
  <c r="K170"/>
  <c r="M170" s="1"/>
  <c r="I170"/>
  <c r="I169"/>
  <c r="K169" s="1"/>
  <c r="M169" s="1"/>
  <c r="K168"/>
  <c r="M168" s="1"/>
  <c r="I168"/>
  <c r="I167"/>
  <c r="K167" s="1"/>
  <c r="M167" s="1"/>
  <c r="K166"/>
  <c r="M166" s="1"/>
  <c r="I166"/>
  <c r="I165"/>
  <c r="K165" s="1"/>
  <c r="M165" s="1"/>
  <c r="K164"/>
  <c r="M164" s="1"/>
  <c r="I164"/>
  <c r="I163"/>
  <c r="K163" s="1"/>
  <c r="M163" s="1"/>
  <c r="K162"/>
  <c r="M162" s="1"/>
  <c r="I162"/>
  <c r="I161"/>
  <c r="K161" s="1"/>
  <c r="M161" s="1"/>
  <c r="K160"/>
  <c r="M160" s="1"/>
  <c r="I160"/>
  <c r="I159"/>
  <c r="K159" s="1"/>
  <c r="M159" s="1"/>
  <c r="K158"/>
  <c r="M158" s="1"/>
  <c r="I158"/>
  <c r="I157"/>
  <c r="K157" s="1"/>
  <c r="M157" s="1"/>
  <c r="K156"/>
  <c r="M156" s="1"/>
  <c r="I156"/>
  <c r="I155"/>
  <c r="K155" s="1"/>
  <c r="K190" s="1"/>
  <c r="G152"/>
  <c r="K151"/>
  <c r="M151" s="1"/>
  <c r="I151"/>
  <c r="I150"/>
  <c r="K150" s="1"/>
  <c r="M150" s="1"/>
  <c r="K149"/>
  <c r="M149" s="1"/>
  <c r="I149"/>
  <c r="I148"/>
  <c r="K148" s="1"/>
  <c r="M148" s="1"/>
  <c r="K147"/>
  <c r="M147" s="1"/>
  <c r="I147"/>
  <c r="I146"/>
  <c r="K146" s="1"/>
  <c r="M146" s="1"/>
  <c r="K145"/>
  <c r="M145" s="1"/>
  <c r="I145"/>
  <c r="I144"/>
  <c r="K144" s="1"/>
  <c r="M144" s="1"/>
  <c r="K143"/>
  <c r="M143" s="1"/>
  <c r="I143"/>
  <c r="I142"/>
  <c r="K142" s="1"/>
  <c r="M142" s="1"/>
  <c r="K141"/>
  <c r="M141" s="1"/>
  <c r="I141"/>
  <c r="I140"/>
  <c r="K140" s="1"/>
  <c r="M140" s="1"/>
  <c r="K139"/>
  <c r="M139" s="1"/>
  <c r="I139"/>
  <c r="I138"/>
  <c r="K138" s="1"/>
  <c r="M138" s="1"/>
  <c r="K137"/>
  <c r="M137" s="1"/>
  <c r="I137"/>
  <c r="I136"/>
  <c r="K136" s="1"/>
  <c r="M136" s="1"/>
  <c r="K135"/>
  <c r="M135" s="1"/>
  <c r="I135"/>
  <c r="I134"/>
  <c r="K134" s="1"/>
  <c r="M134" s="1"/>
  <c r="K133"/>
  <c r="M133" s="1"/>
  <c r="I133"/>
  <c r="I132"/>
  <c r="K132" s="1"/>
  <c r="M132" s="1"/>
  <c r="K131"/>
  <c r="M131" s="1"/>
  <c r="I131"/>
  <c r="I130"/>
  <c r="K130" s="1"/>
  <c r="M130" s="1"/>
  <c r="K129"/>
  <c r="M129" s="1"/>
  <c r="I129"/>
  <c r="I128"/>
  <c r="K128" s="1"/>
  <c r="M128" s="1"/>
  <c r="K127"/>
  <c r="M127" s="1"/>
  <c r="I127"/>
  <c r="I126"/>
  <c r="K126" s="1"/>
  <c r="M126" s="1"/>
  <c r="K125"/>
  <c r="M125" s="1"/>
  <c r="I125"/>
  <c r="I124"/>
  <c r="K124" s="1"/>
  <c r="M124" s="1"/>
  <c r="K123"/>
  <c r="M123" s="1"/>
  <c r="I123"/>
  <c r="I122"/>
  <c r="K122" s="1"/>
  <c r="M122" s="1"/>
  <c r="K121"/>
  <c r="M121" s="1"/>
  <c r="I121"/>
  <c r="I120"/>
  <c r="K120" s="1"/>
  <c r="M120" s="1"/>
  <c r="K119"/>
  <c r="M119" s="1"/>
  <c r="I119"/>
  <c r="I118"/>
  <c r="K118" s="1"/>
  <c r="M118" s="1"/>
  <c r="K117"/>
  <c r="M117" s="1"/>
  <c r="I117"/>
  <c r="I116"/>
  <c r="G113"/>
  <c r="K112"/>
  <c r="M112" s="1"/>
  <c r="I112"/>
  <c r="I111"/>
  <c r="K111" s="1"/>
  <c r="M111" s="1"/>
  <c r="K110"/>
  <c r="M110" s="1"/>
  <c r="I110"/>
  <c r="I109"/>
  <c r="K109" s="1"/>
  <c r="M109" s="1"/>
  <c r="K108"/>
  <c r="M108" s="1"/>
  <c r="I108"/>
  <c r="I107"/>
  <c r="K107" s="1"/>
  <c r="M107" s="1"/>
  <c r="K106"/>
  <c r="M106" s="1"/>
  <c r="I106"/>
  <c r="I105"/>
  <c r="K105" s="1"/>
  <c r="M105" s="1"/>
  <c r="K104"/>
  <c r="M104" s="1"/>
  <c r="I104"/>
  <c r="I103"/>
  <c r="K103" s="1"/>
  <c r="M103" s="1"/>
  <c r="K102"/>
  <c r="M102" s="1"/>
  <c r="I102"/>
  <c r="I101"/>
  <c r="K101" s="1"/>
  <c r="M101" s="1"/>
  <c r="K100"/>
  <c r="M100" s="1"/>
  <c r="I100"/>
  <c r="I99"/>
  <c r="K99" s="1"/>
  <c r="M99" s="1"/>
  <c r="K98"/>
  <c r="M98" s="1"/>
  <c r="I98"/>
  <c r="I97"/>
  <c r="K97" s="1"/>
  <c r="M97" s="1"/>
  <c r="K96"/>
  <c r="M96" s="1"/>
  <c r="I96"/>
  <c r="I95"/>
  <c r="K95" s="1"/>
  <c r="M95" s="1"/>
  <c r="K94"/>
  <c r="M94" s="1"/>
  <c r="I94"/>
  <c r="I93"/>
  <c r="K93" s="1"/>
  <c r="M93" s="1"/>
  <c r="I92"/>
  <c r="K92" s="1"/>
  <c r="M92" s="1"/>
  <c r="I91"/>
  <c r="K91" s="1"/>
  <c r="M91" s="1"/>
  <c r="K90"/>
  <c r="M90" s="1"/>
  <c r="I90"/>
  <c r="I89"/>
  <c r="K89" s="1"/>
  <c r="M89" s="1"/>
  <c r="K88"/>
  <c r="M88" s="1"/>
  <c r="I88"/>
  <c r="I87"/>
  <c r="K87" s="1"/>
  <c r="M87" s="1"/>
  <c r="I86"/>
  <c r="K86" s="1"/>
  <c r="M86" s="1"/>
  <c r="I85"/>
  <c r="K85" s="1"/>
  <c r="M85" s="1"/>
  <c r="I84"/>
  <c r="K84" s="1"/>
  <c r="M84" s="1"/>
  <c r="I83"/>
  <c r="G80"/>
  <c r="K79"/>
  <c r="M79" s="1"/>
  <c r="I79"/>
  <c r="I78"/>
  <c r="K78" s="1"/>
  <c r="M78" s="1"/>
  <c r="K77"/>
  <c r="M77" s="1"/>
  <c r="I77"/>
  <c r="I76"/>
  <c r="K76" s="1"/>
  <c r="M76" s="1"/>
  <c r="K75"/>
  <c r="M75" s="1"/>
  <c r="I75"/>
  <c r="I74"/>
  <c r="K74" s="1"/>
  <c r="M74" s="1"/>
  <c r="K73"/>
  <c r="M73" s="1"/>
  <c r="I73"/>
  <c r="I72"/>
  <c r="K72" s="1"/>
  <c r="M72" s="1"/>
  <c r="K71"/>
  <c r="M71" s="1"/>
  <c r="I71"/>
  <c r="I70"/>
  <c r="K70" s="1"/>
  <c r="M70" s="1"/>
  <c r="K69"/>
  <c r="M69" s="1"/>
  <c r="I69"/>
  <c r="I68"/>
  <c r="K68" s="1"/>
  <c r="M68" s="1"/>
  <c r="K67"/>
  <c r="M67" s="1"/>
  <c r="I67"/>
  <c r="I66"/>
  <c r="K66" s="1"/>
  <c r="M66" s="1"/>
  <c r="K65"/>
  <c r="M65" s="1"/>
  <c r="I65"/>
  <c r="I64"/>
  <c r="K64" s="1"/>
  <c r="M64" s="1"/>
  <c r="K63"/>
  <c r="M63" s="1"/>
  <c r="I63"/>
  <c r="I62"/>
  <c r="K62" s="1"/>
  <c r="M62" s="1"/>
  <c r="K61"/>
  <c r="M61" s="1"/>
  <c r="I61"/>
  <c r="I60"/>
  <c r="K60" s="1"/>
  <c r="M60" s="1"/>
  <c r="K59"/>
  <c r="M59" s="1"/>
  <c r="I59"/>
  <c r="I58"/>
  <c r="K58" s="1"/>
  <c r="M58" s="1"/>
  <c r="K57"/>
  <c r="M57" s="1"/>
  <c r="I57"/>
  <c r="I56"/>
  <c r="K56" s="1"/>
  <c r="M56" s="1"/>
  <c r="K55"/>
  <c r="M55" s="1"/>
  <c r="I55"/>
  <c r="I54"/>
  <c r="K54" s="1"/>
  <c r="M54" s="1"/>
  <c r="K53"/>
  <c r="M53" s="1"/>
  <c r="I53"/>
  <c r="I52"/>
  <c r="K52" s="1"/>
  <c r="M52" s="1"/>
  <c r="K51"/>
  <c r="M51" s="1"/>
  <c r="I51"/>
  <c r="I50"/>
  <c r="K50" s="1"/>
  <c r="M50" s="1"/>
  <c r="K49"/>
  <c r="M49" s="1"/>
  <c r="I49"/>
  <c r="I48"/>
  <c r="K48" s="1"/>
  <c r="M48" s="1"/>
  <c r="K47"/>
  <c r="M47" s="1"/>
  <c r="I47"/>
  <c r="I46"/>
  <c r="K46" s="1"/>
  <c r="M46" s="1"/>
  <c r="K45"/>
  <c r="M45" s="1"/>
  <c r="I45"/>
  <c r="I44"/>
  <c r="K44" s="1"/>
  <c r="M44" s="1"/>
  <c r="K43"/>
  <c r="I43"/>
  <c r="G40"/>
  <c r="I39"/>
  <c r="K39" s="1"/>
  <c r="M39" s="1"/>
  <c r="K38"/>
  <c r="M38" s="1"/>
  <c r="I38"/>
  <c r="I37"/>
  <c r="K37" s="1"/>
  <c r="M37" s="1"/>
  <c r="K36"/>
  <c r="M36" s="1"/>
  <c r="I36"/>
  <c r="I35"/>
  <c r="K35" s="1"/>
  <c r="M35" s="1"/>
  <c r="K34"/>
  <c r="M34" s="1"/>
  <c r="I34"/>
  <c r="I33"/>
  <c r="K33" s="1"/>
  <c r="M33" s="1"/>
  <c r="K32"/>
  <c r="M32" s="1"/>
  <c r="I32"/>
  <c r="I31"/>
  <c r="K31" s="1"/>
  <c r="M31" s="1"/>
  <c r="K30"/>
  <c r="M30" s="1"/>
  <c r="I30"/>
  <c r="I29"/>
  <c r="K29" s="1"/>
  <c r="M29" s="1"/>
  <c r="K28"/>
  <c r="M28" s="1"/>
  <c r="I28"/>
  <c r="I27"/>
  <c r="K27" s="1"/>
  <c r="M27" s="1"/>
  <c r="K26"/>
  <c r="M26" s="1"/>
  <c r="I26"/>
  <c r="I25"/>
  <c r="K25" s="1"/>
  <c r="M25" s="1"/>
  <c r="K24"/>
  <c r="M24" s="1"/>
  <c r="I24"/>
  <c r="I23"/>
  <c r="K23" s="1"/>
  <c r="M23" s="1"/>
  <c r="K22"/>
  <c r="M22" s="1"/>
  <c r="I22"/>
  <c r="I21"/>
  <c r="K21" s="1"/>
  <c r="M21" s="1"/>
  <c r="K20"/>
  <c r="M20" s="1"/>
  <c r="I20"/>
  <c r="I19"/>
  <c r="K19" s="1"/>
  <c r="M19" s="1"/>
  <c r="K18"/>
  <c r="M18" s="1"/>
  <c r="I18"/>
  <c r="I17"/>
  <c r="K17" s="1"/>
  <c r="M17" s="1"/>
  <c r="K16"/>
  <c r="M16" s="1"/>
  <c r="I16"/>
  <c r="I15"/>
  <c r="K15" s="1"/>
  <c r="M15" s="1"/>
  <c r="K14"/>
  <c r="M14" s="1"/>
  <c r="I14"/>
  <c r="I13"/>
  <c r="K13" s="1"/>
  <c r="M13" s="1"/>
  <c r="K12"/>
  <c r="M12" s="1"/>
  <c r="I12"/>
  <c r="I11"/>
  <c r="K11" s="1"/>
  <c r="M11" s="1"/>
  <c r="K10"/>
  <c r="M10" s="1"/>
  <c r="I10"/>
  <c r="I9"/>
  <c r="K9" s="1"/>
  <c r="M9" s="1"/>
  <c r="K8"/>
  <c r="M8" s="1"/>
  <c r="I8"/>
  <c r="I7"/>
  <c r="K7" s="1"/>
  <c r="M7" s="1"/>
  <c r="K6"/>
  <c r="M6" s="1"/>
  <c r="I6"/>
  <c r="I5"/>
  <c r="K5" s="1"/>
  <c r="M5" s="1"/>
  <c r="K4"/>
  <c r="M4" s="1"/>
  <c r="I4"/>
  <c r="I3"/>
  <c r="K3" s="1"/>
  <c r="M308" l="1"/>
  <c r="I308"/>
  <c r="M231"/>
  <c r="K40"/>
  <c r="M3"/>
  <c r="M40" s="1"/>
  <c r="K80"/>
  <c r="M708"/>
  <c r="I40"/>
  <c r="I113"/>
  <c r="K83"/>
  <c r="I152"/>
  <c r="K116"/>
  <c r="K231"/>
  <c r="K428"/>
  <c r="K588"/>
  <c r="I1127"/>
  <c r="K1127" s="1"/>
  <c r="K1089"/>
  <c r="M1089" s="1"/>
  <c r="M1127" s="1"/>
  <c r="I80"/>
  <c r="M43"/>
  <c r="M80" s="1"/>
  <c r="M155"/>
  <c r="M190" s="1"/>
  <c r="I190"/>
  <c r="I266"/>
  <c r="K234"/>
  <c r="K308"/>
  <c r="M348"/>
  <c r="K348"/>
  <c r="M351"/>
  <c r="M388" s="1"/>
  <c r="I388"/>
  <c r="K468"/>
  <c r="M508"/>
  <c r="K508"/>
  <c r="M511"/>
  <c r="M548" s="1"/>
  <c r="I548"/>
  <c r="M668"/>
  <c r="I708"/>
  <c r="K708" s="1"/>
  <c r="I832"/>
  <c r="K832" s="1"/>
  <c r="I1002"/>
  <c r="K1002" s="1"/>
  <c r="M750"/>
  <c r="M832"/>
  <c r="M918"/>
  <c r="M1002"/>
  <c r="K1005"/>
  <c r="M1005" s="1"/>
  <c r="M1044" s="1"/>
  <c r="I1044"/>
  <c r="K1044" s="1"/>
  <c r="I1169"/>
  <c r="K1169" s="1"/>
  <c r="K1130"/>
  <c r="M1130" s="1"/>
  <c r="M1169" s="1"/>
  <c r="I1211"/>
  <c r="K1211" s="1"/>
  <c r="K1173"/>
  <c r="M1173" s="1"/>
  <c r="M1211" s="1"/>
  <c r="I1253"/>
  <c r="K1253" s="1"/>
  <c r="K1215"/>
  <c r="M1215" s="1"/>
  <c r="M1253" s="1"/>
  <c r="G1252" i="13"/>
  <c r="K1250"/>
  <c r="M1250" s="1"/>
  <c r="K1249"/>
  <c r="M1249" s="1"/>
  <c r="I1249"/>
  <c r="I1248"/>
  <c r="K1248" s="1"/>
  <c r="M1248" s="1"/>
  <c r="K1247"/>
  <c r="M1247" s="1"/>
  <c r="I1247"/>
  <c r="I1246"/>
  <c r="K1246" s="1"/>
  <c r="M1246" s="1"/>
  <c r="K1245"/>
  <c r="M1245" s="1"/>
  <c r="I1245"/>
  <c r="I1244"/>
  <c r="K1244" s="1"/>
  <c r="M1244" s="1"/>
  <c r="K1243"/>
  <c r="M1243" s="1"/>
  <c r="I1243"/>
  <c r="I1242"/>
  <c r="K1242" s="1"/>
  <c r="M1242" s="1"/>
  <c r="K1241"/>
  <c r="M1241" s="1"/>
  <c r="I1241"/>
  <c r="I1240"/>
  <c r="K1240" s="1"/>
  <c r="M1240" s="1"/>
  <c r="K1239"/>
  <c r="M1239" s="1"/>
  <c r="I1239"/>
  <c r="I1238"/>
  <c r="K1238" s="1"/>
  <c r="M1238" s="1"/>
  <c r="K1237"/>
  <c r="M1237" s="1"/>
  <c r="I1237"/>
  <c r="I1236"/>
  <c r="K1236" s="1"/>
  <c r="M1236" s="1"/>
  <c r="K1235"/>
  <c r="M1235" s="1"/>
  <c r="I1235"/>
  <c r="I1234"/>
  <c r="K1234" s="1"/>
  <c r="M1234" s="1"/>
  <c r="K1233"/>
  <c r="M1233" s="1"/>
  <c r="I1233"/>
  <c r="I1232"/>
  <c r="K1232" s="1"/>
  <c r="M1232" s="1"/>
  <c r="K1231"/>
  <c r="M1231" s="1"/>
  <c r="I1231"/>
  <c r="I1230"/>
  <c r="K1230" s="1"/>
  <c r="M1230" s="1"/>
  <c r="K1229"/>
  <c r="M1229" s="1"/>
  <c r="I1229"/>
  <c r="I1228"/>
  <c r="K1228" s="1"/>
  <c r="M1228" s="1"/>
  <c r="K1227"/>
  <c r="M1227" s="1"/>
  <c r="I1227"/>
  <c r="I1226"/>
  <c r="K1226" s="1"/>
  <c r="M1226" s="1"/>
  <c r="K1225"/>
  <c r="M1225" s="1"/>
  <c r="I1225"/>
  <c r="I1224"/>
  <c r="K1224" s="1"/>
  <c r="M1224" s="1"/>
  <c r="K1223"/>
  <c r="M1223" s="1"/>
  <c r="I1223"/>
  <c r="I1222"/>
  <c r="K1222" s="1"/>
  <c r="M1222" s="1"/>
  <c r="K1221"/>
  <c r="M1221" s="1"/>
  <c r="I1221"/>
  <c r="I1220"/>
  <c r="K1220" s="1"/>
  <c r="M1220" s="1"/>
  <c r="K1219"/>
  <c r="M1219" s="1"/>
  <c r="I1219"/>
  <c r="I1218"/>
  <c r="K1218" s="1"/>
  <c r="M1218" s="1"/>
  <c r="K1217"/>
  <c r="M1217" s="1"/>
  <c r="I1217"/>
  <c r="I1216"/>
  <c r="K1216" s="1"/>
  <c r="M1216" s="1"/>
  <c r="K1215"/>
  <c r="M1215" s="1"/>
  <c r="I1215"/>
  <c r="I1214"/>
  <c r="I1252" s="1"/>
  <c r="K1252" s="1"/>
  <c r="K266" i="14" l="1"/>
  <c r="M234"/>
  <c r="M266" s="1"/>
  <c r="K152"/>
  <c r="M116"/>
  <c r="M152" s="1"/>
  <c r="K113"/>
  <c r="M83"/>
  <c r="M113" s="1"/>
  <c r="K1214" i="13"/>
  <c r="M1214" s="1"/>
  <c r="M1252" s="1"/>
  <c r="G1210" l="1"/>
  <c r="K1208"/>
  <c r="M1208" s="1"/>
  <c r="K1207"/>
  <c r="M1207" s="1"/>
  <c r="I1207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K1199"/>
  <c r="M1199" s="1"/>
  <c r="I1199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K1191"/>
  <c r="M1191" s="1"/>
  <c r="I1191"/>
  <c r="I1190"/>
  <c r="K1190" s="1"/>
  <c r="M1190" s="1"/>
  <c r="I1189"/>
  <c r="K1189" s="1"/>
  <c r="M1189" s="1"/>
  <c r="I1188"/>
  <c r="K1188" s="1"/>
  <c r="M1188" s="1"/>
  <c r="I1187"/>
  <c r="K1187" s="1"/>
  <c r="M1187" s="1"/>
  <c r="I1186"/>
  <c r="K1186" s="1"/>
  <c r="M1186" s="1"/>
  <c r="I1185"/>
  <c r="K1185" s="1"/>
  <c r="M1185" s="1"/>
  <c r="I1184"/>
  <c r="K1184" s="1"/>
  <c r="M1184" s="1"/>
  <c r="K1183"/>
  <c r="M1183" s="1"/>
  <c r="I1183"/>
  <c r="I1182"/>
  <c r="K1182" s="1"/>
  <c r="M1182" s="1"/>
  <c r="I1181"/>
  <c r="K1181" s="1"/>
  <c r="M1181" s="1"/>
  <c r="I1180"/>
  <c r="K1180" s="1"/>
  <c r="M1180" s="1"/>
  <c r="I1179"/>
  <c r="K1179" s="1"/>
  <c r="M1179" s="1"/>
  <c r="I1178"/>
  <c r="K1178" s="1"/>
  <c r="M1178" s="1"/>
  <c r="I1177"/>
  <c r="K1177" s="1"/>
  <c r="M1177" s="1"/>
  <c r="I1176"/>
  <c r="K1176" s="1"/>
  <c r="M1176" s="1"/>
  <c r="K1175"/>
  <c r="M1175" s="1"/>
  <c r="I1175"/>
  <c r="I1174"/>
  <c r="K1174" s="1"/>
  <c r="M1174" s="1"/>
  <c r="I1173"/>
  <c r="K1173" s="1"/>
  <c r="M1173" s="1"/>
  <c r="I1172"/>
  <c r="K1172" s="1"/>
  <c r="M1172" s="1"/>
  <c r="G1168"/>
  <c r="K1166"/>
  <c r="M1166" s="1"/>
  <c r="I1165"/>
  <c r="K1165" s="1"/>
  <c r="M1165" s="1"/>
  <c r="I1164"/>
  <c r="K1164" s="1"/>
  <c r="M1164" s="1"/>
  <c r="K1163"/>
  <c r="M1163" s="1"/>
  <c r="I1163"/>
  <c r="I1162"/>
  <c r="K1162" s="1"/>
  <c r="M1162" s="1"/>
  <c r="I1161"/>
  <c r="K1161" s="1"/>
  <c r="M1161" s="1"/>
  <c r="I1160"/>
  <c r="K1160" s="1"/>
  <c r="M1160" s="1"/>
  <c r="K1159"/>
  <c r="M1159" s="1"/>
  <c r="I1159"/>
  <c r="I1158"/>
  <c r="K1158" s="1"/>
  <c r="M1158" s="1"/>
  <c r="I1157"/>
  <c r="K1157" s="1"/>
  <c r="M1157" s="1"/>
  <c r="I1156"/>
  <c r="K1156" s="1"/>
  <c r="M1156" s="1"/>
  <c r="K1155"/>
  <c r="M1155" s="1"/>
  <c r="I1155"/>
  <c r="I1154"/>
  <c r="K1154" s="1"/>
  <c r="M1154" s="1"/>
  <c r="I1153"/>
  <c r="K1153" s="1"/>
  <c r="M1153" s="1"/>
  <c r="I1152"/>
  <c r="K1152" s="1"/>
  <c r="M1152" s="1"/>
  <c r="K1151"/>
  <c r="M1151" s="1"/>
  <c r="I1151"/>
  <c r="I1150"/>
  <c r="K1150" s="1"/>
  <c r="M1150" s="1"/>
  <c r="I1149"/>
  <c r="K1149" s="1"/>
  <c r="M1149" s="1"/>
  <c r="I1148"/>
  <c r="K1148" s="1"/>
  <c r="M1148" s="1"/>
  <c r="K1147"/>
  <c r="M1147" s="1"/>
  <c r="I1147"/>
  <c r="I1146"/>
  <c r="K1146" s="1"/>
  <c r="M1146" s="1"/>
  <c r="I1145"/>
  <c r="K1145" s="1"/>
  <c r="M1145" s="1"/>
  <c r="I1144"/>
  <c r="K1144" s="1"/>
  <c r="M1144" s="1"/>
  <c r="K1143"/>
  <c r="M1143" s="1"/>
  <c r="I1143"/>
  <c r="I1142"/>
  <c r="K1142" s="1"/>
  <c r="M1142" s="1"/>
  <c r="I1141"/>
  <c r="K1141" s="1"/>
  <c r="M1141" s="1"/>
  <c r="I1140"/>
  <c r="K1140" s="1"/>
  <c r="M1140" s="1"/>
  <c r="K1139"/>
  <c r="M1139" s="1"/>
  <c r="I1139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K1133"/>
  <c r="M1133" s="1"/>
  <c r="I1133"/>
  <c r="I1132"/>
  <c r="K1132" s="1"/>
  <c r="M1132" s="1"/>
  <c r="I1131"/>
  <c r="K1131" s="1"/>
  <c r="M1131" s="1"/>
  <c r="I1130"/>
  <c r="K1130" s="1"/>
  <c r="M1130" s="1"/>
  <c r="K1129"/>
  <c r="M1129" s="1"/>
  <c r="I1129"/>
  <c r="G1126"/>
  <c r="K1124"/>
  <c r="M1124" s="1"/>
  <c r="I1123"/>
  <c r="K1123" s="1"/>
  <c r="M1123" s="1"/>
  <c r="K1122"/>
  <c r="M1122" s="1"/>
  <c r="I1122"/>
  <c r="I1121"/>
  <c r="K1121" s="1"/>
  <c r="M1121" s="1"/>
  <c r="I1120"/>
  <c r="K1120" s="1"/>
  <c r="M1120" s="1"/>
  <c r="I1119"/>
  <c r="K1119" s="1"/>
  <c r="M1119" s="1"/>
  <c r="K1118"/>
  <c r="M1118" s="1"/>
  <c r="I1118"/>
  <c r="M1117"/>
  <c r="I1117"/>
  <c r="K1117" s="1"/>
  <c r="K1116"/>
  <c r="M1116" s="1"/>
  <c r="I1116"/>
  <c r="I1115"/>
  <c r="K1115" s="1"/>
  <c r="M1115" s="1"/>
  <c r="I1114"/>
  <c r="K1114" s="1"/>
  <c r="M1114" s="1"/>
  <c r="I1113"/>
  <c r="K1113" s="1"/>
  <c r="M1113" s="1"/>
  <c r="K1112"/>
  <c r="M1112" s="1"/>
  <c r="I1112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K1106"/>
  <c r="M1106" s="1"/>
  <c r="I1106"/>
  <c r="I1105"/>
  <c r="K1105" s="1"/>
  <c r="M1105" s="1"/>
  <c r="I1104"/>
  <c r="K1104" s="1"/>
  <c r="M1104" s="1"/>
  <c r="I1103"/>
  <c r="K1103" s="1"/>
  <c r="M1103" s="1"/>
  <c r="K1102"/>
  <c r="M1102" s="1"/>
  <c r="I1102"/>
  <c r="M1101"/>
  <c r="I1101"/>
  <c r="K1101" s="1"/>
  <c r="K1100"/>
  <c r="M1100" s="1"/>
  <c r="I1100"/>
  <c r="I1099"/>
  <c r="K1099" s="1"/>
  <c r="M1099" s="1"/>
  <c r="I1098"/>
  <c r="K1098" s="1"/>
  <c r="M1098" s="1"/>
  <c r="I1097"/>
  <c r="K1097" s="1"/>
  <c r="M1097" s="1"/>
  <c r="K1096"/>
  <c r="M1096" s="1"/>
  <c r="I1096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K1090"/>
  <c r="M1090" s="1"/>
  <c r="I1090"/>
  <c r="I1089"/>
  <c r="K1089" s="1"/>
  <c r="M1089" s="1"/>
  <c r="I1088"/>
  <c r="K1088" s="1"/>
  <c r="M1088" s="1"/>
  <c r="G1085"/>
  <c r="M1083"/>
  <c r="K1083"/>
  <c r="I1082"/>
  <c r="K1082" s="1"/>
  <c r="M1082" s="1"/>
  <c r="I1081"/>
  <c r="K1081" s="1"/>
  <c r="M1081" s="1"/>
  <c r="I1080"/>
  <c r="K1080" s="1"/>
  <c r="M1080" s="1"/>
  <c r="K1079"/>
  <c r="M1079" s="1"/>
  <c r="I1079"/>
  <c r="M1078"/>
  <c r="I1078"/>
  <c r="K1078" s="1"/>
  <c r="K1077"/>
  <c r="M1077" s="1"/>
  <c r="I1077"/>
  <c r="I1076"/>
  <c r="K1076" s="1"/>
  <c r="M1076" s="1"/>
  <c r="I1075"/>
  <c r="K1075" s="1"/>
  <c r="M1075" s="1"/>
  <c r="I1074"/>
  <c r="K1074" s="1"/>
  <c r="M1074" s="1"/>
  <c r="K1073"/>
  <c r="M1073" s="1"/>
  <c r="I1073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K1067"/>
  <c r="M1067" s="1"/>
  <c r="I1067"/>
  <c r="I1066"/>
  <c r="K1066" s="1"/>
  <c r="M1066" s="1"/>
  <c r="I1065"/>
  <c r="K1065" s="1"/>
  <c r="M1065" s="1"/>
  <c r="I1064"/>
  <c r="K1064" s="1"/>
  <c r="M1064" s="1"/>
  <c r="K1063"/>
  <c r="M1063" s="1"/>
  <c r="I1063"/>
  <c r="M1062"/>
  <c r="I1062"/>
  <c r="K1062" s="1"/>
  <c r="K1061"/>
  <c r="M1061" s="1"/>
  <c r="I1061"/>
  <c r="I1060"/>
  <c r="K1060" s="1"/>
  <c r="M1060" s="1"/>
  <c r="I1059"/>
  <c r="K1059" s="1"/>
  <c r="M1059" s="1"/>
  <c r="I1058"/>
  <c r="K1058" s="1"/>
  <c r="M1058" s="1"/>
  <c r="K1057"/>
  <c r="M1057" s="1"/>
  <c r="I1057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K1051"/>
  <c r="M1051" s="1"/>
  <c r="I1051"/>
  <c r="I1050"/>
  <c r="K1050" s="1"/>
  <c r="M1050" s="1"/>
  <c r="I1049"/>
  <c r="K1049" s="1"/>
  <c r="M1049" s="1"/>
  <c r="I1048"/>
  <c r="K1048" s="1"/>
  <c r="M1048" s="1"/>
  <c r="M1047"/>
  <c r="I1047"/>
  <c r="K1047" s="1"/>
  <c r="K1046"/>
  <c r="M1046" s="1"/>
  <c r="I1046"/>
  <c r="G1043"/>
  <c r="K1041"/>
  <c r="M1041" s="1"/>
  <c r="K1040"/>
  <c r="M1040" s="1"/>
  <c r="I1040"/>
  <c r="I1039"/>
  <c r="K1039" s="1"/>
  <c r="M1039" s="1"/>
  <c r="I1038"/>
  <c r="K1038" s="1"/>
  <c r="M1038" s="1"/>
  <c r="I1037"/>
  <c r="K1037" s="1"/>
  <c r="M1037" s="1"/>
  <c r="K1036"/>
  <c r="M1036" s="1"/>
  <c r="I1036"/>
  <c r="M1035"/>
  <c r="I1035"/>
  <c r="K1035" s="1"/>
  <c r="K1034"/>
  <c r="M1034" s="1"/>
  <c r="I1034"/>
  <c r="I1033"/>
  <c r="K1033" s="1"/>
  <c r="M1033" s="1"/>
  <c r="I1032"/>
  <c r="K1032" s="1"/>
  <c r="M1032" s="1"/>
  <c r="I1031"/>
  <c r="K1031" s="1"/>
  <c r="M1031" s="1"/>
  <c r="K1030"/>
  <c r="M1030" s="1"/>
  <c r="I1030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K1024"/>
  <c r="M1024" s="1"/>
  <c r="I1024"/>
  <c r="I1023"/>
  <c r="K1023" s="1"/>
  <c r="M1023" s="1"/>
  <c r="I1022"/>
  <c r="K1022" s="1"/>
  <c r="M1022" s="1"/>
  <c r="I1021"/>
  <c r="K1021" s="1"/>
  <c r="M1021" s="1"/>
  <c r="K1020"/>
  <c r="M1020" s="1"/>
  <c r="I1020"/>
  <c r="M1019"/>
  <c r="I1019"/>
  <c r="K1019" s="1"/>
  <c r="K1018"/>
  <c r="M1018" s="1"/>
  <c r="I1018"/>
  <c r="I1017"/>
  <c r="K1017" s="1"/>
  <c r="M1017" s="1"/>
  <c r="K1016"/>
  <c r="M1016" s="1"/>
  <c r="I1016"/>
  <c r="I1015"/>
  <c r="K1015" s="1"/>
  <c r="M1015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K1008"/>
  <c r="M1008" s="1"/>
  <c r="I1008"/>
  <c r="I1007"/>
  <c r="K1007" s="1"/>
  <c r="M1007" s="1"/>
  <c r="I1006"/>
  <c r="K1006" s="1"/>
  <c r="M1006" s="1"/>
  <c r="I1005"/>
  <c r="K1005" s="1"/>
  <c r="M1005" s="1"/>
  <c r="I1004"/>
  <c r="K1004" s="1"/>
  <c r="M1004" s="1"/>
  <c r="G1001"/>
  <c r="M999"/>
  <c r="K999"/>
  <c r="M998"/>
  <c r="I998"/>
  <c r="K998" s="1"/>
  <c r="I997"/>
  <c r="K997" s="1"/>
  <c r="M997" s="1"/>
  <c r="I996"/>
  <c r="K996" s="1"/>
  <c r="M996" s="1"/>
  <c r="I995"/>
  <c r="K995" s="1"/>
  <c r="M995" s="1"/>
  <c r="I994"/>
  <c r="K994" s="1"/>
  <c r="M994" s="1"/>
  <c r="K993"/>
  <c r="M993" s="1"/>
  <c r="I993"/>
  <c r="K992"/>
  <c r="M992" s="1"/>
  <c r="I992"/>
  <c r="K991"/>
  <c r="M991" s="1"/>
  <c r="I991"/>
  <c r="M990"/>
  <c r="I990"/>
  <c r="K990" s="1"/>
  <c r="M989"/>
  <c r="I989"/>
  <c r="K989" s="1"/>
  <c r="I988"/>
  <c r="K988" s="1"/>
  <c r="M988" s="1"/>
  <c r="I987"/>
  <c r="K987" s="1"/>
  <c r="M987" s="1"/>
  <c r="I986"/>
  <c r="K986" s="1"/>
  <c r="M986" s="1"/>
  <c r="K985"/>
  <c r="M985" s="1"/>
  <c r="I985"/>
  <c r="K984"/>
  <c r="M984" s="1"/>
  <c r="I984"/>
  <c r="K983"/>
  <c r="M983" s="1"/>
  <c r="I983"/>
  <c r="I982"/>
  <c r="K982" s="1"/>
  <c r="M982" s="1"/>
  <c r="I981"/>
  <c r="K981" s="1"/>
  <c r="M981" s="1"/>
  <c r="I980"/>
  <c r="K980" s="1"/>
  <c r="M980" s="1"/>
  <c r="K979"/>
  <c r="M979" s="1"/>
  <c r="I979"/>
  <c r="I978"/>
  <c r="K978" s="1"/>
  <c r="M978" s="1"/>
  <c r="I977"/>
  <c r="K977" s="1"/>
  <c r="M977" s="1"/>
  <c r="I976"/>
  <c r="K976" s="1"/>
  <c r="M976" s="1"/>
  <c r="K975"/>
  <c r="M975" s="1"/>
  <c r="I975"/>
  <c r="I974"/>
  <c r="K974" s="1"/>
  <c r="M974" s="1"/>
  <c r="I973"/>
  <c r="K973" s="1"/>
  <c r="M973" s="1"/>
  <c r="I972"/>
  <c r="K972" s="1"/>
  <c r="M972" s="1"/>
  <c r="K971"/>
  <c r="M971" s="1"/>
  <c r="I971"/>
  <c r="I970"/>
  <c r="K970" s="1"/>
  <c r="M970" s="1"/>
  <c r="I969"/>
  <c r="K969" s="1"/>
  <c r="M969" s="1"/>
  <c r="I968"/>
  <c r="K968" s="1"/>
  <c r="M968" s="1"/>
  <c r="K967"/>
  <c r="M967" s="1"/>
  <c r="I967"/>
  <c r="I966"/>
  <c r="K966" s="1"/>
  <c r="M966" s="1"/>
  <c r="I965"/>
  <c r="K965" s="1"/>
  <c r="M965" s="1"/>
  <c r="I964"/>
  <c r="K964" s="1"/>
  <c r="M964" s="1"/>
  <c r="K963"/>
  <c r="M963" s="1"/>
  <c r="I963"/>
  <c r="I962"/>
  <c r="K962" s="1"/>
  <c r="M962" s="1"/>
  <c r="G959"/>
  <c r="K957"/>
  <c r="M957" s="1"/>
  <c r="I956"/>
  <c r="K956" s="1"/>
  <c r="M956" s="1"/>
  <c r="I955"/>
  <c r="K955" s="1"/>
  <c r="M955" s="1"/>
  <c r="K954"/>
  <c r="M954" s="1"/>
  <c r="I954"/>
  <c r="I953"/>
  <c r="K953" s="1"/>
  <c r="M953" s="1"/>
  <c r="I952"/>
  <c r="K952" s="1"/>
  <c r="M952" s="1"/>
  <c r="I951"/>
  <c r="K951" s="1"/>
  <c r="M951" s="1"/>
  <c r="K950"/>
  <c r="M950" s="1"/>
  <c r="I950"/>
  <c r="I949"/>
  <c r="K949" s="1"/>
  <c r="M949" s="1"/>
  <c r="I948"/>
  <c r="K948" s="1"/>
  <c r="M948" s="1"/>
  <c r="I947"/>
  <c r="K947" s="1"/>
  <c r="M947" s="1"/>
  <c r="K946"/>
  <c r="M946" s="1"/>
  <c r="I946"/>
  <c r="I945"/>
  <c r="K945" s="1"/>
  <c r="M945" s="1"/>
  <c r="I944"/>
  <c r="K944" s="1"/>
  <c r="M944" s="1"/>
  <c r="I943"/>
  <c r="K943" s="1"/>
  <c r="M943" s="1"/>
  <c r="K942"/>
  <c r="M942" s="1"/>
  <c r="I942"/>
  <c r="M941"/>
  <c r="I941"/>
  <c r="K941" s="1"/>
  <c r="K940"/>
  <c r="M940" s="1"/>
  <c r="I940"/>
  <c r="I939"/>
  <c r="K939" s="1"/>
  <c r="M939" s="1"/>
  <c r="I938"/>
  <c r="K938" s="1"/>
  <c r="M938" s="1"/>
  <c r="I937"/>
  <c r="K937" s="1"/>
  <c r="M937" s="1"/>
  <c r="I936"/>
  <c r="K936" s="1"/>
  <c r="M936" s="1"/>
  <c r="I935"/>
  <c r="K935" s="1"/>
  <c r="M935" s="1"/>
  <c r="K934"/>
  <c r="M934" s="1"/>
  <c r="I934"/>
  <c r="I933"/>
  <c r="K933" s="1"/>
  <c r="M933" s="1"/>
  <c r="I932"/>
  <c r="K932" s="1"/>
  <c r="M932" s="1"/>
  <c r="I931"/>
  <c r="K931" s="1"/>
  <c r="M931" s="1"/>
  <c r="K930"/>
  <c r="M930" s="1"/>
  <c r="I930"/>
  <c r="I929"/>
  <c r="K929" s="1"/>
  <c r="M929" s="1"/>
  <c r="I928"/>
  <c r="K928" s="1"/>
  <c r="M928" s="1"/>
  <c r="I927"/>
  <c r="K927" s="1"/>
  <c r="M927" s="1"/>
  <c r="K926"/>
  <c r="M926" s="1"/>
  <c r="I926"/>
  <c r="M925"/>
  <c r="I925"/>
  <c r="K925" s="1"/>
  <c r="K924"/>
  <c r="M924" s="1"/>
  <c r="I924"/>
  <c r="I923"/>
  <c r="K923" s="1"/>
  <c r="M923" s="1"/>
  <c r="I922"/>
  <c r="K922" s="1"/>
  <c r="M922" s="1"/>
  <c r="I921"/>
  <c r="K921" s="1"/>
  <c r="M921" s="1"/>
  <c r="I920"/>
  <c r="K920" s="1"/>
  <c r="M920" s="1"/>
  <c r="G917"/>
  <c r="M915"/>
  <c r="K915"/>
  <c r="M914"/>
  <c r="I914"/>
  <c r="K914" s="1"/>
  <c r="I913"/>
  <c r="K913" s="1"/>
  <c r="M913" s="1"/>
  <c r="I912"/>
  <c r="K912" s="1"/>
  <c r="M912" s="1"/>
  <c r="M911"/>
  <c r="I911"/>
  <c r="K911" s="1"/>
  <c r="K910"/>
  <c r="M910" s="1"/>
  <c r="I910"/>
  <c r="K909"/>
  <c r="M909" s="1"/>
  <c r="I909"/>
  <c r="I908"/>
  <c r="K908" s="1"/>
  <c r="M908" s="1"/>
  <c r="K907"/>
  <c r="M907" s="1"/>
  <c r="I907"/>
  <c r="I906"/>
  <c r="K906" s="1"/>
  <c r="M906" s="1"/>
  <c r="I905"/>
  <c r="K905" s="1"/>
  <c r="M905" s="1"/>
  <c r="I904"/>
  <c r="K904" s="1"/>
  <c r="M904" s="1"/>
  <c r="I903"/>
  <c r="K903" s="1"/>
  <c r="M903" s="1"/>
  <c r="K902"/>
  <c r="M902" s="1"/>
  <c r="I902"/>
  <c r="K901"/>
  <c r="M901" s="1"/>
  <c r="I901"/>
  <c r="I900"/>
  <c r="K900" s="1"/>
  <c r="M900" s="1"/>
  <c r="K899"/>
  <c r="M899" s="1"/>
  <c r="I899"/>
  <c r="I898"/>
  <c r="K898" s="1"/>
  <c r="M898" s="1"/>
  <c r="I897"/>
  <c r="K897" s="1"/>
  <c r="M897" s="1"/>
  <c r="I896"/>
  <c r="K896" s="1"/>
  <c r="M896" s="1"/>
  <c r="I895"/>
  <c r="K895" s="1"/>
  <c r="M895" s="1"/>
  <c r="K894"/>
  <c r="M894" s="1"/>
  <c r="I894"/>
  <c r="K893"/>
  <c r="M893" s="1"/>
  <c r="I893"/>
  <c r="I892"/>
  <c r="K892" s="1"/>
  <c r="M892" s="1"/>
  <c r="K891"/>
  <c r="M891" s="1"/>
  <c r="I891"/>
  <c r="I890"/>
  <c r="K890" s="1"/>
  <c r="M890" s="1"/>
  <c r="I889"/>
  <c r="K889" s="1"/>
  <c r="M889" s="1"/>
  <c r="I888"/>
  <c r="K888" s="1"/>
  <c r="M888" s="1"/>
  <c r="I887"/>
  <c r="K887" s="1"/>
  <c r="M887" s="1"/>
  <c r="K886"/>
  <c r="M886" s="1"/>
  <c r="I886"/>
  <c r="K885"/>
  <c r="M885" s="1"/>
  <c r="I885"/>
  <c r="I884"/>
  <c r="K884" s="1"/>
  <c r="M884" s="1"/>
  <c r="K883"/>
  <c r="M883" s="1"/>
  <c r="I883"/>
  <c r="I882"/>
  <c r="K882" s="1"/>
  <c r="M882" s="1"/>
  <c r="I881"/>
  <c r="K881" s="1"/>
  <c r="M881" s="1"/>
  <c r="I880"/>
  <c r="K880" s="1"/>
  <c r="M880" s="1"/>
  <c r="I879"/>
  <c r="K879" s="1"/>
  <c r="M879" s="1"/>
  <c r="K878"/>
  <c r="M878" s="1"/>
  <c r="I878"/>
  <c r="G874"/>
  <c r="K872"/>
  <c r="M872" s="1"/>
  <c r="I871"/>
  <c r="K871" s="1"/>
  <c r="M871" s="1"/>
  <c r="K870"/>
  <c r="M870" s="1"/>
  <c r="I870"/>
  <c r="K869"/>
  <c r="M869" s="1"/>
  <c r="I869"/>
  <c r="I868"/>
  <c r="K868" s="1"/>
  <c r="M868" s="1"/>
  <c r="K867"/>
  <c r="M867" s="1"/>
  <c r="I867"/>
  <c r="I866"/>
  <c r="K866" s="1"/>
  <c r="M866" s="1"/>
  <c r="I865"/>
  <c r="K865" s="1"/>
  <c r="M865" s="1"/>
  <c r="I864"/>
  <c r="K864" s="1"/>
  <c r="M864" s="1"/>
  <c r="I863"/>
  <c r="K863" s="1"/>
  <c r="M863" s="1"/>
  <c r="K862"/>
  <c r="M862" s="1"/>
  <c r="I862"/>
  <c r="K861"/>
  <c r="M861" s="1"/>
  <c r="I861"/>
  <c r="I860"/>
  <c r="K860" s="1"/>
  <c r="M860" s="1"/>
  <c r="K859"/>
  <c r="M859" s="1"/>
  <c r="I859"/>
  <c r="I858"/>
  <c r="K858" s="1"/>
  <c r="M858" s="1"/>
  <c r="I857"/>
  <c r="K857" s="1"/>
  <c r="M857" s="1"/>
  <c r="I856"/>
  <c r="K856" s="1"/>
  <c r="M856" s="1"/>
  <c r="I855"/>
  <c r="K855" s="1"/>
  <c r="M855" s="1"/>
  <c r="K854"/>
  <c r="M854" s="1"/>
  <c r="I854"/>
  <c r="K853"/>
  <c r="M853" s="1"/>
  <c r="I853"/>
  <c r="I852"/>
  <c r="K852" s="1"/>
  <c r="M852" s="1"/>
  <c r="K851"/>
  <c r="M851" s="1"/>
  <c r="I851"/>
  <c r="I850"/>
  <c r="K850" s="1"/>
  <c r="M850" s="1"/>
  <c r="I849"/>
  <c r="K849" s="1"/>
  <c r="M849" s="1"/>
  <c r="I848"/>
  <c r="K848" s="1"/>
  <c r="M848" s="1"/>
  <c r="I847"/>
  <c r="K847" s="1"/>
  <c r="M847" s="1"/>
  <c r="K846"/>
  <c r="M846" s="1"/>
  <c r="I846"/>
  <c r="K845"/>
  <c r="M845" s="1"/>
  <c r="I845"/>
  <c r="I844"/>
  <c r="K844" s="1"/>
  <c r="M844" s="1"/>
  <c r="K843"/>
  <c r="M843" s="1"/>
  <c r="I843"/>
  <c r="I842"/>
  <c r="K842" s="1"/>
  <c r="M842" s="1"/>
  <c r="I841"/>
  <c r="K841" s="1"/>
  <c r="M841" s="1"/>
  <c r="I840"/>
  <c r="K840" s="1"/>
  <c r="M840" s="1"/>
  <c r="I839"/>
  <c r="K839" s="1"/>
  <c r="M839" s="1"/>
  <c r="K838"/>
  <c r="M838" s="1"/>
  <c r="I838"/>
  <c r="K837"/>
  <c r="M837" s="1"/>
  <c r="I837"/>
  <c r="I836"/>
  <c r="K835"/>
  <c r="M835" s="1"/>
  <c r="I835"/>
  <c r="G831"/>
  <c r="K829"/>
  <c r="M829" s="1"/>
  <c r="I828"/>
  <c r="K828" s="1"/>
  <c r="M828" s="1"/>
  <c r="I827"/>
  <c r="K827" s="1"/>
  <c r="M827" s="1"/>
  <c r="K826"/>
  <c r="M826" s="1"/>
  <c r="I826"/>
  <c r="K825"/>
  <c r="M825" s="1"/>
  <c r="I825"/>
  <c r="I824"/>
  <c r="K824" s="1"/>
  <c r="M824" s="1"/>
  <c r="K823"/>
  <c r="M823" s="1"/>
  <c r="I823"/>
  <c r="I822"/>
  <c r="K822" s="1"/>
  <c r="M822" s="1"/>
  <c r="I821"/>
  <c r="K821" s="1"/>
  <c r="M821" s="1"/>
  <c r="I820"/>
  <c r="K820" s="1"/>
  <c r="M820" s="1"/>
  <c r="I819"/>
  <c r="K819" s="1"/>
  <c r="M819" s="1"/>
  <c r="K818"/>
  <c r="M818" s="1"/>
  <c r="I818"/>
  <c r="K817"/>
  <c r="M817" s="1"/>
  <c r="I817"/>
  <c r="I816"/>
  <c r="K816" s="1"/>
  <c r="M816" s="1"/>
  <c r="K815"/>
  <c r="M815" s="1"/>
  <c r="I815"/>
  <c r="I814"/>
  <c r="K814" s="1"/>
  <c r="M814" s="1"/>
  <c r="I813"/>
  <c r="K813" s="1"/>
  <c r="M813" s="1"/>
  <c r="I812"/>
  <c r="K812" s="1"/>
  <c r="M812" s="1"/>
  <c r="I811"/>
  <c r="K811" s="1"/>
  <c r="M811" s="1"/>
  <c r="K810"/>
  <c r="M810" s="1"/>
  <c r="I810"/>
  <c r="K809"/>
  <c r="M809" s="1"/>
  <c r="I809"/>
  <c r="I808"/>
  <c r="K808" s="1"/>
  <c r="M808" s="1"/>
  <c r="K807"/>
  <c r="M807" s="1"/>
  <c r="I807"/>
  <c r="I806"/>
  <c r="K806" s="1"/>
  <c r="M806" s="1"/>
  <c r="I805"/>
  <c r="K805" s="1"/>
  <c r="M805" s="1"/>
  <c r="I804"/>
  <c r="K804" s="1"/>
  <c r="M804" s="1"/>
  <c r="I803"/>
  <c r="K803" s="1"/>
  <c r="M803" s="1"/>
  <c r="K802"/>
  <c r="M802" s="1"/>
  <c r="I802"/>
  <c r="K801"/>
  <c r="M801" s="1"/>
  <c r="I801"/>
  <c r="I800"/>
  <c r="K800" s="1"/>
  <c r="M800" s="1"/>
  <c r="K799"/>
  <c r="M799" s="1"/>
  <c r="I799"/>
  <c r="K798"/>
  <c r="M798" s="1"/>
  <c r="I798"/>
  <c r="K797"/>
  <c r="M797" s="1"/>
  <c r="I797"/>
  <c r="I796"/>
  <c r="K796" s="1"/>
  <c r="M796" s="1"/>
  <c r="K795"/>
  <c r="M795" s="1"/>
  <c r="I795"/>
  <c r="K794"/>
  <c r="M794" s="1"/>
  <c r="I794"/>
  <c r="I793"/>
  <c r="K793" s="1"/>
  <c r="M793" s="1"/>
  <c r="I792"/>
  <c r="G788"/>
  <c r="K787"/>
  <c r="M787" s="1"/>
  <c r="I787"/>
  <c r="K786"/>
  <c r="M786" s="1"/>
  <c r="I786"/>
  <c r="K785"/>
  <c r="M785" s="1"/>
  <c r="I785"/>
  <c r="I784"/>
  <c r="K784" s="1"/>
  <c r="M784" s="1"/>
  <c r="K783"/>
  <c r="M783" s="1"/>
  <c r="I783"/>
  <c r="K782"/>
  <c r="M782" s="1"/>
  <c r="I782"/>
  <c r="I781"/>
  <c r="K781" s="1"/>
  <c r="M781" s="1"/>
  <c r="I780"/>
  <c r="K780" s="1"/>
  <c r="M780" s="1"/>
  <c r="M779"/>
  <c r="I779"/>
  <c r="K779" s="1"/>
  <c r="K778"/>
  <c r="M778" s="1"/>
  <c r="I778"/>
  <c r="I777"/>
  <c r="K777" s="1"/>
  <c r="M777" s="1"/>
  <c r="I776"/>
  <c r="K776" s="1"/>
  <c r="M776" s="1"/>
  <c r="M775"/>
  <c r="I775"/>
  <c r="K775" s="1"/>
  <c r="K774"/>
  <c r="M774" s="1"/>
  <c r="I774"/>
  <c r="K773"/>
  <c r="M773" s="1"/>
  <c r="I773"/>
  <c r="I772"/>
  <c r="K772" s="1"/>
  <c r="M772" s="1"/>
  <c r="K771"/>
  <c r="M771" s="1"/>
  <c r="I771"/>
  <c r="K770"/>
  <c r="M770" s="1"/>
  <c r="I770"/>
  <c r="I769"/>
  <c r="K769" s="1"/>
  <c r="M769" s="1"/>
  <c r="I768"/>
  <c r="K768" s="1"/>
  <c r="M768" s="1"/>
  <c r="I767"/>
  <c r="K767" s="1"/>
  <c r="M767" s="1"/>
  <c r="I766"/>
  <c r="K766" s="1"/>
  <c r="M766" s="1"/>
  <c r="K765"/>
  <c r="M765" s="1"/>
  <c r="I765"/>
  <c r="I764"/>
  <c r="K764" s="1"/>
  <c r="M764" s="1"/>
  <c r="K763"/>
  <c r="M763" s="1"/>
  <c r="I763"/>
  <c r="K762"/>
  <c r="M762" s="1"/>
  <c r="I762"/>
  <c r="I761"/>
  <c r="K761" s="1"/>
  <c r="M761" s="1"/>
  <c r="I760"/>
  <c r="K760" s="1"/>
  <c r="M760" s="1"/>
  <c r="I759"/>
  <c r="K759" s="1"/>
  <c r="M759" s="1"/>
  <c r="I758"/>
  <c r="K758" s="1"/>
  <c r="M758" s="1"/>
  <c r="K757"/>
  <c r="M757" s="1"/>
  <c r="I757"/>
  <c r="I756"/>
  <c r="K756" s="1"/>
  <c r="M756" s="1"/>
  <c r="K755"/>
  <c r="M755" s="1"/>
  <c r="I755"/>
  <c r="K754"/>
  <c r="M754" s="1"/>
  <c r="I754"/>
  <c r="I753"/>
  <c r="G749"/>
  <c r="M747"/>
  <c r="K747"/>
  <c r="I746"/>
  <c r="K746" s="1"/>
  <c r="M746" s="1"/>
  <c r="I745"/>
  <c r="K745" s="1"/>
  <c r="M745" s="1"/>
  <c r="I744"/>
  <c r="K744" s="1"/>
  <c r="M744" s="1"/>
  <c r="M743"/>
  <c r="I743"/>
  <c r="K743" s="1"/>
  <c r="I742"/>
  <c r="K742" s="1"/>
  <c r="M742" s="1"/>
  <c r="I741"/>
  <c r="K741" s="1"/>
  <c r="M741" s="1"/>
  <c r="M740"/>
  <c r="I740"/>
  <c r="K740" s="1"/>
  <c r="K739"/>
  <c r="M739" s="1"/>
  <c r="I739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M732"/>
  <c r="I732"/>
  <c r="K732" s="1"/>
  <c r="K731"/>
  <c r="M731" s="1"/>
  <c r="I731"/>
  <c r="I730"/>
  <c r="K730" s="1"/>
  <c r="M730" s="1"/>
  <c r="I729"/>
  <c r="K729" s="1"/>
  <c r="M729" s="1"/>
  <c r="I728"/>
  <c r="K728" s="1"/>
  <c r="M728" s="1"/>
  <c r="M727"/>
  <c r="I727"/>
  <c r="K727" s="1"/>
  <c r="I726"/>
  <c r="K726" s="1"/>
  <c r="M726" s="1"/>
  <c r="I725"/>
  <c r="K725" s="1"/>
  <c r="M725" s="1"/>
  <c r="M724"/>
  <c r="I724"/>
  <c r="K724" s="1"/>
  <c r="K723"/>
  <c r="M723" s="1"/>
  <c r="I723"/>
  <c r="I722"/>
  <c r="K722" s="1"/>
  <c r="M722" s="1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M716"/>
  <c r="I716"/>
  <c r="K716" s="1"/>
  <c r="K715"/>
  <c r="M715" s="1"/>
  <c r="I715"/>
  <c r="I714"/>
  <c r="K714" s="1"/>
  <c r="M714" s="1"/>
  <c r="I713"/>
  <c r="K713" s="1"/>
  <c r="M713" s="1"/>
  <c r="I712"/>
  <c r="K712" s="1"/>
  <c r="M712" s="1"/>
  <c r="I711"/>
  <c r="K711" s="1"/>
  <c r="M711" s="1"/>
  <c r="I710"/>
  <c r="I749" s="1"/>
  <c r="K749" s="1"/>
  <c r="G707"/>
  <c r="K706"/>
  <c r="M706" s="1"/>
  <c r="I706"/>
  <c r="I705"/>
  <c r="K705" s="1"/>
  <c r="M705" s="1"/>
  <c r="K704"/>
  <c r="M704" s="1"/>
  <c r="I704"/>
  <c r="I703"/>
  <c r="K703" s="1"/>
  <c r="M703" s="1"/>
  <c r="I702"/>
  <c r="K702" s="1"/>
  <c r="M702" s="1"/>
  <c r="M701"/>
  <c r="I701"/>
  <c r="K701" s="1"/>
  <c r="K700"/>
  <c r="M700" s="1"/>
  <c r="I700"/>
  <c r="I699"/>
  <c r="K699" s="1"/>
  <c r="M699" s="1"/>
  <c r="I698"/>
  <c r="K698" s="1"/>
  <c r="M698" s="1"/>
  <c r="I697"/>
  <c r="K697" s="1"/>
  <c r="M697" s="1"/>
  <c r="I696"/>
  <c r="K696" s="1"/>
  <c r="M696" s="1"/>
  <c r="K695"/>
  <c r="M695" s="1"/>
  <c r="I695"/>
  <c r="I694"/>
  <c r="K694" s="1"/>
  <c r="M694" s="1"/>
  <c r="I693"/>
  <c r="K693" s="1"/>
  <c r="M693" s="1"/>
  <c r="I692"/>
  <c r="K692" s="1"/>
  <c r="M692" s="1"/>
  <c r="I691"/>
  <c r="K691" s="1"/>
  <c r="M691" s="1"/>
  <c r="K690"/>
  <c r="M690" s="1"/>
  <c r="I690"/>
  <c r="I689"/>
  <c r="K689" s="1"/>
  <c r="M689" s="1"/>
  <c r="K688"/>
  <c r="M688" s="1"/>
  <c r="I688"/>
  <c r="I687"/>
  <c r="K687" s="1"/>
  <c r="M687" s="1"/>
  <c r="I686"/>
  <c r="K686" s="1"/>
  <c r="M686" s="1"/>
  <c r="M685"/>
  <c r="I685"/>
  <c r="K685" s="1"/>
  <c r="K684"/>
  <c r="M684" s="1"/>
  <c r="I684"/>
  <c r="I683"/>
  <c r="K683" s="1"/>
  <c r="M683" s="1"/>
  <c r="I682"/>
  <c r="K682" s="1"/>
  <c r="M682" s="1"/>
  <c r="I681"/>
  <c r="K681" s="1"/>
  <c r="M681" s="1"/>
  <c r="I680"/>
  <c r="K680" s="1"/>
  <c r="M680" s="1"/>
  <c r="K679"/>
  <c r="M679" s="1"/>
  <c r="I679"/>
  <c r="I678"/>
  <c r="K678" s="1"/>
  <c r="M678" s="1"/>
  <c r="I677"/>
  <c r="K677" s="1"/>
  <c r="M677" s="1"/>
  <c r="I676"/>
  <c r="K676" s="1"/>
  <c r="M676" s="1"/>
  <c r="I675"/>
  <c r="K675" s="1"/>
  <c r="M675" s="1"/>
  <c r="K674"/>
  <c r="M674" s="1"/>
  <c r="I674"/>
  <c r="I673"/>
  <c r="K673" s="1"/>
  <c r="M673" s="1"/>
  <c r="K672"/>
  <c r="M672" s="1"/>
  <c r="I672"/>
  <c r="I671"/>
  <c r="K671" s="1"/>
  <c r="M671" s="1"/>
  <c r="I670"/>
  <c r="G667"/>
  <c r="I666"/>
  <c r="K666" s="1"/>
  <c r="M666" s="1"/>
  <c r="I665"/>
  <c r="K665" s="1"/>
  <c r="M665" s="1"/>
  <c r="I664"/>
  <c r="K664" s="1"/>
  <c r="M664" s="1"/>
  <c r="K663"/>
  <c r="M663" s="1"/>
  <c r="I663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K656"/>
  <c r="M656" s="1"/>
  <c r="I656"/>
  <c r="K655"/>
  <c r="M655" s="1"/>
  <c r="I655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K648"/>
  <c r="M648" s="1"/>
  <c r="I648"/>
  <c r="K647"/>
  <c r="M647" s="1"/>
  <c r="I647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K640"/>
  <c r="M640" s="1"/>
  <c r="I640"/>
  <c r="K639"/>
  <c r="M639" s="1"/>
  <c r="I639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K632"/>
  <c r="M632" s="1"/>
  <c r="I632"/>
  <c r="K631"/>
  <c r="M631" s="1"/>
  <c r="I631"/>
  <c r="I630"/>
  <c r="G627"/>
  <c r="I626"/>
  <c r="K626" s="1"/>
  <c r="M626" s="1"/>
  <c r="K625"/>
  <c r="M625" s="1"/>
  <c r="I625"/>
  <c r="K624"/>
  <c r="M624" s="1"/>
  <c r="I624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K617"/>
  <c r="M617" s="1"/>
  <c r="I617"/>
  <c r="K616"/>
  <c r="M616" s="1"/>
  <c r="I616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K609"/>
  <c r="M609" s="1"/>
  <c r="I609"/>
  <c r="K608"/>
  <c r="M608" s="1"/>
  <c r="I608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K601"/>
  <c r="M601" s="1"/>
  <c r="I601"/>
  <c r="K600"/>
  <c r="M600" s="1"/>
  <c r="I600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G587"/>
  <c r="K586"/>
  <c r="M586" s="1"/>
  <c r="I586"/>
  <c r="K585"/>
  <c r="M585" s="1"/>
  <c r="I585"/>
  <c r="I584"/>
  <c r="K584" s="1"/>
  <c r="M584" s="1"/>
  <c r="I583"/>
  <c r="K583" s="1"/>
  <c r="M583" s="1"/>
  <c r="I582"/>
  <c r="K582" s="1"/>
  <c r="M582" s="1"/>
  <c r="I581"/>
  <c r="K581" s="1"/>
  <c r="M581" s="1"/>
  <c r="I580"/>
  <c r="K580" s="1"/>
  <c r="M580" s="1"/>
  <c r="M579"/>
  <c r="I579"/>
  <c r="K579" s="1"/>
  <c r="K578"/>
  <c r="M578" s="1"/>
  <c r="I578"/>
  <c r="K577"/>
  <c r="M577" s="1"/>
  <c r="I577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M571"/>
  <c r="I571"/>
  <c r="K571" s="1"/>
  <c r="K570"/>
  <c r="M570" s="1"/>
  <c r="I570"/>
  <c r="K569"/>
  <c r="M569" s="1"/>
  <c r="I569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M563"/>
  <c r="I563"/>
  <c r="K563" s="1"/>
  <c r="K562"/>
  <c r="M562" s="1"/>
  <c r="I562"/>
  <c r="K561"/>
  <c r="M561" s="1"/>
  <c r="I561"/>
  <c r="K560"/>
  <c r="M560" s="1"/>
  <c r="I560"/>
  <c r="M559"/>
  <c r="I559"/>
  <c r="K559" s="1"/>
  <c r="I558"/>
  <c r="K558" s="1"/>
  <c r="M558" s="1"/>
  <c r="I557"/>
  <c r="K557" s="1"/>
  <c r="M557" s="1"/>
  <c r="I556"/>
  <c r="K556" s="1"/>
  <c r="M556" s="1"/>
  <c r="I555"/>
  <c r="K555" s="1"/>
  <c r="M555" s="1"/>
  <c r="K554"/>
  <c r="M554" s="1"/>
  <c r="I554"/>
  <c r="I553"/>
  <c r="K553" s="1"/>
  <c r="M553" s="1"/>
  <c r="I552"/>
  <c r="K552" s="1"/>
  <c r="M552" s="1"/>
  <c r="I551"/>
  <c r="K551" s="1"/>
  <c r="M551" s="1"/>
  <c r="K550"/>
  <c r="M550" s="1"/>
  <c r="I550"/>
  <c r="G547"/>
  <c r="I546"/>
  <c r="K546" s="1"/>
  <c r="M546" s="1"/>
  <c r="I545"/>
  <c r="K545" s="1"/>
  <c r="M545" s="1"/>
  <c r="I544"/>
  <c r="K544" s="1"/>
  <c r="M544" s="1"/>
  <c r="K543"/>
  <c r="M543" s="1"/>
  <c r="I543"/>
  <c r="I542"/>
  <c r="K542" s="1"/>
  <c r="M542" s="1"/>
  <c r="I541"/>
  <c r="K541" s="1"/>
  <c r="M541" s="1"/>
  <c r="I540"/>
  <c r="K540" s="1"/>
  <c r="M540" s="1"/>
  <c r="K539"/>
  <c r="M539" s="1"/>
  <c r="I539"/>
  <c r="K538"/>
  <c r="M538" s="1"/>
  <c r="I538"/>
  <c r="K537"/>
  <c r="M537" s="1"/>
  <c r="I537"/>
  <c r="M536"/>
  <c r="I536"/>
  <c r="K536" s="1"/>
  <c r="I535"/>
  <c r="K535" s="1"/>
  <c r="M535" s="1"/>
  <c r="K534"/>
  <c r="M534" s="1"/>
  <c r="I534"/>
  <c r="K533"/>
  <c r="M533" s="1"/>
  <c r="I533"/>
  <c r="M532"/>
  <c r="I532"/>
  <c r="K532" s="1"/>
  <c r="I531"/>
  <c r="K531" s="1"/>
  <c r="M531" s="1"/>
  <c r="I530"/>
  <c r="K530" s="1"/>
  <c r="M530" s="1"/>
  <c r="I529"/>
  <c r="K529" s="1"/>
  <c r="M529" s="1"/>
  <c r="I528"/>
  <c r="K528" s="1"/>
  <c r="M528" s="1"/>
  <c r="K527"/>
  <c r="M527" s="1"/>
  <c r="I527"/>
  <c r="I526"/>
  <c r="K526" s="1"/>
  <c r="M526" s="1"/>
  <c r="I525"/>
  <c r="K525" s="1"/>
  <c r="M525" s="1"/>
  <c r="I524"/>
  <c r="K524" s="1"/>
  <c r="M524" s="1"/>
  <c r="K523"/>
  <c r="M523" s="1"/>
  <c r="I523"/>
  <c r="K522"/>
  <c r="M522" s="1"/>
  <c r="I522"/>
  <c r="K521"/>
  <c r="M521" s="1"/>
  <c r="I521"/>
  <c r="M520"/>
  <c r="I520"/>
  <c r="K520" s="1"/>
  <c r="I519"/>
  <c r="K519" s="1"/>
  <c r="M519" s="1"/>
  <c r="K518"/>
  <c r="M518" s="1"/>
  <c r="I518"/>
  <c r="K517"/>
  <c r="M517" s="1"/>
  <c r="I517"/>
  <c r="M516"/>
  <c r="I516"/>
  <c r="K516" s="1"/>
  <c r="I515"/>
  <c r="K515" s="1"/>
  <c r="M515" s="1"/>
  <c r="I514"/>
  <c r="K514" s="1"/>
  <c r="M514" s="1"/>
  <c r="I513"/>
  <c r="K513" s="1"/>
  <c r="M513" s="1"/>
  <c r="I512"/>
  <c r="K512" s="1"/>
  <c r="M512" s="1"/>
  <c r="K511"/>
  <c r="M511" s="1"/>
  <c r="I511"/>
  <c r="I510"/>
  <c r="K510" s="1"/>
  <c r="G507"/>
  <c r="I506"/>
  <c r="K506" s="1"/>
  <c r="M506" s="1"/>
  <c r="I505"/>
  <c r="K505" s="1"/>
  <c r="M505" s="1"/>
  <c r="I504"/>
  <c r="K504" s="1"/>
  <c r="M504" s="1"/>
  <c r="I503"/>
  <c r="K503" s="1"/>
  <c r="M503" s="1"/>
  <c r="K502"/>
  <c r="M502" s="1"/>
  <c r="I502"/>
  <c r="I501"/>
  <c r="K501" s="1"/>
  <c r="M501" s="1"/>
  <c r="K500"/>
  <c r="M500" s="1"/>
  <c r="I500"/>
  <c r="K499"/>
  <c r="M499" s="1"/>
  <c r="I499"/>
  <c r="I498"/>
  <c r="K498" s="1"/>
  <c r="M498" s="1"/>
  <c r="I497"/>
  <c r="K497" s="1"/>
  <c r="M497" s="1"/>
  <c r="I496"/>
  <c r="K496" s="1"/>
  <c r="M496" s="1"/>
  <c r="I495"/>
  <c r="K495" s="1"/>
  <c r="M495" s="1"/>
  <c r="K494"/>
  <c r="M494" s="1"/>
  <c r="I494"/>
  <c r="I493"/>
  <c r="K493" s="1"/>
  <c r="M493" s="1"/>
  <c r="K492"/>
  <c r="M492" s="1"/>
  <c r="I492"/>
  <c r="K491"/>
  <c r="M491" s="1"/>
  <c r="I49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K484"/>
  <c r="M484" s="1"/>
  <c r="I484"/>
  <c r="K483"/>
  <c r="M483" s="1"/>
  <c r="I483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K476"/>
  <c r="M476" s="1"/>
  <c r="I476"/>
  <c r="K475"/>
  <c r="M475" s="1"/>
  <c r="I475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G467"/>
  <c r="I466"/>
  <c r="K466" s="1"/>
  <c r="M466" s="1"/>
  <c r="I465"/>
  <c r="K465" s="1"/>
  <c r="M465" s="1"/>
  <c r="I464"/>
  <c r="K464" s="1"/>
  <c r="M464" s="1"/>
  <c r="I463"/>
  <c r="K463" s="1"/>
  <c r="M463" s="1"/>
  <c r="I462"/>
  <c r="K462" s="1"/>
  <c r="M462" s="1"/>
  <c r="K461"/>
  <c r="M461" s="1"/>
  <c r="I461"/>
  <c r="K460"/>
  <c r="M460" s="1"/>
  <c r="I460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K453"/>
  <c r="M453" s="1"/>
  <c r="I453"/>
  <c r="K452"/>
  <c r="M452" s="1"/>
  <c r="I452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K445"/>
  <c r="M445" s="1"/>
  <c r="I445"/>
  <c r="K444"/>
  <c r="M444" s="1"/>
  <c r="I444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K437"/>
  <c r="M437" s="1"/>
  <c r="I437"/>
  <c r="K436"/>
  <c r="M436" s="1"/>
  <c r="I436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G427"/>
  <c r="I426"/>
  <c r="K426" s="1"/>
  <c r="M426" s="1"/>
  <c r="I425"/>
  <c r="K425" s="1"/>
  <c r="M425" s="1"/>
  <c r="I424"/>
  <c r="K424" s="1"/>
  <c r="M424" s="1"/>
  <c r="I423"/>
  <c r="K423" s="1"/>
  <c r="M423" s="1"/>
  <c r="K422"/>
  <c r="M422" s="1"/>
  <c r="I422"/>
  <c r="K421"/>
  <c r="M421" s="1"/>
  <c r="I421"/>
  <c r="I420"/>
  <c r="K420" s="1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K414"/>
  <c r="M414" s="1"/>
  <c r="I414"/>
  <c r="K413"/>
  <c r="M413" s="1"/>
  <c r="I413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K406"/>
  <c r="M406" s="1"/>
  <c r="I406"/>
  <c r="K405"/>
  <c r="M405" s="1"/>
  <c r="I405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K398"/>
  <c r="M398" s="1"/>
  <c r="I398"/>
  <c r="K397"/>
  <c r="M397" s="1"/>
  <c r="I397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K390"/>
  <c r="M390" s="1"/>
  <c r="M427" s="1"/>
  <c r="I390"/>
  <c r="G387"/>
  <c r="I386"/>
  <c r="K386" s="1"/>
  <c r="M386" s="1"/>
  <c r="I385"/>
  <c r="K385" s="1"/>
  <c r="M385" s="1"/>
  <c r="I384"/>
  <c r="K384" s="1"/>
  <c r="M384" s="1"/>
  <c r="K383"/>
  <c r="M383" s="1"/>
  <c r="I383"/>
  <c r="K382"/>
  <c r="M382" s="1"/>
  <c r="I382"/>
  <c r="I381"/>
  <c r="K381" s="1"/>
  <c r="M381" s="1"/>
  <c r="I380"/>
  <c r="K380" s="1"/>
  <c r="M380" s="1"/>
  <c r="M379"/>
  <c r="I379"/>
  <c r="K379" s="1"/>
  <c r="I378"/>
  <c r="K378" s="1"/>
  <c r="M378" s="1"/>
  <c r="I377"/>
  <c r="K377" s="1"/>
  <c r="M377" s="1"/>
  <c r="I376"/>
  <c r="K376" s="1"/>
  <c r="M376" s="1"/>
  <c r="K375"/>
  <c r="M375" s="1"/>
  <c r="I375"/>
  <c r="K374"/>
  <c r="M374" s="1"/>
  <c r="I374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K367"/>
  <c r="M367" s="1"/>
  <c r="I367"/>
  <c r="K366"/>
  <c r="M366" s="1"/>
  <c r="I366"/>
  <c r="I365"/>
  <c r="K365" s="1"/>
  <c r="M365" s="1"/>
  <c r="I364"/>
  <c r="K364" s="1"/>
  <c r="M364" s="1"/>
  <c r="M363"/>
  <c r="I363"/>
  <c r="K363" s="1"/>
  <c r="I362"/>
  <c r="K362" s="1"/>
  <c r="M362" s="1"/>
  <c r="I361"/>
  <c r="K361" s="1"/>
  <c r="M361" s="1"/>
  <c r="I360"/>
  <c r="K360" s="1"/>
  <c r="M360" s="1"/>
  <c r="K359"/>
  <c r="M359" s="1"/>
  <c r="I359"/>
  <c r="K358"/>
  <c r="M358" s="1"/>
  <c r="I358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K351"/>
  <c r="M351" s="1"/>
  <c r="I351"/>
  <c r="K350"/>
  <c r="M350" s="1"/>
  <c r="I350"/>
  <c r="G347"/>
  <c r="I346"/>
  <c r="K346" s="1"/>
  <c r="M346" s="1"/>
  <c r="I345"/>
  <c r="K345" s="1"/>
  <c r="M345" s="1"/>
  <c r="K344"/>
  <c r="M344" s="1"/>
  <c r="I344"/>
  <c r="K343"/>
  <c r="M343" s="1"/>
  <c r="I343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K336"/>
  <c r="M336" s="1"/>
  <c r="I336"/>
  <c r="K335"/>
  <c r="M335" s="1"/>
  <c r="I335"/>
  <c r="I334"/>
  <c r="K334" s="1"/>
  <c r="M334" s="1"/>
  <c r="I333"/>
  <c r="K333" s="1"/>
  <c r="M333" s="1"/>
  <c r="M332"/>
  <c r="I332"/>
  <c r="K332" s="1"/>
  <c r="I331"/>
  <c r="K331" s="1"/>
  <c r="M331" s="1"/>
  <c r="I330"/>
  <c r="K330" s="1"/>
  <c r="M330" s="1"/>
  <c r="I329"/>
  <c r="K329" s="1"/>
  <c r="M329" s="1"/>
  <c r="K328"/>
  <c r="M328" s="1"/>
  <c r="I328"/>
  <c r="K327"/>
  <c r="M327" s="1"/>
  <c r="I327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K320"/>
  <c r="M320" s="1"/>
  <c r="I320"/>
  <c r="K319"/>
  <c r="M319" s="1"/>
  <c r="I319"/>
  <c r="I318"/>
  <c r="K318" s="1"/>
  <c r="M318" s="1"/>
  <c r="I317"/>
  <c r="K317" s="1"/>
  <c r="M317" s="1"/>
  <c r="M316"/>
  <c r="I316"/>
  <c r="K316" s="1"/>
  <c r="I315"/>
  <c r="K315" s="1"/>
  <c r="M315" s="1"/>
  <c r="I314"/>
  <c r="K314" s="1"/>
  <c r="M314" s="1"/>
  <c r="I313"/>
  <c r="K313" s="1"/>
  <c r="M313" s="1"/>
  <c r="K312"/>
  <c r="M312" s="1"/>
  <c r="I312"/>
  <c r="K311"/>
  <c r="M311" s="1"/>
  <c r="I311"/>
  <c r="I310"/>
  <c r="K310" s="1"/>
  <c r="G307"/>
  <c r="I306"/>
  <c r="K306" s="1"/>
  <c r="M306" s="1"/>
  <c r="K305"/>
  <c r="M305" s="1"/>
  <c r="I305"/>
  <c r="K304"/>
  <c r="M304" s="1"/>
  <c r="I304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K297"/>
  <c r="M297" s="1"/>
  <c r="I297"/>
  <c r="K296"/>
  <c r="M296" s="1"/>
  <c r="I296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K289"/>
  <c r="M289" s="1"/>
  <c r="I289"/>
  <c r="K288"/>
  <c r="M288" s="1"/>
  <c r="I288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K281"/>
  <c r="M281" s="1"/>
  <c r="I281"/>
  <c r="K280"/>
  <c r="M280" s="1"/>
  <c r="I280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K273"/>
  <c r="M273" s="1"/>
  <c r="I273"/>
  <c r="K272"/>
  <c r="M272" s="1"/>
  <c r="I272"/>
  <c r="I271"/>
  <c r="K271" s="1"/>
  <c r="M271" s="1"/>
  <c r="I270"/>
  <c r="K270" s="1"/>
  <c r="G266"/>
  <c r="K265"/>
  <c r="M265" s="1"/>
  <c r="I265"/>
  <c r="K264"/>
  <c r="M264" s="1"/>
  <c r="I264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K257"/>
  <c r="M257" s="1"/>
  <c r="I257"/>
  <c r="K256"/>
  <c r="M256" s="1"/>
  <c r="I256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K250" s="1"/>
  <c r="M250" s="1"/>
  <c r="K249"/>
  <c r="M249" s="1"/>
  <c r="I249"/>
  <c r="K248"/>
  <c r="M248" s="1"/>
  <c r="I248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K241"/>
  <c r="M241" s="1"/>
  <c r="I241"/>
  <c r="K240"/>
  <c r="M240" s="1"/>
  <c r="I240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I266" s="1"/>
  <c r="G231"/>
  <c r="I230"/>
  <c r="K230" s="1"/>
  <c r="M230" s="1"/>
  <c r="I229"/>
  <c r="K229" s="1"/>
  <c r="M229" s="1"/>
  <c r="I228"/>
  <c r="K228" s="1"/>
  <c r="M228" s="1"/>
  <c r="I227"/>
  <c r="K227" s="1"/>
  <c r="M227" s="1"/>
  <c r="K226"/>
  <c r="M226" s="1"/>
  <c r="I226"/>
  <c r="K225"/>
  <c r="M225" s="1"/>
  <c r="I225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K218"/>
  <c r="M218" s="1"/>
  <c r="I218"/>
  <c r="K217"/>
  <c r="M217" s="1"/>
  <c r="I217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K210"/>
  <c r="M210" s="1"/>
  <c r="I210"/>
  <c r="K209"/>
  <c r="M209" s="1"/>
  <c r="I209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K202"/>
  <c r="M202" s="1"/>
  <c r="I202"/>
  <c r="K201"/>
  <c r="M201" s="1"/>
  <c r="I20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K194"/>
  <c r="M194" s="1"/>
  <c r="M231" s="1"/>
  <c r="I194"/>
  <c r="G190"/>
  <c r="I189"/>
  <c r="K189" s="1"/>
  <c r="M189" s="1"/>
  <c r="I188"/>
  <c r="K188" s="1"/>
  <c r="M188" s="1"/>
  <c r="I187"/>
  <c r="K187" s="1"/>
  <c r="M187" s="1"/>
  <c r="K186"/>
  <c r="M186" s="1"/>
  <c r="I186"/>
  <c r="K185"/>
  <c r="M185" s="1"/>
  <c r="I185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K178"/>
  <c r="M178" s="1"/>
  <c r="I178"/>
  <c r="K177"/>
  <c r="M177" s="1"/>
  <c r="I177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K168" s="1"/>
  <c r="M168" s="1"/>
  <c r="M167"/>
  <c r="I167"/>
  <c r="K167" s="1"/>
  <c r="K166"/>
  <c r="M166" s="1"/>
  <c r="I166"/>
  <c r="K165"/>
  <c r="M165" s="1"/>
  <c r="I165"/>
  <c r="I164"/>
  <c r="K164" s="1"/>
  <c r="M164" s="1"/>
  <c r="I163"/>
  <c r="K163" s="1"/>
  <c r="M163" s="1"/>
  <c r="I162"/>
  <c r="K162" s="1"/>
  <c r="M162" s="1"/>
  <c r="I161"/>
  <c r="K161" s="1"/>
  <c r="M161" s="1"/>
  <c r="K160"/>
  <c r="M160" s="1"/>
  <c r="I160"/>
  <c r="I159"/>
  <c r="K159" s="1"/>
  <c r="M159" s="1"/>
  <c r="K158"/>
  <c r="M158" s="1"/>
  <c r="I158"/>
  <c r="I157"/>
  <c r="K157" s="1"/>
  <c r="M157" s="1"/>
  <c r="I156"/>
  <c r="K156" s="1"/>
  <c r="M156" s="1"/>
  <c r="I155"/>
  <c r="G152"/>
  <c r="K151"/>
  <c r="M151" s="1"/>
  <c r="I15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M144"/>
  <c r="I144"/>
  <c r="K144" s="1"/>
  <c r="K143"/>
  <c r="M143" s="1"/>
  <c r="I143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M136"/>
  <c r="I136"/>
  <c r="K136" s="1"/>
  <c r="K135"/>
  <c r="M135" s="1"/>
  <c r="I135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M128"/>
  <c r="I128"/>
  <c r="K128" s="1"/>
  <c r="K127"/>
  <c r="M127" s="1"/>
  <c r="I127"/>
  <c r="I126"/>
  <c r="K126" s="1"/>
  <c r="M126" s="1"/>
  <c r="I125"/>
  <c r="K125" s="1"/>
  <c r="M125" s="1"/>
  <c r="I124"/>
  <c r="K124" s="1"/>
  <c r="M124" s="1"/>
  <c r="I123"/>
  <c r="K123" s="1"/>
  <c r="M123" s="1"/>
  <c r="I122"/>
  <c r="K122" s="1"/>
  <c r="M122" s="1"/>
  <c r="I121"/>
  <c r="K121" s="1"/>
  <c r="M121" s="1"/>
  <c r="M120"/>
  <c r="I120"/>
  <c r="K120" s="1"/>
  <c r="K119"/>
  <c r="M119" s="1"/>
  <c r="I119"/>
  <c r="I118"/>
  <c r="K118" s="1"/>
  <c r="M118" s="1"/>
  <c r="I117"/>
  <c r="K117" s="1"/>
  <c r="M117" s="1"/>
  <c r="I116"/>
  <c r="G113"/>
  <c r="I112"/>
  <c r="K112" s="1"/>
  <c r="M112" s="1"/>
  <c r="I111"/>
  <c r="K111" s="1"/>
  <c r="M111" s="1"/>
  <c r="K110"/>
  <c r="M110" s="1"/>
  <c r="I110"/>
  <c r="I109"/>
  <c r="K109" s="1"/>
  <c r="M109" s="1"/>
  <c r="K108"/>
  <c r="M108" s="1"/>
  <c r="I108"/>
  <c r="I107"/>
  <c r="K107" s="1"/>
  <c r="M107" s="1"/>
  <c r="I106"/>
  <c r="K106" s="1"/>
  <c r="M106" s="1"/>
  <c r="M105"/>
  <c r="I105"/>
  <c r="K105" s="1"/>
  <c r="K104"/>
  <c r="M104" s="1"/>
  <c r="I104"/>
  <c r="I103"/>
  <c r="K103" s="1"/>
  <c r="M103" s="1"/>
  <c r="I102"/>
  <c r="K102" s="1"/>
  <c r="M102" s="1"/>
  <c r="I101"/>
  <c r="K101" s="1"/>
  <c r="M101" s="1"/>
  <c r="I100"/>
  <c r="K100" s="1"/>
  <c r="M100" s="1"/>
  <c r="K99"/>
  <c r="M99" s="1"/>
  <c r="I99"/>
  <c r="I98"/>
  <c r="K98" s="1"/>
  <c r="M98" s="1"/>
  <c r="I97"/>
  <c r="K97" s="1"/>
  <c r="M97" s="1"/>
  <c r="I96"/>
  <c r="K96" s="1"/>
  <c r="M96" s="1"/>
  <c r="I95"/>
  <c r="K95" s="1"/>
  <c r="M95" s="1"/>
  <c r="K94"/>
  <c r="M94" s="1"/>
  <c r="I94"/>
  <c r="I93"/>
  <c r="K93" s="1"/>
  <c r="M93" s="1"/>
  <c r="K92"/>
  <c r="M92" s="1"/>
  <c r="I92"/>
  <c r="I91"/>
  <c r="K91" s="1"/>
  <c r="M91" s="1"/>
  <c r="I90"/>
  <c r="K90" s="1"/>
  <c r="M90" s="1"/>
  <c r="M89"/>
  <c r="I89"/>
  <c r="K89" s="1"/>
  <c r="K88"/>
  <c r="M88" s="1"/>
  <c r="I88"/>
  <c r="I87"/>
  <c r="K87" s="1"/>
  <c r="M87" s="1"/>
  <c r="I86"/>
  <c r="K86" s="1"/>
  <c r="M86" s="1"/>
  <c r="I85"/>
  <c r="K85" s="1"/>
  <c r="M85" s="1"/>
  <c r="I84"/>
  <c r="K84" s="1"/>
  <c r="M84" s="1"/>
  <c r="K83"/>
  <c r="M83" s="1"/>
  <c r="I83"/>
  <c r="G80"/>
  <c r="I79"/>
  <c r="K79" s="1"/>
  <c r="M79" s="1"/>
  <c r="M78"/>
  <c r="I78"/>
  <c r="K78" s="1"/>
  <c r="K77"/>
  <c r="M77" s="1"/>
  <c r="I77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M70"/>
  <c r="I70"/>
  <c r="K70" s="1"/>
  <c r="K69"/>
  <c r="M69" s="1"/>
  <c r="I69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M62"/>
  <c r="I62"/>
  <c r="K62" s="1"/>
  <c r="K61"/>
  <c r="M61" s="1"/>
  <c r="I6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M54"/>
  <c r="I54"/>
  <c r="K54" s="1"/>
  <c r="K53"/>
  <c r="M53" s="1"/>
  <c r="I53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M46"/>
  <c r="I46"/>
  <c r="K46" s="1"/>
  <c r="K45"/>
  <c r="M45" s="1"/>
  <c r="I45"/>
  <c r="I44"/>
  <c r="K44" s="1"/>
  <c r="M44" s="1"/>
  <c r="I43"/>
  <c r="I80" s="1"/>
  <c r="G40"/>
  <c r="M39"/>
  <c r="I39"/>
  <c r="K39" s="1"/>
  <c r="K38"/>
  <c r="M38" s="1"/>
  <c r="I38"/>
  <c r="I37"/>
  <c r="K37" s="1"/>
  <c r="M37" s="1"/>
  <c r="I36"/>
  <c r="K36" s="1"/>
  <c r="M36" s="1"/>
  <c r="I35"/>
  <c r="K35" s="1"/>
  <c r="M35" s="1"/>
  <c r="I34"/>
  <c r="K34" s="1"/>
  <c r="M34" s="1"/>
  <c r="K33"/>
  <c r="M33" s="1"/>
  <c r="I33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K27"/>
  <c r="M27" s="1"/>
  <c r="I27"/>
  <c r="K26"/>
  <c r="M26" s="1"/>
  <c r="I26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K19"/>
  <c r="M19" s="1"/>
  <c r="I19"/>
  <c r="K18"/>
  <c r="M18" s="1"/>
  <c r="I18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K11"/>
  <c r="M11" s="1"/>
  <c r="I11"/>
  <c r="K10"/>
  <c r="M10" s="1"/>
  <c r="I10"/>
  <c r="I9"/>
  <c r="K9" s="1"/>
  <c r="M9" s="1"/>
  <c r="I8"/>
  <c r="K8" s="1"/>
  <c r="M8" s="1"/>
  <c r="K7"/>
  <c r="M7" s="1"/>
  <c r="I7"/>
  <c r="I6"/>
  <c r="K6" s="1"/>
  <c r="M6" s="1"/>
  <c r="I5"/>
  <c r="K5" s="1"/>
  <c r="M5" s="1"/>
  <c r="I4"/>
  <c r="K4" s="1"/>
  <c r="M4" s="1"/>
  <c r="I3"/>
  <c r="K3" s="1"/>
  <c r="G1308" i="11"/>
  <c r="K1306"/>
  <c r="M1306" s="1"/>
  <c r="I1305"/>
  <c r="K1305" s="1"/>
  <c r="M1305" s="1"/>
  <c r="I1304"/>
  <c r="K1304" s="1"/>
  <c r="M1304" s="1"/>
  <c r="K1303"/>
  <c r="M1303" s="1"/>
  <c r="I1303"/>
  <c r="I1302"/>
  <c r="K1302" s="1"/>
  <c r="M1302" s="1"/>
  <c r="I1301"/>
  <c r="K1301" s="1"/>
  <c r="M1301" s="1"/>
  <c r="I1300"/>
  <c r="K1300" s="1"/>
  <c r="M1300" s="1"/>
  <c r="I1299"/>
  <c r="K1299" s="1"/>
  <c r="M1299" s="1"/>
  <c r="I1298"/>
  <c r="K1298" s="1"/>
  <c r="M1298" s="1"/>
  <c r="I1297"/>
  <c r="K1297" s="1"/>
  <c r="M1297" s="1"/>
  <c r="I1296"/>
  <c r="K1296" s="1"/>
  <c r="M1296" s="1"/>
  <c r="K1295"/>
  <c r="M1295" s="1"/>
  <c r="I1295"/>
  <c r="I1294"/>
  <c r="K1294" s="1"/>
  <c r="M1294" s="1"/>
  <c r="I1293"/>
  <c r="K1293" s="1"/>
  <c r="M1293" s="1"/>
  <c r="I1292"/>
  <c r="K1292" s="1"/>
  <c r="M1292" s="1"/>
  <c r="I1291"/>
  <c r="K1291" s="1"/>
  <c r="M1291" s="1"/>
  <c r="I1290"/>
  <c r="K1290" s="1"/>
  <c r="M1290" s="1"/>
  <c r="K1289"/>
  <c r="M1289" s="1"/>
  <c r="I1289"/>
  <c r="I1288"/>
  <c r="K1288" s="1"/>
  <c r="M1288" s="1"/>
  <c r="I1287"/>
  <c r="K1287" s="1"/>
  <c r="M1287" s="1"/>
  <c r="I1286"/>
  <c r="K1286" s="1"/>
  <c r="M1286" s="1"/>
  <c r="K1285"/>
  <c r="M1285" s="1"/>
  <c r="I1285"/>
  <c r="I1284"/>
  <c r="K1284" s="1"/>
  <c r="M1284" s="1"/>
  <c r="I1283"/>
  <c r="K1283" s="1"/>
  <c r="M1283" s="1"/>
  <c r="I1282"/>
  <c r="K1282" s="1"/>
  <c r="M1282" s="1"/>
  <c r="K1281"/>
  <c r="M1281" s="1"/>
  <c r="I1281"/>
  <c r="I1280"/>
  <c r="K1280" s="1"/>
  <c r="M1280" s="1"/>
  <c r="I1279"/>
  <c r="K1279" s="1"/>
  <c r="M1279" s="1"/>
  <c r="I1278"/>
  <c r="K1278" s="1"/>
  <c r="M1278" s="1"/>
  <c r="I1277"/>
  <c r="K1277" s="1"/>
  <c r="M1277" s="1"/>
  <c r="I1276"/>
  <c r="K1276" s="1"/>
  <c r="M1276" s="1"/>
  <c r="K1275"/>
  <c r="M1275" s="1"/>
  <c r="I1275"/>
  <c r="I1274"/>
  <c r="K1274" s="1"/>
  <c r="M1274" s="1"/>
  <c r="I1273"/>
  <c r="K1273" s="1"/>
  <c r="M1273" s="1"/>
  <c r="I1272"/>
  <c r="K1272" s="1"/>
  <c r="M1272" s="1"/>
  <c r="K1271"/>
  <c r="M1271" s="1"/>
  <c r="I1271"/>
  <c r="I1270"/>
  <c r="K1270" s="1"/>
  <c r="M1270" s="1"/>
  <c r="G1266"/>
  <c r="K1264"/>
  <c r="M1264" s="1"/>
  <c r="I1263"/>
  <c r="K1263" s="1"/>
  <c r="M1263" s="1"/>
  <c r="I1262"/>
  <c r="K1262" s="1"/>
  <c r="M1262" s="1"/>
  <c r="I1261"/>
  <c r="K1261" s="1"/>
  <c r="M1261" s="1"/>
  <c r="I1260"/>
  <c r="K1260" s="1"/>
  <c r="M1260" s="1"/>
  <c r="K1259"/>
  <c r="M1259" s="1"/>
  <c r="I1259"/>
  <c r="I1258"/>
  <c r="K1258" s="1"/>
  <c r="M1258" s="1"/>
  <c r="I1257"/>
  <c r="K1257" s="1"/>
  <c r="M1257" s="1"/>
  <c r="I1256"/>
  <c r="K1256" s="1"/>
  <c r="M1256" s="1"/>
  <c r="I1255"/>
  <c r="K1255" s="1"/>
  <c r="M1255" s="1"/>
  <c r="I1254"/>
  <c r="K1254" s="1"/>
  <c r="M1254" s="1"/>
  <c r="I1253"/>
  <c r="K1253" s="1"/>
  <c r="M1253" s="1"/>
  <c r="I1252"/>
  <c r="K1252" s="1"/>
  <c r="M1252" s="1"/>
  <c r="K1251"/>
  <c r="M1251" s="1"/>
  <c r="I125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I1244"/>
  <c r="K1244" s="1"/>
  <c r="M1244" s="1"/>
  <c r="K1243"/>
  <c r="M1243" s="1"/>
  <c r="I1243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K1235"/>
  <c r="M1235" s="1"/>
  <c r="I1235"/>
  <c r="I1234"/>
  <c r="K1234" s="1"/>
  <c r="M1234" s="1"/>
  <c r="I1233"/>
  <c r="K1233" s="1"/>
  <c r="M1233" s="1"/>
  <c r="I1232"/>
  <c r="K1232" s="1"/>
  <c r="M1232" s="1"/>
  <c r="I1231"/>
  <c r="K1231" s="1"/>
  <c r="M1231" s="1"/>
  <c r="I1230"/>
  <c r="K1230" s="1"/>
  <c r="M1230" s="1"/>
  <c r="I1229"/>
  <c r="K1229" s="1"/>
  <c r="M1229" s="1"/>
  <c r="I1228"/>
  <c r="K1228" s="1"/>
  <c r="M1228" s="1"/>
  <c r="K43" i="13" l="1"/>
  <c r="M43" s="1"/>
  <c r="K547"/>
  <c r="M510"/>
  <c r="I387"/>
  <c r="I427"/>
  <c r="I707"/>
  <c r="K707" s="1"/>
  <c r="K710"/>
  <c r="M710" s="1"/>
  <c r="K587"/>
  <c r="M1043"/>
  <c r="M1210"/>
  <c r="I1210"/>
  <c r="K1210" s="1"/>
  <c r="K113"/>
  <c r="M113"/>
  <c r="K40"/>
  <c r="M310"/>
  <c r="M347" s="1"/>
  <c r="K347"/>
  <c r="K427"/>
  <c r="K80"/>
  <c r="I152"/>
  <c r="K116"/>
  <c r="I231"/>
  <c r="M387"/>
  <c r="K467"/>
  <c r="M430"/>
  <c r="M467" s="1"/>
  <c r="M547"/>
  <c r="M3"/>
  <c r="M40" s="1"/>
  <c r="M80"/>
  <c r="I40"/>
  <c r="I113"/>
  <c r="K155"/>
  <c r="I190"/>
  <c r="K231"/>
  <c r="K307"/>
  <c r="M270"/>
  <c r="M307" s="1"/>
  <c r="M470"/>
  <c r="M507" s="1"/>
  <c r="K507"/>
  <c r="M587"/>
  <c r="I587"/>
  <c r="M627"/>
  <c r="I347"/>
  <c r="K387"/>
  <c r="I507"/>
  <c r="I547"/>
  <c r="I307"/>
  <c r="I467"/>
  <c r="I667"/>
  <c r="K667" s="1"/>
  <c r="K630"/>
  <c r="M630" s="1"/>
  <c r="M667" s="1"/>
  <c r="K234"/>
  <c r="M749"/>
  <c r="M917"/>
  <c r="K792"/>
  <c r="M792" s="1"/>
  <c r="M831" s="1"/>
  <c r="I831"/>
  <c r="K831" s="1"/>
  <c r="I917"/>
  <c r="K917" s="1"/>
  <c r="I627"/>
  <c r="K627" s="1"/>
  <c r="K670"/>
  <c r="M670" s="1"/>
  <c r="M707" s="1"/>
  <c r="I788"/>
  <c r="K788" s="1"/>
  <c r="K836"/>
  <c r="M836" s="1"/>
  <c r="M874" s="1"/>
  <c r="I874"/>
  <c r="K874" s="1"/>
  <c r="I959"/>
  <c r="K959" s="1"/>
  <c r="M1001"/>
  <c r="M1126"/>
  <c r="K753"/>
  <c r="M753" s="1"/>
  <c r="M788" s="1"/>
  <c r="M959"/>
  <c r="I1001"/>
  <c r="K1001" s="1"/>
  <c r="I1126"/>
  <c r="K1126" s="1"/>
  <c r="M1168"/>
  <c r="I1043"/>
  <c r="K1043" s="1"/>
  <c r="M1085"/>
  <c r="I1085"/>
  <c r="K1085" s="1"/>
  <c r="I1168"/>
  <c r="K1168" s="1"/>
  <c r="M1308" i="11"/>
  <c r="I1308"/>
  <c r="K1308" s="1"/>
  <c r="M1266"/>
  <c r="I1266"/>
  <c r="K1266" s="1"/>
  <c r="G81"/>
  <c r="K79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K72"/>
  <c r="M72" s="1"/>
  <c r="I72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K52"/>
  <c r="M52" s="1"/>
  <c r="I52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I43"/>
  <c r="G1224"/>
  <c r="K1222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K1216" s="1"/>
  <c r="M1216" s="1"/>
  <c r="I1215"/>
  <c r="K1215" s="1"/>
  <c r="M1215" s="1"/>
  <c r="I1214"/>
  <c r="K1214" s="1"/>
  <c r="M1214" s="1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K1189" s="1"/>
  <c r="M1189" s="1"/>
  <c r="I1188"/>
  <c r="K1188" s="1"/>
  <c r="M1188" s="1"/>
  <c r="I1187"/>
  <c r="K1187" s="1"/>
  <c r="M1187" s="1"/>
  <c r="I1186"/>
  <c r="G1182"/>
  <c r="K1180"/>
  <c r="M1180" s="1"/>
  <c r="K1179"/>
  <c r="M1179" s="1"/>
  <c r="I1179"/>
  <c r="I1178"/>
  <c r="K1178" s="1"/>
  <c r="M1178" s="1"/>
  <c r="I1177"/>
  <c r="K1177" s="1"/>
  <c r="M1177" s="1"/>
  <c r="I1176"/>
  <c r="K1176" s="1"/>
  <c r="M1176" s="1"/>
  <c r="I1175"/>
  <c r="K1175" s="1"/>
  <c r="M1175" s="1"/>
  <c r="I1174"/>
  <c r="K1174" s="1"/>
  <c r="M1174" s="1"/>
  <c r="I1173"/>
  <c r="K1173" s="1"/>
  <c r="M1173" s="1"/>
  <c r="I1172"/>
  <c r="K1172" s="1"/>
  <c r="M1172" s="1"/>
  <c r="I1171"/>
  <c r="K1171" s="1"/>
  <c r="M1171" s="1"/>
  <c r="I1170"/>
  <c r="K1170" s="1"/>
  <c r="M1170" s="1"/>
  <c r="I1169"/>
  <c r="K1169" s="1"/>
  <c r="M1169" s="1"/>
  <c r="I1168"/>
  <c r="K1168" s="1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K1146" s="1"/>
  <c r="M1146" s="1"/>
  <c r="I1145"/>
  <c r="K1145" s="1"/>
  <c r="M1145" s="1"/>
  <c r="I1144"/>
  <c r="K1144" s="1"/>
  <c r="M1144" s="1"/>
  <c r="G1140"/>
  <c r="K1138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K1129" s="1"/>
  <c r="M1129" s="1"/>
  <c r="I1128"/>
  <c r="K1128" s="1"/>
  <c r="M1128" s="1"/>
  <c r="I1127"/>
  <c r="K1127" s="1"/>
  <c r="M1127" s="1"/>
  <c r="I1126"/>
  <c r="K1126" s="1"/>
  <c r="M1126" s="1"/>
  <c r="I1125"/>
  <c r="K1125" s="1"/>
  <c r="M1125" s="1"/>
  <c r="I1124"/>
  <c r="K1124" s="1"/>
  <c r="M1124" s="1"/>
  <c r="I1123"/>
  <c r="K1123" s="1"/>
  <c r="M1123" s="1"/>
  <c r="I1122"/>
  <c r="K1122" s="1"/>
  <c r="M1122" s="1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K1106"/>
  <c r="M1106" s="1"/>
  <c r="I1106"/>
  <c r="I1105"/>
  <c r="K1105" s="1"/>
  <c r="M1105" s="1"/>
  <c r="I1104"/>
  <c r="K1104" s="1"/>
  <c r="M1104" s="1"/>
  <c r="I1103"/>
  <c r="K1103" s="1"/>
  <c r="M1103" s="1"/>
  <c r="I1102"/>
  <c r="K1102" s="1"/>
  <c r="M1102" s="1"/>
  <c r="G1098"/>
  <c r="K1096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I1084"/>
  <c r="K1084" s="1"/>
  <c r="M1084" s="1"/>
  <c r="I1083"/>
  <c r="K1083" s="1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G1056"/>
  <c r="K1054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43"/>
  <c r="K1043" s="1"/>
  <c r="M1043" s="1"/>
  <c r="I1042"/>
  <c r="K1042" s="1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K1034"/>
  <c r="M1034" s="1"/>
  <c r="I1034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G1014"/>
  <c r="K1012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K989"/>
  <c r="M989" s="1"/>
  <c r="I989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I982"/>
  <c r="K982" s="1"/>
  <c r="M982" s="1"/>
  <c r="I981"/>
  <c r="K981" s="1"/>
  <c r="M981" s="1"/>
  <c r="I980"/>
  <c r="K980" s="1"/>
  <c r="M980" s="1"/>
  <c r="I979"/>
  <c r="K979" s="1"/>
  <c r="M979" s="1"/>
  <c r="I978"/>
  <c r="K978" s="1"/>
  <c r="M978" s="1"/>
  <c r="I977"/>
  <c r="K977" s="1"/>
  <c r="M977" s="1"/>
  <c r="I976"/>
  <c r="G972"/>
  <c r="K970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I960"/>
  <c r="K960" s="1"/>
  <c r="M960" s="1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K935" s="1"/>
  <c r="M935" s="1"/>
  <c r="I934"/>
  <c r="G930"/>
  <c r="K928"/>
  <c r="M928" s="1"/>
  <c r="I927"/>
  <c r="K927" s="1"/>
  <c r="M927" s="1"/>
  <c r="K926"/>
  <c r="M926" s="1"/>
  <c r="I926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G888"/>
  <c r="K886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G846"/>
  <c r="K844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834"/>
  <c r="K834" s="1"/>
  <c r="M834" s="1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K809" s="1"/>
  <c r="M809" s="1"/>
  <c r="I808"/>
  <c r="G804"/>
  <c r="K802"/>
  <c r="M802" s="1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K767" s="1"/>
  <c r="M767" s="1"/>
  <c r="I766"/>
  <c r="K766" s="1"/>
  <c r="G762"/>
  <c r="K760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G719"/>
  <c r="K717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K693"/>
  <c r="M693" s="1"/>
  <c r="I693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K674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K631"/>
  <c r="M631" s="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G590"/>
  <c r="K588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G548"/>
  <c r="K546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K521"/>
  <c r="M521" s="1"/>
  <c r="I52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G505"/>
  <c r="K503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G463"/>
  <c r="K46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I425"/>
  <c r="G420"/>
  <c r="K418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K384" s="1"/>
  <c r="M384" s="1"/>
  <c r="I383"/>
  <c r="K383" s="1"/>
  <c r="M383" s="1"/>
  <c r="I382"/>
  <c r="G378"/>
  <c r="K376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K353"/>
  <c r="M353" s="1"/>
  <c r="I353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G336"/>
  <c r="K334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K316"/>
  <c r="M316" s="1"/>
  <c r="I316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G293"/>
  <c r="K29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G251"/>
  <c r="K249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G209"/>
  <c r="K207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G167"/>
  <c r="K165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K134"/>
  <c r="M134" s="1"/>
  <c r="I134"/>
  <c r="I133"/>
  <c r="K133" s="1"/>
  <c r="M133" s="1"/>
  <c r="I132"/>
  <c r="K132" s="1"/>
  <c r="M132" s="1"/>
  <c r="I131"/>
  <c r="K131" s="1"/>
  <c r="M131" s="1"/>
  <c r="I130"/>
  <c r="K130" s="1"/>
  <c r="M130" s="1"/>
  <c r="I129"/>
  <c r="G124"/>
  <c r="K122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K112"/>
  <c r="M112" s="1"/>
  <c r="I112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K190" i="13" l="1"/>
  <c r="M155"/>
  <c r="M190" s="1"/>
  <c r="K266"/>
  <c r="M234"/>
  <c r="M266" s="1"/>
  <c r="M116"/>
  <c r="M152" s="1"/>
  <c r="K152"/>
  <c r="M1140" i="11"/>
  <c r="I81"/>
  <c r="K81" s="1"/>
  <c r="K43"/>
  <c r="M43" s="1"/>
  <c r="M81" s="1"/>
  <c r="M336"/>
  <c r="M676"/>
  <c r="I1014"/>
  <c r="K1014" s="1"/>
  <c r="M124"/>
  <c r="I251"/>
  <c r="K251" s="1"/>
  <c r="I1098"/>
  <c r="K1098" s="1"/>
  <c r="K1060"/>
  <c r="M1060" s="1"/>
  <c r="M1098" s="1"/>
  <c r="I293"/>
  <c r="K293" s="1"/>
  <c r="I505"/>
  <c r="K505" s="1"/>
  <c r="I548"/>
  <c r="K548" s="1"/>
  <c r="I590"/>
  <c r="K590" s="1"/>
  <c r="M762"/>
  <c r="I1056"/>
  <c r="K1056" s="1"/>
  <c r="I1140"/>
  <c r="K1140" s="1"/>
  <c r="M930"/>
  <c r="I930"/>
  <c r="K930" s="1"/>
  <c r="I972"/>
  <c r="K972" s="1"/>
  <c r="K934"/>
  <c r="M934" s="1"/>
  <c r="M972" s="1"/>
  <c r="K976"/>
  <c r="M976" s="1"/>
  <c r="M1014" s="1"/>
  <c r="M1056"/>
  <c r="M1182"/>
  <c r="I1224"/>
  <c r="K1224" s="1"/>
  <c r="K1186"/>
  <c r="M1186" s="1"/>
  <c r="M1224" s="1"/>
  <c r="I1182"/>
  <c r="K1182" s="1"/>
  <c r="I463"/>
  <c r="K463" s="1"/>
  <c r="K425"/>
  <c r="M425" s="1"/>
  <c r="M463" s="1"/>
  <c r="K467"/>
  <c r="M467" s="1"/>
  <c r="M505" s="1"/>
  <c r="K510"/>
  <c r="M510" s="1"/>
  <c r="M548" s="1"/>
  <c r="K552"/>
  <c r="M552" s="1"/>
  <c r="M590" s="1"/>
  <c r="M633"/>
  <c r="M719"/>
  <c r="I633"/>
  <c r="K633" s="1"/>
  <c r="I719"/>
  <c r="K719" s="1"/>
  <c r="K804"/>
  <c r="M766"/>
  <c r="M804" s="1"/>
  <c r="I676"/>
  <c r="K676" s="1"/>
  <c r="I762"/>
  <c r="K762" s="1"/>
  <c r="I846"/>
  <c r="K846" s="1"/>
  <c r="K808"/>
  <c r="M808" s="1"/>
  <c r="M846" s="1"/>
  <c r="I804"/>
  <c r="I888"/>
  <c r="K888" s="1"/>
  <c r="K850"/>
  <c r="M850" s="1"/>
  <c r="M888" s="1"/>
  <c r="M251"/>
  <c r="M293"/>
  <c r="I378"/>
  <c r="K378" s="1"/>
  <c r="K340"/>
  <c r="M340" s="1"/>
  <c r="M378" s="1"/>
  <c r="I336"/>
  <c r="K336" s="1"/>
  <c r="I420"/>
  <c r="K420" s="1"/>
  <c r="K382"/>
  <c r="M382" s="1"/>
  <c r="M420" s="1"/>
  <c r="I167"/>
  <c r="K167" s="1"/>
  <c r="K129"/>
  <c r="M129" s="1"/>
  <c r="M167" s="1"/>
  <c r="I124"/>
  <c r="K124" s="1"/>
  <c r="I209"/>
  <c r="K209" s="1"/>
  <c r="K171"/>
  <c r="M171" s="1"/>
  <c r="M209" s="1"/>
  <c r="I216" i="12"/>
  <c r="K216" s="1"/>
  <c r="M216" s="1"/>
  <c r="G1254"/>
  <c r="K1252"/>
  <c r="M1252" s="1"/>
  <c r="I1251"/>
  <c r="K1251" s="1"/>
  <c r="M1251" s="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I1244"/>
  <c r="K1244" s="1"/>
  <c r="M1244" s="1"/>
  <c r="I1243"/>
  <c r="K1243" s="1"/>
  <c r="M1243" s="1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I1235"/>
  <c r="K1235" s="1"/>
  <c r="M1235" s="1"/>
  <c r="I1234"/>
  <c r="K1234" s="1"/>
  <c r="M1234" s="1"/>
  <c r="I1233"/>
  <c r="K1233" s="1"/>
  <c r="M1233" s="1"/>
  <c r="I1232"/>
  <c r="K1232" s="1"/>
  <c r="M1232" s="1"/>
  <c r="I1231"/>
  <c r="K1231" s="1"/>
  <c r="M1231" s="1"/>
  <c r="I1230"/>
  <c r="K1230" s="1"/>
  <c r="M1230" s="1"/>
  <c r="I1229"/>
  <c r="K1229" s="1"/>
  <c r="M1229" s="1"/>
  <c r="I1228"/>
  <c r="K1228" s="1"/>
  <c r="M1228" s="1"/>
  <c r="I1227"/>
  <c r="K1227" s="1"/>
  <c r="M1227" s="1"/>
  <c r="I1226"/>
  <c r="K1226" s="1"/>
  <c r="M1226" s="1"/>
  <c r="I1225"/>
  <c r="K1225" s="1"/>
  <c r="M1225" s="1"/>
  <c r="I1224"/>
  <c r="K1224" s="1"/>
  <c r="M1224" s="1"/>
  <c r="I1223"/>
  <c r="K1223" s="1"/>
  <c r="M1223" s="1"/>
  <c r="I1222"/>
  <c r="K1222" s="1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G1212"/>
  <c r="K1210"/>
  <c r="M1210" s="1"/>
  <c r="I1209"/>
  <c r="K1209" s="1"/>
  <c r="M1209" s="1"/>
  <c r="I1208"/>
  <c r="K1208" s="1"/>
  <c r="M1208" s="1"/>
  <c r="I1207"/>
  <c r="K1207" s="1"/>
  <c r="M1207" s="1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K1189" s="1"/>
  <c r="M1189" s="1"/>
  <c r="I1188"/>
  <c r="K1188" s="1"/>
  <c r="M1188" s="1"/>
  <c r="I1187"/>
  <c r="K1187" s="1"/>
  <c r="M1187" s="1"/>
  <c r="I1186"/>
  <c r="K1186" s="1"/>
  <c r="M1186" s="1"/>
  <c r="I1185"/>
  <c r="K1185" s="1"/>
  <c r="M1185" s="1"/>
  <c r="I1184"/>
  <c r="K1184" s="1"/>
  <c r="M1184" s="1"/>
  <c r="I1183"/>
  <c r="K1183" s="1"/>
  <c r="M1183" s="1"/>
  <c r="I1182"/>
  <c r="K1182" s="1"/>
  <c r="M1182" s="1"/>
  <c r="I1181"/>
  <c r="K1181" s="1"/>
  <c r="M1181" s="1"/>
  <c r="I1180"/>
  <c r="K1180" s="1"/>
  <c r="M1180" s="1"/>
  <c r="I1179"/>
  <c r="K1179" s="1"/>
  <c r="M1179" s="1"/>
  <c r="I1178"/>
  <c r="K1178" s="1"/>
  <c r="M1178" s="1"/>
  <c r="K1177"/>
  <c r="M1177" s="1"/>
  <c r="I1177"/>
  <c r="I1176"/>
  <c r="K1176" s="1"/>
  <c r="M1176" s="1"/>
  <c r="I1175"/>
  <c r="K1175" s="1"/>
  <c r="M1175" s="1"/>
  <c r="I1174"/>
  <c r="G1170"/>
  <c r="K1168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K1146" s="1"/>
  <c r="M1146" s="1"/>
  <c r="I1145"/>
  <c r="K1145" s="1"/>
  <c r="M1145" s="1"/>
  <c r="I1144"/>
  <c r="K1144" s="1"/>
  <c r="M1144" s="1"/>
  <c r="I1143"/>
  <c r="K1143" s="1"/>
  <c r="M1143" s="1"/>
  <c r="I1142"/>
  <c r="K1142" s="1"/>
  <c r="M1142" s="1"/>
  <c r="I1141"/>
  <c r="K1141" s="1"/>
  <c r="M1141" s="1"/>
  <c r="I1140"/>
  <c r="K1140" s="1"/>
  <c r="M1140" s="1"/>
  <c r="I1139"/>
  <c r="K1139" s="1"/>
  <c r="M1139" s="1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G1128"/>
  <c r="K1126"/>
  <c r="M1126" s="1"/>
  <c r="I1125"/>
  <c r="K1125" s="1"/>
  <c r="M1125" s="1"/>
  <c r="I1124"/>
  <c r="K1124" s="1"/>
  <c r="M1124" s="1"/>
  <c r="I1123"/>
  <c r="K1123" s="1"/>
  <c r="M1123" s="1"/>
  <c r="K1122"/>
  <c r="M1122" s="1"/>
  <c r="I1122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I1106"/>
  <c r="K1106" s="1"/>
  <c r="M1106" s="1"/>
  <c r="I1105"/>
  <c r="K1105" s="1"/>
  <c r="M1105" s="1"/>
  <c r="I1104"/>
  <c r="K1104" s="1"/>
  <c r="M1104" s="1"/>
  <c r="I1103"/>
  <c r="K1103" s="1"/>
  <c r="M1103" s="1"/>
  <c r="I1102"/>
  <c r="K1102" s="1"/>
  <c r="M1102" s="1"/>
  <c r="I1101"/>
  <c r="K1101" s="1"/>
  <c r="M1101" s="1"/>
  <c r="I1100"/>
  <c r="K1100" s="1"/>
  <c r="M1100" s="1"/>
  <c r="I1099"/>
  <c r="K1099" s="1"/>
  <c r="M1099" s="1"/>
  <c r="I1098"/>
  <c r="K1098" s="1"/>
  <c r="M1098" s="1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I1090"/>
  <c r="K1090" s="1"/>
  <c r="M1090" s="1"/>
  <c r="G1086"/>
  <c r="K1084"/>
  <c r="M1084" s="1"/>
  <c r="I1083"/>
  <c r="K1083" s="1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K1060" s="1"/>
  <c r="M1060" s="1"/>
  <c r="I1059"/>
  <c r="K1059" s="1"/>
  <c r="M1059" s="1"/>
  <c r="I1058"/>
  <c r="K1058" s="1"/>
  <c r="M1058" s="1"/>
  <c r="I1057"/>
  <c r="K1057" s="1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G1044"/>
  <c r="K1042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I1017"/>
  <c r="K1017" s="1"/>
  <c r="M1017" s="1"/>
  <c r="I1016"/>
  <c r="K1016" s="1"/>
  <c r="M1016" s="1"/>
  <c r="I1015"/>
  <c r="K1015" s="1"/>
  <c r="M1015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6"/>
  <c r="M1006" s="1"/>
  <c r="I1006"/>
  <c r="G1002"/>
  <c r="K1000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M988"/>
  <c r="I988"/>
  <c r="K988" s="1"/>
  <c r="K987"/>
  <c r="M987" s="1"/>
  <c r="I987"/>
  <c r="M986"/>
  <c r="I986"/>
  <c r="K986" s="1"/>
  <c r="K985"/>
  <c r="M985" s="1"/>
  <c r="I985"/>
  <c r="M984"/>
  <c r="I984"/>
  <c r="K984" s="1"/>
  <c r="K983"/>
  <c r="M983" s="1"/>
  <c r="I983"/>
  <c r="M982"/>
  <c r="I982"/>
  <c r="K982" s="1"/>
  <c r="K981"/>
  <c r="M981" s="1"/>
  <c r="I981"/>
  <c r="M980"/>
  <c r="I980"/>
  <c r="K980" s="1"/>
  <c r="K979"/>
  <c r="M979" s="1"/>
  <c r="I979"/>
  <c r="M978"/>
  <c r="I978"/>
  <c r="K978" s="1"/>
  <c r="K977"/>
  <c r="M977" s="1"/>
  <c r="I977"/>
  <c r="M976"/>
  <c r="I976"/>
  <c r="K976" s="1"/>
  <c r="K975"/>
  <c r="M975" s="1"/>
  <c r="I975"/>
  <c r="M974"/>
  <c r="I974"/>
  <c r="K974" s="1"/>
  <c r="K973"/>
  <c r="M973" s="1"/>
  <c r="I973"/>
  <c r="M972"/>
  <c r="I972"/>
  <c r="K972" s="1"/>
  <c r="K971"/>
  <c r="M971" s="1"/>
  <c r="I971"/>
  <c r="M970"/>
  <c r="I970"/>
  <c r="K970" s="1"/>
  <c r="K969"/>
  <c r="M969" s="1"/>
  <c r="I969"/>
  <c r="M968"/>
  <c r="I968"/>
  <c r="K968" s="1"/>
  <c r="K967"/>
  <c r="M967" s="1"/>
  <c r="I967"/>
  <c r="M966"/>
  <c r="I966"/>
  <c r="K966" s="1"/>
  <c r="K965"/>
  <c r="M965" s="1"/>
  <c r="I965"/>
  <c r="M964"/>
  <c r="I964"/>
  <c r="K964" s="1"/>
  <c r="G960"/>
  <c r="K958"/>
  <c r="M958" s="1"/>
  <c r="K957"/>
  <c r="M957" s="1"/>
  <c r="I957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K935" s="1"/>
  <c r="M935" s="1"/>
  <c r="I934"/>
  <c r="K934" s="1"/>
  <c r="M934" s="1"/>
  <c r="I933"/>
  <c r="K933" s="1"/>
  <c r="M933" s="1"/>
  <c r="I932"/>
  <c r="K932" s="1"/>
  <c r="M932" s="1"/>
  <c r="I931"/>
  <c r="K931" s="1"/>
  <c r="M931" s="1"/>
  <c r="I930"/>
  <c r="K930" s="1"/>
  <c r="M930" s="1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G918"/>
  <c r="K916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I891"/>
  <c r="K891" s="1"/>
  <c r="M891" s="1"/>
  <c r="I890"/>
  <c r="K890" s="1"/>
  <c r="M890" s="1"/>
  <c r="I889"/>
  <c r="K889" s="1"/>
  <c r="M889" s="1"/>
  <c r="I888"/>
  <c r="K888" s="1"/>
  <c r="M888" s="1"/>
  <c r="I887"/>
  <c r="K887" s="1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G876"/>
  <c r="K874"/>
  <c r="M874" s="1"/>
  <c r="I873"/>
  <c r="K873" s="1"/>
  <c r="M873" s="1"/>
  <c r="I872"/>
  <c r="K872" s="1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K850" s="1"/>
  <c r="M850" s="1"/>
  <c r="I849"/>
  <c r="K849" s="1"/>
  <c r="M849" s="1"/>
  <c r="I848"/>
  <c r="K848" s="1"/>
  <c r="M848" s="1"/>
  <c r="K847"/>
  <c r="M847" s="1"/>
  <c r="I847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G834"/>
  <c r="K832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K809" s="1"/>
  <c r="M809" s="1"/>
  <c r="I808"/>
  <c r="K808" s="1"/>
  <c r="M808" s="1"/>
  <c r="I807"/>
  <c r="K807" s="1"/>
  <c r="M807" s="1"/>
  <c r="I806"/>
  <c r="K806" s="1"/>
  <c r="M806" s="1"/>
  <c r="I805"/>
  <c r="K805" s="1"/>
  <c r="M805" s="1"/>
  <c r="I804"/>
  <c r="K804" s="1"/>
  <c r="M804" s="1"/>
  <c r="I803"/>
  <c r="K803" s="1"/>
  <c r="M803" s="1"/>
  <c r="I802"/>
  <c r="K802" s="1"/>
  <c r="M802" s="1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G791"/>
  <c r="K789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K767" s="1"/>
  <c r="M767" s="1"/>
  <c r="I766"/>
  <c r="K766" s="1"/>
  <c r="M766" s="1"/>
  <c r="I765"/>
  <c r="K765" s="1"/>
  <c r="M765" s="1"/>
  <c r="I764"/>
  <c r="K764" s="1"/>
  <c r="M764" s="1"/>
  <c r="I763"/>
  <c r="K763" s="1"/>
  <c r="M763" s="1"/>
  <c r="I762"/>
  <c r="K762" s="1"/>
  <c r="M762" s="1"/>
  <c r="I761"/>
  <c r="K761" s="1"/>
  <c r="M761" s="1"/>
  <c r="I760"/>
  <c r="K760" s="1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G748"/>
  <c r="K746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I723"/>
  <c r="K723" s="1"/>
  <c r="M723" s="1"/>
  <c r="I722"/>
  <c r="K722" s="1"/>
  <c r="M722" s="1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03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I661"/>
  <c r="K660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I632"/>
  <c r="K632" s="1"/>
  <c r="M632" s="1"/>
  <c r="I631"/>
  <c r="K631" s="1"/>
  <c r="M631" s="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G619"/>
  <c r="K617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K608"/>
  <c r="M608" s="1"/>
  <c r="I608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I589"/>
  <c r="K589" s="1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G576"/>
  <c r="I575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K551" s="1"/>
  <c r="M551" s="1"/>
  <c r="I550"/>
  <c r="K550" s="1"/>
  <c r="M550" s="1"/>
  <c r="I549"/>
  <c r="K549" s="1"/>
  <c r="M549" s="1"/>
  <c r="I548"/>
  <c r="K548" s="1"/>
  <c r="M548" s="1"/>
  <c r="K547"/>
  <c r="M547" s="1"/>
  <c r="I547"/>
  <c r="I546"/>
  <c r="K546" s="1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G534"/>
  <c r="K533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I509"/>
  <c r="K509" s="1"/>
  <c r="M509" s="1"/>
  <c r="I508"/>
  <c r="K508" s="1"/>
  <c r="M508" s="1"/>
  <c r="I507"/>
  <c r="K507" s="1"/>
  <c r="M507" s="1"/>
  <c r="I506"/>
  <c r="K506" s="1"/>
  <c r="M506" s="1"/>
  <c r="I505"/>
  <c r="K505" s="1"/>
  <c r="M505" s="1"/>
  <c r="I504"/>
  <c r="K504" s="1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G492"/>
  <c r="K49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K467" s="1"/>
  <c r="M467" s="1"/>
  <c r="I466"/>
  <c r="K466" s="1"/>
  <c r="M466" s="1"/>
  <c r="I465"/>
  <c r="K465" s="1"/>
  <c r="M465" s="1"/>
  <c r="I464"/>
  <c r="K464" s="1"/>
  <c r="M464" s="1"/>
  <c r="I463"/>
  <c r="K463" s="1"/>
  <c r="M463" s="1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G450"/>
  <c r="K449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I425"/>
  <c r="K425" s="1"/>
  <c r="M425" s="1"/>
  <c r="I424"/>
  <c r="K424" s="1"/>
  <c r="M424" s="1"/>
  <c r="I423"/>
  <c r="K423" s="1"/>
  <c r="M423" s="1"/>
  <c r="I422"/>
  <c r="K422" s="1"/>
  <c r="M422" s="1"/>
  <c r="I421"/>
  <c r="K421" s="1"/>
  <c r="M421" s="1"/>
  <c r="I420"/>
  <c r="K420" s="1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G409"/>
  <c r="K408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K384" s="1"/>
  <c r="M384" s="1"/>
  <c r="I383"/>
  <c r="K383" s="1"/>
  <c r="M383" s="1"/>
  <c r="I382"/>
  <c r="K382" s="1"/>
  <c r="M382" s="1"/>
  <c r="I381"/>
  <c r="K381" s="1"/>
  <c r="M381" s="1"/>
  <c r="I380"/>
  <c r="K380" s="1"/>
  <c r="M380" s="1"/>
  <c r="I379"/>
  <c r="K379" s="1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G368"/>
  <c r="K367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I336"/>
  <c r="K336" s="1"/>
  <c r="M336" s="1"/>
  <c r="I335"/>
  <c r="K335" s="1"/>
  <c r="M335" s="1"/>
  <c r="I334"/>
  <c r="K334" s="1"/>
  <c r="M334" s="1"/>
  <c r="I333"/>
  <c r="K333" s="1"/>
  <c r="M333" s="1"/>
  <c r="I332"/>
  <c r="K332" s="1"/>
  <c r="M332" s="1"/>
  <c r="I331"/>
  <c r="K331" s="1"/>
  <c r="M331" s="1"/>
  <c r="G327"/>
  <c r="K326"/>
  <c r="M326" s="1"/>
  <c r="I325"/>
  <c r="K325" s="1"/>
  <c r="M325" s="1"/>
  <c r="I324"/>
  <c r="K324" s="1"/>
  <c r="M324" s="1"/>
  <c r="I323"/>
  <c r="K323" s="1"/>
  <c r="M323" s="1"/>
  <c r="K322"/>
  <c r="M322" s="1"/>
  <c r="I322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I297"/>
  <c r="K297" s="1"/>
  <c r="M297" s="1"/>
  <c r="I296"/>
  <c r="K296" s="1"/>
  <c r="M296" s="1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G286"/>
  <c r="K285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K262"/>
  <c r="M262" s="1"/>
  <c r="I262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G245"/>
  <c r="K244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G204"/>
  <c r="K203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K168" s="1"/>
  <c r="M168" s="1"/>
  <c r="I167"/>
  <c r="G163"/>
  <c r="K162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I128"/>
  <c r="K128" s="1"/>
  <c r="M128" s="1"/>
  <c r="I127"/>
  <c r="K127" s="1"/>
  <c r="M127" s="1"/>
  <c r="I126"/>
  <c r="G122"/>
  <c r="K12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I85"/>
  <c r="G81"/>
  <c r="K80"/>
  <c r="M80" s="1"/>
  <c r="I79"/>
  <c r="K79" s="1"/>
  <c r="M79" s="1"/>
  <c r="I78"/>
  <c r="K78" s="1"/>
  <c r="M78" s="1"/>
  <c r="K77"/>
  <c r="M77" s="1"/>
  <c r="I77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G40"/>
  <c r="K39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K4" s="1"/>
  <c r="M4" s="1"/>
  <c r="I3"/>
  <c r="I1002" l="1"/>
  <c r="K1002" s="1"/>
  <c r="K989"/>
  <c r="M989" s="1"/>
  <c r="M1002" s="1"/>
  <c r="M450"/>
  <c r="M409"/>
  <c r="M1086"/>
  <c r="M286"/>
  <c r="I576"/>
  <c r="K576" s="1"/>
  <c r="I619"/>
  <c r="K619" s="1"/>
  <c r="I662"/>
  <c r="K662" s="1"/>
  <c r="I705"/>
  <c r="K705" s="1"/>
  <c r="I1086"/>
  <c r="K1086" s="1"/>
  <c r="M368"/>
  <c r="I368"/>
  <c r="K368" s="1"/>
  <c r="M1170"/>
  <c r="I791"/>
  <c r="K791" s="1"/>
  <c r="K753"/>
  <c r="M753" s="1"/>
  <c r="M791" s="1"/>
  <c r="I876"/>
  <c r="K876" s="1"/>
  <c r="K838"/>
  <c r="M838" s="1"/>
  <c r="M876" s="1"/>
  <c r="I960"/>
  <c r="K960" s="1"/>
  <c r="K922"/>
  <c r="M922" s="1"/>
  <c r="M960" s="1"/>
  <c r="K538"/>
  <c r="M538" s="1"/>
  <c r="M576" s="1"/>
  <c r="K581"/>
  <c r="M581" s="1"/>
  <c r="M619" s="1"/>
  <c r="K624"/>
  <c r="M624" s="1"/>
  <c r="M662" s="1"/>
  <c r="K667"/>
  <c r="M667" s="1"/>
  <c r="M705" s="1"/>
  <c r="I748"/>
  <c r="K748" s="1"/>
  <c r="K710"/>
  <c r="M710" s="1"/>
  <c r="M748" s="1"/>
  <c r="I834"/>
  <c r="K796"/>
  <c r="I918"/>
  <c r="K918" s="1"/>
  <c r="K880"/>
  <c r="M880" s="1"/>
  <c r="M918" s="1"/>
  <c r="K1007"/>
  <c r="M1007" s="1"/>
  <c r="M1044" s="1"/>
  <c r="I1044"/>
  <c r="K1044" s="1"/>
  <c r="K1091"/>
  <c r="M1091" s="1"/>
  <c r="M1128" s="1"/>
  <c r="I1128"/>
  <c r="K1128" s="1"/>
  <c r="I1212"/>
  <c r="K1212" s="1"/>
  <c r="K1174"/>
  <c r="M1174" s="1"/>
  <c r="M1212" s="1"/>
  <c r="I1170"/>
  <c r="K1170" s="1"/>
  <c r="I1254"/>
  <c r="K1254" s="1"/>
  <c r="K1216"/>
  <c r="M1216" s="1"/>
  <c r="M1254" s="1"/>
  <c r="I81"/>
  <c r="K81" s="1"/>
  <c r="K44"/>
  <c r="M44" s="1"/>
  <c r="M81" s="1"/>
  <c r="I163"/>
  <c r="K163" s="1"/>
  <c r="K126"/>
  <c r="M126" s="1"/>
  <c r="M163" s="1"/>
  <c r="I245"/>
  <c r="K245" s="1"/>
  <c r="K208"/>
  <c r="M208" s="1"/>
  <c r="M245" s="1"/>
  <c r="I40"/>
  <c r="K40" s="1"/>
  <c r="K3"/>
  <c r="M3" s="1"/>
  <c r="M40" s="1"/>
  <c r="I122"/>
  <c r="K122" s="1"/>
  <c r="K85"/>
  <c r="M85" s="1"/>
  <c r="M122" s="1"/>
  <c r="I204"/>
  <c r="K204" s="1"/>
  <c r="K167"/>
  <c r="M167" s="1"/>
  <c r="M204" s="1"/>
  <c r="M327"/>
  <c r="I286"/>
  <c r="K286" s="1"/>
  <c r="I327"/>
  <c r="K327" s="1"/>
  <c r="I409"/>
  <c r="K409" s="1"/>
  <c r="I492"/>
  <c r="K492" s="1"/>
  <c r="K455"/>
  <c r="M455" s="1"/>
  <c r="M492" s="1"/>
  <c r="I450"/>
  <c r="K450" s="1"/>
  <c r="I534"/>
  <c r="K534" s="1"/>
  <c r="K497"/>
  <c r="M497" s="1"/>
  <c r="M534" s="1"/>
  <c r="K834" l="1"/>
  <c r="M796"/>
  <c r="M834" s="1"/>
  <c r="F1256" s="1"/>
  <c r="I80" i="10"/>
  <c r="K80" s="1"/>
  <c r="M80" s="1"/>
  <c r="G40" i="11" l="1"/>
  <c r="K39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K4" s="1"/>
  <c r="M4" s="1"/>
  <c r="I3"/>
  <c r="I40" l="1"/>
  <c r="K40" s="1"/>
  <c r="K3"/>
  <c r="M3" s="1"/>
  <c r="M40" s="1"/>
  <c r="E1310" s="1"/>
  <c r="I656" i="10"/>
  <c r="I654"/>
  <c r="I643"/>
  <c r="I573"/>
  <c r="I574"/>
  <c r="I561"/>
  <c r="I532"/>
  <c r="I531"/>
  <c r="I520"/>
  <c r="I525"/>
  <c r="I490"/>
  <c r="I486"/>
  <c r="I487"/>
  <c r="I484"/>
  <c r="I479"/>
  <c r="I420"/>
  <c r="K451"/>
  <c r="I443" l="1"/>
  <c r="I244" l="1"/>
  <c r="I243"/>
  <c r="I241"/>
  <c r="I240"/>
  <c r="I238"/>
  <c r="I44" l="1"/>
  <c r="I45"/>
  <c r="I46"/>
  <c r="I47"/>
  <c r="I48"/>
  <c r="I49"/>
  <c r="G1229" l="1"/>
  <c r="K1227"/>
  <c r="M1227" s="1"/>
  <c r="I1226"/>
  <c r="K1226" s="1"/>
  <c r="M1226" s="1"/>
  <c r="I1225"/>
  <c r="K1225" s="1"/>
  <c r="M1225" s="1"/>
  <c r="I1224"/>
  <c r="K1224" s="1"/>
  <c r="M1224" s="1"/>
  <c r="I1223"/>
  <c r="K1223" s="1"/>
  <c r="M1223" s="1"/>
  <c r="I1222"/>
  <c r="K1222" s="1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K1216" s="1"/>
  <c r="M1216" s="1"/>
  <c r="I1215"/>
  <c r="K1215" s="1"/>
  <c r="M1215" s="1"/>
  <c r="I1214"/>
  <c r="K1214" s="1"/>
  <c r="M1214" s="1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G1188"/>
  <c r="K1186"/>
  <c r="M1186" s="1"/>
  <c r="I1185"/>
  <c r="K1185" s="1"/>
  <c r="M1185" s="1"/>
  <c r="I1184"/>
  <c r="K1184" s="1"/>
  <c r="M1184" s="1"/>
  <c r="I1183"/>
  <c r="K1183" s="1"/>
  <c r="M1183" s="1"/>
  <c r="I1182"/>
  <c r="K1182" s="1"/>
  <c r="M1182" s="1"/>
  <c r="I1181"/>
  <c r="K1181" s="1"/>
  <c r="M1181" s="1"/>
  <c r="I1180"/>
  <c r="K1180" s="1"/>
  <c r="M1180" s="1"/>
  <c r="I1179"/>
  <c r="K1179" s="1"/>
  <c r="M1179" s="1"/>
  <c r="I1178"/>
  <c r="K1178" s="1"/>
  <c r="M1178" s="1"/>
  <c r="I1177"/>
  <c r="K1177" s="1"/>
  <c r="M1177" s="1"/>
  <c r="I1176"/>
  <c r="K1176" s="1"/>
  <c r="M1176" s="1"/>
  <c r="I1175"/>
  <c r="K1175" s="1"/>
  <c r="M1175" s="1"/>
  <c r="I1174"/>
  <c r="K1174" s="1"/>
  <c r="M1174" s="1"/>
  <c r="I1173"/>
  <c r="K1173" s="1"/>
  <c r="M1173" s="1"/>
  <c r="I1172"/>
  <c r="K1172" s="1"/>
  <c r="M1172" s="1"/>
  <c r="I1171"/>
  <c r="K1171" s="1"/>
  <c r="M1171" s="1"/>
  <c r="I1170"/>
  <c r="K1170" s="1"/>
  <c r="M1170" s="1"/>
  <c r="I1169"/>
  <c r="K1169" s="1"/>
  <c r="M1169" s="1"/>
  <c r="I1168"/>
  <c r="K1168" s="1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G1147"/>
  <c r="K1145"/>
  <c r="M1145" s="1"/>
  <c r="I1144"/>
  <c r="K1144" s="1"/>
  <c r="M1144" s="1"/>
  <c r="I1143"/>
  <c r="K1143" s="1"/>
  <c r="M1143" s="1"/>
  <c r="I1142"/>
  <c r="K1142" s="1"/>
  <c r="M1142" s="1"/>
  <c r="I1141"/>
  <c r="K1141" s="1"/>
  <c r="M1141" s="1"/>
  <c r="I1140"/>
  <c r="K1140" s="1"/>
  <c r="M1140" s="1"/>
  <c r="I1139"/>
  <c r="K1139" s="1"/>
  <c r="M1139" s="1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K1129" s="1"/>
  <c r="M1129" s="1"/>
  <c r="I1128"/>
  <c r="K1128" s="1"/>
  <c r="M1128" s="1"/>
  <c r="I1127"/>
  <c r="K1127" s="1"/>
  <c r="M1127" s="1"/>
  <c r="I1126"/>
  <c r="K1126" s="1"/>
  <c r="M1126" s="1"/>
  <c r="I1125"/>
  <c r="K1125" s="1"/>
  <c r="M1125" s="1"/>
  <c r="I1124"/>
  <c r="K1124" s="1"/>
  <c r="M1124" s="1"/>
  <c r="I1123"/>
  <c r="K1123" s="1"/>
  <c r="M1123" s="1"/>
  <c r="I1122"/>
  <c r="K1122" s="1"/>
  <c r="M1122" s="1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I1109"/>
  <c r="K1109" s="1"/>
  <c r="M1109" s="1"/>
  <c r="G1106"/>
  <c r="K1104"/>
  <c r="M1104" s="1"/>
  <c r="I1103"/>
  <c r="K1103" s="1"/>
  <c r="M1103" s="1"/>
  <c r="I1102"/>
  <c r="K1102" s="1"/>
  <c r="M1102" s="1"/>
  <c r="I1101"/>
  <c r="K1101" s="1"/>
  <c r="M1101" s="1"/>
  <c r="I1100"/>
  <c r="K1100" s="1"/>
  <c r="M1100" s="1"/>
  <c r="I1099"/>
  <c r="K1099" s="1"/>
  <c r="M1099" s="1"/>
  <c r="I1098"/>
  <c r="K1098" s="1"/>
  <c r="M1098" s="1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I1084"/>
  <c r="K1084" s="1"/>
  <c r="M1084" s="1"/>
  <c r="I1083"/>
  <c r="K1083" s="1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G1065"/>
  <c r="K1063"/>
  <c r="M1063" s="1"/>
  <c r="I1062"/>
  <c r="K1062" s="1"/>
  <c r="M1062" s="1"/>
  <c r="I1061"/>
  <c r="K1061" s="1"/>
  <c r="M1061" s="1"/>
  <c r="I1060"/>
  <c r="K1060" s="1"/>
  <c r="M1060" s="1"/>
  <c r="I1059"/>
  <c r="K1059" s="1"/>
  <c r="M1059" s="1"/>
  <c r="I1058"/>
  <c r="K1058" s="1"/>
  <c r="M1058" s="1"/>
  <c r="I1057"/>
  <c r="K1057" s="1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43"/>
  <c r="K1043" s="1"/>
  <c r="M1043" s="1"/>
  <c r="I1042"/>
  <c r="K1042" s="1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G1024"/>
  <c r="K1022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I1017"/>
  <c r="K1017" s="1"/>
  <c r="M1017" s="1"/>
  <c r="I1016"/>
  <c r="K1016" s="1"/>
  <c r="M1016" s="1"/>
  <c r="I1015"/>
  <c r="K1015" s="1"/>
  <c r="M1015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K989" s="1"/>
  <c r="M989" s="1"/>
  <c r="I988"/>
  <c r="K988" s="1"/>
  <c r="M988" s="1"/>
  <c r="I987"/>
  <c r="K987" s="1"/>
  <c r="M987" s="1"/>
  <c r="I986"/>
  <c r="K986" s="1"/>
  <c r="M986" s="1"/>
  <c r="K982"/>
  <c r="M982" s="1"/>
  <c r="I981"/>
  <c r="K981" s="1"/>
  <c r="M981" s="1"/>
  <c r="I980"/>
  <c r="K980" s="1"/>
  <c r="M980" s="1"/>
  <c r="I979"/>
  <c r="K979" s="1"/>
  <c r="M979" s="1"/>
  <c r="I978"/>
  <c r="K978" s="1"/>
  <c r="M978" s="1"/>
  <c r="I977"/>
  <c r="K977" s="1"/>
  <c r="M977" s="1"/>
  <c r="I976"/>
  <c r="K976" s="1"/>
  <c r="M976" s="1"/>
  <c r="I975"/>
  <c r="K975" s="1"/>
  <c r="M975" s="1"/>
  <c r="I974"/>
  <c r="K974" s="1"/>
  <c r="M974" s="1"/>
  <c r="I973"/>
  <c r="K973" s="1"/>
  <c r="M973" s="1"/>
  <c r="I972"/>
  <c r="K972" s="1"/>
  <c r="M972" s="1"/>
  <c r="I971"/>
  <c r="K971" s="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I960"/>
  <c r="K960" s="1"/>
  <c r="M960" s="1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G943"/>
  <c r="K94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K935" s="1"/>
  <c r="M935" s="1"/>
  <c r="I934"/>
  <c r="K934" s="1"/>
  <c r="M934" s="1"/>
  <c r="I933"/>
  <c r="K933" s="1"/>
  <c r="M933" s="1"/>
  <c r="I932"/>
  <c r="K932" s="1"/>
  <c r="M932" s="1"/>
  <c r="I931"/>
  <c r="K931" s="1"/>
  <c r="M931" s="1"/>
  <c r="I930"/>
  <c r="K930" s="1"/>
  <c r="M930" s="1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G902"/>
  <c r="K900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I891"/>
  <c r="K891" s="1"/>
  <c r="M891" s="1"/>
  <c r="I890"/>
  <c r="K890" s="1"/>
  <c r="M890" s="1"/>
  <c r="I889"/>
  <c r="K889" s="1"/>
  <c r="M889" s="1"/>
  <c r="I888"/>
  <c r="K888" s="1"/>
  <c r="M888" s="1"/>
  <c r="I887"/>
  <c r="K887" s="1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I864"/>
  <c r="K864" s="1"/>
  <c r="M864" s="1"/>
  <c r="K860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K850" s="1"/>
  <c r="M850" s="1"/>
  <c r="I849"/>
  <c r="K849" s="1"/>
  <c r="M849" s="1"/>
  <c r="I848"/>
  <c r="K848" s="1"/>
  <c r="M848" s="1"/>
  <c r="I847"/>
  <c r="K847" s="1"/>
  <c r="M847" s="1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834"/>
  <c r="K834" s="1"/>
  <c r="M834" s="1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G821"/>
  <c r="K819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K809" s="1"/>
  <c r="M809" s="1"/>
  <c r="I808"/>
  <c r="K808" s="1"/>
  <c r="M808" s="1"/>
  <c r="I807"/>
  <c r="K807" s="1"/>
  <c r="M807" s="1"/>
  <c r="I806"/>
  <c r="K806" s="1"/>
  <c r="M806" s="1"/>
  <c r="I805"/>
  <c r="K805" s="1"/>
  <c r="M805" s="1"/>
  <c r="I804"/>
  <c r="K804" s="1"/>
  <c r="M804" s="1"/>
  <c r="I803"/>
  <c r="K803" s="1"/>
  <c r="M803" s="1"/>
  <c r="I802"/>
  <c r="K802" s="1"/>
  <c r="M802" s="1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G780"/>
  <c r="K778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K767" s="1"/>
  <c r="M767" s="1"/>
  <c r="I766"/>
  <c r="K766" s="1"/>
  <c r="M766" s="1"/>
  <c r="I765"/>
  <c r="K765" s="1"/>
  <c r="M765" s="1"/>
  <c r="I764"/>
  <c r="K764" s="1"/>
  <c r="M764" s="1"/>
  <c r="I763"/>
  <c r="K763" s="1"/>
  <c r="M763" s="1"/>
  <c r="I762"/>
  <c r="K762" s="1"/>
  <c r="M762" s="1"/>
  <c r="I761"/>
  <c r="K761" s="1"/>
  <c r="M761" s="1"/>
  <c r="I760"/>
  <c r="K760" s="1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G739"/>
  <c r="K737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I723"/>
  <c r="K723" s="1"/>
  <c r="M723" s="1"/>
  <c r="I722"/>
  <c r="K722" s="1"/>
  <c r="M722" s="1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696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55"/>
  <c r="M655" s="1"/>
  <c r="K654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K643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I632"/>
  <c r="K632" s="1"/>
  <c r="M632" s="1"/>
  <c r="I631"/>
  <c r="K631" s="1"/>
  <c r="M631" s="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G616"/>
  <c r="K614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I589"/>
  <c r="K589" s="1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K581" s="1"/>
  <c r="M581" s="1"/>
  <c r="I580"/>
  <c r="K580" s="1"/>
  <c r="M580" s="1"/>
  <c r="I579"/>
  <c r="K579" s="1"/>
  <c r="M579" s="1"/>
  <c r="I578"/>
  <c r="G575"/>
  <c r="K573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K56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K551" s="1"/>
  <c r="M551" s="1"/>
  <c r="I550"/>
  <c r="K550" s="1"/>
  <c r="M550" s="1"/>
  <c r="I549"/>
  <c r="K549" s="1"/>
  <c r="M549" s="1"/>
  <c r="I548"/>
  <c r="K548" s="1"/>
  <c r="M548" s="1"/>
  <c r="I547"/>
  <c r="K547" s="1"/>
  <c r="M547" s="1"/>
  <c r="I546"/>
  <c r="K546" s="1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G534"/>
  <c r="K532"/>
  <c r="M532" s="1"/>
  <c r="K53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K525"/>
  <c r="M525" s="1"/>
  <c r="I524"/>
  <c r="K524" s="1"/>
  <c r="M524" s="1"/>
  <c r="I523"/>
  <c r="K523" s="1"/>
  <c r="M523" s="1"/>
  <c r="I522"/>
  <c r="K522" s="1"/>
  <c r="M522" s="1"/>
  <c r="I521"/>
  <c r="K521" s="1"/>
  <c r="M521" s="1"/>
  <c r="K520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I509"/>
  <c r="K509" s="1"/>
  <c r="M509" s="1"/>
  <c r="I508"/>
  <c r="K508" s="1"/>
  <c r="M508" s="1"/>
  <c r="I507"/>
  <c r="K507" s="1"/>
  <c r="M507" s="1"/>
  <c r="I506"/>
  <c r="K506" s="1"/>
  <c r="M506" s="1"/>
  <c r="I505"/>
  <c r="K505" s="1"/>
  <c r="M505" s="1"/>
  <c r="I504"/>
  <c r="K504" s="1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G493"/>
  <c r="K491"/>
  <c r="M491" s="1"/>
  <c r="K490"/>
  <c r="M490" s="1"/>
  <c r="I489"/>
  <c r="K489" s="1"/>
  <c r="M489" s="1"/>
  <c r="I488"/>
  <c r="K488" s="1"/>
  <c r="M488" s="1"/>
  <c r="K487"/>
  <c r="M487" s="1"/>
  <c r="K486"/>
  <c r="M486" s="1"/>
  <c r="I485"/>
  <c r="K485" s="1"/>
  <c r="M485" s="1"/>
  <c r="K484"/>
  <c r="M484" s="1"/>
  <c r="I483"/>
  <c r="K483" s="1"/>
  <c r="M483" s="1"/>
  <c r="I482"/>
  <c r="K482" s="1"/>
  <c r="M482" s="1"/>
  <c r="I481"/>
  <c r="K481" s="1"/>
  <c r="M481" s="1"/>
  <c r="I480"/>
  <c r="K480" s="1"/>
  <c r="M480" s="1"/>
  <c r="K479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K467" s="1"/>
  <c r="M467" s="1"/>
  <c r="I466"/>
  <c r="K466" s="1"/>
  <c r="M466" s="1"/>
  <c r="I465"/>
  <c r="K465" s="1"/>
  <c r="M465" s="1"/>
  <c r="I464"/>
  <c r="K464" s="1"/>
  <c r="M464" s="1"/>
  <c r="I463"/>
  <c r="K463" s="1"/>
  <c r="M463" s="1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I455"/>
  <c r="K455" s="1"/>
  <c r="M455" s="1"/>
  <c r="G452"/>
  <c r="K450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K443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I425"/>
  <c r="K425" s="1"/>
  <c r="M425" s="1"/>
  <c r="I424"/>
  <c r="K424" s="1"/>
  <c r="M424" s="1"/>
  <c r="I423"/>
  <c r="K423" s="1"/>
  <c r="M423" s="1"/>
  <c r="I422"/>
  <c r="K422" s="1"/>
  <c r="M422" s="1"/>
  <c r="I421"/>
  <c r="K421" s="1"/>
  <c r="M421" s="1"/>
  <c r="K420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G411"/>
  <c r="K409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K384" s="1"/>
  <c r="M384" s="1"/>
  <c r="I383"/>
  <c r="K383" s="1"/>
  <c r="M383" s="1"/>
  <c r="I382"/>
  <c r="K382" s="1"/>
  <c r="M382" s="1"/>
  <c r="I381"/>
  <c r="K381" s="1"/>
  <c r="M381" s="1"/>
  <c r="I380"/>
  <c r="K380" s="1"/>
  <c r="M380" s="1"/>
  <c r="I379"/>
  <c r="K379" s="1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G370"/>
  <c r="K368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I336"/>
  <c r="K336" s="1"/>
  <c r="M336" s="1"/>
  <c r="I335"/>
  <c r="K335" s="1"/>
  <c r="M335" s="1"/>
  <c r="I334"/>
  <c r="K334" s="1"/>
  <c r="M334" s="1"/>
  <c r="I333"/>
  <c r="K333" s="1"/>
  <c r="M333" s="1"/>
  <c r="I332"/>
  <c r="G329"/>
  <c r="K327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I297"/>
  <c r="K297" s="1"/>
  <c r="M297" s="1"/>
  <c r="I296"/>
  <c r="K296" s="1"/>
  <c r="M296" s="1"/>
  <c r="I295"/>
  <c r="K295" s="1"/>
  <c r="M295" s="1"/>
  <c r="I294"/>
  <c r="K294" s="1"/>
  <c r="M294" s="1"/>
  <c r="I293"/>
  <c r="K293" s="1"/>
  <c r="M293" s="1"/>
  <c r="I292"/>
  <c r="K292" s="1"/>
  <c r="M292" s="1"/>
  <c r="I291"/>
  <c r="G288"/>
  <c r="K286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G247"/>
  <c r="K245"/>
  <c r="M245" s="1"/>
  <c r="K244"/>
  <c r="M244" s="1"/>
  <c r="K243"/>
  <c r="M243" s="1"/>
  <c r="I242"/>
  <c r="K242" s="1"/>
  <c r="M242" s="1"/>
  <c r="K241"/>
  <c r="M241" s="1"/>
  <c r="K240"/>
  <c r="M240" s="1"/>
  <c r="I239"/>
  <c r="K239" s="1"/>
  <c r="M239" s="1"/>
  <c r="K238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G206"/>
  <c r="K204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G165"/>
  <c r="K163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I128"/>
  <c r="K128" s="1"/>
  <c r="M128" s="1"/>
  <c r="I127"/>
  <c r="K127" s="1"/>
  <c r="M127" s="1"/>
  <c r="G124"/>
  <c r="K122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I86"/>
  <c r="K86" s="1"/>
  <c r="M86" s="1"/>
  <c r="G82"/>
  <c r="K79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K49"/>
  <c r="M49" s="1"/>
  <c r="K48"/>
  <c r="M48" s="1"/>
  <c r="K47"/>
  <c r="M47" s="1"/>
  <c r="K46"/>
  <c r="M46" s="1"/>
  <c r="K45"/>
  <c r="M45" s="1"/>
  <c r="K44"/>
  <c r="M44" s="1"/>
  <c r="I43"/>
  <c r="K43" s="1"/>
  <c r="M43" s="1"/>
  <c r="G40"/>
  <c r="K39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I3"/>
  <c r="K3" s="1"/>
  <c r="M3" s="1"/>
  <c r="I1106" l="1"/>
  <c r="K1106" s="1"/>
  <c r="K1068"/>
  <c r="M1068" s="1"/>
  <c r="M1106" s="1"/>
  <c r="I780"/>
  <c r="K780" s="1"/>
  <c r="I40"/>
  <c r="K40" s="1"/>
  <c r="I124"/>
  <c r="K124" s="1"/>
  <c r="I165"/>
  <c r="K165" s="1"/>
  <c r="I206"/>
  <c r="K206" s="1"/>
  <c r="I247"/>
  <c r="K247" s="1"/>
  <c r="I288"/>
  <c r="K288" s="1"/>
  <c r="I329"/>
  <c r="K329" s="1"/>
  <c r="I370"/>
  <c r="K370" s="1"/>
  <c r="I411"/>
  <c r="K411" s="1"/>
  <c r="I452"/>
  <c r="K452" s="1"/>
  <c r="I698"/>
  <c r="K698" s="1"/>
  <c r="K660"/>
  <c r="M660" s="1"/>
  <c r="M698" s="1"/>
  <c r="I739"/>
  <c r="K739" s="1"/>
  <c r="I821"/>
  <c r="K783"/>
  <c r="K821" s="1"/>
  <c r="I534"/>
  <c r="K534" s="1"/>
  <c r="I575"/>
  <c r="K575" s="1"/>
  <c r="I616"/>
  <c r="K616" s="1"/>
  <c r="M657"/>
  <c r="I1024"/>
  <c r="K1024" s="1"/>
  <c r="M82"/>
  <c r="M165"/>
  <c r="I82"/>
  <c r="K82" s="1"/>
  <c r="K4"/>
  <c r="M4" s="1"/>
  <c r="M40" s="1"/>
  <c r="K87"/>
  <c r="M87" s="1"/>
  <c r="M124" s="1"/>
  <c r="K168"/>
  <c r="M168" s="1"/>
  <c r="M206" s="1"/>
  <c r="K209"/>
  <c r="M209" s="1"/>
  <c r="M247" s="1"/>
  <c r="K250"/>
  <c r="M250" s="1"/>
  <c r="M288" s="1"/>
  <c r="K291"/>
  <c r="M291" s="1"/>
  <c r="M329" s="1"/>
  <c r="K332"/>
  <c r="M332" s="1"/>
  <c r="M370" s="1"/>
  <c r="K373"/>
  <c r="M373" s="1"/>
  <c r="M411" s="1"/>
  <c r="K414"/>
  <c r="M414" s="1"/>
  <c r="M452" s="1"/>
  <c r="I493"/>
  <c r="K493" s="1"/>
  <c r="K456"/>
  <c r="M456" s="1"/>
  <c r="M493" s="1"/>
  <c r="I657"/>
  <c r="K657" s="1"/>
  <c r="K496"/>
  <c r="M496" s="1"/>
  <c r="M534" s="1"/>
  <c r="K537"/>
  <c r="M537" s="1"/>
  <c r="M575" s="1"/>
  <c r="K578"/>
  <c r="M578" s="1"/>
  <c r="M616" s="1"/>
  <c r="K701"/>
  <c r="M701" s="1"/>
  <c r="M739" s="1"/>
  <c r="K742"/>
  <c r="M742" s="1"/>
  <c r="M780" s="1"/>
  <c r="K865"/>
  <c r="M865" s="1"/>
  <c r="M902" s="1"/>
  <c r="I902"/>
  <c r="K902" s="1"/>
  <c r="M943"/>
  <c r="M1024"/>
  <c r="M1065"/>
  <c r="I943"/>
  <c r="K943" s="1"/>
  <c r="I1065"/>
  <c r="K1065" s="1"/>
  <c r="M1188"/>
  <c r="K1110"/>
  <c r="M1110" s="1"/>
  <c r="M1147" s="1"/>
  <c r="I1147"/>
  <c r="K1147" s="1"/>
  <c r="I1229"/>
  <c r="K1229" s="1"/>
  <c r="K1191"/>
  <c r="M1191" s="1"/>
  <c r="M1229" s="1"/>
  <c r="I1188"/>
  <c r="K1188" s="1"/>
  <c r="G1309" i="9"/>
  <c r="K1307"/>
  <c r="M1307" s="1"/>
  <c r="K1306"/>
  <c r="M1306" s="1"/>
  <c r="I1306"/>
  <c r="M1305"/>
  <c r="I1305"/>
  <c r="K1305" s="1"/>
  <c r="K1304"/>
  <c r="M1304" s="1"/>
  <c r="I1304"/>
  <c r="M1303"/>
  <c r="I1303"/>
  <c r="K1303" s="1"/>
  <c r="K1302"/>
  <c r="M1302" s="1"/>
  <c r="I1302"/>
  <c r="M1301"/>
  <c r="I1301"/>
  <c r="K1301" s="1"/>
  <c r="K1300"/>
  <c r="M1300" s="1"/>
  <c r="I1300"/>
  <c r="M1299"/>
  <c r="I1299"/>
  <c r="K1299" s="1"/>
  <c r="K1298"/>
  <c r="M1298" s="1"/>
  <c r="I1298"/>
  <c r="M1297"/>
  <c r="I1297"/>
  <c r="K1297" s="1"/>
  <c r="K1296"/>
  <c r="M1296" s="1"/>
  <c r="I1296"/>
  <c r="M1295"/>
  <c r="I1295"/>
  <c r="K1295" s="1"/>
  <c r="K1294"/>
  <c r="M1294" s="1"/>
  <c r="I1294"/>
  <c r="M1293"/>
  <c r="I1293"/>
  <c r="K1293" s="1"/>
  <c r="K1292"/>
  <c r="M1292" s="1"/>
  <c r="I1292"/>
  <c r="M1291"/>
  <c r="I1291"/>
  <c r="K1291" s="1"/>
  <c r="K1290"/>
  <c r="M1290" s="1"/>
  <c r="I1290"/>
  <c r="M1289"/>
  <c r="I1289"/>
  <c r="K1289" s="1"/>
  <c r="K1288"/>
  <c r="M1288" s="1"/>
  <c r="I1288"/>
  <c r="M1287"/>
  <c r="I1287"/>
  <c r="K1287" s="1"/>
  <c r="K1286"/>
  <c r="M1286" s="1"/>
  <c r="I1286"/>
  <c r="M1285"/>
  <c r="I1285"/>
  <c r="K1285" s="1"/>
  <c r="K1284"/>
  <c r="M1284" s="1"/>
  <c r="I1284"/>
  <c r="M1283"/>
  <c r="I1283"/>
  <c r="K1283" s="1"/>
  <c r="K1282"/>
  <c r="M1282" s="1"/>
  <c r="I1282"/>
  <c r="M1281"/>
  <c r="I1281"/>
  <c r="K1281" s="1"/>
  <c r="K1280"/>
  <c r="M1280" s="1"/>
  <c r="I1280"/>
  <c r="M1279"/>
  <c r="I1279"/>
  <c r="K1279" s="1"/>
  <c r="K1278"/>
  <c r="M1278" s="1"/>
  <c r="I1278"/>
  <c r="M1277"/>
  <c r="I1277"/>
  <c r="K1277" s="1"/>
  <c r="K1276"/>
  <c r="M1276" s="1"/>
  <c r="I1276"/>
  <c r="M1275"/>
  <c r="I1275"/>
  <c r="K1275" s="1"/>
  <c r="K1274"/>
  <c r="M1274" s="1"/>
  <c r="I1274"/>
  <c r="M1273"/>
  <c r="I1273"/>
  <c r="K1273" s="1"/>
  <c r="K1272"/>
  <c r="M1272" s="1"/>
  <c r="I1272"/>
  <c r="I1271"/>
  <c r="G1267"/>
  <c r="K1265"/>
  <c r="M1265" s="1"/>
  <c r="I1264"/>
  <c r="K1264" s="1"/>
  <c r="M1264" s="1"/>
  <c r="I1263"/>
  <c r="K1263" s="1"/>
  <c r="M1263" s="1"/>
  <c r="K1262"/>
  <c r="M1262" s="1"/>
  <c r="I1262"/>
  <c r="I1261"/>
  <c r="K1261" s="1"/>
  <c r="M1261" s="1"/>
  <c r="I1260"/>
  <c r="K1260" s="1"/>
  <c r="M1260" s="1"/>
  <c r="I1259"/>
  <c r="K1259" s="1"/>
  <c r="M1259" s="1"/>
  <c r="K1258"/>
  <c r="M1258" s="1"/>
  <c r="I1258"/>
  <c r="I1257"/>
  <c r="K1257" s="1"/>
  <c r="M1257" s="1"/>
  <c r="I1256"/>
  <c r="K1256" s="1"/>
  <c r="M1256" s="1"/>
  <c r="I1255"/>
  <c r="K1255" s="1"/>
  <c r="M1255" s="1"/>
  <c r="K1254"/>
  <c r="M1254" s="1"/>
  <c r="I1254"/>
  <c r="I1253"/>
  <c r="K1253" s="1"/>
  <c r="M1253" s="1"/>
  <c r="I1252"/>
  <c r="K1252" s="1"/>
  <c r="M1252" s="1"/>
  <c r="I1251"/>
  <c r="K1251" s="1"/>
  <c r="M1251" s="1"/>
  <c r="I1250"/>
  <c r="K1250" s="1"/>
  <c r="M1250" s="1"/>
  <c r="I1249"/>
  <c r="K1249" s="1"/>
  <c r="M1249" s="1"/>
  <c r="K1248"/>
  <c r="M1248" s="1"/>
  <c r="I1248"/>
  <c r="I1247"/>
  <c r="K1247" s="1"/>
  <c r="M1247" s="1"/>
  <c r="I1246"/>
  <c r="K1246" s="1"/>
  <c r="M1246" s="1"/>
  <c r="I1245"/>
  <c r="K1245" s="1"/>
  <c r="M1245" s="1"/>
  <c r="K1244"/>
  <c r="M1244" s="1"/>
  <c r="I1244"/>
  <c r="I1243"/>
  <c r="K1243" s="1"/>
  <c r="M1243" s="1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K1236"/>
  <c r="M1236" s="1"/>
  <c r="I1236"/>
  <c r="I1235"/>
  <c r="K1235" s="1"/>
  <c r="M1235" s="1"/>
  <c r="I1234"/>
  <c r="K1234" s="1"/>
  <c r="M1234" s="1"/>
  <c r="I1233"/>
  <c r="K1233" s="1"/>
  <c r="M1233" s="1"/>
  <c r="I1232"/>
  <c r="K1232" s="1"/>
  <c r="M1232" s="1"/>
  <c r="I1231"/>
  <c r="K1231" s="1"/>
  <c r="M1231" s="1"/>
  <c r="K1230"/>
  <c r="M1230" s="1"/>
  <c r="I1230"/>
  <c r="I1229"/>
  <c r="G1225"/>
  <c r="K1223"/>
  <c r="M1223" s="1"/>
  <c r="I1222"/>
  <c r="K1222" s="1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K1217"/>
  <c r="M1217" s="1"/>
  <c r="I1217"/>
  <c r="I1216"/>
  <c r="K1216" s="1"/>
  <c r="M1216" s="1"/>
  <c r="I1215"/>
  <c r="K1215" s="1"/>
  <c r="M1215" s="1"/>
  <c r="I1214"/>
  <c r="K1214" s="1"/>
  <c r="M1214" s="1"/>
  <c r="K1213"/>
  <c r="M1213" s="1"/>
  <c r="I1213"/>
  <c r="I1212"/>
  <c r="K1212" s="1"/>
  <c r="M1212" s="1"/>
  <c r="I1211"/>
  <c r="K1211" s="1"/>
  <c r="M1211" s="1"/>
  <c r="I1210"/>
  <c r="K1210" s="1"/>
  <c r="M1210" s="1"/>
  <c r="K1209"/>
  <c r="M1209" s="1"/>
  <c r="I1209"/>
  <c r="I1208"/>
  <c r="K1208" s="1"/>
  <c r="M1208" s="1"/>
  <c r="I1207"/>
  <c r="K1207" s="1"/>
  <c r="M1207" s="1"/>
  <c r="I1206"/>
  <c r="K1206" s="1"/>
  <c r="M1206" s="1"/>
  <c r="K1205"/>
  <c r="M1205" s="1"/>
  <c r="I1205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K1199"/>
  <c r="M1199" s="1"/>
  <c r="I1199"/>
  <c r="I1198"/>
  <c r="K1198" s="1"/>
  <c r="M1198" s="1"/>
  <c r="I1197"/>
  <c r="K1197" s="1"/>
  <c r="M1197" s="1"/>
  <c r="I1196"/>
  <c r="K1196" s="1"/>
  <c r="M1196" s="1"/>
  <c r="K1195"/>
  <c r="M1195" s="1"/>
  <c r="I1195"/>
  <c r="I1194"/>
  <c r="K1194" s="1"/>
  <c r="M1194" s="1"/>
  <c r="I1193"/>
  <c r="K1193" s="1"/>
  <c r="M1193" s="1"/>
  <c r="I1192"/>
  <c r="K1192" s="1"/>
  <c r="M1192" s="1"/>
  <c r="K1191"/>
  <c r="M1191" s="1"/>
  <c r="I1191"/>
  <c r="I1190"/>
  <c r="K1190" s="1"/>
  <c r="M1190" s="1"/>
  <c r="I1189"/>
  <c r="K1189" s="1"/>
  <c r="M1189" s="1"/>
  <c r="I1188"/>
  <c r="K1188" s="1"/>
  <c r="M1188" s="1"/>
  <c r="K1187"/>
  <c r="M1187" s="1"/>
  <c r="I1187"/>
  <c r="G1183"/>
  <c r="M1181"/>
  <c r="K1181"/>
  <c r="M1180"/>
  <c r="I1180"/>
  <c r="K1180" s="1"/>
  <c r="K1179"/>
  <c r="M1179" s="1"/>
  <c r="I1179"/>
  <c r="M1178"/>
  <c r="I1178"/>
  <c r="K1178" s="1"/>
  <c r="K1177"/>
  <c r="M1177" s="1"/>
  <c r="I1177"/>
  <c r="M1176"/>
  <c r="I1176"/>
  <c r="K1176" s="1"/>
  <c r="K1175"/>
  <c r="M1175" s="1"/>
  <c r="I1175"/>
  <c r="M1174"/>
  <c r="I1174"/>
  <c r="K1174" s="1"/>
  <c r="K1173"/>
  <c r="M1173" s="1"/>
  <c r="I1173"/>
  <c r="M1172"/>
  <c r="I1172"/>
  <c r="K1172" s="1"/>
  <c r="K1171"/>
  <c r="M1171" s="1"/>
  <c r="I1171"/>
  <c r="M1170"/>
  <c r="I1170"/>
  <c r="K1170" s="1"/>
  <c r="K1169"/>
  <c r="M1169" s="1"/>
  <c r="I1169"/>
  <c r="M1168"/>
  <c r="I1168"/>
  <c r="K1168" s="1"/>
  <c r="K1167"/>
  <c r="M1167" s="1"/>
  <c r="I1167"/>
  <c r="M1166"/>
  <c r="I1166"/>
  <c r="K1166" s="1"/>
  <c r="K1165"/>
  <c r="M1165" s="1"/>
  <c r="I1165"/>
  <c r="M1164"/>
  <c r="I1164"/>
  <c r="K1164" s="1"/>
  <c r="K1163"/>
  <c r="M1163" s="1"/>
  <c r="I1163"/>
  <c r="M1162"/>
  <c r="I1162"/>
  <c r="K1162" s="1"/>
  <c r="K1161"/>
  <c r="M1161" s="1"/>
  <c r="I1161"/>
  <c r="M1160"/>
  <c r="I1160"/>
  <c r="K1160" s="1"/>
  <c r="K1159"/>
  <c r="M1159" s="1"/>
  <c r="I1159"/>
  <c r="M1158"/>
  <c r="I1158"/>
  <c r="K1158" s="1"/>
  <c r="K1157"/>
  <c r="M1157" s="1"/>
  <c r="I1157"/>
  <c r="M1156"/>
  <c r="I1156"/>
  <c r="K1156" s="1"/>
  <c r="K1155"/>
  <c r="M1155" s="1"/>
  <c r="I1155"/>
  <c r="M1154"/>
  <c r="I1154"/>
  <c r="K1154" s="1"/>
  <c r="K1153"/>
  <c r="M1153" s="1"/>
  <c r="I1153"/>
  <c r="M1152"/>
  <c r="I1152"/>
  <c r="K1152" s="1"/>
  <c r="K1151"/>
  <c r="M1151" s="1"/>
  <c r="I1151"/>
  <c r="M1150"/>
  <c r="I1150"/>
  <c r="K1150" s="1"/>
  <c r="K1149"/>
  <c r="M1149" s="1"/>
  <c r="I1149"/>
  <c r="M1148"/>
  <c r="I1148"/>
  <c r="K1148" s="1"/>
  <c r="K1147"/>
  <c r="M1147" s="1"/>
  <c r="I1147"/>
  <c r="M1146"/>
  <c r="I1146"/>
  <c r="K1146" s="1"/>
  <c r="K1145"/>
  <c r="M1145" s="1"/>
  <c r="M1183" s="1"/>
  <c r="I1145"/>
  <c r="I1183" s="1"/>
  <c r="K1183" s="1"/>
  <c r="G1141"/>
  <c r="K1139"/>
  <c r="M1139" s="1"/>
  <c r="I1138"/>
  <c r="K1138" s="1"/>
  <c r="M1138" s="1"/>
  <c r="K1137"/>
  <c r="M1137" s="1"/>
  <c r="I1137"/>
  <c r="I1136"/>
  <c r="K1136" s="1"/>
  <c r="M1136" s="1"/>
  <c r="I1135"/>
  <c r="K1135" s="1"/>
  <c r="M1135" s="1"/>
  <c r="I1134"/>
  <c r="K1134" s="1"/>
  <c r="M1134" s="1"/>
  <c r="K1133"/>
  <c r="M1133" s="1"/>
  <c r="I1133"/>
  <c r="I1132"/>
  <c r="K1132" s="1"/>
  <c r="M1132" s="1"/>
  <c r="I1131"/>
  <c r="K1131" s="1"/>
  <c r="M1131" s="1"/>
  <c r="I1130"/>
  <c r="K1130" s="1"/>
  <c r="M1130" s="1"/>
  <c r="K1129"/>
  <c r="M1129" s="1"/>
  <c r="I1129"/>
  <c r="I1128"/>
  <c r="K1128" s="1"/>
  <c r="M1128" s="1"/>
  <c r="I1127"/>
  <c r="K1127" s="1"/>
  <c r="M1127" s="1"/>
  <c r="I1126"/>
  <c r="K1126" s="1"/>
  <c r="M1126" s="1"/>
  <c r="K1125"/>
  <c r="M1125" s="1"/>
  <c r="I1125"/>
  <c r="I1124"/>
  <c r="K1124" s="1"/>
  <c r="M1124" s="1"/>
  <c r="I1123"/>
  <c r="K1123" s="1"/>
  <c r="M1123" s="1"/>
  <c r="I1122"/>
  <c r="K1122" s="1"/>
  <c r="M1122" s="1"/>
  <c r="K1121"/>
  <c r="M1121" s="1"/>
  <c r="I112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K1113"/>
  <c r="M1113" s="1"/>
  <c r="I1113"/>
  <c r="I1112"/>
  <c r="K1112" s="1"/>
  <c r="M1112" s="1"/>
  <c r="I1111"/>
  <c r="K1111" s="1"/>
  <c r="M1111" s="1"/>
  <c r="I1110"/>
  <c r="K1110" s="1"/>
  <c r="M1110" s="1"/>
  <c r="K1109"/>
  <c r="M1109" s="1"/>
  <c r="I1109"/>
  <c r="I1108"/>
  <c r="K1108" s="1"/>
  <c r="M1108" s="1"/>
  <c r="I1107"/>
  <c r="K1107" s="1"/>
  <c r="M1107" s="1"/>
  <c r="I1106"/>
  <c r="K1106" s="1"/>
  <c r="M1106" s="1"/>
  <c r="K1105"/>
  <c r="M1105" s="1"/>
  <c r="I1105"/>
  <c r="I1104"/>
  <c r="I1103"/>
  <c r="K1103" s="1"/>
  <c r="M1103" s="1"/>
  <c r="I1099"/>
  <c r="K1099" s="1"/>
  <c r="G1099"/>
  <c r="M1097"/>
  <c r="K1097"/>
  <c r="M1096"/>
  <c r="I1096"/>
  <c r="K1096" s="1"/>
  <c r="K1095"/>
  <c r="M1095" s="1"/>
  <c r="I1095"/>
  <c r="M1094"/>
  <c r="I1094"/>
  <c r="K1094" s="1"/>
  <c r="K1093"/>
  <c r="M1093" s="1"/>
  <c r="I1093"/>
  <c r="M1092"/>
  <c r="I1092"/>
  <c r="K1092" s="1"/>
  <c r="K1091"/>
  <c r="M1091" s="1"/>
  <c r="I1091"/>
  <c r="M1090"/>
  <c r="I1090"/>
  <c r="K1090" s="1"/>
  <c r="K1089"/>
  <c r="M1089" s="1"/>
  <c r="I1089"/>
  <c r="M1088"/>
  <c r="I1088"/>
  <c r="K1088" s="1"/>
  <c r="K1087"/>
  <c r="M1087" s="1"/>
  <c r="I1087"/>
  <c r="M1086"/>
  <c r="I1086"/>
  <c r="K1086" s="1"/>
  <c r="K1085"/>
  <c r="M1085" s="1"/>
  <c r="I1085"/>
  <c r="M1084"/>
  <c r="I1084"/>
  <c r="K1084" s="1"/>
  <c r="K1083"/>
  <c r="M1083" s="1"/>
  <c r="I1083"/>
  <c r="M1082"/>
  <c r="I1082"/>
  <c r="K1082" s="1"/>
  <c r="K1081"/>
  <c r="M1081" s="1"/>
  <c r="I1081"/>
  <c r="M1080"/>
  <c r="I1080"/>
  <c r="K1080" s="1"/>
  <c r="K1079"/>
  <c r="M1079" s="1"/>
  <c r="I1079"/>
  <c r="M1078"/>
  <c r="I1078"/>
  <c r="K1078" s="1"/>
  <c r="K1077"/>
  <c r="M1077" s="1"/>
  <c r="I1077"/>
  <c r="M1076"/>
  <c r="I1076"/>
  <c r="K1076" s="1"/>
  <c r="K1075"/>
  <c r="M1075" s="1"/>
  <c r="I1075"/>
  <c r="M1074"/>
  <c r="I1074"/>
  <c r="K1074" s="1"/>
  <c r="K1073"/>
  <c r="M1073" s="1"/>
  <c r="I1073"/>
  <c r="M1072"/>
  <c r="I1072"/>
  <c r="K1072" s="1"/>
  <c r="K1071"/>
  <c r="M1071" s="1"/>
  <c r="I1071"/>
  <c r="M1070"/>
  <c r="I1070"/>
  <c r="K1070" s="1"/>
  <c r="K1069"/>
  <c r="M1069" s="1"/>
  <c r="I1069"/>
  <c r="M1068"/>
  <c r="I1068"/>
  <c r="K1068" s="1"/>
  <c r="K1067"/>
  <c r="M1067" s="1"/>
  <c r="I1067"/>
  <c r="M1066"/>
  <c r="I1066"/>
  <c r="K1066" s="1"/>
  <c r="K1065"/>
  <c r="M1065" s="1"/>
  <c r="I1065"/>
  <c r="M1064"/>
  <c r="I1064"/>
  <c r="K1064" s="1"/>
  <c r="K1063"/>
  <c r="M1063" s="1"/>
  <c r="I1063"/>
  <c r="M1062"/>
  <c r="I1062"/>
  <c r="K1062" s="1"/>
  <c r="K1061"/>
  <c r="M1061" s="1"/>
  <c r="M1099" s="1"/>
  <c r="I1061"/>
  <c r="G1057"/>
  <c r="K1055"/>
  <c r="M1055" s="1"/>
  <c r="I1054"/>
  <c r="K1054" s="1"/>
  <c r="M1054" s="1"/>
  <c r="K1053"/>
  <c r="M1053" s="1"/>
  <c r="I1053"/>
  <c r="I1052"/>
  <c r="K1052" s="1"/>
  <c r="M1052" s="1"/>
  <c r="I1051"/>
  <c r="K1051" s="1"/>
  <c r="M1051" s="1"/>
  <c r="I1050"/>
  <c r="K1050" s="1"/>
  <c r="M1050" s="1"/>
  <c r="K1049"/>
  <c r="M1049" s="1"/>
  <c r="I1049"/>
  <c r="I1048"/>
  <c r="K1048" s="1"/>
  <c r="M1048" s="1"/>
  <c r="I1047"/>
  <c r="K1047" s="1"/>
  <c r="M1047" s="1"/>
  <c r="I1046"/>
  <c r="K1046" s="1"/>
  <c r="M1046" s="1"/>
  <c r="K1045"/>
  <c r="M1045" s="1"/>
  <c r="I1045"/>
  <c r="I1044"/>
  <c r="K1044" s="1"/>
  <c r="M1044" s="1"/>
  <c r="I1043"/>
  <c r="K1043" s="1"/>
  <c r="M1043" s="1"/>
  <c r="I1042"/>
  <c r="K1042" s="1"/>
  <c r="M1042" s="1"/>
  <c r="K1041"/>
  <c r="M1041" s="1"/>
  <c r="I1041"/>
  <c r="I1040"/>
  <c r="K1040" s="1"/>
  <c r="M1040" s="1"/>
  <c r="I1039"/>
  <c r="K1039" s="1"/>
  <c r="M1039" s="1"/>
  <c r="I1038"/>
  <c r="K1038" s="1"/>
  <c r="M1038" s="1"/>
  <c r="K1037"/>
  <c r="M1037" s="1"/>
  <c r="I1037"/>
  <c r="I1036"/>
  <c r="K1036" s="1"/>
  <c r="M1036" s="1"/>
  <c r="I1035"/>
  <c r="K1035" s="1"/>
  <c r="M1035" s="1"/>
  <c r="I1034"/>
  <c r="K1034" s="1"/>
  <c r="M1034" s="1"/>
  <c r="K1033"/>
  <c r="M1033" s="1"/>
  <c r="I1033"/>
  <c r="I1032"/>
  <c r="K1032" s="1"/>
  <c r="M1032" s="1"/>
  <c r="I1031"/>
  <c r="K1031" s="1"/>
  <c r="M1031" s="1"/>
  <c r="I1030"/>
  <c r="K1030" s="1"/>
  <c r="M1030" s="1"/>
  <c r="K1029"/>
  <c r="M1029" s="1"/>
  <c r="I1029"/>
  <c r="I1028"/>
  <c r="K1028" s="1"/>
  <c r="M1028" s="1"/>
  <c r="I1027"/>
  <c r="K1027" s="1"/>
  <c r="M1027" s="1"/>
  <c r="I1026"/>
  <c r="K1026" s="1"/>
  <c r="M1026" s="1"/>
  <c r="K1025"/>
  <c r="M1025" s="1"/>
  <c r="I1025"/>
  <c r="I1024"/>
  <c r="K1024" s="1"/>
  <c r="M1024" s="1"/>
  <c r="I1023"/>
  <c r="K1023" s="1"/>
  <c r="M1023" s="1"/>
  <c r="I1022"/>
  <c r="K1022" s="1"/>
  <c r="M1022" s="1"/>
  <c r="K1021"/>
  <c r="M1021" s="1"/>
  <c r="I1021"/>
  <c r="I1020"/>
  <c r="K1020" s="1"/>
  <c r="M1020" s="1"/>
  <c r="I1019"/>
  <c r="I1057" s="1"/>
  <c r="K1057" s="1"/>
  <c r="G1015"/>
  <c r="M1013"/>
  <c r="K1013"/>
  <c r="M1012"/>
  <c r="I1012"/>
  <c r="K1012" s="1"/>
  <c r="K1011"/>
  <c r="M1011" s="1"/>
  <c r="I1011"/>
  <c r="M1010"/>
  <c r="I1010"/>
  <c r="K1010" s="1"/>
  <c r="K1009"/>
  <c r="M1009" s="1"/>
  <c r="I1009"/>
  <c r="M1008"/>
  <c r="I1008"/>
  <c r="K1008" s="1"/>
  <c r="K1007"/>
  <c r="M1007" s="1"/>
  <c r="I1007"/>
  <c r="M1006"/>
  <c r="I1006"/>
  <c r="K1006" s="1"/>
  <c r="K1005"/>
  <c r="M1005" s="1"/>
  <c r="I1005"/>
  <c r="M1004"/>
  <c r="I1004"/>
  <c r="K1004" s="1"/>
  <c r="K1003"/>
  <c r="M1003" s="1"/>
  <c r="I1003"/>
  <c r="M1002"/>
  <c r="I1002"/>
  <c r="K1002" s="1"/>
  <c r="I1001"/>
  <c r="K1001" s="1"/>
  <c r="M1001" s="1"/>
  <c r="I1000"/>
  <c r="K1000" s="1"/>
  <c r="M1000" s="1"/>
  <c r="I999"/>
  <c r="K999" s="1"/>
  <c r="M999" s="1"/>
  <c r="K998"/>
  <c r="M998" s="1"/>
  <c r="I998"/>
  <c r="I997"/>
  <c r="K997" s="1"/>
  <c r="M997" s="1"/>
  <c r="I996"/>
  <c r="K996" s="1"/>
  <c r="M996" s="1"/>
  <c r="I995"/>
  <c r="K995" s="1"/>
  <c r="M995" s="1"/>
  <c r="K994"/>
  <c r="M994" s="1"/>
  <c r="I994"/>
  <c r="I993"/>
  <c r="K993" s="1"/>
  <c r="M993" s="1"/>
  <c r="I992"/>
  <c r="K992" s="1"/>
  <c r="M992" s="1"/>
  <c r="I991"/>
  <c r="K991" s="1"/>
  <c r="M991" s="1"/>
  <c r="K990"/>
  <c r="M990" s="1"/>
  <c r="I990"/>
  <c r="I989"/>
  <c r="K989" s="1"/>
  <c r="M989" s="1"/>
  <c r="I988"/>
  <c r="K988" s="1"/>
  <c r="M988" s="1"/>
  <c r="I987"/>
  <c r="K987" s="1"/>
  <c r="M987" s="1"/>
  <c r="K986"/>
  <c r="M986" s="1"/>
  <c r="I986"/>
  <c r="I985"/>
  <c r="K985" s="1"/>
  <c r="M985" s="1"/>
  <c r="I984"/>
  <c r="K984" s="1"/>
  <c r="M984" s="1"/>
  <c r="I983"/>
  <c r="K983" s="1"/>
  <c r="M983" s="1"/>
  <c r="K982"/>
  <c r="M982" s="1"/>
  <c r="I982"/>
  <c r="I981"/>
  <c r="K981" s="1"/>
  <c r="M981" s="1"/>
  <c r="I980"/>
  <c r="K980" s="1"/>
  <c r="M980" s="1"/>
  <c r="I979"/>
  <c r="K979" s="1"/>
  <c r="M979" s="1"/>
  <c r="K978"/>
  <c r="M978" s="1"/>
  <c r="I978"/>
  <c r="I977"/>
  <c r="K977" s="1"/>
  <c r="M977" s="1"/>
  <c r="G973"/>
  <c r="K971"/>
  <c r="M971" s="1"/>
  <c r="I970"/>
  <c r="K970" s="1"/>
  <c r="M970" s="1"/>
  <c r="I969"/>
  <c r="K969" s="1"/>
  <c r="M969" s="1"/>
  <c r="K968"/>
  <c r="M968" s="1"/>
  <c r="I968"/>
  <c r="I967"/>
  <c r="K967" s="1"/>
  <c r="M967" s="1"/>
  <c r="I966"/>
  <c r="K966" s="1"/>
  <c r="M966" s="1"/>
  <c r="I965"/>
  <c r="K965" s="1"/>
  <c r="M965" s="1"/>
  <c r="K964"/>
  <c r="M964" s="1"/>
  <c r="I964"/>
  <c r="I963"/>
  <c r="K963" s="1"/>
  <c r="M963" s="1"/>
  <c r="I962"/>
  <c r="K962" s="1"/>
  <c r="M962" s="1"/>
  <c r="I961"/>
  <c r="K961" s="1"/>
  <c r="M961" s="1"/>
  <c r="K960"/>
  <c r="M960" s="1"/>
  <c r="I960"/>
  <c r="I959"/>
  <c r="K959" s="1"/>
  <c r="M959" s="1"/>
  <c r="I958"/>
  <c r="K958" s="1"/>
  <c r="M958" s="1"/>
  <c r="I957"/>
  <c r="K957" s="1"/>
  <c r="M957" s="1"/>
  <c r="K956"/>
  <c r="M956" s="1"/>
  <c r="I956"/>
  <c r="I955"/>
  <c r="K955" s="1"/>
  <c r="M955" s="1"/>
  <c r="I954"/>
  <c r="K954" s="1"/>
  <c r="M954" s="1"/>
  <c r="I953"/>
  <c r="K953" s="1"/>
  <c r="M953" s="1"/>
  <c r="K952"/>
  <c r="M952" s="1"/>
  <c r="I952"/>
  <c r="I951"/>
  <c r="K951" s="1"/>
  <c r="M951" s="1"/>
  <c r="I950"/>
  <c r="K950" s="1"/>
  <c r="M950" s="1"/>
  <c r="I949"/>
  <c r="K949" s="1"/>
  <c r="M949" s="1"/>
  <c r="K948"/>
  <c r="M948" s="1"/>
  <c r="I948"/>
  <c r="I947"/>
  <c r="K947" s="1"/>
  <c r="M947" s="1"/>
  <c r="I946"/>
  <c r="K946" s="1"/>
  <c r="M946" s="1"/>
  <c r="I945"/>
  <c r="K945" s="1"/>
  <c r="M945" s="1"/>
  <c r="K944"/>
  <c r="M944" s="1"/>
  <c r="I944"/>
  <c r="I943"/>
  <c r="K943" s="1"/>
  <c r="M943" s="1"/>
  <c r="I942"/>
  <c r="K942" s="1"/>
  <c r="M942" s="1"/>
  <c r="I941"/>
  <c r="K941" s="1"/>
  <c r="M941" s="1"/>
  <c r="K940"/>
  <c r="M940" s="1"/>
  <c r="I940"/>
  <c r="I939"/>
  <c r="K939" s="1"/>
  <c r="M939" s="1"/>
  <c r="I938"/>
  <c r="K938" s="1"/>
  <c r="M938" s="1"/>
  <c r="I937"/>
  <c r="K937" s="1"/>
  <c r="M937" s="1"/>
  <c r="K936"/>
  <c r="M936" s="1"/>
  <c r="I936"/>
  <c r="I935"/>
  <c r="I973" s="1"/>
  <c r="K973" s="1"/>
  <c r="G931"/>
  <c r="K929"/>
  <c r="M929" s="1"/>
  <c r="I928"/>
  <c r="K928" s="1"/>
  <c r="M928" s="1"/>
  <c r="I927"/>
  <c r="K927" s="1"/>
  <c r="M927" s="1"/>
  <c r="K926"/>
  <c r="M926" s="1"/>
  <c r="I926"/>
  <c r="I925"/>
  <c r="K925" s="1"/>
  <c r="M925" s="1"/>
  <c r="I924"/>
  <c r="K924" s="1"/>
  <c r="M924" s="1"/>
  <c r="I923"/>
  <c r="K923" s="1"/>
  <c r="M923" s="1"/>
  <c r="K922"/>
  <c r="M922" s="1"/>
  <c r="I922"/>
  <c r="I921"/>
  <c r="K921" s="1"/>
  <c r="M921" s="1"/>
  <c r="I920"/>
  <c r="K920" s="1"/>
  <c r="M920" s="1"/>
  <c r="I919"/>
  <c r="K919" s="1"/>
  <c r="M919" s="1"/>
  <c r="K918"/>
  <c r="M918" s="1"/>
  <c r="I918"/>
  <c r="I917"/>
  <c r="K917" s="1"/>
  <c r="M917" s="1"/>
  <c r="I916"/>
  <c r="K916" s="1"/>
  <c r="M916" s="1"/>
  <c r="I915"/>
  <c r="K915" s="1"/>
  <c r="M915" s="1"/>
  <c r="K914"/>
  <c r="M914" s="1"/>
  <c r="I914"/>
  <c r="I913"/>
  <c r="K913" s="1"/>
  <c r="M913" s="1"/>
  <c r="I912"/>
  <c r="K912" s="1"/>
  <c r="M912" s="1"/>
  <c r="I911"/>
  <c r="K911" s="1"/>
  <c r="M911" s="1"/>
  <c r="K910"/>
  <c r="M910" s="1"/>
  <c r="I910"/>
  <c r="I909"/>
  <c r="K909" s="1"/>
  <c r="M909" s="1"/>
  <c r="I908"/>
  <c r="K908" s="1"/>
  <c r="M908" s="1"/>
  <c r="I907"/>
  <c r="K907" s="1"/>
  <c r="M907" s="1"/>
  <c r="K906"/>
  <c r="M906" s="1"/>
  <c r="I906"/>
  <c r="I905"/>
  <c r="K905" s="1"/>
  <c r="M905" s="1"/>
  <c r="I904"/>
  <c r="K904" s="1"/>
  <c r="M904" s="1"/>
  <c r="I903"/>
  <c r="K903" s="1"/>
  <c r="M903" s="1"/>
  <c r="K902"/>
  <c r="M902" s="1"/>
  <c r="I902"/>
  <c r="I901"/>
  <c r="K901" s="1"/>
  <c r="M901" s="1"/>
  <c r="I900"/>
  <c r="K900" s="1"/>
  <c r="M900" s="1"/>
  <c r="I899"/>
  <c r="K899" s="1"/>
  <c r="M899" s="1"/>
  <c r="K898"/>
  <c r="M898" s="1"/>
  <c r="I898"/>
  <c r="I897"/>
  <c r="K897" s="1"/>
  <c r="M897" s="1"/>
  <c r="I896"/>
  <c r="K896" s="1"/>
  <c r="M896" s="1"/>
  <c r="I895"/>
  <c r="K895" s="1"/>
  <c r="M895" s="1"/>
  <c r="K894"/>
  <c r="M894" s="1"/>
  <c r="I894"/>
  <c r="I893"/>
  <c r="I931" s="1"/>
  <c r="K931" s="1"/>
  <c r="G889"/>
  <c r="K887"/>
  <c r="M887" s="1"/>
  <c r="I886"/>
  <c r="K886" s="1"/>
  <c r="M886" s="1"/>
  <c r="I885"/>
  <c r="K885" s="1"/>
  <c r="M885" s="1"/>
  <c r="K884"/>
  <c r="M884" s="1"/>
  <c r="I884"/>
  <c r="I883"/>
  <c r="K883" s="1"/>
  <c r="M883" s="1"/>
  <c r="I882"/>
  <c r="K882" s="1"/>
  <c r="M882" s="1"/>
  <c r="I881"/>
  <c r="K881" s="1"/>
  <c r="M881" s="1"/>
  <c r="K880"/>
  <c r="M880" s="1"/>
  <c r="I880"/>
  <c r="I879"/>
  <c r="K879" s="1"/>
  <c r="M879" s="1"/>
  <c r="I878"/>
  <c r="K878" s="1"/>
  <c r="M878" s="1"/>
  <c r="I877"/>
  <c r="K877" s="1"/>
  <c r="M877" s="1"/>
  <c r="K876"/>
  <c r="M876" s="1"/>
  <c r="I876"/>
  <c r="I875"/>
  <c r="K875" s="1"/>
  <c r="M875" s="1"/>
  <c r="I874"/>
  <c r="K874" s="1"/>
  <c r="M874" s="1"/>
  <c r="I873"/>
  <c r="K873" s="1"/>
  <c r="M873" s="1"/>
  <c r="K872"/>
  <c r="M872" s="1"/>
  <c r="I872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K866"/>
  <c r="M866" s="1"/>
  <c r="I866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K858"/>
  <c r="M858" s="1"/>
  <c r="I858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K852"/>
  <c r="M852" s="1"/>
  <c r="I852"/>
  <c r="I851"/>
  <c r="G847"/>
  <c r="K845"/>
  <c r="M845" s="1"/>
  <c r="I844"/>
  <c r="K844" s="1"/>
  <c r="M844" s="1"/>
  <c r="I843"/>
  <c r="K843" s="1"/>
  <c r="M843" s="1"/>
  <c r="K842"/>
  <c r="M842" s="1"/>
  <c r="I842"/>
  <c r="I841"/>
  <c r="K841" s="1"/>
  <c r="M841" s="1"/>
  <c r="I840"/>
  <c r="K840" s="1"/>
  <c r="M840" s="1"/>
  <c r="I839"/>
  <c r="K839" s="1"/>
  <c r="M839" s="1"/>
  <c r="K838"/>
  <c r="M838" s="1"/>
  <c r="I838"/>
  <c r="I837"/>
  <c r="K837" s="1"/>
  <c r="M837" s="1"/>
  <c r="I836"/>
  <c r="K836" s="1"/>
  <c r="M836" s="1"/>
  <c r="I835"/>
  <c r="K835" s="1"/>
  <c r="M835" s="1"/>
  <c r="K834"/>
  <c r="M834" s="1"/>
  <c r="I834"/>
  <c r="I833"/>
  <c r="K833" s="1"/>
  <c r="M833" s="1"/>
  <c r="I832"/>
  <c r="K832" s="1"/>
  <c r="M832" s="1"/>
  <c r="I831"/>
  <c r="K831" s="1"/>
  <c r="M831" s="1"/>
  <c r="K830"/>
  <c r="M830" s="1"/>
  <c r="I830"/>
  <c r="I829"/>
  <c r="K829" s="1"/>
  <c r="M829" s="1"/>
  <c r="I828"/>
  <c r="K828" s="1"/>
  <c r="M828" s="1"/>
  <c r="I827"/>
  <c r="K827" s="1"/>
  <c r="M827" s="1"/>
  <c r="K826"/>
  <c r="M826" s="1"/>
  <c r="I826"/>
  <c r="I825"/>
  <c r="K825" s="1"/>
  <c r="M825" s="1"/>
  <c r="I824"/>
  <c r="K824" s="1"/>
  <c r="M824" s="1"/>
  <c r="I823"/>
  <c r="K823" s="1"/>
  <c r="M823" s="1"/>
  <c r="K822"/>
  <c r="M822" s="1"/>
  <c r="I822"/>
  <c r="I821"/>
  <c r="K821" s="1"/>
  <c r="M821" s="1"/>
  <c r="I820"/>
  <c r="K820" s="1"/>
  <c r="M820" s="1"/>
  <c r="I819"/>
  <c r="K819" s="1"/>
  <c r="M819" s="1"/>
  <c r="K818"/>
  <c r="M818" s="1"/>
  <c r="I818"/>
  <c r="I817"/>
  <c r="K817" s="1"/>
  <c r="M817" s="1"/>
  <c r="I816"/>
  <c r="K816" s="1"/>
  <c r="M816" s="1"/>
  <c r="I815"/>
  <c r="K815" s="1"/>
  <c r="M815" s="1"/>
  <c r="K814"/>
  <c r="M814" s="1"/>
  <c r="I814"/>
  <c r="I813"/>
  <c r="K813" s="1"/>
  <c r="M813" s="1"/>
  <c r="I812"/>
  <c r="K812" s="1"/>
  <c r="M812" s="1"/>
  <c r="I811"/>
  <c r="K811" s="1"/>
  <c r="M811" s="1"/>
  <c r="K810"/>
  <c r="M810" s="1"/>
  <c r="I810"/>
  <c r="I809"/>
  <c r="I847" s="1"/>
  <c r="G805"/>
  <c r="K803"/>
  <c r="M803" s="1"/>
  <c r="I802"/>
  <c r="K802" s="1"/>
  <c r="M802" s="1"/>
  <c r="I801"/>
  <c r="K801" s="1"/>
  <c r="M801" s="1"/>
  <c r="K800"/>
  <c r="M800" s="1"/>
  <c r="I800"/>
  <c r="I799"/>
  <c r="K799" s="1"/>
  <c r="M799" s="1"/>
  <c r="I798"/>
  <c r="K798" s="1"/>
  <c r="M798" s="1"/>
  <c r="I797"/>
  <c r="K797" s="1"/>
  <c r="M797" s="1"/>
  <c r="K796"/>
  <c r="M796" s="1"/>
  <c r="I796"/>
  <c r="I795"/>
  <c r="K795" s="1"/>
  <c r="M795" s="1"/>
  <c r="I794"/>
  <c r="K794" s="1"/>
  <c r="M794" s="1"/>
  <c r="I793"/>
  <c r="K793" s="1"/>
  <c r="M793" s="1"/>
  <c r="K792"/>
  <c r="M792" s="1"/>
  <c r="I792"/>
  <c r="I791"/>
  <c r="K791" s="1"/>
  <c r="M791" s="1"/>
  <c r="I790"/>
  <c r="K790" s="1"/>
  <c r="M790" s="1"/>
  <c r="I789"/>
  <c r="K789" s="1"/>
  <c r="M789" s="1"/>
  <c r="K788"/>
  <c r="M788" s="1"/>
  <c r="I788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K782"/>
  <c r="M782" s="1"/>
  <c r="I782"/>
  <c r="I781"/>
  <c r="K781" s="1"/>
  <c r="M781" s="1"/>
  <c r="I780"/>
  <c r="K780" s="1"/>
  <c r="M780" s="1"/>
  <c r="I779"/>
  <c r="K779" s="1"/>
  <c r="M779" s="1"/>
  <c r="K778"/>
  <c r="M778" s="1"/>
  <c r="I778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K770"/>
  <c r="M770" s="1"/>
  <c r="I770"/>
  <c r="I769"/>
  <c r="K769" s="1"/>
  <c r="M769" s="1"/>
  <c r="I768"/>
  <c r="K768" s="1"/>
  <c r="M768" s="1"/>
  <c r="I767"/>
  <c r="G762"/>
  <c r="K760"/>
  <c r="M760" s="1"/>
  <c r="K759"/>
  <c r="M759" s="1"/>
  <c r="I759"/>
  <c r="I758"/>
  <c r="K758" s="1"/>
  <c r="M758" s="1"/>
  <c r="I757"/>
  <c r="K757" s="1"/>
  <c r="M757" s="1"/>
  <c r="I756"/>
  <c r="K756" s="1"/>
  <c r="M756" s="1"/>
  <c r="K755"/>
  <c r="M755" s="1"/>
  <c r="I755"/>
  <c r="I754"/>
  <c r="K754" s="1"/>
  <c r="M754" s="1"/>
  <c r="I753"/>
  <c r="K753" s="1"/>
  <c r="M753" s="1"/>
  <c r="I752"/>
  <c r="K752" s="1"/>
  <c r="M752" s="1"/>
  <c r="K751"/>
  <c r="M751" s="1"/>
  <c r="I751"/>
  <c r="I750"/>
  <c r="K750" s="1"/>
  <c r="M750" s="1"/>
  <c r="I749"/>
  <c r="K749" s="1"/>
  <c r="M749" s="1"/>
  <c r="I748"/>
  <c r="K748" s="1"/>
  <c r="M748" s="1"/>
  <c r="K747"/>
  <c r="M747" s="1"/>
  <c r="I747"/>
  <c r="I746"/>
  <c r="K746" s="1"/>
  <c r="M746" s="1"/>
  <c r="I745"/>
  <c r="K745" s="1"/>
  <c r="M745" s="1"/>
  <c r="I744"/>
  <c r="K744" s="1"/>
  <c r="M744" s="1"/>
  <c r="K743"/>
  <c r="M743" s="1"/>
  <c r="I743"/>
  <c r="I742"/>
  <c r="K742" s="1"/>
  <c r="M742" s="1"/>
  <c r="I741"/>
  <c r="K741" s="1"/>
  <c r="M741" s="1"/>
  <c r="I740"/>
  <c r="K740" s="1"/>
  <c r="M740" s="1"/>
  <c r="K739"/>
  <c r="M739" s="1"/>
  <c r="I739"/>
  <c r="I738"/>
  <c r="K738" s="1"/>
  <c r="M738" s="1"/>
  <c r="I737"/>
  <c r="K737" s="1"/>
  <c r="M737" s="1"/>
  <c r="I736"/>
  <c r="K736" s="1"/>
  <c r="M736" s="1"/>
  <c r="K735"/>
  <c r="M735" s="1"/>
  <c r="I735"/>
  <c r="I734"/>
  <c r="K734" s="1"/>
  <c r="M734" s="1"/>
  <c r="I733"/>
  <c r="K733" s="1"/>
  <c r="M733" s="1"/>
  <c r="I732"/>
  <c r="K732" s="1"/>
  <c r="M732" s="1"/>
  <c r="K731"/>
  <c r="M731" s="1"/>
  <c r="I731"/>
  <c r="I730"/>
  <c r="K730" s="1"/>
  <c r="M730" s="1"/>
  <c r="I729"/>
  <c r="K729" s="1"/>
  <c r="M729" s="1"/>
  <c r="I728"/>
  <c r="K728" s="1"/>
  <c r="M728" s="1"/>
  <c r="K727"/>
  <c r="M727" s="1"/>
  <c r="I727"/>
  <c r="I726"/>
  <c r="K726" s="1"/>
  <c r="M726" s="1"/>
  <c r="I725"/>
  <c r="K725" s="1"/>
  <c r="M725" s="1"/>
  <c r="I724"/>
  <c r="M717"/>
  <c r="K717"/>
  <c r="M716"/>
  <c r="I716"/>
  <c r="K716" s="1"/>
  <c r="K715"/>
  <c r="M715" s="1"/>
  <c r="I715"/>
  <c r="M714"/>
  <c r="I714"/>
  <c r="K714" s="1"/>
  <c r="K713"/>
  <c r="M713" s="1"/>
  <c r="I713"/>
  <c r="M712"/>
  <c r="I712"/>
  <c r="K712" s="1"/>
  <c r="K711"/>
  <c r="M711" s="1"/>
  <c r="I711"/>
  <c r="M710"/>
  <c r="I710"/>
  <c r="K710" s="1"/>
  <c r="K709"/>
  <c r="M709" s="1"/>
  <c r="I709"/>
  <c r="M708"/>
  <c r="I708"/>
  <c r="K708" s="1"/>
  <c r="K707"/>
  <c r="M707" s="1"/>
  <c r="I707"/>
  <c r="M706"/>
  <c r="I706"/>
  <c r="K706" s="1"/>
  <c r="K705"/>
  <c r="M705" s="1"/>
  <c r="I705"/>
  <c r="M704"/>
  <c r="I704"/>
  <c r="K704" s="1"/>
  <c r="K703"/>
  <c r="M703" s="1"/>
  <c r="I703"/>
  <c r="M702"/>
  <c r="I702"/>
  <c r="K702" s="1"/>
  <c r="K701"/>
  <c r="M701" s="1"/>
  <c r="I701"/>
  <c r="M700"/>
  <c r="I700"/>
  <c r="K700" s="1"/>
  <c r="K699"/>
  <c r="M699" s="1"/>
  <c r="I699"/>
  <c r="M698"/>
  <c r="I698"/>
  <c r="K698" s="1"/>
  <c r="K697"/>
  <c r="M697" s="1"/>
  <c r="I697"/>
  <c r="M696"/>
  <c r="I696"/>
  <c r="K696" s="1"/>
  <c r="K695"/>
  <c r="M695" s="1"/>
  <c r="I695"/>
  <c r="M694"/>
  <c r="I694"/>
  <c r="K694" s="1"/>
  <c r="K693"/>
  <c r="M693" s="1"/>
  <c r="I693"/>
  <c r="M692"/>
  <c r="I692"/>
  <c r="K692" s="1"/>
  <c r="K691"/>
  <c r="M691" s="1"/>
  <c r="I691"/>
  <c r="M690"/>
  <c r="I690"/>
  <c r="K690" s="1"/>
  <c r="K689"/>
  <c r="M689" s="1"/>
  <c r="I689"/>
  <c r="M688"/>
  <c r="I688"/>
  <c r="K688" s="1"/>
  <c r="K687"/>
  <c r="M687" s="1"/>
  <c r="I687"/>
  <c r="M686"/>
  <c r="I686"/>
  <c r="K686" s="1"/>
  <c r="K685"/>
  <c r="M685" s="1"/>
  <c r="I685"/>
  <c r="M684"/>
  <c r="I684"/>
  <c r="K684" s="1"/>
  <c r="K683"/>
  <c r="M683" s="1"/>
  <c r="I683"/>
  <c r="M682"/>
  <c r="I682"/>
  <c r="K682" s="1"/>
  <c r="K681"/>
  <c r="M681" s="1"/>
  <c r="M719" s="1"/>
  <c r="I681"/>
  <c r="I719" s="1"/>
  <c r="K719" s="1"/>
  <c r="K674"/>
  <c r="M674" s="1"/>
  <c r="I673"/>
  <c r="K673" s="1"/>
  <c r="M673" s="1"/>
  <c r="I672"/>
  <c r="K672" s="1"/>
  <c r="M672" s="1"/>
  <c r="K671"/>
  <c r="M671" s="1"/>
  <c r="I671"/>
  <c r="I670"/>
  <c r="K670" s="1"/>
  <c r="M670" s="1"/>
  <c r="I669"/>
  <c r="K669" s="1"/>
  <c r="M669" s="1"/>
  <c r="I668"/>
  <c r="K668" s="1"/>
  <c r="M668" s="1"/>
  <c r="K667"/>
  <c r="M667" s="1"/>
  <c r="I667"/>
  <c r="I666"/>
  <c r="K666" s="1"/>
  <c r="M666" s="1"/>
  <c r="I665"/>
  <c r="K665" s="1"/>
  <c r="M665" s="1"/>
  <c r="I664"/>
  <c r="K664" s="1"/>
  <c r="M664" s="1"/>
  <c r="K663"/>
  <c r="M663" s="1"/>
  <c r="I663"/>
  <c r="I662"/>
  <c r="K662" s="1"/>
  <c r="M662" s="1"/>
  <c r="I661"/>
  <c r="K661" s="1"/>
  <c r="M661" s="1"/>
  <c r="I660"/>
  <c r="K660" s="1"/>
  <c r="M660" s="1"/>
  <c r="K659"/>
  <c r="M659" s="1"/>
  <c r="I659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K653"/>
  <c r="M653" s="1"/>
  <c r="I653"/>
  <c r="I652"/>
  <c r="K652" s="1"/>
  <c r="M652" s="1"/>
  <c r="I651"/>
  <c r="K651" s="1"/>
  <c r="M651" s="1"/>
  <c r="K650"/>
  <c r="M650" s="1"/>
  <c r="I650"/>
  <c r="I649"/>
  <c r="K649" s="1"/>
  <c r="M649" s="1"/>
  <c r="I648"/>
  <c r="K648" s="1"/>
  <c r="M648" s="1"/>
  <c r="I647"/>
  <c r="K647" s="1"/>
  <c r="M647" s="1"/>
  <c r="K646"/>
  <c r="M646" s="1"/>
  <c r="I646"/>
  <c r="I645"/>
  <c r="K645" s="1"/>
  <c r="M645" s="1"/>
  <c r="I644"/>
  <c r="K644" s="1"/>
  <c r="M644" s="1"/>
  <c r="I643"/>
  <c r="K643" s="1"/>
  <c r="M643" s="1"/>
  <c r="K642"/>
  <c r="M642" s="1"/>
  <c r="I642"/>
  <c r="I641"/>
  <c r="K641" s="1"/>
  <c r="M641" s="1"/>
  <c r="I640"/>
  <c r="K640" s="1"/>
  <c r="M640" s="1"/>
  <c r="I639"/>
  <c r="K639" s="1"/>
  <c r="M639" s="1"/>
  <c r="K638"/>
  <c r="M638" s="1"/>
  <c r="I638"/>
  <c r="G633"/>
  <c r="K631"/>
  <c r="M631" s="1"/>
  <c r="I630"/>
  <c r="K630" s="1"/>
  <c r="M630" s="1"/>
  <c r="K629"/>
  <c r="M629" s="1"/>
  <c r="I629"/>
  <c r="I628"/>
  <c r="K628" s="1"/>
  <c r="M628" s="1"/>
  <c r="I627"/>
  <c r="K627" s="1"/>
  <c r="M627" s="1"/>
  <c r="I626"/>
  <c r="K626" s="1"/>
  <c r="M626" s="1"/>
  <c r="K625"/>
  <c r="M625" s="1"/>
  <c r="I625"/>
  <c r="I624"/>
  <c r="K624" s="1"/>
  <c r="M624" s="1"/>
  <c r="I623"/>
  <c r="K623" s="1"/>
  <c r="M623" s="1"/>
  <c r="I622"/>
  <c r="K622" s="1"/>
  <c r="M622" s="1"/>
  <c r="K621"/>
  <c r="M621" s="1"/>
  <c r="I62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K615"/>
  <c r="M615" s="1"/>
  <c r="I615"/>
  <c r="I614"/>
  <c r="K614" s="1"/>
  <c r="M614" s="1"/>
  <c r="I613"/>
  <c r="K613" s="1"/>
  <c r="M613" s="1"/>
  <c r="I612"/>
  <c r="K612" s="1"/>
  <c r="M612" s="1"/>
  <c r="K611"/>
  <c r="M611" s="1"/>
  <c r="I611"/>
  <c r="I610"/>
  <c r="K610" s="1"/>
  <c r="M610" s="1"/>
  <c r="I609"/>
  <c r="K609" s="1"/>
  <c r="M609" s="1"/>
  <c r="I608"/>
  <c r="K608" s="1"/>
  <c r="M608" s="1"/>
  <c r="K607"/>
  <c r="M607" s="1"/>
  <c r="I607"/>
  <c r="I606"/>
  <c r="K606" s="1"/>
  <c r="M606" s="1"/>
  <c r="I605"/>
  <c r="K605" s="1"/>
  <c r="M605" s="1"/>
  <c r="I604"/>
  <c r="K604" s="1"/>
  <c r="M604" s="1"/>
  <c r="K603"/>
  <c r="M603" s="1"/>
  <c r="I603"/>
  <c r="I602"/>
  <c r="K602" s="1"/>
  <c r="M602" s="1"/>
  <c r="I601"/>
  <c r="K601" s="1"/>
  <c r="M601" s="1"/>
  <c r="I600"/>
  <c r="K600" s="1"/>
  <c r="M600" s="1"/>
  <c r="K599"/>
  <c r="M599" s="1"/>
  <c r="I599"/>
  <c r="I598"/>
  <c r="K598" s="1"/>
  <c r="M598" s="1"/>
  <c r="I597"/>
  <c r="K597" s="1"/>
  <c r="M597" s="1"/>
  <c r="I596"/>
  <c r="K596" s="1"/>
  <c r="M596" s="1"/>
  <c r="K595"/>
  <c r="M595" s="1"/>
  <c r="I595"/>
  <c r="G591"/>
  <c r="K589"/>
  <c r="M589" s="1"/>
  <c r="I588"/>
  <c r="K588" s="1"/>
  <c r="M588" s="1"/>
  <c r="K587"/>
  <c r="M587" s="1"/>
  <c r="I587"/>
  <c r="I586"/>
  <c r="K586" s="1"/>
  <c r="M586" s="1"/>
  <c r="I585"/>
  <c r="K585" s="1"/>
  <c r="M585" s="1"/>
  <c r="I584"/>
  <c r="K584" s="1"/>
  <c r="M584" s="1"/>
  <c r="K583"/>
  <c r="M583" s="1"/>
  <c r="I583"/>
  <c r="I582"/>
  <c r="K582" s="1"/>
  <c r="M582" s="1"/>
  <c r="I581"/>
  <c r="K581" s="1"/>
  <c r="M581" s="1"/>
  <c r="I580"/>
  <c r="K580" s="1"/>
  <c r="M580" s="1"/>
  <c r="K579"/>
  <c r="M579" s="1"/>
  <c r="I579"/>
  <c r="I578"/>
  <c r="K578" s="1"/>
  <c r="M578" s="1"/>
  <c r="I577"/>
  <c r="K577" s="1"/>
  <c r="M577" s="1"/>
  <c r="I576"/>
  <c r="K576" s="1"/>
  <c r="M576" s="1"/>
  <c r="K575"/>
  <c r="M575" s="1"/>
  <c r="I575"/>
  <c r="I574"/>
  <c r="K574" s="1"/>
  <c r="M574" s="1"/>
  <c r="I573"/>
  <c r="K573" s="1"/>
  <c r="M573" s="1"/>
  <c r="I572"/>
  <c r="K572" s="1"/>
  <c r="M572" s="1"/>
  <c r="K571"/>
  <c r="M571" s="1"/>
  <c r="I57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K565"/>
  <c r="M565" s="1"/>
  <c r="I565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K555"/>
  <c r="M555" s="1"/>
  <c r="I555"/>
  <c r="I554"/>
  <c r="K554" s="1"/>
  <c r="M554" s="1"/>
  <c r="I553"/>
  <c r="K553" s="1"/>
  <c r="M553" s="1"/>
  <c r="G548"/>
  <c r="K546"/>
  <c r="M546" s="1"/>
  <c r="I545"/>
  <c r="K545" s="1"/>
  <c r="M545" s="1"/>
  <c r="K544"/>
  <c r="M544" s="1"/>
  <c r="I544"/>
  <c r="I543"/>
  <c r="K543" s="1"/>
  <c r="M543" s="1"/>
  <c r="I542"/>
  <c r="K542" s="1"/>
  <c r="M542" s="1"/>
  <c r="I541"/>
  <c r="K541" s="1"/>
  <c r="M541" s="1"/>
  <c r="K540"/>
  <c r="M540" s="1"/>
  <c r="I540"/>
  <c r="I539"/>
  <c r="K539" s="1"/>
  <c r="M539" s="1"/>
  <c r="I538"/>
  <c r="K538" s="1"/>
  <c r="M538" s="1"/>
  <c r="I537"/>
  <c r="K537" s="1"/>
  <c r="M537" s="1"/>
  <c r="K536"/>
  <c r="M536" s="1"/>
  <c r="I536"/>
  <c r="I535"/>
  <c r="K535" s="1"/>
  <c r="M535" s="1"/>
  <c r="I534"/>
  <c r="K534" s="1"/>
  <c r="M534" s="1"/>
  <c r="I533"/>
  <c r="K533" s="1"/>
  <c r="M533" s="1"/>
  <c r="K532"/>
  <c r="M532" s="1"/>
  <c r="I532"/>
  <c r="I531"/>
  <c r="K531" s="1"/>
  <c r="M531" s="1"/>
  <c r="I530"/>
  <c r="K530" s="1"/>
  <c r="M530" s="1"/>
  <c r="I529"/>
  <c r="K529" s="1"/>
  <c r="M529" s="1"/>
  <c r="K528"/>
  <c r="M528" s="1"/>
  <c r="I528"/>
  <c r="I527"/>
  <c r="K527" s="1"/>
  <c r="M527" s="1"/>
  <c r="I526"/>
  <c r="K526" s="1"/>
  <c r="M526" s="1"/>
  <c r="I525"/>
  <c r="K525" s="1"/>
  <c r="M525" s="1"/>
  <c r="K524"/>
  <c r="M524" s="1"/>
  <c r="I524"/>
  <c r="I523"/>
  <c r="K523" s="1"/>
  <c r="M523" s="1"/>
  <c r="I522"/>
  <c r="K522" s="1"/>
  <c r="M522" s="1"/>
  <c r="I521"/>
  <c r="K521" s="1"/>
  <c r="M521" s="1"/>
  <c r="K520"/>
  <c r="M520" s="1"/>
  <c r="I520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K514"/>
  <c r="M514" s="1"/>
  <c r="I514"/>
  <c r="I513"/>
  <c r="K513" s="1"/>
  <c r="M513" s="1"/>
  <c r="I512"/>
  <c r="K512" s="1"/>
  <c r="M512" s="1"/>
  <c r="I511"/>
  <c r="K511" s="1"/>
  <c r="M511" s="1"/>
  <c r="K510"/>
  <c r="M510" s="1"/>
  <c r="I510"/>
  <c r="G506"/>
  <c r="K504"/>
  <c r="M504" s="1"/>
  <c r="I503"/>
  <c r="K503" s="1"/>
  <c r="M503" s="1"/>
  <c r="K502"/>
  <c r="M502" s="1"/>
  <c r="I502"/>
  <c r="I501"/>
  <c r="K501" s="1"/>
  <c r="M501" s="1"/>
  <c r="I500"/>
  <c r="K500" s="1"/>
  <c r="M500" s="1"/>
  <c r="I499"/>
  <c r="K499" s="1"/>
  <c r="M499" s="1"/>
  <c r="K498"/>
  <c r="M498" s="1"/>
  <c r="I498"/>
  <c r="I497"/>
  <c r="K497" s="1"/>
  <c r="M497" s="1"/>
  <c r="I496"/>
  <c r="K496" s="1"/>
  <c r="M496" s="1"/>
  <c r="I495"/>
  <c r="K495" s="1"/>
  <c r="M495" s="1"/>
  <c r="K494"/>
  <c r="M494" s="1"/>
  <c r="I494"/>
  <c r="I493"/>
  <c r="K493" s="1"/>
  <c r="M493" s="1"/>
  <c r="I492"/>
  <c r="K492" s="1"/>
  <c r="M492" s="1"/>
  <c r="I491"/>
  <c r="K491" s="1"/>
  <c r="M491" s="1"/>
  <c r="K490"/>
  <c r="M490" s="1"/>
  <c r="I490"/>
  <c r="I489"/>
  <c r="K489" s="1"/>
  <c r="M489" s="1"/>
  <c r="I488"/>
  <c r="K488" s="1"/>
  <c r="M488" s="1"/>
  <c r="I487"/>
  <c r="K487" s="1"/>
  <c r="M487" s="1"/>
  <c r="K486"/>
  <c r="M486" s="1"/>
  <c r="I486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K480"/>
  <c r="M480" s="1"/>
  <c r="I480"/>
  <c r="I479"/>
  <c r="K479" s="1"/>
  <c r="M479" s="1"/>
  <c r="I478"/>
  <c r="K478" s="1"/>
  <c r="M478" s="1"/>
  <c r="I477"/>
  <c r="K477" s="1"/>
  <c r="M477" s="1"/>
  <c r="K476"/>
  <c r="M476" s="1"/>
  <c r="I476"/>
  <c r="I475"/>
  <c r="K475" s="1"/>
  <c r="M475" s="1"/>
  <c r="I474"/>
  <c r="K474" s="1"/>
  <c r="M474" s="1"/>
  <c r="I473"/>
  <c r="K473" s="1"/>
  <c r="M473" s="1"/>
  <c r="K472"/>
  <c r="M472" s="1"/>
  <c r="I472"/>
  <c r="I471"/>
  <c r="K471" s="1"/>
  <c r="M471" s="1"/>
  <c r="I470"/>
  <c r="K470" s="1"/>
  <c r="M470" s="1"/>
  <c r="I469"/>
  <c r="K469" s="1"/>
  <c r="M469" s="1"/>
  <c r="I468"/>
  <c r="K468" s="1"/>
  <c r="M468" s="1"/>
  <c r="G463"/>
  <c r="M461"/>
  <c r="K461"/>
  <c r="I460"/>
  <c r="K460" s="1"/>
  <c r="M460" s="1"/>
  <c r="I459"/>
  <c r="K459" s="1"/>
  <c r="M459" s="1"/>
  <c r="I458"/>
  <c r="K458" s="1"/>
  <c r="M458" s="1"/>
  <c r="K457"/>
  <c r="M457" s="1"/>
  <c r="I457"/>
  <c r="I456"/>
  <c r="K456" s="1"/>
  <c r="M456" s="1"/>
  <c r="I455"/>
  <c r="K455" s="1"/>
  <c r="M455" s="1"/>
  <c r="I454"/>
  <c r="K454" s="1"/>
  <c r="M454" s="1"/>
  <c r="K453"/>
  <c r="M453" s="1"/>
  <c r="I453"/>
  <c r="I452"/>
  <c r="K452" s="1"/>
  <c r="M452" s="1"/>
  <c r="I451"/>
  <c r="K451" s="1"/>
  <c r="M451" s="1"/>
  <c r="I450"/>
  <c r="K450" s="1"/>
  <c r="M450" s="1"/>
  <c r="K449"/>
  <c r="M449" s="1"/>
  <c r="I449"/>
  <c r="I448"/>
  <c r="K448" s="1"/>
  <c r="M448" s="1"/>
  <c r="I447"/>
  <c r="K447" s="1"/>
  <c r="M447" s="1"/>
  <c r="I446"/>
  <c r="K446" s="1"/>
  <c r="M446" s="1"/>
  <c r="K445"/>
  <c r="M445" s="1"/>
  <c r="I445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K439"/>
  <c r="M439" s="1"/>
  <c r="I439"/>
  <c r="I438"/>
  <c r="K438" s="1"/>
  <c r="M438" s="1"/>
  <c r="I437"/>
  <c r="K437" s="1"/>
  <c r="M437" s="1"/>
  <c r="I436"/>
  <c r="K436" s="1"/>
  <c r="M436" s="1"/>
  <c r="K435"/>
  <c r="M435" s="1"/>
  <c r="I435"/>
  <c r="I434"/>
  <c r="K434" s="1"/>
  <c r="M434" s="1"/>
  <c r="I433"/>
  <c r="K433" s="1"/>
  <c r="M433" s="1"/>
  <c r="I432"/>
  <c r="K432" s="1"/>
  <c r="M432" s="1"/>
  <c r="K431"/>
  <c r="M431" s="1"/>
  <c r="I431"/>
  <c r="I430"/>
  <c r="K430" s="1"/>
  <c r="M430" s="1"/>
  <c r="I429"/>
  <c r="K429" s="1"/>
  <c r="M429" s="1"/>
  <c r="I428"/>
  <c r="K428" s="1"/>
  <c r="M428" s="1"/>
  <c r="K427"/>
  <c r="M427" s="1"/>
  <c r="I427"/>
  <c r="I426"/>
  <c r="K426" s="1"/>
  <c r="M426" s="1"/>
  <c r="I425"/>
  <c r="K425" s="1"/>
  <c r="M425" s="1"/>
  <c r="G421"/>
  <c r="M419"/>
  <c r="K419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K413"/>
  <c r="M413" s="1"/>
  <c r="I413"/>
  <c r="I412"/>
  <c r="K412" s="1"/>
  <c r="M412" s="1"/>
  <c r="I411"/>
  <c r="K411" s="1"/>
  <c r="M411" s="1"/>
  <c r="I410"/>
  <c r="K410" s="1"/>
  <c r="M410" s="1"/>
  <c r="K409"/>
  <c r="M409" s="1"/>
  <c r="I409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K403"/>
  <c r="M403" s="1"/>
  <c r="I403"/>
  <c r="I402"/>
  <c r="K402" s="1"/>
  <c r="M402" s="1"/>
  <c r="I401"/>
  <c r="K401" s="1"/>
  <c r="M401" s="1"/>
  <c r="I400"/>
  <c r="K400" s="1"/>
  <c r="M400" s="1"/>
  <c r="K399"/>
  <c r="M399" s="1"/>
  <c r="I399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K393"/>
  <c r="M393" s="1"/>
  <c r="I393"/>
  <c r="I392"/>
  <c r="K392" s="1"/>
  <c r="M392" s="1"/>
  <c r="I391"/>
  <c r="K391" s="1"/>
  <c r="M391" s="1"/>
  <c r="I390"/>
  <c r="K390" s="1"/>
  <c r="M390" s="1"/>
  <c r="K389"/>
  <c r="M389" s="1"/>
  <c r="I389"/>
  <c r="I388"/>
  <c r="K388" s="1"/>
  <c r="M388" s="1"/>
  <c r="I387"/>
  <c r="K387" s="1"/>
  <c r="M387" s="1"/>
  <c r="I386"/>
  <c r="K386" s="1"/>
  <c r="M386" s="1"/>
  <c r="K385"/>
  <c r="M385" s="1"/>
  <c r="I385"/>
  <c r="I384"/>
  <c r="K384" s="1"/>
  <c r="M384" s="1"/>
  <c r="I383"/>
  <c r="K383" s="1"/>
  <c r="M383" s="1"/>
  <c r="G379"/>
  <c r="M377"/>
  <c r="K377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K371"/>
  <c r="M371" s="1"/>
  <c r="I371"/>
  <c r="I370"/>
  <c r="K370" s="1"/>
  <c r="M370" s="1"/>
  <c r="I369"/>
  <c r="K369" s="1"/>
  <c r="M369" s="1"/>
  <c r="I368"/>
  <c r="K368" s="1"/>
  <c r="M368" s="1"/>
  <c r="K367"/>
  <c r="M367" s="1"/>
  <c r="I367"/>
  <c r="I366"/>
  <c r="K366" s="1"/>
  <c r="M366" s="1"/>
  <c r="I365"/>
  <c r="K365" s="1"/>
  <c r="M365" s="1"/>
  <c r="I364"/>
  <c r="K364" s="1"/>
  <c r="M364" s="1"/>
  <c r="K363"/>
  <c r="M363" s="1"/>
  <c r="I363"/>
  <c r="I362"/>
  <c r="K362" s="1"/>
  <c r="M362" s="1"/>
  <c r="I361"/>
  <c r="K361" s="1"/>
  <c r="M361" s="1"/>
  <c r="I360"/>
  <c r="K360" s="1"/>
  <c r="M360" s="1"/>
  <c r="K359"/>
  <c r="M359" s="1"/>
  <c r="I359"/>
  <c r="I358"/>
  <c r="K358" s="1"/>
  <c r="M358" s="1"/>
  <c r="I357"/>
  <c r="K357" s="1"/>
  <c r="M357" s="1"/>
  <c r="I356"/>
  <c r="K356" s="1"/>
  <c r="M356" s="1"/>
  <c r="K355"/>
  <c r="M355" s="1"/>
  <c r="I355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K349"/>
  <c r="M349" s="1"/>
  <c r="I349"/>
  <c r="I348"/>
  <c r="K348" s="1"/>
  <c r="M348" s="1"/>
  <c r="I347"/>
  <c r="K347" s="1"/>
  <c r="M347" s="1"/>
  <c r="I346"/>
  <c r="K346" s="1"/>
  <c r="M346" s="1"/>
  <c r="K345"/>
  <c r="M345" s="1"/>
  <c r="I345"/>
  <c r="I344"/>
  <c r="K344" s="1"/>
  <c r="M344" s="1"/>
  <c r="I343"/>
  <c r="K343" s="1"/>
  <c r="M343" s="1"/>
  <c r="I342"/>
  <c r="K342" s="1"/>
  <c r="M342" s="1"/>
  <c r="K341"/>
  <c r="M341" s="1"/>
  <c r="I341"/>
  <c r="G336"/>
  <c r="K334"/>
  <c r="M334" s="1"/>
  <c r="I333"/>
  <c r="K333" s="1"/>
  <c r="M333" s="1"/>
  <c r="K332"/>
  <c r="M332" s="1"/>
  <c r="I332"/>
  <c r="I331"/>
  <c r="K331" s="1"/>
  <c r="M331" s="1"/>
  <c r="I330"/>
  <c r="K330" s="1"/>
  <c r="M330" s="1"/>
  <c r="I329"/>
  <c r="K329" s="1"/>
  <c r="M329" s="1"/>
  <c r="K328"/>
  <c r="M328" s="1"/>
  <c r="I328"/>
  <c r="I327"/>
  <c r="K327" s="1"/>
  <c r="M327" s="1"/>
  <c r="I326"/>
  <c r="K326" s="1"/>
  <c r="M326" s="1"/>
  <c r="I325"/>
  <c r="K325" s="1"/>
  <c r="M325" s="1"/>
  <c r="K324"/>
  <c r="M324" s="1"/>
  <c r="I324"/>
  <c r="I323"/>
  <c r="K323" s="1"/>
  <c r="M323" s="1"/>
  <c r="I322"/>
  <c r="K322" s="1"/>
  <c r="M322" s="1"/>
  <c r="I321"/>
  <c r="K321" s="1"/>
  <c r="M321" s="1"/>
  <c r="K320"/>
  <c r="M320" s="1"/>
  <c r="I320"/>
  <c r="I319"/>
  <c r="K319" s="1"/>
  <c r="M319" s="1"/>
  <c r="I318"/>
  <c r="K318" s="1"/>
  <c r="M318" s="1"/>
  <c r="I317"/>
  <c r="K317" s="1"/>
  <c r="M317" s="1"/>
  <c r="K316"/>
  <c r="M316" s="1"/>
  <c r="I316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K310"/>
  <c r="M310" s="1"/>
  <c r="I310"/>
  <c r="I309"/>
  <c r="K309" s="1"/>
  <c r="M309" s="1"/>
  <c r="I308"/>
  <c r="K308" s="1"/>
  <c r="M308" s="1"/>
  <c r="I307"/>
  <c r="K307" s="1"/>
  <c r="M307" s="1"/>
  <c r="K306"/>
  <c r="M306" s="1"/>
  <c r="I306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K300"/>
  <c r="M300" s="1"/>
  <c r="I300"/>
  <c r="I299"/>
  <c r="K299" s="1"/>
  <c r="M299" s="1"/>
  <c r="I298"/>
  <c r="K298" s="1"/>
  <c r="M298" s="1"/>
  <c r="G294"/>
  <c r="K292"/>
  <c r="M292" s="1"/>
  <c r="I291"/>
  <c r="K291" s="1"/>
  <c r="M291" s="1"/>
  <c r="K290"/>
  <c r="M290" s="1"/>
  <c r="I290"/>
  <c r="I289"/>
  <c r="K289" s="1"/>
  <c r="M289" s="1"/>
  <c r="I288"/>
  <c r="K288" s="1"/>
  <c r="M288" s="1"/>
  <c r="I287"/>
  <c r="K287" s="1"/>
  <c r="M287" s="1"/>
  <c r="K286"/>
  <c r="M286" s="1"/>
  <c r="I286"/>
  <c r="I285"/>
  <c r="K285" s="1"/>
  <c r="M285" s="1"/>
  <c r="I284"/>
  <c r="K284" s="1"/>
  <c r="M284" s="1"/>
  <c r="I283"/>
  <c r="K283" s="1"/>
  <c r="M283" s="1"/>
  <c r="K282"/>
  <c r="M282" s="1"/>
  <c r="I282"/>
  <c r="I281"/>
  <c r="K281" s="1"/>
  <c r="M281" s="1"/>
  <c r="I280"/>
  <c r="K280" s="1"/>
  <c r="M280" s="1"/>
  <c r="I279"/>
  <c r="K279" s="1"/>
  <c r="M279" s="1"/>
  <c r="K278"/>
  <c r="M278" s="1"/>
  <c r="I278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K272"/>
  <c r="M272" s="1"/>
  <c r="I272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K264"/>
  <c r="M264" s="1"/>
  <c r="I264"/>
  <c r="I263"/>
  <c r="K263" s="1"/>
  <c r="M263" s="1"/>
  <c r="I262"/>
  <c r="K262" s="1"/>
  <c r="M262" s="1"/>
  <c r="I261"/>
  <c r="K261" s="1"/>
  <c r="M261" s="1"/>
  <c r="K260"/>
  <c r="M260" s="1"/>
  <c r="I260"/>
  <c r="I259"/>
  <c r="K259" s="1"/>
  <c r="M259" s="1"/>
  <c r="I258"/>
  <c r="K258" s="1"/>
  <c r="M258" s="1"/>
  <c r="I257"/>
  <c r="I256"/>
  <c r="K256" s="1"/>
  <c r="M256" s="1"/>
  <c r="G252"/>
  <c r="K250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I252" s="1"/>
  <c r="K252" s="1"/>
  <c r="G210"/>
  <c r="M208"/>
  <c r="K208"/>
  <c r="I207"/>
  <c r="K207" s="1"/>
  <c r="M207" s="1"/>
  <c r="I206"/>
  <c r="K206" s="1"/>
  <c r="M206" s="1"/>
  <c r="I205"/>
  <c r="K205" s="1"/>
  <c r="M205" s="1"/>
  <c r="K204"/>
  <c r="M204" s="1"/>
  <c r="I204"/>
  <c r="I203"/>
  <c r="K203" s="1"/>
  <c r="M203" s="1"/>
  <c r="I202"/>
  <c r="K202" s="1"/>
  <c r="M202" s="1"/>
  <c r="I201"/>
  <c r="K201" s="1"/>
  <c r="M201" s="1"/>
  <c r="K200"/>
  <c r="M200" s="1"/>
  <c r="I200"/>
  <c r="I199"/>
  <c r="K199" s="1"/>
  <c r="M199" s="1"/>
  <c r="I198"/>
  <c r="K198" s="1"/>
  <c r="M198" s="1"/>
  <c r="I197"/>
  <c r="K197" s="1"/>
  <c r="M197" s="1"/>
  <c r="K196"/>
  <c r="M196" s="1"/>
  <c r="I196"/>
  <c r="I195"/>
  <c r="K195" s="1"/>
  <c r="M195" s="1"/>
  <c r="I194"/>
  <c r="K194" s="1"/>
  <c r="M194" s="1"/>
  <c r="I193"/>
  <c r="K193" s="1"/>
  <c r="M193" s="1"/>
  <c r="K192"/>
  <c r="M192" s="1"/>
  <c r="I192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K186"/>
  <c r="M186" s="1"/>
  <c r="I186"/>
  <c r="I185"/>
  <c r="K185" s="1"/>
  <c r="M185" s="1"/>
  <c r="I184"/>
  <c r="K184" s="1"/>
  <c r="M184" s="1"/>
  <c r="I183"/>
  <c r="K183" s="1"/>
  <c r="M183" s="1"/>
  <c r="K182"/>
  <c r="M182" s="1"/>
  <c r="I182"/>
  <c r="I181"/>
  <c r="K181" s="1"/>
  <c r="M181" s="1"/>
  <c r="I180"/>
  <c r="K180" s="1"/>
  <c r="M180" s="1"/>
  <c r="I179"/>
  <c r="K179" s="1"/>
  <c r="M179" s="1"/>
  <c r="K178"/>
  <c r="M178" s="1"/>
  <c r="I178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K172"/>
  <c r="M172" s="1"/>
  <c r="I172"/>
  <c r="G167"/>
  <c r="K165"/>
  <c r="M165" s="1"/>
  <c r="I164"/>
  <c r="K164" s="1"/>
  <c r="M164" s="1"/>
  <c r="K163"/>
  <c r="M163" s="1"/>
  <c r="I163"/>
  <c r="I162"/>
  <c r="K162" s="1"/>
  <c r="M162" s="1"/>
  <c r="I161"/>
  <c r="K161" s="1"/>
  <c r="M161" s="1"/>
  <c r="I160"/>
  <c r="K160" s="1"/>
  <c r="M160" s="1"/>
  <c r="K159"/>
  <c r="M159" s="1"/>
  <c r="I159"/>
  <c r="I158"/>
  <c r="K158" s="1"/>
  <c r="M158" s="1"/>
  <c r="I157"/>
  <c r="K157" s="1"/>
  <c r="M157" s="1"/>
  <c r="I156"/>
  <c r="K156" s="1"/>
  <c r="M156" s="1"/>
  <c r="K155"/>
  <c r="M155" s="1"/>
  <c r="I155"/>
  <c r="I154"/>
  <c r="K154" s="1"/>
  <c r="M154" s="1"/>
  <c r="I153"/>
  <c r="K153" s="1"/>
  <c r="M153" s="1"/>
  <c r="I152"/>
  <c r="K152" s="1"/>
  <c r="M152" s="1"/>
  <c r="K151"/>
  <c r="M151" s="1"/>
  <c r="I151"/>
  <c r="I150"/>
  <c r="K150" s="1"/>
  <c r="M150" s="1"/>
  <c r="I149"/>
  <c r="K149" s="1"/>
  <c r="M149" s="1"/>
  <c r="I148"/>
  <c r="K148" s="1"/>
  <c r="M148" s="1"/>
  <c r="K147"/>
  <c r="M147" s="1"/>
  <c r="I147"/>
  <c r="I146"/>
  <c r="K146" s="1"/>
  <c r="M146" s="1"/>
  <c r="I145"/>
  <c r="K145" s="1"/>
  <c r="M145" s="1"/>
  <c r="I144"/>
  <c r="K144" s="1"/>
  <c r="M144" s="1"/>
  <c r="K143"/>
  <c r="M143" s="1"/>
  <c r="I143"/>
  <c r="I142"/>
  <c r="K142" s="1"/>
  <c r="M142" s="1"/>
  <c r="I141"/>
  <c r="K141" s="1"/>
  <c r="M141" s="1"/>
  <c r="I140"/>
  <c r="K140" s="1"/>
  <c r="M140" s="1"/>
  <c r="K139"/>
  <c r="M139" s="1"/>
  <c r="I139"/>
  <c r="I138"/>
  <c r="K138" s="1"/>
  <c r="M138" s="1"/>
  <c r="I137"/>
  <c r="K137" s="1"/>
  <c r="M137" s="1"/>
  <c r="I136"/>
  <c r="K136" s="1"/>
  <c r="M136" s="1"/>
  <c r="K135"/>
  <c r="M135" s="1"/>
  <c r="I135"/>
  <c r="I134"/>
  <c r="K134" s="1"/>
  <c r="M134" s="1"/>
  <c r="I133"/>
  <c r="K133" s="1"/>
  <c r="M133" s="1"/>
  <c r="I132"/>
  <c r="K132" s="1"/>
  <c r="M132" s="1"/>
  <c r="K131"/>
  <c r="M131" s="1"/>
  <c r="I131"/>
  <c r="I130"/>
  <c r="K130" s="1"/>
  <c r="M130" s="1"/>
  <c r="I129"/>
  <c r="K129" s="1"/>
  <c r="M129" s="1"/>
  <c r="G124"/>
  <c r="M122"/>
  <c r="K122"/>
  <c r="I121"/>
  <c r="K121" s="1"/>
  <c r="M121" s="1"/>
  <c r="I120"/>
  <c r="K120" s="1"/>
  <c r="M120" s="1"/>
  <c r="I119"/>
  <c r="K119" s="1"/>
  <c r="M119" s="1"/>
  <c r="K118"/>
  <c r="M118" s="1"/>
  <c r="I118"/>
  <c r="I117"/>
  <c r="K117" s="1"/>
  <c r="M117" s="1"/>
  <c r="I116"/>
  <c r="K116" s="1"/>
  <c r="M116" s="1"/>
  <c r="I115"/>
  <c r="K115" s="1"/>
  <c r="M115" s="1"/>
  <c r="K114"/>
  <c r="M114" s="1"/>
  <c r="I114"/>
  <c r="I113"/>
  <c r="K113" s="1"/>
  <c r="M113" s="1"/>
  <c r="I112"/>
  <c r="K112" s="1"/>
  <c r="M112" s="1"/>
  <c r="I111"/>
  <c r="K111" s="1"/>
  <c r="M111" s="1"/>
  <c r="K110"/>
  <c r="M110" s="1"/>
  <c r="I110"/>
  <c r="I109"/>
  <c r="K109" s="1"/>
  <c r="M109" s="1"/>
  <c r="I108"/>
  <c r="K108" s="1"/>
  <c r="M108" s="1"/>
  <c r="I107"/>
  <c r="K107" s="1"/>
  <c r="M107" s="1"/>
  <c r="K106"/>
  <c r="M106" s="1"/>
  <c r="I106"/>
  <c r="I105"/>
  <c r="K105" s="1"/>
  <c r="M105" s="1"/>
  <c r="I104"/>
  <c r="K104" s="1"/>
  <c r="M104" s="1"/>
  <c r="I103"/>
  <c r="K103" s="1"/>
  <c r="M103" s="1"/>
  <c r="K102"/>
  <c r="M102" s="1"/>
  <c r="I102"/>
  <c r="I101"/>
  <c r="K101" s="1"/>
  <c r="M101" s="1"/>
  <c r="I100"/>
  <c r="K100" s="1"/>
  <c r="M100" s="1"/>
  <c r="I99"/>
  <c r="K99" s="1"/>
  <c r="M99" s="1"/>
  <c r="K98"/>
  <c r="M98" s="1"/>
  <c r="I98"/>
  <c r="I97"/>
  <c r="K97" s="1"/>
  <c r="M97" s="1"/>
  <c r="I96"/>
  <c r="K96" s="1"/>
  <c r="M96" s="1"/>
  <c r="I95"/>
  <c r="K95" s="1"/>
  <c r="M95" s="1"/>
  <c r="K94"/>
  <c r="M94" s="1"/>
  <c r="I94"/>
  <c r="I93"/>
  <c r="K93" s="1"/>
  <c r="M93" s="1"/>
  <c r="I92"/>
  <c r="K92" s="1"/>
  <c r="M92" s="1"/>
  <c r="I91"/>
  <c r="K91" s="1"/>
  <c r="M91" s="1"/>
  <c r="K90"/>
  <c r="M90" s="1"/>
  <c r="I90"/>
  <c r="I89"/>
  <c r="K89" s="1"/>
  <c r="M89" s="1"/>
  <c r="I88"/>
  <c r="K88" s="1"/>
  <c r="M88" s="1"/>
  <c r="I87"/>
  <c r="K87" s="1"/>
  <c r="M87" s="1"/>
  <c r="I86"/>
  <c r="K86" s="1"/>
  <c r="M86" s="1"/>
  <c r="G82"/>
  <c r="M80"/>
  <c r="K80"/>
  <c r="I79"/>
  <c r="K79" s="1"/>
  <c r="M79" s="1"/>
  <c r="I78"/>
  <c r="K78" s="1"/>
  <c r="M78" s="1"/>
  <c r="I77"/>
  <c r="K77" s="1"/>
  <c r="M77" s="1"/>
  <c r="K76"/>
  <c r="M76" s="1"/>
  <c r="I76"/>
  <c r="I75"/>
  <c r="K75" s="1"/>
  <c r="M75" s="1"/>
  <c r="I74"/>
  <c r="K74" s="1"/>
  <c r="M74" s="1"/>
  <c r="I73"/>
  <c r="K73" s="1"/>
  <c r="M73" s="1"/>
  <c r="K72"/>
  <c r="M72" s="1"/>
  <c r="I72"/>
  <c r="I71"/>
  <c r="K71" s="1"/>
  <c r="M71" s="1"/>
  <c r="I70"/>
  <c r="K70" s="1"/>
  <c r="M70" s="1"/>
  <c r="I69"/>
  <c r="K69" s="1"/>
  <c r="M69" s="1"/>
  <c r="K68"/>
  <c r="M68" s="1"/>
  <c r="I68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K60"/>
  <c r="M60" s="1"/>
  <c r="I60"/>
  <c r="I59"/>
  <c r="K59" s="1"/>
  <c r="M59" s="1"/>
  <c r="I58"/>
  <c r="K58" s="1"/>
  <c r="M58" s="1"/>
  <c r="I57"/>
  <c r="K57" s="1"/>
  <c r="M57" s="1"/>
  <c r="K56"/>
  <c r="M56" s="1"/>
  <c r="I56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K50"/>
  <c r="M50" s="1"/>
  <c r="I50"/>
  <c r="I49"/>
  <c r="K49" s="1"/>
  <c r="M49" s="1"/>
  <c r="I48"/>
  <c r="K48" s="1"/>
  <c r="M48" s="1"/>
  <c r="I47"/>
  <c r="K47" s="1"/>
  <c r="M47" s="1"/>
  <c r="K46"/>
  <c r="M46" s="1"/>
  <c r="I46"/>
  <c r="I45"/>
  <c r="K45" s="1"/>
  <c r="M45" s="1"/>
  <c r="I44"/>
  <c r="K44" s="1"/>
  <c r="M44" s="1"/>
  <c r="G40"/>
  <c r="M39"/>
  <c r="K39"/>
  <c r="I38"/>
  <c r="K38" s="1"/>
  <c r="M38" s="1"/>
  <c r="I37"/>
  <c r="K37" s="1"/>
  <c r="M37" s="1"/>
  <c r="I36"/>
  <c r="K36" s="1"/>
  <c r="M36" s="1"/>
  <c r="K35"/>
  <c r="M35" s="1"/>
  <c r="I35"/>
  <c r="I34"/>
  <c r="K34" s="1"/>
  <c r="M34" s="1"/>
  <c r="I33"/>
  <c r="K33" s="1"/>
  <c r="M33" s="1"/>
  <c r="I32"/>
  <c r="K32" s="1"/>
  <c r="M32" s="1"/>
  <c r="K31"/>
  <c r="M31" s="1"/>
  <c r="I31"/>
  <c r="I30"/>
  <c r="K30" s="1"/>
  <c r="M30" s="1"/>
  <c r="I29"/>
  <c r="K29" s="1"/>
  <c r="M29" s="1"/>
  <c r="I28"/>
  <c r="K28" s="1"/>
  <c r="M28" s="1"/>
  <c r="K27"/>
  <c r="M27" s="1"/>
  <c r="I27"/>
  <c r="I26"/>
  <c r="K26" s="1"/>
  <c r="M26" s="1"/>
  <c r="I25"/>
  <c r="K25" s="1"/>
  <c r="M25" s="1"/>
  <c r="I24"/>
  <c r="K24" s="1"/>
  <c r="M24" s="1"/>
  <c r="K23"/>
  <c r="M23" s="1"/>
  <c r="I23"/>
  <c r="I22"/>
  <c r="K22" s="1"/>
  <c r="M22" s="1"/>
  <c r="I21"/>
  <c r="K21" s="1"/>
  <c r="M21" s="1"/>
  <c r="I20"/>
  <c r="K20" s="1"/>
  <c r="M20" s="1"/>
  <c r="K19"/>
  <c r="M19" s="1"/>
  <c r="I19"/>
  <c r="I18"/>
  <c r="K18" s="1"/>
  <c r="M18" s="1"/>
  <c r="I17"/>
  <c r="K17" s="1"/>
  <c r="M17" s="1"/>
  <c r="I16"/>
  <c r="K16" s="1"/>
  <c r="M16" s="1"/>
  <c r="K15"/>
  <c r="M15" s="1"/>
  <c r="I15"/>
  <c r="I14"/>
  <c r="K14" s="1"/>
  <c r="M14" s="1"/>
  <c r="I13"/>
  <c r="K13" s="1"/>
  <c r="M13" s="1"/>
  <c r="I12"/>
  <c r="K12" s="1"/>
  <c r="M12" s="1"/>
  <c r="K11"/>
  <c r="M11" s="1"/>
  <c r="I11"/>
  <c r="I10"/>
  <c r="K10" s="1"/>
  <c r="M10" s="1"/>
  <c r="I9"/>
  <c r="K9" s="1"/>
  <c r="M9" s="1"/>
  <c r="I8"/>
  <c r="K8" s="1"/>
  <c r="M8" s="1"/>
  <c r="K7"/>
  <c r="M7" s="1"/>
  <c r="I7"/>
  <c r="I6"/>
  <c r="K6" s="1"/>
  <c r="M6" s="1"/>
  <c r="I5"/>
  <c r="K5" s="1"/>
  <c r="M5" s="1"/>
  <c r="I4"/>
  <c r="K4" s="1"/>
  <c r="M4" s="1"/>
  <c r="I3"/>
  <c r="K3" s="1"/>
  <c r="M3" s="1"/>
  <c r="M167" l="1"/>
  <c r="K214"/>
  <c r="M214" s="1"/>
  <c r="M252" s="1"/>
  <c r="I762"/>
  <c r="K762" s="1"/>
  <c r="K1019"/>
  <c r="M1019" s="1"/>
  <c r="M783" i="10"/>
  <c r="M821" s="1"/>
  <c r="I889" i="9"/>
  <c r="K889" s="1"/>
  <c r="I805"/>
  <c r="K805" s="1"/>
  <c r="I676"/>
  <c r="K676" s="1"/>
  <c r="M633"/>
  <c r="M548"/>
  <c r="M463"/>
  <c r="M379"/>
  <c r="M210"/>
  <c r="M82"/>
  <c r="M40"/>
  <c r="M124"/>
  <c r="I40"/>
  <c r="K40" s="1"/>
  <c r="I82"/>
  <c r="K82" s="1"/>
  <c r="I124"/>
  <c r="K124" s="1"/>
  <c r="I167"/>
  <c r="K167" s="1"/>
  <c r="K257"/>
  <c r="M257" s="1"/>
  <c r="M294" s="1"/>
  <c r="I294"/>
  <c r="K294" s="1"/>
  <c r="I210"/>
  <c r="K210" s="1"/>
  <c r="M336"/>
  <c r="M421"/>
  <c r="M506"/>
  <c r="M591"/>
  <c r="M676"/>
  <c r="I336"/>
  <c r="K336" s="1"/>
  <c r="I379"/>
  <c r="K379" s="1"/>
  <c r="I421"/>
  <c r="K421" s="1"/>
  <c r="I463"/>
  <c r="K463" s="1"/>
  <c r="I506"/>
  <c r="K506" s="1"/>
  <c r="I548"/>
  <c r="K548" s="1"/>
  <c r="I591"/>
  <c r="K591" s="1"/>
  <c r="I633"/>
  <c r="K633" s="1"/>
  <c r="M1015"/>
  <c r="M1057"/>
  <c r="I1015"/>
  <c r="K1015" s="1"/>
  <c r="K724"/>
  <c r="M724" s="1"/>
  <c r="M762" s="1"/>
  <c r="K767"/>
  <c r="M767" s="1"/>
  <c r="M805" s="1"/>
  <c r="K809"/>
  <c r="K851"/>
  <c r="M851" s="1"/>
  <c r="M889" s="1"/>
  <c r="K893"/>
  <c r="M893" s="1"/>
  <c r="M931" s="1"/>
  <c r="K935"/>
  <c r="M935" s="1"/>
  <c r="M973" s="1"/>
  <c r="K1104"/>
  <c r="M1104" s="1"/>
  <c r="M1141" s="1"/>
  <c r="I1141"/>
  <c r="K1141" s="1"/>
  <c r="I1267"/>
  <c r="K1267" s="1"/>
  <c r="K1229"/>
  <c r="M1229" s="1"/>
  <c r="M1267" s="1"/>
  <c r="M1225"/>
  <c r="I1225"/>
  <c r="K1225" s="1"/>
  <c r="I1309"/>
  <c r="K1309" s="1"/>
  <c r="K1271"/>
  <c r="M1271" s="1"/>
  <c r="M1309" s="1"/>
  <c r="I816" i="8"/>
  <c r="K847" i="9" l="1"/>
  <c r="M809"/>
  <c r="M847" s="1"/>
  <c r="G1309" i="8"/>
  <c r="K1307"/>
  <c r="M1307" s="1"/>
  <c r="I1306"/>
  <c r="K1306" s="1"/>
  <c r="M1306" s="1"/>
  <c r="I1305"/>
  <c r="K1305" s="1"/>
  <c r="M1305" s="1"/>
  <c r="I1304"/>
  <c r="K1304" s="1"/>
  <c r="M1304" s="1"/>
  <c r="I1303"/>
  <c r="K1303" s="1"/>
  <c r="M1303" s="1"/>
  <c r="I1302"/>
  <c r="K1302" s="1"/>
  <c r="M1302" s="1"/>
  <c r="I1301"/>
  <c r="K1301" s="1"/>
  <c r="M1301" s="1"/>
  <c r="I1300"/>
  <c r="K1300" s="1"/>
  <c r="M1300" s="1"/>
  <c r="I1299"/>
  <c r="K1299" s="1"/>
  <c r="M1299" s="1"/>
  <c r="I1298"/>
  <c r="K1298" s="1"/>
  <c r="M1298" s="1"/>
  <c r="I1297"/>
  <c r="K1297" s="1"/>
  <c r="M1297" s="1"/>
  <c r="I1296"/>
  <c r="K1296" s="1"/>
  <c r="M1296" s="1"/>
  <c r="I1295"/>
  <c r="K1295" s="1"/>
  <c r="M1295" s="1"/>
  <c r="I1294"/>
  <c r="K1294" s="1"/>
  <c r="M1294" s="1"/>
  <c r="I1293"/>
  <c r="K1293" s="1"/>
  <c r="M1293" s="1"/>
  <c r="I1292"/>
  <c r="K1292" s="1"/>
  <c r="M1292" s="1"/>
  <c r="I1291"/>
  <c r="K1291" s="1"/>
  <c r="M1291" s="1"/>
  <c r="I1290"/>
  <c r="K1290" s="1"/>
  <c r="M1290" s="1"/>
  <c r="I1289"/>
  <c r="K1289" s="1"/>
  <c r="M1289" s="1"/>
  <c r="I1288"/>
  <c r="K1288" s="1"/>
  <c r="M1288" s="1"/>
  <c r="I1287"/>
  <c r="K1287" s="1"/>
  <c r="M1287" s="1"/>
  <c r="I1286"/>
  <c r="K1286" s="1"/>
  <c r="M1286" s="1"/>
  <c r="I1285"/>
  <c r="K1285" s="1"/>
  <c r="M1285" s="1"/>
  <c r="I1284"/>
  <c r="K1284" s="1"/>
  <c r="M1284" s="1"/>
  <c r="I1283"/>
  <c r="K1283" s="1"/>
  <c r="M1283" s="1"/>
  <c r="I1282"/>
  <c r="K1282" s="1"/>
  <c r="M1282" s="1"/>
  <c r="I1281"/>
  <c r="K1281" s="1"/>
  <c r="M1281" s="1"/>
  <c r="I1280"/>
  <c r="K1280" s="1"/>
  <c r="M1280" s="1"/>
  <c r="I1279"/>
  <c r="K1279" s="1"/>
  <c r="M1279" s="1"/>
  <c r="I1278"/>
  <c r="K1278" s="1"/>
  <c r="M1278" s="1"/>
  <c r="I1277"/>
  <c r="K1277" s="1"/>
  <c r="M1277" s="1"/>
  <c r="I1276"/>
  <c r="K1276" s="1"/>
  <c r="M1276" s="1"/>
  <c r="I1275"/>
  <c r="K1275" s="1"/>
  <c r="M1275" s="1"/>
  <c r="I1274"/>
  <c r="K1274" s="1"/>
  <c r="M1274" s="1"/>
  <c r="I1273"/>
  <c r="K1273" s="1"/>
  <c r="M1273" s="1"/>
  <c r="I1272"/>
  <c r="K1272" s="1"/>
  <c r="M1272" s="1"/>
  <c r="I1271"/>
  <c r="G1267"/>
  <c r="K1265"/>
  <c r="M1265" s="1"/>
  <c r="I1264"/>
  <c r="K1264" s="1"/>
  <c r="M1264" s="1"/>
  <c r="I1263"/>
  <c r="K1263" s="1"/>
  <c r="M1263" s="1"/>
  <c r="I1262"/>
  <c r="K1262" s="1"/>
  <c r="M1262" s="1"/>
  <c r="I1261"/>
  <c r="K1261" s="1"/>
  <c r="M1261" s="1"/>
  <c r="I1260"/>
  <c r="K1260" s="1"/>
  <c r="M1260" s="1"/>
  <c r="I1259"/>
  <c r="K1259" s="1"/>
  <c r="M1259" s="1"/>
  <c r="I1258"/>
  <c r="K1258" s="1"/>
  <c r="M1258" s="1"/>
  <c r="I1257"/>
  <c r="K1257" s="1"/>
  <c r="M1257" s="1"/>
  <c r="I1256"/>
  <c r="K1256" s="1"/>
  <c r="M1256" s="1"/>
  <c r="I1255"/>
  <c r="K1255" s="1"/>
  <c r="M1255" s="1"/>
  <c r="I1254"/>
  <c r="K1254" s="1"/>
  <c r="M1254" s="1"/>
  <c r="I1253"/>
  <c r="K1253" s="1"/>
  <c r="M1253" s="1"/>
  <c r="K1252"/>
  <c r="M1252" s="1"/>
  <c r="I1252"/>
  <c r="I1251"/>
  <c r="K1251" s="1"/>
  <c r="M1251" s="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I1244"/>
  <c r="K1244" s="1"/>
  <c r="M1244" s="1"/>
  <c r="I1243"/>
  <c r="K1243" s="1"/>
  <c r="M1243" s="1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I1235"/>
  <c r="K1235" s="1"/>
  <c r="M1235" s="1"/>
  <c r="I1234"/>
  <c r="K1234" s="1"/>
  <c r="M1234" s="1"/>
  <c r="I1233"/>
  <c r="K1233" s="1"/>
  <c r="M1233" s="1"/>
  <c r="I1232"/>
  <c r="K1232" s="1"/>
  <c r="M1232" s="1"/>
  <c r="I1231"/>
  <c r="K1231" s="1"/>
  <c r="M1231" s="1"/>
  <c r="I1230"/>
  <c r="K1230" s="1"/>
  <c r="M1230" s="1"/>
  <c r="I1229"/>
  <c r="G1225"/>
  <c r="K1223"/>
  <c r="M1223" s="1"/>
  <c r="I1222"/>
  <c r="K1222" s="1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K1216" s="1"/>
  <c r="M1216" s="1"/>
  <c r="I1215"/>
  <c r="K1215" s="1"/>
  <c r="M1215" s="1"/>
  <c r="I1214"/>
  <c r="K1214" s="1"/>
  <c r="M1214" s="1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K1189" s="1"/>
  <c r="M1189" s="1"/>
  <c r="I1188"/>
  <c r="K1188" s="1"/>
  <c r="M1188" s="1"/>
  <c r="I1187"/>
  <c r="K1187" s="1"/>
  <c r="M1187" s="1"/>
  <c r="G1183"/>
  <c r="K1181"/>
  <c r="M1181" s="1"/>
  <c r="I1180"/>
  <c r="K1180" s="1"/>
  <c r="M1180" s="1"/>
  <c r="I1179"/>
  <c r="K1179" s="1"/>
  <c r="M1179" s="1"/>
  <c r="I1178"/>
  <c r="K1178" s="1"/>
  <c r="M1178" s="1"/>
  <c r="I1177"/>
  <c r="K1177" s="1"/>
  <c r="M1177" s="1"/>
  <c r="I1176"/>
  <c r="K1176" s="1"/>
  <c r="M1176" s="1"/>
  <c r="K1175"/>
  <c r="M1175" s="1"/>
  <c r="I1175"/>
  <c r="I1174"/>
  <c r="K1174" s="1"/>
  <c r="M1174" s="1"/>
  <c r="I1173"/>
  <c r="K1173" s="1"/>
  <c r="M1173" s="1"/>
  <c r="I1172"/>
  <c r="K1172" s="1"/>
  <c r="M1172" s="1"/>
  <c r="I1171"/>
  <c r="K1171" s="1"/>
  <c r="M1171" s="1"/>
  <c r="I1170"/>
  <c r="K1170" s="1"/>
  <c r="M1170" s="1"/>
  <c r="I1169"/>
  <c r="K1169" s="1"/>
  <c r="M1169" s="1"/>
  <c r="I1168"/>
  <c r="K1168" s="1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I1145"/>
  <c r="K1145" s="1"/>
  <c r="M1145" s="1"/>
  <c r="G1141"/>
  <c r="K1139"/>
  <c r="M1139" s="1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K1129" s="1"/>
  <c r="M1129" s="1"/>
  <c r="I1128"/>
  <c r="K1128" s="1"/>
  <c r="M1128" s="1"/>
  <c r="I1127"/>
  <c r="K1127" s="1"/>
  <c r="M1127" s="1"/>
  <c r="I1126"/>
  <c r="K1126" s="1"/>
  <c r="M1126" s="1"/>
  <c r="I1125"/>
  <c r="K1125" s="1"/>
  <c r="M1125" s="1"/>
  <c r="I1124"/>
  <c r="K1124" s="1"/>
  <c r="M1124" s="1"/>
  <c r="I1123"/>
  <c r="K1123" s="1"/>
  <c r="M1123" s="1"/>
  <c r="I1122"/>
  <c r="K1122" s="1"/>
  <c r="M1122" s="1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I1106"/>
  <c r="K1106" s="1"/>
  <c r="M1106" s="1"/>
  <c r="I1105"/>
  <c r="K1105" s="1"/>
  <c r="M1105" s="1"/>
  <c r="I1104"/>
  <c r="K1104" s="1"/>
  <c r="M1104" s="1"/>
  <c r="I1103"/>
  <c r="K1103" s="1"/>
  <c r="M1103" s="1"/>
  <c r="M1141" s="1"/>
  <c r="G1099"/>
  <c r="K1097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I1084"/>
  <c r="K1084" s="1"/>
  <c r="M1084" s="1"/>
  <c r="K1083"/>
  <c r="M1083" s="1"/>
  <c r="I1083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I1061"/>
  <c r="K1061" s="1"/>
  <c r="M1061" s="1"/>
  <c r="G1057"/>
  <c r="K1055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43"/>
  <c r="K1043" s="1"/>
  <c r="M1043" s="1"/>
  <c r="I1042"/>
  <c r="K1042" s="1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G1015"/>
  <c r="K1013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K990"/>
  <c r="M990" s="1"/>
  <c r="I990"/>
  <c r="I989"/>
  <c r="K989" s="1"/>
  <c r="M989" s="1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I982"/>
  <c r="K982" s="1"/>
  <c r="M982" s="1"/>
  <c r="I981"/>
  <c r="K981" s="1"/>
  <c r="M981" s="1"/>
  <c r="I980"/>
  <c r="K980" s="1"/>
  <c r="M980" s="1"/>
  <c r="I979"/>
  <c r="K979" s="1"/>
  <c r="M979" s="1"/>
  <c r="I978"/>
  <c r="K978" s="1"/>
  <c r="M978" s="1"/>
  <c r="I977"/>
  <c r="G973"/>
  <c r="K97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I960"/>
  <c r="K960" s="1"/>
  <c r="M960" s="1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G931"/>
  <c r="K929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K912"/>
  <c r="M912" s="1"/>
  <c r="I912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G889"/>
  <c r="K887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G847"/>
  <c r="K845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K834"/>
  <c r="M834" s="1"/>
  <c r="I834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K816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G805"/>
  <c r="K803"/>
  <c r="M803" s="1"/>
  <c r="I802"/>
  <c r="K802" s="1"/>
  <c r="M802" s="1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G762"/>
  <c r="K760"/>
  <c r="M760" s="1"/>
  <c r="I759"/>
  <c r="K759" s="1"/>
  <c r="M759" s="1"/>
  <c r="I758"/>
  <c r="K758" s="1"/>
  <c r="M758" s="1"/>
  <c r="I757"/>
  <c r="K757" s="1"/>
  <c r="M757" s="1"/>
  <c r="I756"/>
  <c r="K756" s="1"/>
  <c r="M756" s="1"/>
  <c r="K755"/>
  <c r="M755" s="1"/>
  <c r="I755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K717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K674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G633"/>
  <c r="M631"/>
  <c r="K63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G591"/>
  <c r="K589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G548"/>
  <c r="K546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K536"/>
  <c r="M536" s="1"/>
  <c r="I536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G506"/>
  <c r="K504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G463"/>
  <c r="K461"/>
  <c r="M461" s="1"/>
  <c r="I460"/>
  <c r="K460" s="1"/>
  <c r="M460" s="1"/>
  <c r="I459"/>
  <c r="K459" s="1"/>
  <c r="M459" s="1"/>
  <c r="I458"/>
  <c r="K458" s="1"/>
  <c r="M458" s="1"/>
  <c r="K457"/>
  <c r="M457" s="1"/>
  <c r="I457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K425"/>
  <c r="M425" s="1"/>
  <c r="I425"/>
  <c r="G421"/>
  <c r="K419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K384" s="1"/>
  <c r="M384" s="1"/>
  <c r="K383"/>
  <c r="M383" s="1"/>
  <c r="I383"/>
  <c r="G379"/>
  <c r="K377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G336"/>
  <c r="K334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G294"/>
  <c r="K292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K284"/>
  <c r="M284" s="1"/>
  <c r="I284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G252"/>
  <c r="K250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G210"/>
  <c r="K208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K178"/>
  <c r="M178" s="1"/>
  <c r="I178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G167"/>
  <c r="K165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G124"/>
  <c r="K122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K98"/>
  <c r="M98" s="1"/>
  <c r="I98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G82"/>
  <c r="K80"/>
  <c r="M80" s="1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G40"/>
  <c r="K39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K26"/>
  <c r="M26" s="1"/>
  <c r="I26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K4" s="1"/>
  <c r="M4" s="1"/>
  <c r="I3"/>
  <c r="M252" l="1"/>
  <c r="I847"/>
  <c r="M1225"/>
  <c r="M421"/>
  <c r="I421"/>
  <c r="K421" s="1"/>
  <c r="M82"/>
  <c r="I167"/>
  <c r="K167" s="1"/>
  <c r="I336"/>
  <c r="K336" s="1"/>
  <c r="I82"/>
  <c r="K82" s="1"/>
  <c r="I252"/>
  <c r="K252" s="1"/>
  <c r="I591"/>
  <c r="K591" s="1"/>
  <c r="K553"/>
  <c r="M553" s="1"/>
  <c r="M591" s="1"/>
  <c r="I506"/>
  <c r="K506" s="1"/>
  <c r="I676"/>
  <c r="K676" s="1"/>
  <c r="K638"/>
  <c r="M638" s="1"/>
  <c r="M676" s="1"/>
  <c r="M124"/>
  <c r="K129"/>
  <c r="M129" s="1"/>
  <c r="M167" s="1"/>
  <c r="M294"/>
  <c r="K298"/>
  <c r="M298" s="1"/>
  <c r="M336" s="1"/>
  <c r="M463"/>
  <c r="K468"/>
  <c r="M468" s="1"/>
  <c r="M506" s="1"/>
  <c r="M633"/>
  <c r="M762"/>
  <c r="K1019"/>
  <c r="M1019" s="1"/>
  <c r="M1057" s="1"/>
  <c r="I1057"/>
  <c r="K1057" s="1"/>
  <c r="I1141"/>
  <c r="K1141" s="1"/>
  <c r="I40"/>
  <c r="K40" s="1"/>
  <c r="M210"/>
  <c r="M379"/>
  <c r="M548"/>
  <c r="M719"/>
  <c r="K809"/>
  <c r="I124"/>
  <c r="K124" s="1"/>
  <c r="I210"/>
  <c r="K210" s="1"/>
  <c r="I294"/>
  <c r="K294" s="1"/>
  <c r="I379"/>
  <c r="K379" s="1"/>
  <c r="I463"/>
  <c r="K463" s="1"/>
  <c r="I548"/>
  <c r="K548" s="1"/>
  <c r="I633"/>
  <c r="K633" s="1"/>
  <c r="I719"/>
  <c r="K719" s="1"/>
  <c r="I931"/>
  <c r="K931" s="1"/>
  <c r="K893"/>
  <c r="M893" s="1"/>
  <c r="M931" s="1"/>
  <c r="I1015"/>
  <c r="K1015" s="1"/>
  <c r="K977"/>
  <c r="M977" s="1"/>
  <c r="M1015" s="1"/>
  <c r="I762"/>
  <c r="K762" s="1"/>
  <c r="I805"/>
  <c r="K805" s="1"/>
  <c r="K767"/>
  <c r="M767" s="1"/>
  <c r="M805" s="1"/>
  <c r="I889"/>
  <c r="K889" s="1"/>
  <c r="K851"/>
  <c r="M851" s="1"/>
  <c r="M889" s="1"/>
  <c r="I973"/>
  <c r="K973" s="1"/>
  <c r="K935"/>
  <c r="M935" s="1"/>
  <c r="M973" s="1"/>
  <c r="K1062"/>
  <c r="M1062" s="1"/>
  <c r="M1099" s="1"/>
  <c r="I1099"/>
  <c r="K1099" s="1"/>
  <c r="K1146"/>
  <c r="M1146" s="1"/>
  <c r="M1183" s="1"/>
  <c r="I1183"/>
  <c r="K1183" s="1"/>
  <c r="I1267"/>
  <c r="K1267" s="1"/>
  <c r="K1229"/>
  <c r="M1229" s="1"/>
  <c r="M1267" s="1"/>
  <c r="I1225"/>
  <c r="K1225" s="1"/>
  <c r="I1309"/>
  <c r="K1309" s="1"/>
  <c r="K1271"/>
  <c r="M1271" s="1"/>
  <c r="M1309" s="1"/>
  <c r="K3"/>
  <c r="M3" s="1"/>
  <c r="M40" s="1"/>
  <c r="G1311" i="7"/>
  <c r="K1309"/>
  <c r="M1309" s="1"/>
  <c r="I1308"/>
  <c r="K1308" s="1"/>
  <c r="M1308" s="1"/>
  <c r="I1307"/>
  <c r="K1307" s="1"/>
  <c r="M1307" s="1"/>
  <c r="K1306"/>
  <c r="M1306" s="1"/>
  <c r="I1306"/>
  <c r="I1305"/>
  <c r="K1305" s="1"/>
  <c r="M1305" s="1"/>
  <c r="I1304"/>
  <c r="K1304" s="1"/>
  <c r="M1304" s="1"/>
  <c r="I1303"/>
  <c r="K1303" s="1"/>
  <c r="M1303" s="1"/>
  <c r="K1302"/>
  <c r="M1302" s="1"/>
  <c r="I1302"/>
  <c r="I1301"/>
  <c r="K1301" s="1"/>
  <c r="M1301" s="1"/>
  <c r="I1300"/>
  <c r="K1300" s="1"/>
  <c r="M1300" s="1"/>
  <c r="I1299"/>
  <c r="K1299" s="1"/>
  <c r="M1299" s="1"/>
  <c r="K1298"/>
  <c r="M1298" s="1"/>
  <c r="I1298"/>
  <c r="I1297"/>
  <c r="K1297" s="1"/>
  <c r="M1297" s="1"/>
  <c r="I1296"/>
  <c r="K1296" s="1"/>
  <c r="M1296" s="1"/>
  <c r="I1295"/>
  <c r="K1295" s="1"/>
  <c r="M1295" s="1"/>
  <c r="K1294"/>
  <c r="M1294" s="1"/>
  <c r="I1294"/>
  <c r="I1293"/>
  <c r="K1293" s="1"/>
  <c r="M1293" s="1"/>
  <c r="I1292"/>
  <c r="K1292" s="1"/>
  <c r="M1292" s="1"/>
  <c r="I1291"/>
  <c r="K1291" s="1"/>
  <c r="M1291" s="1"/>
  <c r="I1290"/>
  <c r="K1290" s="1"/>
  <c r="M1290" s="1"/>
  <c r="I1289"/>
  <c r="K1289" s="1"/>
  <c r="M1289" s="1"/>
  <c r="I1288"/>
  <c r="K1288" s="1"/>
  <c r="M1288" s="1"/>
  <c r="I1287"/>
  <c r="K1287" s="1"/>
  <c r="M1287" s="1"/>
  <c r="K1286"/>
  <c r="M1286" s="1"/>
  <c r="I1286"/>
  <c r="I1285"/>
  <c r="K1285" s="1"/>
  <c r="M1285" s="1"/>
  <c r="I1284"/>
  <c r="K1284" s="1"/>
  <c r="M1284" s="1"/>
  <c r="I1283"/>
  <c r="K1283" s="1"/>
  <c r="M1283" s="1"/>
  <c r="I1282"/>
  <c r="K1282" s="1"/>
  <c r="M1282" s="1"/>
  <c r="I1281"/>
  <c r="K1281" s="1"/>
  <c r="M1281" s="1"/>
  <c r="I1280"/>
  <c r="K1280" s="1"/>
  <c r="M1280" s="1"/>
  <c r="I1279"/>
  <c r="K1279" s="1"/>
  <c r="M1279" s="1"/>
  <c r="I1278"/>
  <c r="K1278" s="1"/>
  <c r="M1278" s="1"/>
  <c r="I1277"/>
  <c r="K1277" s="1"/>
  <c r="M1277" s="1"/>
  <c r="I1276"/>
  <c r="K1276" s="1"/>
  <c r="M1276" s="1"/>
  <c r="I1275"/>
  <c r="K1275" s="1"/>
  <c r="M1275" s="1"/>
  <c r="K1274"/>
  <c r="M1274" s="1"/>
  <c r="I1274"/>
  <c r="I1273"/>
  <c r="G593"/>
  <c r="M809" i="8" l="1"/>
  <c r="M847" s="1"/>
  <c r="K847"/>
  <c r="I1311" i="7"/>
  <c r="K1311" s="1"/>
  <c r="K1273"/>
  <c r="M1273" s="1"/>
  <c r="M1311" s="1"/>
  <c r="G1269"/>
  <c r="K1267"/>
  <c r="M1267" s="1"/>
  <c r="I1266"/>
  <c r="K1266" s="1"/>
  <c r="M1266" s="1"/>
  <c r="I1265"/>
  <c r="K1265" s="1"/>
  <c r="M1265" s="1"/>
  <c r="I1264"/>
  <c r="K1264" s="1"/>
  <c r="M1264" s="1"/>
  <c r="I1263"/>
  <c r="K1263" s="1"/>
  <c r="M1263" s="1"/>
  <c r="I1262"/>
  <c r="K1262" s="1"/>
  <c r="M1262" s="1"/>
  <c r="I1261"/>
  <c r="K1261" s="1"/>
  <c r="M1261" s="1"/>
  <c r="I1260"/>
  <c r="K1260" s="1"/>
  <c r="M1260" s="1"/>
  <c r="I1259"/>
  <c r="K1259" s="1"/>
  <c r="M1259" s="1"/>
  <c r="I1258"/>
  <c r="K1258" s="1"/>
  <c r="M1258" s="1"/>
  <c r="I1257"/>
  <c r="K1257" s="1"/>
  <c r="M1257" s="1"/>
  <c r="I1256"/>
  <c r="K1256" s="1"/>
  <c r="M1256" s="1"/>
  <c r="I1255"/>
  <c r="K1255" s="1"/>
  <c r="M1255" s="1"/>
  <c r="I1254"/>
  <c r="K1254" s="1"/>
  <c r="M1254" s="1"/>
  <c r="I1253"/>
  <c r="K1253" s="1"/>
  <c r="M1253" s="1"/>
  <c r="K1252"/>
  <c r="M1252" s="1"/>
  <c r="I1252"/>
  <c r="I1251"/>
  <c r="K1251" s="1"/>
  <c r="M1251" s="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I1244"/>
  <c r="K1244" s="1"/>
  <c r="M1244" s="1"/>
  <c r="I1243"/>
  <c r="K1243" s="1"/>
  <c r="M1243" s="1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I1235"/>
  <c r="K1235" s="1"/>
  <c r="M1235" s="1"/>
  <c r="I1234"/>
  <c r="K1234" s="1"/>
  <c r="M1234" s="1"/>
  <c r="I1233"/>
  <c r="K1233" s="1"/>
  <c r="M1233" s="1"/>
  <c r="I1232"/>
  <c r="K1232" s="1"/>
  <c r="M1232" s="1"/>
  <c r="I1231"/>
  <c r="G1227"/>
  <c r="K1225"/>
  <c r="M1225" s="1"/>
  <c r="I1224"/>
  <c r="K1224" s="1"/>
  <c r="M1224" s="1"/>
  <c r="I1223"/>
  <c r="K1223" s="1"/>
  <c r="M1223" s="1"/>
  <c r="K1222"/>
  <c r="M1222" s="1"/>
  <c r="I1222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K1216" s="1"/>
  <c r="M1216" s="1"/>
  <c r="I1215"/>
  <c r="K1215" s="1"/>
  <c r="M1215" s="1"/>
  <c r="I1214"/>
  <c r="K1214" s="1"/>
  <c r="M1214" s="1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K1206"/>
  <c r="M1206" s="1"/>
  <c r="I1206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G1185"/>
  <c r="K1183"/>
  <c r="M1183" s="1"/>
  <c r="I1182"/>
  <c r="K1182" s="1"/>
  <c r="M1182" s="1"/>
  <c r="I1181"/>
  <c r="K1181" s="1"/>
  <c r="M1181" s="1"/>
  <c r="I1180"/>
  <c r="K1180" s="1"/>
  <c r="M1180" s="1"/>
  <c r="I1179"/>
  <c r="K1179" s="1"/>
  <c r="M1179" s="1"/>
  <c r="I1178"/>
  <c r="K1178" s="1"/>
  <c r="M1178" s="1"/>
  <c r="I1177"/>
  <c r="K1177" s="1"/>
  <c r="M1177" s="1"/>
  <c r="K1176"/>
  <c r="M1176" s="1"/>
  <c r="I1176"/>
  <c r="I1175"/>
  <c r="K1175" s="1"/>
  <c r="M1175" s="1"/>
  <c r="I1174"/>
  <c r="K1174" s="1"/>
  <c r="M1174" s="1"/>
  <c r="I1173"/>
  <c r="K1173" s="1"/>
  <c r="M1173" s="1"/>
  <c r="I1172"/>
  <c r="K1172" s="1"/>
  <c r="M1172" s="1"/>
  <c r="I1171"/>
  <c r="K1171" s="1"/>
  <c r="M1171" s="1"/>
  <c r="I1170"/>
  <c r="K1170" s="1"/>
  <c r="M1170" s="1"/>
  <c r="I1169"/>
  <c r="K1169" s="1"/>
  <c r="M1169" s="1"/>
  <c r="I1168"/>
  <c r="K1168" s="1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G1143"/>
  <c r="K1141"/>
  <c r="M1141" s="1"/>
  <c r="I1140"/>
  <c r="K1140" s="1"/>
  <c r="M1140" s="1"/>
  <c r="I1139"/>
  <c r="K1139" s="1"/>
  <c r="M1139" s="1"/>
  <c r="I1138"/>
  <c r="K1138" s="1"/>
  <c r="M1138" s="1"/>
  <c r="I1137"/>
  <c r="K1137" s="1"/>
  <c r="M1137" s="1"/>
  <c r="K1136"/>
  <c r="M1136" s="1"/>
  <c r="I1136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K1129" s="1"/>
  <c r="M1129" s="1"/>
  <c r="I1128"/>
  <c r="K1128" s="1"/>
  <c r="M1128" s="1"/>
  <c r="I1127"/>
  <c r="K1127" s="1"/>
  <c r="M1127" s="1"/>
  <c r="I1126"/>
  <c r="K1126" s="1"/>
  <c r="M1126" s="1"/>
  <c r="I1125"/>
  <c r="K1125" s="1"/>
  <c r="M1125" s="1"/>
  <c r="I1124"/>
  <c r="K1124" s="1"/>
  <c r="M1124" s="1"/>
  <c r="I1123"/>
  <c r="K1123" s="1"/>
  <c r="M1123" s="1"/>
  <c r="I1122"/>
  <c r="K1122" s="1"/>
  <c r="M1122" s="1"/>
  <c r="I1121"/>
  <c r="K1121" s="1"/>
  <c r="M1121" s="1"/>
  <c r="K1120"/>
  <c r="M1120" s="1"/>
  <c r="I1120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I1106"/>
  <c r="K1106" s="1"/>
  <c r="M1106" s="1"/>
  <c r="I1105"/>
  <c r="G1101"/>
  <c r="K1099"/>
  <c r="M1099" s="1"/>
  <c r="K1098"/>
  <c r="M1098" s="1"/>
  <c r="I1098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I1084"/>
  <c r="K1084" s="1"/>
  <c r="M1084" s="1"/>
  <c r="I1083"/>
  <c r="K1083" s="1"/>
  <c r="M1083" s="1"/>
  <c r="K1082"/>
  <c r="M1082" s="1"/>
  <c r="I1082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G1059"/>
  <c r="K1057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K1052"/>
  <c r="M1052" s="1"/>
  <c r="I1052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43"/>
  <c r="K1043" s="1"/>
  <c r="M1043" s="1"/>
  <c r="I1042"/>
  <c r="K1042" s="1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K1036"/>
  <c r="M1036" s="1"/>
  <c r="I1036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G1017"/>
  <c r="K1015"/>
  <c r="M1015" s="1"/>
  <c r="K1014"/>
  <c r="M1014" s="1"/>
  <c r="I1014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K998"/>
  <c r="M998" s="1"/>
  <c r="I998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K989" s="1"/>
  <c r="M989" s="1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K982"/>
  <c r="M982" s="1"/>
  <c r="I982"/>
  <c r="I981"/>
  <c r="K981" s="1"/>
  <c r="M981" s="1"/>
  <c r="I980"/>
  <c r="K980" s="1"/>
  <c r="M980" s="1"/>
  <c r="I979"/>
  <c r="G975"/>
  <c r="K973"/>
  <c r="M973" s="1"/>
  <c r="I972"/>
  <c r="K972" s="1"/>
  <c r="M972" s="1"/>
  <c r="I971"/>
  <c r="K971" s="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K960"/>
  <c r="M960" s="1"/>
  <c r="I960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G933"/>
  <c r="K931"/>
  <c r="M931" s="1"/>
  <c r="K930"/>
  <c r="M930" s="1"/>
  <c r="I930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K914"/>
  <c r="M914" s="1"/>
  <c r="I914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I1269" l="1"/>
  <c r="K1269" s="1"/>
  <c r="I933"/>
  <c r="K933" s="1"/>
  <c r="I975"/>
  <c r="K975" s="1"/>
  <c r="I1017"/>
  <c r="K1017" s="1"/>
  <c r="I1059"/>
  <c r="K1059" s="1"/>
  <c r="I1101"/>
  <c r="K1101" s="1"/>
  <c r="I1143"/>
  <c r="K1143" s="1"/>
  <c r="I1185"/>
  <c r="K1185" s="1"/>
  <c r="I1227"/>
  <c r="K1227" s="1"/>
  <c r="K1231"/>
  <c r="M1231" s="1"/>
  <c r="M1269" s="1"/>
  <c r="K1189"/>
  <c r="M1189" s="1"/>
  <c r="M1227" s="1"/>
  <c r="K1147"/>
  <c r="M1147" s="1"/>
  <c r="M1185" s="1"/>
  <c r="K1105"/>
  <c r="M1105" s="1"/>
  <c r="M1143" s="1"/>
  <c r="K1063"/>
  <c r="M1063" s="1"/>
  <c r="M1101" s="1"/>
  <c r="K1021"/>
  <c r="M1021" s="1"/>
  <c r="M1059" s="1"/>
  <c r="K979"/>
  <c r="M979" s="1"/>
  <c r="M1017" s="1"/>
  <c r="K937"/>
  <c r="M937" s="1"/>
  <c r="M975" s="1"/>
  <c r="K895"/>
  <c r="M895" s="1"/>
  <c r="M933" s="1"/>
  <c r="G891"/>
  <c r="K889"/>
  <c r="M889" s="1"/>
  <c r="I888"/>
  <c r="K888" s="1"/>
  <c r="M888" s="1"/>
  <c r="I887"/>
  <c r="K887" s="1"/>
  <c r="M887" s="1"/>
  <c r="K886"/>
  <c r="M886" s="1"/>
  <c r="I886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K870"/>
  <c r="M870" s="1"/>
  <c r="I870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K854"/>
  <c r="M854" s="1"/>
  <c r="I854"/>
  <c r="I853"/>
  <c r="G849"/>
  <c r="K847"/>
  <c r="M847" s="1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834"/>
  <c r="K834" s="1"/>
  <c r="M834" s="1"/>
  <c r="I833"/>
  <c r="K833" s="1"/>
  <c r="M833" s="1"/>
  <c r="K832"/>
  <c r="M832" s="1"/>
  <c r="I832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G807"/>
  <c r="K805"/>
  <c r="M805" s="1"/>
  <c r="I804"/>
  <c r="K804" s="1"/>
  <c r="M804" s="1"/>
  <c r="I803"/>
  <c r="K803" s="1"/>
  <c r="M803" s="1"/>
  <c r="K802"/>
  <c r="M802" s="1"/>
  <c r="I802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K786"/>
  <c r="M786" s="1"/>
  <c r="I786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K770"/>
  <c r="M770" s="1"/>
  <c r="I770"/>
  <c r="I769"/>
  <c r="G764"/>
  <c r="K762"/>
  <c r="M762" s="1"/>
  <c r="I761"/>
  <c r="K761" s="1"/>
  <c r="M761" s="1"/>
  <c r="I760"/>
  <c r="K760" s="1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K747"/>
  <c r="M747" s="1"/>
  <c r="I747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19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K700"/>
  <c r="M700" s="1"/>
  <c r="I700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76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G635"/>
  <c r="K633"/>
  <c r="M633" s="1"/>
  <c r="I632"/>
  <c r="K632" s="1"/>
  <c r="M632" s="1"/>
  <c r="I631"/>
  <c r="K631" s="1"/>
  <c r="M631" s="1"/>
  <c r="K630"/>
  <c r="M630" s="1"/>
  <c r="I630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I891" l="1"/>
  <c r="K891" s="1"/>
  <c r="I807"/>
  <c r="K807" s="1"/>
  <c r="I721"/>
  <c r="K721" s="1"/>
  <c r="I635"/>
  <c r="K635" s="1"/>
  <c r="I678"/>
  <c r="K678" s="1"/>
  <c r="I764"/>
  <c r="K764" s="1"/>
  <c r="I849"/>
  <c r="K849" s="1"/>
  <c r="K853"/>
  <c r="M853" s="1"/>
  <c r="M891" s="1"/>
  <c r="K811"/>
  <c r="M811" s="1"/>
  <c r="M849" s="1"/>
  <c r="K769"/>
  <c r="M769" s="1"/>
  <c r="M807" s="1"/>
  <c r="K726"/>
  <c r="M726" s="1"/>
  <c r="M764" s="1"/>
  <c r="K683"/>
  <c r="M683" s="1"/>
  <c r="M721" s="1"/>
  <c r="K640"/>
  <c r="M640" s="1"/>
  <c r="M678" s="1"/>
  <c r="K597"/>
  <c r="M597" s="1"/>
  <c r="M635" s="1"/>
  <c r="K591"/>
  <c r="M591" s="1"/>
  <c r="K590"/>
  <c r="M590" s="1"/>
  <c r="I590"/>
  <c r="I589"/>
  <c r="K589" s="1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K574"/>
  <c r="M574" s="1"/>
  <c r="I574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G550"/>
  <c r="K548"/>
  <c r="M548" s="1"/>
  <c r="I547"/>
  <c r="K547" s="1"/>
  <c r="M547" s="1"/>
  <c r="I546"/>
  <c r="K546" s="1"/>
  <c r="M546" s="1"/>
  <c r="I545"/>
  <c r="K545" s="1"/>
  <c r="M545" s="1"/>
  <c r="I544"/>
  <c r="K544" s="1"/>
  <c r="M544" s="1"/>
  <c r="K543"/>
  <c r="M543" s="1"/>
  <c r="I543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K527"/>
  <c r="M527" s="1"/>
  <c r="I527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G508"/>
  <c r="K506"/>
  <c r="M506" s="1"/>
  <c r="K505"/>
  <c r="M505" s="1"/>
  <c r="I505"/>
  <c r="I504"/>
  <c r="K504" s="1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K489"/>
  <c r="M489" s="1"/>
  <c r="I489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G465"/>
  <c r="K463"/>
  <c r="M463" s="1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G423"/>
  <c r="K421"/>
  <c r="M421" s="1"/>
  <c r="K420"/>
  <c r="M420" s="1"/>
  <c r="I420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K404"/>
  <c r="M404" s="1"/>
  <c r="I404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K388"/>
  <c r="M388" s="1"/>
  <c r="I388"/>
  <c r="I387"/>
  <c r="K387" s="1"/>
  <c r="M387" s="1"/>
  <c r="I386"/>
  <c r="K386" s="1"/>
  <c r="M386" s="1"/>
  <c r="I385"/>
  <c r="G381"/>
  <c r="K379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K366"/>
  <c r="M366" s="1"/>
  <c r="I366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G338"/>
  <c r="K336"/>
  <c r="M336" s="1"/>
  <c r="K335"/>
  <c r="M335" s="1"/>
  <c r="I335"/>
  <c r="I334"/>
  <c r="K334" s="1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K319"/>
  <c r="M319" s="1"/>
  <c r="I319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K303"/>
  <c r="M303" s="1"/>
  <c r="I303"/>
  <c r="I302"/>
  <c r="K302" s="1"/>
  <c r="M302" s="1"/>
  <c r="I301"/>
  <c r="K301" s="1"/>
  <c r="M301" s="1"/>
  <c r="I300"/>
  <c r="G296"/>
  <c r="K294"/>
  <c r="M294" s="1"/>
  <c r="I293"/>
  <c r="K293" s="1"/>
  <c r="M293" s="1"/>
  <c r="I292"/>
  <c r="K292" s="1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K281"/>
  <c r="M281" s="1"/>
  <c r="I28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K265"/>
  <c r="M265" s="1"/>
  <c r="I265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G254"/>
  <c r="K252"/>
  <c r="M252" s="1"/>
  <c r="I251"/>
  <c r="K251" s="1"/>
  <c r="M251" s="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K219"/>
  <c r="M219" s="1"/>
  <c r="I219"/>
  <c r="I218"/>
  <c r="K218" s="1"/>
  <c r="M218" s="1"/>
  <c r="I217"/>
  <c r="K217" s="1"/>
  <c r="M217" s="1"/>
  <c r="I216"/>
  <c r="G212"/>
  <c r="K210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K189"/>
  <c r="M189" s="1"/>
  <c r="I189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G169"/>
  <c r="K167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K134"/>
  <c r="M134" s="1"/>
  <c r="I134"/>
  <c r="I133"/>
  <c r="K133" s="1"/>
  <c r="M133" s="1"/>
  <c r="I132"/>
  <c r="K132" s="1"/>
  <c r="M132" s="1"/>
  <c r="I131"/>
  <c r="G126"/>
  <c r="K124"/>
  <c r="M124" s="1"/>
  <c r="I123"/>
  <c r="K123" s="1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K111"/>
  <c r="M111" s="1"/>
  <c r="I11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I126" l="1"/>
  <c r="K126" s="1"/>
  <c r="I169"/>
  <c r="K169" s="1"/>
  <c r="I212"/>
  <c r="K212" s="1"/>
  <c r="I254"/>
  <c r="K254" s="1"/>
  <c r="I296"/>
  <c r="K296" s="1"/>
  <c r="I338"/>
  <c r="K338" s="1"/>
  <c r="I381"/>
  <c r="K381" s="1"/>
  <c r="I423"/>
  <c r="K423" s="1"/>
  <c r="I465"/>
  <c r="K465" s="1"/>
  <c r="I508"/>
  <c r="K508" s="1"/>
  <c r="I550"/>
  <c r="K550" s="1"/>
  <c r="I593"/>
  <c r="K593" s="1"/>
  <c r="K555"/>
  <c r="M555" s="1"/>
  <c r="M593" s="1"/>
  <c r="K512"/>
  <c r="M512" s="1"/>
  <c r="M550" s="1"/>
  <c r="K470"/>
  <c r="M470" s="1"/>
  <c r="M508" s="1"/>
  <c r="K427"/>
  <c r="M427" s="1"/>
  <c r="M465" s="1"/>
  <c r="K385"/>
  <c r="M385" s="1"/>
  <c r="M423" s="1"/>
  <c r="K343"/>
  <c r="M343" s="1"/>
  <c r="M381" s="1"/>
  <c r="K300"/>
  <c r="M300" s="1"/>
  <c r="M338" s="1"/>
  <c r="K258"/>
  <c r="M258" s="1"/>
  <c r="M296" s="1"/>
  <c r="K216"/>
  <c r="M216" s="1"/>
  <c r="M254" s="1"/>
  <c r="K174"/>
  <c r="M174" s="1"/>
  <c r="M212" s="1"/>
  <c r="K131"/>
  <c r="M131" s="1"/>
  <c r="M169" s="1"/>
  <c r="K88"/>
  <c r="M88" s="1"/>
  <c r="M126" s="1"/>
  <c r="G84"/>
  <c r="K82"/>
  <c r="M82" s="1"/>
  <c r="I81"/>
  <c r="K81" s="1"/>
  <c r="M81" s="1"/>
  <c r="I80"/>
  <c r="K80" s="1"/>
  <c r="M80" s="1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K73"/>
  <c r="M73" s="1"/>
  <c r="I73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K55"/>
  <c r="M55" s="1"/>
  <c r="I55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G41"/>
  <c r="K39"/>
  <c r="M39" s="1"/>
  <c r="I38"/>
  <c r="K38" s="1"/>
  <c r="M38" s="1"/>
  <c r="I37"/>
  <c r="K37" s="1"/>
  <c r="M37" s="1"/>
  <c r="I36"/>
  <c r="K36" s="1"/>
  <c r="M36" s="1"/>
  <c r="I35"/>
  <c r="K35" s="1"/>
  <c r="M35" s="1"/>
  <c r="K34"/>
  <c r="M34" s="1"/>
  <c r="I34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K7"/>
  <c r="M7" s="1"/>
  <c r="I7"/>
  <c r="I6"/>
  <c r="K6" s="1"/>
  <c r="M6" s="1"/>
  <c r="I5"/>
  <c r="K5" s="1"/>
  <c r="M5" s="1"/>
  <c r="I4"/>
  <c r="K4" s="1"/>
  <c r="M4" s="1"/>
  <c r="I3"/>
  <c r="K3" s="1"/>
  <c r="M3" s="1"/>
  <c r="I84" l="1"/>
  <c r="K84" s="1"/>
  <c r="K46"/>
  <c r="M46" s="1"/>
  <c r="M84" s="1"/>
  <c r="I41"/>
  <c r="K41" s="1"/>
  <c r="M41"/>
  <c r="G152" i="5"/>
  <c r="G1168" l="1"/>
  <c r="K1166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K1146" s="1"/>
  <c r="M1146" s="1"/>
  <c r="I1145"/>
  <c r="K1145" s="1"/>
  <c r="M1145" s="1"/>
  <c r="I1144"/>
  <c r="K1144" s="1"/>
  <c r="M1144" s="1"/>
  <c r="I1143"/>
  <c r="K1143" s="1"/>
  <c r="M1143" s="1"/>
  <c r="I1142"/>
  <c r="K1142" s="1"/>
  <c r="M1142" s="1"/>
  <c r="I1141"/>
  <c r="K1141" s="1"/>
  <c r="M1141" s="1"/>
  <c r="I1140"/>
  <c r="K1140" s="1"/>
  <c r="M1140" s="1"/>
  <c r="I1139"/>
  <c r="K1139" s="1"/>
  <c r="M1139" s="1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G1126"/>
  <c r="K1124"/>
  <c r="M1124" s="1"/>
  <c r="I1123"/>
  <c r="K1123" s="1"/>
  <c r="M1123" s="1"/>
  <c r="I1122"/>
  <c r="K1122" s="1"/>
  <c r="M1122" s="1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I1106"/>
  <c r="K1106" s="1"/>
  <c r="M1106" s="1"/>
  <c r="I1105"/>
  <c r="K1105" s="1"/>
  <c r="M1105" s="1"/>
  <c r="I1104"/>
  <c r="K1104" s="1"/>
  <c r="M1104" s="1"/>
  <c r="I1103"/>
  <c r="K1103" s="1"/>
  <c r="M1103" s="1"/>
  <c r="I1102"/>
  <c r="K1102" s="1"/>
  <c r="M1102" s="1"/>
  <c r="I1101"/>
  <c r="K1101" s="1"/>
  <c r="M1101" s="1"/>
  <c r="I1100"/>
  <c r="K1100" s="1"/>
  <c r="M1100" s="1"/>
  <c r="I1099"/>
  <c r="K1099" s="1"/>
  <c r="M1099" s="1"/>
  <c r="I1098"/>
  <c r="K1098" s="1"/>
  <c r="M1098" s="1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G1085"/>
  <c r="K1083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K1060" s="1"/>
  <c r="M1060" s="1"/>
  <c r="I1059"/>
  <c r="K1059" s="1"/>
  <c r="M1059" s="1"/>
  <c r="I1058"/>
  <c r="K1058" s="1"/>
  <c r="M1058" s="1"/>
  <c r="I1057"/>
  <c r="K1057" s="1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G1043"/>
  <c r="K104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I1017"/>
  <c r="K1017" s="1"/>
  <c r="M1017" s="1"/>
  <c r="I1016"/>
  <c r="K1016" s="1"/>
  <c r="M1016" s="1"/>
  <c r="I1015"/>
  <c r="K1015" s="1"/>
  <c r="M1015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G1001"/>
  <c r="K999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K989" s="1"/>
  <c r="M989" s="1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I982"/>
  <c r="K982" s="1"/>
  <c r="M982" s="1"/>
  <c r="I981"/>
  <c r="K981" s="1"/>
  <c r="M981" s="1"/>
  <c r="I980"/>
  <c r="K980" s="1"/>
  <c r="M980" s="1"/>
  <c r="I979"/>
  <c r="K979" s="1"/>
  <c r="M979" s="1"/>
  <c r="I978"/>
  <c r="K978" s="1"/>
  <c r="M978" s="1"/>
  <c r="I977"/>
  <c r="K977" s="1"/>
  <c r="M977" s="1"/>
  <c r="I976"/>
  <c r="K976" s="1"/>
  <c r="M976" s="1"/>
  <c r="I975"/>
  <c r="K975" s="1"/>
  <c r="M975" s="1"/>
  <c r="I974"/>
  <c r="K974" s="1"/>
  <c r="M974" s="1"/>
  <c r="I973"/>
  <c r="K973" s="1"/>
  <c r="M973" s="1"/>
  <c r="I972"/>
  <c r="K972" s="1"/>
  <c r="M972" s="1"/>
  <c r="I971"/>
  <c r="K971" s="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G959"/>
  <c r="K957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K935" s="1"/>
  <c r="M935" s="1"/>
  <c r="I934"/>
  <c r="K934" s="1"/>
  <c r="M934" s="1"/>
  <c r="I933"/>
  <c r="K933" s="1"/>
  <c r="M933" s="1"/>
  <c r="I932"/>
  <c r="K932" s="1"/>
  <c r="M932" s="1"/>
  <c r="I931"/>
  <c r="K931" s="1"/>
  <c r="M931" s="1"/>
  <c r="I930"/>
  <c r="K930" s="1"/>
  <c r="M930" s="1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G917"/>
  <c r="K915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I891"/>
  <c r="K891" s="1"/>
  <c r="M891" s="1"/>
  <c r="I890"/>
  <c r="K890" s="1"/>
  <c r="M890" s="1"/>
  <c r="I889"/>
  <c r="K889" s="1"/>
  <c r="M889" s="1"/>
  <c r="I888"/>
  <c r="K888" s="1"/>
  <c r="M888" s="1"/>
  <c r="I887"/>
  <c r="K887" s="1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G874"/>
  <c r="K872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K850" s="1"/>
  <c r="M850" s="1"/>
  <c r="I849"/>
  <c r="K849" s="1"/>
  <c r="M849" s="1"/>
  <c r="I848"/>
  <c r="K848" s="1"/>
  <c r="M848" s="1"/>
  <c r="I847"/>
  <c r="K847" s="1"/>
  <c r="M847" s="1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792"/>
  <c r="K792" s="1"/>
  <c r="M792" s="1"/>
  <c r="I793"/>
  <c r="K793" s="1"/>
  <c r="M793" s="1"/>
  <c r="I794"/>
  <c r="K794" s="1"/>
  <c r="M794" s="1"/>
  <c r="I795"/>
  <c r="K795" s="1"/>
  <c r="M795" s="1"/>
  <c r="I796"/>
  <c r="K796" s="1"/>
  <c r="M796" s="1"/>
  <c r="I797"/>
  <c r="K797" s="1"/>
  <c r="M797" s="1"/>
  <c r="I798"/>
  <c r="K798" s="1"/>
  <c r="M798" s="1"/>
  <c r="I799"/>
  <c r="K799" s="1"/>
  <c r="M799" s="1"/>
  <c r="I800"/>
  <c r="K800" s="1"/>
  <c r="M800" s="1"/>
  <c r="I801"/>
  <c r="K801" s="1"/>
  <c r="M801" s="1"/>
  <c r="I802"/>
  <c r="K802" s="1"/>
  <c r="M802" s="1"/>
  <c r="I803"/>
  <c r="K803" s="1"/>
  <c r="M803" s="1"/>
  <c r="I804"/>
  <c r="K804" s="1"/>
  <c r="M804" s="1"/>
  <c r="I805"/>
  <c r="K805" s="1"/>
  <c r="M805" s="1"/>
  <c r="I806"/>
  <c r="K806" s="1"/>
  <c r="M806" s="1"/>
  <c r="I807"/>
  <c r="K807" s="1"/>
  <c r="M807" s="1"/>
  <c r="I808"/>
  <c r="K808" s="1"/>
  <c r="M808" s="1"/>
  <c r="I809"/>
  <c r="K809" s="1"/>
  <c r="M809" s="1"/>
  <c r="I810"/>
  <c r="K810" s="1"/>
  <c r="M810" s="1"/>
  <c r="I811"/>
  <c r="K811" s="1"/>
  <c r="M811" s="1"/>
  <c r="I812"/>
  <c r="K812" s="1"/>
  <c r="M812" s="1"/>
  <c r="I813"/>
  <c r="K813" s="1"/>
  <c r="M813" s="1"/>
  <c r="I814"/>
  <c r="K814" s="1"/>
  <c r="M814" s="1"/>
  <c r="I815"/>
  <c r="K815" s="1"/>
  <c r="M815" s="1"/>
  <c r="I816"/>
  <c r="K816" s="1"/>
  <c r="M816" s="1"/>
  <c r="I817"/>
  <c r="K817" s="1"/>
  <c r="M817" s="1"/>
  <c r="I818"/>
  <c r="K818" s="1"/>
  <c r="M818" s="1"/>
  <c r="I819"/>
  <c r="K819" s="1"/>
  <c r="M819" s="1"/>
  <c r="I820"/>
  <c r="K820" s="1"/>
  <c r="M820" s="1"/>
  <c r="I821"/>
  <c r="K821" s="1"/>
  <c r="M821" s="1"/>
  <c r="I822"/>
  <c r="K822" s="1"/>
  <c r="M822" s="1"/>
  <c r="I823"/>
  <c r="K823" s="1"/>
  <c r="M823" s="1"/>
  <c r="I824"/>
  <c r="K824" s="1"/>
  <c r="M824" s="1"/>
  <c r="I825"/>
  <c r="K825" s="1"/>
  <c r="M825" s="1"/>
  <c r="I826"/>
  <c r="K826" s="1"/>
  <c r="M826" s="1"/>
  <c r="I827"/>
  <c r="K827" s="1"/>
  <c r="M827" s="1"/>
  <c r="I828"/>
  <c r="K828" s="1"/>
  <c r="M828" s="1"/>
  <c r="K829"/>
  <c r="M829" s="1"/>
  <c r="G831"/>
  <c r="G788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K767" s="1"/>
  <c r="M767" s="1"/>
  <c r="I766"/>
  <c r="K766" s="1"/>
  <c r="M766" s="1"/>
  <c r="I765"/>
  <c r="K765" s="1"/>
  <c r="M765" s="1"/>
  <c r="I764"/>
  <c r="K764" s="1"/>
  <c r="M764" s="1"/>
  <c r="I763"/>
  <c r="K763" s="1"/>
  <c r="M763" s="1"/>
  <c r="I762"/>
  <c r="K762" s="1"/>
  <c r="M762" s="1"/>
  <c r="I761"/>
  <c r="K761" s="1"/>
  <c r="M761" s="1"/>
  <c r="I760"/>
  <c r="K760" s="1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G749"/>
  <c r="K747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I723"/>
  <c r="K723" s="1"/>
  <c r="M723" s="1"/>
  <c r="I722"/>
  <c r="K722" s="1"/>
  <c r="M722" s="1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G707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G667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I632"/>
  <c r="K632" s="1"/>
  <c r="M632" s="1"/>
  <c r="I631"/>
  <c r="K631" s="1"/>
  <c r="M631" s="1"/>
  <c r="I630"/>
  <c r="G627"/>
  <c r="I626"/>
  <c r="K626" s="1"/>
  <c r="M626" s="1"/>
  <c r="I625"/>
  <c r="K625" s="1"/>
  <c r="I624"/>
  <c r="K624" s="1"/>
  <c r="M624" s="1"/>
  <c r="I623"/>
  <c r="I622"/>
  <c r="K622" s="1"/>
  <c r="M622" s="1"/>
  <c r="I621"/>
  <c r="K621" s="1"/>
  <c r="I620"/>
  <c r="K620" s="1"/>
  <c r="M620" s="1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K602" s="1"/>
  <c r="M602" s="1"/>
  <c r="I601"/>
  <c r="K601" s="1"/>
  <c r="I600"/>
  <c r="I599"/>
  <c r="I598"/>
  <c r="I597"/>
  <c r="K597" s="1"/>
  <c r="I596"/>
  <c r="I595"/>
  <c r="K595" s="1"/>
  <c r="I594"/>
  <c r="I593"/>
  <c r="K593" s="1"/>
  <c r="I592"/>
  <c r="I591"/>
  <c r="I590"/>
  <c r="K590" s="1"/>
  <c r="I550"/>
  <c r="K550" s="1"/>
  <c r="M550" s="1"/>
  <c r="I551"/>
  <c r="K551" s="1"/>
  <c r="I552"/>
  <c r="K552" s="1"/>
  <c r="M552" s="1"/>
  <c r="I553"/>
  <c r="K553" s="1"/>
  <c r="M553" s="1"/>
  <c r="I554"/>
  <c r="K554" s="1"/>
  <c r="M554" s="1"/>
  <c r="I555"/>
  <c r="K555" s="1"/>
  <c r="M555" s="1"/>
  <c r="I556"/>
  <c r="K556" s="1"/>
  <c r="M556" s="1"/>
  <c r="I557"/>
  <c r="K557" s="1"/>
  <c r="M557" s="1"/>
  <c r="I558"/>
  <c r="K558" s="1"/>
  <c r="M558" s="1"/>
  <c r="I559"/>
  <c r="K559" s="1"/>
  <c r="M559" s="1"/>
  <c r="I560"/>
  <c r="K560" s="1"/>
  <c r="M560" s="1"/>
  <c r="I561"/>
  <c r="K561" s="1"/>
  <c r="M561" s="1"/>
  <c r="I562"/>
  <c r="K562" s="1"/>
  <c r="M562" s="1"/>
  <c r="I563"/>
  <c r="K563" s="1"/>
  <c r="M563" s="1"/>
  <c r="I564"/>
  <c r="K564" s="1"/>
  <c r="M564" s="1"/>
  <c r="I565"/>
  <c r="K565" s="1"/>
  <c r="M565" s="1"/>
  <c r="I566"/>
  <c r="K566" s="1"/>
  <c r="M566" s="1"/>
  <c r="I567"/>
  <c r="K567" s="1"/>
  <c r="M567" s="1"/>
  <c r="I568"/>
  <c r="K568" s="1"/>
  <c r="M568" s="1"/>
  <c r="I569"/>
  <c r="K569" s="1"/>
  <c r="M569" s="1"/>
  <c r="I570"/>
  <c r="K570" s="1"/>
  <c r="M570" s="1"/>
  <c r="I571"/>
  <c r="K571" s="1"/>
  <c r="M571" s="1"/>
  <c r="I572"/>
  <c r="K572" s="1"/>
  <c r="M572" s="1"/>
  <c r="I573"/>
  <c r="K573" s="1"/>
  <c r="M573" s="1"/>
  <c r="I574"/>
  <c r="K574" s="1"/>
  <c r="M574" s="1"/>
  <c r="I575"/>
  <c r="K575" s="1"/>
  <c r="M575" s="1"/>
  <c r="I576"/>
  <c r="K576" s="1"/>
  <c r="M576" s="1"/>
  <c r="I577"/>
  <c r="K577" s="1"/>
  <c r="M577" s="1"/>
  <c r="I578"/>
  <c r="K578" s="1"/>
  <c r="M578" s="1"/>
  <c r="I579"/>
  <c r="K579" s="1"/>
  <c r="M579" s="1"/>
  <c r="I580"/>
  <c r="K580" s="1"/>
  <c r="M580" s="1"/>
  <c r="I581"/>
  <c r="K581" s="1"/>
  <c r="M581" s="1"/>
  <c r="I582"/>
  <c r="K582" s="1"/>
  <c r="M582" s="1"/>
  <c r="I583"/>
  <c r="K583" s="1"/>
  <c r="M583" s="1"/>
  <c r="I584"/>
  <c r="K584" s="1"/>
  <c r="M584" s="1"/>
  <c r="I585"/>
  <c r="K585" s="1"/>
  <c r="M585" s="1"/>
  <c r="I586"/>
  <c r="K586" s="1"/>
  <c r="M586" s="1"/>
  <c r="G587"/>
  <c r="G547"/>
  <c r="I546"/>
  <c r="K546" s="1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I512"/>
  <c r="K512" s="1"/>
  <c r="M512" s="1"/>
  <c r="I511"/>
  <c r="K511" s="1"/>
  <c r="M511" s="1"/>
  <c r="I510"/>
  <c r="K510" s="1"/>
  <c r="G507"/>
  <c r="I506"/>
  <c r="K506" s="1"/>
  <c r="M506" s="1"/>
  <c r="I505"/>
  <c r="K505" s="1"/>
  <c r="M505" s="1"/>
  <c r="I504"/>
  <c r="K504" s="1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G467"/>
  <c r="I466"/>
  <c r="K466" s="1"/>
  <c r="M466" s="1"/>
  <c r="I465"/>
  <c r="K465" s="1"/>
  <c r="M465" s="1"/>
  <c r="I464"/>
  <c r="K464" s="1"/>
  <c r="M464" s="1"/>
  <c r="I463"/>
  <c r="K463" s="1"/>
  <c r="M463" s="1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G427"/>
  <c r="I426"/>
  <c r="K426" s="1"/>
  <c r="M426" s="1"/>
  <c r="I425"/>
  <c r="K425" s="1"/>
  <c r="M425" s="1"/>
  <c r="I424"/>
  <c r="K424" s="1"/>
  <c r="M424" s="1"/>
  <c r="I423"/>
  <c r="K423" s="1"/>
  <c r="M423" s="1"/>
  <c r="I422"/>
  <c r="K422" s="1"/>
  <c r="M422" s="1"/>
  <c r="I421"/>
  <c r="K421" s="1"/>
  <c r="M421" s="1"/>
  <c r="I420"/>
  <c r="K420" s="1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I392"/>
  <c r="K392" s="1"/>
  <c r="M392" s="1"/>
  <c r="I391"/>
  <c r="K391" s="1"/>
  <c r="M391" s="1"/>
  <c r="I390"/>
  <c r="K390" s="1"/>
  <c r="I353"/>
  <c r="K353" s="1"/>
  <c r="M353" s="1"/>
  <c r="G387"/>
  <c r="I386"/>
  <c r="K386" s="1"/>
  <c r="M386" s="1"/>
  <c r="I385"/>
  <c r="K385" s="1"/>
  <c r="M385" s="1"/>
  <c r="I384"/>
  <c r="K384" s="1"/>
  <c r="M384" s="1"/>
  <c r="I383"/>
  <c r="K383" s="1"/>
  <c r="M383" s="1"/>
  <c r="I382"/>
  <c r="K382" s="1"/>
  <c r="M382" s="1"/>
  <c r="I381"/>
  <c r="K381" s="1"/>
  <c r="M381" s="1"/>
  <c r="I380"/>
  <c r="K380" s="1"/>
  <c r="M380" s="1"/>
  <c r="I379"/>
  <c r="K379" s="1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2"/>
  <c r="K352" s="1"/>
  <c r="M352" s="1"/>
  <c r="I351"/>
  <c r="K351" s="1"/>
  <c r="M351" s="1"/>
  <c r="I350"/>
  <c r="G347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I336"/>
  <c r="K336" s="1"/>
  <c r="M336" s="1"/>
  <c r="I335"/>
  <c r="K335" s="1"/>
  <c r="M335" s="1"/>
  <c r="I334"/>
  <c r="K334" s="1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I278"/>
  <c r="G307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I297"/>
  <c r="K297" s="1"/>
  <c r="M297" s="1"/>
  <c r="I296"/>
  <c r="K296" s="1"/>
  <c r="M296" s="1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K278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G266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G23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G190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K168" s="1"/>
  <c r="M168" s="1"/>
  <c r="I167"/>
  <c r="K167" s="1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I128"/>
  <c r="K128" s="1"/>
  <c r="M128" s="1"/>
  <c r="I127"/>
  <c r="K127" s="1"/>
  <c r="M127" s="1"/>
  <c r="I126"/>
  <c r="K126" s="1"/>
  <c r="M126" s="1"/>
  <c r="I125"/>
  <c r="K125" s="1"/>
  <c r="M125" s="1"/>
  <c r="I124"/>
  <c r="K124" s="1"/>
  <c r="M124" s="1"/>
  <c r="I123"/>
  <c r="K123" s="1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G113"/>
  <c r="I112"/>
  <c r="K112" s="1"/>
  <c r="M112" s="1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I85"/>
  <c r="K85" s="1"/>
  <c r="M85" s="1"/>
  <c r="I84"/>
  <c r="K84" s="1"/>
  <c r="M84" s="1"/>
  <c r="I83"/>
  <c r="K83" s="1"/>
  <c r="G80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I43"/>
  <c r="K43" s="1"/>
  <c r="G40"/>
  <c r="I39"/>
  <c r="K39" s="1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K4" s="1"/>
  <c r="M4" s="1"/>
  <c r="I3"/>
  <c r="K3" s="1"/>
  <c r="G747" i="4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K737"/>
  <c r="M737" s="1"/>
  <c r="I737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I723"/>
  <c r="K723" s="1"/>
  <c r="M723" s="1"/>
  <c r="I722"/>
  <c r="K722" s="1"/>
  <c r="M722" s="1"/>
  <c r="K721"/>
  <c r="M721" s="1"/>
  <c r="I72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G706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K690"/>
  <c r="M690" s="1"/>
  <c r="I690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116" i="5" l="1"/>
  <c r="I152"/>
  <c r="I917"/>
  <c r="K917" s="1"/>
  <c r="I1001"/>
  <c r="K1001" s="1"/>
  <c r="I1168"/>
  <c r="K1168" s="1"/>
  <c r="I749"/>
  <c r="K513"/>
  <c r="M513" s="1"/>
  <c r="I427"/>
  <c r="K393"/>
  <c r="M393" s="1"/>
  <c r="K623"/>
  <c r="M623" s="1"/>
  <c r="K619"/>
  <c r="M619" s="1"/>
  <c r="K617"/>
  <c r="M617" s="1"/>
  <c r="K615"/>
  <c r="M615" s="1"/>
  <c r="K613"/>
  <c r="M613" s="1"/>
  <c r="K611"/>
  <c r="M611" s="1"/>
  <c r="K609"/>
  <c r="M609" s="1"/>
  <c r="K607"/>
  <c r="M607" s="1"/>
  <c r="K605"/>
  <c r="M605" s="1"/>
  <c r="K603"/>
  <c r="M603" s="1"/>
  <c r="M593"/>
  <c r="M595"/>
  <c r="M597"/>
  <c r="M601"/>
  <c r="M621"/>
  <c r="M625"/>
  <c r="K618"/>
  <c r="M618" s="1"/>
  <c r="K616"/>
  <c r="M616" s="1"/>
  <c r="K614"/>
  <c r="M614" s="1"/>
  <c r="K612"/>
  <c r="M612" s="1"/>
  <c r="K610"/>
  <c r="M610" s="1"/>
  <c r="K608"/>
  <c r="M608" s="1"/>
  <c r="K606"/>
  <c r="M606" s="1"/>
  <c r="K604"/>
  <c r="M604" s="1"/>
  <c r="K598"/>
  <c r="M598" s="1"/>
  <c r="K596"/>
  <c r="M596" s="1"/>
  <c r="K594"/>
  <c r="M594" s="1"/>
  <c r="K878"/>
  <c r="M878" s="1"/>
  <c r="K962"/>
  <c r="M962" s="1"/>
  <c r="K1129"/>
  <c r="M1129" s="1"/>
  <c r="M1168" s="1"/>
  <c r="I1126"/>
  <c r="K1126" s="1"/>
  <c r="K1088"/>
  <c r="M1088" s="1"/>
  <c r="M1126" s="1"/>
  <c r="M1085"/>
  <c r="I1085"/>
  <c r="K1085" s="1"/>
  <c r="M1043"/>
  <c r="I1043"/>
  <c r="K1043" s="1"/>
  <c r="M1001"/>
  <c r="M917"/>
  <c r="M959"/>
  <c r="I959"/>
  <c r="K959" s="1"/>
  <c r="M874"/>
  <c r="I874"/>
  <c r="K874" s="1"/>
  <c r="M831"/>
  <c r="I831"/>
  <c r="K831" s="1"/>
  <c r="M788"/>
  <c r="I788"/>
  <c r="K788" s="1"/>
  <c r="K749"/>
  <c r="K592"/>
  <c r="M592" s="1"/>
  <c r="I667"/>
  <c r="K667" s="1"/>
  <c r="K630"/>
  <c r="M630" s="1"/>
  <c r="M667" s="1"/>
  <c r="K710"/>
  <c r="M710" s="1"/>
  <c r="M749" s="1"/>
  <c r="M707"/>
  <c r="I707"/>
  <c r="K707" s="1"/>
  <c r="K600"/>
  <c r="M600" s="1"/>
  <c r="K599"/>
  <c r="M599" s="1"/>
  <c r="K591"/>
  <c r="M591" s="1"/>
  <c r="M590"/>
  <c r="I627"/>
  <c r="K627" s="1"/>
  <c r="M551"/>
  <c r="K587"/>
  <c r="M587"/>
  <c r="I587"/>
  <c r="M510"/>
  <c r="I547"/>
  <c r="K507"/>
  <c r="M470"/>
  <c r="M507" s="1"/>
  <c r="I507"/>
  <c r="K467"/>
  <c r="M430"/>
  <c r="M467" s="1"/>
  <c r="I467"/>
  <c r="M390"/>
  <c r="I387"/>
  <c r="K350"/>
  <c r="K387" s="1"/>
  <c r="K347"/>
  <c r="M310"/>
  <c r="M347" s="1"/>
  <c r="I347"/>
  <c r="K307"/>
  <c r="M270"/>
  <c r="M307" s="1"/>
  <c r="I307"/>
  <c r="I266"/>
  <c r="K234"/>
  <c r="K266" s="1"/>
  <c r="I231"/>
  <c r="K194"/>
  <c r="K231" s="1"/>
  <c r="K190"/>
  <c r="M155"/>
  <c r="M190" s="1"/>
  <c r="I190"/>
  <c r="K113"/>
  <c r="M83"/>
  <c r="M113" s="1"/>
  <c r="I113"/>
  <c r="K80"/>
  <c r="M43"/>
  <c r="M80" s="1"/>
  <c r="I80"/>
  <c r="I40"/>
  <c r="K40"/>
  <c r="M3"/>
  <c r="M40" s="1"/>
  <c r="I747" i="4"/>
  <c r="K710"/>
  <c r="I706"/>
  <c r="K671"/>
  <c r="G665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I632"/>
  <c r="K632" s="1"/>
  <c r="M632" s="1"/>
  <c r="I631"/>
  <c r="K631" s="1"/>
  <c r="M631" s="1"/>
  <c r="I630"/>
  <c r="K630" s="1"/>
  <c r="M630" s="1"/>
  <c r="I629"/>
  <c r="K629" s="1"/>
  <c r="M629" s="1"/>
  <c r="I628"/>
  <c r="G624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I589"/>
  <c r="K589" s="1"/>
  <c r="M589" s="1"/>
  <c r="I588"/>
  <c r="K588" s="1"/>
  <c r="M588" s="1"/>
  <c r="I587"/>
  <c r="K587" s="1"/>
  <c r="M116" i="5" l="1"/>
  <c r="M152" s="1"/>
  <c r="K152"/>
  <c r="K427"/>
  <c r="M194"/>
  <c r="M231" s="1"/>
  <c r="K547"/>
  <c r="M350"/>
  <c r="M387" s="1"/>
  <c r="M547"/>
  <c r="M234"/>
  <c r="M266" s="1"/>
  <c r="M427"/>
  <c r="M627"/>
  <c r="K747" i="4"/>
  <c r="M710"/>
  <c r="M747" s="1"/>
  <c r="K706"/>
  <c r="M671"/>
  <c r="M706" s="1"/>
  <c r="I665"/>
  <c r="K628"/>
  <c r="I624"/>
  <c r="K624"/>
  <c r="M587"/>
  <c r="M624" s="1"/>
  <c r="G583"/>
  <c r="I582"/>
  <c r="K582" s="1"/>
  <c r="M582" s="1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K551" s="1"/>
  <c r="M551" s="1"/>
  <c r="I550"/>
  <c r="K550" s="1"/>
  <c r="M550" s="1"/>
  <c r="I549"/>
  <c r="K549" s="1"/>
  <c r="M549" s="1"/>
  <c r="I548"/>
  <c r="K548" s="1"/>
  <c r="M548" s="1"/>
  <c r="I547"/>
  <c r="K547" s="1"/>
  <c r="M547" s="1"/>
  <c r="I546"/>
  <c r="G542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I509"/>
  <c r="K509" s="1"/>
  <c r="M509" s="1"/>
  <c r="I508"/>
  <c r="K508" s="1"/>
  <c r="M508" s="1"/>
  <c r="I507"/>
  <c r="K507" s="1"/>
  <c r="M507" s="1"/>
  <c r="I506"/>
  <c r="K506" s="1"/>
  <c r="M506" s="1"/>
  <c r="K665" l="1"/>
  <c r="M628"/>
  <c r="M665" s="1"/>
  <c r="I583"/>
  <c r="K546"/>
  <c r="I542"/>
  <c r="M542"/>
  <c r="K542"/>
  <c r="G50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K467" s="1"/>
  <c r="M467" s="1"/>
  <c r="I466"/>
  <c r="K466" s="1"/>
  <c r="M466" s="1"/>
  <c r="I465"/>
  <c r="K465" s="1"/>
  <c r="M465" s="1"/>
  <c r="I464"/>
  <c r="G459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I425"/>
  <c r="K425" s="1"/>
  <c r="M425" s="1"/>
  <c r="I424"/>
  <c r="K424" s="1"/>
  <c r="M424" s="1"/>
  <c r="I423"/>
  <c r="K423" s="1"/>
  <c r="M423" s="1"/>
  <c r="I422"/>
  <c r="G417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K384" s="1"/>
  <c r="M384" s="1"/>
  <c r="I383"/>
  <c r="K383" s="1"/>
  <c r="M383" s="1"/>
  <c r="I382"/>
  <c r="K382" s="1"/>
  <c r="M382" s="1"/>
  <c r="I381"/>
  <c r="K381" s="1"/>
  <c r="M381" s="1"/>
  <c r="I380"/>
  <c r="K583" l="1"/>
  <c r="M546"/>
  <c r="M583" s="1"/>
  <c r="I501"/>
  <c r="K464"/>
  <c r="I459"/>
  <c r="K422"/>
  <c r="M422" s="1"/>
  <c r="M459" s="1"/>
  <c r="I417"/>
  <c r="K380"/>
  <c r="G375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K341"/>
  <c r="M341" s="1"/>
  <c r="I341"/>
  <c r="I340"/>
  <c r="K340" s="1"/>
  <c r="M340" s="1"/>
  <c r="I339"/>
  <c r="K339" s="1"/>
  <c r="M339" s="1"/>
  <c r="I338"/>
  <c r="K459" l="1"/>
  <c r="K501"/>
  <c r="M464"/>
  <c r="M501" s="1"/>
  <c r="M380"/>
  <c r="M417" s="1"/>
  <c r="K417"/>
  <c r="I375"/>
  <c r="K338"/>
  <c r="G333"/>
  <c r="I332"/>
  <c r="K332" s="1"/>
  <c r="M332" s="1"/>
  <c r="I331"/>
  <c r="K331" s="1"/>
  <c r="M331" s="1"/>
  <c r="I330"/>
  <c r="K330" s="1"/>
  <c r="M330" s="1"/>
  <c r="K329"/>
  <c r="M329" s="1"/>
  <c r="I329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G296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I333" l="1"/>
  <c r="K375"/>
  <c r="M338"/>
  <c r="M375" s="1"/>
  <c r="K300"/>
  <c r="I296"/>
  <c r="K259"/>
  <c r="G254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K234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G213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K193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G171"/>
  <c r="I170"/>
  <c r="K170" s="1"/>
  <c r="M170" s="1"/>
  <c r="I169"/>
  <c r="K169" s="1"/>
  <c r="M169" s="1"/>
  <c r="I168"/>
  <c r="K168" s="1"/>
  <c r="M168" s="1"/>
  <c r="I167"/>
  <c r="K167" s="1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K15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G129"/>
  <c r="I128"/>
  <c r="K128" s="1"/>
  <c r="M128" s="1"/>
  <c r="I127"/>
  <c r="K127" s="1"/>
  <c r="M127" s="1"/>
  <c r="I126"/>
  <c r="K126" s="1"/>
  <c r="M126" s="1"/>
  <c r="I125"/>
  <c r="K125" s="1"/>
  <c r="M125" s="1"/>
  <c r="I124"/>
  <c r="K124" s="1"/>
  <c r="M124" s="1"/>
  <c r="I123"/>
  <c r="K123" s="1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I111"/>
  <c r="K111" s="1"/>
  <c r="M111" s="1"/>
  <c r="I110"/>
  <c r="K110" s="1"/>
  <c r="M110" s="1"/>
  <c r="K109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G86"/>
  <c r="I85"/>
  <c r="K85" s="1"/>
  <c r="M85" s="1"/>
  <c r="I84"/>
  <c r="K84" s="1"/>
  <c r="M84" s="1"/>
  <c r="I83"/>
  <c r="K83" s="1"/>
  <c r="M83" s="1"/>
  <c r="I82"/>
  <c r="K82" s="1"/>
  <c r="M82" s="1"/>
  <c r="I81"/>
  <c r="K81" s="1"/>
  <c r="M81" s="1"/>
  <c r="I80"/>
  <c r="K80" s="1"/>
  <c r="M80" s="1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K66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G43"/>
  <c r="I42"/>
  <c r="K42" s="1"/>
  <c r="M42" s="1"/>
  <c r="I41"/>
  <c r="K41" s="1"/>
  <c r="M41" s="1"/>
  <c r="I40"/>
  <c r="K40" s="1"/>
  <c r="M40" s="1"/>
  <c r="I39"/>
  <c r="K39" s="1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K23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I1040" i="2"/>
  <c r="K1040" s="1"/>
  <c r="M1040" s="1"/>
  <c r="I1041"/>
  <c r="K1041" s="1"/>
  <c r="M1041" s="1"/>
  <c r="I1042"/>
  <c r="K1042" s="1"/>
  <c r="M1042" s="1"/>
  <c r="I1043"/>
  <c r="K1043" s="1"/>
  <c r="M1043" s="1"/>
  <c r="I1029"/>
  <c r="K1029" s="1"/>
  <c r="M1029" s="1"/>
  <c r="K1027"/>
  <c r="M1027" s="1"/>
  <c r="K1028"/>
  <c r="M1028" s="1"/>
  <c r="K1026"/>
  <c r="M1026" s="1"/>
  <c r="G107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K1060" s="1"/>
  <c r="M1060" s="1"/>
  <c r="I1059"/>
  <c r="K1059" s="1"/>
  <c r="M1059" s="1"/>
  <c r="I1058"/>
  <c r="K1058" s="1"/>
  <c r="M1058" s="1"/>
  <c r="I1057"/>
  <c r="K1057" s="1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15"/>
  <c r="K1015" s="1"/>
  <c r="M1015" s="1"/>
  <c r="G1030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I1017"/>
  <c r="I1016"/>
  <c r="K1016" s="1"/>
  <c r="M1016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K989" s="1"/>
  <c r="I982"/>
  <c r="K982" s="1"/>
  <c r="M982" s="1"/>
  <c r="K333" i="4" l="1"/>
  <c r="M300"/>
  <c r="M333" s="1"/>
  <c r="M259"/>
  <c r="M296" s="1"/>
  <c r="K296"/>
  <c r="I254"/>
  <c r="K217"/>
  <c r="K213"/>
  <c r="I213"/>
  <c r="M176"/>
  <c r="M213" s="1"/>
  <c r="I171"/>
  <c r="K134"/>
  <c r="I129"/>
  <c r="K92"/>
  <c r="I86"/>
  <c r="K49"/>
  <c r="K43"/>
  <c r="M6"/>
  <c r="M43" s="1"/>
  <c r="I43"/>
  <c r="K1017" i="2"/>
  <c r="M1017" s="1"/>
  <c r="I1071"/>
  <c r="M1071"/>
  <c r="K1071"/>
  <c r="K1030"/>
  <c r="M989"/>
  <c r="I1030"/>
  <c r="M1030" l="1"/>
  <c r="K254" i="4"/>
  <c r="M217"/>
  <c r="M254" s="1"/>
  <c r="K171"/>
  <c r="M134"/>
  <c r="M171" s="1"/>
  <c r="K129"/>
  <c r="M92"/>
  <c r="M129" s="1"/>
  <c r="K86"/>
  <c r="M49"/>
  <c r="M86" s="1"/>
  <c r="I981" i="2"/>
  <c r="K981" s="1"/>
  <c r="M981" s="1"/>
  <c r="I979"/>
  <c r="K979" s="1"/>
  <c r="M979" s="1"/>
  <c r="I933"/>
  <c r="I942"/>
  <c r="I939"/>
  <c r="K939" s="1"/>
  <c r="M939" s="1"/>
  <c r="I977"/>
  <c r="K977" s="1"/>
  <c r="M977" s="1"/>
  <c r="I976"/>
  <c r="I975"/>
  <c r="K975" s="1"/>
  <c r="M975" s="1"/>
  <c r="G945"/>
  <c r="G985"/>
  <c r="I984"/>
  <c r="K984" s="1"/>
  <c r="M984" s="1"/>
  <c r="I983"/>
  <c r="K983" s="1"/>
  <c r="M983" s="1"/>
  <c r="I980"/>
  <c r="K980" s="1"/>
  <c r="M980" s="1"/>
  <c r="I978"/>
  <c r="K978" s="1"/>
  <c r="M978" s="1"/>
  <c r="K976"/>
  <c r="M976" s="1"/>
  <c r="I974"/>
  <c r="K974" s="1"/>
  <c r="M974" s="1"/>
  <c r="I973"/>
  <c r="K973" s="1"/>
  <c r="M973" s="1"/>
  <c r="I972"/>
  <c r="K972" s="1"/>
  <c r="M972" s="1"/>
  <c r="I971"/>
  <c r="K971" s="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I960"/>
  <c r="K960" s="1"/>
  <c r="M960" s="1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K985" l="1"/>
  <c r="I985"/>
  <c r="M948"/>
  <c r="M985" s="1"/>
  <c r="I938"/>
  <c r="K938" s="1"/>
  <c r="M938" s="1"/>
  <c r="I935"/>
  <c r="K935" s="1"/>
  <c r="M935" s="1"/>
  <c r="I936"/>
  <c r="K936" s="1"/>
  <c r="M936" s="1"/>
  <c r="I937"/>
  <c r="K937" s="1"/>
  <c r="M937" s="1"/>
  <c r="I934"/>
  <c r="K934" s="1"/>
  <c r="M934" s="1"/>
  <c r="I944"/>
  <c r="K944" s="1"/>
  <c r="M944" s="1"/>
  <c r="I943"/>
  <c r="K943" s="1"/>
  <c r="M943" s="1"/>
  <c r="K942"/>
  <c r="M942" s="1"/>
  <c r="I941"/>
  <c r="K941" s="1"/>
  <c r="M941" s="1"/>
  <c r="I940"/>
  <c r="K940" s="1"/>
  <c r="M940" s="1"/>
  <c r="K933"/>
  <c r="M933" s="1"/>
  <c r="I932"/>
  <c r="K932" s="1"/>
  <c r="M932" s="1"/>
  <c r="I931"/>
  <c r="K931" s="1"/>
  <c r="M931" s="1"/>
  <c r="I930"/>
  <c r="K930" s="1"/>
  <c r="M930" s="1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0"/>
  <c r="K900" s="1"/>
  <c r="M900" s="1"/>
  <c r="G903"/>
  <c r="I902"/>
  <c r="K902" s="1"/>
  <c r="M902" s="1"/>
  <c r="I901"/>
  <c r="K901" s="1"/>
  <c r="M901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I891"/>
  <c r="K891" s="1"/>
  <c r="M891" s="1"/>
  <c r="I890"/>
  <c r="K890" s="1"/>
  <c r="M890" s="1"/>
  <c r="I889"/>
  <c r="K889" s="1"/>
  <c r="M889" s="1"/>
  <c r="I888"/>
  <c r="K888" s="1"/>
  <c r="M888" s="1"/>
  <c r="I887"/>
  <c r="K887" s="1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I867"/>
  <c r="I868"/>
  <c r="K868" s="1"/>
  <c r="M868" s="1"/>
  <c r="G869"/>
  <c r="I865"/>
  <c r="I864"/>
  <c r="M945" l="1"/>
  <c r="K945"/>
  <c r="I945"/>
  <c r="I903"/>
  <c r="K873"/>
  <c r="M873" s="1"/>
  <c r="M903" s="1"/>
  <c r="K867"/>
  <c r="M867" s="1"/>
  <c r="I866"/>
  <c r="K866" s="1"/>
  <c r="M866" s="1"/>
  <c r="K865"/>
  <c r="M865" s="1"/>
  <c r="K864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K850" s="1"/>
  <c r="M850" s="1"/>
  <c r="I849"/>
  <c r="K849" s="1"/>
  <c r="M849" s="1"/>
  <c r="I848"/>
  <c r="K848" s="1"/>
  <c r="M848" s="1"/>
  <c r="I847"/>
  <c r="K847" s="1"/>
  <c r="M847" s="1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G834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K809" s="1"/>
  <c r="M809" s="1"/>
  <c r="I808"/>
  <c r="K808" s="1"/>
  <c r="M808" s="1"/>
  <c r="I807"/>
  <c r="K807" s="1"/>
  <c r="M807" s="1"/>
  <c r="I806"/>
  <c r="K806" s="1"/>
  <c r="M806" s="1"/>
  <c r="I805"/>
  <c r="K805" s="1"/>
  <c r="M805" s="1"/>
  <c r="I804"/>
  <c r="K804" s="1"/>
  <c r="M804" s="1"/>
  <c r="I803"/>
  <c r="I802"/>
  <c r="K802" s="1"/>
  <c r="M802" s="1"/>
  <c r="I791"/>
  <c r="K791" s="1"/>
  <c r="M791" s="1"/>
  <c r="G798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K767" s="1"/>
  <c r="M767" s="1"/>
  <c r="I766"/>
  <c r="K766" s="1"/>
  <c r="M766" s="1"/>
  <c r="I765"/>
  <c r="K765" s="1"/>
  <c r="M765" s="1"/>
  <c r="I764"/>
  <c r="K764" s="1"/>
  <c r="M764" s="1"/>
  <c r="I614"/>
  <c r="K614" s="1"/>
  <c r="M614" s="1"/>
  <c r="I631"/>
  <c r="K631" s="1"/>
  <c r="M631" s="1"/>
  <c r="I632"/>
  <c r="K632" s="1"/>
  <c r="M632" s="1"/>
  <c r="I633"/>
  <c r="K633" s="1"/>
  <c r="M633" s="1"/>
  <c r="I634"/>
  <c r="K634" s="1"/>
  <c r="M634" s="1"/>
  <c r="I635"/>
  <c r="K635" s="1"/>
  <c r="M635" s="1"/>
  <c r="I636"/>
  <c r="K636" s="1"/>
  <c r="M636" s="1"/>
  <c r="I637"/>
  <c r="K637" s="1"/>
  <c r="M637" s="1"/>
  <c r="G760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G722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G687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I645"/>
  <c r="K645" s="1"/>
  <c r="M645" s="1"/>
  <c r="G648"/>
  <c r="I647"/>
  <c r="K647" s="1"/>
  <c r="M647" s="1"/>
  <c r="I646"/>
  <c r="K646" s="1"/>
  <c r="M646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G615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I589"/>
  <c r="K589" s="1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G580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K551" s="1"/>
  <c r="M551" s="1"/>
  <c r="I550"/>
  <c r="K550" s="1"/>
  <c r="M550" s="1"/>
  <c r="I549"/>
  <c r="K549" s="1"/>
  <c r="M549" s="1"/>
  <c r="I548"/>
  <c r="K548" s="1"/>
  <c r="M548" s="1"/>
  <c r="I547"/>
  <c r="K547" s="1"/>
  <c r="M547" s="1"/>
  <c r="I546"/>
  <c r="K546" s="1"/>
  <c r="I537"/>
  <c r="K537" s="1"/>
  <c r="M537" s="1"/>
  <c r="I538"/>
  <c r="K538" s="1"/>
  <c r="M538" s="1"/>
  <c r="I539"/>
  <c r="K539" s="1"/>
  <c r="M539" s="1"/>
  <c r="I532"/>
  <c r="K903" l="1"/>
  <c r="I869"/>
  <c r="K869"/>
  <c r="M838"/>
  <c r="M869" s="1"/>
  <c r="I834"/>
  <c r="K803"/>
  <c r="M803" s="1"/>
  <c r="M834" s="1"/>
  <c r="I798"/>
  <c r="M798"/>
  <c r="K798"/>
  <c r="M760"/>
  <c r="K760"/>
  <c r="I760"/>
  <c r="I722"/>
  <c r="M722"/>
  <c r="K722"/>
  <c r="I687"/>
  <c r="K652"/>
  <c r="M652" s="1"/>
  <c r="M687" s="1"/>
  <c r="K648"/>
  <c r="I648"/>
  <c r="M619"/>
  <c r="M648" s="1"/>
  <c r="I615"/>
  <c r="K584"/>
  <c r="I580"/>
  <c r="K580"/>
  <c r="M546"/>
  <c r="M580" s="1"/>
  <c r="G501"/>
  <c r="I499"/>
  <c r="K499" s="1"/>
  <c r="M499" s="1"/>
  <c r="G541"/>
  <c r="I540"/>
  <c r="K540" s="1"/>
  <c r="M540" s="1"/>
  <c r="I536"/>
  <c r="I535"/>
  <c r="K535" s="1"/>
  <c r="M535" s="1"/>
  <c r="I534"/>
  <c r="K534" s="1"/>
  <c r="M534" s="1"/>
  <c r="I533"/>
  <c r="K533" s="1"/>
  <c r="M533" s="1"/>
  <c r="K532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I509"/>
  <c r="K509" s="1"/>
  <c r="M509" s="1"/>
  <c r="I508"/>
  <c r="K508" s="1"/>
  <c r="M508" s="1"/>
  <c r="I507"/>
  <c r="K507" s="1"/>
  <c r="M507" s="1"/>
  <c r="I506"/>
  <c r="K506" s="1"/>
  <c r="M506" s="1"/>
  <c r="I505"/>
  <c r="I377"/>
  <c r="K377" s="1"/>
  <c r="M377" s="1"/>
  <c r="I378"/>
  <c r="K378" s="1"/>
  <c r="M378" s="1"/>
  <c r="I381"/>
  <c r="K381" s="1"/>
  <c r="M381" s="1"/>
  <c r="G383"/>
  <c r="I382"/>
  <c r="K382" s="1"/>
  <c r="M382" s="1"/>
  <c r="I380"/>
  <c r="K380" s="1"/>
  <c r="M380" s="1"/>
  <c r="I379"/>
  <c r="K379" s="1"/>
  <c r="M379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I500"/>
  <c r="K500" s="1"/>
  <c r="M500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K467" s="1"/>
  <c r="G463"/>
  <c r="I422"/>
  <c r="K422" s="1"/>
  <c r="M422" s="1"/>
  <c r="I421"/>
  <c r="K421" s="1"/>
  <c r="M421" s="1"/>
  <c r="I423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834" l="1"/>
  <c r="K687"/>
  <c r="K615"/>
  <c r="M584"/>
  <c r="M615" s="1"/>
  <c r="K536"/>
  <c r="M536" s="1"/>
  <c r="I541"/>
  <c r="K505"/>
  <c r="I383"/>
  <c r="K352"/>
  <c r="K501"/>
  <c r="I501"/>
  <c r="M467"/>
  <c r="M501" s="1"/>
  <c r="I463"/>
  <c r="K429"/>
  <c r="K463" s="1"/>
  <c r="G425"/>
  <c r="I424"/>
  <c r="K424" s="1"/>
  <c r="M424" s="1"/>
  <c r="K423"/>
  <c r="M423" s="1"/>
  <c r="I420"/>
  <c r="K420" s="1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G348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I336"/>
  <c r="K336" s="1"/>
  <c r="M336" s="1"/>
  <c r="I335"/>
  <c r="K335" s="1"/>
  <c r="M335" s="1"/>
  <c r="I334"/>
  <c r="K334" s="1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G313"/>
  <c r="I311"/>
  <c r="K311" s="1"/>
  <c r="M311" s="1"/>
  <c r="G273"/>
  <c r="I304"/>
  <c r="I305"/>
  <c r="K305" s="1"/>
  <c r="M305" s="1"/>
  <c r="I312"/>
  <c r="K312" s="1"/>
  <c r="M312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K304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I297"/>
  <c r="K297" s="1"/>
  <c r="M297" s="1"/>
  <c r="I296"/>
  <c r="K296" s="1"/>
  <c r="M296" s="1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69"/>
  <c r="K269" s="1"/>
  <c r="M269" s="1"/>
  <c r="I268"/>
  <c r="K268" s="1"/>
  <c r="M268" s="1"/>
  <c r="I267"/>
  <c r="K267" s="1"/>
  <c r="M267" s="1"/>
  <c r="I271"/>
  <c r="K271" s="1"/>
  <c r="M271" s="1"/>
  <c r="I270"/>
  <c r="K270" s="1"/>
  <c r="M270" s="1"/>
  <c r="I262"/>
  <c r="K262" s="1"/>
  <c r="M262" s="1"/>
  <c r="I272"/>
  <c r="K272" s="1"/>
  <c r="M272" s="1"/>
  <c r="I266"/>
  <c r="K266" s="1"/>
  <c r="M266" s="1"/>
  <c r="I265"/>
  <c r="K265" s="1"/>
  <c r="M265" s="1"/>
  <c r="I264"/>
  <c r="K264" s="1"/>
  <c r="M264" s="1"/>
  <c r="I263"/>
  <c r="K263" s="1"/>
  <c r="M263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G230"/>
  <c r="I229"/>
  <c r="K229" s="1"/>
  <c r="M229" s="1"/>
  <c r="I221"/>
  <c r="K221" s="1"/>
  <c r="M221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G73"/>
  <c r="K541" l="1"/>
  <c r="M505"/>
  <c r="M541" s="1"/>
  <c r="K383"/>
  <c r="M352"/>
  <c r="M383" s="1"/>
  <c r="M429"/>
  <c r="M463" s="1"/>
  <c r="I425"/>
  <c r="K387"/>
  <c r="I273"/>
  <c r="I348"/>
  <c r="K317"/>
  <c r="K348" s="1"/>
  <c r="I313"/>
  <c r="M313"/>
  <c r="K313"/>
  <c r="K234"/>
  <c r="K273" s="1"/>
  <c r="M230"/>
  <c r="I230"/>
  <c r="K230"/>
  <c r="I70"/>
  <c r="I68"/>
  <c r="G36"/>
  <c r="I151"/>
  <c r="I143"/>
  <c r="K143" s="1"/>
  <c r="M143" s="1"/>
  <c r="K425" l="1"/>
  <c r="M387"/>
  <c r="M425" s="1"/>
  <c r="M317"/>
  <c r="M348" s="1"/>
  <c r="M234"/>
  <c r="M273" s="1"/>
  <c r="I190"/>
  <c r="K190" s="1"/>
  <c r="M190" s="1"/>
  <c r="I188"/>
  <c r="K188" s="1"/>
  <c r="M188" s="1"/>
  <c r="I184"/>
  <c r="K184" s="1"/>
  <c r="M184" s="1"/>
  <c r="I183"/>
  <c r="K183" s="1"/>
  <c r="M183" s="1"/>
  <c r="G191"/>
  <c r="I189"/>
  <c r="K189" s="1"/>
  <c r="M189" s="1"/>
  <c r="I187"/>
  <c r="K187" s="1"/>
  <c r="M187" s="1"/>
  <c r="I186"/>
  <c r="K186" s="1"/>
  <c r="M186" s="1"/>
  <c r="I185"/>
  <c r="K185" s="1"/>
  <c r="M185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K168" s="1"/>
  <c r="M168" s="1"/>
  <c r="I167"/>
  <c r="K167" s="1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I148"/>
  <c r="K148" s="1"/>
  <c r="M148" s="1"/>
  <c r="I145"/>
  <c r="K145" s="1"/>
  <c r="M145" s="1"/>
  <c r="I147"/>
  <c r="K147" s="1"/>
  <c r="M147" s="1"/>
  <c r="G152"/>
  <c r="K151"/>
  <c r="M151" s="1"/>
  <c r="I150"/>
  <c r="K150" s="1"/>
  <c r="M150" s="1"/>
  <c r="I149"/>
  <c r="K149" s="1"/>
  <c r="M149" s="1"/>
  <c r="I146"/>
  <c r="K146" s="1"/>
  <c r="M146" s="1"/>
  <c r="I144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I128"/>
  <c r="K128" s="1"/>
  <c r="M128" s="1"/>
  <c r="I127"/>
  <c r="K127" s="1"/>
  <c r="M127" s="1"/>
  <c r="I126"/>
  <c r="K126" s="1"/>
  <c r="M126" s="1"/>
  <c r="I125"/>
  <c r="K125" s="1"/>
  <c r="M125" s="1"/>
  <c r="I124"/>
  <c r="K124" s="1"/>
  <c r="M124" s="1"/>
  <c r="I123"/>
  <c r="K123" s="1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I72"/>
  <c r="K72" s="1"/>
  <c r="M72" s="1"/>
  <c r="I71"/>
  <c r="K71" s="1"/>
  <c r="M71" s="1"/>
  <c r="K70"/>
  <c r="M70" s="1"/>
  <c r="I69"/>
  <c r="K69" s="1"/>
  <c r="M69" s="1"/>
  <c r="K68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I43"/>
  <c r="K43" s="1"/>
  <c r="M43" s="1"/>
  <c r="I42"/>
  <c r="K42" s="1"/>
  <c r="M42" s="1"/>
  <c r="I41"/>
  <c r="K41" s="1"/>
  <c r="M41" s="1"/>
  <c r="I40"/>
  <c r="I77"/>
  <c r="K77" s="1"/>
  <c r="M77" s="1"/>
  <c r="I78"/>
  <c r="K78" s="1"/>
  <c r="M78" s="1"/>
  <c r="I79"/>
  <c r="K79" s="1"/>
  <c r="M79" s="1"/>
  <c r="I80"/>
  <c r="K80" s="1"/>
  <c r="M80" s="1"/>
  <c r="I81"/>
  <c r="K81" s="1"/>
  <c r="M81" s="1"/>
  <c r="I82"/>
  <c r="K82" s="1"/>
  <c r="M82" s="1"/>
  <c r="I83"/>
  <c r="K83" s="1"/>
  <c r="M83" s="1"/>
  <c r="I73" l="1"/>
  <c r="K144"/>
  <c r="M144" s="1"/>
  <c r="I191"/>
  <c r="K156"/>
  <c r="K116"/>
  <c r="K40"/>
  <c r="G112"/>
  <c r="I108"/>
  <c r="K108" s="1"/>
  <c r="M108" s="1"/>
  <c r="I111"/>
  <c r="K111" s="1"/>
  <c r="M111" s="1"/>
  <c r="I110"/>
  <c r="K110" s="1"/>
  <c r="M110" s="1"/>
  <c r="I109"/>
  <c r="K109" s="1"/>
  <c r="M109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I85"/>
  <c r="K85" s="1"/>
  <c r="M85" s="1"/>
  <c r="I84"/>
  <c r="K84" s="1"/>
  <c r="M84" s="1"/>
  <c r="I35"/>
  <c r="K35" s="1"/>
  <c r="M35" s="1"/>
  <c r="I34"/>
  <c r="K34" s="1"/>
  <c r="M34" s="1"/>
  <c r="I33"/>
  <c r="K33" s="1"/>
  <c r="M33" s="1"/>
  <c r="K191" l="1"/>
  <c r="M156"/>
  <c r="M191" s="1"/>
  <c r="K152"/>
  <c r="M116"/>
  <c r="M152" s="1"/>
  <c r="K73"/>
  <c r="M40"/>
  <c r="M73" s="1"/>
  <c r="I112"/>
  <c r="K112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I36" l="1"/>
  <c r="M112"/>
  <c r="K6"/>
  <c r="X591" i="1"/>
  <c r="Z591" s="1"/>
  <c r="AB591" s="1"/>
  <c r="X590"/>
  <c r="Z590" s="1"/>
  <c r="AB590" s="1"/>
  <c r="X589"/>
  <c r="Z589" s="1"/>
  <c r="AB589" s="1"/>
  <c r="X576"/>
  <c r="Z576" s="1"/>
  <c r="AB576" s="1"/>
  <c r="M6" i="2" l="1"/>
  <c r="M36" s="1"/>
  <c r="K36"/>
  <c r="I594" i="1"/>
  <c r="K594" s="1"/>
  <c r="M594" s="1"/>
  <c r="I593"/>
  <c r="K593" s="1"/>
  <c r="M593" s="1"/>
  <c r="I592"/>
  <c r="K592" s="1"/>
  <c r="M592" s="1"/>
  <c r="I591"/>
  <c r="I590"/>
  <c r="K590" s="1"/>
  <c r="M590" s="1"/>
  <c r="I560"/>
  <c r="K560" s="1"/>
  <c r="M560" s="1"/>
  <c r="I559"/>
  <c r="K559" s="1"/>
  <c r="M559" s="1"/>
  <c r="K591"/>
  <c r="M591" s="1"/>
  <c r="V546" l="1"/>
  <c r="X545"/>
  <c r="Z545" s="1"/>
  <c r="AB545" s="1"/>
  <c r="X544"/>
  <c r="Z544" s="1"/>
  <c r="AB544" s="1"/>
  <c r="X543"/>
  <c r="Z543" s="1"/>
  <c r="AB543" s="1"/>
  <c r="X542"/>
  <c r="Z542" s="1"/>
  <c r="AB542" s="1"/>
  <c r="X541"/>
  <c r="Z541" s="1"/>
  <c r="AB541" s="1"/>
  <c r="X540"/>
  <c r="Z540" s="1"/>
  <c r="AB540" s="1"/>
  <c r="X539"/>
  <c r="Z539" s="1"/>
  <c r="AB539" s="1"/>
  <c r="X538"/>
  <c r="Z538" s="1"/>
  <c r="AB538" s="1"/>
  <c r="X537"/>
  <c r="G541"/>
  <c r="I540"/>
  <c r="K540" s="1"/>
  <c r="M540" s="1"/>
  <c r="I539"/>
  <c r="K539" s="1"/>
  <c r="M539" s="1"/>
  <c r="I521"/>
  <c r="K521" s="1"/>
  <c r="M521" s="1"/>
  <c r="I520"/>
  <c r="K520" s="1"/>
  <c r="M520" s="1"/>
  <c r="Z537" l="1"/>
  <c r="I500"/>
  <c r="K500" s="1"/>
  <c r="M500" s="1"/>
  <c r="I501"/>
  <c r="K501" s="1"/>
  <c r="M501" s="1"/>
  <c r="I502"/>
  <c r="I498"/>
  <c r="I499"/>
  <c r="K499" s="1"/>
  <c r="M499" s="1"/>
  <c r="K498"/>
  <c r="M498" s="1"/>
  <c r="K502"/>
  <c r="M502" s="1"/>
  <c r="G503"/>
  <c r="V465"/>
  <c r="X461"/>
  <c r="X464"/>
  <c r="Z464" s="1"/>
  <c r="AB464" s="1"/>
  <c r="X463"/>
  <c r="Z463" s="1"/>
  <c r="AB463" s="1"/>
  <c r="X462"/>
  <c r="Z462" s="1"/>
  <c r="AB462" s="1"/>
  <c r="Z461"/>
  <c r="AB461" s="1"/>
  <c r="X459"/>
  <c r="Z459" s="1"/>
  <c r="AB459" s="1"/>
  <c r="X460"/>
  <c r="Z460" s="1"/>
  <c r="AB460" s="1"/>
  <c r="G466"/>
  <c r="I442"/>
  <c r="K442" s="1"/>
  <c r="M442" s="1"/>
  <c r="I464"/>
  <c r="K464" s="1"/>
  <c r="M464" s="1"/>
  <c r="I463"/>
  <c r="K463" s="1"/>
  <c r="M463" s="1"/>
  <c r="I465"/>
  <c r="K465" s="1"/>
  <c r="M465" s="1"/>
  <c r="I462"/>
  <c r="K462" s="1"/>
  <c r="M462" s="1"/>
  <c r="I460"/>
  <c r="K460" s="1"/>
  <c r="M460" s="1"/>
  <c r="I461"/>
  <c r="K461" s="1"/>
  <c r="M461" s="1"/>
  <c r="G424"/>
  <c r="V428"/>
  <c r="X427"/>
  <c r="Z427" s="1"/>
  <c r="AB427" s="1"/>
  <c r="X426"/>
  <c r="Z426" s="1"/>
  <c r="AB426" s="1"/>
  <c r="X425"/>
  <c r="Z425" s="1"/>
  <c r="AB425" s="1"/>
  <c r="X424"/>
  <c r="Z424" s="1"/>
  <c r="AB424" s="1"/>
  <c r="X423"/>
  <c r="Z423" s="1"/>
  <c r="AB423" s="1"/>
  <c r="X422"/>
  <c r="Z422" s="1"/>
  <c r="AB422" s="1"/>
  <c r="X421"/>
  <c r="Z421" s="1"/>
  <c r="AB421" s="1"/>
  <c r="X420"/>
  <c r="Z420" s="1"/>
  <c r="AB420" s="1"/>
  <c r="I421"/>
  <c r="K421" s="1"/>
  <c r="I420"/>
  <c r="K420" s="1"/>
  <c r="M420" s="1"/>
  <c r="I423"/>
  <c r="K423" s="1"/>
  <c r="M423" s="1"/>
  <c r="I422"/>
  <c r="K422" s="1"/>
  <c r="M422" s="1"/>
  <c r="I417"/>
  <c r="I403"/>
  <c r="K403" s="1"/>
  <c r="M403" s="1"/>
  <c r="X403"/>
  <c r="Z403" s="1"/>
  <c r="AB403" s="1"/>
  <c r="V342"/>
  <c r="V390"/>
  <c r="X389"/>
  <c r="Z389" s="1"/>
  <c r="AB389" s="1"/>
  <c r="X388"/>
  <c r="Z388" s="1"/>
  <c r="AB388" s="1"/>
  <c r="X387"/>
  <c r="Z387" s="1"/>
  <c r="AB387" s="1"/>
  <c r="M421" l="1"/>
  <c r="AB537"/>
  <c r="X385"/>
  <c r="Z385" s="1"/>
  <c r="AB385" s="1"/>
  <c r="X386"/>
  <c r="Z386" s="1"/>
  <c r="AB386" s="1"/>
  <c r="X384"/>
  <c r="Z384" s="1"/>
  <c r="AB384" s="1"/>
  <c r="X383"/>
  <c r="Z383" s="1"/>
  <c r="AB383" s="1"/>
  <c r="X381"/>
  <c r="Z381" s="1"/>
  <c r="AB381" s="1"/>
  <c r="X380"/>
  <c r="Z380" s="1"/>
  <c r="AB380" s="1"/>
  <c r="V592"/>
  <c r="X575"/>
  <c r="Z575" s="1"/>
  <c r="AB575" s="1"/>
  <c r="X574"/>
  <c r="Z574" s="1"/>
  <c r="AB574" s="1"/>
  <c r="X573"/>
  <c r="Z573" s="1"/>
  <c r="AB573" s="1"/>
  <c r="X572"/>
  <c r="Z572" s="1"/>
  <c r="AB572" s="1"/>
  <c r="X571"/>
  <c r="Z571" s="1"/>
  <c r="AB571" s="1"/>
  <c r="X570"/>
  <c r="Z570" s="1"/>
  <c r="AB570" s="1"/>
  <c r="X569"/>
  <c r="Z569" s="1"/>
  <c r="AB569" s="1"/>
  <c r="X568"/>
  <c r="Z568" s="1"/>
  <c r="AB568" s="1"/>
  <c r="X567"/>
  <c r="Z567" s="1"/>
  <c r="AB567" s="1"/>
  <c r="X566"/>
  <c r="Z566" s="1"/>
  <c r="AB566" s="1"/>
  <c r="X565"/>
  <c r="Z565" s="1"/>
  <c r="AB565" s="1"/>
  <c r="X564"/>
  <c r="Z564" s="1"/>
  <c r="AB564" s="1"/>
  <c r="X563"/>
  <c r="Z563" s="1"/>
  <c r="AB563" s="1"/>
  <c r="X562"/>
  <c r="Z562" s="1"/>
  <c r="AB562" s="1"/>
  <c r="X561"/>
  <c r="Z561" s="1"/>
  <c r="AB561" s="1"/>
  <c r="X560"/>
  <c r="Z560" s="1"/>
  <c r="AB560" s="1"/>
  <c r="X559"/>
  <c r="Z559" s="1"/>
  <c r="AB559" s="1"/>
  <c r="X558"/>
  <c r="Z558" s="1"/>
  <c r="AB558" s="1"/>
  <c r="X557"/>
  <c r="Z557" s="1"/>
  <c r="AB557" s="1"/>
  <c r="X556"/>
  <c r="Z556" s="1"/>
  <c r="AB556" s="1"/>
  <c r="X555"/>
  <c r="Z555" s="1"/>
  <c r="AB555" s="1"/>
  <c r="X554"/>
  <c r="Z554" s="1"/>
  <c r="AB554" s="1"/>
  <c r="X553"/>
  <c r="Z553" s="1"/>
  <c r="AB553" s="1"/>
  <c r="X552"/>
  <c r="Z552" s="1"/>
  <c r="AB552" s="1"/>
  <c r="X551"/>
  <c r="X550"/>
  <c r="Z550" s="1"/>
  <c r="G595"/>
  <c r="I589"/>
  <c r="K589" s="1"/>
  <c r="M589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I550"/>
  <c r="K550" s="1"/>
  <c r="X536"/>
  <c r="Z536" s="1"/>
  <c r="AB536" s="1"/>
  <c r="X535"/>
  <c r="Z535" s="1"/>
  <c r="AB535" s="1"/>
  <c r="X534"/>
  <c r="Z534" s="1"/>
  <c r="AB534" s="1"/>
  <c r="X533"/>
  <c r="Z533" s="1"/>
  <c r="AB533" s="1"/>
  <c r="X532"/>
  <c r="Z532" s="1"/>
  <c r="AB532" s="1"/>
  <c r="X531"/>
  <c r="Z531" s="1"/>
  <c r="AB531" s="1"/>
  <c r="X530"/>
  <c r="Z530" s="1"/>
  <c r="AB530" s="1"/>
  <c r="X529"/>
  <c r="Z529" s="1"/>
  <c r="AB529" s="1"/>
  <c r="X528"/>
  <c r="Z528" s="1"/>
  <c r="AB528" s="1"/>
  <c r="X527"/>
  <c r="Z527" s="1"/>
  <c r="AB527" s="1"/>
  <c r="X526"/>
  <c r="Z526" s="1"/>
  <c r="AB526" s="1"/>
  <c r="X525"/>
  <c r="Z525" s="1"/>
  <c r="AB525" s="1"/>
  <c r="X524"/>
  <c r="Z524" s="1"/>
  <c r="AB524" s="1"/>
  <c r="X523"/>
  <c r="Z523" s="1"/>
  <c r="AB523" s="1"/>
  <c r="X522"/>
  <c r="Z522" s="1"/>
  <c r="AB522" s="1"/>
  <c r="X521"/>
  <c r="Z521" s="1"/>
  <c r="AB521" s="1"/>
  <c r="X520"/>
  <c r="Z520" s="1"/>
  <c r="AB520" s="1"/>
  <c r="X519"/>
  <c r="Z519" s="1"/>
  <c r="AB519" s="1"/>
  <c r="X518"/>
  <c r="Z518" s="1"/>
  <c r="AB518" s="1"/>
  <c r="X517"/>
  <c r="Z517" s="1"/>
  <c r="AB517" s="1"/>
  <c r="X516"/>
  <c r="Z516" s="1"/>
  <c r="AB516" s="1"/>
  <c r="X515"/>
  <c r="Z515" s="1"/>
  <c r="AB515" s="1"/>
  <c r="X514"/>
  <c r="Z514" s="1"/>
  <c r="AB514" s="1"/>
  <c r="X513"/>
  <c r="Z513" s="1"/>
  <c r="AB513" s="1"/>
  <c r="X512"/>
  <c r="X51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V498"/>
  <c r="X497"/>
  <c r="Z497" s="1"/>
  <c r="AB497" s="1"/>
  <c r="X496"/>
  <c r="Z496" s="1"/>
  <c r="AB496" s="1"/>
  <c r="X495"/>
  <c r="Z495" s="1"/>
  <c r="AB495" s="1"/>
  <c r="X494"/>
  <c r="Z494" s="1"/>
  <c r="AB494" s="1"/>
  <c r="X493"/>
  <c r="Z493" s="1"/>
  <c r="AB493" s="1"/>
  <c r="X492"/>
  <c r="Z492" s="1"/>
  <c r="AB492" s="1"/>
  <c r="X491"/>
  <c r="Z491" s="1"/>
  <c r="AB491" s="1"/>
  <c r="X490"/>
  <c r="Z490" s="1"/>
  <c r="AB490" s="1"/>
  <c r="X489"/>
  <c r="Z489" s="1"/>
  <c r="AB489" s="1"/>
  <c r="X488"/>
  <c r="Z488" s="1"/>
  <c r="AB488" s="1"/>
  <c r="X487"/>
  <c r="Z487" s="1"/>
  <c r="AB487" s="1"/>
  <c r="X486"/>
  <c r="Z486" s="1"/>
  <c r="AB486" s="1"/>
  <c r="X485"/>
  <c r="Z485" s="1"/>
  <c r="AB485" s="1"/>
  <c r="X484"/>
  <c r="Z484" s="1"/>
  <c r="AB484" s="1"/>
  <c r="X483"/>
  <c r="Z483" s="1"/>
  <c r="AB483" s="1"/>
  <c r="X482"/>
  <c r="Z482" s="1"/>
  <c r="AB482" s="1"/>
  <c r="X481"/>
  <c r="Z481" s="1"/>
  <c r="AB481" s="1"/>
  <c r="X480"/>
  <c r="Z480" s="1"/>
  <c r="AB480" s="1"/>
  <c r="X479"/>
  <c r="Z479" s="1"/>
  <c r="AB479" s="1"/>
  <c r="X478"/>
  <c r="Z478" s="1"/>
  <c r="AB478" s="1"/>
  <c r="X477"/>
  <c r="Z477" s="1"/>
  <c r="AB477" s="1"/>
  <c r="X476"/>
  <c r="Z476" s="1"/>
  <c r="AB476" s="1"/>
  <c r="X475"/>
  <c r="Z475" s="1"/>
  <c r="AB475" s="1"/>
  <c r="X474"/>
  <c r="Z474" s="1"/>
  <c r="AB474" s="1"/>
  <c r="X473"/>
  <c r="X472"/>
  <c r="Z472" s="1"/>
  <c r="I497"/>
  <c r="K497" s="1"/>
  <c r="M497" s="1"/>
  <c r="I496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X458"/>
  <c r="Z458" s="1"/>
  <c r="AB458" s="1"/>
  <c r="X457"/>
  <c r="Z457" s="1"/>
  <c r="AB457" s="1"/>
  <c r="X456"/>
  <c r="Z456" s="1"/>
  <c r="AB456" s="1"/>
  <c r="X455"/>
  <c r="Z455" s="1"/>
  <c r="AB455" s="1"/>
  <c r="X454"/>
  <c r="Z454" s="1"/>
  <c r="AB454" s="1"/>
  <c r="X453"/>
  <c r="Z453" s="1"/>
  <c r="AB453" s="1"/>
  <c r="X452"/>
  <c r="Z452" s="1"/>
  <c r="AB452" s="1"/>
  <c r="X451"/>
  <c r="Z451" s="1"/>
  <c r="AB451" s="1"/>
  <c r="X450"/>
  <c r="Z450" s="1"/>
  <c r="AB450" s="1"/>
  <c r="X449"/>
  <c r="Z449" s="1"/>
  <c r="AB449" s="1"/>
  <c r="X448"/>
  <c r="Z448" s="1"/>
  <c r="AB448" s="1"/>
  <c r="X447"/>
  <c r="Z447" s="1"/>
  <c r="AB447" s="1"/>
  <c r="X446"/>
  <c r="Z446" s="1"/>
  <c r="AB446" s="1"/>
  <c r="X445"/>
  <c r="Z445" s="1"/>
  <c r="AB445" s="1"/>
  <c r="X444"/>
  <c r="Z444" s="1"/>
  <c r="AB444" s="1"/>
  <c r="X443"/>
  <c r="Z443" s="1"/>
  <c r="AB443" s="1"/>
  <c r="X442"/>
  <c r="Z442" s="1"/>
  <c r="AB442" s="1"/>
  <c r="X441"/>
  <c r="Z441" s="1"/>
  <c r="AB441" s="1"/>
  <c r="X440"/>
  <c r="Z440" s="1"/>
  <c r="AB440" s="1"/>
  <c r="X439"/>
  <c r="Z439" s="1"/>
  <c r="AB439" s="1"/>
  <c r="X438"/>
  <c r="Z438" s="1"/>
  <c r="AB438" s="1"/>
  <c r="X437"/>
  <c r="Z437" s="1"/>
  <c r="AB437" s="1"/>
  <c r="X436"/>
  <c r="Z436" s="1"/>
  <c r="AB436" s="1"/>
  <c r="X435"/>
  <c r="Z435" s="1"/>
  <c r="AB435" s="1"/>
  <c r="X434"/>
  <c r="X433"/>
  <c r="Z433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I433"/>
  <c r="K433" s="1"/>
  <c r="X419"/>
  <c r="Z419" s="1"/>
  <c r="AB419" s="1"/>
  <c r="X418"/>
  <c r="Z418" s="1"/>
  <c r="AB418" s="1"/>
  <c r="X417"/>
  <c r="Z417" s="1"/>
  <c r="AB417" s="1"/>
  <c r="X416"/>
  <c r="Z416" s="1"/>
  <c r="AB416" s="1"/>
  <c r="X415"/>
  <c r="Z415" s="1"/>
  <c r="AB415" s="1"/>
  <c r="X414"/>
  <c r="Z414" s="1"/>
  <c r="AB414" s="1"/>
  <c r="X413"/>
  <c r="Z413" s="1"/>
  <c r="AB413" s="1"/>
  <c r="X412"/>
  <c r="Z412" s="1"/>
  <c r="AB412" s="1"/>
  <c r="X411"/>
  <c r="Z411" s="1"/>
  <c r="AB411" s="1"/>
  <c r="X410"/>
  <c r="Z410" s="1"/>
  <c r="AB410" s="1"/>
  <c r="X409"/>
  <c r="Z409" s="1"/>
  <c r="AB409" s="1"/>
  <c r="X408"/>
  <c r="Z408" s="1"/>
  <c r="AB408" s="1"/>
  <c r="X407"/>
  <c r="Z407" s="1"/>
  <c r="AB407" s="1"/>
  <c r="X406"/>
  <c r="Z406" s="1"/>
  <c r="AB406" s="1"/>
  <c r="X405"/>
  <c r="Z405" s="1"/>
  <c r="AB405" s="1"/>
  <c r="X404"/>
  <c r="Z404" s="1"/>
  <c r="AB404" s="1"/>
  <c r="X402"/>
  <c r="Z402" s="1"/>
  <c r="AB402" s="1"/>
  <c r="X401"/>
  <c r="Z401" s="1"/>
  <c r="AB401" s="1"/>
  <c r="X400"/>
  <c r="Z400" s="1"/>
  <c r="AB400" s="1"/>
  <c r="X399"/>
  <c r="Z399" s="1"/>
  <c r="AB399" s="1"/>
  <c r="X398"/>
  <c r="Z398" s="1"/>
  <c r="AB398" s="1"/>
  <c r="X397"/>
  <c r="Z397" s="1"/>
  <c r="AB397" s="1"/>
  <c r="X396"/>
  <c r="Z396" s="1"/>
  <c r="AB396" s="1"/>
  <c r="X395"/>
  <c r="Z395" s="1"/>
  <c r="AB395" s="1"/>
  <c r="X394"/>
  <c r="I419"/>
  <c r="K419" s="1"/>
  <c r="M419" s="1"/>
  <c r="I418"/>
  <c r="K418" s="1"/>
  <c r="M418" s="1"/>
  <c r="K417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I394"/>
  <c r="X382"/>
  <c r="Z382" s="1"/>
  <c r="AB382" s="1"/>
  <c r="X379"/>
  <c r="Z379" s="1"/>
  <c r="AB379" s="1"/>
  <c r="X378"/>
  <c r="Z378" s="1"/>
  <c r="AB378" s="1"/>
  <c r="X377"/>
  <c r="Z377" s="1"/>
  <c r="AB377" s="1"/>
  <c r="X376"/>
  <c r="Z376" s="1"/>
  <c r="AB376" s="1"/>
  <c r="X375"/>
  <c r="Z375" s="1"/>
  <c r="AB375" s="1"/>
  <c r="X374"/>
  <c r="Z374" s="1"/>
  <c r="AB374" s="1"/>
  <c r="X373"/>
  <c r="Z373" s="1"/>
  <c r="AB373" s="1"/>
  <c r="X372"/>
  <c r="Z372" s="1"/>
  <c r="AB372" s="1"/>
  <c r="X371"/>
  <c r="Z371" s="1"/>
  <c r="AB371" s="1"/>
  <c r="X370"/>
  <c r="Z370" s="1"/>
  <c r="AB370" s="1"/>
  <c r="X369"/>
  <c r="Z369" s="1"/>
  <c r="AB369" s="1"/>
  <c r="X368"/>
  <c r="Z368" s="1"/>
  <c r="AB368" s="1"/>
  <c r="X367"/>
  <c r="Z367" s="1"/>
  <c r="AB367" s="1"/>
  <c r="X366"/>
  <c r="Z366" s="1"/>
  <c r="AB366" s="1"/>
  <c r="X365"/>
  <c r="Z365" s="1"/>
  <c r="AB365" s="1"/>
  <c r="X364"/>
  <c r="Z364" s="1"/>
  <c r="AB364" s="1"/>
  <c r="X363"/>
  <c r="Z363" s="1"/>
  <c r="AB363" s="1"/>
  <c r="X362"/>
  <c r="Z362" s="1"/>
  <c r="AB362" s="1"/>
  <c r="X361"/>
  <c r="Z361" s="1"/>
  <c r="AB361" s="1"/>
  <c r="X360"/>
  <c r="Z360" s="1"/>
  <c r="AB360" s="1"/>
  <c r="X359"/>
  <c r="Z359" s="1"/>
  <c r="AB359" s="1"/>
  <c r="X358"/>
  <c r="Z358" s="1"/>
  <c r="AB358" s="1"/>
  <c r="X357"/>
  <c r="Z357" s="1"/>
  <c r="AB357" s="1"/>
  <c r="X356"/>
  <c r="Z356" s="1"/>
  <c r="AB356" s="1"/>
  <c r="X355"/>
  <c r="G381"/>
  <c r="I380"/>
  <c r="K380" s="1"/>
  <c r="M380" s="1"/>
  <c r="I379"/>
  <c r="K379" s="1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X546" l="1"/>
  <c r="X428"/>
  <c r="I541"/>
  <c r="X390"/>
  <c r="K394"/>
  <c r="I424"/>
  <c r="I466"/>
  <c r="X465"/>
  <c r="Z511"/>
  <c r="AB511" s="1"/>
  <c r="I503"/>
  <c r="K496"/>
  <c r="Z355"/>
  <c r="Z390" s="1"/>
  <c r="X498"/>
  <c r="I595"/>
  <c r="X592"/>
  <c r="AB550"/>
  <c r="Z551"/>
  <c r="AB551" s="1"/>
  <c r="M550"/>
  <c r="K551"/>
  <c r="M551" s="1"/>
  <c r="Z512"/>
  <c r="AB512" s="1"/>
  <c r="K511"/>
  <c r="K541" s="1"/>
  <c r="AB472"/>
  <c r="Z473"/>
  <c r="AB473" s="1"/>
  <c r="M472"/>
  <c r="I381"/>
  <c r="K381"/>
  <c r="AB433"/>
  <c r="Z434"/>
  <c r="AB434" s="1"/>
  <c r="M433"/>
  <c r="K434"/>
  <c r="M434" s="1"/>
  <c r="Z394"/>
  <c r="Z428" s="1"/>
  <c r="M394"/>
  <c r="K395"/>
  <c r="M395" s="1"/>
  <c r="M355"/>
  <c r="M381" s="1"/>
  <c r="M424" l="1"/>
  <c r="M466"/>
  <c r="AB465"/>
  <c r="AB546"/>
  <c r="K466"/>
  <c r="AB355"/>
  <c r="AB390" s="1"/>
  <c r="Z465"/>
  <c r="Z546"/>
  <c r="K424"/>
  <c r="M496"/>
  <c r="M503" s="1"/>
  <c r="K503"/>
  <c r="Z592"/>
  <c r="AB592"/>
  <c r="K595"/>
  <c r="M595"/>
  <c r="M511"/>
  <c r="M541" s="1"/>
  <c r="Z498"/>
  <c r="AB498"/>
  <c r="AB394"/>
  <c r="AB428" s="1"/>
  <c r="X338"/>
  <c r="Z338" s="1"/>
  <c r="AB338" s="1"/>
  <c r="X325"/>
  <c r="I340"/>
  <c r="K340" s="1"/>
  <c r="M340" s="1"/>
  <c r="I326"/>
  <c r="K326" s="1"/>
  <c r="M326" s="1"/>
  <c r="I325"/>
  <c r="K325" s="1"/>
  <c r="M325" s="1"/>
  <c r="I327"/>
  <c r="K327" s="1"/>
  <c r="M327" s="1"/>
  <c r="X341"/>
  <c r="Z341" s="1"/>
  <c r="AB341" s="1"/>
  <c r="X340"/>
  <c r="Z340" s="1"/>
  <c r="AB340" s="1"/>
  <c r="X339"/>
  <c r="Z339" s="1"/>
  <c r="AB339" s="1"/>
  <c r="X337"/>
  <c r="Z337" s="1"/>
  <c r="AB337" s="1"/>
  <c r="X336"/>
  <c r="Z336" s="1"/>
  <c r="AB336" s="1"/>
  <c r="X335"/>
  <c r="Z335" s="1"/>
  <c r="AB335" s="1"/>
  <c r="X334"/>
  <c r="Z334" s="1"/>
  <c r="AB334" s="1"/>
  <c r="X333"/>
  <c r="Z333" s="1"/>
  <c r="AB333" s="1"/>
  <c r="X332"/>
  <c r="Z332" s="1"/>
  <c r="AB332" s="1"/>
  <c r="X331"/>
  <c r="Z331" s="1"/>
  <c r="AB331" s="1"/>
  <c r="X330"/>
  <c r="Z330" s="1"/>
  <c r="AB330" s="1"/>
  <c r="X329"/>
  <c r="Z329" s="1"/>
  <c r="AB329" s="1"/>
  <c r="X328"/>
  <c r="Z328" s="1"/>
  <c r="AB328" s="1"/>
  <c r="X327"/>
  <c r="Z327" s="1"/>
  <c r="AB327" s="1"/>
  <c r="X326"/>
  <c r="Z326" s="1"/>
  <c r="AB326" s="1"/>
  <c r="X324"/>
  <c r="Z324" s="1"/>
  <c r="AB324" s="1"/>
  <c r="X323"/>
  <c r="Z323" s="1"/>
  <c r="AB323" s="1"/>
  <c r="X322"/>
  <c r="Z322" s="1"/>
  <c r="AB322" s="1"/>
  <c r="X321"/>
  <c r="Z321" s="1"/>
  <c r="AB321" s="1"/>
  <c r="X320"/>
  <c r="Z320" s="1"/>
  <c r="AB320" s="1"/>
  <c r="X319"/>
  <c r="Z319" s="1"/>
  <c r="AB319" s="1"/>
  <c r="X318"/>
  <c r="Z318" s="1"/>
  <c r="AB318" s="1"/>
  <c r="X317"/>
  <c r="X316"/>
  <c r="I339"/>
  <c r="I338"/>
  <c r="I337"/>
  <c r="I336"/>
  <c r="I335"/>
  <c r="I334"/>
  <c r="I333"/>
  <c r="I332"/>
  <c r="I331"/>
  <c r="K331" s="1"/>
  <c r="M331" s="1"/>
  <c r="I330"/>
  <c r="I329"/>
  <c r="I328"/>
  <c r="I324"/>
  <c r="K324" s="1"/>
  <c r="I323"/>
  <c r="I322"/>
  <c r="K322" s="1"/>
  <c r="I321"/>
  <c r="I320"/>
  <c r="K320" s="1"/>
  <c r="I319"/>
  <c r="I318"/>
  <c r="K318" s="1"/>
  <c r="I317"/>
  <c r="K317" s="1"/>
  <c r="I316"/>
  <c r="K316" s="1"/>
  <c r="V307"/>
  <c r="X306"/>
  <c r="Z306" s="1"/>
  <c r="AB306" s="1"/>
  <c r="X304"/>
  <c r="Z304" s="1"/>
  <c r="AB304" s="1"/>
  <c r="X305"/>
  <c r="Z305" s="1"/>
  <c r="AB305" s="1"/>
  <c r="X303"/>
  <c r="Z303" s="1"/>
  <c r="AB303" s="1"/>
  <c r="X302"/>
  <c r="Z302" s="1"/>
  <c r="AB302" s="1"/>
  <c r="X300"/>
  <c r="Z300" s="1"/>
  <c r="AB300" s="1"/>
  <c r="X301"/>
  <c r="Z301" s="1"/>
  <c r="AB301" s="1"/>
  <c r="X299"/>
  <c r="Z299" s="1"/>
  <c r="AB299" s="1"/>
  <c r="X298"/>
  <c r="Z298" s="1"/>
  <c r="AB298" s="1"/>
  <c r="X297"/>
  <c r="Z297" s="1"/>
  <c r="AB297" s="1"/>
  <c r="X296"/>
  <c r="Z296" s="1"/>
  <c r="AB296" s="1"/>
  <c r="X287"/>
  <c r="Z287" s="1"/>
  <c r="AB287" s="1"/>
  <c r="X288"/>
  <c r="Z288" s="1"/>
  <c r="AB288" s="1"/>
  <c r="X289"/>
  <c r="Z289" s="1"/>
  <c r="AB289" s="1"/>
  <c r="X290"/>
  <c r="Z290" s="1"/>
  <c r="AB290" s="1"/>
  <c r="X291"/>
  <c r="Z291" s="1"/>
  <c r="AB291" s="1"/>
  <c r="X292"/>
  <c r="Z292" s="1"/>
  <c r="AB292" s="1"/>
  <c r="X293"/>
  <c r="Z293" s="1"/>
  <c r="AB293" s="1"/>
  <c r="X294"/>
  <c r="Z294" s="1"/>
  <c r="AB294" s="1"/>
  <c r="X295"/>
  <c r="Z295" s="1"/>
  <c r="AB295" s="1"/>
  <c r="X286"/>
  <c r="Z286" s="1"/>
  <c r="AB286" s="1"/>
  <c r="X278"/>
  <c r="Z278" s="1"/>
  <c r="X279"/>
  <c r="Z279" s="1"/>
  <c r="AB279" s="1"/>
  <c r="X280"/>
  <c r="Z280" s="1"/>
  <c r="AB280" s="1"/>
  <c r="X281"/>
  <c r="Z281" s="1"/>
  <c r="AB281" s="1"/>
  <c r="X282"/>
  <c r="Z282" s="1"/>
  <c r="AB282" s="1"/>
  <c r="X283"/>
  <c r="Z283" s="1"/>
  <c r="AB283" s="1"/>
  <c r="X284"/>
  <c r="Z284" s="1"/>
  <c r="AB284" s="1"/>
  <c r="X285"/>
  <c r="Z285" s="1"/>
  <c r="AB285" s="1"/>
  <c r="X277"/>
  <c r="Z277" s="1"/>
  <c r="AB277" s="1"/>
  <c r="G302"/>
  <c r="K301"/>
  <c r="M301" s="1"/>
  <c r="I300"/>
  <c r="K300" s="1"/>
  <c r="M300" s="1"/>
  <c r="I297"/>
  <c r="K297" s="1"/>
  <c r="M297" s="1"/>
  <c r="I298"/>
  <c r="K298" s="1"/>
  <c r="M298" s="1"/>
  <c r="I299"/>
  <c r="K299" s="1"/>
  <c r="M299" s="1"/>
  <c r="I296"/>
  <c r="K296" s="1"/>
  <c r="M296" s="1"/>
  <c r="I287"/>
  <c r="K287" s="1"/>
  <c r="M287" s="1"/>
  <c r="I288"/>
  <c r="K288" s="1"/>
  <c r="M288" s="1"/>
  <c r="I289"/>
  <c r="K289" s="1"/>
  <c r="M289" s="1"/>
  <c r="I290"/>
  <c r="K290" s="1"/>
  <c r="M290" s="1"/>
  <c r="I291"/>
  <c r="K291" s="1"/>
  <c r="M291" s="1"/>
  <c r="I292"/>
  <c r="K292" s="1"/>
  <c r="M292" s="1"/>
  <c r="I293"/>
  <c r="K293" s="1"/>
  <c r="M293" s="1"/>
  <c r="I294"/>
  <c r="K294" s="1"/>
  <c r="M294" s="1"/>
  <c r="I295"/>
  <c r="K295" s="1"/>
  <c r="M295" s="1"/>
  <c r="I286"/>
  <c r="K286" s="1"/>
  <c r="M286" s="1"/>
  <c r="I278"/>
  <c r="K278" s="1"/>
  <c r="M278" s="1"/>
  <c r="I279"/>
  <c r="K279" s="1"/>
  <c r="M279" s="1"/>
  <c r="I280"/>
  <c r="K280" s="1"/>
  <c r="M280" s="1"/>
  <c r="I281"/>
  <c r="K281" s="1"/>
  <c r="M281" s="1"/>
  <c r="I282"/>
  <c r="K282" s="1"/>
  <c r="M282" s="1"/>
  <c r="I283"/>
  <c r="K283" s="1"/>
  <c r="M283" s="1"/>
  <c r="I284"/>
  <c r="K284" s="1"/>
  <c r="M284" s="1"/>
  <c r="I285"/>
  <c r="K285" s="1"/>
  <c r="M285" s="1"/>
  <c r="I277"/>
  <c r="V270"/>
  <c r="Z261"/>
  <c r="AB261" s="1"/>
  <c r="X267"/>
  <c r="X268"/>
  <c r="Z268" s="1"/>
  <c r="AB268" s="1"/>
  <c r="X269"/>
  <c r="Z269" s="1"/>
  <c r="AB269" s="1"/>
  <c r="X266"/>
  <c r="Z266" s="1"/>
  <c r="AB266" s="1"/>
  <c r="X265"/>
  <c r="Z265" s="1"/>
  <c r="AB265" s="1"/>
  <c r="X263"/>
  <c r="Z263" s="1"/>
  <c r="AB263" s="1"/>
  <c r="X264"/>
  <c r="Z264" s="1"/>
  <c r="AB264" s="1"/>
  <c r="X262"/>
  <c r="Z262" s="1"/>
  <c r="AB262" s="1"/>
  <c r="X259"/>
  <c r="Z259" s="1"/>
  <c r="AB259" s="1"/>
  <c r="X260"/>
  <c r="Z260" s="1"/>
  <c r="AB260" s="1"/>
  <c r="X258"/>
  <c r="Z258" s="1"/>
  <c r="AB258" s="1"/>
  <c r="X249"/>
  <c r="Z249" s="1"/>
  <c r="AB249" s="1"/>
  <c r="X250"/>
  <c r="Z250" s="1"/>
  <c r="AB250" s="1"/>
  <c r="X251"/>
  <c r="Z251" s="1"/>
  <c r="AB251" s="1"/>
  <c r="X252"/>
  <c r="Z252" s="1"/>
  <c r="AB252" s="1"/>
  <c r="X253"/>
  <c r="Z253" s="1"/>
  <c r="AB253" s="1"/>
  <c r="X254"/>
  <c r="Z254" s="1"/>
  <c r="AB254" s="1"/>
  <c r="X255"/>
  <c r="Z255" s="1"/>
  <c r="AB255" s="1"/>
  <c r="X256"/>
  <c r="Z256" s="1"/>
  <c r="AB256" s="1"/>
  <c r="X257"/>
  <c r="Z257" s="1"/>
  <c r="AB257" s="1"/>
  <c r="X248"/>
  <c r="Z248" s="1"/>
  <c r="AB248" s="1"/>
  <c r="X247"/>
  <c r="Z247" s="1"/>
  <c r="AB247" s="1"/>
  <c r="X239"/>
  <c r="Z239" s="1"/>
  <c r="AB239" s="1"/>
  <c r="X240"/>
  <c r="Z240" s="1"/>
  <c r="AB240" s="1"/>
  <c r="X241"/>
  <c r="Z241" s="1"/>
  <c r="AB241" s="1"/>
  <c r="X242"/>
  <c r="Z242" s="1"/>
  <c r="AB242" s="1"/>
  <c r="X243"/>
  <c r="Z243" s="1"/>
  <c r="AB243" s="1"/>
  <c r="X244"/>
  <c r="Z244" s="1"/>
  <c r="AB244" s="1"/>
  <c r="X245"/>
  <c r="Z245" s="1"/>
  <c r="AB245" s="1"/>
  <c r="X246"/>
  <c r="Z246" s="1"/>
  <c r="AB246" s="1"/>
  <c r="X238"/>
  <c r="Z238" s="1"/>
  <c r="AB238" s="1"/>
  <c r="G265"/>
  <c r="I262"/>
  <c r="K262" s="1"/>
  <c r="M262" s="1"/>
  <c r="I263"/>
  <c r="K263" s="1"/>
  <c r="M263" s="1"/>
  <c r="I264"/>
  <c r="K264" s="1"/>
  <c r="M264" s="1"/>
  <c r="I261"/>
  <c r="K261" s="1"/>
  <c r="M261" s="1"/>
  <c r="I260"/>
  <c r="K260" s="1"/>
  <c r="M260" s="1"/>
  <c r="I259"/>
  <c r="K259" s="1"/>
  <c r="M259" s="1"/>
  <c r="I257"/>
  <c r="K257" s="1"/>
  <c r="M257" s="1"/>
  <c r="I258"/>
  <c r="K258" s="1"/>
  <c r="M258" s="1"/>
  <c r="I256"/>
  <c r="K256" s="1"/>
  <c r="M256" s="1"/>
  <c r="I247"/>
  <c r="K247" s="1"/>
  <c r="M247" s="1"/>
  <c r="I248"/>
  <c r="K248" s="1"/>
  <c r="M248" s="1"/>
  <c r="I249"/>
  <c r="K249" s="1"/>
  <c r="M249" s="1"/>
  <c r="I250"/>
  <c r="K250" s="1"/>
  <c r="M250" s="1"/>
  <c r="I251"/>
  <c r="K251" s="1"/>
  <c r="M251" s="1"/>
  <c r="I252"/>
  <c r="K252" s="1"/>
  <c r="M252" s="1"/>
  <c r="I253"/>
  <c r="K253" s="1"/>
  <c r="M253" s="1"/>
  <c r="I254"/>
  <c r="K254" s="1"/>
  <c r="M254" s="1"/>
  <c r="I255"/>
  <c r="K255" s="1"/>
  <c r="M255" s="1"/>
  <c r="I239"/>
  <c r="K239" s="1"/>
  <c r="M239" s="1"/>
  <c r="I240"/>
  <c r="K240" s="1"/>
  <c r="I241"/>
  <c r="K241" s="1"/>
  <c r="M241" s="1"/>
  <c r="I242"/>
  <c r="K242" s="1"/>
  <c r="M242" s="1"/>
  <c r="I243"/>
  <c r="K243" s="1"/>
  <c r="M243" s="1"/>
  <c r="I244"/>
  <c r="K244" s="1"/>
  <c r="M244" s="1"/>
  <c r="I245"/>
  <c r="K245" s="1"/>
  <c r="M245" s="1"/>
  <c r="I246"/>
  <c r="K246" s="1"/>
  <c r="M246" s="1"/>
  <c r="I238"/>
  <c r="I302" l="1"/>
  <c r="Z316"/>
  <c r="X342"/>
  <c r="K338"/>
  <c r="M338" s="1"/>
  <c r="K336"/>
  <c r="M336" s="1"/>
  <c r="K334"/>
  <c r="M334" s="1"/>
  <c r="K332"/>
  <c r="M332" s="1"/>
  <c r="K330"/>
  <c r="M330" s="1"/>
  <c r="K328"/>
  <c r="M328" s="1"/>
  <c r="M318"/>
  <c r="M320"/>
  <c r="M322"/>
  <c r="M324"/>
  <c r="K339"/>
  <c r="M339" s="1"/>
  <c r="K337"/>
  <c r="M337" s="1"/>
  <c r="K335"/>
  <c r="M335" s="1"/>
  <c r="K333"/>
  <c r="M333" s="1"/>
  <c r="K329"/>
  <c r="M329" s="1"/>
  <c r="K323"/>
  <c r="M323" s="1"/>
  <c r="K321"/>
  <c r="M321" s="1"/>
  <c r="K319"/>
  <c r="M319" s="1"/>
  <c r="Z325"/>
  <c r="AB316"/>
  <c r="Z317"/>
  <c r="AB317" s="1"/>
  <c r="M316"/>
  <c r="M317"/>
  <c r="Z307"/>
  <c r="AB278"/>
  <c r="X307"/>
  <c r="AB307"/>
  <c r="I265"/>
  <c r="K238"/>
  <c r="M238" s="1"/>
  <c r="X270"/>
  <c r="K277"/>
  <c r="Z267"/>
  <c r="K265"/>
  <c r="M240"/>
  <c r="Z342" l="1"/>
  <c r="AB325"/>
  <c r="M341"/>
  <c r="AB342"/>
  <c r="K302"/>
  <c r="M277"/>
  <c r="M302" s="1"/>
  <c r="M265"/>
  <c r="Z270"/>
  <c r="AB267"/>
  <c r="AB270" s="1"/>
  <c r="Z200" l="1"/>
  <c r="AB200" s="1"/>
  <c r="Z201"/>
  <c r="AB201" s="1"/>
  <c r="Z202"/>
  <c r="AB202" s="1"/>
  <c r="Z203"/>
  <c r="AB203" s="1"/>
  <c r="Z204"/>
  <c r="AB204" s="1"/>
  <c r="Z205"/>
  <c r="AB205" s="1"/>
  <c r="Z206"/>
  <c r="AB206" s="1"/>
  <c r="Z207"/>
  <c r="AB207" s="1"/>
  <c r="Z208"/>
  <c r="AB208" s="1"/>
  <c r="Z209"/>
  <c r="AB209" s="1"/>
  <c r="Z210"/>
  <c r="AB210" s="1"/>
  <c r="Z211"/>
  <c r="AB211" s="1"/>
  <c r="Z212"/>
  <c r="AB212" s="1"/>
  <c r="Z213"/>
  <c r="AB213" s="1"/>
  <c r="Z214"/>
  <c r="AB214" s="1"/>
  <c r="Z215"/>
  <c r="AB215" s="1"/>
  <c r="Z216"/>
  <c r="AB216" s="1"/>
  <c r="Z217"/>
  <c r="AB217" s="1"/>
  <c r="Z218"/>
  <c r="AB218" s="1"/>
  <c r="Z219"/>
  <c r="AB219" s="1"/>
  <c r="Z199"/>
  <c r="K140"/>
  <c r="M140" s="1"/>
  <c r="Z101"/>
  <c r="AB101" s="1"/>
  <c r="Z102"/>
  <c r="AB102" s="1"/>
  <c r="Z63"/>
  <c r="AB63" s="1"/>
  <c r="Z64"/>
  <c r="AB64" s="1"/>
  <c r="K64"/>
  <c r="M64" s="1"/>
  <c r="Z23"/>
  <c r="AB23" s="1"/>
  <c r="G222" l="1"/>
  <c r="I221"/>
  <c r="M221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V186"/>
  <c r="X185"/>
  <c r="Z185" s="1"/>
  <c r="AB185" s="1"/>
  <c r="X184"/>
  <c r="Z184" s="1"/>
  <c r="AB184" s="1"/>
  <c r="X182"/>
  <c r="Z182" s="1"/>
  <c r="AB182" s="1"/>
  <c r="X183"/>
  <c r="Z183" s="1"/>
  <c r="AB183" s="1"/>
  <c r="X181"/>
  <c r="Z181" s="1"/>
  <c r="AB181" s="1"/>
  <c r="X170"/>
  <c r="Z170" s="1"/>
  <c r="AB170" s="1"/>
  <c r="X171"/>
  <c r="Z171" s="1"/>
  <c r="AB171" s="1"/>
  <c r="X172"/>
  <c r="Z172" s="1"/>
  <c r="AB172" s="1"/>
  <c r="X173"/>
  <c r="Z173" s="1"/>
  <c r="AB173" s="1"/>
  <c r="X174"/>
  <c r="Z174" s="1"/>
  <c r="AB174" s="1"/>
  <c r="X175"/>
  <c r="Z175" s="1"/>
  <c r="AB175" s="1"/>
  <c r="X176"/>
  <c r="Z176" s="1"/>
  <c r="AB176" s="1"/>
  <c r="X177"/>
  <c r="Z177" s="1"/>
  <c r="AB177" s="1"/>
  <c r="X178"/>
  <c r="Z178" s="1"/>
  <c r="AB178" s="1"/>
  <c r="X179"/>
  <c r="Z179" s="1"/>
  <c r="AB179" s="1"/>
  <c r="X180"/>
  <c r="Z180" s="1"/>
  <c r="AB180" s="1"/>
  <c r="X169"/>
  <c r="Z169" s="1"/>
  <c r="AB169" s="1"/>
  <c r="X161"/>
  <c r="Z161" s="1"/>
  <c r="AB161" s="1"/>
  <c r="X162"/>
  <c r="Z162" s="1"/>
  <c r="AB162" s="1"/>
  <c r="X163"/>
  <c r="Z163" s="1"/>
  <c r="AB163" s="1"/>
  <c r="X164"/>
  <c r="Z164" s="1"/>
  <c r="AB164" s="1"/>
  <c r="X165"/>
  <c r="Z165" s="1"/>
  <c r="AB165" s="1"/>
  <c r="X166"/>
  <c r="Z166" s="1"/>
  <c r="AB166" s="1"/>
  <c r="X167"/>
  <c r="Z167" s="1"/>
  <c r="AB167" s="1"/>
  <c r="X168"/>
  <c r="Z168" s="1"/>
  <c r="AB168" s="1"/>
  <c r="X160"/>
  <c r="K222" l="1"/>
  <c r="M199"/>
  <c r="M222" s="1"/>
  <c r="Z160"/>
  <c r="X186"/>
  <c r="I222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67"/>
  <c r="K167" s="1"/>
  <c r="M167" s="1"/>
  <c r="G186"/>
  <c r="Z186" l="1"/>
  <c r="AB160"/>
  <c r="AB186" s="1"/>
  <c r="I180"/>
  <c r="K180" s="1"/>
  <c r="M180" s="1"/>
  <c r="I178"/>
  <c r="K178" s="1"/>
  <c r="M178" s="1"/>
  <c r="I179"/>
  <c r="K179" s="1"/>
  <c r="M179" s="1"/>
  <c r="I177"/>
  <c r="K177" s="1"/>
  <c r="M177" s="1"/>
  <c r="I168"/>
  <c r="K168" s="1"/>
  <c r="M168" s="1"/>
  <c r="I169"/>
  <c r="K169" s="1"/>
  <c r="M169" s="1"/>
  <c r="I170"/>
  <c r="K170" s="1"/>
  <c r="M170" s="1"/>
  <c r="I171"/>
  <c r="K171" s="1"/>
  <c r="M171" s="1"/>
  <c r="I172"/>
  <c r="K172" s="1"/>
  <c r="M172" s="1"/>
  <c r="I173"/>
  <c r="K173" s="1"/>
  <c r="M173" s="1"/>
  <c r="I174"/>
  <c r="K174" s="1"/>
  <c r="M174" s="1"/>
  <c r="I175"/>
  <c r="K175" s="1"/>
  <c r="M175" s="1"/>
  <c r="I176"/>
  <c r="K176" s="1"/>
  <c r="M176" s="1"/>
  <c r="I161"/>
  <c r="K161" s="1"/>
  <c r="M161" s="1"/>
  <c r="I162"/>
  <c r="K162" s="1"/>
  <c r="M162" s="1"/>
  <c r="I163"/>
  <c r="K163" s="1"/>
  <c r="M163" s="1"/>
  <c r="I164"/>
  <c r="K164" s="1"/>
  <c r="M164" s="1"/>
  <c r="I165"/>
  <c r="K165" s="1"/>
  <c r="M165" s="1"/>
  <c r="I166"/>
  <c r="K166" s="1"/>
  <c r="M166" s="1"/>
  <c r="I160"/>
  <c r="K160" s="1"/>
  <c r="M160" l="1"/>
  <c r="M186" s="1"/>
  <c r="K186"/>
  <c r="I186"/>
  <c r="V146"/>
  <c r="X145"/>
  <c r="Z145" s="1"/>
  <c r="AB145" s="1"/>
  <c r="X144"/>
  <c r="Z144" s="1"/>
  <c r="AB144" s="1"/>
  <c r="X143"/>
  <c r="Z143" s="1"/>
  <c r="AB143" s="1"/>
  <c r="X141"/>
  <c r="Z141" s="1"/>
  <c r="AB141" s="1"/>
  <c r="X142"/>
  <c r="Z142" s="1"/>
  <c r="AB142" s="1"/>
  <c r="X140"/>
  <c r="Z140" s="1"/>
  <c r="AB140" s="1"/>
  <c r="X131"/>
  <c r="Z131" s="1"/>
  <c r="AB131" s="1"/>
  <c r="X132"/>
  <c r="Z132" s="1"/>
  <c r="AB132" s="1"/>
  <c r="X133"/>
  <c r="Z133" s="1"/>
  <c r="AB133" s="1"/>
  <c r="X134"/>
  <c r="Z134" s="1"/>
  <c r="AB134" s="1"/>
  <c r="X135"/>
  <c r="Z135" s="1"/>
  <c r="AB135" s="1"/>
  <c r="X136"/>
  <c r="Z136" s="1"/>
  <c r="AB136" s="1"/>
  <c r="X137"/>
  <c r="Z137" s="1"/>
  <c r="AB137" s="1"/>
  <c r="X138"/>
  <c r="Z138" s="1"/>
  <c r="AB138" s="1"/>
  <c r="X139"/>
  <c r="Z139" s="1"/>
  <c r="AB139" s="1"/>
  <c r="X130"/>
  <c r="Z130" s="1"/>
  <c r="AB130" s="1"/>
  <c r="X129"/>
  <c r="Z129" s="1"/>
  <c r="AB129" s="1"/>
  <c r="X122"/>
  <c r="Z122" s="1"/>
  <c r="AB122" s="1"/>
  <c r="X123"/>
  <c r="Z123" s="1"/>
  <c r="AB123" s="1"/>
  <c r="X124"/>
  <c r="Z124" s="1"/>
  <c r="AB124" s="1"/>
  <c r="X125"/>
  <c r="Z125" s="1"/>
  <c r="AB125" s="1"/>
  <c r="X126"/>
  <c r="Z126" s="1"/>
  <c r="AB126" s="1"/>
  <c r="X127"/>
  <c r="Z127" s="1"/>
  <c r="AB127" s="1"/>
  <c r="X128"/>
  <c r="Z128" s="1"/>
  <c r="AB128" s="1"/>
  <c r="X121"/>
  <c r="Z121" s="1"/>
  <c r="AB121" l="1"/>
  <c r="AB146" s="1"/>
  <c r="Z146"/>
  <c r="X146"/>
  <c r="V28"/>
  <c r="I138"/>
  <c r="K138" s="1"/>
  <c r="M138" s="1"/>
  <c r="I139"/>
  <c r="K139" s="1"/>
  <c r="M139" s="1"/>
  <c r="I137"/>
  <c r="K137" s="1"/>
  <c r="M137" s="1"/>
  <c r="I130"/>
  <c r="K130" s="1"/>
  <c r="M130" s="1"/>
  <c r="I131"/>
  <c r="K131" s="1"/>
  <c r="M131" s="1"/>
  <c r="I132"/>
  <c r="K132" s="1"/>
  <c r="M132" s="1"/>
  <c r="I133"/>
  <c r="K133" s="1"/>
  <c r="M133" s="1"/>
  <c r="I134"/>
  <c r="K134" s="1"/>
  <c r="M134" s="1"/>
  <c r="I135"/>
  <c r="K135" s="1"/>
  <c r="M135" s="1"/>
  <c r="I136"/>
  <c r="K136" s="1"/>
  <c r="M136" s="1"/>
  <c r="I129"/>
  <c r="K129" s="1"/>
  <c r="M129" s="1"/>
  <c r="I127"/>
  <c r="K127" s="1"/>
  <c r="M127" s="1"/>
  <c r="I128"/>
  <c r="K128" s="1"/>
  <c r="M128" s="1"/>
  <c r="I126"/>
  <c r="K126" s="1"/>
  <c r="M126" s="1"/>
  <c r="I122"/>
  <c r="K122" s="1"/>
  <c r="M122" s="1"/>
  <c r="I123"/>
  <c r="K123" s="1"/>
  <c r="M123" s="1"/>
  <c r="I124"/>
  <c r="K124" s="1"/>
  <c r="M124" s="1"/>
  <c r="I125"/>
  <c r="K125" s="1"/>
  <c r="M125" s="1"/>
  <c r="I121"/>
  <c r="K121" s="1"/>
  <c r="X99"/>
  <c r="Z99" s="1"/>
  <c r="AB99" s="1"/>
  <c r="X100"/>
  <c r="Z100" s="1"/>
  <c r="AB100" s="1"/>
  <c r="X98"/>
  <c r="Z98" s="1"/>
  <c r="AB98" s="1"/>
  <c r="X91"/>
  <c r="Z91" s="1"/>
  <c r="AB91" s="1"/>
  <c r="X92"/>
  <c r="Z92" s="1"/>
  <c r="AB92" s="1"/>
  <c r="X93"/>
  <c r="Z93" s="1"/>
  <c r="AB93" s="1"/>
  <c r="X94"/>
  <c r="Z94" s="1"/>
  <c r="AB94" s="1"/>
  <c r="X95"/>
  <c r="Z95" s="1"/>
  <c r="AB95" s="1"/>
  <c r="X96"/>
  <c r="Z96" s="1"/>
  <c r="AB96" s="1"/>
  <c r="X97"/>
  <c r="Z97" s="1"/>
  <c r="AB97" s="1"/>
  <c r="X90"/>
  <c r="Z90" s="1"/>
  <c r="AB90" s="1"/>
  <c r="X88"/>
  <c r="Z88" s="1"/>
  <c r="AB88" s="1"/>
  <c r="X89"/>
  <c r="Z89" s="1"/>
  <c r="AB89" s="1"/>
  <c r="X87"/>
  <c r="Z87" s="1"/>
  <c r="AB87" s="1"/>
  <c r="X83"/>
  <c r="Z83" s="1"/>
  <c r="AB83" s="1"/>
  <c r="X84"/>
  <c r="Z84" s="1"/>
  <c r="AB84" s="1"/>
  <c r="X85"/>
  <c r="Z85" s="1"/>
  <c r="AB85" s="1"/>
  <c r="X86"/>
  <c r="Z86" s="1"/>
  <c r="AB86" s="1"/>
  <c r="X82"/>
  <c r="Z82" s="1"/>
  <c r="V103"/>
  <c r="G103"/>
  <c r="I99"/>
  <c r="K99" s="1"/>
  <c r="M99" s="1"/>
  <c r="I100"/>
  <c r="K100" s="1"/>
  <c r="M100" s="1"/>
  <c r="I98"/>
  <c r="K98" s="1"/>
  <c r="M98" s="1"/>
  <c r="I97"/>
  <c r="K97" s="1"/>
  <c r="X62"/>
  <c r="Z62" s="1"/>
  <c r="AB62" s="1"/>
  <c r="X61"/>
  <c r="Z61" s="1"/>
  <c r="AB61" s="1"/>
  <c r="X60"/>
  <c r="Z60" s="1"/>
  <c r="AB60" s="1"/>
  <c r="X59"/>
  <c r="Z59" s="1"/>
  <c r="AB59" s="1"/>
  <c r="X58"/>
  <c r="Z58" s="1"/>
  <c r="AB58" s="1"/>
  <c r="X57"/>
  <c r="Z57" s="1"/>
  <c r="AB57" s="1"/>
  <c r="X56"/>
  <c r="Z56" s="1"/>
  <c r="AB56" s="1"/>
  <c r="X55"/>
  <c r="Z55" s="1"/>
  <c r="AB55" s="1"/>
  <c r="X54"/>
  <c r="Z54" s="1"/>
  <c r="AB54" s="1"/>
  <c r="X53"/>
  <c r="Z53" s="1"/>
  <c r="AB53" s="1"/>
  <c r="X52"/>
  <c r="Z52" s="1"/>
  <c r="AB52" s="1"/>
  <c r="X51"/>
  <c r="Z51" s="1"/>
  <c r="AB51" s="1"/>
  <c r="X50"/>
  <c r="Z50" s="1"/>
  <c r="AB50" s="1"/>
  <c r="X49"/>
  <c r="Z49" s="1"/>
  <c r="AB49" s="1"/>
  <c r="X48"/>
  <c r="Z48" s="1"/>
  <c r="AB48" s="1"/>
  <c r="X47"/>
  <c r="Z47" s="1"/>
  <c r="AB47" s="1"/>
  <c r="X46"/>
  <c r="Z46" s="1"/>
  <c r="AB46" s="1"/>
  <c r="X45"/>
  <c r="Z45" s="1"/>
  <c r="AB45" s="1"/>
  <c r="X44"/>
  <c r="Z44" s="1"/>
  <c r="AB44" s="1"/>
  <c r="I62"/>
  <c r="K62" s="1"/>
  <c r="M62" s="1"/>
  <c r="I63"/>
  <c r="K63" s="1"/>
  <c r="M63" s="1"/>
  <c r="I61"/>
  <c r="K61" s="1"/>
  <c r="M61" s="1"/>
  <c r="I60"/>
  <c r="K60" s="1"/>
  <c r="M60" s="1"/>
  <c r="I59"/>
  <c r="K59" s="1"/>
  <c r="M59" s="1"/>
  <c r="I58"/>
  <c r="K58" s="1"/>
  <c r="M58" s="1"/>
  <c r="I56"/>
  <c r="K56" s="1"/>
  <c r="M56" s="1"/>
  <c r="I55"/>
  <c r="K55" s="1"/>
  <c r="M55" s="1"/>
  <c r="I54"/>
  <c r="K54" s="1"/>
  <c r="M54" s="1"/>
  <c r="I53"/>
  <c r="K53" s="1"/>
  <c r="M53" s="1"/>
  <c r="I57"/>
  <c r="K57" s="1"/>
  <c r="M57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5"/>
  <c r="K45" s="1"/>
  <c r="M45" s="1"/>
  <c r="I46"/>
  <c r="K46" s="1"/>
  <c r="M46" s="1"/>
  <c r="I44"/>
  <c r="K44" s="1"/>
  <c r="G65"/>
  <c r="K65" l="1"/>
  <c r="M44"/>
  <c r="K146"/>
  <c r="M121"/>
  <c r="M146" s="1"/>
  <c r="M97"/>
  <c r="K103"/>
  <c r="AB82"/>
  <c r="Z103"/>
  <c r="I146"/>
  <c r="X103"/>
  <c r="I65"/>
  <c r="X65"/>
  <c r="M103"/>
  <c r="AB65"/>
  <c r="AB103"/>
  <c r="I103"/>
  <c r="M65" l="1"/>
  <c r="X27"/>
  <c r="Z27" s="1"/>
  <c r="AB27" s="1"/>
  <c r="X26"/>
  <c r="Z26" s="1"/>
  <c r="AB26" s="1"/>
  <c r="X25"/>
  <c r="Z25" s="1"/>
  <c r="AB25" s="1"/>
  <c r="X24"/>
  <c r="Z24" s="1"/>
  <c r="AB24" s="1"/>
  <c r="X22"/>
  <c r="Z22" s="1"/>
  <c r="AB22" s="1"/>
  <c r="X21"/>
  <c r="Z21" s="1"/>
  <c r="AB21" s="1"/>
  <c r="X20"/>
  <c r="Z20" s="1"/>
  <c r="AB20" s="1"/>
  <c r="X19"/>
  <c r="Z19" s="1"/>
  <c r="AB19" s="1"/>
  <c r="X18"/>
  <c r="Z18" s="1"/>
  <c r="AB18" s="1"/>
  <c r="X17"/>
  <c r="Z17" s="1"/>
  <c r="AB17" s="1"/>
  <c r="X16"/>
  <c r="Z16" s="1"/>
  <c r="AB16" s="1"/>
  <c r="X15"/>
  <c r="Z15" s="1"/>
  <c r="AB15" s="1"/>
  <c r="X14"/>
  <c r="Z14" s="1"/>
  <c r="AB14" s="1"/>
  <c r="X13"/>
  <c r="Z13" s="1"/>
  <c r="AB13" s="1"/>
  <c r="X12"/>
  <c r="Z12" s="1"/>
  <c r="AB12" s="1"/>
  <c r="X11"/>
  <c r="Z11" s="1"/>
  <c r="AB11" s="1"/>
  <c r="X10"/>
  <c r="Z10" s="1"/>
  <c r="AB10" s="1"/>
  <c r="X9"/>
  <c r="Z9" s="1"/>
  <c r="AB9" s="1"/>
  <c r="X8"/>
  <c r="Z8" s="1"/>
  <c r="AB8" s="1"/>
  <c r="X7"/>
  <c r="Z7" s="1"/>
  <c r="G28"/>
  <c r="AB7" l="1"/>
  <c r="AB28" s="1"/>
  <c r="Z28"/>
  <c r="X28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9"/>
  <c r="K9" s="1"/>
  <c r="M9" s="1"/>
  <c r="I11"/>
  <c r="K11" s="1"/>
  <c r="M11" s="1"/>
  <c r="I8"/>
  <c r="K8" s="1"/>
  <c r="M8" s="1"/>
  <c r="I10"/>
  <c r="K10" s="1"/>
  <c r="M10" s="1"/>
  <c r="I12"/>
  <c r="K12" s="1"/>
  <c r="M12" s="1"/>
  <c r="I7"/>
  <c r="K7" s="1"/>
  <c r="M7" l="1"/>
  <c r="K28"/>
  <c r="M28"/>
  <c r="I28"/>
  <c r="F59" i="7"/>
  <c r="K341" i="1"/>
  <c r="G341"/>
  <c r="I341"/>
</calcChain>
</file>

<file path=xl/sharedStrings.xml><?xml version="1.0" encoding="utf-8"?>
<sst xmlns="http://schemas.openxmlformats.org/spreadsheetml/2006/main" count="113042" uniqueCount="3134">
  <si>
    <t>TANGGAL</t>
  </si>
  <si>
    <t>JENIS KENDARAAN</t>
  </si>
  <si>
    <t>NAMA SOPIR</t>
  </si>
  <si>
    <t>Tri Hadi</t>
  </si>
  <si>
    <t>NO. KENDARAAN</t>
  </si>
  <si>
    <t>BANYAK RIT</t>
  </si>
  <si>
    <t>VOLUME (M3)</t>
  </si>
  <si>
    <t>H 9597 AE</t>
  </si>
  <si>
    <t>Kontainer</t>
  </si>
  <si>
    <t>H9577 AE</t>
  </si>
  <si>
    <t>Udin</t>
  </si>
  <si>
    <t>Bejo Susilo</t>
  </si>
  <si>
    <t>Viar</t>
  </si>
  <si>
    <t>H 9763 KE</t>
  </si>
  <si>
    <t>H 9544 AE</t>
  </si>
  <si>
    <t>Kusnadi</t>
  </si>
  <si>
    <t>H 9632 EE</t>
  </si>
  <si>
    <t>Kusnin</t>
  </si>
  <si>
    <t>H 9530 EE</t>
  </si>
  <si>
    <t>pak Eko</t>
  </si>
  <si>
    <t>H 9540 EE</t>
  </si>
  <si>
    <t>Nur Kolis</t>
  </si>
  <si>
    <t>Dam Truk</t>
  </si>
  <si>
    <t>Supardi</t>
  </si>
  <si>
    <t>H 9532 EE</t>
  </si>
  <si>
    <t>H 9545 EE</t>
  </si>
  <si>
    <t>Rumidi</t>
  </si>
  <si>
    <t>H 9789 HE</t>
  </si>
  <si>
    <t>Sunardi</t>
  </si>
  <si>
    <t>H 9761 KE</t>
  </si>
  <si>
    <t>Budiyanto</t>
  </si>
  <si>
    <t xml:space="preserve">H 9759 KE </t>
  </si>
  <si>
    <t>Sabiyono</t>
  </si>
  <si>
    <t xml:space="preserve">H 9762 KE </t>
  </si>
  <si>
    <t>Sapardi</t>
  </si>
  <si>
    <t>H 9787 LE</t>
  </si>
  <si>
    <t>Kasmito</t>
  </si>
  <si>
    <t>H 9788 LE</t>
  </si>
  <si>
    <t>Purwadi</t>
  </si>
  <si>
    <t>H 9895 HE</t>
  </si>
  <si>
    <t>Suparno</t>
  </si>
  <si>
    <t>H 9581 FE</t>
  </si>
  <si>
    <t>Kuswanto</t>
  </si>
  <si>
    <t>Colt</t>
  </si>
  <si>
    <t>H 9565 GE</t>
  </si>
  <si>
    <t>Sukamto</t>
  </si>
  <si>
    <t>H 9584 FE</t>
  </si>
  <si>
    <t>Fangkali</t>
  </si>
  <si>
    <t>H 9598 AE</t>
  </si>
  <si>
    <t>Agus</t>
  </si>
  <si>
    <t>Truk Tangki</t>
  </si>
  <si>
    <t>H 9586 AE</t>
  </si>
  <si>
    <t>Sunarto</t>
  </si>
  <si>
    <t>No</t>
  </si>
  <si>
    <t>TOTAL</t>
  </si>
  <si>
    <t>Agung</t>
  </si>
  <si>
    <t>Arif</t>
  </si>
  <si>
    <t>JUMLAH KENDARAAN YANG MASUK KE TPA KALIKONDANG TAHUN 2019</t>
  </si>
  <si>
    <t>Bulan : Januari</t>
  </si>
  <si>
    <t>Rabu</t>
  </si>
  <si>
    <t>Kamis</t>
  </si>
  <si>
    <t>Jum'at</t>
  </si>
  <si>
    <t>Sabtu</t>
  </si>
  <si>
    <t>Minggu</t>
  </si>
  <si>
    <t>Senin</t>
  </si>
  <si>
    <t>Selasa</t>
  </si>
  <si>
    <t>kontainer</t>
  </si>
  <si>
    <t>truk tangki</t>
  </si>
  <si>
    <t>dum truk</t>
  </si>
  <si>
    <t>c0lt</t>
  </si>
  <si>
    <t>viar</t>
  </si>
  <si>
    <t>Kg</t>
  </si>
  <si>
    <t>m3</t>
  </si>
  <si>
    <t>BANYAK (RIT)</t>
  </si>
  <si>
    <t>rit</t>
  </si>
  <si>
    <t>-</t>
  </si>
  <si>
    <t>H 9542 EE</t>
  </si>
  <si>
    <t>H 9579 AE</t>
  </si>
  <si>
    <t>Didik</t>
  </si>
  <si>
    <t>H 9760 KE</t>
  </si>
  <si>
    <t>Masyarakat</t>
  </si>
  <si>
    <t>Kusriyanto</t>
  </si>
  <si>
    <t>H 9764 KE</t>
  </si>
  <si>
    <t>H 9586 BE</t>
  </si>
  <si>
    <t>H 2425 AHE</t>
  </si>
  <si>
    <t>H 1846 KN</t>
  </si>
  <si>
    <t>H 9839 LE</t>
  </si>
  <si>
    <t>H 9653 LE</t>
  </si>
  <si>
    <t>H 9599 HE</t>
  </si>
  <si>
    <t>H 9599 AE</t>
  </si>
  <si>
    <t>Susanto</t>
  </si>
  <si>
    <t>H 9786 LE</t>
  </si>
  <si>
    <t>H 9785 LE</t>
  </si>
  <si>
    <t>H 9577 AE</t>
  </si>
  <si>
    <t xml:space="preserve">Agung </t>
  </si>
  <si>
    <t>H 9677 AE</t>
  </si>
  <si>
    <t xml:space="preserve">Sumono </t>
  </si>
  <si>
    <t>H 1926 E</t>
  </si>
  <si>
    <t xml:space="preserve">Colt </t>
  </si>
  <si>
    <t>Asrofi</t>
  </si>
  <si>
    <t xml:space="preserve">H </t>
  </si>
  <si>
    <t>Per Ton</t>
  </si>
  <si>
    <t>Per Kg</t>
  </si>
  <si>
    <t>ton</t>
  </si>
  <si>
    <t xml:space="preserve"> -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</si>
  <si>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</si>
  <si>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Yanto</t>
  </si>
  <si>
    <t>H 1453 SE</t>
  </si>
  <si>
    <t>Turmundzi</t>
  </si>
  <si>
    <t>faizin</t>
  </si>
  <si>
    <t>H 9839 E</t>
  </si>
  <si>
    <t>H 1425 E</t>
  </si>
  <si>
    <t>Hakim</t>
  </si>
  <si>
    <t>H 9652 LE</t>
  </si>
  <si>
    <t>Arwan</t>
  </si>
  <si>
    <t>Sugiarto</t>
  </si>
  <si>
    <t>Sumardi</t>
  </si>
  <si>
    <t>H 1235 NS</t>
  </si>
  <si>
    <t xml:space="preserve">Truk  </t>
  </si>
  <si>
    <t>Sulkan</t>
  </si>
  <si>
    <t>Songkro</t>
  </si>
  <si>
    <t>Faizin</t>
  </si>
  <si>
    <t>H 9839</t>
  </si>
  <si>
    <t>Sakti Umar</t>
  </si>
  <si>
    <t>Widodo</t>
  </si>
  <si>
    <t>Nur Hakim</t>
  </si>
  <si>
    <t>Sumono</t>
  </si>
  <si>
    <t>H 1926 LE</t>
  </si>
  <si>
    <t>H 1475 LE</t>
  </si>
  <si>
    <t>H 9929</t>
  </si>
  <si>
    <t>H 9594 GE</t>
  </si>
  <si>
    <t>Suparwoto</t>
  </si>
  <si>
    <t>H 9578 GE</t>
  </si>
  <si>
    <t>Pak Eko</t>
  </si>
  <si>
    <t>H 9532 E</t>
  </si>
  <si>
    <t>Nur kolis</t>
  </si>
  <si>
    <t>H 9759 KE</t>
  </si>
  <si>
    <t>H 3616 AID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</si>
  <si>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</si>
  <si>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</si>
  <si>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</si>
  <si>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</si>
  <si>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</si>
  <si>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</si>
  <si>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</si>
  <si>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</si>
  <si>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</si>
  <si>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</si>
  <si>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</si>
  <si>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</si>
  <si>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</si>
  <si>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</si>
  <si>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</si>
  <si>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</si>
  <si>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</si>
  <si>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Turmundi</t>
  </si>
  <si>
    <t>PT. Etercon</t>
  </si>
  <si>
    <t>B 9353 BCD</t>
  </si>
  <si>
    <t>Box</t>
  </si>
  <si>
    <t>H 1926 L</t>
  </si>
  <si>
    <t xml:space="preserve">Budi </t>
  </si>
  <si>
    <t>Eko</t>
  </si>
  <si>
    <t>Kosim</t>
  </si>
  <si>
    <t>H 1923 PN</t>
  </si>
  <si>
    <t>PT Kino</t>
  </si>
  <si>
    <t>Truk</t>
  </si>
  <si>
    <t>Sukardi</t>
  </si>
  <si>
    <t>PT PhokPhand</t>
  </si>
  <si>
    <t>PT Etercom</t>
  </si>
  <si>
    <t>masyarakat</t>
  </si>
  <si>
    <t>Banto</t>
  </si>
  <si>
    <t xml:space="preserve">Truk   </t>
  </si>
  <si>
    <t>Suhadi</t>
  </si>
  <si>
    <t>Dum Truk</t>
  </si>
  <si>
    <t>H 1765 TN</t>
  </si>
  <si>
    <t xml:space="preserve">H 1846 </t>
  </si>
  <si>
    <t>Sulkhan</t>
  </si>
  <si>
    <t>A. Zen</t>
  </si>
  <si>
    <t>H 9929 LE</t>
  </si>
  <si>
    <t>Wayono</t>
  </si>
  <si>
    <t>PT. Phoch phand</t>
  </si>
  <si>
    <t>PT. Etercon Pharma</t>
  </si>
  <si>
    <t>A. Ansori</t>
  </si>
  <si>
    <t>H 1773 UN</t>
  </si>
  <si>
    <t>Turmindi</t>
  </si>
  <si>
    <t>Nur kholis</t>
  </si>
  <si>
    <t>H 1926 IE</t>
  </si>
  <si>
    <t>Suparnoto</t>
  </si>
  <si>
    <t>Nanang</t>
  </si>
  <si>
    <t>Yudi</t>
  </si>
  <si>
    <t>Nur Kholis</t>
  </si>
  <si>
    <t>Hadi</t>
  </si>
  <si>
    <t>B 9353 DCD</t>
  </si>
  <si>
    <t>H 1347 JG</t>
  </si>
  <si>
    <t xml:space="preserve">Truk </t>
  </si>
  <si>
    <t>Bambang</t>
  </si>
  <si>
    <t>Demak, 31 Januari 2019</t>
  </si>
  <si>
    <t>Kepala Seksi Pengolahan Sampah</t>
  </si>
  <si>
    <t>Koordinator lapangan TPA Kalikondang</t>
  </si>
  <si>
    <t>Pada Dinas Lingkungan Hidup</t>
  </si>
  <si>
    <t>kabupaten Demak</t>
  </si>
  <si>
    <t>Kabupaten Demak</t>
  </si>
  <si>
    <t>WIJIATI, S. Sos, MM</t>
  </si>
  <si>
    <t>SUNARDI</t>
  </si>
  <si>
    <t>NIP. 19670822 199203 2 005</t>
  </si>
  <si>
    <t>NIP. 19620526 200701 1 002</t>
  </si>
  <si>
    <t>Mengetahui,</t>
  </si>
  <si>
    <t xml:space="preserve">Kepala Bidang Pengelolaan Sampah Limbah B3 </t>
  </si>
  <si>
    <t>dan Peningkatan KaPasitas</t>
  </si>
  <si>
    <t>Dinas Lingkungan Hidu Kabupaten Demak</t>
  </si>
  <si>
    <t>Kurnia Zauharoh, SE., MM.</t>
  </si>
  <si>
    <t>NIP. 19670317 199403 2 006</t>
  </si>
  <si>
    <t>Jumat</t>
  </si>
  <si>
    <t>BULAN : Februari</t>
  </si>
  <si>
    <t>Turmundhi</t>
  </si>
  <si>
    <t>Ahmad Zen</t>
  </si>
  <si>
    <t>Perum kalikondang</t>
  </si>
  <si>
    <t>Dempet</t>
  </si>
  <si>
    <t>Wonokerto</t>
  </si>
  <si>
    <t>Karangsari</t>
  </si>
  <si>
    <t>Batu</t>
  </si>
  <si>
    <t>Katonsari</t>
  </si>
  <si>
    <t>Halim</t>
  </si>
  <si>
    <t>Kalikondang</t>
  </si>
  <si>
    <t>TPS belakang LP, TPS RSI NU</t>
  </si>
  <si>
    <t>TPS Pondok raden fatah sayung</t>
  </si>
  <si>
    <t>TPS Hutan kota, TPS karang mlati, TPS RSUD, TPS Kenep</t>
  </si>
  <si>
    <t>Depan SMA 1</t>
  </si>
  <si>
    <t>TPS RSS, TPS Mranak, Tower</t>
  </si>
  <si>
    <t>TPS Kadilangu I, TPS Kadilangu II, TPS Bango</t>
  </si>
  <si>
    <t>RSS , Jln Manyar</t>
  </si>
  <si>
    <t>Perum Patiunus, TPS Betengan, TPS Donorejo, TPS sampangan</t>
  </si>
  <si>
    <t>Tong Jln. Sultan Fattah</t>
  </si>
  <si>
    <t>Tong Jln. Muka Kabupaten,tong puskesmas demak I, Tong DKK</t>
  </si>
  <si>
    <t>Tong Hutan kota</t>
  </si>
  <si>
    <t>Tong pasar, warga Jln Nurcahya</t>
  </si>
  <si>
    <t>Tong Kadilangu, Botorejo</t>
  </si>
  <si>
    <t>Alun - alun</t>
  </si>
  <si>
    <t xml:space="preserve">Tong sampah Bhayangkara, </t>
  </si>
  <si>
    <t>Tong sampah Kauman</t>
  </si>
  <si>
    <t>Tong Depan MI sulfa</t>
  </si>
  <si>
    <t>Pasar wedung, Pasar Bonang, Pasar Buyaran</t>
  </si>
  <si>
    <t>Depan pasar, pecinan, alun-alun, depan SMP II</t>
  </si>
  <si>
    <t>Drainese Jln. Kyai Mukti, Jln. Kyai Jebat, Jln Pemuda, Jln. Trenggono</t>
  </si>
  <si>
    <t>Bogorame, RSS</t>
  </si>
  <si>
    <t>Pasar Dempet, Pasar wonosalam, Pasar Buyaran</t>
  </si>
  <si>
    <t xml:space="preserve">Pasar Bintoro </t>
  </si>
  <si>
    <t>TPS Belakang LP, TPS Terminal, TPS Timbnagan</t>
  </si>
  <si>
    <t>Pondok Raden fattah Sayung I dan II</t>
  </si>
  <si>
    <t>Truk Amrol</t>
  </si>
  <si>
    <t>TPS Garuda, TPS SMA II, TPS RSS</t>
  </si>
  <si>
    <t>Eko Priyono</t>
  </si>
  <si>
    <t>TPS Betengan, TPS Sampangan, TPS masjid Kadilangu, TPS Donorejo</t>
  </si>
  <si>
    <t>TPS Kadilangu I, TPS Kadilangu II, TPS Sante, TPS Pujasera</t>
  </si>
  <si>
    <t>Jln. Manyar</t>
  </si>
  <si>
    <t>RSS - Belakang LP, TPS sante - Belakang LP</t>
  </si>
  <si>
    <t>Tong Sapuan depan pasar, dapur Bupati, warga</t>
  </si>
  <si>
    <t>Tong Jln. Muka Kabupaten, Perum Koni</t>
  </si>
  <si>
    <t>Taman depan SMP I</t>
  </si>
  <si>
    <t>Bogorame, Petengan, Nurcahya, Jln. Pemuda, Tong pasar</t>
  </si>
  <si>
    <t>Kadilangu, Unisfat</t>
  </si>
  <si>
    <t>Sampah Pasar, Tong sampah Bhayangkara</t>
  </si>
  <si>
    <t xml:space="preserve">Tong jln. Pemuda kanan kiri, </t>
  </si>
  <si>
    <t>Warga Petengan, Tong dan sapuan jalan</t>
  </si>
  <si>
    <t>Desa Sriwulan, Pasar Wedung, Pasar Sayung</t>
  </si>
  <si>
    <t>Tong Pecinan, alun-alun smp 2, terminal Kejaksaan, Bogorame patung</t>
  </si>
  <si>
    <t>Drainese Jln. tembus,  Jln. Depag, Jln Pemuda, Jln. Trenggono, jln. Kyai singkil</t>
  </si>
  <si>
    <t>Buyaran, Cowati</t>
  </si>
  <si>
    <t>Pasar Bintoro, pasar Wonokerto</t>
  </si>
  <si>
    <t>Sapuan jalan, tong labato</t>
  </si>
  <si>
    <t xml:space="preserve">H 1926 LE </t>
  </si>
  <si>
    <t>Bango</t>
  </si>
  <si>
    <t>Karang sari</t>
  </si>
  <si>
    <t xml:space="preserve">H 9578 </t>
  </si>
  <si>
    <t>Desa Kliteh</t>
  </si>
  <si>
    <t>Bolo</t>
  </si>
  <si>
    <t>Rumah makan Jebor, Desa Pidodo</t>
  </si>
  <si>
    <t>Kliteh, Glori</t>
  </si>
  <si>
    <t>Jogoloyo, Tempuran</t>
  </si>
  <si>
    <t xml:space="preserve"> </t>
  </si>
  <si>
    <t>ASAL SAMPAH</t>
  </si>
  <si>
    <t>TPS Belakang LP, TPS Terminal, TPS Nusa Indah</t>
  </si>
  <si>
    <t>Pondok Raden fattah sayung I, Pondok Raden fatth sayung II</t>
  </si>
  <si>
    <t>TPS Hutan kota, TPS Karang mlati, TPS Polres, TPS Kenep</t>
  </si>
  <si>
    <t>Sapu jalan</t>
  </si>
  <si>
    <t>TPS Mranak, TPS Garuda</t>
  </si>
  <si>
    <t>TPS Sante, TPS Kadilangu I, TPS kadilangu II, TPS wiku I</t>
  </si>
  <si>
    <t>TPS Betengan, TPS Sampangan, TPS Kadilangu</t>
  </si>
  <si>
    <t>Tong dan sapuan depan pasar, tong depan kabupaten</t>
  </si>
  <si>
    <t>Perum mustika, perum mangunjiawan, perum wonosalam asri</t>
  </si>
  <si>
    <t>tong sapuan hutan kota</t>
  </si>
  <si>
    <t>Tong pasar, warga merbotan, warga petengan, kalikondang</t>
  </si>
  <si>
    <t>Tong Kadilangu</t>
  </si>
  <si>
    <t xml:space="preserve">Tong sampah bhayangkara, warga </t>
  </si>
  <si>
    <t xml:space="preserve">Tong jln. Pemuda, </t>
  </si>
  <si>
    <t>Tong dan sapuan jalan, warga</t>
  </si>
  <si>
    <t>pasar wedung, desa sriwulan, pasar sayung</t>
  </si>
  <si>
    <t xml:space="preserve">pasar bintoro, pasar wonopoto Dempet </t>
  </si>
  <si>
    <t>Buyaran</t>
  </si>
  <si>
    <t>trengguli, karangsari</t>
  </si>
  <si>
    <t>Phock pheand</t>
  </si>
  <si>
    <t>Karangtowo, kalikondang</t>
  </si>
  <si>
    <t>TPS Belakang LP, TPS Timbangan, TPS RSI NU</t>
  </si>
  <si>
    <t>TPS Hutan kota (2), TPS Karang mlati, , TPS Kenep</t>
  </si>
  <si>
    <t>Sapuan Jalan</t>
  </si>
  <si>
    <t>TPS Garuda, TPS SMA II, TPS RSS, Tower</t>
  </si>
  <si>
    <t>TPS Sante, TPS Kadilangu I, TPS kadilangu II, TPS Tembiring</t>
  </si>
  <si>
    <t>Jalan Donorejo</t>
  </si>
  <si>
    <t>Donorejo (2)</t>
  </si>
  <si>
    <t>TPS Betengan, TPS Sampangan, TPS Kadilangu, TPS Donorejo</t>
  </si>
  <si>
    <t>Tong sapuan depan pasar, dapur Bupati dan warga</t>
  </si>
  <si>
    <t>Tong Muka kabupaten, Warga Wonosalam Asri, perum mustika, kalikonadang</t>
  </si>
  <si>
    <t>Tong pasar (2), warga bogorame</t>
  </si>
  <si>
    <t>alun - alun</t>
  </si>
  <si>
    <t>Tong sampah Bhayangkara, sampah jalan</t>
  </si>
  <si>
    <t>tong jln. Pemuda kanan - kiri</t>
  </si>
  <si>
    <t>tong sapuan jalan, waraga petengan</t>
  </si>
  <si>
    <t>pasar sayung (2), pasar wedung</t>
  </si>
  <si>
    <t>sapuan sampah jalan kota</t>
  </si>
  <si>
    <t>drainese dalam kota</t>
  </si>
  <si>
    <t>pasar bintoro (4), pasar gebang bonang</t>
  </si>
  <si>
    <t>pasar bintoro (2), pasar buyaran</t>
  </si>
  <si>
    <t>Pidodo</t>
  </si>
  <si>
    <t xml:space="preserve">K 2414 ACR </t>
  </si>
  <si>
    <t>Desa Dempet</t>
  </si>
  <si>
    <t>Batu, kalikondang (3)</t>
  </si>
  <si>
    <t>PT. SGI</t>
  </si>
  <si>
    <t>Kondang</t>
  </si>
  <si>
    <t>Depan pasar, pecinan - SMP 2, Alun - alun Kejaksaan, terminal bogorame</t>
  </si>
  <si>
    <t>Tong Kadilangu, rejosari botorejo</t>
  </si>
  <si>
    <t>TPS sante, TPS Betengan, TPS Belakang LP, TPS Donorejo</t>
  </si>
  <si>
    <t xml:space="preserve">Tong pasar, desa karangtowo </t>
  </si>
  <si>
    <t>Desa Karangtowo (2), Desa Kuncir</t>
  </si>
  <si>
    <t>TPS Kenep, TPS RSS, TPS Hutan kota, TPS Terminal</t>
  </si>
  <si>
    <t>BPD Demak, katonsari</t>
  </si>
  <si>
    <t>sapu jalan</t>
  </si>
  <si>
    <t>kalikondang (2)</t>
  </si>
  <si>
    <t>H 1735 SE</t>
  </si>
  <si>
    <t>Ban rosok Demak kota</t>
  </si>
  <si>
    <t>TPS belakang LP, TPS Terminal, TPS Timbangan</t>
  </si>
  <si>
    <t>TPS Pondok raden fatah sayung I, II, III</t>
  </si>
  <si>
    <t>TPS Hutan kota, TPS karang mlati, TPS Polres, TPS Kenep</t>
  </si>
  <si>
    <t>sapuan jalan</t>
  </si>
  <si>
    <t>TPS RSS, TPS Garuda, TPS SMA 2</t>
  </si>
  <si>
    <t>TPS Kadilangu I, TPS Kadilangu II, TPS Sante, TPS Tembiring</t>
  </si>
  <si>
    <t>Hiluk</t>
  </si>
  <si>
    <t>Beberapa TPS</t>
  </si>
  <si>
    <t>Perum Patiunus, TPS Betengan, TPS kadilangu, TPS sampangan</t>
  </si>
  <si>
    <t>Tong sampah sapuan depan pasar, dapur kabupaten, warga</t>
  </si>
  <si>
    <t>Tong Jln. Muka Kabupaten,warga wonosalam asri</t>
  </si>
  <si>
    <t>pangkalan terminal</t>
  </si>
  <si>
    <t>Tong Kadilangu, rejosari Botorejo, dukuh botorejo</t>
  </si>
  <si>
    <t>TongJl. Pemuda, Jl. Pemuda kanan kiri</t>
  </si>
  <si>
    <t>Pasar sayung (2), desa Sriwulan</t>
  </si>
  <si>
    <t>Depan pasar, pecinan, alun-alun</t>
  </si>
  <si>
    <t>Drainese Jln. Kyai Mukti, Jln. depag, Jln Pemuda, Jln. Tembus</t>
  </si>
  <si>
    <t>nusa indah, krapyak</t>
  </si>
  <si>
    <t>pasar bintiri (4)</t>
  </si>
  <si>
    <t>Jln Trenggono</t>
  </si>
  <si>
    <t>Desa jebor</t>
  </si>
  <si>
    <t>PT. Phock phand</t>
  </si>
  <si>
    <t>H 1947 ZE</t>
  </si>
  <si>
    <t>sampah</t>
  </si>
  <si>
    <t>Wonosalam Asri</t>
  </si>
  <si>
    <t>Pick Up</t>
  </si>
  <si>
    <t>H 1804 TN</t>
  </si>
  <si>
    <t>Indogas</t>
  </si>
  <si>
    <t>TPS belakang LP(2), TPS Nusa Indah, TPS Timbangan</t>
  </si>
  <si>
    <t xml:space="preserve">TPS Pondok raden fatah sayung I, II, </t>
  </si>
  <si>
    <t>TPS Hutan kota (2), TPS karang mlati, TPS RSUD, TPS Kenep</t>
  </si>
  <si>
    <t>TPS Kadilangu I, TPS Kadilangu II, TPS Sante, TPS Pujasera, TPS Jogoloyo</t>
  </si>
  <si>
    <t xml:space="preserve">TPS Belakang LP </t>
  </si>
  <si>
    <t>TPS Betengan, TPS masjid kadilangu, TPS sampangan, TPS Donorejo</t>
  </si>
  <si>
    <t>Tong sampah sapuan depan pasar</t>
  </si>
  <si>
    <t>Tong Jln. Muka Kabupaten, perum Koni</t>
  </si>
  <si>
    <t>Hutan kota</t>
  </si>
  <si>
    <t>Tong pasar (2), warga merbotan, warga petengan</t>
  </si>
  <si>
    <t>Tong Kadilangu, rejosari Botorejo</t>
  </si>
  <si>
    <t>warga kauman</t>
  </si>
  <si>
    <t>tong dan sapuan jalan</t>
  </si>
  <si>
    <t>Pasar Wedung, pasar Karang anyar, pasar sayung</t>
  </si>
  <si>
    <t>Depan pasar, pecinan, alun-alun, depan SMP 2</t>
  </si>
  <si>
    <t>Drainese Jln. Kyai Mukti, Jln. Sultan fattah, Jln Pemuda, Jln. Pahlawan, jln. PMI</t>
  </si>
  <si>
    <t>Dempet (2)</t>
  </si>
  <si>
    <t>Buyaran (2)</t>
  </si>
  <si>
    <t>Timbangan, Jln Manyar</t>
  </si>
  <si>
    <t>desa dukun</t>
  </si>
  <si>
    <t>Desa karangtowo</t>
  </si>
  <si>
    <t xml:space="preserve">Dempet  </t>
  </si>
  <si>
    <t xml:space="preserve">Buyaran  </t>
  </si>
  <si>
    <t>Kalikondang (3)</t>
  </si>
  <si>
    <t>Mrigi</t>
  </si>
  <si>
    <t>Wonosalam asri</t>
  </si>
  <si>
    <t>Klitih</t>
  </si>
  <si>
    <t>Wonowoso</t>
  </si>
  <si>
    <t>H 6590 ANE</t>
  </si>
  <si>
    <t>Jum,at</t>
  </si>
  <si>
    <t>TPS Pondok raden fatah sayung I, II</t>
  </si>
  <si>
    <t>TPS Hutan kota (2), TPS Kenep</t>
  </si>
  <si>
    <t>TPS RSS, TPS Garuda, TPS mranak</t>
  </si>
  <si>
    <t>TPS Kadilangu I, TPS Kadilangu II, TPS Sante, TPS wiku 2</t>
  </si>
  <si>
    <t>TPS Santai, TPS Lp, TPS Betengan, TPS Kadilangu</t>
  </si>
  <si>
    <t>Tong sampah sapuan depan pasar, dapur kabupaten</t>
  </si>
  <si>
    <t>Tong Jln. Muka Kabupaten,DKK dan Puskesmas</t>
  </si>
  <si>
    <t>Hutan Kota</t>
  </si>
  <si>
    <t>Tong pasar (2), warga nurcahya</t>
  </si>
  <si>
    <t>Tong Kadilangu, segaran kadilangu</t>
  </si>
  <si>
    <t>Tong dan sapuan jalan, warga petengan</t>
  </si>
  <si>
    <t>pecinan, depan pasar, alun-alun, smp 2, terminal, kejaksaan, bogorame, puskesmas bonag</t>
  </si>
  <si>
    <t>Drainese Jln. Kyai Mugni, Jln. depag, Jln Pemuda, Jln. Sultan fattah, Jln Pemuda</t>
  </si>
  <si>
    <t>pasar bintiri (4), pasar wonopolo</t>
  </si>
  <si>
    <t>Trengguli</t>
  </si>
  <si>
    <t>Sampah</t>
  </si>
  <si>
    <t>TPS Hutan kota (2), TPS Kenep, TPS Karang mlati, TPS RSUD</t>
  </si>
  <si>
    <t>TPS Betengan,, TPS sampangan, TPS Donorejo(2)</t>
  </si>
  <si>
    <t>Tong sampah sapuan depan pasar, sapuan depan MI, warga</t>
  </si>
  <si>
    <t>Tong Jln. Muka Kabupaten,warga wonosalam asri, perum mustika</t>
  </si>
  <si>
    <t>Tong pasar (3), warga nurcahya</t>
  </si>
  <si>
    <t>Tong Kadilangu, POM bensin Bogorame</t>
  </si>
  <si>
    <t>Tong dan sapuan jalan, warga mangunjiwan</t>
  </si>
  <si>
    <t>Pasar sayung (2), pasar Sriwulan, pasar karang anyar</t>
  </si>
  <si>
    <t>pecinan, depan pasar, alun-alun, smp 2, terminal, kejaksaan, bogorame, mijen</t>
  </si>
  <si>
    <t>pasar bintiri (4), pasar gebang</t>
  </si>
  <si>
    <t>pasar gajah, pasar karanganyar, pasar buyaran</t>
  </si>
  <si>
    <t>beberapa TPS</t>
  </si>
  <si>
    <t>kabupaten</t>
  </si>
  <si>
    <t>H 1807 E</t>
  </si>
  <si>
    <t>TPS belakang LP (2), TPS Terminal</t>
  </si>
  <si>
    <t>TPS Hutan kota (2), TPS Kenep, TPS RSUD, TPS karang mlati</t>
  </si>
  <si>
    <t>TPS RSS (2), TPS Garuda, TPS mranak, TPS SMA 2</t>
  </si>
  <si>
    <t>TPS Betengan, TPS masjid kadilangu, TPS sampangan, TPS Donorejo (2)</t>
  </si>
  <si>
    <t>Tong Jln. Muka Kabupaten, perum koni</t>
  </si>
  <si>
    <t>Tong Jl. Pemuda, Jl. Pemuda kanan kiri</t>
  </si>
  <si>
    <t>sapuan depan pasar, pecinan, alun-alun</t>
  </si>
  <si>
    <t>Drainese Jln. Kyai singkil, Jln. Trenggono, Jln Pemuda, Jln. Sultan fattah, jln. Tembus</t>
  </si>
  <si>
    <t xml:space="preserve">TPS Belakang LP, TPS Timbangan, </t>
  </si>
  <si>
    <t>TPS Belakang LP, TPS Wiku I</t>
  </si>
  <si>
    <t>TPS Belakang Penjara</t>
  </si>
  <si>
    <t xml:space="preserve">TPS terminal, TPS Timbangan, TPS Belakang LP, TPS wiku 1, </t>
  </si>
  <si>
    <t>TPS Timbangan, TPS Wiku 1</t>
  </si>
  <si>
    <t>TPS Wiku 1, TPS terminal</t>
  </si>
  <si>
    <t>Pasar bonang, pasar wedung</t>
  </si>
  <si>
    <t>pasar sayung, pasar dempet</t>
  </si>
  <si>
    <t>pasar demak, pasara buyaran</t>
  </si>
  <si>
    <t>pasar mranggen, pasar buyaran</t>
  </si>
  <si>
    <t>pasar demak, pasar sayung</t>
  </si>
  <si>
    <t>pasar wedung, pasar dempet</t>
  </si>
  <si>
    <t>pasar demak, pasar wonosalam</t>
  </si>
  <si>
    <t>tong sampah kodim</t>
  </si>
  <si>
    <t>tong sampah kodim - polres</t>
  </si>
  <si>
    <t>TPS Hutan kota, TPS Karang mlati, TPS RSUD, TPS Kenep, TPS Polres</t>
  </si>
  <si>
    <t>TPS Hutan Kota, TPS Kenep, TPS Karang mlati, TPS polres, TPS Rsud</t>
  </si>
  <si>
    <t>TPS Sriwulan 1 dan 2</t>
  </si>
  <si>
    <t>TPS RSS</t>
  </si>
  <si>
    <t>TPS Kadilangu 1, TPS Santi, TPS Pujasera</t>
  </si>
  <si>
    <t>TPS Kadilangu 2, TPS Wiku 1, TPS Santi, TPS kadilangu 1</t>
  </si>
  <si>
    <t>TPS Kadilangu 1, TPS Kadilangub 2, TPS Tembiring</t>
  </si>
  <si>
    <t>TPS Santi, TPS Pujasera, TPS Kadilangu 1, TPS Kadilangu 2</t>
  </si>
  <si>
    <t>TPS Kadilangu 2, TPS Kadilangu 1, TPS Pujasera, TPS santi</t>
  </si>
  <si>
    <t>TPS Santi, TPS Kadilangu 2, TPS Kadilangu 1</t>
  </si>
  <si>
    <t>sapuan jl. Sultan fattah jalur tengah</t>
  </si>
  <si>
    <t>pecinan</t>
  </si>
  <si>
    <t>tong patung polisi-sarwo eco, tong muka kabupaten, warga perum mustika,</t>
  </si>
  <si>
    <t>tong muka kabupaten, tong polisi-sarwo eco, warga perum koni</t>
  </si>
  <si>
    <t>tong muka kabupaten, patung polisi-sarwo eco, DKK dan Puskesmas</t>
  </si>
  <si>
    <t>TPS pondok raden fattah sayung 1 dan 2</t>
  </si>
  <si>
    <t xml:space="preserve">TPS hutan kota  </t>
  </si>
  <si>
    <t>Glori</t>
  </si>
  <si>
    <t>Desa wonosalam</t>
  </si>
  <si>
    <t>Desa batu</t>
  </si>
  <si>
    <t>Desa klitih</t>
  </si>
  <si>
    <t>Karang tengah</t>
  </si>
  <si>
    <t>Desa Bolo</t>
  </si>
  <si>
    <t>Desa Jogoloyo</t>
  </si>
  <si>
    <t>TPS Hutan kota (2), TPS Kenep, TPS Polres, TPS karang mlati</t>
  </si>
  <si>
    <t>sapuan jalan, tong tembus</t>
  </si>
  <si>
    <t>TPS RSS (2), TPS Tower, TPS Donorejo</t>
  </si>
  <si>
    <t>TPS Kadilangu I, TPS Kadilangu II, TPS Sante, TPS Wiku 1</t>
  </si>
  <si>
    <t>TPS Betengan, TPS masjid kadilangu, TPS perum pati unus, TPS Donorejo (2)</t>
  </si>
  <si>
    <t>Tong Jln. Muka Kabupaten, DKK dan Puskesmas</t>
  </si>
  <si>
    <t>Tong pasar (2), warga merbotan</t>
  </si>
  <si>
    <t>Pasar sayung (2), pasar wedung, pasar karangawen</t>
  </si>
  <si>
    <t>Drainese Jln. Kyai singkil, Jln. Bhayangkara, Jln. Kyai mukti, jl. Pemuda, jl. Depag</t>
  </si>
  <si>
    <t>Donorejo, buyaran</t>
  </si>
  <si>
    <t>pasar bintoro (4), pasar gebang</t>
  </si>
  <si>
    <t>jln. Sultan trenggono</t>
  </si>
  <si>
    <t>Mangunjiwan</t>
  </si>
  <si>
    <t xml:space="preserve">TPS Sante, TPS RSS, TPS Kenep, TPS Donorejo, </t>
  </si>
  <si>
    <t>songkro</t>
  </si>
  <si>
    <t>Perum Kuncoro Wonosalam</t>
  </si>
  <si>
    <t>Pariwisata</t>
  </si>
  <si>
    <t>Desa Tempuran</t>
  </si>
  <si>
    <t>TPS belakang LP (2), TPS Terminal, TPS Timbangan</t>
  </si>
  <si>
    <t>TPS RSS (2), TPS Garuda, TPS Donorejo</t>
  </si>
  <si>
    <t>jln. Tembus</t>
  </si>
  <si>
    <t xml:space="preserve">TPS Betengan, TPS masjid kadilangu, TPS Sampangan, TPS Donorejo </t>
  </si>
  <si>
    <t>Tong Jln. Muka Kabupaten, Warga Wonosalam Asri</t>
  </si>
  <si>
    <t>Tong Kadilangu, tong pom bensin bogorame</t>
  </si>
  <si>
    <t>Tong dan sapuan jalan, warga perum nusa indah</t>
  </si>
  <si>
    <t>Drainese Jln. Kyai mugni, Jln. Bhayangkara, Jln. Kyai mukti, jl. Pemuda, jl. Tembus</t>
  </si>
  <si>
    <t>Buyaran, bolo, donorejo</t>
  </si>
  <si>
    <t>pasar bintoro (4)</t>
  </si>
  <si>
    <t>Desa pidodo</t>
  </si>
  <si>
    <t>New Hope</t>
  </si>
  <si>
    <t>Arum Koncoro</t>
  </si>
  <si>
    <t>Karang Towo</t>
  </si>
  <si>
    <t>TPS belakang LP (2), TPS Nusa indah, TPS Timbangan</t>
  </si>
  <si>
    <t>TPS Tower Kabupaten</t>
  </si>
  <si>
    <t>Pujasera</t>
  </si>
  <si>
    <t>pasar bintoro (4), pasar gebang bonag</t>
  </si>
  <si>
    <t xml:space="preserve">Drainese Jln. pemuda, Jln. palembang, Jln. Kyai mugni, jl.sultan fattah, jl. pahlawan </t>
  </si>
  <si>
    <t>Pasar sayung (2), pasar wedung</t>
  </si>
  <si>
    <t>Depan pasar-pecinan-alun2, bogorame terminal, smp 2 terminal patung, kejaksaan</t>
  </si>
  <si>
    <t>Tong Kadilangu, unisfat</t>
  </si>
  <si>
    <t xml:space="preserve">TPS Betengan, perum pati unus, TPS Sampangan, TPS Donorejo </t>
  </si>
  <si>
    <t>Alun - alun, bogorame</t>
  </si>
  <si>
    <t>TPS tower, TPS Garuda</t>
  </si>
  <si>
    <t>TPS Kadilangu I, TPS Kadilangu II, TPS Sante, TPS pujasera, TPS jogoloyo</t>
  </si>
  <si>
    <t>Warga Katonsari, Jl. Sultan trenggono, sapuan jalan</t>
  </si>
  <si>
    <t>TPS SMA 2, TPS Garuda, TPS RSS (2)</t>
  </si>
  <si>
    <t>TPS Kadilangu I, TPS Kadilangu II, TPS Sante, TPS wiku 1</t>
  </si>
  <si>
    <t>potongan pohon</t>
  </si>
  <si>
    <t>TPS Santai, TPS Betengan, TPS Belangan LP</t>
  </si>
  <si>
    <t>TPS Betengan, TPS Masjid Kadilangu, TPS Sampangan, TPS Donorejo (2)</t>
  </si>
  <si>
    <t>Tong sampah depan DLH</t>
  </si>
  <si>
    <t>Tong Jln. Muka Kabupaten, perum mangunjiwan, perum mustika</t>
  </si>
  <si>
    <t>Tong jl. Kyai jebat, kp. Setinggil</t>
  </si>
  <si>
    <t>kp. Kauman, jl. Sultan fattah</t>
  </si>
  <si>
    <t>tong dan sapuan depan MI-Kodim</t>
  </si>
  <si>
    <t>Pasar karang anyar, pasar wedung</t>
  </si>
  <si>
    <t>pasar bintoro (4), pasar wonopolo dempet</t>
  </si>
  <si>
    <t>pasar dempet, pasar wonosalam, pasar buyaran</t>
  </si>
  <si>
    <t>TPS Timbangan</t>
  </si>
  <si>
    <t>PT Phock Phand</t>
  </si>
  <si>
    <t>Desa Klitih</t>
  </si>
  <si>
    <t>mrigi</t>
  </si>
  <si>
    <t>sampah pulosari</t>
  </si>
  <si>
    <t>karangsari</t>
  </si>
  <si>
    <t>jebor</t>
  </si>
  <si>
    <t>Alun - alun, bogorame, katonsari, tembiring, jl. Pemuda</t>
  </si>
  <si>
    <t>kalikondang</t>
  </si>
  <si>
    <t>Tong Jln. Muka Kabupaten, perum wonosalam asri, perum mustika</t>
  </si>
  <si>
    <t>Tong pasar (2), warga nurcahya, warga bogorame</t>
  </si>
  <si>
    <t>Tong Kadilangu, dukuh botorejo, SD Jleper</t>
  </si>
  <si>
    <t>Pasar sayung (2), pasar sriwulan</t>
  </si>
  <si>
    <t>bango</t>
  </si>
  <si>
    <t>TPS Betengan, TPS Sampangan, TPS Donorejo (2)</t>
  </si>
  <si>
    <t>TPS SMA 2, TPS Garuda, TPS Mranak, TPS RSS</t>
  </si>
  <si>
    <t>pasar dempet, TPS Belakang LP</t>
  </si>
  <si>
    <t>pasar bintoro</t>
  </si>
  <si>
    <t>garuda santai betengan, kadilangu LP</t>
  </si>
  <si>
    <t>TPS Hutan kota (2), TPS RSUD, TPS karang mlati</t>
  </si>
  <si>
    <t>warga bogorame</t>
  </si>
  <si>
    <t>gerobak sampah</t>
  </si>
  <si>
    <t>Alun - alun, Kali tuntang</t>
  </si>
  <si>
    <t>TPS belakang LP (2), TPS Terminal, TPS Betengan, TPS Kadilangu</t>
  </si>
  <si>
    <t>Tong Sapuan jalan</t>
  </si>
  <si>
    <t>Alun -alun</t>
  </si>
  <si>
    <t xml:space="preserve">TPS Kadilangu  </t>
  </si>
  <si>
    <t>Jl. Bhayangkara</t>
  </si>
  <si>
    <t>Sapuan jalan sultan fattah, perum koni</t>
  </si>
  <si>
    <t>Tong pasar, warga nurcahya</t>
  </si>
  <si>
    <t>Tong Kadilangu, pom bensin bogorame</t>
  </si>
  <si>
    <t>Tong Jl. Pemuda, Jl. Pemuda kanan kiri, warga kauman</t>
  </si>
  <si>
    <t>sapuan jalan-kodim-warga, tong terminal-patung polisi</t>
  </si>
  <si>
    <t>operasional tong kracaan, operasional kracaan SMA 2, operasional SMA 2 jebor</t>
  </si>
  <si>
    <t>Beberapa Drainese</t>
  </si>
  <si>
    <t>katon sari, buyaran, perum RSS</t>
  </si>
  <si>
    <t>pasar sayung, pasar mranggen, pasar buyaran</t>
  </si>
  <si>
    <t>Drainese depan koni, drainese kyai jebat</t>
  </si>
  <si>
    <t>dempet</t>
  </si>
  <si>
    <t>pariwisata</t>
  </si>
  <si>
    <t>Desa dukun</t>
  </si>
  <si>
    <t>karang sari</t>
  </si>
  <si>
    <t>arum koncoro</t>
  </si>
  <si>
    <t>TPS belakang LP (2), TPS Timbangan, TPS RSI NU</t>
  </si>
  <si>
    <t>sapuan jalan bhayangkara</t>
  </si>
  <si>
    <t>TPS RSS (2), TPS SMA 2</t>
  </si>
  <si>
    <t>santai, betengna, kadilangu, garuda, hosana, LP</t>
  </si>
  <si>
    <t>TPS Betengan, TPS perum pati unus, TPS Donorejo (2)</t>
  </si>
  <si>
    <t>pecinan, terminal, kejaksaan</t>
  </si>
  <si>
    <t xml:space="preserve">Tong Jln. Sultan fatah, DKK </t>
  </si>
  <si>
    <t>sapuan jalan sampanagn, tong sampah pampes</t>
  </si>
  <si>
    <t>tong terminal dan sapuan terminal, warga mangunjiwan</t>
  </si>
  <si>
    <t>Drainese Jln. Bogorame, Jln. Sultan fattah, jl. Pemuda, jl. Kyai jebat, jl. Tembus</t>
  </si>
  <si>
    <t>Pasar sayung, pasar karanganyar</t>
  </si>
  <si>
    <t>jembatan kracaan garuda, SMA 2 Mranak jebor, jebor sedo, alun2, petengan kadilangu</t>
  </si>
  <si>
    <t>TPS Karang mlati, TPS Kenep</t>
  </si>
  <si>
    <t>mrisen</t>
  </si>
  <si>
    <t xml:space="preserve">TPS belakang LP (2), TPS Timbangan, TPS Terminal </t>
  </si>
  <si>
    <t>TPS Hutan kota (2), TPS Kenep, TPS POLRES, TPS karang mlati</t>
  </si>
  <si>
    <t>TPS RSS, TPS garuda, TPS Mranak</t>
  </si>
  <si>
    <t>katonsari, alun-alun, bogorame</t>
  </si>
  <si>
    <t>TPS Santai, TPS Lp, TPS Betengan</t>
  </si>
  <si>
    <t>TPS Betengan, TPS Sampangan, TPS Masjid Kadilangu, TPS Donorejo</t>
  </si>
  <si>
    <t>sapuan pecinan-terminal-kejaksaan, dapur kabupaten</t>
  </si>
  <si>
    <t>Tong Jln. Sultan fatah, warga wonosalam asri</t>
  </si>
  <si>
    <t>taman kota</t>
  </si>
  <si>
    <t>Tong Kadilangu pom bensin bogorame</t>
  </si>
  <si>
    <t>sapuan jalan pasar, warga petengan</t>
  </si>
  <si>
    <t>tong terminal dan sapuan jalan kodim</t>
  </si>
  <si>
    <t>Pasar sayung (2), TPS Sriwulan</t>
  </si>
  <si>
    <t>Operasional kracaan, patung -jl. Sultan hadiwijoyo, depan hotel wijaya kusuma</t>
  </si>
  <si>
    <t>TPS Hutan Kota, TPS Donorejo</t>
  </si>
  <si>
    <t xml:space="preserve">pasar bintoro (4) </t>
  </si>
  <si>
    <t>Drainese Jln. bhayangkara, Jln. Sultan fattah, jl. Pemuda, jl. Kyai jebat, jl. Tembus</t>
  </si>
  <si>
    <t>Wonosalam (2)</t>
  </si>
  <si>
    <t>Desa Pulosari</t>
  </si>
  <si>
    <t>PT Phock phand</t>
  </si>
  <si>
    <t>rumah makan jebor</t>
  </si>
  <si>
    <t>TPS belakang LP (2), TPS Timbangan, TPS Nusa Indah</t>
  </si>
  <si>
    <t>tong sampah sapuan jalan bhayangkara, sapuan jalan</t>
  </si>
  <si>
    <t>TPS RSS , TPS Tower, TPS Garuda</t>
  </si>
  <si>
    <t>TPS Kadilangu I, TPS Kadilangu II, TPS Sante, TPS pujasera, TPS Jogoloyo</t>
  </si>
  <si>
    <t>pangkasan pohon SMA 1</t>
  </si>
  <si>
    <t>Hosana garuda santai, betengan kadilangu, ratan anyar LP</t>
  </si>
  <si>
    <t>TPS Betengan, TPS Sampangan, TPS Donorejo(2)</t>
  </si>
  <si>
    <t>Tong depan pecinan</t>
  </si>
  <si>
    <t>sapuan jln. Sultan fattah, perum belakang koni</t>
  </si>
  <si>
    <t>Tong pasar (2), warga bogorame, warga nurcahya</t>
  </si>
  <si>
    <t>Tong alun2 dan sapuan, dukuh botorejo</t>
  </si>
  <si>
    <t>sampah pasar, tong sampah pasar</t>
  </si>
  <si>
    <t>tong terminal dan sapuan jl. Kodim, warga mangunjiwan</t>
  </si>
  <si>
    <t>Pasar sayung, pasar wedung, pasar karanganyar</t>
  </si>
  <si>
    <t>Jembatan kracaan garuda, SMA 2 kracaan cabean, jebor</t>
  </si>
  <si>
    <t>Jogoloyo</t>
  </si>
  <si>
    <t>jalan sultan fattah, jalan kyai jebat</t>
  </si>
  <si>
    <t>pidodo</t>
  </si>
  <si>
    <t>klitih</t>
  </si>
  <si>
    <t>TPS belakang LP (2), TPS Timbangan, TPS Terminal</t>
  </si>
  <si>
    <t>TPS Pondok raden fatah sayung II</t>
  </si>
  <si>
    <t>TPS Hutan kota (2), TPS Kenep, TPS karang mlati</t>
  </si>
  <si>
    <t>sapuan jalan bhayangkara, kerja bhakti tembiring</t>
  </si>
  <si>
    <t>pasar gebang, pasar wedung, pasar wonosalam</t>
  </si>
  <si>
    <t>sapuan jln. Sultan fattah, DKK-puskesmas, kerja bhakti</t>
  </si>
  <si>
    <t>Tong pasar (2), warga petengan</t>
  </si>
  <si>
    <t>Tong kadilangu, unisfat</t>
  </si>
  <si>
    <t>sampah pasar, warga petengan</t>
  </si>
  <si>
    <t>tong terminal dan sapuan jl. Kodim, kerja bhakti</t>
  </si>
  <si>
    <t>Drainese jl. Kyai Jebat, Jl. Sultan fattah, jl. Kyai trenggono, jl. Tembus, jl. Pahlawan</t>
  </si>
  <si>
    <t>TPS Betengan, TPS Sampangan, TPS Donorejo, TPS Masjid kadilangu</t>
  </si>
  <si>
    <t>sapuan pecinan-kejaksaan, kerja bhakti depan pasar bintoro</t>
  </si>
  <si>
    <t>kerja bhakti, alun-alun, bogorame</t>
  </si>
  <si>
    <t>Santai, betengan, kadilangu, LP</t>
  </si>
  <si>
    <t>jln. Sultan trenggono, kerja bhakti</t>
  </si>
  <si>
    <t>Jebor</t>
  </si>
  <si>
    <t>TPS belakang LP (2), TPS Timbangan</t>
  </si>
  <si>
    <t>H 9544 EE</t>
  </si>
  <si>
    <t>TPS Santai, TPS Lp, TPS Betengan, TPS Garuda</t>
  </si>
  <si>
    <t>sapuan pecinan-terminal-kejaksaan, warga perum pattimura</t>
  </si>
  <si>
    <t>Tong Jln. Sultan fatah, warga wonosalam asri, warga perum mustika</t>
  </si>
  <si>
    <t>Alun - alun, dukuh botorejo</t>
  </si>
  <si>
    <t>sapuan jalan pasar, jln, kyai jebat</t>
  </si>
  <si>
    <t>tong terminal dan sapuan jalan kodim, warga mangunjiwan</t>
  </si>
  <si>
    <t>Pasar sayung (2), TPS wedung, pasar dempet</t>
  </si>
  <si>
    <t>buyaran (2), karang mlati</t>
  </si>
  <si>
    <t>pasar sayung, pasar buyaran, pasar dempet</t>
  </si>
  <si>
    <t>Sarwan</t>
  </si>
  <si>
    <t>arum koncoro, wonosalam asri</t>
  </si>
  <si>
    <t>klikondang</t>
  </si>
  <si>
    <t>TPS Betengan, TPS Belakang LP, TPS Hutan kota, TPS Santai</t>
  </si>
  <si>
    <t>K 1922 VH</t>
  </si>
  <si>
    <t>pak margono</t>
  </si>
  <si>
    <t>alun-alun</t>
  </si>
  <si>
    <t>Tong Jln. Sultan fatah, warga perum koni</t>
  </si>
  <si>
    <t>TPS RSS, TPS garuda, TPS SMA 2</t>
  </si>
  <si>
    <t>Alun - alun, kali tuntang</t>
  </si>
  <si>
    <t>sapuan pecinan-terminal-kejaksaan, dapur kabupaten, Warga Pattimura</t>
  </si>
  <si>
    <t>sapuan jalan kyai muhni, kyai palembang, warga petengan</t>
  </si>
  <si>
    <t>TPS Kadilangu I, TPS Kadilangu II, TPS Sante, TPS pujasera</t>
  </si>
  <si>
    <t>TPS Betengan, TPS Sampangan, TPS Masjid Kadilangu, TPS Donorejo (2)</t>
  </si>
  <si>
    <t>TPS Santai, TPS Lp, TPS Betengan, TPS Hosana, TPS Garuda</t>
  </si>
  <si>
    <t>TPS RSS, jalan manyar</t>
  </si>
  <si>
    <t>alun-alun, rejosari botorejo</t>
  </si>
  <si>
    <t>sapuan jalan bhayangkara, tong jln hadiwijoyo</t>
  </si>
  <si>
    <t>warga katonsari</t>
  </si>
  <si>
    <t>kracaan SMA 2, mranak jebor sedo, kadilangu, mijen, cabean</t>
  </si>
  <si>
    <t>warga wonowoso</t>
  </si>
  <si>
    <t>colt</t>
  </si>
  <si>
    <t>widodo</t>
  </si>
  <si>
    <t>warga karang sari</t>
  </si>
  <si>
    <t>warga kliteh</t>
  </si>
  <si>
    <t>warga pulosari</t>
  </si>
  <si>
    <t>sapuan jalan kodim</t>
  </si>
  <si>
    <t>warung dempet</t>
  </si>
  <si>
    <t>hakim</t>
  </si>
  <si>
    <t>Suratman</t>
  </si>
  <si>
    <t>pasar karangawen, pasar buyaran (2)</t>
  </si>
  <si>
    <t>Mustafa</t>
  </si>
  <si>
    <t>Desa tempuran</t>
  </si>
  <si>
    <t>sapuan jalan bhayangkara - terminal</t>
  </si>
  <si>
    <t>sapuan kyai palembang, warga petengan</t>
  </si>
  <si>
    <t>Tong Jln. Sultan fatah, tong bogorame, DKK-puskesmas</t>
  </si>
  <si>
    <t>Sokib</t>
  </si>
  <si>
    <t>Bogorame, kadilangu, kalikondang</t>
  </si>
  <si>
    <t>TPS RSS, TPS garuda, TPS tower</t>
  </si>
  <si>
    <t xml:space="preserve">TPS Betengan, TPS Sampangan, TPS Perum patiunus, TPS Donorejo </t>
  </si>
  <si>
    <t>PT. Phock Phand</t>
  </si>
  <si>
    <t>mohjib</t>
  </si>
  <si>
    <t>arwan</t>
  </si>
  <si>
    <t>batu</t>
  </si>
  <si>
    <t xml:space="preserve">Rokim </t>
  </si>
  <si>
    <t>kracaan SMA 2, mranak jebor sedo, MTS Karang tengah, cabean</t>
  </si>
  <si>
    <t>Solkan</t>
  </si>
  <si>
    <t>Kp. Mrigi barus, perum kalikondang</t>
  </si>
  <si>
    <t>ahmad zen</t>
  </si>
  <si>
    <t>karangtowo</t>
  </si>
  <si>
    <t xml:space="preserve">hakim </t>
  </si>
  <si>
    <t>PPP Moro Demak</t>
  </si>
  <si>
    <t>suharto</t>
  </si>
  <si>
    <t>warga jebor</t>
  </si>
  <si>
    <t>sanggar pramuka</t>
  </si>
  <si>
    <t xml:space="preserve">suratman </t>
  </si>
  <si>
    <t>tong depan terminal, kp. Stasiun</t>
  </si>
  <si>
    <t>pasar bintoro (2), pasar wonopolo dempet</t>
  </si>
  <si>
    <t>TPS Sriwulan (2)</t>
  </si>
  <si>
    <t>pasar wonosalam, pasar buyaran, pasar sayung</t>
  </si>
  <si>
    <t>guntur</t>
  </si>
  <si>
    <t>turmundi</t>
  </si>
  <si>
    <t>TPS RSS, TPS garuda, TPS tower, TPS SMA 2</t>
  </si>
  <si>
    <t>kantor DLAJR</t>
  </si>
  <si>
    <t>sapuan Jln. Kyaimukti, kyai palembang, warga petengan</t>
  </si>
  <si>
    <t xml:space="preserve">TPS Hutan kota (2), TPS Kenep </t>
  </si>
  <si>
    <t>sampah depan pasar, warga nurcahya</t>
  </si>
  <si>
    <t xml:space="preserve">TPS Betengan, TPS Sampangan, TPS masjid kadilangu, TPS Donorejo </t>
  </si>
  <si>
    <t>Tong Jln. Sultan fatah, tong bogorame, DKK-puskesmas, warga wonosalam asri, perum mustika</t>
  </si>
  <si>
    <t>TPS Kadilangu I, TPS Kadilangu II, TPS Sante, TPS tembiring</t>
  </si>
  <si>
    <t>perum kalikondang</t>
  </si>
  <si>
    <t>tarkum</t>
  </si>
  <si>
    <t>TPS Santai, TPS Lp, TPS Betengan, TPS Hosana, ratan anyar</t>
  </si>
  <si>
    <t>jl. Kyai mugni</t>
  </si>
  <si>
    <t>warga kalikondang</t>
  </si>
  <si>
    <t>TPS Pondok raden fattah sayung 1, 2, 3</t>
  </si>
  <si>
    <t>tong depan terminal, sapuan jaln kodim</t>
  </si>
  <si>
    <t>salim</t>
  </si>
  <si>
    <t>RM. Jebor</t>
  </si>
  <si>
    <t>sarwan</t>
  </si>
  <si>
    <t>arum kuncoro</t>
  </si>
  <si>
    <t>wasono</t>
  </si>
  <si>
    <t>SMAN 2</t>
  </si>
  <si>
    <t>Pasar sayung</t>
  </si>
  <si>
    <t>pasar guntur, pasar buyaran, pasar karangawen</t>
  </si>
  <si>
    <t>kamis</t>
  </si>
  <si>
    <t xml:space="preserve">belakang LP , TPS belakang LP, TPS timbangan ,TPS terminal ,TPS Nusa Indah </t>
  </si>
  <si>
    <t>Pasar Sayung , Pasar Wedung ,Pasar Karanganyar</t>
  </si>
  <si>
    <t>Pondok Raden Patah Sayung I , Pondok Raden Patah Sayung II</t>
  </si>
  <si>
    <t xml:space="preserve">TPS Perum Griya Bakti Praja (2) , Mranak </t>
  </si>
  <si>
    <t>TPS Santai ,TPS Kalikondang I,TPS Kalikondang II , TPS Pujasera , TPS Jogoloyo</t>
  </si>
  <si>
    <t>TPS Karang Melati , TPS Kenep , TPS Hutan Kota (2)</t>
  </si>
  <si>
    <t xml:space="preserve">Pasar Bintoro (4) ,Wonopolo Dempet </t>
  </si>
  <si>
    <t xml:space="preserve">TPS Beteangan , TPS Sampangan ,Masjid Kadilangu , Donorejo </t>
  </si>
  <si>
    <t>Wonosalam ,Pasar Buyaran , Pasar Karang anyar</t>
  </si>
  <si>
    <t>TPS Griya Bakti Praja ,TPS Karang melati</t>
  </si>
  <si>
    <t>TPS Garuda , Santai , Betenagan , Karang anyar ,LP</t>
  </si>
  <si>
    <t xml:space="preserve">Sapuan Pecinan-Kejaksan </t>
  </si>
  <si>
    <t>Ahmad zen</t>
  </si>
  <si>
    <t xml:space="preserve">Suratman </t>
  </si>
  <si>
    <t xml:space="preserve">Hakim </t>
  </si>
  <si>
    <t>Perum Arum Kuncoro</t>
  </si>
  <si>
    <t xml:space="preserve">Jln . Bayangkara Baru - Terminal </t>
  </si>
  <si>
    <t>Tong Sampah Termianl ,Sapuan Jalan Kodim ,Perum mangujiwan</t>
  </si>
  <si>
    <t xml:space="preserve">Batu </t>
  </si>
  <si>
    <t>Karang Sari</t>
  </si>
  <si>
    <t>TPS Dempet</t>
  </si>
  <si>
    <t>Mohjib</t>
  </si>
  <si>
    <t>Desa Karang Towo</t>
  </si>
  <si>
    <t xml:space="preserve">Desa Dempet </t>
  </si>
  <si>
    <t xml:space="preserve">Edi </t>
  </si>
  <si>
    <t>Warga Jebor</t>
  </si>
  <si>
    <t>Jln. Depan Kabupaten - Jln . MI</t>
  </si>
  <si>
    <t xml:space="preserve">Tong Sampah Jln. Pemuda , Jln Pemuda </t>
  </si>
  <si>
    <t xml:space="preserve">Sapuan Jln. Kyai Mukni - Kyai Palembang , Tong Sampah Bayangkara </t>
  </si>
  <si>
    <t>Sapuan Jln. Sultan Fatah , Tong Bogorame , Perum Koni</t>
  </si>
  <si>
    <t>Suwandi</t>
  </si>
  <si>
    <t xml:space="preserve">Pt .Phak phand </t>
  </si>
  <si>
    <t xml:space="preserve">Hutan Kota , Jln . Donorejo </t>
  </si>
  <si>
    <t xml:space="preserve">Pondok Raden Patah Sayung I , Pondok Raden Patah Sayung II </t>
  </si>
  <si>
    <t xml:space="preserve">TPS Mranak , TPS Garuda , TPS SMA 2 </t>
  </si>
  <si>
    <t>TPS Santai , TPS Kadilangu I , TPS Kadilangu II , TPS Wiku</t>
  </si>
  <si>
    <t>Tong Sampah Jln Pemuda (2)</t>
  </si>
  <si>
    <t>Tong Sampah Pasar Bintoro, Tong Sampah Merbotan , Tong Sampah Petenagan</t>
  </si>
  <si>
    <t xml:space="preserve">Alun-alun </t>
  </si>
  <si>
    <t xml:space="preserve">Sapuan Jalan dan Tong Sultan Tenggoro </t>
  </si>
  <si>
    <t xml:space="preserve">Upacara Garuda ,SMA 2 - Cabean , Mranak - Jebor- Sedo , Petenagan - Kadilangu </t>
  </si>
  <si>
    <t xml:space="preserve">Jln . Kyai Jebat - Jln Kyai Mukni </t>
  </si>
  <si>
    <t>Sapuan dan Tong sampah Alun -Alun , Dukoh Botorejo</t>
  </si>
  <si>
    <t xml:space="preserve">TPS Karang melati, Hutan Kota (2) , TPS Kenep </t>
  </si>
  <si>
    <t xml:space="preserve">Pasar Bintoro (4) , Pasar Gebang Bonang </t>
  </si>
  <si>
    <t xml:space="preserve">Pasar Wedung , Pasar Dempet , Pasar Buyaran , Pasar Sayung </t>
  </si>
  <si>
    <t>Pasar Sriwulan , Pasar Sayung  (2)</t>
  </si>
  <si>
    <t>Hosana , Garuda , Santai , kadilangu , LP</t>
  </si>
  <si>
    <t>Betenagan , Sampanagan , Donorejo (2)</t>
  </si>
  <si>
    <t xml:space="preserve">Wiarto </t>
  </si>
  <si>
    <t xml:space="preserve">Pt. Etercon Farma </t>
  </si>
  <si>
    <t xml:space="preserve">Perum Klikondang </t>
  </si>
  <si>
    <t xml:space="preserve">Dempet </t>
  </si>
  <si>
    <t xml:space="preserve">Sapuan Kyai. Mugni - Kyai Palembang , Tong Bhayangkara </t>
  </si>
  <si>
    <t xml:space="preserve">Kracaan Jebor ,Pukesmas , Cabean SMA 2 , Sedo </t>
  </si>
  <si>
    <t xml:space="preserve">Sapuan Jln . Kyai Palembang - Kyai mukni , Tong Bayngkara </t>
  </si>
  <si>
    <t xml:space="preserve">Sapuan jln Sultan Fatah , Tong Bogorame ,Warga wonosalam asri , Perum mustika </t>
  </si>
  <si>
    <t xml:space="preserve">Tong Pasar , Bogorame , Petenagan </t>
  </si>
  <si>
    <t>Betenagan, Sampangan , Donorejo (2)</t>
  </si>
  <si>
    <t>Hosana , Santai , Betenagan Kadilangu ,LP</t>
  </si>
  <si>
    <t xml:space="preserve">Warga Karangsari </t>
  </si>
  <si>
    <t xml:space="preserve">Warga Karangtowo </t>
  </si>
  <si>
    <t xml:space="preserve">Warga Kalikondang </t>
  </si>
  <si>
    <t xml:space="preserve">Warung Makan </t>
  </si>
  <si>
    <t xml:space="preserve">Warga Desa Dempet </t>
  </si>
  <si>
    <t xml:space="preserve">Pasar Bintoro (4) ,Pasar Gebang Bonang </t>
  </si>
  <si>
    <t xml:space="preserve">Pasar Meranggen , Pasar Sayung , Pasar Buyaran </t>
  </si>
  <si>
    <t xml:space="preserve">Pasar Dempet ,Pasar Wonosalam , Pasar Gebang , Pasar Wedung  </t>
  </si>
  <si>
    <t>Sapuan Pecinan - Alun -alun , Dukuh Botorejo</t>
  </si>
  <si>
    <t>Pondok Raden Patah sayung I, Pondok Raden Patah sayung II</t>
  </si>
  <si>
    <t xml:space="preserve">TPS Santai , TPS Kadilangu I , TPS Kadilangu II, TPS Tembiring </t>
  </si>
  <si>
    <t xml:space="preserve">Sapuan Pecinan -Terminal - Kejaksaan ,Perum Patimura </t>
  </si>
  <si>
    <t>TPS SMA 2, TPS Garuda , Tower , TPS Griya Bakti Praja (2)</t>
  </si>
  <si>
    <t>Tong sampah Bayangkara ,Warga Katonari</t>
  </si>
  <si>
    <t xml:space="preserve">Sapuan Jln Kodim ,Tong Terminal ,Warga Petenagan </t>
  </si>
  <si>
    <t xml:space="preserve">Sowi </t>
  </si>
  <si>
    <t>PT. DLLAJR</t>
  </si>
  <si>
    <t xml:space="preserve">Beni </t>
  </si>
  <si>
    <t>Depan Pasar, Pecinan, Depan LP-Termianl,Byangkara lama-baru,Polres lama-kodim</t>
  </si>
  <si>
    <t>Pasar Akrang Anyar, Pasar Wedung ,Pasar Sayung</t>
  </si>
  <si>
    <t xml:space="preserve">Warga Klikondang </t>
  </si>
  <si>
    <t>Jalan Santai Pajak</t>
  </si>
  <si>
    <t xml:space="preserve">Jln . Bayangkara </t>
  </si>
  <si>
    <t>Perum Kuncoro</t>
  </si>
  <si>
    <t xml:space="preserve">Anto </t>
  </si>
  <si>
    <t>Perum Wonowoso</t>
  </si>
  <si>
    <t>Perum Kalikaondang</t>
  </si>
  <si>
    <t>Hasim</t>
  </si>
  <si>
    <t xml:space="preserve">Warag Meranggen </t>
  </si>
  <si>
    <t>Ali</t>
  </si>
  <si>
    <t xml:space="preserve">Warga Wonosalam </t>
  </si>
  <si>
    <t xml:space="preserve">Kasmir </t>
  </si>
  <si>
    <t xml:space="preserve">Sapuan Jln. Bayangkara </t>
  </si>
  <si>
    <t xml:space="preserve">Senin </t>
  </si>
  <si>
    <t>Sapuan Pecinan,Daepan Kabupaten ,Warga Perum Patimura</t>
  </si>
  <si>
    <t>Alun-Alun (3)</t>
  </si>
  <si>
    <t>waraga Desa Dempet</t>
  </si>
  <si>
    <t>Jln Sultan Fatah, Jln Azzahra</t>
  </si>
  <si>
    <t xml:space="preserve">TPS Griya Bakti Praja , TPS Donorejo </t>
  </si>
  <si>
    <t>Hosana,Garuda ,Santai , Kadilangu , LP</t>
  </si>
  <si>
    <t>Warga Bango</t>
  </si>
  <si>
    <t xml:space="preserve">TPS Griya Bakti Praja (2), TPS Garuda , TPS SMA 2 </t>
  </si>
  <si>
    <t>Karang sari (2)</t>
  </si>
  <si>
    <t>TPS Betenagn (2) ,Masjid Kadilangu ,TPS Kadilangu (2)</t>
  </si>
  <si>
    <t xml:space="preserve">TPS Belakang LP (2) ,TPS Terminal ,TPS Timbangan </t>
  </si>
  <si>
    <t xml:space="preserve">Tong Sampah Pasar (2) , Warga petenagn ,Warga Merbotan </t>
  </si>
  <si>
    <t xml:space="preserve">Sapuan Jln . Mukni , Kyai Palembang , Warga Petenagan </t>
  </si>
  <si>
    <t>Alun-Alun ,Bogorame ,Katonsari</t>
  </si>
  <si>
    <t xml:space="preserve">Adi </t>
  </si>
  <si>
    <t>Alun -alun , Bogorame , Katonsari</t>
  </si>
  <si>
    <t xml:space="preserve">Tong Jln Pemuda  (2) , Kauman </t>
  </si>
  <si>
    <t xml:space="preserve">Viar </t>
  </si>
  <si>
    <t>Pecinan , Rejosari - Botorejo</t>
  </si>
  <si>
    <t xml:space="preserve">TPS Santai , TPS Kadilangu I, TPS Kadilangu II, TPS Pujasera </t>
  </si>
  <si>
    <t xml:space="preserve">Perum </t>
  </si>
  <si>
    <t xml:space="preserve">Tong Sampah Termianl , Sapuanan Jln. Kodim ,Waraga Petenagan </t>
  </si>
  <si>
    <t>Pasar Bintoro (4)</t>
  </si>
  <si>
    <t xml:space="preserve">Pasar Wedung , Pasar Gebang , Pasar Dempet , Pasar Wonosalam </t>
  </si>
  <si>
    <t>Sapuan Jln . Sultan Fatah ,Tong Sampah Bogorame, Perum koni</t>
  </si>
  <si>
    <t>Sapaun Jln Sutan Tenggrono  (2)</t>
  </si>
  <si>
    <t xml:space="preserve">Tarkum </t>
  </si>
  <si>
    <t>Warga Pulosari Karangtenagah</t>
  </si>
  <si>
    <t xml:space="preserve">TPS Griya Bakti Praja ,TPS Donorejo </t>
  </si>
  <si>
    <t>TPS Belakang LP (2) , TPS Timbangan</t>
  </si>
  <si>
    <t>Pasar Sayung ,Pasar Dempet ,Pasar Buyaran</t>
  </si>
  <si>
    <t>TPS Garuda , TPS Griya Bakti Praja (2)</t>
  </si>
  <si>
    <t>TPS Sante ,TPS Kalikondang I, TPS Kalikondang II, TPS Wiku I</t>
  </si>
  <si>
    <t>Karang melati ,Kenep,  RSUD ,Hutan Kota (2)</t>
  </si>
  <si>
    <t xml:space="preserve">Betengan ,Sampangan ,Perum patiunus ,Donorejo </t>
  </si>
  <si>
    <t xml:space="preserve">Hutan Kota , Jln donorejo </t>
  </si>
  <si>
    <t>Hosana ,Garuda , Santai ,Kadilangu 1&amp;2, Lp</t>
  </si>
  <si>
    <t xml:space="preserve">Pasar Bintoro (4) , Pasar Gebang </t>
  </si>
  <si>
    <t xml:space="preserve">Tong Pasar (2) ,Bogorame </t>
  </si>
  <si>
    <t>Sapuan Jln Kyai mukni -Kyai Palembang , Tong sampah Bangkara</t>
  </si>
  <si>
    <t>Sapuan Pecinan -Kejaksaan</t>
  </si>
  <si>
    <t>Sapuana Jln Sultan Fatah , Tong Bogorame, DNK</t>
  </si>
  <si>
    <t xml:space="preserve">Taman Kota </t>
  </si>
  <si>
    <t xml:space="preserve">Sapuanan Jln Tembus Koni ,Warga Mangujiwan </t>
  </si>
  <si>
    <t>Tong Jln Pemuda , Sapuan Jln pemuada</t>
  </si>
  <si>
    <t>Tong pasar ,Sampah Warga merbotan ,Sampah Warga Petenagan</t>
  </si>
  <si>
    <t xml:space="preserve">Alun - Alun </t>
  </si>
  <si>
    <t>Sapuan Kracaan-SMA2, SMA-Mranak ,Cabean , Kadilangu , Trengguli,sedo ,mijen</t>
  </si>
  <si>
    <t>Jln sultan fatah,jln taman kijang,jln tembiring ,jln azahra</t>
  </si>
  <si>
    <t xml:space="preserve">Alun -Alun , Bogorame ,kalikondang </t>
  </si>
  <si>
    <t xml:space="preserve">Turmudi </t>
  </si>
  <si>
    <t>Warga Kalikondang</t>
  </si>
  <si>
    <t>mulgono</t>
  </si>
  <si>
    <t>Pujatura Demak</t>
  </si>
  <si>
    <t>Bantaso</t>
  </si>
  <si>
    <t>Pondok Raden Patah I , Pondok Raden Patah II, Pondok Raden Patah II</t>
  </si>
  <si>
    <t xml:space="preserve">Arwan </t>
  </si>
  <si>
    <t>Edi</t>
  </si>
  <si>
    <t>Sampah Rumah Makan Jebor</t>
  </si>
  <si>
    <t>Sampah Warga Kalikondang (2)</t>
  </si>
  <si>
    <t xml:space="preserve">Suparno </t>
  </si>
  <si>
    <t>Sapaun jl kodim ,Tong sampah Terminal ,Warga mangujiwan</t>
  </si>
  <si>
    <t>Jiaman</t>
  </si>
  <si>
    <t>Warga Desa Dempet</t>
  </si>
  <si>
    <t>sapuan Jln Pecinan -Termianl , Dokoh Botorejo</t>
  </si>
  <si>
    <t xml:space="preserve">TPS Mranak , TPs Garuda ,Rss </t>
  </si>
  <si>
    <t xml:space="preserve">TPS Santai, TPS Kadilangu I &amp;2 &amp; 3 </t>
  </si>
  <si>
    <t>Karang mlati ,Kenep ,Dispora (2) , RSUD</t>
  </si>
  <si>
    <t>Betengan , sampanagan , Masjid kadilangu , Donorejo</t>
  </si>
  <si>
    <t xml:space="preserve">Hutan kota, TPS Griya Bakti Praja </t>
  </si>
  <si>
    <t>Hosana,Garuda , Santai , Kadilangu , Lp</t>
  </si>
  <si>
    <t>Pasar Wedung, Pasar Bintoro (4)</t>
  </si>
  <si>
    <t>Pasar Gebang , Pasar Dempet , Pasar Buyaran, Pasar Sayung,pasar Wonosalam</t>
  </si>
  <si>
    <t>Sampah Tong pasar , Murcahya ,Merbotan</t>
  </si>
  <si>
    <t>Sapu jalanan Pecinan -Kejaksaan ,Dokoh Botorejo</t>
  </si>
  <si>
    <t>Sapuan Kyai Mukni - Kyai Palembang , Tong sampah Bayangkara , warga petengan</t>
  </si>
  <si>
    <t>Sapuan Pecinan-kejaksaan - perum patimura -dapur kabupaten</t>
  </si>
  <si>
    <t>Sapuan jln sultan Fatah , Tong Sampah Bogorame , Wonosalam asri</t>
  </si>
  <si>
    <t>Sapu jln Dikpora ,Warga Katonsari</t>
  </si>
  <si>
    <t>Tong jl Bayangkara ,jl Pemuda , Warga kauman</t>
  </si>
  <si>
    <t>Pondok Raden Patah Sayung I, II, dan 3</t>
  </si>
  <si>
    <t xml:space="preserve">Tong Terminal , Sapuan jl Kodim, Warga petengan </t>
  </si>
  <si>
    <t xml:space="preserve">alun-alun </t>
  </si>
  <si>
    <t>Tong Pasar , Tong Upacara ,Tong Kadilangu ,Mranak Cabean ,SMA 2- Sedo</t>
  </si>
  <si>
    <t xml:space="preserve">Jl Bayangka Baru , Jl Depan Depak , Jl Sultan Fatah </t>
  </si>
  <si>
    <t>Bonang , Sayung</t>
  </si>
  <si>
    <t>Randi</t>
  </si>
  <si>
    <t xml:space="preserve">Warga Wonokerto (2) </t>
  </si>
  <si>
    <t>Warga Karangsari</t>
  </si>
  <si>
    <t xml:space="preserve">Turmudji </t>
  </si>
  <si>
    <t>Warga pidodo</t>
  </si>
  <si>
    <t>Bandoso</t>
  </si>
  <si>
    <t>Warga Perum Kuncoro</t>
  </si>
  <si>
    <t>Ali Sulkan</t>
  </si>
  <si>
    <t>Sampah SD 8</t>
  </si>
  <si>
    <t>Tarkum</t>
  </si>
  <si>
    <t>warga Pulosari</t>
  </si>
  <si>
    <t>Sukistya</t>
  </si>
  <si>
    <t>Warga Desa Wonokerto</t>
  </si>
  <si>
    <t>TPS Belakang Lp (2) , TPs Terminal ,TPS Nusa Indah</t>
  </si>
  <si>
    <t>TPS belakang LP (2), TPS Timbangan,RSI NU</t>
  </si>
  <si>
    <t>SMA 2 ,RSS (2)</t>
  </si>
  <si>
    <t>TPS Kadilangu I, TPS Kadilangu II, TPS Sante, TPS Pujasera , TPS Jogoloyo</t>
  </si>
  <si>
    <t>TPS Betengan, TPS Mesjid Agung, TPS Donorejo (2)</t>
  </si>
  <si>
    <t>TPS RSS , TPS Donorejo</t>
  </si>
  <si>
    <t>TPS Santai, TPS Lp, TPS Kadilangu 1 &amp; 2 , TPS Hosana, TPS Garuda</t>
  </si>
  <si>
    <t>Pasar Bintoro (2)</t>
  </si>
  <si>
    <t>Tong pasar (2), Warga Petenagan</t>
  </si>
  <si>
    <t>alun-alun, warga Botorejo , Sampuan Jl Pecinan</t>
  </si>
  <si>
    <t>Sapuan jl. Palembang - Kyai mukni , Tong Sampah Bayangkara</t>
  </si>
  <si>
    <t>Sapuan jl. Sulthan Fatah, Tong Warga Bogorame ,DKK, Pukesmas</t>
  </si>
  <si>
    <t xml:space="preserve">Sapuan Terminal , Pecinan-Kejakasaan ,Dapur Kabupaten </t>
  </si>
  <si>
    <t>Sapuan jl Doloq</t>
  </si>
  <si>
    <t xml:space="preserve">tong depan terminal, sapuan jl Kodim ,Perum mangujiwan </t>
  </si>
  <si>
    <t>Drainese , Jln. Sultan fattah, jl. Pemuda, jl. Kyai jebat</t>
  </si>
  <si>
    <t>pasar bintoro (4), Pasar Wonokerto</t>
  </si>
  <si>
    <t>Bayu</t>
  </si>
  <si>
    <t>Wonokerto (2)</t>
  </si>
  <si>
    <t xml:space="preserve">warga kalikondang </t>
  </si>
  <si>
    <t>Turmudji</t>
  </si>
  <si>
    <t>warga Pidodo</t>
  </si>
  <si>
    <t>Warga Kliteh</t>
  </si>
  <si>
    <t xml:space="preserve">Ahmad Zen </t>
  </si>
  <si>
    <t>Joko</t>
  </si>
  <si>
    <t xml:space="preserve">Warga Katonsari </t>
  </si>
  <si>
    <t>wargas Karang Sari</t>
  </si>
  <si>
    <t>Buyaran , Bogorame</t>
  </si>
  <si>
    <t xml:space="preserve">Nur Khamid </t>
  </si>
  <si>
    <t xml:space="preserve">POLRES Demak </t>
  </si>
  <si>
    <t xml:space="preserve">Warga desa batu </t>
  </si>
  <si>
    <t>Sahari</t>
  </si>
  <si>
    <t>DINPERTA</t>
  </si>
  <si>
    <t>Widjiyanto</t>
  </si>
  <si>
    <t>PT ETERCON FARMA</t>
  </si>
  <si>
    <t xml:space="preserve">Kalikondang </t>
  </si>
  <si>
    <t xml:space="preserve">TPS Pondok  Raden Patah I &amp; II </t>
  </si>
  <si>
    <t xml:space="preserve">SMA 2 ,RSS (2) ,Garuda </t>
  </si>
  <si>
    <t xml:space="preserve">TPS Kadilangu I, TPS Kadilangu II, TPS Sante,  TPS Tembiring </t>
  </si>
  <si>
    <t>TPS Hutan kota (2), TPS Kenep,  TPS karang mlati</t>
  </si>
  <si>
    <t>TPS Betengan, TPS Mesjid Agung, TPS Donorejo ,TPS Sampangan</t>
  </si>
  <si>
    <t xml:space="preserve">Pasar sayung (2), pasar wedung, pasar Sriwulan </t>
  </si>
  <si>
    <t>Tong pasar , Warga Bogorame , Nurcahya</t>
  </si>
  <si>
    <t>Pom Bengsin Bogorame, Sampuan Jl Pecinan</t>
  </si>
  <si>
    <t xml:space="preserve">Sapuan jl Kyai mukni , Kyai Palembang ,Tong sampah Bayangkara </t>
  </si>
  <si>
    <t xml:space="preserve">Sapuan Pecinan - Kejaksaan ,Perum Patimura , warga mangujiwan </t>
  </si>
  <si>
    <t xml:space="preserve">Sapuan Jl Sultan Fatah , Tong Bogorame , Perum mustika </t>
  </si>
  <si>
    <t>Sapuan jl BRK , Tong BRK</t>
  </si>
  <si>
    <t xml:space="preserve">Tong Jl. Pemuda, Jl. Pemuda kanan kiri,Warga kauman </t>
  </si>
  <si>
    <t xml:space="preserve">tong depan terminal, sapuan jl Kodim ,Perum Petengan </t>
  </si>
  <si>
    <t>Pasar Bintoro , Betengan , Kracan - SMA 2 , Pukesmas Bonang ,Mijen-jebor -sedo</t>
  </si>
  <si>
    <t xml:space="preserve">sarwan </t>
  </si>
  <si>
    <t>perum kuncoro</t>
  </si>
  <si>
    <t>Aris</t>
  </si>
  <si>
    <t xml:space="preserve">Kliteh </t>
  </si>
  <si>
    <t>yoyok</t>
  </si>
  <si>
    <t xml:space="preserve">pidodo </t>
  </si>
  <si>
    <t xml:space="preserve">Tarkom </t>
  </si>
  <si>
    <t>pul;osari</t>
  </si>
  <si>
    <t>Kalikondang (2)</t>
  </si>
  <si>
    <t>Fatur</t>
  </si>
  <si>
    <t>PT. INDOGAS</t>
  </si>
  <si>
    <t xml:space="preserve">Minggu </t>
  </si>
  <si>
    <t xml:space="preserve">TPS belakang LP (2), TPS Timbangan,TPS Donorejo </t>
  </si>
  <si>
    <t xml:space="preserve">Pasar Karang anyar , Pasar sayung </t>
  </si>
  <si>
    <t xml:space="preserve">TPS RSS, TPS Sante,  TPS Hutan kota ,TPS Kenep </t>
  </si>
  <si>
    <t>TPS Hutan kota (2),  TPS karang mlati</t>
  </si>
  <si>
    <t xml:space="preserve">Sapuan Jln </t>
  </si>
  <si>
    <t>Tong Depan Pasar , Jl Pasar</t>
  </si>
  <si>
    <t xml:space="preserve">Warga Mangujiwan , Warga Petengan </t>
  </si>
  <si>
    <t>Masjid</t>
  </si>
  <si>
    <t>Shongkro</t>
  </si>
  <si>
    <t>Ali Maskum</t>
  </si>
  <si>
    <t xml:space="preserve">Wonosalam </t>
  </si>
  <si>
    <t>Bani</t>
  </si>
  <si>
    <t xml:space="preserve"> Depan pecinan ,Depan Pasar- terminal , Bayangkara lama -Baru , Polres lama kodim</t>
  </si>
  <si>
    <t xml:space="preserve">Jl.Sultan Trenggono ,Warga petengan </t>
  </si>
  <si>
    <t xml:space="preserve">Sapuan Jl Kyai  mukni, Kyai Palembang ,tong Bayangkara  </t>
  </si>
  <si>
    <t xml:space="preserve">Sapuan Jl Sultan Fatah , Tong Bogorame ,  perum Koni </t>
  </si>
  <si>
    <t xml:space="preserve">Sapuan jl Bayangkara </t>
  </si>
  <si>
    <t xml:space="preserve">Sapuan Jl pemuda , Tong jl Pemuda </t>
  </si>
  <si>
    <t xml:space="preserve">Rabu </t>
  </si>
  <si>
    <t xml:space="preserve">TPS Belakang LP (2) , TPS Timbangn ,TPS Terminal </t>
  </si>
  <si>
    <t>Mranak ,SMA 2 , RSS (2)</t>
  </si>
  <si>
    <t xml:space="preserve">TPS Sante , TPS Kadilangu I &amp;II , TPS Tembiring </t>
  </si>
  <si>
    <t>Karang mmlati , TPS kenep , Hutan kota(2)</t>
  </si>
  <si>
    <t>Pasar Bintora (4)</t>
  </si>
  <si>
    <t>Perum Pati unus ,Betengan , Masjid kadilangu ,Donerojo (2)</t>
  </si>
  <si>
    <t xml:space="preserve">Jl manyar , Hutan kota </t>
  </si>
  <si>
    <t xml:space="preserve">santai , Betengan , Kadilangu I&amp; II , Karang anyar ,LP </t>
  </si>
  <si>
    <t xml:space="preserve">Pasar Wedung , Pasar Gebang , Pasar Wonosalam , Pasar karang anyar </t>
  </si>
  <si>
    <t xml:space="preserve">Pasar Dempet, Petengan ,Pasar Sayung </t>
  </si>
  <si>
    <t>Tong Pasar , Petengan</t>
  </si>
  <si>
    <t xml:space="preserve">jl. Pecinan - Kejaksaan ,dapur kabupaten , perum patimura </t>
  </si>
  <si>
    <t>Sapuan Jl Sultan Fatah , Tong Bogorame ,  warga wonosalam asri</t>
  </si>
  <si>
    <t>sapuan jl sultan tenggrono</t>
  </si>
  <si>
    <t>depan kodim sampai pasar</t>
  </si>
  <si>
    <t>tong depan  pasar, upacara-garuda , betengan-kadilangu , mranak-cabean ,sma 2- jebor</t>
  </si>
  <si>
    <t>jl tembus , SMK 1, SMP 1</t>
  </si>
  <si>
    <t>Alun -alun , kalituntang , bogorame</t>
  </si>
  <si>
    <t xml:space="preserve">warga wonokerto </t>
  </si>
  <si>
    <t xml:space="preserve">Depan Pasar -Depan pecinan,depan lp -terminal,bayangkara lama -baru,polres lama-kodim </t>
  </si>
  <si>
    <t xml:space="preserve">tong pemuda , jl pemuda </t>
  </si>
  <si>
    <t>Misbah</t>
  </si>
  <si>
    <t xml:space="preserve">Sampah sapuan sisa kantin PT. ETERCON FARMA </t>
  </si>
  <si>
    <t xml:space="preserve">Ali </t>
  </si>
  <si>
    <t xml:space="preserve">Desa dukun </t>
  </si>
  <si>
    <t>SMA 2, garuda , tower</t>
  </si>
  <si>
    <t xml:space="preserve">TPS Sante , TPS Kadilangu I &amp;II , TPS pujasera, TPS Jogoloyo </t>
  </si>
  <si>
    <t xml:space="preserve"> Betengan , Masjid kadilangu ,Donerojo ,Sampanagan</t>
  </si>
  <si>
    <t xml:space="preserve">Timbangan ,Hutan Kota </t>
  </si>
  <si>
    <t>santai , Betengan , Kadilangu I&amp; II , Karang anyar ,LP ,Hosana</t>
  </si>
  <si>
    <t>Pasar Bintoro (5)</t>
  </si>
  <si>
    <t>Pasar karang anyar, pasar sayung (2)</t>
  </si>
  <si>
    <t>Tong pasar , jln nurcahya , bogorame (2)</t>
  </si>
  <si>
    <t xml:space="preserve">Jl.Sultan Trenggono </t>
  </si>
  <si>
    <t>pecinan - Kejaksaan , Dukoh botorejo</t>
  </si>
  <si>
    <t>sapuan jl Kyai mukni , Kyai palembang , tong bayangkara</t>
  </si>
  <si>
    <t>Sapuan Jl Sultan Fatah , Tong Bogorame ,  warga Perum Koni</t>
  </si>
  <si>
    <t>Sapuan jl Bayangkara - Terminal</t>
  </si>
  <si>
    <t xml:space="preserve">depan kodim sampai pasar, tong terminal, warga mangujiwan </t>
  </si>
  <si>
    <t>Dwi</t>
  </si>
  <si>
    <t xml:space="preserve"> TPS kenep (2) , Hutan kota(2), RSUD </t>
  </si>
  <si>
    <t>Warga Dempet</t>
  </si>
  <si>
    <t>Pasar Wedung, Pasar Gebang , pasar Buyaran</t>
  </si>
  <si>
    <t xml:space="preserve">Garuda ,RSS (2) </t>
  </si>
  <si>
    <t>TPS santai, TPs kadilangu I &amp; II, TPS wiku I</t>
  </si>
  <si>
    <t>Betengan , Sampangan , Donorejo (2)</t>
  </si>
  <si>
    <t xml:space="preserve">Hutan kota , Jl Sayung </t>
  </si>
  <si>
    <t xml:space="preserve">Garuda, Husana , kadilangu , LP , Kerja bakti </t>
  </si>
  <si>
    <t xml:space="preserve">Tong Pasar </t>
  </si>
  <si>
    <t xml:space="preserve">Kerja Bakti , sapuan  jl Kyai Mugni, tong bayangkara </t>
  </si>
  <si>
    <t>sapaun Pecinan, terminal ,Dapur kabupaten , Kerja bakti</t>
  </si>
  <si>
    <t xml:space="preserve">sapuan -Tong Bogorame , kerja bakti </t>
  </si>
  <si>
    <t>Sapuan jl Bayangkara , Kerja bakti</t>
  </si>
  <si>
    <t xml:space="preserve">Kerja bakti , sapuan jalan Tong Terminal , Warga petengan </t>
  </si>
  <si>
    <t xml:space="preserve">Pasar Bintoro , Upacara SMA 2 , Mranak cabean , kadilangu Jebor , Pukesmas </t>
  </si>
  <si>
    <t>Kerja Bakti , Kalituntang</t>
  </si>
  <si>
    <t xml:space="preserve">Kalituntang , Alun -Alun </t>
  </si>
  <si>
    <t xml:space="preserve">Wayono </t>
  </si>
  <si>
    <t>SMA N 2 Demak</t>
  </si>
  <si>
    <t xml:space="preserve">Alimron </t>
  </si>
  <si>
    <t>Arum Kuncoro</t>
  </si>
  <si>
    <t>Samono</t>
  </si>
  <si>
    <t xml:space="preserve">Desa Karang Towo </t>
  </si>
  <si>
    <t xml:space="preserve">Karang Sari </t>
  </si>
  <si>
    <t xml:space="preserve">Mustofa </t>
  </si>
  <si>
    <t xml:space="preserve">Tempuran </t>
  </si>
  <si>
    <t>Pasar gebang , Pasar Buyaran ,Pasar Dempet</t>
  </si>
  <si>
    <t xml:space="preserve">Sholekan </t>
  </si>
  <si>
    <t xml:space="preserve">NEW HOPE </t>
  </si>
  <si>
    <t xml:space="preserve">Sabtu </t>
  </si>
  <si>
    <t xml:space="preserve">TPS Belakang LP, TPS belakang LP , TPS RSI NU </t>
  </si>
  <si>
    <t xml:space="preserve">Pasar Sriwulan ,Pasar Sayung , Pasar Sayung </t>
  </si>
  <si>
    <t xml:space="preserve">TPS santai, TPs kadilangu I &amp; II, TPS Tembiring </t>
  </si>
  <si>
    <t>Karang melati, kenep, hutan kota (2)</t>
  </si>
  <si>
    <t xml:space="preserve">Betengan , Sampangan , Donorejo ,masjid Kadilangu </t>
  </si>
  <si>
    <t>Jl sisogemah sayung</t>
  </si>
  <si>
    <t xml:space="preserve">Tong pasar jl, petengan </t>
  </si>
  <si>
    <t>Pecinan -Kejaksaan ,Kadilanggu , Rejosari botorejo</t>
  </si>
  <si>
    <t xml:space="preserve">Sapuan Jl kyai palembang  , sapuan  jl Kyai Mugni, tong bayangkara </t>
  </si>
  <si>
    <t xml:space="preserve">Sapuan pecinan- kejaksaan, warga jl tembus , perum pati mura </t>
  </si>
  <si>
    <t xml:space="preserve">Sapuan Jl pemuda , Tong jl Pemuda ,warga kauman </t>
  </si>
  <si>
    <t>sapuan jl kodim , sapuan jalan Tong Terminal , warga perum mangujiwan</t>
  </si>
  <si>
    <t>Depan Pasar , Upacara SMA 2, Cabean mranak,jebor -mijen</t>
  </si>
  <si>
    <t xml:space="preserve">Sapuann jl sultan fatah, tong warga bogorame , wonosalam asri </t>
  </si>
  <si>
    <t xml:space="preserve">Sarwan </t>
  </si>
  <si>
    <t xml:space="preserve">Giarto </t>
  </si>
  <si>
    <t xml:space="preserve">Selamet </t>
  </si>
  <si>
    <t>KatonSari</t>
  </si>
  <si>
    <t>Pulosari</t>
  </si>
  <si>
    <t xml:space="preserve">Wonokerto </t>
  </si>
  <si>
    <t>Totok</t>
  </si>
  <si>
    <t xml:space="preserve">Pulosari </t>
  </si>
  <si>
    <t xml:space="preserve">Badri </t>
  </si>
  <si>
    <t xml:space="preserve">Perum kalikondang </t>
  </si>
  <si>
    <t>Tarku</t>
  </si>
  <si>
    <t xml:space="preserve">Pasar Dempet, Pasr Wonosalam ,Pasar Wedung </t>
  </si>
  <si>
    <t>Turmudzi</t>
  </si>
  <si>
    <t xml:space="preserve">Sapuan dalam kota </t>
  </si>
  <si>
    <t>warga kalikondang (2)</t>
  </si>
  <si>
    <t>Ahamad K</t>
  </si>
  <si>
    <t xml:space="preserve">Timabanagn, Koni, RSS , Kenep </t>
  </si>
  <si>
    <t xml:space="preserve">TPS Kracaan , TPS Belakang LP, TPS Terminal, TPS Hutan Kota </t>
  </si>
  <si>
    <t>Ahamad Zen</t>
  </si>
  <si>
    <t>Desa karang towo</t>
  </si>
  <si>
    <t>Bantoso</t>
  </si>
  <si>
    <t>SMA , Garuda , RSS</t>
  </si>
  <si>
    <t xml:space="preserve">TPS Santai, TPS kadilangu 1&amp;2 , TPS pujasera </t>
  </si>
  <si>
    <t>Karangmlati , kenap ,polres , hutan kota (2)</t>
  </si>
  <si>
    <t>Betengan , Sampangan , masjid kadilangu ,donorejo (2)</t>
  </si>
  <si>
    <t xml:space="preserve">Pasar Bintoro ( 4 ) , Pasar Wonokerto </t>
  </si>
  <si>
    <t xml:space="preserve">Pinggiran Jl Depan Timbangan </t>
  </si>
  <si>
    <t>Sapuan jln pasar , tong depan pasar</t>
  </si>
  <si>
    <t>Dukoh Botorejo , Sampuan Jl Pecinan</t>
  </si>
  <si>
    <t>Sapuan Jl Sultan Fatah , Tong Bogorame , Perum mustika koni</t>
  </si>
  <si>
    <t>Sapuan Jln bayangkara ,warga katonsari</t>
  </si>
  <si>
    <t>Jl pemuda , tong jl pemukda , earga petenagan</t>
  </si>
  <si>
    <t>Pasar Bintoro , Betengan , Kracan - SMA 2 , mranak - cabean ,jebor</t>
  </si>
  <si>
    <t xml:space="preserve">Ali impron </t>
  </si>
  <si>
    <t xml:space="preserve">Warga Wonokerto </t>
  </si>
  <si>
    <t xml:space="preserve">Warga Barus </t>
  </si>
  <si>
    <t xml:space="preserve">Suparwoto </t>
  </si>
  <si>
    <t xml:space="preserve">warga Klitih </t>
  </si>
  <si>
    <t>Giarto</t>
  </si>
  <si>
    <t xml:space="preserve">Perum Kuncoro </t>
  </si>
  <si>
    <t xml:space="preserve">Jarwo </t>
  </si>
  <si>
    <t xml:space="preserve">Dinas Pariwisata </t>
  </si>
  <si>
    <t>Suratmo</t>
  </si>
  <si>
    <t xml:space="preserve">Pasar Gebang , Pasar buyaran , Pasar Wonokerto </t>
  </si>
  <si>
    <t xml:space="preserve">Selasa </t>
  </si>
  <si>
    <t xml:space="preserve"> TPS Belakang LP (2), TPS Terminal,TPS Timbangan </t>
  </si>
  <si>
    <t>TPS Sayung (2)</t>
  </si>
  <si>
    <t xml:space="preserve">Pondok raden patah </t>
  </si>
  <si>
    <t xml:space="preserve">TPS RSS (2) , TPS Garuda </t>
  </si>
  <si>
    <t>TPS Santai, TPS Kadilangu 1 &amp; 2 , TPS Pujasera</t>
  </si>
  <si>
    <t xml:space="preserve">TPS Hutan kota (2),  TPS karang mlati, TPS Kenep , TPS RSUD </t>
  </si>
  <si>
    <t>Pasar Bintoro (4) , Pasar Wonopolo Dempet</t>
  </si>
  <si>
    <t>TPS Betengan , TPS sampangan , TPS Masjid Kadilanggu , TPS Donorejo</t>
  </si>
  <si>
    <t>TPS Lp, TPS Kadilangu 1 &amp; 2 , TPS Hosana, TPS Garuda</t>
  </si>
  <si>
    <t xml:space="preserve">Pasar sayung (2) , Pasar Sriwulan </t>
  </si>
  <si>
    <t xml:space="preserve">tong Depan Pasar , Jl Nur Cahya , jalan Pasar , warga petengan </t>
  </si>
  <si>
    <t xml:space="preserve">Sapuan Pecinan - Kejaksaan ,dapur -kabupaten , perum patimura </t>
  </si>
  <si>
    <t>Sapuan Jln bayangkara</t>
  </si>
  <si>
    <t xml:space="preserve">Tong pemuda , jl pemuda , wraga kauman </t>
  </si>
  <si>
    <t xml:space="preserve">Tong terminal , sapuan jalan kodim , warga Petengan </t>
  </si>
  <si>
    <t>Jl kyai singkil , jln Kyai Jebat</t>
  </si>
  <si>
    <t>Depan kodim -polres lama, pecinan -terminal -bayangkara 1</t>
  </si>
  <si>
    <t>warga Ngepreh</t>
  </si>
  <si>
    <t xml:space="preserve">Ali Impron </t>
  </si>
  <si>
    <t xml:space="preserve">warga Batu </t>
  </si>
  <si>
    <t xml:space="preserve">Santoso </t>
  </si>
  <si>
    <t>Tarkom</t>
  </si>
  <si>
    <t>Wasono</t>
  </si>
  <si>
    <t xml:space="preserve">SMA N 2 Demak </t>
  </si>
  <si>
    <t xml:space="preserve">TPS Terminal , TPS Timbangan , TPS belakang Lp </t>
  </si>
  <si>
    <t xml:space="preserve">TPS Mranak </t>
  </si>
  <si>
    <t>TPS santai , TPS Kadilangu II</t>
  </si>
  <si>
    <t>TPS karangmelati, TPS Kenap, TPS RSUD , TPS Hutan Kota (2)</t>
  </si>
  <si>
    <t>TPS Betengan , TPS Samapangan , TPS Donorejo</t>
  </si>
  <si>
    <t xml:space="preserve">Hutan Kota </t>
  </si>
  <si>
    <t xml:space="preserve">Pasar Wedung , Pasar Sayung </t>
  </si>
  <si>
    <t xml:space="preserve">Pecinan -kejaksaan , sapuan Rejosari </t>
  </si>
  <si>
    <t xml:space="preserve">Tong Pasar , jalan Pasar </t>
  </si>
  <si>
    <t>Jl Sultan Trenggono</t>
  </si>
  <si>
    <t xml:space="preserve">Sapuan Jl Sultan Fatah , Tong Bogorame </t>
  </si>
  <si>
    <t xml:space="preserve">Tong pemuda , jl pemuda  </t>
  </si>
  <si>
    <t xml:space="preserve">Tong terminal , sapuan jalan kodim , warga Mangujiwan </t>
  </si>
  <si>
    <t>alun-alun (5)</t>
  </si>
  <si>
    <t>SMA N 2 Demak (2)</t>
  </si>
  <si>
    <t>SMA N 3 Demak</t>
  </si>
  <si>
    <t>Haris</t>
  </si>
  <si>
    <t>Dinas Pariwisata</t>
  </si>
  <si>
    <t xml:space="preserve">Warga Bango </t>
  </si>
  <si>
    <t xml:space="preserve">kalikondang </t>
  </si>
  <si>
    <t>Mukti</t>
  </si>
  <si>
    <t xml:space="preserve">Arman </t>
  </si>
  <si>
    <t>Ali Impron</t>
  </si>
  <si>
    <t>TPS karang Melati , Kenep ,RSUD ,Hutan Kota (2)</t>
  </si>
  <si>
    <t xml:space="preserve">Kamis </t>
  </si>
  <si>
    <t>TPS Santai, TPS Jogoloyo</t>
  </si>
  <si>
    <t>TPS kenep ,Hutan Kota (2)</t>
  </si>
  <si>
    <t xml:space="preserve">Pasar Karang Anyar , Pasar Sriwulan , Pasar sayung </t>
  </si>
  <si>
    <t xml:space="preserve">Tong pasar , jl nurcahya, Merbotan </t>
  </si>
  <si>
    <t>Sapuan Pecinan-Kejaksaan ,Dapur kabupaten , perum patimura</t>
  </si>
  <si>
    <t xml:space="preserve">Sapuan Jl Sultan Fatah , Tong Bogorame , perum koni </t>
  </si>
  <si>
    <t>Jl bayangkara</t>
  </si>
  <si>
    <t>Pasar bintoro ,kracaan -SMA 2 Demak , SMA 2 Demak-cabean , Mranak -Jebor</t>
  </si>
  <si>
    <t xml:space="preserve">Jl kyai Mukni , jl bayangkara </t>
  </si>
  <si>
    <t>SMA N 3 Demak (2)</t>
  </si>
  <si>
    <t xml:space="preserve">A zen </t>
  </si>
  <si>
    <t xml:space="preserve">Karang Towo </t>
  </si>
  <si>
    <t xml:space="preserve">Sulkhan </t>
  </si>
  <si>
    <t xml:space="preserve">Pasar Wedung , pasar Dempet , Pasar wonokerto , Pasar Buyaran </t>
  </si>
  <si>
    <t>Suparwo</t>
  </si>
  <si>
    <t>Warga Klitih</t>
  </si>
  <si>
    <t>TPS Nusa Indah</t>
  </si>
  <si>
    <t>Pondok Raden Patah I &amp; 2</t>
  </si>
  <si>
    <t>TPS RSS , TPS Tower , TPS Mranak</t>
  </si>
  <si>
    <t>TPS Santai , TPS Kalikondang I &amp; II</t>
  </si>
  <si>
    <t>TPS kenep ,TPS RSUD ,Hutan Kota (2), TPS Karang Mlati</t>
  </si>
  <si>
    <t>Jl Donorejo (2)</t>
  </si>
  <si>
    <t>Pasar Sayung (2)</t>
  </si>
  <si>
    <t>Pecinan -kejaksaan , Dukuh botorejob</t>
  </si>
  <si>
    <t xml:space="preserve">Sapuan Kejaksaan ,dapur kabupaten </t>
  </si>
  <si>
    <t xml:space="preserve">Tong terminal , sapuan jalan kodim , warga petengan </t>
  </si>
  <si>
    <t>alun-alun (2)</t>
  </si>
  <si>
    <t xml:space="preserve">SMA 2 Demak </t>
  </si>
  <si>
    <t>Dukun</t>
  </si>
  <si>
    <t>Wondo</t>
  </si>
  <si>
    <t>TPS Belakang Lp , TPS Timbangan , TPS Terminal , TPS RSI NU</t>
  </si>
  <si>
    <t>Pondok Raden Patah 3</t>
  </si>
  <si>
    <t>TPS Mranak, TPS RSS (2)</t>
  </si>
  <si>
    <t xml:space="preserve">jl Trenggono </t>
  </si>
  <si>
    <t>Sapuan Kejaksaan</t>
  </si>
  <si>
    <t xml:space="preserve">Tong Pasar , jl Bogorame </t>
  </si>
  <si>
    <t xml:space="preserve">Depan pasar,krajaan-SMA 2,Dolok-Pukesmas Bonang -mijen </t>
  </si>
  <si>
    <t>Alun-alun ,katonsari , bogorame ,jl Pemuda</t>
  </si>
  <si>
    <t xml:space="preserve">Sulkan </t>
  </si>
  <si>
    <t xml:space="preserve">Pasar Dempet ,Pasar wonokerto , Pasar Buyaran , Pasar sayung </t>
  </si>
  <si>
    <t>Kadilangu (2)</t>
  </si>
  <si>
    <t xml:space="preserve">Sapuan Depan Pasar </t>
  </si>
  <si>
    <t xml:space="preserve">Depan Stasiun , jl tembus ,jl pemuda , Taman makam Pahlawan </t>
  </si>
  <si>
    <t>Rambu lalulintas katonsari, rambu lalulintas jebor , Depan smp 5,taman kijang</t>
  </si>
  <si>
    <t>Rokim</t>
  </si>
  <si>
    <t xml:space="preserve">TPS Belakang Lp , TPS Timbangan , TPS Terminal </t>
  </si>
  <si>
    <t xml:space="preserve">Pasar Sayung (2), Pasar Sriwulan </t>
  </si>
  <si>
    <t>Pondok Raden Patah I&amp;II</t>
  </si>
  <si>
    <t xml:space="preserve">TPS Santai, TPS Kadilangu I&amp; II, TPS Pujasera </t>
  </si>
  <si>
    <t>Karang Melati , Kenep , rsud , Hutan kota (2)</t>
  </si>
  <si>
    <t>TPS Betengan , TPS Samapangan , TPS Donorejo I&amp;II ,TPS Masjid Kadilangu</t>
  </si>
  <si>
    <t xml:space="preserve">RSS - Jl Donorejo </t>
  </si>
  <si>
    <t xml:space="preserve">Hosana </t>
  </si>
  <si>
    <t>Tong pasar , jl nurcahya, Petengan</t>
  </si>
  <si>
    <t>Sapuan jl Kyai mukni , Kyai Palembang ,Tong sampah Petengan</t>
  </si>
  <si>
    <t>Pecinan -kejaksaan , Dukuh botorejo</t>
  </si>
  <si>
    <t xml:space="preserve">Yuda </t>
  </si>
  <si>
    <t xml:space="preserve">Herman </t>
  </si>
  <si>
    <t>Mukto</t>
  </si>
  <si>
    <t xml:space="preserve">TPS Belakang Lp , TPS Timbangan , TPS Terminal , TPS RSI NU </t>
  </si>
  <si>
    <t>TPS Santai, TPS Kadilangu I&amp; II, TPS Wiku I</t>
  </si>
  <si>
    <t>Karang Melati , Kenep (2), Hutan kota (2)</t>
  </si>
  <si>
    <t>TPS Betengan , TPS Samapangan , TPS Donorejo (2)</t>
  </si>
  <si>
    <t>Jl donorejo</t>
  </si>
  <si>
    <t>garuda</t>
  </si>
  <si>
    <t xml:space="preserve">Pasar Sayung , pasar sriwulan </t>
  </si>
  <si>
    <t>Depan Pasar bintoro,kracacan-Sma 2,Betengan ,kadilangu , mranak-cabean</t>
  </si>
  <si>
    <t>Deler Honda</t>
  </si>
  <si>
    <t>Turmdzi</t>
  </si>
  <si>
    <t>Pondok Raden Patah I</t>
  </si>
  <si>
    <t>TPS Santai , TPS Kalikondang I &amp; II,TPS Tembiring</t>
  </si>
  <si>
    <t xml:space="preserve">TPS Betengan , TPS Samapangan , TPS Donorejo,TPS Masjid Kadilangu , TPS Perum Patiunus </t>
  </si>
  <si>
    <t>Pasar Bintoro (4) , Pasar Gebang Buyaran</t>
  </si>
  <si>
    <t xml:space="preserve">Tong pasar , jl nurcahya, Petengan </t>
  </si>
  <si>
    <t>Sapuan jl sultan fatah ,tong bogorame , wonosalam asri</t>
  </si>
  <si>
    <t xml:space="preserve">Tong pemuda , jl pemuda  ,Warga kauman </t>
  </si>
  <si>
    <t>Tong terminal , sapuan jalan kodim , warga Petengan</t>
  </si>
  <si>
    <t xml:space="preserve">Depan Pasar Bintoro , Kracaan - SMA 2, Jebor , mijen </t>
  </si>
  <si>
    <t>jl SMK 1, Jl Hutan kota , jl SMP 1</t>
  </si>
  <si>
    <t>Wosono</t>
  </si>
  <si>
    <t xml:space="preserve">Hosana ,santai </t>
  </si>
  <si>
    <t xml:space="preserve">Tong pasar , jl nurcahya, Bogorame  </t>
  </si>
  <si>
    <t>Subali</t>
  </si>
  <si>
    <t>Perum kuncoro</t>
  </si>
  <si>
    <t xml:space="preserve">Karangsari </t>
  </si>
  <si>
    <t>Pasar Merangen , pasar Sayung ,Pasar Buyaran ,pasar Wonosalam</t>
  </si>
  <si>
    <t>TPS kenep ,TPS RSUD ,Hutan Kota (2)</t>
  </si>
  <si>
    <t>Sapuan pecinan kejaksaan ,Dapur kabupaten</t>
  </si>
  <si>
    <t xml:space="preserve">TPS Betengan , TPS Samapangan , TPS Donorejo (2), Perum Patiunus </t>
  </si>
  <si>
    <t>TPS hosana</t>
  </si>
  <si>
    <t>Pasar Sayung (2) , Pasar wedung</t>
  </si>
  <si>
    <t xml:space="preserve">Sapuan jl sultan fatah ,tong bogorame , DKK - Pukesmas </t>
  </si>
  <si>
    <t xml:space="preserve">Depan Pasar Bintoro , Kracaan - SMA 2, Mranak -cabean , betengan </t>
  </si>
  <si>
    <t>jl SMp 5, Jl Pemuda , jl Depan Smp 3</t>
  </si>
  <si>
    <t xml:space="preserve">Aziz </t>
  </si>
  <si>
    <t>katonsari</t>
  </si>
  <si>
    <t>Pondok Raden Patah I &amp; II</t>
  </si>
  <si>
    <t>TPS Belakang Lp , TPS Timbangan , TPS RSI Nu</t>
  </si>
  <si>
    <t>TPS Garuda , TPS RSS (2) , TPs mranak</t>
  </si>
  <si>
    <t>Karang Melati , Kenep , hutan Kota (2)</t>
  </si>
  <si>
    <t xml:space="preserve">TPS Betengan , TPS Samapangan , TPS Donorejo (2), TPS depan mesjid kadilangu </t>
  </si>
  <si>
    <t>Tong pasar , jl nurcahya</t>
  </si>
  <si>
    <t xml:space="preserve">Sapuan ,Tong jl Trenggono </t>
  </si>
  <si>
    <t xml:space="preserve">Tong Jl Muka kabupaten , sapuan Pecinan - Kejaksaan </t>
  </si>
  <si>
    <t xml:space="preserve">Sapuan jl sultan fatah ,tong bogorame , Perum Mustika </t>
  </si>
  <si>
    <t xml:space="preserve">Tong pemuda , jl pemuda  , warga kauman </t>
  </si>
  <si>
    <t xml:space="preserve">Tong terminal , sapuan jalan kodim </t>
  </si>
  <si>
    <t xml:space="preserve">Depan Pasar Bintoro , Kracaan - SMA 2, Mranak -cabean , betengan , mijen </t>
  </si>
  <si>
    <t xml:space="preserve">Alun -alun , bogorame , kalituntang </t>
  </si>
  <si>
    <t xml:space="preserve">Waraga Jebor </t>
  </si>
  <si>
    <t>Dempet (3)</t>
  </si>
  <si>
    <t xml:space="preserve">Dinas pariwisata </t>
  </si>
  <si>
    <t xml:space="preserve">TPS Nusa Indah , TPS Timbangan , TPS terminal </t>
  </si>
  <si>
    <t xml:space="preserve">pasar wedung , pasar sayung </t>
  </si>
  <si>
    <t>Pondok Raden Patah III</t>
  </si>
  <si>
    <t>TPS Garuda , TPS RSS (2)</t>
  </si>
  <si>
    <t>TPS Santai , TPS Kalikondang I &amp; II,TPS Pujasera</t>
  </si>
  <si>
    <t xml:space="preserve">Karang Melati , Kenep , hutan Kota (2), TPS RSUD </t>
  </si>
  <si>
    <t xml:space="preserve">Pasar Bintoro (4) , Pasar wonopolo dempet </t>
  </si>
  <si>
    <t xml:space="preserve">jl belakang Penjara </t>
  </si>
  <si>
    <t xml:space="preserve">Tong Jl Muka kabupaten , sapuan Pecinan - Warga Petengan </t>
  </si>
  <si>
    <t xml:space="preserve">Tong terminal , sapuan jalan kodim , petengan </t>
  </si>
  <si>
    <t>Alun-Alun (4)</t>
  </si>
  <si>
    <t>Depan Pasar Bintoro , Kracaan - SMA 2, Mranak -cabean , betengan</t>
  </si>
  <si>
    <t>jl kyai jebat , jl DNLI</t>
  </si>
  <si>
    <t xml:space="preserve">Bambang </t>
  </si>
  <si>
    <t xml:space="preserve">SMA N 3 Demak </t>
  </si>
  <si>
    <t>Depan pasar bintoro, depan pecinan -terminal , depan kodim -polres lama ,bayangkara baru-lama</t>
  </si>
  <si>
    <t xml:space="preserve">Pasar Gebang , Pasar Dempet, pasar wonosaalam , Pasar Buyaran  </t>
  </si>
  <si>
    <t xml:space="preserve">TPS Belakang Lp , TPS Timbangan , TPS RSI Nu, TPS Terminal </t>
  </si>
  <si>
    <t>TPS Santai , TPS Kalikondang I &amp; II,TPS Wiku</t>
  </si>
  <si>
    <t xml:space="preserve">TPS Betengan , TPS Samapangan , TPS Perum Patiunus , TPS depan mesjid kadilangu </t>
  </si>
  <si>
    <t>Tong pasar , jl Petengan ,Bogorame</t>
  </si>
  <si>
    <t xml:space="preserve">Pecinan -kejaksaan , pom bensin Bogorame </t>
  </si>
  <si>
    <t>Sapuan jl sultan fatah- terminal ,tong bogorame, Pkk</t>
  </si>
  <si>
    <t xml:space="preserve">Sapuan jl kodim , tong terminal ,Warga Peteng </t>
  </si>
  <si>
    <t>Alun-Alun</t>
  </si>
  <si>
    <t xml:space="preserve">Depan Pasar Bintoro , Kracaan - SMA 2,Betengan,mijen </t>
  </si>
  <si>
    <t>wonokerto</t>
  </si>
  <si>
    <t xml:space="preserve">TPS Belakang Lp , TPS Timbangan, TPS Terminal </t>
  </si>
  <si>
    <t xml:space="preserve">Pasar Sayung , pasar sriwulan ,pasar Buyaran </t>
  </si>
  <si>
    <t>TPS Garuda , TPS RSS (2) , TPS Mranak</t>
  </si>
  <si>
    <t xml:space="preserve">TPS Betengan , TPS Sampangan , TPS Donorejo (2) </t>
  </si>
  <si>
    <t>Pasar Mranggen , pasar Sayung ,Pasar Buyaran ,pasar Wonosalam</t>
  </si>
  <si>
    <t>Jl Donorejo , manyar</t>
  </si>
  <si>
    <t>Pasar Bintoro (4) , Pasar Wedung</t>
  </si>
  <si>
    <t xml:space="preserve">Sapuan -Tong jl Trenggono </t>
  </si>
  <si>
    <t xml:space="preserve">Tong Jl Muka kabupaten , sapuan Pecinan - Kejaksaan ,dapur kabupaten </t>
  </si>
  <si>
    <t>Sapuan jl kodim , tong terminal ,Warga Petengan</t>
  </si>
  <si>
    <t xml:space="preserve">TPS Belakang Lp(2) , TPS nusa indah , TPS Terminal </t>
  </si>
  <si>
    <t xml:space="preserve">TPS Santai , TPS Kalikondang I &amp; II,TPS Pujasera , TPS Jogoloyo </t>
  </si>
  <si>
    <t xml:space="preserve"> TPS Kenep , hutan Kota (2)</t>
  </si>
  <si>
    <t>Pasar Sayung (2) ,pasar wedung</t>
  </si>
  <si>
    <t xml:space="preserve">Pasar Bintoro (4) , Pasar Gebang bonang </t>
  </si>
  <si>
    <t xml:space="preserve">Sapuan jl Kyai mukni , Kyai Palembang ,Warga petengan </t>
  </si>
  <si>
    <t>Depan Pasar Bintoro , Kracaan - SMA 2,Betengan-jebor</t>
  </si>
  <si>
    <t>JL Kyai Mukni , jl Kyai Singkil</t>
  </si>
  <si>
    <t xml:space="preserve">TPS Belakang Lp(2) , TPS Terminal ,TPS Timbangan </t>
  </si>
  <si>
    <t xml:space="preserve">Pondok Raden Patah I </t>
  </si>
  <si>
    <t xml:space="preserve">TPS Santai , TPS Kalikondang I &amp; II,TPS Wiku I </t>
  </si>
  <si>
    <t>TPS Garuda , TPS SMA N 2 , TPS RSS</t>
  </si>
  <si>
    <t xml:space="preserve"> TPS Kenep , hutan Kota  , RSUD ,Karang mlati </t>
  </si>
  <si>
    <t xml:space="preserve">Sampah Depan Sma 2 </t>
  </si>
  <si>
    <t xml:space="preserve">Tong pasar , jl Petengan ,Nurcahya </t>
  </si>
  <si>
    <t>Pecinan -kejaksaan , Dukuh Botorejo</t>
  </si>
  <si>
    <t>Tong Jl Muka kabupaten , sapuan Pecinan - Kejaksaan</t>
  </si>
  <si>
    <t>Sapuan jalan SD MI , jl sultan fatah- terminal- petengan ,tong bogorame, perum koni</t>
  </si>
  <si>
    <r>
      <t xml:space="preserve">TPS Belakang Lp(2) , TPS Terminal ,TPS Timbangan ,TPS RSI </t>
    </r>
    <r>
      <rPr>
        <u/>
        <sz val="11"/>
        <color theme="1"/>
        <rFont val="Times New Roman"/>
        <family val="1"/>
      </rPr>
      <t xml:space="preserve">NU </t>
    </r>
  </si>
  <si>
    <t xml:space="preserve">TPS kadilangu </t>
  </si>
  <si>
    <t xml:space="preserve">Pecinan -kejaksaan , Warga bogorame </t>
  </si>
  <si>
    <t xml:space="preserve">Sapuan jalan SD MI , jl sultan fatah- terminal- petengan ,tong bogorame,Perum Wonosalam asri </t>
  </si>
  <si>
    <t xml:space="preserve">Jl Petengan </t>
  </si>
  <si>
    <t>Depan Pasar Bintoro , Kracaan - SMA 2,Mranak -cabean , Mijen , Pukesmas Bonang</t>
  </si>
  <si>
    <t>Truk Tengki</t>
  </si>
  <si>
    <t xml:space="preserve">Buyaran </t>
  </si>
  <si>
    <t>Beni</t>
  </si>
  <si>
    <t>Truk Dam</t>
  </si>
  <si>
    <t>23.1</t>
  </si>
  <si>
    <t>23.0</t>
  </si>
  <si>
    <t>Depan Pasar , Pecinan -Termianl ,Bayangkara lama-baru,Kodim -Polres Lama</t>
  </si>
  <si>
    <t xml:space="preserve">TPS Betengan , TPS Belakang LP, TPS terminal , TPS Hutan Kota </t>
  </si>
  <si>
    <t xml:space="preserve">TPS Santai ,TPS RSS, TPS Donorejo , TPS Kenep </t>
  </si>
  <si>
    <t>Selamaet</t>
  </si>
  <si>
    <t>Tembiring</t>
  </si>
  <si>
    <t xml:space="preserve">DINPUTARU Taman </t>
  </si>
  <si>
    <t xml:space="preserve">Pasar Bintoro (4),pasar Wonnosalam </t>
  </si>
  <si>
    <t>Alun-Alun (2)</t>
  </si>
  <si>
    <t xml:space="preserve">Alun-Alun </t>
  </si>
  <si>
    <t>Tong pasar , jl Petengan</t>
  </si>
  <si>
    <t>Tong Jl Muka kabupaten , Sapuan Pecinan - Kejaksaan</t>
  </si>
  <si>
    <t xml:space="preserve">Sapuan jl sultan fatah- terminal- patung ,tong bogorame ,perum koni </t>
  </si>
  <si>
    <t xml:space="preserve">TPS Santai ,TPS Kadilangu I&amp;II ,TPS Pujasera </t>
  </si>
  <si>
    <t xml:space="preserve">TPS Betengan , TPS Sampangan , TPS Donorejo (2) , Depan Masjid kadilangu </t>
  </si>
  <si>
    <t>TPS Belakang Lp(2) , TPS Terminal ,TPS Timbangan</t>
  </si>
  <si>
    <t>Fangkaliana</t>
  </si>
  <si>
    <t xml:space="preserve">Jl SMP Azzahra , jl sultan fatah </t>
  </si>
  <si>
    <t>TPS Garuda , TPS SMA N 2 , TPS RSS (2)</t>
  </si>
  <si>
    <t xml:space="preserve">Pasar Karanganyar , Pasar Buyaran (2)  ,Pasar Bebang </t>
  </si>
  <si>
    <t>Depan Pasar Bintoro,Kracaan -SMA 2 , SMA 2 -Cabean , Mranak -Jebor</t>
  </si>
  <si>
    <t xml:space="preserve">Tong pemuda , jl pemuda  , warga Kauman </t>
  </si>
  <si>
    <t xml:space="preserve">Jl donorejo , TPS RSS </t>
  </si>
  <si>
    <t>Wiyanto</t>
  </si>
  <si>
    <t xml:space="preserve">PT ETERCON </t>
  </si>
  <si>
    <t xml:space="preserve"> TPS Kenep , TPS hutan Kota  , RSUD ,Karang mlati </t>
  </si>
  <si>
    <t xml:space="preserve">Pasar Bintoro (4),pasar Dempet </t>
  </si>
  <si>
    <t>Bekhi</t>
  </si>
  <si>
    <t xml:space="preserve">TPS Garuda, TPS Hosana , TPS Betengan </t>
  </si>
  <si>
    <t xml:space="preserve">Tong pasar , jl Merbotan </t>
  </si>
  <si>
    <t xml:space="preserve">Sapuan jl sultan fatah- terminal- patung ,tong bogorame ,DKK - Pukesmas </t>
  </si>
  <si>
    <t xml:space="preserve"> TPS Kenep , TPS hutan Kota(2)</t>
  </si>
  <si>
    <t>Jl Patimura , jl Kyai Mukti</t>
  </si>
  <si>
    <t xml:space="preserve">TPS Timbangan </t>
  </si>
  <si>
    <t xml:space="preserve">Depan Pasar Bintoro , Kracaan , Betengan -Kadilangu , Upacara - SMA 2 -cabean </t>
  </si>
  <si>
    <t xml:space="preserve">TPS Belakang Lp(2) , TPS Terminal ,TPS RSI NU </t>
  </si>
  <si>
    <t xml:space="preserve">TPS Santai ,TPS Kadilangu I&amp;II ,TPS Tembiring </t>
  </si>
  <si>
    <t xml:space="preserve"> TPS Kenep , TPS hutan Kota(2), TPS Karang melati</t>
  </si>
  <si>
    <t xml:space="preserve">TPS Sante , TPS LP </t>
  </si>
  <si>
    <t xml:space="preserve">Pasar sayung , pasar sriwulan </t>
  </si>
  <si>
    <t xml:space="preserve">Tong pasar , jl Merbotan ,jl nur cahya </t>
  </si>
  <si>
    <t>Pecinan -kejaksaan , Warga botorejo</t>
  </si>
  <si>
    <t xml:space="preserve">Sapuan jl Kyai mukni , Kyai Bayangkara ,Warga petengan </t>
  </si>
  <si>
    <t xml:space="preserve">Sapuan jl sultan fatah- terminal- patung ,tong bogorame ,Warga Wonosalam asri </t>
  </si>
  <si>
    <t xml:space="preserve">Depan Pasar Bintoro , Kracaan - SMA 2 , Mranak -Cabean , mijen </t>
  </si>
  <si>
    <t>Alun -alun , bogorame</t>
  </si>
  <si>
    <t xml:space="preserve">TPS Belakang Lp(2) ,TPS Timbangan,TPS Nusa Indah </t>
  </si>
  <si>
    <t xml:space="preserve">TPS Garuda , TPS SMA N 2 , TPS RSS (2),TPS mranak </t>
  </si>
  <si>
    <t xml:space="preserve">TPS Santai ,TPS Kadilangu I&amp;II ,TPS Pujasera ,TPS Jogoloyo </t>
  </si>
  <si>
    <t xml:space="preserve">TPS Hutan Kota </t>
  </si>
  <si>
    <t xml:space="preserve">Pasar Sayung (2) ,pasar wedung,Pasar karanganyar </t>
  </si>
  <si>
    <t xml:space="preserve">Pasar Bintoro (4),pasar Wedung </t>
  </si>
  <si>
    <t xml:space="preserve">Sapuan jl sultan fatah- terminal- patung ,tong bogorame ,Perum Koni </t>
  </si>
  <si>
    <t xml:space="preserve">Sapuan jl kodim , tong terminal ,Warga Mangujiwan </t>
  </si>
  <si>
    <t>Depan pasar Bintoro, kracaan -sma 2, cabean -mranak , jebor</t>
  </si>
  <si>
    <t xml:space="preserve">alun -alun , kalituntang , bbogorame , bangjo jebor, katon sari </t>
  </si>
  <si>
    <t xml:space="preserve">Krapyak, cabean, Tanubayan </t>
  </si>
  <si>
    <t xml:space="preserve">Pariwisata </t>
  </si>
  <si>
    <t>TPS Belakang Lp(2) ,TPS Timbangan,TPS Terminal</t>
  </si>
  <si>
    <t xml:space="preserve">TPS Garuda , TPS SMA N 2 , TPS RSS </t>
  </si>
  <si>
    <t xml:space="preserve">TPS Santai ,TPS Kadilangu I&amp;II ,TPS Wiku I </t>
  </si>
  <si>
    <t xml:space="preserve">Tong pasar , jl Merbotan ,warga Petengan </t>
  </si>
  <si>
    <t xml:space="preserve">Sapuan jl Kyai mukni , Kyai Palembang ,Tong Byangkara </t>
  </si>
  <si>
    <t xml:space="preserve">Wonowoso </t>
  </si>
  <si>
    <t>PT ETERCON</t>
  </si>
  <si>
    <t>Feri misbah</t>
  </si>
  <si>
    <t xml:space="preserve">Pasar Gebang, pasar dempet, pasar wonosalam , Pasar buyaran </t>
  </si>
  <si>
    <t>TPS Belakang Lp(2) ,TPS Timbangan,TPS RSI NU</t>
  </si>
  <si>
    <t>Pondok Raden Patah I &amp; II &amp; III</t>
  </si>
  <si>
    <t xml:space="preserve">Sapuan jl sultan fatah- terminal- patung ,tong bogorame ,Perum Mustika </t>
  </si>
  <si>
    <t xml:space="preserve">Tong pemuda , jl pemuda  , Warga kauman </t>
  </si>
  <si>
    <t xml:space="preserve">Sapuan jl kodim , tong terminal ,Warga Petenagan </t>
  </si>
  <si>
    <t>Depan pasar bintoro , kracaan -mranak, mijen -puskesmas ,mijen</t>
  </si>
  <si>
    <t>Pasar sayung (2), Pasar Wedung , Pasar Dempet</t>
  </si>
  <si>
    <t>TPS Betengan , TPS Belakang LP, TPS Hutan Kota , TPS  Terminal</t>
  </si>
  <si>
    <t xml:space="preserve">Pasar Karanganyar , Pasar Dempet , pasar Gajah </t>
  </si>
  <si>
    <t xml:space="preserve">Pasar Bintoro (4) , pasar sayung </t>
  </si>
  <si>
    <t xml:space="preserve">Pasar Wonosalam , pasar Buyaran , Pasar Wedung , Pasar gebang </t>
  </si>
  <si>
    <t xml:space="preserve">TPS Belakang Lp(2) ,TPS Terminal , TPS Timbangan </t>
  </si>
  <si>
    <t>Pasar gebang , Pasar , karanganyar , Pasar dempet, Pasar wonosalam</t>
  </si>
  <si>
    <t>TPS Mranak , TPS SMA 2 ,TPS Garuda , TPS RSS</t>
  </si>
  <si>
    <t xml:space="preserve">TPS Sante , TPS kadilangu I&amp;II , TPS Pujasera </t>
  </si>
  <si>
    <t>TPS Betengan , TPS Mesjid kadilangu , TPS Donorejo (2)</t>
  </si>
  <si>
    <t xml:space="preserve">TPS Kadilangu , TPS Santai , TPS Betengan </t>
  </si>
  <si>
    <t xml:space="preserve">Pasar Bintoro (4) , pasar Wedung </t>
  </si>
  <si>
    <t>TPS Karangmelati</t>
  </si>
  <si>
    <t xml:space="preserve">Tong Pasar ,Jl Bogorame,warga Petengan </t>
  </si>
  <si>
    <t xml:space="preserve">Sapuan muka kabupaten, Pecinnan -Kejaksaan </t>
  </si>
  <si>
    <t>jl sultan Fatah , jl azzahra</t>
  </si>
  <si>
    <t>Alun- alun, Katonsari , bogorame , kalituntang , bangjojebor</t>
  </si>
  <si>
    <t xml:space="preserve">buyaran , Krapyak </t>
  </si>
  <si>
    <t>Wahid</t>
  </si>
  <si>
    <t xml:space="preserve">PT DELTA </t>
  </si>
  <si>
    <t xml:space="preserve">Jl bayngkara , Jl Depan Pasra , depan terminal, jl depan kabupaten </t>
  </si>
  <si>
    <t>Pasr Karanganyar , Pasar Dempet , Pasar Wedung , Pasar Gebang</t>
  </si>
  <si>
    <t xml:space="preserve">Pasar Sayung, (2), Pasar Buyaran , Pasar wonosalam </t>
  </si>
  <si>
    <t>TPS mangujiwan</t>
  </si>
  <si>
    <t>TPS Pondok raden Patah I&amp;II</t>
  </si>
  <si>
    <t xml:space="preserve">Depan pasar Bintoro, upacara SMA 2 , Cabean-mranak, mijen </t>
  </si>
  <si>
    <t>Jln Pemuda , Jl kyai Singkil</t>
  </si>
  <si>
    <t>Alun- alun, Katonsari , bogorame , taman Kijang</t>
  </si>
  <si>
    <t>TPS Kenep,RSUD , Hutan kota(2),Karang mlati (2)</t>
  </si>
  <si>
    <t>Depan Pasar, Depan Termianal-Pecinan, bayangkara lama-baru,Polres lama-Baru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</si>
  <si>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</si>
  <si>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TPS Belakang LP (2), TPS Terminal , TPS RSI NU </t>
  </si>
  <si>
    <t>1-May-19</t>
  </si>
  <si>
    <t xml:space="preserve">TPS Rss (2) , TPS Tower </t>
  </si>
  <si>
    <t xml:space="preserve">TPS Santai , TPS Kadilangu I , TPS Kadilangu II , TPS  Tembiring </t>
  </si>
  <si>
    <t xml:space="preserve">TPS Hutan kota (2) , TPS Kenep , TPS Karangmlati , TPS RSUD </t>
  </si>
  <si>
    <t>TPS Betengan ,TPS Sampangan , TPS masjid Kadilangu , TPS Donorejo (2)</t>
  </si>
  <si>
    <t xml:space="preserve">Koni </t>
  </si>
  <si>
    <t xml:space="preserve">Tong pasar , Jl nur cahya </t>
  </si>
  <si>
    <t xml:space="preserve"> -   </t>
  </si>
  <si>
    <t xml:space="preserve">Sapuan sepanjang  jl sultan fatah, tong gogorame </t>
  </si>
  <si>
    <t xml:space="preserve">Taman Hutan kota </t>
  </si>
  <si>
    <t xml:space="preserve">Sunarto </t>
  </si>
  <si>
    <t xml:space="preserve">Depan Pasar bintoro , kracaan-SMA2 , cabean-mranak,jebor </t>
  </si>
  <si>
    <t xml:space="preserve">Jl Pemuda , jl Pahlawan </t>
  </si>
  <si>
    <t xml:space="preserve">Desa pulosari </t>
  </si>
  <si>
    <t xml:space="preserve">TPS Belakang LP(2), TPS Timbangan , TPS Nusa Indah </t>
  </si>
  <si>
    <t>2-May-19</t>
  </si>
  <si>
    <t xml:space="preserve">Pasar Sayung(2), Pasar Wedung </t>
  </si>
  <si>
    <t xml:space="preserve">TPS Santai , TPS Kadilangu I , TPS Kadilangu II, TPS Pujasera , TPS Jogoloyo </t>
  </si>
  <si>
    <t>TPS Karangmelati, TPS Kenep , TPS RSUD , TPS Hutan Kota (2)</t>
  </si>
  <si>
    <t xml:space="preserve">Pasar Bintoro (4) ,Pasar Dempet </t>
  </si>
  <si>
    <t>TPS Sampangan , TPS Betengan, TPs Donorejo (2)</t>
  </si>
  <si>
    <t xml:space="preserve">Pasar Gebang, Pasar Wonosalam, Pasar Dempet,Pasar Buyaran </t>
  </si>
  <si>
    <t xml:space="preserve">TPS Santai </t>
  </si>
  <si>
    <t>Sapuan sepanjang jln Sultan Fatah , Tong Bogorame ,Warga wonosalam asri</t>
  </si>
  <si>
    <t xml:space="preserve">Taman Hutan Kota </t>
  </si>
  <si>
    <t xml:space="preserve">Tong JL pemuda , sapuan Jl pemuda , warga kauman </t>
  </si>
  <si>
    <t xml:space="preserve">Alun-alun demak </t>
  </si>
  <si>
    <t>Depan Pasar Bintoro-kracaan-SMA2-cabean-mranak-jebor-bangjo</t>
  </si>
  <si>
    <t xml:space="preserve">jl depan depak , jl kyai mugni </t>
  </si>
  <si>
    <t xml:space="preserve">Agus </t>
  </si>
  <si>
    <t>Karangmlati</t>
  </si>
  <si>
    <t>Warga Pulosari (3)</t>
  </si>
  <si>
    <t xml:space="preserve">TPS Belakang LP(2), TPS Termianl, TPS Timbangan </t>
  </si>
  <si>
    <t>3-May-19</t>
  </si>
  <si>
    <t>TPS Santai , TPS Kadilangu I , TPS Kadilangu II , TPS Wiku I</t>
  </si>
  <si>
    <t xml:space="preserve">TPS Karang melati, Hutan Kota (2) , TPS Kenep , TPS RSUD </t>
  </si>
  <si>
    <t>TPS Betengan , TPS Sampangan , TPs Masjid Kadilangu, TPS Donorejo(2)</t>
  </si>
  <si>
    <t>TPS Donorejo</t>
  </si>
  <si>
    <t>TPS Hosana, TPS kadilangu , TPS Belakang LP</t>
  </si>
  <si>
    <t xml:space="preserve">Tong Pasar , Jl Nur cahya , Bogorame , petengan </t>
  </si>
  <si>
    <t xml:space="preserve">sapaun -tong Jl sultan trenggono </t>
  </si>
  <si>
    <t xml:space="preserve">Sapuan Kyai. Mugni - Kyai Palembang , Tong Petengan </t>
  </si>
  <si>
    <t xml:space="preserve">Tong muka kabupaten , Sapuan Pecinan-Kejaksaan </t>
  </si>
  <si>
    <t>Sapuan jl Sultan ftah , tong bogorame , DKK-pukesmas</t>
  </si>
  <si>
    <t xml:space="preserve">Hutan kota </t>
  </si>
  <si>
    <t xml:space="preserve">Tong Termianal, Sapuan Kodim, Warga Petengan </t>
  </si>
  <si>
    <t>Depan Pasar Bintoro,Kracaan-SMA2</t>
  </si>
  <si>
    <t xml:space="preserve">Jl tembus, Jl Kyai singkil </t>
  </si>
  <si>
    <t xml:space="preserve">Alun-alun , Bango-Jebor, taman Kali tuntang </t>
  </si>
  <si>
    <t xml:space="preserve">Perum Wiku II, Prigi, Barus </t>
  </si>
  <si>
    <t xml:space="preserve">PT . Prima </t>
  </si>
  <si>
    <t>Warga Pidodo</t>
  </si>
  <si>
    <t xml:space="preserve">H 9543 EE  </t>
  </si>
  <si>
    <t>Depan Pasar, Depan pecinan-terminal,Bayangkara lama-baru,Depan polres lama-baru</t>
  </si>
  <si>
    <t xml:space="preserve">TPS Belakang LP ,TPS Terminal ,TPS RSI Nu </t>
  </si>
  <si>
    <t>4-May-19</t>
  </si>
  <si>
    <t>Pasar Sayung (2) , Pasar Sriwulan</t>
  </si>
  <si>
    <t>TPS Santai , TPS Kadilangu I, TPS Kadilangu II, TPS Tembiring</t>
  </si>
  <si>
    <t xml:space="preserve">Pasar Bintoro (4), Pasar Gebang </t>
  </si>
  <si>
    <t xml:space="preserve">TPS Betengan ,TPs Sampangan,TPs Donorejo (2) </t>
  </si>
  <si>
    <t xml:space="preserve">TPS Santai, TPS Kadilangu, TPS Karang anyar </t>
  </si>
  <si>
    <t xml:space="preserve">Tong sampah pasar, jl nur cahya , warga merbotan </t>
  </si>
  <si>
    <t xml:space="preserve">Sapuan Pecinan -kejaksaan , dukoh botorejo </t>
  </si>
  <si>
    <t xml:space="preserve">Sapuan Jln . Mukni , Kyai Palembang , Warga Bayangkara </t>
  </si>
  <si>
    <t xml:space="preserve">Tong Muka Kabupaten , sapuan pecinan- kejaksaan </t>
  </si>
  <si>
    <t xml:space="preserve">Tong dan sapuan  Jln Pemuda  (2) , Kauman </t>
  </si>
  <si>
    <t xml:space="preserve">Tong Sampah Termianl , Sapuanan Jln. Kodim ,Waraga mangujiwan </t>
  </si>
  <si>
    <t>Pasar Bintoro, Kracaan - SMA2, Pukesmas bonang, mijen</t>
  </si>
  <si>
    <t xml:space="preserve">Warga Kalikondang , Perum kuncoro </t>
  </si>
  <si>
    <t>Singgih</t>
  </si>
  <si>
    <t>warga Trengguli</t>
  </si>
  <si>
    <t xml:space="preserve">Desa Tempuran </t>
  </si>
  <si>
    <t>5-May-19</t>
  </si>
  <si>
    <t>TPS Karangmelati , TPS Kenep, TPS RSUD, TPS RSS , TPS Hutan Kota(2),TPS Timbangan</t>
  </si>
  <si>
    <t>TPS Betengan , TPS santai, TPS Belakang LP, TPS Donorejo</t>
  </si>
  <si>
    <t>Depan Pasar, Depan Pecinan-terminal,Depan kodim-Polres lama,bayangkara baru-lama</t>
  </si>
  <si>
    <t xml:space="preserve">TPS Belakang Lp (2) , TPS Timbangan , TPS Terminal </t>
  </si>
  <si>
    <t>6-May-19</t>
  </si>
  <si>
    <t>Pasar sayung(2)</t>
  </si>
  <si>
    <t>Pondok Raden Patah Sayung I</t>
  </si>
  <si>
    <t xml:space="preserve">TPS Santai, TPS Kadilangu I&amp;II, Tps Tembiring </t>
  </si>
  <si>
    <t xml:space="preserve">TPS Karangmelati, TPS kenep, TPS Hutan Kota (2) </t>
  </si>
  <si>
    <t>TPS Perum Patiunus,TPS Betengan ,TPs Sampangan,TPS Donorejo(2)</t>
  </si>
  <si>
    <t xml:space="preserve">TPS Garuda, TPs Husana </t>
  </si>
  <si>
    <t xml:space="preserve">Sampah Tong pasar , jl nurcahya ,Bogorame </t>
  </si>
  <si>
    <t xml:space="preserve">Sapuan Kyai Mukni - Kyai Palembang , Tong sampah Bayangkara </t>
  </si>
  <si>
    <t>Tong jl Pemuda  ,jl Pemuda , Warga kauman</t>
  </si>
  <si>
    <t>Depan Pasar Bintoro, kracaan</t>
  </si>
  <si>
    <t>jl SMK 1, JL Sultan fatah</t>
  </si>
  <si>
    <t>Alun-alun,Bamgjo Jebor, Kalituntang, Bogorame,katonsari</t>
  </si>
  <si>
    <t>Faour</t>
  </si>
  <si>
    <t>Indogass</t>
  </si>
  <si>
    <t xml:space="preserve">TPS Belakang Lp (2) , TPS Timbangan , TPS Terminal , TPS RSI NU </t>
  </si>
  <si>
    <t>7-May-19</t>
  </si>
  <si>
    <t xml:space="preserve">Pasar sayung(2), Pasar karang anyar </t>
  </si>
  <si>
    <t>Pondok Raden Patah Sayung III</t>
  </si>
  <si>
    <t xml:space="preserve">TPS RSS (2) </t>
  </si>
  <si>
    <t xml:space="preserve">TPS Santai, TPS Kadilangu I&amp;II, TPS Wiku I </t>
  </si>
  <si>
    <t xml:space="preserve">Pasar Bintoro (4), pasar wedung </t>
  </si>
  <si>
    <t>TPS Perum Patiunus,TPS Betengan ,TPS Donorejo(2)</t>
  </si>
  <si>
    <t xml:space="preserve">PasarGebang , Pasar dempet , pasar buyaran , pasar wonosalam </t>
  </si>
  <si>
    <t xml:space="preserve">TPS Jl Donorejo </t>
  </si>
  <si>
    <t xml:space="preserve">TPS sanati, TPS kadilangu , TPS Belakang LP </t>
  </si>
  <si>
    <t xml:space="preserve">Sapuan tong jl sultan trenggono </t>
  </si>
  <si>
    <t xml:space="preserve">sapuan jl sulfa , DKK-Pukesamas </t>
  </si>
  <si>
    <t xml:space="preserve">Tong Terminal , Sapuan jl Kodim, Warga mangujiwan </t>
  </si>
  <si>
    <t xml:space="preserve">jl pemuda , jl smp 5 </t>
  </si>
  <si>
    <t xml:space="preserve">Alun-alun ,Taman kijang </t>
  </si>
  <si>
    <t>Bandung</t>
  </si>
  <si>
    <t xml:space="preserve">pariwisata </t>
  </si>
  <si>
    <t>Rebu</t>
  </si>
  <si>
    <t>TPS Belakang Lp (2), TPS Terminal, TPS Timbangan4</t>
  </si>
  <si>
    <t>8-May-19</t>
  </si>
  <si>
    <t xml:space="preserve">Pasar Sayung(2), Pasar Sriwulan </t>
  </si>
  <si>
    <t>TPS Pondok Raden Patah I&amp;II,III</t>
  </si>
  <si>
    <t>TPS Garuda, TPS RSS (2)</t>
  </si>
  <si>
    <t>TPS Kadilangu I&amp;II, TPS Sante, TPS Pujasera , TPS Jogoloyo</t>
  </si>
  <si>
    <t>Pasar bintoro, (4)</t>
  </si>
  <si>
    <t>TPS Betengan, TPS sampangan ,TPS Donorejo (2)</t>
  </si>
  <si>
    <t xml:space="preserve">TPS Garuda , TPS kadilangu </t>
  </si>
  <si>
    <t xml:space="preserve">Tong muka Kabupaten , sapuan Pecinan-kejaksaan </t>
  </si>
  <si>
    <t xml:space="preserve">Depan Pasar Bintoro, Kracaan - SMA 2 </t>
  </si>
  <si>
    <t>Drainese  jl. Pemuda, jl. Kyai jebat</t>
  </si>
  <si>
    <t>Wifi</t>
  </si>
  <si>
    <t>Sarwono</t>
  </si>
  <si>
    <t xml:space="preserve">TPS belakang LP (2), TPS Timbangan,TPS Nusa indah </t>
  </si>
  <si>
    <t>9-May-19</t>
  </si>
  <si>
    <t xml:space="preserve">TPS Garuda , TPS husana , TPS Belakang LP </t>
  </si>
  <si>
    <t>10-May-19</t>
  </si>
  <si>
    <t>11-May-19</t>
  </si>
  <si>
    <t>12-May-19</t>
  </si>
  <si>
    <t>TPS Pondok raden patah I &amp;II</t>
  </si>
  <si>
    <t>Mranak ,RSS (2)</t>
  </si>
  <si>
    <t xml:space="preserve">TPS Sante , TPS Kadilangu I &amp;II , TPS Jogoloyo </t>
  </si>
  <si>
    <t xml:space="preserve">TPS Kenep (2), TPs RSUD , TPS Hutan kota (3) </t>
  </si>
  <si>
    <t xml:space="preserve">Pasar Bintora (4), pasar wonoosalam </t>
  </si>
  <si>
    <t>TPS Betengan , TPS Masjid kadilangu ,TPS Donerojo (2)</t>
  </si>
  <si>
    <t xml:space="preserve">TPS hutan kota </t>
  </si>
  <si>
    <t xml:space="preserve">TPS santai, TPS kadilangu </t>
  </si>
  <si>
    <t xml:space="preserve">Kalikindang </t>
  </si>
  <si>
    <t xml:space="preserve">perum kuncoro </t>
  </si>
  <si>
    <t>13-May-19</t>
  </si>
  <si>
    <t>Mohib</t>
  </si>
  <si>
    <t>Lutfi</t>
  </si>
  <si>
    <t xml:space="preserve">TPS Belakang LP (2) , TPS Terminal , TPS Timbangan </t>
  </si>
  <si>
    <t>14-May-19</t>
  </si>
  <si>
    <t>Pondok Raden Patah I, II&amp; III</t>
  </si>
  <si>
    <t>TPS Karang mlati, TPS Hutan kota (2)</t>
  </si>
  <si>
    <t>TPS Betengan,TPS Sampangan,TPS Perum Patiunus, TPS Donorejo (2)</t>
  </si>
  <si>
    <t>Pasar Karanganyar, pasar buyaran , pasar dempet , pasar wonosalam</t>
  </si>
  <si>
    <t xml:space="preserve">TPS Timbangan ,TPS Donorejo </t>
  </si>
  <si>
    <t xml:space="preserve">TPS Betengan </t>
  </si>
  <si>
    <t>Tong pasar , jl nur cahya , warga petengan</t>
  </si>
  <si>
    <t xml:space="preserve">sapuan jl trenggono </t>
  </si>
  <si>
    <t>sapuan jl kejaksaan-pecinan, dukuh donorejo</t>
  </si>
  <si>
    <t xml:space="preserve">Tong muka kabupaten ,sapuan pecinan-kejaksaan </t>
  </si>
  <si>
    <t xml:space="preserve">Sapuan sepanjang jl sultan fatah,tong bogorame,DKK- Pukesmas </t>
  </si>
  <si>
    <t xml:space="preserve">Kerja bakti , sapuan jalan Tong Terminal , Warga mangujiwan </t>
  </si>
  <si>
    <t>Depan pasar bintoro -mijen</t>
  </si>
  <si>
    <t>jl SMP 1, JL SMA 1</t>
  </si>
  <si>
    <t>Shodiq</t>
  </si>
  <si>
    <t xml:space="preserve">TPS Belakang Lp (2), TPS Terminal,TPS timbangan </t>
  </si>
  <si>
    <t>15-May-19</t>
  </si>
  <si>
    <t xml:space="preserve">Pasar sayung(2), Pasar karanganyar </t>
  </si>
  <si>
    <t>TPS Pondok raden patah I&amp;II</t>
  </si>
  <si>
    <t xml:space="preserve">TPS RSS (2), TPS Tower , TPS Garuda </t>
  </si>
  <si>
    <t>TPS Kenep , TPS Hutan kota (2) , TPS Karang melati</t>
  </si>
  <si>
    <t>TPS betengan , TPS Donorejo(2), TPS sampangan</t>
  </si>
  <si>
    <t xml:space="preserve">TPS kenep </t>
  </si>
  <si>
    <t>TPS Garuda(2)</t>
  </si>
  <si>
    <t xml:space="preserve">Tong muka kabupaten , sapuan pecinan-kejaksaan </t>
  </si>
  <si>
    <t xml:space="preserve">Sapuann jl sultan fatah, tong warga bogorame , perum mustika </t>
  </si>
  <si>
    <t xml:space="preserve">Sapuan Jl pemuda , Tong jl Pemuda  </t>
  </si>
  <si>
    <t>sapuan jl kodim , sapuan jalan Tong Terminal , warga petengan</t>
  </si>
  <si>
    <t xml:space="preserve">jl depan SMA 1, Hutan kota </t>
  </si>
  <si>
    <t xml:space="preserve">Truk Tengki </t>
  </si>
  <si>
    <t>Jogoloyo (2)</t>
  </si>
  <si>
    <t>Warga Kalikondang (3)</t>
  </si>
  <si>
    <t>Sandi</t>
  </si>
  <si>
    <t>PT ETERCON FHARMA</t>
  </si>
  <si>
    <t>solkhan</t>
  </si>
  <si>
    <t xml:space="preserve">Pondok raden patah I&amp;II </t>
  </si>
  <si>
    <t xml:space="preserve">TPS Mranak,TPS SMA 2 </t>
  </si>
  <si>
    <t xml:space="preserve">TPS Santai, TPS Lp, TPS Kadilangu 1 &amp; 2 , TPS Pujasara </t>
  </si>
  <si>
    <t xml:space="preserve">TPS Hutan Kota , TPS Kenep </t>
  </si>
  <si>
    <t xml:space="preserve">Pasar bintoro (4), Pasar Dempet </t>
  </si>
  <si>
    <t xml:space="preserve">Pasar Gebang , Pasar Wonosalam , Pasar Buyaran </t>
  </si>
  <si>
    <t xml:space="preserve">TPS Hosana </t>
  </si>
  <si>
    <t xml:space="preserve">Sapuan jl sultan trenggono </t>
  </si>
  <si>
    <t xml:space="preserve">Tong muka kabupaten , Sapuan Pecinan-kejaksaan </t>
  </si>
  <si>
    <t xml:space="preserve">Tong Pemuda , Jl pemuda </t>
  </si>
  <si>
    <t xml:space="preserve">Tong terminal, sapuan jl kodim, warga mangujiwan </t>
  </si>
  <si>
    <t xml:space="preserve">Depan pasar bintoro-mijen </t>
  </si>
  <si>
    <t>Alun - alun, bangjo jebor, katonsari</t>
  </si>
  <si>
    <t>TPS Kracaan , TPS Belakang LP, TPS Terminal</t>
  </si>
  <si>
    <t>17-May-19</t>
  </si>
  <si>
    <t xml:space="preserve">Pasar sayung (2) </t>
  </si>
  <si>
    <t xml:space="preserve">TPS Garuda , TPS RSS , TPS Tower </t>
  </si>
  <si>
    <t>TPS Santai, TPS kadilangu 1&amp;2 , TPS Wiku I</t>
  </si>
  <si>
    <t>TPS karangmlati, TPS Kenep , TPS Hutan Kota (2)</t>
  </si>
  <si>
    <t xml:space="preserve">Pasar Bintoro ( 4 ) , Pasar Wonopolo Dempet </t>
  </si>
  <si>
    <t xml:space="preserve">TPS garuda </t>
  </si>
  <si>
    <t xml:space="preserve">Dukoh Botorejo , Sampuan Jl Pecinan-kejaksaan </t>
  </si>
  <si>
    <t>Sapuan Jl Sultan Fatah , Tong Bogorame , Wonosalam asri</t>
  </si>
  <si>
    <t>Drainese jl sultan fatah , jl smp 1</t>
  </si>
  <si>
    <t xml:space="preserve">TPS belakang Lp (2), TPS RSI NU , TPS Timbangan </t>
  </si>
  <si>
    <t>18-May-19</t>
  </si>
  <si>
    <t xml:space="preserve">Pasar sayung (2), Pasar sri Wulan </t>
  </si>
  <si>
    <t xml:space="preserve">TPS SMA 2, TPS Garuda, TPS RSS (2), </t>
  </si>
  <si>
    <t>TPS Sante,  TPS Kadilangu 1, TPS Kadilangu 2, TPS Tembiring</t>
  </si>
  <si>
    <t xml:space="preserve">TPS Kenep ,TPs Hutan kota , TPS karangmelati, TPS RSUD </t>
  </si>
  <si>
    <t>TPS Betengan, TPS Donorejo (2) ,TPS Sampangan</t>
  </si>
  <si>
    <t>JLn Singkil SMPN 5, Jl RSS</t>
  </si>
  <si>
    <t>TPS Santai, TPS Kadilangu 1 &amp; 2, TPS Garuda</t>
  </si>
  <si>
    <t>Sapuan pecinan - Kejaksaan, Dukuh Botorejo</t>
  </si>
  <si>
    <t>Tong muka Kabupaten, sapuan Kejaksaan -pecinan</t>
  </si>
  <si>
    <t xml:space="preserve">Tong jl Pemuda, Jl. Pemuda, Warga kauman </t>
  </si>
  <si>
    <t>Sapuan jl. Kodim, tong terminal, Warga mangujiwan</t>
  </si>
  <si>
    <t xml:space="preserve">Depan pasar bintoro- mijen </t>
  </si>
  <si>
    <t>Jln Sultan fattah, jl. Taman kijang, jl. Pemuda</t>
  </si>
  <si>
    <t xml:space="preserve"> TPS Belakang LP (2), TPS RSI NU,TPS timbangan , TPS Termianal </t>
  </si>
  <si>
    <t>19-May-19</t>
  </si>
  <si>
    <t>ps. Sayung, ps. Betengan</t>
  </si>
  <si>
    <t>TPS Hutan kota (2),  TPS karang mlati, TPS Kenep, TPS RSUD</t>
  </si>
  <si>
    <t xml:space="preserve">TPS Betengan, TPS Donorejo (2) ,TPS Sampangan, Perum Patiunus </t>
  </si>
  <si>
    <t>ps. Wedung, ps. Gebang, ps. Dempet, ps. Buyaran</t>
  </si>
  <si>
    <t>Timbangan</t>
  </si>
  <si>
    <t>TPS Belakang LP, TPS Kadilangu 1 &amp; 2, TPS Garuda, TPS Betengan, Ratan anyar</t>
  </si>
  <si>
    <t xml:space="preserve">Tong Pasar , Jalan Merbotan </t>
  </si>
  <si>
    <t xml:space="preserve">Jl Sultan Trenggono </t>
  </si>
  <si>
    <t xml:space="preserve">Sapuan Pecinan - Kejaksaan , dapur kabupaten , Perum patimura </t>
  </si>
  <si>
    <t xml:space="preserve"> sapuan jalan sultan fattah, tong bogorame, warga wonosalam asri</t>
  </si>
  <si>
    <t>sapuan jalan, warga katonsari (2)</t>
  </si>
  <si>
    <t xml:space="preserve">Tong jl Pemuda, Jl. Pemuda,Kauman </t>
  </si>
  <si>
    <t>Tong Terminal , Sapuan jl kodim , warga petengan</t>
  </si>
  <si>
    <t xml:space="preserve">Sapuan Bintoro , kracaan SMA 2 , Mranak cabean , Jebor -Mijen </t>
  </si>
  <si>
    <t>jl. Azzahra, jl. Depag, jl. Sultan fattah</t>
  </si>
  <si>
    <t>Alun Alun , kali tuntang, depan smp 5, katonsari, hutan kota</t>
  </si>
  <si>
    <t>SMAN Demak</t>
  </si>
  <si>
    <t>mukti</t>
  </si>
  <si>
    <t>kalikondang rw 1</t>
  </si>
  <si>
    <t>yudi</t>
  </si>
  <si>
    <t>giarto</t>
  </si>
  <si>
    <t>pulosari</t>
  </si>
  <si>
    <t>desa karangtowo</t>
  </si>
  <si>
    <t>hani</t>
  </si>
  <si>
    <t>munasir</t>
  </si>
  <si>
    <t>Muhjib</t>
  </si>
  <si>
    <t>Rumani</t>
  </si>
  <si>
    <t xml:space="preserve"> TPS Belakang LP (2), TPS Terminal,TPS Timbangan</t>
  </si>
  <si>
    <t>20-May-19</t>
  </si>
  <si>
    <t>TPS Pondok Raden patah I &amp; II</t>
  </si>
  <si>
    <t>TPS RSS (2), TPS Garuda, TPS Mranak</t>
  </si>
  <si>
    <t>TPS Sante,  TPS Kadilangu 1, TPS Kadilangu 2, TPS Pujasera, TPS Jogoloyo</t>
  </si>
  <si>
    <t>TPS Hutan kota (2),  TPS karang mlati, TPS Kenep,TPS RSUD</t>
  </si>
  <si>
    <t xml:space="preserve">TPS Betengan, TPS Donorejo (2) ,TPS Sampangan, TPS masjid kadilangu </t>
  </si>
  <si>
    <t>Jln Donorejo</t>
  </si>
  <si>
    <t>Tong Pasar , Jalan Merbotan ,Warga Petengan</t>
  </si>
  <si>
    <t>Sapuan Jl Sultan Fatah , Tong Bogorame ,Depan Koni</t>
  </si>
  <si>
    <t xml:space="preserve">Taman </t>
  </si>
  <si>
    <t>Jl bhayangkara  (2)</t>
  </si>
  <si>
    <t xml:space="preserve">Tong Terminal , Sapuan jl kodim , warga Mangujiwan </t>
  </si>
  <si>
    <t>Alun-alun(2)</t>
  </si>
  <si>
    <t xml:space="preserve">Sapuan Bintoro , Upacara SMA 2 , Mranak cabean , Jebor -Mijen </t>
  </si>
  <si>
    <t>Jl SMP 1 (2)</t>
  </si>
  <si>
    <t xml:space="preserve">Alun Alun , Bogorame , bangjo Jebor </t>
  </si>
  <si>
    <t xml:space="preserve">Mukti </t>
  </si>
  <si>
    <t xml:space="preserve">  </t>
  </si>
  <si>
    <t xml:space="preserve"> TPS Belakang LP (2), TPS Terminal,TPS RSI NU</t>
  </si>
  <si>
    <t>21-May-19</t>
  </si>
  <si>
    <t>Pasar karanganyar , Pasar Sayung (2)</t>
  </si>
  <si>
    <t>TPS SMA 2 , TPS Garuda , TPS Tower</t>
  </si>
  <si>
    <t>TPS santai, TPS Kadilangu 1 &amp; 2, TPS Wiku 1</t>
  </si>
  <si>
    <t>TPS Kenep , Hutan Kota</t>
  </si>
  <si>
    <t xml:space="preserve">Pasar Bintoro (4), Pasar Wonopolo Bonang </t>
  </si>
  <si>
    <t>Betengan , masjid kadilangu , sampangan ,</t>
  </si>
  <si>
    <t xml:space="preserve">Pasar Dempet , Pasar Wonosalam ,Pasar Buyaran </t>
  </si>
  <si>
    <t>Sapuan Jl Kyai Mukni , jl. Kyai Palembang , kantor BPN , Kantor Telkom</t>
  </si>
  <si>
    <t xml:space="preserve">Tong Pasar , Jl Nur cahya </t>
  </si>
  <si>
    <t xml:space="preserve">Jl Bayangkara lama </t>
  </si>
  <si>
    <t>Tong Pemuda , Jl Pemuda</t>
  </si>
  <si>
    <t xml:space="preserve">Tong Terminal , Sapuan Jalan kodim,Warga Petengan </t>
  </si>
  <si>
    <t>Harto</t>
  </si>
  <si>
    <t xml:space="preserve">warga katonsari </t>
  </si>
  <si>
    <t xml:space="preserve">Warga Pidodo </t>
  </si>
  <si>
    <t>Ali impron</t>
  </si>
  <si>
    <t>Kholis</t>
  </si>
  <si>
    <t>Arudin</t>
  </si>
  <si>
    <t>Warga Batu</t>
  </si>
  <si>
    <t>22-May-19</t>
  </si>
  <si>
    <t>TPS SMA 2 , TPS Garuda , TPS RSS (2)</t>
  </si>
  <si>
    <t>TPS santai, TPS Kadilangu 1 &amp; 2, TPS Tembiring</t>
  </si>
  <si>
    <t>TPS Karang melati , TPS Kenep , TPS RSUD , Hutan Kota  (2)</t>
  </si>
  <si>
    <t>Pasar Bintoro (4) ,Pasar Gebang Bonang</t>
  </si>
  <si>
    <t>TPS Betengan , TPS Sampangan , TPS Donorejo (2)</t>
  </si>
  <si>
    <t>Tong Pasar ,Jl Bogorame</t>
  </si>
  <si>
    <t>sapuan Pecinan - Kejakasaan ,Dukuh Botorejo</t>
  </si>
  <si>
    <t xml:space="preserve">Sapuan Jl kyai mukni , Kyai Palembang , tong bayangkara </t>
  </si>
  <si>
    <t xml:space="preserve">sapauan pecinan -kejaksaan , perum patimura , warga jl tembus </t>
  </si>
  <si>
    <t>Sapuan jl sultan fatah, tong sampah bogorame, warga monosalam asri , perum mustika</t>
  </si>
  <si>
    <t>Jl Bayangkara baru -lama</t>
  </si>
  <si>
    <t>Tong Pemuda , Jl Pemuda,warga kauman</t>
  </si>
  <si>
    <t xml:space="preserve">Tong Terminal , Sapuan Jalan kodim,Warga Mangujiwan </t>
  </si>
  <si>
    <t>Depan Pasar Bintoro , Upacara SMA ,Cabean mranak jebor,Mijen</t>
  </si>
  <si>
    <t>23-May-19</t>
  </si>
  <si>
    <t>Pasar wedung , Pasar Sayung (2)</t>
  </si>
  <si>
    <t>garuda,RSS,SMA</t>
  </si>
  <si>
    <t>TPS sante,TPS kadilangu I &amp; II,TPS pujasera</t>
  </si>
  <si>
    <t xml:space="preserve">TPS Betengan , TPS satai , Belakang LP , TPS Donorejo </t>
  </si>
  <si>
    <t>24-May-19</t>
  </si>
  <si>
    <t>TPS Garuda , TPS Rss , TPS Sma</t>
  </si>
  <si>
    <t xml:space="preserve">TPS santai, TPS kadilangu I &amp; II ,TPS pujasera </t>
  </si>
  <si>
    <t>karang melati,kenep,RSUD,hutan kota,hutan kota</t>
  </si>
  <si>
    <t>Pasar bintoro I,II,III,VI &amp; Wonopolo</t>
  </si>
  <si>
    <t>sampangan,bentengan,donorejo,I&amp;II,perumahan patiunus</t>
  </si>
  <si>
    <t>pasar wedung,pasar gebrang,pasar wonokerto, pasar buyaran</t>
  </si>
  <si>
    <t xml:space="preserve"> TPS garuda, TPS bentengan, TPS rutan, LP,hosana</t>
  </si>
  <si>
    <t>tong pasar,petengan</t>
  </si>
  <si>
    <t>tong bhayangkara ,sampuan jalan pelembang</t>
  </si>
  <si>
    <t>sampuan jalan suktan fattah,tong bogorame,perumahan koni</t>
  </si>
  <si>
    <t xml:space="preserve">Jl Bayangkara </t>
  </si>
  <si>
    <t>sapuan jalan kodim,tong terminal,warga petengan</t>
  </si>
  <si>
    <t>alun alun</t>
  </si>
  <si>
    <t>depan pasar bintoro,kracaan- SMA 2,cabeaan- Mranak,jebor-sedo,kadilangu-petengan</t>
  </si>
  <si>
    <t>jalan sultan fatah,jalan azzahra,jalan bogorame</t>
  </si>
  <si>
    <t>alun alun,kalituntang ,bogorame,katonsari</t>
  </si>
  <si>
    <t>Kalikondang rw 1</t>
  </si>
  <si>
    <t>susilo</t>
  </si>
  <si>
    <t>sulis</t>
  </si>
  <si>
    <t>deler honda</t>
  </si>
  <si>
    <t>sulkan</t>
  </si>
  <si>
    <t xml:space="preserve">suparno </t>
  </si>
  <si>
    <t>kliteh</t>
  </si>
  <si>
    <t>tarkosim</t>
  </si>
  <si>
    <t>TPS belakang Lp (2),TPS tembiring ,TPS terminal</t>
  </si>
  <si>
    <t>25-May-19</t>
  </si>
  <si>
    <t xml:space="preserve">Pasar Sayung (2), Pasar Wedung </t>
  </si>
  <si>
    <t>TPS Garuda , TPS Rss(2)</t>
  </si>
  <si>
    <t xml:space="preserve">TPS sante,TPS kadilangu I&amp;II ,TPS Tembiring </t>
  </si>
  <si>
    <t>TPS Karangmelati, TPS Kenep, TPS RSUD , TPS Hutan Kota (2)</t>
  </si>
  <si>
    <t xml:space="preserve">TPS Donorejo(2),TPS Betengan, TPS Sampangan </t>
  </si>
  <si>
    <t>TPS Kenep (2)</t>
  </si>
  <si>
    <t xml:space="preserve">Tong Pasar Bogorame </t>
  </si>
  <si>
    <t>sapuan Jl sultan Trenggono , Tong sampah Jl Sultan Trenggono</t>
  </si>
  <si>
    <t xml:space="preserve">sapuan, pecinan - kejaksaan </t>
  </si>
  <si>
    <t xml:space="preserve">Sapuan sepanjang jl Sultan fatah,Tong Bogorame ,warga wonodsalam asri </t>
  </si>
  <si>
    <t>Jl Bayangkara  lama</t>
  </si>
  <si>
    <t xml:space="preserve">Tong Terminal , sapuan Jl kodim,warga Mangujiwan </t>
  </si>
  <si>
    <t xml:space="preserve">sapuan jalan kodim,tong terminal,perumahaan mangunjiwan </t>
  </si>
  <si>
    <t xml:space="preserve">rit  </t>
  </si>
  <si>
    <t>serwan</t>
  </si>
  <si>
    <t xml:space="preserve">Perum kuncoro </t>
  </si>
  <si>
    <t>sunarto</t>
  </si>
  <si>
    <t>amrol</t>
  </si>
  <si>
    <t>kenep, hutan kota I &amp;II ,kenep</t>
  </si>
  <si>
    <t>TPS belakang Lp,TPS terminal</t>
  </si>
  <si>
    <t>26-May-19</t>
  </si>
  <si>
    <t xml:space="preserve">TPS Betengan , TPS Belakang LP, TPS Hutan kota </t>
  </si>
  <si>
    <t>pasar bintoro I,II,III,VI ,pasar gebang bonang</t>
  </si>
  <si>
    <t xml:space="preserve">Bentengan , sampangan ,donorejo I&amp;II, masjid kadilangu </t>
  </si>
  <si>
    <t>RSS,hutan kota</t>
  </si>
  <si>
    <t>santai</t>
  </si>
  <si>
    <t>tong sampah merbotan</t>
  </si>
  <si>
    <t>sapuan jln sultan fattah , tong bogorame ,DKK+ laborat</t>
  </si>
  <si>
    <t xml:space="preserve">Tong Pemuda , Jl Pemuda </t>
  </si>
  <si>
    <t>depan Pasar bintoro ,Pecinan</t>
  </si>
  <si>
    <t>SMA 2 demak</t>
  </si>
  <si>
    <t>anam kuncoro</t>
  </si>
  <si>
    <t xml:space="preserve">depan Pasar, Depan Terminal,Bayangkara lama-baru, kodim -polres lama </t>
  </si>
  <si>
    <t>TPS belakang Lp,TPS LP,TPS tembiring,TPS RSI NU ,TPS terminal</t>
  </si>
  <si>
    <t>27-May-19</t>
  </si>
  <si>
    <t xml:space="preserve">Pasar sayung (2) , pasar Wedung </t>
  </si>
  <si>
    <t xml:space="preserve">RSS I&amp;II,mranak, garuda </t>
  </si>
  <si>
    <t xml:space="preserve">TPS Mranak, TPS SMA 2 , TPS Garuda , TPS RSS </t>
  </si>
  <si>
    <t xml:space="preserve">TPS santai , TPS Kadilangu I &amp;II, TPs Pujasera </t>
  </si>
  <si>
    <t>TPS karangmelati, TPS Kenep , TPS RSUD , TPS Hutan Kota (2)</t>
  </si>
  <si>
    <t>TPS Betengan,TPS Sampangan,TPS Donorejo(2), TPS Depan masjid Kadilanggu</t>
  </si>
  <si>
    <t xml:space="preserve">TPS kenep ,TPS Donorejo </t>
  </si>
  <si>
    <t>TPS santai (2)</t>
  </si>
  <si>
    <t xml:space="preserve">Depan pasar dan Jl depan pasar bintoro,jl nur cahya </t>
  </si>
  <si>
    <t>Sapauan jl sultan fatah ,tong bogorame, perum koni</t>
  </si>
  <si>
    <t xml:space="preserve">Tong jl pemuda , sapauan jl pemuda ,warga kauman </t>
  </si>
  <si>
    <t xml:space="preserve">Tong terminal,sapuan jl kodm, warga petengan </t>
  </si>
  <si>
    <t xml:space="preserve">Depan Pasar Bintoro -Mijen </t>
  </si>
  <si>
    <t xml:space="preserve">Jl SMP 1- jl Dolok </t>
  </si>
  <si>
    <t>Alun-alun , Bangjo katonsari,bogorame, katonsari</t>
  </si>
  <si>
    <t>sumono</t>
  </si>
  <si>
    <t xml:space="preserve">TS Brlakang Lp(2), TPS Termminal, TPS RSI NU </t>
  </si>
  <si>
    <t>28-May-19</t>
  </si>
  <si>
    <t xml:space="preserve">Pasar karang anayr, pasar sriwulan,pasar sayung </t>
  </si>
  <si>
    <t>TPS Garuda, TPs RSS (2)</t>
  </si>
  <si>
    <t>TPS sante,TPS kadilangu I&amp;II ,TPS wiku I</t>
  </si>
  <si>
    <t xml:space="preserve">TPS Betengan, TPS Sampangan, TPs Donorejo, TPS Perum patiunus </t>
  </si>
  <si>
    <t xml:space="preserve">tong sampah merbotan,tong dan sapuan jl pasar </t>
  </si>
  <si>
    <t xml:space="preserve">Sapuan pecianan-kejaksaan ,dukoh botorejo, pombensin bogorame </t>
  </si>
  <si>
    <t xml:space="preserve">Sapuan jl Sultan fatah, tong bogorame,DKK-Pukesmas </t>
  </si>
  <si>
    <t xml:space="preserve">Depan pasar bintoro </t>
  </si>
  <si>
    <t xml:space="preserve">JL SMK 1,JL Pahlawan </t>
  </si>
  <si>
    <t xml:space="preserve">batu </t>
  </si>
  <si>
    <t>29-May-19</t>
  </si>
  <si>
    <t xml:space="preserve">pasar karanganyar,pasar sriwulan ,pasar sayung </t>
  </si>
  <si>
    <t xml:space="preserve">arwan </t>
  </si>
  <si>
    <t xml:space="preserve">TPS belakang LP (2), TPS Termianl, TPS Nusa indah </t>
  </si>
  <si>
    <t>30-May-19</t>
  </si>
  <si>
    <t xml:space="preserve">TPS SMA 2 , TPs Gaaruda, TPS RSS (2) </t>
  </si>
  <si>
    <t xml:space="preserve">TPS Karang mlati, TPS Kenep, TPs RSUD ,TPs Hutan kota(2) , TPS Bolo </t>
  </si>
  <si>
    <t>TPS Betengan, TPs sampangan , TPS Donorejo (2)</t>
  </si>
  <si>
    <t xml:space="preserve">Tong pasar , sapuan jl petengan, tong jl nur cahya </t>
  </si>
  <si>
    <t xml:space="preserve">sapuan muka kabupaten , pecinan - kejaksaan </t>
  </si>
  <si>
    <t xml:space="preserve">sapuan jl sulfa , tong bogorame </t>
  </si>
  <si>
    <t xml:space="preserve">Depan pasar bintoro, betengan </t>
  </si>
  <si>
    <t xml:space="preserve">TPs Belakang Lp (2), TPS Terminal, TPS Nusa Indah </t>
  </si>
  <si>
    <t>31-May-19</t>
  </si>
  <si>
    <t xml:space="preserve">Pasar sayung , Pasar Karang Anyar, Pasar Wedung </t>
  </si>
  <si>
    <t>TPS Pondok Raden Patah I&amp;II</t>
  </si>
  <si>
    <t>TPS Mranak, TPS SMA 2, TPS Garuda,TPS RSS</t>
  </si>
  <si>
    <t>TPS santai, TPS Kadilangu I&amp;II, TPS Wiku I</t>
  </si>
  <si>
    <t>TPS Betengan , TPS Sampangan, TPS Depan Masjid Kadilangu, TPS Donorejo (2)</t>
  </si>
  <si>
    <t>TPS Santai</t>
  </si>
  <si>
    <t xml:space="preserve">sapaun Sepanjang jl Sultan Fatah , Tong Bogorame, Perum Mustika </t>
  </si>
  <si>
    <t xml:space="preserve">Depan Pasar Bintoro , mijen </t>
  </si>
  <si>
    <t xml:space="preserve">Drainese Jl tembus, JL hutan kota </t>
  </si>
  <si>
    <t xml:space="preserve">Alun-alun, katonsari </t>
  </si>
  <si>
    <t xml:space="preserve">warga kalikondang(3) </t>
  </si>
  <si>
    <t>Wiarto</t>
  </si>
  <si>
    <t>Pt Etercon Fharma</t>
  </si>
  <si>
    <t>TPS Belakang LP(2), TPS Timbangan , TPS RSI NU</t>
  </si>
  <si>
    <t>Pasar Sriwulan , Pasar Karanganyar,Pasar Sayung</t>
  </si>
  <si>
    <t>Pondok Raden Fatah I &amp; II</t>
  </si>
  <si>
    <t>TPS Garuda , TPS SMA N 2 , TPS RSS (2), TPS Mranak</t>
  </si>
  <si>
    <t xml:space="preserve"> TPS Kenep , TPS hutan Kota, TPS Karang Mlati </t>
  </si>
  <si>
    <t xml:space="preserve">TPS Kadilangu </t>
  </si>
  <si>
    <t>Tong &amp; jalan pasar bintoro, jl bogorame,warga petenag</t>
  </si>
  <si>
    <t xml:space="preserve">Sampah warga Rejosari </t>
  </si>
  <si>
    <t>Tong Muka kabupaten , Sapuan Pecinan - Kejaksaan</t>
  </si>
  <si>
    <t>Depan Pasar Bintoro , Tong sampah Pukesmas Bonang</t>
  </si>
  <si>
    <t xml:space="preserve">Alun -alun ,Tugu Quran,Bogorame </t>
  </si>
  <si>
    <t>Darsono</t>
  </si>
  <si>
    <t xml:space="preserve">Meranggen </t>
  </si>
  <si>
    <t>Kalikondang (4)</t>
  </si>
  <si>
    <t xml:space="preserve">A Zenn </t>
  </si>
  <si>
    <t>Wonosalam</t>
  </si>
  <si>
    <t>TPS Kenep , TPS RSS, TPS Terminal ,TPS Hutan Kota (2)</t>
  </si>
  <si>
    <t xml:space="preserve">TPS Betengan ,TPS Santai, TPS Belakang LP, TPS Donorejo </t>
  </si>
  <si>
    <t>Pasar Karanganyar,Pasar Sayung (2)</t>
  </si>
  <si>
    <t xml:space="preserve">Tong Jl pemuda ,Warga Kauman </t>
  </si>
  <si>
    <t xml:space="preserve">Tong Terminal, warga Kauman </t>
  </si>
  <si>
    <t>Alun-Alun  (3)</t>
  </si>
  <si>
    <t>Depan Pasar Bintoro ,Kracaan-Betengan</t>
  </si>
  <si>
    <t>Alun-alun,Sampangan, Bangjo jebor</t>
  </si>
  <si>
    <t>Subadi</t>
  </si>
  <si>
    <t>Karangrejo</t>
  </si>
  <si>
    <t>Turmudi</t>
  </si>
  <si>
    <t>NO</t>
  </si>
  <si>
    <t xml:space="preserve">NO </t>
  </si>
  <si>
    <t>TPS Belakang LP(2), TPS Timbangan , TPS Terminal</t>
  </si>
  <si>
    <t xml:space="preserve">Pasar Wedung , Pasar Sayung ,Pasar Sriwulan </t>
  </si>
  <si>
    <t>TPS SMA N 2 Demak , TPS Garuda,TPS RSS (2)</t>
  </si>
  <si>
    <t>TPS Kenep ,TPS Karang Melati , TPS RSUD , TPS Hutan Kota (2)</t>
  </si>
  <si>
    <t>TPS Betengan ,TPS Sampangan ,TPS Perum patiunus , TPS Donorejo (2)</t>
  </si>
  <si>
    <t>TPS Santai ,TPS Hosana</t>
  </si>
  <si>
    <t>Tong &amp; jalan pasar bintoro, jl Nur Cahya</t>
  </si>
  <si>
    <t xml:space="preserve">Sapuan jl kyai mukni - jl Palembang ,Tong sampah jl bayangkara </t>
  </si>
  <si>
    <t xml:space="preserve">Tong Terminal,Sapuan Kodim,Sampah Warga Petengan </t>
  </si>
  <si>
    <t>Alun-Alun  (2)</t>
  </si>
  <si>
    <t xml:space="preserve">Depan Pasar Bintoro(2) ,Kracaan-SMA 2 Demak </t>
  </si>
  <si>
    <t>Nastain</t>
  </si>
  <si>
    <t>Sodiq</t>
  </si>
  <si>
    <t>Wonokerto(2)</t>
  </si>
  <si>
    <t xml:space="preserve">TPS Santai,TPS Kadilangu I&amp;II, TPS Wiku I , TPS Tembiring </t>
  </si>
  <si>
    <t xml:space="preserve">TPS Kenep ,TPS Karang melati ,TPS Hutan Kota (2) </t>
  </si>
  <si>
    <t xml:space="preserve">TPS Donorejo ,TPS Kenep </t>
  </si>
  <si>
    <t xml:space="preserve">Sapuan Pecinan Kejaksaan , Sampah Warga Rejosari </t>
  </si>
  <si>
    <t>Alun-alun</t>
  </si>
  <si>
    <t>TPS Kenep , TPS Bolo ,TPS Hutan Kota (2)</t>
  </si>
  <si>
    <t xml:space="preserve">TPS kenep . TPs Hutan Kota </t>
  </si>
  <si>
    <t xml:space="preserve">Jl Bayangkara , sapuan depan Terminal </t>
  </si>
  <si>
    <t xml:space="preserve">Depan Pasar Bintoro -Jl Pemuda </t>
  </si>
  <si>
    <t>Alun-alun,Kali tuntang lama</t>
  </si>
  <si>
    <t xml:space="preserve">TPS Santai ,TPS Kadilangu I&amp;II ,TPS Tembiring, TPS Pujasera  </t>
  </si>
  <si>
    <t>TPS Kenep , TPS RSUD, TPS Karang Melati ,TPS Hutan Kota (2)</t>
  </si>
  <si>
    <t xml:space="preserve">TPS Kenep,TPS Hutan kota </t>
  </si>
  <si>
    <t>Sapuan jl sultan fatah- patung ,tong bogorame</t>
  </si>
  <si>
    <t xml:space="preserve">Alun-Alun  </t>
  </si>
  <si>
    <t xml:space="preserve">Depan Pasar Bintoro - Kracaan -Betengan </t>
  </si>
  <si>
    <t xml:space="preserve">Pasar Wedung , Pasar Sriwulan ,Pasar sayung </t>
  </si>
  <si>
    <t>TPS santai ,TPs Kadilangu I&amp;II , TPs Wiku I</t>
  </si>
  <si>
    <t xml:space="preserve"> TPs kenep , TPS Hutan kota </t>
  </si>
  <si>
    <t xml:space="preserve">TPS Santai , TPS SMA N 2, TPS Garuda </t>
  </si>
  <si>
    <t>Sapuan jl sultan fatah- patung ,tong bogorame ,Sampah Warga PRUMNAS</t>
  </si>
  <si>
    <t>Sampah SD N 5 Bintoro</t>
  </si>
  <si>
    <t xml:space="preserve">Sapuan &amp; Tong  Jl Pemuda ,Warga Kauman </t>
  </si>
  <si>
    <t>Tong Terminal, Sapuan Kodim ,Sampah Warga Petengan</t>
  </si>
  <si>
    <t>Depan Pasar Bintoro - Kracaan</t>
  </si>
  <si>
    <t>TPS Kenep , TPS RSUD,TPS Karang melati,TPS Hutan Kota (2)</t>
  </si>
  <si>
    <t>TPS Betengan,TPS Depan Masjid kadilangu,TPS Perum Patiunus, TPS Donorejo(2)</t>
  </si>
  <si>
    <t>TPS Belang LP</t>
  </si>
  <si>
    <t>Tong &amp; Jalan Pasar Bintoro, Jl Bogorame,Warga Petenag</t>
  </si>
  <si>
    <t xml:space="preserve">Sapuan -Tong Jl Trenggono </t>
  </si>
  <si>
    <t>Sampah warga Rejosari ,Sapuan Pecinan-Kejaksan ,SD Donorejo</t>
  </si>
  <si>
    <t xml:space="preserve">Sapuan jl sultan fatah- patung ,tong bogorame ,Warga Wonosalam asri </t>
  </si>
  <si>
    <t xml:space="preserve">Alun -Alun </t>
  </si>
  <si>
    <t xml:space="preserve">Tong Terminal,Warga Mangujiwan ,Sapuan jl Kyai Singkil </t>
  </si>
  <si>
    <t xml:space="preserve">Sapuan jl Sultan Fatah- patung ,Tong Bogorame ,Warga Wonosalam asri </t>
  </si>
  <si>
    <t>Depan Pasar Bintoro-Kracaan,Pukesmas</t>
  </si>
  <si>
    <t>Alun-alun,Katonsari</t>
  </si>
  <si>
    <t>TPS Belakang LP(2), TPS Timbangan , TPS Hutan Kota</t>
  </si>
  <si>
    <t xml:space="preserve">TPS Santai ,TPS RSS,TPS Kenep,TPS Donorejo </t>
  </si>
  <si>
    <t>Sapuan Jl Bayngkara-Terminal</t>
  </si>
  <si>
    <t>Depan Pasar Bintoro-Pecinan ,Kabupaten-Kracaan</t>
  </si>
  <si>
    <t>Alun-alun,Bogorame, Taman Kota</t>
  </si>
  <si>
    <t>Pasar Wedung ,Pasar Sayung (2)</t>
  </si>
  <si>
    <t>Pondok Raden Fatah I,II &amp; II</t>
  </si>
  <si>
    <t>TPS Santai ,TPS Kadilangu I&amp;II ,TPS Pujasera</t>
  </si>
  <si>
    <t>TPS Kenep , TPS RSUD,TPS Karangmelati ,TPS Hutan Kota (2)</t>
  </si>
  <si>
    <t>Pasar Bintoro (4),Pasar Wonopolo Dempet</t>
  </si>
  <si>
    <t>TPS Betengan ,TPS Sampangan, TPS Perum Patiunus, TPS Donorejo(2)</t>
  </si>
  <si>
    <t>TPS garuda, TPS Santai</t>
  </si>
  <si>
    <t>Tong &amp; jalan pasar bintoro, jl bogorame</t>
  </si>
  <si>
    <t>Sampah warga Rejosari Botorejo-SD Botorejo,Sapuan Pecinan-Kejaksaan</t>
  </si>
  <si>
    <t>Sapuan Jl Kyai mukni-Kyai palembang -tong Bayangkara</t>
  </si>
  <si>
    <t>Sapuan jl sultan fatah-patung ,tong bogorame</t>
  </si>
  <si>
    <t>Tong Terminal,Warga Petengan, Sapuan Jl Kyai Singkil</t>
  </si>
  <si>
    <t xml:space="preserve">Depan Pasar Bintoro-Kracaan-SMA N 2 Demak </t>
  </si>
  <si>
    <t xml:space="preserve">Alun-alun,Hutan Kota </t>
  </si>
  <si>
    <t>Tong Depan Pasar Bintoro - Pecinan</t>
  </si>
  <si>
    <t>TPS Belakang LP(2), TPS Timbangan , TPS Termianal</t>
  </si>
  <si>
    <t>Pasar Sriwulan , pasar Sayung,Pasar Karang Anyar</t>
  </si>
  <si>
    <t xml:space="preserve">Pasar Bintoro (4),Pasar Gebang Bonang </t>
  </si>
  <si>
    <t>TPS Garuda ,  TPS RSS (2), TPS Tower</t>
  </si>
  <si>
    <t>TPS Santai ,TPS Kadilangu I&amp;II ,TPS Wiku I</t>
  </si>
  <si>
    <t>TPS Kenep , TPS RSUD,TPS Hutan Kota (2)</t>
  </si>
  <si>
    <t>TPS Betengan ,TPS Depan Masjid kadilangu,Perum Patiunus,TPS Donorejo(2)</t>
  </si>
  <si>
    <t>TPS Belakang LP</t>
  </si>
  <si>
    <t>Sapuan jl sultan fatah-patung ,tong bogorame,DKK-Pukesmas Demak1</t>
  </si>
  <si>
    <t xml:space="preserve">Tong Terminal, Sapuan Jl Kyai singkil -warga Kauman </t>
  </si>
  <si>
    <t>Depan Pasar Bintoro,Sampah PuKesmas Bonang</t>
  </si>
  <si>
    <t>Sepanjang jl Kyai Singkil</t>
  </si>
  <si>
    <t>Bango(2)</t>
  </si>
  <si>
    <t>Romadi</t>
  </si>
  <si>
    <t>TPS Belakang LP(2), TPS Termianal</t>
  </si>
  <si>
    <t>TPS Garuda , TPS SMA N 2 , TPS Mranak</t>
  </si>
  <si>
    <t>TPS Kenep , TPS Karangmelati ,TPS Hutan Kota (2)</t>
  </si>
  <si>
    <t xml:space="preserve">TPS Betengan ,TPS Sampangan, TPS Perum Patiunus, TPS Donorejo(2) </t>
  </si>
  <si>
    <t xml:space="preserve">TPS Kenep </t>
  </si>
  <si>
    <t>Tong &amp; jalan pasar bintoro, jl Nurcahya</t>
  </si>
  <si>
    <t>Sapuan Jl Kyai Mugni-Kyai Palembang -Tong Bayngkara</t>
  </si>
  <si>
    <t xml:space="preserve">Tong Jl pemuda </t>
  </si>
  <si>
    <t>Tong Terminal,sapuan Depan Kodim-Warga Petengan</t>
  </si>
  <si>
    <t>Depan Pasar Bintoro-Kracaan</t>
  </si>
  <si>
    <t>Jl Kyai Jebat - Jl Kyai Singkil</t>
  </si>
  <si>
    <t>Alun-alun,Hutan Kota , Bangjo jebor</t>
  </si>
  <si>
    <t>Cabean , Mranak,Krapyak,Jogoloyo</t>
  </si>
  <si>
    <t>Tong Depan Pasar-Pecinan-terminal,Polres lama-Kodim,Bayangkara Lama-baru</t>
  </si>
  <si>
    <t xml:space="preserve">Eko </t>
  </si>
  <si>
    <t>Supri</t>
  </si>
  <si>
    <t>Kuncir</t>
  </si>
  <si>
    <t>TPS Santai ,TPS Kadilangu I&amp;II ,TPS Pujasera,TPS Jogoloyo</t>
  </si>
  <si>
    <t>Kalikondang (5)</t>
  </si>
  <si>
    <t>Dempet (4)</t>
  </si>
  <si>
    <t xml:space="preserve">TPS Betengan ,TPS Sampangan , TPS Donorejo(2) </t>
  </si>
  <si>
    <t>Pasar Karanganyar,Pasar Sayung,Pasar Wedung</t>
  </si>
  <si>
    <t>Pasar Bintoro (4),Pasar Gebang Bonang</t>
  </si>
  <si>
    <t>Tong &amp; jalan pasar bintoro, jl Nurcahya,warga Merbotan</t>
  </si>
  <si>
    <t>Sampah warga Rejosari ,Sapuan Pecinan-Kejaksaan</t>
  </si>
  <si>
    <t xml:space="preserve">Sapuan jl Kyai mukni-kyai palembang ,tong bayangkara </t>
  </si>
  <si>
    <t xml:space="preserve">Sapuan jl sultan fatah- patung ,tong bogorame ,Warga PERUMNAS </t>
  </si>
  <si>
    <t xml:space="preserve">Tong Terminal,Sapuan Depan Kodim, warga Kauman </t>
  </si>
  <si>
    <t>Depan Pasar Bintoro - Kracaan,BAPEDA</t>
  </si>
  <si>
    <t>Jl Sultan fatah, Jl Depan SMA 1 Demak</t>
  </si>
  <si>
    <t xml:space="preserve">Pangkasan Pohon jalan Kota </t>
  </si>
  <si>
    <t>PERUMNAS(2)</t>
  </si>
  <si>
    <t>TPS Belakang LP(2), TPS Timbangan , TPS Nusa Indah</t>
  </si>
  <si>
    <t>Wahyu</t>
  </si>
  <si>
    <t>Pom Trengguli</t>
  </si>
  <si>
    <t>jumplah</t>
  </si>
  <si>
    <t>Jamil</t>
  </si>
  <si>
    <t>Alun -alin , Taman Kijang</t>
  </si>
  <si>
    <t>Fauzan</t>
  </si>
  <si>
    <t>TpS Pondok raden patah I&amp;II</t>
  </si>
  <si>
    <t xml:space="preserve">Pasar Karanganyar , Pasar Buyaran (2)  ,Pasar Gebang </t>
  </si>
  <si>
    <t>Narto</t>
  </si>
  <si>
    <t xml:space="preserve">TPS Kenep , TPS  Mranak , TPS RSS ,TPS santai ,TPS Donorejo </t>
  </si>
  <si>
    <t>Jl sulfa, Depan Pasar</t>
  </si>
  <si>
    <t>Haryono</t>
  </si>
  <si>
    <t>Tps Pondok raden patah I&amp;II</t>
  </si>
  <si>
    <t>TPS Tower , TPS SMA 2 ,TPS Garuda , TPS RSS</t>
  </si>
  <si>
    <t xml:space="preserve"> TPS Kenep , TPS hutan Kota(2),TPS karang melati(2),TPS RSUD</t>
  </si>
  <si>
    <t xml:space="preserve">Pasar Wedung ,Pasar sayung, Pasar Sriwulan </t>
  </si>
  <si>
    <t>Pasar Bintoro (4) , Pasar Dempet</t>
  </si>
  <si>
    <t>TPs santai</t>
  </si>
  <si>
    <t>Kadilangu, Dukuh Botorejo ,Sapuan Kejaksaan -Pecinan</t>
  </si>
  <si>
    <t>TPS Garuda ,  TPS RSS</t>
  </si>
  <si>
    <t>TPS Santai ,TPS Kadilangu I&amp;II ,TPS wiku I</t>
  </si>
  <si>
    <t>TPS Kenep ,TPS Hutan Kota (2)</t>
  </si>
  <si>
    <t>Pasar Bintoro (4),Pasar Gebang</t>
  </si>
  <si>
    <t>TPS Betengan ,TPS Perum patiunus, TPS Sampangan, TPS Donorejo (2)</t>
  </si>
  <si>
    <t>Tong &amp; jalan pasar bintoro, Perum nurahya,warga petengan</t>
  </si>
  <si>
    <t>Sampah warga Botorejo,Sapuan Kejaksaan-pecinan</t>
  </si>
  <si>
    <t>Sapuan jl sultan fatah ,tong bogorame ,DKK</t>
  </si>
  <si>
    <t>Sapuan Bayangkara ,Tong Terminal,warga Mangujiwan</t>
  </si>
  <si>
    <t>Depan Pasar Bintoro ,Kracaan-Betengan,SMAN2-mranak-jebor-mijen-kadilangu</t>
  </si>
  <si>
    <t>Jl Jebat , jl Kyai Mukti,jl kyai singkil</t>
  </si>
  <si>
    <t>Pasar Wedung,pasar Sriwulan ,Pasar Sayung</t>
  </si>
  <si>
    <t>Pondok Raden Fatah III &amp; II</t>
  </si>
  <si>
    <t>TPS Kenep , TPS Karang Mlati,TPS Hutan Kota (2)</t>
  </si>
  <si>
    <t>TPS Betengan ,TPS Sampangan, TPS Donorejo (2)</t>
  </si>
  <si>
    <t>Tong &amp; jalan pasar bintoro, warga petenag</t>
  </si>
  <si>
    <t>Sampah warga Rejosari ,Sapuan  Kejaksaan-pecinan</t>
  </si>
  <si>
    <t>Sapuan Jl kayi mukni-Jl palembang,Tong bayangkara</t>
  </si>
  <si>
    <t xml:space="preserve">Sapuan terminal- patung ,tong bogorame ,Warga Wonosalam asri </t>
  </si>
  <si>
    <t xml:space="preserve">Tong-Sapuan Jl pemuda ,Warga Kauman </t>
  </si>
  <si>
    <t>TPS Belakang LP(2), TPS Timbangan , TPS Nusaindah</t>
  </si>
  <si>
    <t>Pasar Karanganyar,Pasar Sayung (2).pasar wedung</t>
  </si>
  <si>
    <t xml:space="preserve">TPS Santai ,TPS Kadilangu I&amp;II ,TPS Pujasera,TPS Jogoloyo </t>
  </si>
  <si>
    <t>Tong &amp; jalan pasar bintoro, jl bogorame,warga Nurcahya</t>
  </si>
  <si>
    <t>Tong Muka kabupaten , Sapuan Pecinan - Kejaksaan,Kerja Bakti Depan masjid</t>
  </si>
  <si>
    <t>Sapuan jl sultan fatah- terminal- patung ,tong bogorame , Kerja Bakti Depan masjid</t>
  </si>
  <si>
    <t xml:space="preserve">Tong Terminal, warga Kauman ,Warga Mangujiwan </t>
  </si>
  <si>
    <t>Taman pahlawan-depan Pasar-Mijen(2)</t>
  </si>
  <si>
    <t>Jl Bayangkara,Jl kayi mugni,Jl kayi Palembang</t>
  </si>
  <si>
    <t>M abbass</t>
  </si>
  <si>
    <t xml:space="preserve">Wonosalam asri </t>
  </si>
  <si>
    <t>TPS Belakang LP(2), TPS Timbangan ,TPS Terminal, TPS RSI NU</t>
  </si>
  <si>
    <t xml:space="preserve">TPS Garuda , TPS RSS </t>
  </si>
  <si>
    <t>TPS Kenep , TPS Karang Melati, TPS RSUD,TPS Hutan Kota (2)</t>
  </si>
  <si>
    <t>Pasar Bintoro (4),Pasar dempet</t>
  </si>
  <si>
    <t>TPS Betengan ,TPS Sampangan ,TPS Donorejo (2)</t>
  </si>
  <si>
    <t>Sapuan jl kyai mukni - jl kyai palembang ,Tong bayangkara</t>
  </si>
  <si>
    <t>Sapuan terminal- patung ,tong bogorame ,DKK</t>
  </si>
  <si>
    <t>TPS Garuda , TPS SMA N 2 , TPS RSS , TPS Tower</t>
  </si>
  <si>
    <t xml:space="preserve">TPS Betengan ,TPS Sampangan, TPS Depan masjid Kadilangu, TPS Donorejo(2) </t>
  </si>
  <si>
    <t>Pasar wedung,Pasar Sayung (2)</t>
  </si>
  <si>
    <t>Pasar Bintoro (4), Pasar Bonang</t>
  </si>
  <si>
    <t>Sampah warga Kadilangu</t>
  </si>
  <si>
    <t>sapuan Jl Kyai mukni-Jl palembang,Tong bayangkara</t>
  </si>
  <si>
    <t xml:space="preserve">Sapuan jl sultan fatah- terminal- patung ,tong bogorame ,Warga Perum mustika </t>
  </si>
  <si>
    <t>SD N5demak</t>
  </si>
  <si>
    <t xml:space="preserve">Tong -sapuan Jl pemuda ,Warga Kauman </t>
  </si>
  <si>
    <t xml:space="preserve">Sapuan bayangkara,Tong termianl, warga Mangujiwan </t>
  </si>
  <si>
    <t>Depan pasar,Pukesmas Bonang,Mijen,Kracaan</t>
  </si>
  <si>
    <t>pasar Bintoro,Kabupaten-pecinana,SMP 2 - patung katonsari</t>
  </si>
  <si>
    <t>Jl sulfa,Jl Kayi mugni,jl palembang</t>
  </si>
  <si>
    <t>Alun-alun,bogorame</t>
  </si>
  <si>
    <t>TPS pondok raden patah I&amp;II</t>
  </si>
  <si>
    <t>TPS Garuda ,  TPS RSS , TPS Mranak</t>
  </si>
  <si>
    <t>TPS santai, TPS kadilangu I&amp;II, TPS pujasera</t>
  </si>
  <si>
    <t>TPS Kenep ,TPS Hutan Kota(2)</t>
  </si>
  <si>
    <t>TPS Betengan ,TPS Sampangan, TPS Perum Patiunus, TPS Donorejo (2)</t>
  </si>
  <si>
    <t>Pasar Sriwulan,pasar Wedung ,Pasar Sayung (2)</t>
  </si>
  <si>
    <t>Tong &amp; jalan pasar bintoro, jl bogorame,warga Merbotan</t>
  </si>
  <si>
    <t xml:space="preserve">Sampah Pom Bengsin Bogorame ,sapuan Pecinan-kejaksaan </t>
  </si>
  <si>
    <t>Sapuan terminal- patung ,tong bogorame ,Warga PERUMNAS</t>
  </si>
  <si>
    <t xml:space="preserve">Tong-sapuan Jl pemuda ,Warga Kauman </t>
  </si>
  <si>
    <t>Jl Patimura , jl Kyai Mukti,Jl Kyai Sultan Fatah</t>
  </si>
  <si>
    <t>Depan Pasar Bintoro - Kracaan-Cabean,Mranak-Jebor</t>
  </si>
  <si>
    <t>Alun-alun,katonsari,taman kijang</t>
  </si>
  <si>
    <t>TPS Belakang LP(2), TPS Terminal , TPS RSI NU</t>
  </si>
  <si>
    <t>Pasar Karanganyar,Pasar Sayung,Pasar wedung</t>
  </si>
  <si>
    <t>TPS Kenep , TPS karang Melati,TPS Hutan Kota (2)</t>
  </si>
  <si>
    <t>TPS Betengan ,TPS Patiunus, TPS Depan Masjib kadilangu, TPS Donorejo (2)</t>
  </si>
  <si>
    <t>Moro Demak</t>
  </si>
  <si>
    <t>TPS Hosana,TPS Belakang Lp</t>
  </si>
  <si>
    <t>Sampah warga Rejosari ,Sapuan pecinan-Kejaksaan</t>
  </si>
  <si>
    <t>sapuan Jl Kyai mugni, kayi palembang, tong bayangkara</t>
  </si>
  <si>
    <t>Sapuan terminal- patung ,tong bogorame ,DKK-Pukesmas</t>
  </si>
  <si>
    <t>Depan Pasar Bintoro ,Kracaan-Betengan,kadilangu</t>
  </si>
  <si>
    <t>Jl Kayi singkil, jl Kyai Mukti,Jl sulfa,Jl palembang</t>
  </si>
  <si>
    <t>TPS Belakang LP(2), TPS Timbangan , TPS termianal</t>
  </si>
  <si>
    <t>Pondok Raden Fatah I,II &amp;III</t>
  </si>
  <si>
    <t>TPS Garuda ,TPS RSS , TPS Tower</t>
  </si>
  <si>
    <t>TPS Kenep , TPS RSUD, TPS Hutan Kota (2)</t>
  </si>
  <si>
    <t xml:space="preserve">Tong &amp; jalan pasar bintoro, jl bogorame,warga merbotan </t>
  </si>
  <si>
    <t>Sampah warga Rejosari ,sapuan Pecinan-Kejaksaan</t>
  </si>
  <si>
    <t>sapuan Jl kyai mukni,Jl kayi palembang,tong bayangkara</t>
  </si>
  <si>
    <t>Jl kyai jebat,Jl sulfa,jl kyai Singkil, jl Kyai Mukti</t>
  </si>
  <si>
    <t>Kalicilik (2)</t>
  </si>
  <si>
    <t xml:space="preserve">TPS Belakang LP(2), TPS Timbangan , TPS Terminal,TPS Nusa Indah </t>
  </si>
  <si>
    <t>TPS Garuda , TPS SMA N 2 , TPS RSS, TPS Mranak</t>
  </si>
  <si>
    <t>TPS Kenep , TPS Karang mlati ,TPS Hutan Kota (2)</t>
  </si>
  <si>
    <t>Pasar Wedung,Pasar Sayung (2)</t>
  </si>
  <si>
    <t>sapuan Jl kayi mukni,Jl palembang,Tong Byangkara</t>
  </si>
  <si>
    <t>Sapuan  terminal- patung ,tong bogorame ,Warga PERUNAS</t>
  </si>
  <si>
    <t>Depan Pasar Bintoro ,Kracaan-Betengan,SMA N2 -cabean,Kadilangu ,Mijen</t>
  </si>
  <si>
    <t>Jl Kyai Singkil</t>
  </si>
  <si>
    <t>kalikondang (3)</t>
  </si>
  <si>
    <t>TPS Garuda ,  TPS RSS (2)</t>
  </si>
  <si>
    <t>Pasar Bintoro (4),pasar Gebang</t>
  </si>
  <si>
    <t xml:space="preserve">Tong &amp; jalan pasar bintoro, jl bogorame,jl kyai singkil </t>
  </si>
  <si>
    <t>Sapuan -Tong jl Trenggono ,Kerja bakti</t>
  </si>
  <si>
    <t>Sampah warga Rejosari ,kerja bakti</t>
  </si>
  <si>
    <t>Tong Muka kabupaten , Sapuan Pecinan - Kejaksaan,Kerja bakti</t>
  </si>
  <si>
    <t>sapuan Jl kayi mugni,jl palembang,tong Bayangkara ,kerja bakti</t>
  </si>
  <si>
    <t>Sapuanterminal- patung ,tong bogorame ,Kerja bakti</t>
  </si>
  <si>
    <t>Tong Jl pemuda ,kerja bakti</t>
  </si>
  <si>
    <t>Polres lama</t>
  </si>
  <si>
    <t>Jl Kyai jebat, jl Kyai Mukti,Jl Kyai singkil</t>
  </si>
  <si>
    <t>Wonosalam(2)</t>
  </si>
  <si>
    <t>Boby</t>
  </si>
  <si>
    <t>TPS Belakang LP(2), TPS Timbangan , TPS RSI NU,TPS Terminal</t>
  </si>
  <si>
    <t>TPS Kenep , TPS karang melati,TPS RSUD ,TPS Hutan Kota (2)</t>
  </si>
  <si>
    <t>Pasar Sriwulan ,Pasar Sayung (2)</t>
  </si>
  <si>
    <t xml:space="preserve">TPS Betengan TPS Depan Masjid Kadilangu, TPS Donorejo(2) </t>
  </si>
  <si>
    <t>TPS Belakang Lp,TPS Donorejo</t>
  </si>
  <si>
    <t>Sampah warga Rejosari Sapuan Pecinan-Kejaksaan</t>
  </si>
  <si>
    <t>sapuan Jl Kayai mukni,kyai palembang,tong bayangkara</t>
  </si>
  <si>
    <t>Sapuan terminal- patung ,tong bogorame ,Warga Perum mustika</t>
  </si>
  <si>
    <t xml:space="preserve">Tong - sapuan Jl pemuda ,Warga Kauman </t>
  </si>
  <si>
    <t>Depan Pasar Bintoro ,Betengan-kadilangu,pukesmas bonang-mranak,cabean</t>
  </si>
  <si>
    <t>TPS Santai ,TPS RSS,TPS Donorejo,TPS kenep</t>
  </si>
  <si>
    <t>Pasar Karanganyar,Pasar Sayung ,pasar wedung</t>
  </si>
  <si>
    <t>31 Juni 2019</t>
  </si>
  <si>
    <t>TPS Garuda , TPS SMA N 2 , TPS Tower</t>
  </si>
  <si>
    <t xml:space="preserve">TPS Betengan ,TPS Sampangan, TPS masjid kadilangu, TPS Donorejo(2) </t>
  </si>
  <si>
    <t>TPS Santai ,TPS RSS,TPS wiku I,TPS Pujasera,TPS Jogoloyo</t>
  </si>
  <si>
    <t>TPS Kenep , TPS Hutan Kota (2)</t>
  </si>
  <si>
    <t>sapuan jl kyai mukni,jl palembang,tong bayangkara</t>
  </si>
  <si>
    <t xml:space="preserve">Sapuan terminal- patung ,tong bogorame , DKK-pukesmas </t>
  </si>
  <si>
    <t>Tong-Sapuan  Jl pemuda</t>
  </si>
  <si>
    <t>Tong Terminal, warga Petengan,sapuan jl kodim</t>
  </si>
  <si>
    <t>Depan Pasar Bintoro ,Kracaan-betengan-kabupaten</t>
  </si>
  <si>
    <t>Alun-alun- bogorame</t>
  </si>
  <si>
    <t xml:space="preserve">TPS Belakang LP(2), TPS Timbangan </t>
  </si>
  <si>
    <t>Pasar Sriwulan ,Pasar Sayung(2)</t>
  </si>
  <si>
    <t>TPS Garuda , TPS RSS (2), TPS Mranak</t>
  </si>
  <si>
    <t xml:space="preserve"> TPS Kenep , TPS hutan Kota(2), TPS Karang Mlati,RSUD</t>
  </si>
  <si>
    <t xml:space="preserve">TPS Betengan , TPS Sampangan , TPS Donorejo (2),TPS Masjid kadilangu </t>
  </si>
  <si>
    <t xml:space="preserve">TPS Hutan Kota , TPS Rss , TPS Kenep </t>
  </si>
  <si>
    <t>Sapuan Percinan - Kejaksaan,Tong Sampah pom bogorame</t>
  </si>
  <si>
    <t>sapuan Jl kyai Mukni-Jyai Palembang,Tong bayangkara</t>
  </si>
  <si>
    <t>Sapuan jl sultan fatah- terminal- patung ,tong bogorame ,Warga Perumnas</t>
  </si>
  <si>
    <t>Tong pemuda , jl pemuda  ,warga kauman</t>
  </si>
  <si>
    <t>Jl Patimura , jl Kyai Mukti,jl kyai jebat,jl sulfa</t>
  </si>
  <si>
    <t>alun -alun ,hutan kota,bogorame,kalituntang,katonsari</t>
  </si>
  <si>
    <t>Tong Depan pasar-Depan Pecinan-Terminal-Depan Polres lama-baru-bayangkara</t>
  </si>
  <si>
    <t>TPS belakang Lp(2),TPS Timbangan , TPS RSI NU</t>
  </si>
  <si>
    <t>TPS pondok raden Patah I&amp; II</t>
  </si>
  <si>
    <t>TPS garuda,TPS Tower, TPs RSS</t>
  </si>
  <si>
    <t xml:space="preserve">TPS Santai ,TPS Kadilngu I&amp;II </t>
  </si>
  <si>
    <t>TPS Kenep,TPs RSUD ,TPS Hutan kota</t>
  </si>
  <si>
    <t xml:space="preserve">Pasar Bintoro, (4),Pasar Gebang </t>
  </si>
  <si>
    <t xml:space="preserve">TPS Betengan ,TPS Patiunus, TPS Masjid kadilangu, TPS Donorejo </t>
  </si>
  <si>
    <t xml:space="preserve">TPS santai </t>
  </si>
  <si>
    <t>Tong &amp;Jalan Pasar bintoro ,Warga Nurcahya</t>
  </si>
  <si>
    <t>Sapuan &amp;tong jl sultan trenggono</t>
  </si>
  <si>
    <t>sapuan pecinan-kejaksaan ,dukuh botorejo</t>
  </si>
  <si>
    <t>Depan jl kyai mukni-Kyai palembang ,Tong bayangkara</t>
  </si>
  <si>
    <t>Sapuan jl sulfa -patung,tong bogorame,dkk-pukesmas</t>
  </si>
  <si>
    <t xml:space="preserve">Tong &amp; sapuan Jalan Pemuda </t>
  </si>
  <si>
    <t>Depan Pasar Bintoro ,Kracaan-cabean,mranak-bangjo jebor-mijen</t>
  </si>
  <si>
    <t>Jl Kyai jebat , jl Kyai Mukti,jl kyai singkil,jl sulfa</t>
  </si>
  <si>
    <t xml:space="preserve">Alun-alun,taman  kijang </t>
  </si>
  <si>
    <t>Pasar Wedung , Pasar Sayung (2)</t>
  </si>
  <si>
    <t>TPS SMA N 2 Demak , TPS Garuda,TPS RSS</t>
  </si>
  <si>
    <t xml:space="preserve">TPS Kenep ,TPS Karang Melati , TPS Hutan Kota </t>
  </si>
  <si>
    <t>TPS Betengan ,TPS Sampangan , TPS Donorejo (2)</t>
  </si>
  <si>
    <t>Depan Pasar Bintoro(2) ,Kracaan-Cabean,mranak-jebor-mijen</t>
  </si>
  <si>
    <t>Jl kyai singkil,jl kayi mugni,jl kayi jebat,jl sultan fatah</t>
  </si>
  <si>
    <t>Alun-alun ,katonsari,bogorame,bamgjo jebor</t>
  </si>
  <si>
    <t>Pt etercon fharma</t>
  </si>
  <si>
    <t>TPS Belakang Lp (2) ,TPS Terminal ,TPS Timbangan ,TPS  perum nusa indah</t>
  </si>
  <si>
    <t>pasar karang anyar, pasar sayung , Pasar Sriwulan</t>
  </si>
  <si>
    <t xml:space="preserve">Pasar Bintoro (4),Pasar Gebang </t>
  </si>
  <si>
    <t>Pondok raden patah I&amp;II</t>
  </si>
  <si>
    <t>TPs Garuda , TPs Rss , TPS mranak</t>
  </si>
  <si>
    <t xml:space="preserve">TPs Donorejo (2),TPs betengan , TPS Sampangan </t>
  </si>
  <si>
    <t xml:space="preserve">TPS belakang LP,TPS santai </t>
  </si>
  <si>
    <t>Sapuan Jl kayi mukni-Kyai Palembang ,tong bhayangkara</t>
  </si>
  <si>
    <t xml:space="preserve">Tong muka kabupaten ,sapuan pecinan -kejaksaan </t>
  </si>
  <si>
    <t>sapuan jl sulfa -patung , tong bogorame, perumnas</t>
  </si>
  <si>
    <t xml:space="preserve">Tong &amp; sapuan Jl pemuda ,Warga Kauman </t>
  </si>
  <si>
    <t>sapuan &amp;tong pasar demak -kracaan ,sampangan -cabean -mranak</t>
  </si>
  <si>
    <t>jl sulfa ,jl kyai mukni</t>
  </si>
  <si>
    <t>Haidar</t>
  </si>
  <si>
    <t>parman</t>
  </si>
  <si>
    <t>kamto</t>
  </si>
  <si>
    <t>hadi</t>
  </si>
  <si>
    <t>wahyu</t>
  </si>
  <si>
    <t>subadi</t>
  </si>
  <si>
    <t>pom trengguli</t>
  </si>
  <si>
    <t>wonosalam</t>
  </si>
  <si>
    <t>perum arum kuncoro</t>
  </si>
  <si>
    <t>kuncir</t>
  </si>
  <si>
    <t>DINPERBUD</t>
  </si>
  <si>
    <t>karangRejo</t>
  </si>
  <si>
    <t xml:space="preserve">TPs Garuda , TPs Rss </t>
  </si>
  <si>
    <t xml:space="preserve">TPS Belakang Lp (2) ,TPS Terminal ,TPS Timbangan </t>
  </si>
  <si>
    <t xml:space="preserve">TPS Santai,TPS Kadilangu I&amp;II, TPS Wiku I </t>
  </si>
  <si>
    <t>TPS Kenep ,TPS Karang melati ,TPS Hutan Kota (2) ,TPS RSUD</t>
  </si>
  <si>
    <t>Tong &amp; sapuan pasar ,Warga bogorame</t>
  </si>
  <si>
    <t>Sapuan &amp;tong jl sultamn trenggono</t>
  </si>
  <si>
    <t xml:space="preserve">hutan kota </t>
  </si>
  <si>
    <t xml:space="preserve">tong&amp; sapuan  jl pemuda </t>
  </si>
  <si>
    <t>Depan Pasar Bintoro -kracaan-cabean-mranak-kadilangu-jebor</t>
  </si>
  <si>
    <t>jl sulfa jl kyai jebat, jl depan dolok</t>
  </si>
  <si>
    <t>Pahlawan ,bhayangkara</t>
  </si>
  <si>
    <t>turmudi</t>
  </si>
  <si>
    <t>rokim</t>
  </si>
  <si>
    <t>feki</t>
  </si>
  <si>
    <t>mujib</t>
  </si>
  <si>
    <t>edi</t>
  </si>
  <si>
    <t>tempuran</t>
  </si>
  <si>
    <t>pt etercom fharma</t>
  </si>
  <si>
    <t>TPS Belakang Lp (2) ,TPS Terminal ,TPS Timbangan ,TPS RSINU</t>
  </si>
  <si>
    <t>TPs Garuda , TPs Rss (2)</t>
  </si>
  <si>
    <t>TPS Betengan ,TPS masjid kadilangu , TPS sampangan, TPS Donorejo (2)</t>
  </si>
  <si>
    <t xml:space="preserve">Mranggen </t>
  </si>
  <si>
    <t>Sapuan jl sultan fatah- patung ,tong bogorame,warga perum mustika</t>
  </si>
  <si>
    <t xml:space="preserve">Tong &amp;Sapuan jl pemuda,warga kauman </t>
  </si>
  <si>
    <t>Depan Pasar Bintoro - Kracaan -Sma N 2,cabean -mranak</t>
  </si>
  <si>
    <t xml:space="preserve">tanubayan ,betengan </t>
  </si>
  <si>
    <t xml:space="preserve">Sma N 2 Demak </t>
  </si>
  <si>
    <t>Kliteh</t>
  </si>
  <si>
    <t>karang towo</t>
  </si>
  <si>
    <t>TPS Betengan ,TPS Belakang LP,TPS timbangan,TPs hutan kota</t>
  </si>
  <si>
    <t xml:space="preserve">TPS Rss ,TPS Kenep,TPs Donorejo,TPs santai </t>
  </si>
  <si>
    <t xml:space="preserve">Depan pasar Bintoro-kracaan,Betengan -Kabupaten,Pecinan -Alun-alun </t>
  </si>
  <si>
    <t>TPs Belakang LP(2),TPs Terminal ,TPs timbangan</t>
  </si>
  <si>
    <t>Tps mranak,tps sma 2 ,tps garuda ,TPS Tower ,TPS RSS(2)</t>
  </si>
  <si>
    <t>TPS Betengan,TPS sampangan , TPS Donorejo(2)</t>
  </si>
  <si>
    <t xml:space="preserve">TPS Kenep , TPS RSUD,TPS Karang melati,TPS Hutan Kota (2),TPS Masjid kadilangu </t>
  </si>
  <si>
    <t>Pasar Bintoro(4),Pasar Wonopolo</t>
  </si>
  <si>
    <t>Pasar Wedung,Pasar sayung(2)</t>
  </si>
  <si>
    <t xml:space="preserve">TPS SMA N 2, TPS Garuda </t>
  </si>
  <si>
    <t xml:space="preserve">Sapuan Pom Bogorame,Sapuan Pecinan-Kejaksan </t>
  </si>
  <si>
    <t xml:space="preserve">Sapuan Jl kyai mukni- jl Palembang&amp;tong bayangkara  </t>
  </si>
  <si>
    <t>Tong muka kabupaten,sapuan pecinan -kejaksaan</t>
  </si>
  <si>
    <t>Sapuan jl Sultan Fatah- patung ,Tong Bogorame ,Warga PERUMNAS</t>
  </si>
  <si>
    <t xml:space="preserve">Tong &amp; Sapuan Jl pemuda , warga kauman </t>
  </si>
  <si>
    <t>depan pasar bintoro-kracaan,betengan-garuda-SMA N 2</t>
  </si>
  <si>
    <t>jl sulfa-jl kyai mukni-jl kyai jebat -jl kyai singkil</t>
  </si>
  <si>
    <t>Tempuran ,wonosari</t>
  </si>
  <si>
    <t xml:space="preserve">Pasar karanganyar,Pasar sriwulan ,Pasar Sayung </t>
  </si>
  <si>
    <t>Pondok raden Patah I&amp;II</t>
  </si>
  <si>
    <t>TPS Santai ,TPS kadilangu I&amp;II,TPS Wiku I</t>
  </si>
  <si>
    <t xml:space="preserve">TPS kaenep ,TPS hutan Kota </t>
  </si>
  <si>
    <t xml:space="preserve">Pasar Bintoro (4), Pasar Bonang </t>
  </si>
  <si>
    <t xml:space="preserve">TPs donorejo (2), TPS Perum Patiunus,TPS Masjid kadilangu,TPS Betengan </t>
  </si>
  <si>
    <t xml:space="preserve">TPS Karang Melati ,TPS Mranggen </t>
  </si>
  <si>
    <t xml:space="preserve">TPS Belakang Lp,TPS Mranggen </t>
  </si>
  <si>
    <t xml:space="preserve">Sapuan &amp;Tong Pasar,Warga petengan </t>
  </si>
  <si>
    <t>Sapuan Pecinan-Kejaksaan,Dukuh Botorejo</t>
  </si>
  <si>
    <t xml:space="preserve">Sapuan Jl Kyai mukni-Jl Palembang ,Tong Bayangkara </t>
  </si>
  <si>
    <t>Tong muka kabupaten ,sapuan kejaksaan-pecinan</t>
  </si>
  <si>
    <t xml:space="preserve">Sapuan Jl sulfa -patung ,tong bogorame , dkk-pukesmas </t>
  </si>
  <si>
    <t xml:space="preserve">tong &amp;sapuan jl Pemuda </t>
  </si>
  <si>
    <t>Depan Pasar Bintoro-jl Tembus,Patung-Wiku I</t>
  </si>
  <si>
    <t>TPS Belakang LP(2), TPS Timbangan , TPS RSINU</t>
  </si>
  <si>
    <t>Pondok Raden Fatah I,II &amp; III</t>
  </si>
  <si>
    <t>TPS Santai ,TPS Kadilangu I&amp;II ,TPS Tembiring</t>
  </si>
  <si>
    <t xml:space="preserve">TPS Kenep ,TPS Karangmelati ,TPS Hutan Kota </t>
  </si>
  <si>
    <t>TPS Betengan ,TPS Sampangan, TPS Donorejo(2)</t>
  </si>
  <si>
    <t>Pucanggading</t>
  </si>
  <si>
    <t>TPS santai,TPs Pucanggading</t>
  </si>
  <si>
    <t xml:space="preserve">Sapuan jl sultan fatah-patung ,tong bogorame,Perum wonosalam </t>
  </si>
  <si>
    <t>Taman kota</t>
  </si>
  <si>
    <t xml:space="preserve">Tong&amp;Sapuan  Jl pemuda ,Warga Kauman </t>
  </si>
  <si>
    <t>Tong Terminal,Warga Petengan, Sapuan jl bayangkara</t>
  </si>
  <si>
    <t xml:space="preserve">TPS DINPERTARU,Jl Patung-wiku I </t>
  </si>
  <si>
    <t>Singorejo, Karang sari</t>
  </si>
  <si>
    <t>Pasar wedung , pasar Sayung,Pasar Karang Anyar</t>
  </si>
  <si>
    <t>Pasar Bintoro (4),Pasar Dempet</t>
  </si>
  <si>
    <t>TPS Garuda ,  TPS RSS (2), TPS SMA N2</t>
  </si>
  <si>
    <t>TPS Betengan ,TPS sampangan,TPS Donorejo(2)</t>
  </si>
  <si>
    <t>TPS Donorejo,TPS Pucanggading</t>
  </si>
  <si>
    <t>TPs Mranggen</t>
  </si>
  <si>
    <t>Sapuan jl sultan fatah-patung ,tong bogorame,Perumnas</t>
  </si>
  <si>
    <t xml:space="preserve">Tong &amp;sapuan Jl pemuda ,Warga Kauman </t>
  </si>
  <si>
    <t xml:space="preserve">Tong Terminal, Sapuan Jl Nayangkara -warga Kauman </t>
  </si>
  <si>
    <t>Depan Pasar Bintoro-jl Sunan kalijaga,kadilangu -jl s trenggono</t>
  </si>
  <si>
    <t xml:space="preserve">TPS Belakang LP(2), TPS Timbangan,TPS nusa indah </t>
  </si>
  <si>
    <t xml:space="preserve">Pasar Bintoro (4),pasar bonang </t>
  </si>
  <si>
    <t>TPS Garuda ,TPS Mranak</t>
  </si>
  <si>
    <t xml:space="preserve">TPS Kenep , TPS Karangmelati ,TPS Hutan Kota </t>
  </si>
  <si>
    <t xml:space="preserve">TPS Betengan ,TPS Sampangan, TPS Donorejo(2) </t>
  </si>
  <si>
    <t xml:space="preserve">TPS Meranggen </t>
  </si>
  <si>
    <t>sapuan kejaksaan-pecinan,warga donorejo</t>
  </si>
  <si>
    <t>Sapuan jl sultan fatah- patung ,tong bogorame ,Warga perum mustika</t>
  </si>
  <si>
    <t xml:space="preserve">Tong&amp;sapuan Jl pemuda </t>
  </si>
  <si>
    <t>Depan Pasar Bintoro-Tembus ,jlm hadi wijaya-patung-katonsari</t>
  </si>
  <si>
    <t>Jl Kyai Jebat - Jl Kyai Singkil ,jl Sultan trenggono</t>
  </si>
  <si>
    <t>TPS Betengan ,TPS Sampangan , TPS Donorejo(2),TPS masjid kadilangu</t>
  </si>
  <si>
    <t xml:space="preserve">Pasar Karanganyar,Pasar Sayung,Pasar Sriwulan </t>
  </si>
  <si>
    <t>Depan Pasar Bintoro - kracaan,betentgan-cabean,pukesmas</t>
  </si>
  <si>
    <t>TPS Garuda , TPS SMA N 2 , TPS RSS ,TPS Mranak</t>
  </si>
  <si>
    <t>Pondok Raden Patah I &amp;II</t>
  </si>
  <si>
    <t xml:space="preserve"> TPS Kenep , TPS hutan Kota,TPS RSUD ,TPs karang melati</t>
  </si>
  <si>
    <t xml:space="preserve">TPS Donorejo,TPS RSS </t>
  </si>
  <si>
    <t xml:space="preserve">TPS Hosana  </t>
  </si>
  <si>
    <t xml:space="preserve">Pasar Sayung (2),pasar Wedung </t>
  </si>
  <si>
    <t>Pasar Bintoro (4),pasar Wonopolo</t>
  </si>
  <si>
    <t>Jl Patimura , jl Kyai Mukti,Jl kyai singkil,Jl kyai jebat</t>
  </si>
  <si>
    <t>alun-alun -katonsari</t>
  </si>
  <si>
    <t xml:space="preserve">TPS Tower, TPS RSS </t>
  </si>
  <si>
    <t>TPS Betengan , TPS Masjid Kadilangu,TPS Perum Patiunus , TPS Donorejo (2)</t>
  </si>
  <si>
    <t>Taman Kota</t>
  </si>
  <si>
    <t xml:space="preserve">Sapuan &amp;tong Jl pemuda </t>
  </si>
  <si>
    <t xml:space="preserve">Sapuan Jln bayangkara,Tong Terminal ,warga Petengan </t>
  </si>
  <si>
    <t xml:space="preserve">alun-alun Taman kota,Bogorame </t>
  </si>
  <si>
    <t>TPS Belakang Lp(2) ,TPS Terminal , TPS RSINU</t>
  </si>
  <si>
    <t>TPS Sante , TPS kadilangu I&amp;II , TPS Wiku I</t>
  </si>
  <si>
    <t>TPS Tower, TPS Garuda , TPS RSS</t>
  </si>
  <si>
    <t>TPS Betengan , TPS Sampangan  , TPS Donorejo (2)</t>
  </si>
  <si>
    <t>Sapuan jl sultan fatah- terminal- patung ,tong bogorame ,Warga wonosalam asri</t>
  </si>
  <si>
    <t xml:space="preserve">Tong &amp;sapuan jl Bayangkara  Warga Petengan </t>
  </si>
  <si>
    <t xml:space="preserve">Depan pasar Bintoro- kracaan -sma 2, Betengan-Kadilangu-Patung-katonsari </t>
  </si>
  <si>
    <t>Alun- alun, kalituntang</t>
  </si>
  <si>
    <t>misbah</t>
  </si>
  <si>
    <t xml:space="preserve">Pt Etercon Pharma </t>
  </si>
  <si>
    <t xml:space="preserve">cabean , Krapyak </t>
  </si>
  <si>
    <t xml:space="preserve">TPS Belakang LP(2), TPS Timbangan , TPS Nusa indah </t>
  </si>
  <si>
    <t>Pasar Sriwulan ,Pasar Sayung (2),Pasar wedung</t>
  </si>
  <si>
    <t>TPS Garuda ,  TPS RSS(2)</t>
  </si>
  <si>
    <t>TPS Kenep ,TPS Hutan Kota (2),TPS RSUD</t>
  </si>
  <si>
    <t>TPS Betengan , TPS Sampangan, TPS Donorejo (2)</t>
  </si>
  <si>
    <t xml:space="preserve">TPS RSS </t>
  </si>
  <si>
    <t>Pasar Bintoro (4),Pasar Wonopolo</t>
  </si>
  <si>
    <t>Sapuan jl Kyai mukni-jl palembang ,tong bhayangkara</t>
  </si>
  <si>
    <t>Sapuan jl sultan fatah ,tong bogorame ,Perumnas</t>
  </si>
  <si>
    <t>Depan Pasar Bintoro ,Kracaan-Betengan,SMAN2-mranak-jebor-mijen-kadilangu -jl tembus -Patung</t>
  </si>
  <si>
    <t>Jl Jebat , jl Kyai Mukti,jl Palembang</t>
  </si>
  <si>
    <t>Pasar Wedung,pasar Karang anyar ,Pasar Sayung</t>
  </si>
  <si>
    <t>TPS Garuda , TPS RSS ,TPS Mranak ,TPS SMAN 2,</t>
  </si>
  <si>
    <t xml:space="preserve">TPS Kenep , TPS Karang Mlati,TPS Hutan Kota </t>
  </si>
  <si>
    <t>TPS Santai ,TPS Belakang LP</t>
  </si>
  <si>
    <t xml:space="preserve">Pasar Bintoro (4)Pasar Gebang bonang </t>
  </si>
  <si>
    <t>Sapuan terminal- patung ,tong bogorame ,DKK -Pukesmas</t>
  </si>
  <si>
    <t xml:space="preserve">Tong Terminal, warga Mangujiwan ,sapuan jl byangkara </t>
  </si>
  <si>
    <t>TPS Belakang LP(2), TPS Timbangan , TPS Rsi nu</t>
  </si>
  <si>
    <t>TPS Tower, TPS RSS</t>
  </si>
  <si>
    <t>Pasar Sayung (2).pasar wedung</t>
  </si>
  <si>
    <t>Sampah warga Rejosari ,sapuan pecinan -kejaksaan</t>
  </si>
  <si>
    <t>TPS Betengan ,TPS Donorejo (2),TPS Masjid kadilangu</t>
  </si>
  <si>
    <t xml:space="preserve">Sapuan jl sultan fatah-patung ,tong bogorame ,Perum mustika </t>
  </si>
  <si>
    <t xml:space="preserve">Kalituntang </t>
  </si>
  <si>
    <t>TPS Hutan kota , TPS Timbangan ,TPS Belakang LP</t>
  </si>
  <si>
    <t>TPS Santai ,TPS RSS,TPS Kenep , TPS Donorejo</t>
  </si>
  <si>
    <t>TPS Belakang LP(2), TPS Timbangan ,TPS Terminal</t>
  </si>
  <si>
    <t xml:space="preserve">Pasar wedung,Pasar Sayung ,Pasar Sriwulan </t>
  </si>
  <si>
    <t>TPS Kenep ,TPS Hutan Kota (2),TPS RSUD,TPS Karang malati</t>
  </si>
  <si>
    <t xml:space="preserve">Pasar Bintoro (4), Pasar Wonopolo </t>
  </si>
  <si>
    <t>TPS RSS, TPS Donorejo</t>
  </si>
  <si>
    <t>sapuan Pecinan -Kejaksaan,Dukuh Botorejo</t>
  </si>
  <si>
    <t>Sapuan jl sultan fatah- terminal- patung ,tong bogorame ,PERUMNAS</t>
  </si>
  <si>
    <t xml:space="preserve">Tong -sapuan Jl pemuda ,Warga Petengan </t>
  </si>
  <si>
    <t>Jl Patimura , jl Kyai Mukti,Bogorame</t>
  </si>
  <si>
    <t>Gajah</t>
  </si>
  <si>
    <t>TPS Garuda ,  TPS RSS , TPS Mranak,TPS SMAN2</t>
  </si>
  <si>
    <t>TPS Kenep ,TPS Hutan Kota(2),TPS karang melati</t>
  </si>
  <si>
    <t>TPS SMAN2,TPS Garuda</t>
  </si>
  <si>
    <t>TPS Timbangan ,TPS RSS</t>
  </si>
  <si>
    <t>Pasar Karang Anyar,Pasar Sayung</t>
  </si>
  <si>
    <t xml:space="preserve">Sapuan Jl Kyai mukni-jl kyai palembang ,Tong bhayangkara </t>
  </si>
  <si>
    <t xml:space="preserve">Tong-sapuan Jl pemuda </t>
  </si>
  <si>
    <t xml:space="preserve">Tong Terminal,sapuan bhayangkara, warga Mangujiwan </t>
  </si>
  <si>
    <t>Alun-alun,Bhayangkara</t>
  </si>
  <si>
    <t xml:space="preserve">TPS Betengan ,TPS Belakang Lp,TPS Timbangan ,TPS hutan Kota </t>
  </si>
  <si>
    <t>TPS Santai , TPS Donorejo, TPS RSS, TPS Kenep</t>
  </si>
  <si>
    <t xml:space="preserve">TPS Kenep ,TPS Donorejo </t>
  </si>
  <si>
    <t>Sampah BPN</t>
  </si>
  <si>
    <t>alun-alun,Mijen</t>
  </si>
  <si>
    <t>Jl Sulfa, Jl Kyai Jebat</t>
  </si>
  <si>
    <t>katonsari,Bangjo Katonsari,Tugu Ayo ngaji</t>
  </si>
  <si>
    <t>Kalikondang(3)</t>
  </si>
  <si>
    <t>TPS Belakang LP(2), TPS Timbangan , TPS Terminal,TPS RSINU</t>
  </si>
  <si>
    <t>Pasar Sayung(2),Pasar Wedung,Pasar Karang anyar</t>
  </si>
  <si>
    <t>TPS Rss ,TPS Garuda,TPS Tower,TPS Mranak</t>
  </si>
  <si>
    <t>TPS Kenep , TPS Karang mlati ,TPS Hutan Kota (3)</t>
  </si>
  <si>
    <t>Pasar Sayung (2),Pasar wedung,pasar karang anyar</t>
  </si>
  <si>
    <t>TPS Betengan ,TPS sampangan , TPS Donorejo (2)</t>
  </si>
  <si>
    <t>TPS Kadilangu</t>
  </si>
  <si>
    <t xml:space="preserve">Tong &amp; Sapuan Jl pemuda ,Warga Kauman </t>
  </si>
  <si>
    <t>Tong Terminal, warga Kauman ,sapuan Bhayangkara</t>
  </si>
  <si>
    <t>Buyaran ,mranak</t>
  </si>
  <si>
    <t>T+F1149:F1168PS Santai ,TPS Kadilangu I&amp;II ,TPS wiku I</t>
  </si>
  <si>
    <t xml:space="preserve">sapuan Jl kayi mugni,jl palembang,tong Bayangkara </t>
  </si>
  <si>
    <t xml:space="preserve">Sapuanterminal- patung ,tong bogorame </t>
  </si>
  <si>
    <t>Cabean</t>
  </si>
  <si>
    <t>Pondok Raden Fatah I &amp; III</t>
  </si>
  <si>
    <t>TPS Garuda , TPS Tower , TPS RSS (2), TPS Mranak</t>
  </si>
  <si>
    <t xml:space="preserve">TPS Kenep,TPS Hutan Kota </t>
  </si>
  <si>
    <t xml:space="preserve">TPS Betengan,TPS Sampangan, TPS Patiunus, TPS Donorejo(2) </t>
  </si>
  <si>
    <t xml:space="preserve">Sapuan terminal- patung ,tong bogorame,DKK-Pukesmas </t>
  </si>
  <si>
    <t xml:space="preserve">Tong - sapuan Jl pemuda  </t>
  </si>
  <si>
    <t>Tong Terminal, warga Kauman , sapuan jl bayangkara</t>
  </si>
  <si>
    <t>Depan Pasar Bintoro ,Betengan-kadilangu,pukesmas bonang</t>
  </si>
  <si>
    <t xml:space="preserve">Jl Patimura , jl Kyai Mukti,jl kyai singkil,jl sulfa </t>
  </si>
  <si>
    <t>Alun-alun, kalituntang</t>
  </si>
  <si>
    <t>RSS,Bonang</t>
  </si>
  <si>
    <t>T+F1187:F1210PS Belakang LP(2), TPS Timbangan ,TPS Terminal</t>
  </si>
  <si>
    <t>Pasar Bintoro (4),Pasar wonopolo</t>
  </si>
  <si>
    <t>TPS Garuda ,  TPS RSS (2), TPS SMA N 2</t>
  </si>
  <si>
    <t>TPS Santai ,TPS Kadilangu I&amp;II ,TPS Jogoloyo</t>
  </si>
  <si>
    <t>TPS Kenep,TPS Hutan Kota(2),TPS RSUD, TPS Karang melati</t>
  </si>
  <si>
    <t xml:space="preserve">TPS Betengan,TPS Sampangan, TPS Masjid kadilangu, TPS Donorejo(2) </t>
  </si>
  <si>
    <t>TPS belakang LP</t>
  </si>
  <si>
    <t>sapuan Jl Kyai mukni-kyai palembang,tong bayangkara</t>
  </si>
  <si>
    <t xml:space="preserve">Tong - sapuan Jl pemuda  ,warga kauman </t>
  </si>
  <si>
    <t>Depan Pasar Bintoro ,Betengan-kadilangu,Terminal-patung</t>
  </si>
  <si>
    <t>Alun-alun, taman kijang ,Bogorame</t>
  </si>
  <si>
    <t>SMA N 2Demak</t>
  </si>
  <si>
    <t>TPS Santai ,TPs Kadilangu I&amp;II,TPS Wiku I</t>
  </si>
  <si>
    <t>TPS Kenep , TPS Hutan Kota (2),TPS karang melati,TPS RSUD</t>
  </si>
  <si>
    <t xml:space="preserve">Tong &amp; jalan pasar bintoro, jl Petengan </t>
  </si>
  <si>
    <t>Tong Terminal, warga Petengan,sapuan jl Bayangkara</t>
  </si>
  <si>
    <t xml:space="preserve">Depan Pasar Bintoro ,Kracaan-Kadilangu,terminal-pom bogorame,mijen </t>
  </si>
  <si>
    <t>Karang rejo</t>
  </si>
  <si>
    <t>31 Juli 2019</t>
  </si>
  <si>
    <t>01/08/2019</t>
  </si>
  <si>
    <t xml:space="preserve">TPS Belakang LP(2), TPS Timbangan ,TPS Timbangan ,TPS Nusa indah </t>
  </si>
  <si>
    <t>TPS Garuda , TPS RSS, TPS SMA N 2</t>
  </si>
  <si>
    <t xml:space="preserve">TPS Santai ,TPS Kadilangu I&amp;II ,TPS Jogoloyo </t>
  </si>
  <si>
    <t xml:space="preserve"> TPS Kenep , TPS hutan Kota,TPS RSUD</t>
  </si>
  <si>
    <t>Sapuan Percinan - Kejaksaan,Tong sampah botorejo</t>
  </si>
  <si>
    <t xml:space="preserve">Tong pemuda , jl pemuda  ,warga Mangujiwan </t>
  </si>
  <si>
    <t xml:space="preserve"> jl Kyai Mukti,jl kyai jebat,jl kya singkil</t>
  </si>
  <si>
    <t>Depan pasar bintoro-betengan ,kadilangu-jebor</t>
  </si>
  <si>
    <t>02/08/2019</t>
  </si>
  <si>
    <t>TPS belakang LP (2) ,TPS Tierminal</t>
  </si>
  <si>
    <t>TPS pondok raden Patah I&amp; III</t>
  </si>
  <si>
    <t>TPS Kenep,TPS karangmelati ,TPS Hutan kota</t>
  </si>
  <si>
    <t>TPS garuda, TPS RSS (2)</t>
  </si>
  <si>
    <t>TPS Betengan ,TPS Perum Patiunus, TPS  Sampangan , TPS Donorejo(2)</t>
  </si>
  <si>
    <t>Pasar Karanganyar,Pasar Sayung ,TPS Sriwulan</t>
  </si>
  <si>
    <t xml:space="preserve">sapuan jl pemuda ,tong jl pemuda </t>
  </si>
  <si>
    <t xml:space="preserve">sapuan jl bhayangkara ,tong terminal ,warga petengan </t>
  </si>
  <si>
    <t xml:space="preserve">Jl Tembus -patung,kelurahan mangujiwan -depan pasar ,kracaan -betengan </t>
  </si>
  <si>
    <t>03/08/2019</t>
  </si>
  <si>
    <t>TPS Belakang LP(2), TPS Timbangan , TPS Terminal,RSI Nu</t>
  </si>
  <si>
    <t>TPS SMA N 2 Demak , TPS Garuda,TPS Tower</t>
  </si>
  <si>
    <t xml:space="preserve">TPS Kenep , TPS Hutan Kota </t>
  </si>
  <si>
    <t xml:space="preserve">Tong pasar ,warga bogorame,warga petengan </t>
  </si>
  <si>
    <t>sapuan pecinan -kejaksaan,rejosari botorejo</t>
  </si>
  <si>
    <t xml:space="preserve">Sapuan jl bayangkara ,tong terminal ,warga petengan </t>
  </si>
  <si>
    <t>04/08/2019</t>
  </si>
  <si>
    <t>TPS Kenep ,TPS Karang melati ,TPS Hutan Kota (2) ,TPS Donorejo</t>
  </si>
  <si>
    <t xml:space="preserve">kabupaten-depan pasar -kota </t>
  </si>
  <si>
    <t>jl kyai mugni n ,jl kyai singkil</t>
  </si>
  <si>
    <t>Alun-alun,katonsari</t>
  </si>
  <si>
    <t>sapuan jl sulfa -patung , tong bogorame, Warga wonosalam asri</t>
  </si>
  <si>
    <t>05/08/2019</t>
  </si>
  <si>
    <t xml:space="preserve">TPs Garuda , TPS RSS ,TPS Tower </t>
  </si>
  <si>
    <t xml:space="preserve">TPS Santai,TPS Kadilangu I&amp;II, TPS Pujasera ,TPS Jogoloyo </t>
  </si>
  <si>
    <t>TPS Kenep ,TPS Hutan Kota (2) ,TPS RSUD</t>
  </si>
  <si>
    <t xml:space="preserve">TPs Donorejo (2),TPs betengan , TPS Sampangan ,TPS Masjid Kadilangu </t>
  </si>
  <si>
    <t>TPS santai</t>
  </si>
  <si>
    <t>Tong &amp; sapuan pasar ,Warga Nur Cahya</t>
  </si>
  <si>
    <t xml:space="preserve">tong&amp; sapuan  jl pemuda ,Warga Kauman </t>
  </si>
  <si>
    <t>Tong Terminal,Sapuan Jl bayangkara ,warga Petengan</t>
  </si>
  <si>
    <t>Depan Pasar Bintoro -kracaan-kadilangu-Jl tembus,Betengan-Cabean</t>
  </si>
  <si>
    <t>jl sulfa, jl kyai jebat, jl Kyai Mukni,Jl Kyai singkil</t>
  </si>
  <si>
    <t xml:space="preserve">Alun-alun,taman Kijang,kalituntang </t>
  </si>
  <si>
    <t>Pasar Wedung, pasar sayung (2)</t>
  </si>
  <si>
    <t>Pondok raden patah I&amp;III</t>
  </si>
  <si>
    <t>Pasar Bintoro,Pasar Gebang</t>
  </si>
  <si>
    <t>TPS Betengan ,TPS Perum patiunus, TPS sampangan, TPS Donorejo (2)</t>
  </si>
  <si>
    <t xml:space="preserve">TPS Garuda </t>
  </si>
  <si>
    <t xml:space="preserve">sapuan &amp; Tong jl sultan Trenggono </t>
  </si>
  <si>
    <t>sapuan Pecinan-kejaksaan,Pom Bogorame</t>
  </si>
  <si>
    <t xml:space="preserve">Sapuan jl sultan fatah- patung ,tong bogorame,DKK- Pukesmas </t>
  </si>
  <si>
    <t xml:space="preserve">taman kota </t>
  </si>
  <si>
    <t>Tong &amp;Sapuan jl pemuda</t>
  </si>
  <si>
    <t xml:space="preserve">Depan Pasar Bintoro - Kracaan -mranak,Kadilangu </t>
  </si>
  <si>
    <t xml:space="preserve">Jl sulfa, jl kyai mugni,jl kyai jebat </t>
  </si>
  <si>
    <t>karangrejo</t>
  </si>
  <si>
    <t xml:space="preserve">TPS Belakang Lp (2) ,TPS RSINU  ,TPS Timbangan </t>
  </si>
  <si>
    <t>TPS kenep,TPS Hutan Kota(2),TPS Karngmelati,Warga Desa bolo</t>
  </si>
  <si>
    <t>TPS Tower,TPS Hutan Kota,TPS RSS</t>
  </si>
  <si>
    <t xml:space="preserve">TPS hosana </t>
  </si>
  <si>
    <t>Pasar karang anyar,Pasar Sayung(2)</t>
  </si>
  <si>
    <t>pasar Bintoro(4)</t>
  </si>
  <si>
    <t>Tong&amp;Sapuan jl depan pasar ,Warga merbotan,warga petengan ,warga bogorame</t>
  </si>
  <si>
    <t xml:space="preserve">Sapuan &amp;tong jl sultan Trenggono </t>
  </si>
  <si>
    <t>Sapuan Pecinan-kejaksaan,rejosari</t>
  </si>
  <si>
    <t xml:space="preserve">Sapuan kyai mugni,Kyai palembang ,Tong botorejo </t>
  </si>
  <si>
    <t xml:space="preserve">Tong muka kab,sapuan pecinan-kejaksaan </t>
  </si>
  <si>
    <t xml:space="preserve">Sapuan jl sulfa-patung ,tong bogorame ,warga perum wonosalam asri </t>
  </si>
  <si>
    <t xml:space="preserve">Tong &amp;sapuan jl pemuda ,warga kauman </t>
  </si>
  <si>
    <t>depan pasar -jl kalijaga-jl sulfa -jl sultan trenggono</t>
  </si>
  <si>
    <t xml:space="preserve">Pasar Wedung,Pasar sayung(2),pasar karang anyar </t>
  </si>
  <si>
    <t>tps garuda ,TPS Tower ,TPS RSS</t>
  </si>
  <si>
    <t xml:space="preserve">TPS Kenep , TPS RSUD,TPS Hutan Kota </t>
  </si>
  <si>
    <t xml:space="preserve">Tong &amp; Jalan Pasar Bintoro, Warga Nurcahya ,Warga merbotan </t>
  </si>
  <si>
    <t xml:space="preserve">warga Botorejo ,Sapuan Pecinan-Kejaksan </t>
  </si>
  <si>
    <t xml:space="preserve">Tong Terminal,Warga Petenagan ,Sapuan jl Bayangkara </t>
  </si>
  <si>
    <t>jl Kyai Palembang-jl kyai jebat -jl kyai singkil</t>
  </si>
  <si>
    <t>TPS garuda ,TPS Tower ,TPS RSS,TPS SMA N 2</t>
  </si>
  <si>
    <t xml:space="preserve">Sapuan &amp;Tong jl sultan trenggono </t>
  </si>
  <si>
    <t xml:space="preserve">Sapuan jl bayangkara ,tong terminal,warga mangujiwan </t>
  </si>
  <si>
    <t xml:space="preserve">Depan Pasar Bintoro-kracan,betengan -kadilangu </t>
  </si>
  <si>
    <t>Donorejo</t>
  </si>
  <si>
    <t>Edit</t>
  </si>
  <si>
    <t>SMA N 3Demak</t>
  </si>
  <si>
    <t>SMAN 2Demak</t>
  </si>
  <si>
    <t xml:space="preserve">Pondok Raden Fatah I,II </t>
  </si>
  <si>
    <t>TPS Garuda , TPS Tower , TPS RSS (2)</t>
  </si>
  <si>
    <t>TPS Betengan ,TPS Perum patiunus,TPS Donorejo(2),TPS Masjid kadilangu</t>
  </si>
  <si>
    <t xml:space="preserve">TPS Kracaan </t>
  </si>
  <si>
    <t xml:space="preserve">Pasar Sayung (2),Pasar karang anyar, pasar sriwulan </t>
  </si>
  <si>
    <t>Pasar Bintoro (4),Pasar gebang</t>
  </si>
  <si>
    <t xml:space="preserve">Tong &amp; jalan pasar bintoro, Tong bogorame,warga Nurcahya </t>
  </si>
  <si>
    <t>Sapuan pecinan-kejaksaan,dukuh botorejo</t>
  </si>
  <si>
    <t xml:space="preserve">Sapuan jl sultan fatah-patung ,tong bogorame,Perum mustika  </t>
  </si>
  <si>
    <t xml:space="preserve">Depan Pasar Bintoro, Kracaan-Cabean ,Pukesmas -bonang </t>
  </si>
  <si>
    <t xml:space="preserve">jl kyai singkil -jl sulfa </t>
  </si>
  <si>
    <t xml:space="preserve">Donorejo </t>
  </si>
  <si>
    <t>Depan Pasar Bintoro-Depan kab - alun-alun,terminal-Katonsari</t>
  </si>
  <si>
    <t xml:space="preserve">Alun-Alun -jl sulfa </t>
  </si>
  <si>
    <t xml:space="preserve">TPS Belakang LP(2), TPS Timbangan,TPS Termianal </t>
  </si>
  <si>
    <t xml:space="preserve">Pasar Sayung (2),Pasar wedung </t>
  </si>
  <si>
    <t xml:space="preserve">Pondok Raden Fatah I </t>
  </si>
  <si>
    <t>TPS Garuda ,TPS tower,TPS RSS(2)</t>
  </si>
  <si>
    <t xml:space="preserve">TPS Betengan ,TPS Sampangan, TPS Donorejo,TPS Masjid kadilangu, TPS Perum patiunus </t>
  </si>
  <si>
    <t xml:space="preserve">TPS Rss,TPS Kenep </t>
  </si>
  <si>
    <t>TPS Betengan,TPS Kadilangu, TPS Santai</t>
  </si>
  <si>
    <t xml:space="preserve">sapuan jl kyai mugni-jl kyai palembang,tong bhayangkara </t>
  </si>
  <si>
    <t xml:space="preserve">Tong&amp;sapuan Jl pemuda ,warga kauman </t>
  </si>
  <si>
    <t>Tong Terminal,sapuan jl bayngkara -Warga Petengan</t>
  </si>
  <si>
    <t xml:space="preserve">Depan Pasar Bintoro-Kracaan,cabean -mranak,betengan-kadilangu,alun-alun </t>
  </si>
  <si>
    <t>Alun-alun (2)</t>
  </si>
  <si>
    <t xml:space="preserve">Alun -alun </t>
  </si>
  <si>
    <t xml:space="preserve">Widodo </t>
  </si>
  <si>
    <t xml:space="preserve">TPS Belakang LP(2),TPS Terminal , TPS RSI Nu </t>
  </si>
  <si>
    <t>TPS Garuda , TPS RSS , TPS Mranak</t>
  </si>
  <si>
    <t xml:space="preserve">TPS Santai ,TPS Kadilangu I&amp;II ,TPS Wiku I,TPS Tembiring </t>
  </si>
  <si>
    <t>TPS Kenep , TPS Karangmelati (2) ,TPS Hutan Kota(2)</t>
  </si>
  <si>
    <t xml:space="preserve">TPS hutan kota ,TPS donorejo </t>
  </si>
  <si>
    <t xml:space="preserve">sapuan &amp; sapuan jl sultan trenggono </t>
  </si>
  <si>
    <t xml:space="preserve">Sapuan jl sultan fatah- patung ,KPN Mustika </t>
  </si>
  <si>
    <t xml:space="preserve">Tong &amp;sapuan Jl pemuda </t>
  </si>
  <si>
    <t xml:space="preserve">Tong Terminal,Sapuan jl bayangkara ,warga Petenagan </t>
  </si>
  <si>
    <t xml:space="preserve">TPS Belakang Lp(2) ,TPS Timbangan,TPS RSI Nu </t>
  </si>
  <si>
    <t xml:space="preserve">Pasar Sayung (2),pasar Sriwulan </t>
  </si>
  <si>
    <t>TPS Santai ,TPS Kadilangu I&amp;II ,TPS Pujasera,temuroso</t>
  </si>
  <si>
    <t xml:space="preserve"> TPS Kenep , TPS hutan Kota (3),TPs karang melati</t>
  </si>
  <si>
    <t xml:space="preserve">TPS Hosana  ,TPS Garuda </t>
  </si>
  <si>
    <t xml:space="preserve">Tong &amp; Jl Pasar bintoro ,warga Petengan </t>
  </si>
  <si>
    <t xml:space="preserve">Sapuan jl sultan fatah- terminal- patung ,DKK-Pukesmas ,warga wonosalam asri,Perum mustika </t>
  </si>
  <si>
    <t xml:space="preserve">Tong &amp; Sapuan Jl pemuda ,Warga kauman </t>
  </si>
  <si>
    <t xml:space="preserve">Depan pasar Bintoro, kracaan -cabean -mranak , Betenagn - kadilangu </t>
  </si>
  <si>
    <t xml:space="preserve">Kalitunang </t>
  </si>
  <si>
    <t>Pondok Raden Patah I &amp;III</t>
  </si>
  <si>
    <t xml:space="preserve"> TPS Kenep , TPS hutan Kota,TPS RSUD </t>
  </si>
  <si>
    <t xml:space="preserve">Wilayah kota-grebeg besar </t>
  </si>
  <si>
    <t xml:space="preserve">Jumat </t>
  </si>
  <si>
    <t xml:space="preserve">Pasar bintoro (4),Pasar Gebang </t>
  </si>
  <si>
    <t xml:space="preserve">TPS Betengan , TPS Masjid Kadilangu, TPS Donorejo (2),TPS sampangan </t>
  </si>
  <si>
    <t xml:space="preserve">Tong &amp; sapuan jl pasar ,warga nurcahya ,kerja bakti </t>
  </si>
  <si>
    <t xml:space="preserve">Kerja bakti alun-alun,Sd botorejo </t>
  </si>
  <si>
    <t xml:space="preserve">Tong muka kabupaten ,sapaun pecian-kejaksaan ,kerja bakti alun-alun </t>
  </si>
  <si>
    <t xml:space="preserve">Sapuan jl sultan fatah- patung ,tong bogorame ,Kerja bakti </t>
  </si>
  <si>
    <t xml:space="preserve">Sapuan &amp;tong Jl pemuda ,Kerja bakti alun-alun </t>
  </si>
  <si>
    <t xml:space="preserve">Sapuan Jln bayangkara,Tong Terminal ,Karja bakti alun-alun  </t>
  </si>
  <si>
    <t xml:space="preserve">Alun-alun ,mijen </t>
  </si>
  <si>
    <t xml:space="preserve">Alun-alun ,Jl sulfa </t>
  </si>
  <si>
    <t>31 Agustus 2019</t>
  </si>
  <si>
    <t>Buni</t>
  </si>
  <si>
    <t>Gedunguter</t>
  </si>
  <si>
    <t>Pasar Sriwulan ,pasar Karang anyar ,Pasar Sayung</t>
  </si>
  <si>
    <t>TPS Garuda , TPS RSS(2),TPS SMAN 2</t>
  </si>
  <si>
    <t xml:space="preserve">TPS Kenep(2) , TPS RSUD,TPS Hutan Kota(3) </t>
  </si>
  <si>
    <t>TPS Betengan ,TPS Sampangan, TPS Donorejo (2),TPS Perum patiunus</t>
  </si>
  <si>
    <t>Sapuan terminal- patung ,tong bogorame ,PERUMNAS</t>
  </si>
  <si>
    <t xml:space="preserve">Depan Pasar Bintoro ,Kracaan-Mranak,Betengan -kadilangu </t>
  </si>
  <si>
    <t xml:space="preserve"> jl Kyai Jebat,jl kyai singkil</t>
  </si>
  <si>
    <t xml:space="preserve">Tanubayan ,Betokan </t>
  </si>
  <si>
    <t xml:space="preserve">TPS Santai ,TPS Tembiring,TPS Kadilangu I&amp;II </t>
  </si>
  <si>
    <t>jl tembus-depan kelurahan,depan pasar-kracaan,betengan-kadilangu</t>
  </si>
  <si>
    <t>Jl Jebat , jl Kyai Mukti,jl Sulfa,jl kyai singkil</t>
  </si>
  <si>
    <t>TPS Rss(2) ,TPS Garuda,TPS SMA N 2</t>
  </si>
  <si>
    <t>TPS Kenep ,TPS Hutan Kota (3)</t>
  </si>
  <si>
    <t>Pasar Sayung,Pasar Sriwulan ,Pasar Karang anyar</t>
  </si>
  <si>
    <t>Sapuan  terminal- patung ,tong bogorame ,DKK-Pukesmas</t>
  </si>
  <si>
    <t xml:space="preserve">Tong Jl pemuda ,Warga Kauman ,Sapuan Jl pemuda </t>
  </si>
  <si>
    <t>Din pariwisata - kadilangu-pasar bintoro-kadilangun</t>
  </si>
  <si>
    <t xml:space="preserve">Jl Sulfa, Jl Kyai singkil ,jl hutan kota </t>
  </si>
  <si>
    <t xml:space="preserve">Tong &amp;sapuan  jalan pasar bintoro, warga bogorame </t>
  </si>
  <si>
    <t>Tong muka kabupaten,sapuan pecinan-kejaksaan</t>
  </si>
  <si>
    <t>TPS garuda , TPS tower , TPS RSS (2)</t>
  </si>
  <si>
    <t>TPS Kenep , TPS karang melati,TPS Hutan Kota (2)</t>
  </si>
  <si>
    <t xml:space="preserve">TPS Betengan ,TPS Sampangan, TPS Donorejo (2),TPS Masjid kadilangu </t>
  </si>
  <si>
    <t xml:space="preserve">Tong &amp; Sapuan jl pasar ,warga merbotan &amp;  petengan </t>
  </si>
  <si>
    <t xml:space="preserve">Sapuan terminal- patung ,tong bogorame,Warga Wonosalam asri  </t>
  </si>
  <si>
    <t>sapuan &amp;tong sapuan jl pemuda ,warga kauman</t>
  </si>
  <si>
    <t xml:space="preserve">Depan kabupaten-depan pasar bintoro-betengan -mijen </t>
  </si>
  <si>
    <t>Jl Dolok,Jl SMP 1</t>
  </si>
  <si>
    <t>karangmelati</t>
  </si>
  <si>
    <t xml:space="preserve">TPS Mranak ,TPS RSS, TPS SMA N 2,TPS Garuda </t>
  </si>
  <si>
    <t xml:space="preserve">TPS Santai ,TPS Kadilangu I&amp;II ,TPS Pujasera,TPS Pidodo </t>
  </si>
  <si>
    <t>Tong &amp; jalan pasar bintoro,warga bogorame,warga petenag</t>
  </si>
  <si>
    <t>Sapuan terminal- patung ,tong bogorame,Perumkoni</t>
  </si>
  <si>
    <t>Tong Terminal, warga petengan  , sapuan jl bayangkara</t>
  </si>
  <si>
    <t xml:space="preserve">Jl dpan SMP Pancasila ,jl sulfa </t>
  </si>
  <si>
    <t>Pondok Raden Fatah  III</t>
  </si>
  <si>
    <t>TPS Garuda , TPS Tower , TPS RSS</t>
  </si>
  <si>
    <t>TPS Kenep,TPS Hutan Kota ,TPS karang melati</t>
  </si>
  <si>
    <t xml:space="preserve">TPS Betengan,TPS Sampangan,  TPS Donorejo(2) </t>
  </si>
  <si>
    <t xml:space="preserve">P3 moro </t>
  </si>
  <si>
    <t>Tong &amp; jalan pasar bintoro,warga petenag</t>
  </si>
  <si>
    <t xml:space="preserve">Depan Pasar Bintoro ,Tembiring-kracaan </t>
  </si>
  <si>
    <t>Jl dapan SMP 1, jl Kyai Jebat,jl kyai singkil</t>
  </si>
  <si>
    <t>Pasar Sayung (2) ,pasar Karang anyar</t>
  </si>
  <si>
    <t xml:space="preserve">Tong &amp; jalan pasar bintoro, warga Petengan </t>
  </si>
  <si>
    <t xml:space="preserve">Tong-Sapuan  Jl pemuda,warga kauman </t>
  </si>
  <si>
    <t xml:space="preserve">Sapuan terminal- patung ,tong bogorame , warga perum mustika  </t>
  </si>
  <si>
    <t>minggu</t>
  </si>
  <si>
    <t>01/09/2019</t>
  </si>
  <si>
    <t>02/09/2019</t>
  </si>
  <si>
    <t>03/09/2019</t>
  </si>
  <si>
    <t>04/09/2019</t>
  </si>
  <si>
    <t>06/09/2019</t>
  </si>
  <si>
    <t>07/09/2019</t>
  </si>
  <si>
    <t>08/09/2019</t>
  </si>
  <si>
    <t>09/09/2019</t>
  </si>
  <si>
    <t>10/09/2019</t>
  </si>
  <si>
    <t>11/09/2019</t>
  </si>
  <si>
    <t>12/09/2019</t>
  </si>
  <si>
    <t>13/09/2019</t>
  </si>
  <si>
    <t>14/09/2019</t>
  </si>
  <si>
    <t>15/09/2019</t>
  </si>
  <si>
    <t>16/09/2019</t>
  </si>
  <si>
    <t>17/09/2019</t>
  </si>
  <si>
    <t>18/09/2019</t>
  </si>
  <si>
    <t>19/09/2019</t>
  </si>
  <si>
    <t>20/09/2019</t>
  </si>
  <si>
    <t>21/09/2019</t>
  </si>
  <si>
    <t>22/09/2019</t>
  </si>
  <si>
    <t>23/09/2019</t>
  </si>
  <si>
    <t>24/09/2019</t>
  </si>
  <si>
    <t>25/09/2019</t>
  </si>
  <si>
    <t>26/09/2019</t>
  </si>
  <si>
    <t>27/09/2019</t>
  </si>
  <si>
    <t>28/09/2019</t>
  </si>
  <si>
    <t>29/09/2019</t>
  </si>
  <si>
    <t>30/09/2019</t>
  </si>
  <si>
    <t xml:space="preserve">Munawar </t>
  </si>
  <si>
    <t xml:space="preserve">Subadi </t>
  </si>
  <si>
    <t xml:space="preserve">Karangrejo </t>
  </si>
  <si>
    <t>Muhib</t>
  </si>
  <si>
    <t xml:space="preserve">TPS belakang LP (2) ,TPS Tierminal. TPS Timbangan </t>
  </si>
  <si>
    <t xml:space="preserve">Pasar sayung(2) ,Pasar karang anyar,pasar wedung </t>
  </si>
  <si>
    <t xml:space="preserve">Pondok raden patah sayung II </t>
  </si>
  <si>
    <t xml:space="preserve">TPS garuda, TPS RSS (2),TPS SMA N2, TPS Mranak </t>
  </si>
  <si>
    <t xml:space="preserve">TPS Santai ,TPS Kadilngu I&amp;II,TPS Pujasera,TPS Jogoloyo </t>
  </si>
  <si>
    <t>Pasar Bintoro, (4),Pasar wonopolo Dempet</t>
  </si>
  <si>
    <t xml:space="preserve">TPS Kenep,TPS karangmelati(2) ,TPS Hutan kota(2),TPs RSUD </t>
  </si>
  <si>
    <t>TPS Betengan ,TPS Perum Patiunus, TPS  Sampangan , TPS Donorejo(2),TPS masjid kadilangu</t>
  </si>
  <si>
    <t>Pasar karangawen,Pasar gajah,Pasar buyaran</t>
  </si>
  <si>
    <t xml:space="preserve">Tong &amp;Jalan Pasar bintoro ,Warga Nurcahya,warga petengan </t>
  </si>
  <si>
    <t>sapuan pecinan-kejaksaan ,Warga  bogorame</t>
  </si>
  <si>
    <t>Sapuan jl sulfa -patung,tong bogorame , Warga PERUMNAS</t>
  </si>
  <si>
    <t xml:space="preserve">sapuan jl pemuda ,tong jl pemuda , Warga kauman </t>
  </si>
  <si>
    <t xml:space="preserve">sapuan jl bhayangkara ,tong terminal </t>
  </si>
  <si>
    <t xml:space="preserve">Depan kabupaten-pasar bintoro-jl tembus-kracaan </t>
  </si>
  <si>
    <t xml:space="preserve">Depan SMP 1,Jl sulfa </t>
  </si>
  <si>
    <t>Agus M</t>
  </si>
  <si>
    <t>Kedunguter</t>
  </si>
  <si>
    <t>TPS SMA N 2 Demak , TPS Garuda,TPS RSs (2)</t>
  </si>
  <si>
    <t xml:space="preserve">TPS Kenep , TPS Hutan Kota ,TPS SMK 2, TPS Desa bolo </t>
  </si>
  <si>
    <t>Pasar Bintoro (4),Pasar Bonang</t>
  </si>
  <si>
    <t xml:space="preserve">pasar  Karangawen ,Pasar Gajah ,Pasar Buyaran </t>
  </si>
  <si>
    <t xml:space="preserve">TPS Hutan kota </t>
  </si>
  <si>
    <t xml:space="preserve">Tong pasar ,warga petengan </t>
  </si>
  <si>
    <t xml:space="preserve">Sapuan jl sultan fatah- terminal- patung ,tong bogorame ,DKK-Pukesmas </t>
  </si>
  <si>
    <t xml:space="preserve">Depan Pasar Bintoro - kadilangu </t>
  </si>
  <si>
    <t xml:space="preserve">Jl SMA N 1 ,jl Singkil,jl Sulfa </t>
  </si>
  <si>
    <t>pasar sayung(2)</t>
  </si>
  <si>
    <t>TPs Garuda , TPs Tower  , TPS mranak</t>
  </si>
  <si>
    <t xml:space="preserve">TPS Kenep ,TPS Karang melati ,TPS Hutan Kota </t>
  </si>
  <si>
    <t xml:space="preserve">TPS Santai,TPS Belakng LP </t>
  </si>
  <si>
    <t>Tong &amp; jalan pasar bintoro, jl bogorame,warga Merbbotan -Nurcahya</t>
  </si>
  <si>
    <t xml:space="preserve">Sapuan Pecinan Kejaksaan , Sampah Warga Botorejo </t>
  </si>
  <si>
    <t xml:space="preserve">Tong &amp; sapuan Jl pemuda </t>
  </si>
  <si>
    <t xml:space="preserve">Sapuan jl bayangkara ,tong terminal </t>
  </si>
  <si>
    <t xml:space="preserve">Depan kabupaten-depan pasar bintoro-kracaan-betengan-kadilangu </t>
  </si>
  <si>
    <t xml:space="preserve">jl kyai singkil ,jl kyai mukni,jl sulfa </t>
  </si>
  <si>
    <t xml:space="preserve">TPS Belakang Lp (2) ,TPS Terminal ,TPS Nusa indah  </t>
  </si>
  <si>
    <t xml:space="preserve">pasar wedung , pasar Karang anyar,Pasar Sriwulan </t>
  </si>
  <si>
    <t xml:space="preserve">TPs Garuda , TPS RSS(2) ,TPS Tower </t>
  </si>
  <si>
    <t>TPS Kenep ,TPS Hutan Kota  ,TPS RSUD</t>
  </si>
  <si>
    <t xml:space="preserve">Pasar karangawen ,Pasar gajah,Pasar Buyaran </t>
  </si>
  <si>
    <t>TPs Rss</t>
  </si>
  <si>
    <t xml:space="preserve">Tong &amp; sapuan pasar ,Warga Bogorame </t>
  </si>
  <si>
    <t xml:space="preserve">sapuan Pecinan-kejaksaan ,Dukoh Botorejo </t>
  </si>
  <si>
    <t xml:space="preserve">Depan Kabupaten-depan Pasar bintoro-Mijen </t>
  </si>
  <si>
    <t xml:space="preserve">Jl kyai singkil,jl kayi jebat,jl palembang </t>
  </si>
  <si>
    <t>Tho</t>
  </si>
  <si>
    <t>Pondok raden patah III</t>
  </si>
  <si>
    <t>TPs Garuda , TPs Rss ,TPS SMA N2</t>
  </si>
  <si>
    <t>TPS Betengan , TPS sampangan, TPS Donorejo (2)</t>
  </si>
  <si>
    <t>TPS Kenep</t>
  </si>
  <si>
    <t xml:space="preserve">Depan Kabupaten -depan pasar bintoro-betengan </t>
  </si>
  <si>
    <t xml:space="preserve">Jl sulfa, jl kyai simgkil </t>
  </si>
  <si>
    <t>Khus</t>
  </si>
  <si>
    <t>Pondok Raden patah sayung I &amp; II</t>
  </si>
  <si>
    <t xml:space="preserve">TPS Rss(2),TPS garuda,TPS Sma 2 </t>
  </si>
  <si>
    <t xml:space="preserve">TPS santai,TPs kadilangu I&amp;II,TPS tembiring </t>
  </si>
  <si>
    <t>TPS kenep,TPS Hutan Kota(2)</t>
  </si>
  <si>
    <t xml:space="preserve">TPS Donorejo (2),TPS betengan ,TPS sampangan </t>
  </si>
  <si>
    <t xml:space="preserve">Sapuan Pecinan-kejaksaan, Dukuh Botorejo </t>
  </si>
  <si>
    <t xml:space="preserve">wonowoso </t>
  </si>
  <si>
    <t>Pidodo(2)</t>
  </si>
  <si>
    <t>Pondok raden Patah I</t>
  </si>
  <si>
    <t>TPS garuda ,TPS RSS,TPS SMA N 2</t>
  </si>
  <si>
    <t xml:space="preserve">TPS Santai ,TPS kadilangu I&amp;II,TPS Pujasera,TPS Jogoloyo </t>
  </si>
  <si>
    <t xml:space="preserve">TPS kenep ,TPS hutan Kota(2),TPS RSUD,TPS karang melati </t>
  </si>
  <si>
    <t xml:space="preserve">Pasar Bintoro (4), Pasar Wonopolo Dempet </t>
  </si>
  <si>
    <t xml:space="preserve">TPs donorejo (2), TPS Perum Patiunus,TPS Masjid kadilangu,TPS Betengan,TPS sampangan </t>
  </si>
  <si>
    <t xml:space="preserve">Pasar Karangawen,Pasar Gajah,Pasar Buyaran </t>
  </si>
  <si>
    <t>TPS donorejo,TPS RSS</t>
  </si>
  <si>
    <t xml:space="preserve">TPs Hosana ,TPs santai </t>
  </si>
  <si>
    <t>Sapuan &amp;Tong Pasar,Warga Bogorame</t>
  </si>
  <si>
    <t xml:space="preserve">Sapuan Jl Kyai Bayangkara  ,Tong Bayangkara </t>
  </si>
  <si>
    <t>Sapuan Jl sulfa -patung ,tong bogorame , Warga PERUMNAS</t>
  </si>
  <si>
    <t xml:space="preserve">PT Etercon Farma </t>
  </si>
  <si>
    <t>Kalikondang (7)</t>
  </si>
  <si>
    <t xml:space="preserve">Taufik </t>
  </si>
  <si>
    <t>Pasar Sayung (2),Pasar karang anyar</t>
  </si>
  <si>
    <t>TPS Betengan ,TPS Donorejo(2),TPS Sampamgan</t>
  </si>
  <si>
    <t xml:space="preserve">Pasar Karangawen,Pasar gajah,Pasar Buyaran </t>
  </si>
  <si>
    <t>TPS Hutan kota</t>
  </si>
  <si>
    <t xml:space="preserve">TPS Belakang Lp </t>
  </si>
  <si>
    <t xml:space="preserve">Tong &amp; jalan pasar bintoro, Tong Bogorame </t>
  </si>
  <si>
    <t xml:space="preserve">Sapuan jl kayi mukni-Jl Kyai palembang,Tong bayangkara </t>
  </si>
  <si>
    <t>Sapuan jl sultan fatah-patung ,tong bogorame,DKK-Pukesmas</t>
  </si>
  <si>
    <t xml:space="preserve">Tong&amp;Sapuan  Jl pemuda  </t>
  </si>
  <si>
    <t xml:space="preserve">Termianl-kadilangu,Depan pasr-Depan kabupaten,Betengan-kracaan </t>
  </si>
  <si>
    <t xml:space="preserve">Jl dolok,Jl bogorame,jl sulfa </t>
  </si>
  <si>
    <t>Singorejo, Karangmelati</t>
  </si>
  <si>
    <t>TPS Belakang LP(2), TPS RSI Nu , TPS Terminal</t>
  </si>
  <si>
    <t>Pasar wedung , pasar Sayung</t>
  </si>
  <si>
    <t>Pondok raden patah II</t>
  </si>
  <si>
    <t xml:space="preserve">TPS Kenep , TPS karang melati,TPS Hutan Kota </t>
  </si>
  <si>
    <t>TPS Betengan ,TPS Sampangan,TPS Donorejo(2),TPS Perum patiunus</t>
  </si>
  <si>
    <t xml:space="preserve">Pasar Karanganyar,Pasar gajah,Pasar Buyaran </t>
  </si>
  <si>
    <t xml:space="preserve">TPS Rss,TPs Karangmelati </t>
  </si>
  <si>
    <t xml:space="preserve">TPs Santai </t>
  </si>
  <si>
    <t xml:space="preserve">Tong &amp; jalan pasar bintoro, warga Nurcahya </t>
  </si>
  <si>
    <t xml:space="preserve">sapuan &amp; Tong jl Sultan trenggono </t>
  </si>
  <si>
    <t xml:space="preserve">Sapuan Kejaksaan-Pecinan,Warga botorejo </t>
  </si>
  <si>
    <t xml:space="preserve">Tong bayangkara,Sapuan jl Bayangkara  </t>
  </si>
  <si>
    <t xml:space="preserve">Sapuan jl sultan fatah-patung ,tong bogorame,Warga Wonosalam asri </t>
  </si>
  <si>
    <t>Depan kabupaten-Pendopo,Depan pasar bintoro-Taman parkir kadilangu,Pukesmas-bonang</t>
  </si>
  <si>
    <t xml:space="preserve">Jl Singkil,Jl SMA 1,Hutan kota </t>
  </si>
  <si>
    <t xml:space="preserve">Sarkum </t>
  </si>
  <si>
    <t>Pondok Raden Fatah II</t>
  </si>
  <si>
    <t>TPS Garuda ,TPS Mranak ,TPS RSS,TPS SMAN 2</t>
  </si>
  <si>
    <t xml:space="preserve">TPS Kenep , TPS Karangmelati ,TPS Hutan Kota ,TPS RSUD </t>
  </si>
  <si>
    <t xml:space="preserve">Pasar karangawen,Pasar gajah,pasar buyaran </t>
  </si>
  <si>
    <t xml:space="preserve">TPS Donorejo </t>
  </si>
  <si>
    <t xml:space="preserve">Tong &amp; jalan pasar bintoro, Warga petengan </t>
  </si>
  <si>
    <t xml:space="preserve">Sapuan Pecinan&amp;kejaksaan,warga botorejo </t>
  </si>
  <si>
    <t xml:space="preserve">Mijen,Depan kabupaten-pasar bintoro,terminal-kadilangu </t>
  </si>
  <si>
    <t>Jl Sulfa -Jl kyai singkil</t>
  </si>
  <si>
    <t>Cabean ,Jogoloyo</t>
  </si>
  <si>
    <t xml:space="preserve">TPS Garuda , TPS RSS(2) , TPS Tower </t>
  </si>
  <si>
    <t>TPS Kenep ,TPS Hutan Kota</t>
  </si>
  <si>
    <t xml:space="preserve">Pasar Bintoro(4),Pasr gebang </t>
  </si>
  <si>
    <t xml:space="preserve">Pasar karangawen,pasar gajah,pasar buyaran </t>
  </si>
  <si>
    <t xml:space="preserve">TPS betengan </t>
  </si>
  <si>
    <t>Tong &amp; jalan pasar bintoro</t>
  </si>
  <si>
    <t xml:space="preserve">Kerja bakti </t>
  </si>
  <si>
    <t>Kerja bakti  ,Sapuan Pecinan-Kejaksaan</t>
  </si>
  <si>
    <t xml:space="preserve">Tong Muka kabupaten , Sapuan Pecinan - Kejaksaan,Kerja bakti kali es </t>
  </si>
  <si>
    <t>Sapuan jl sultan fatah- patung ,Tong Bogorame ,kerja bakti Pasar</t>
  </si>
  <si>
    <t xml:space="preserve">Tong Terminal,Sapuan jl bayangkara ,Kerja bakti </t>
  </si>
  <si>
    <t xml:space="preserve">Kerja bakti sungai es </t>
  </si>
  <si>
    <t xml:space="preserve">Kerja bakti kali es </t>
  </si>
  <si>
    <t>Taufik</t>
  </si>
  <si>
    <t xml:space="preserve">TPS Garuda , TPS SMA N 2 , TPS RSS (2),TPS Mranak </t>
  </si>
  <si>
    <t>TPS Santai ,TPS Kadilangu I&amp;II,III</t>
  </si>
  <si>
    <t xml:space="preserve"> TPS Kenep , TPS hutan Kota (2),TPs karang melati</t>
  </si>
  <si>
    <t>TPS Betengan , TPS Masjid Kadilangu  , TPS Donorejo (2)</t>
  </si>
  <si>
    <t xml:space="preserve">pasar wonosalam , Pasar buyaran ,Pasar Gajah </t>
  </si>
  <si>
    <t xml:space="preserve">TPS santai,TPS Belakang Lp </t>
  </si>
  <si>
    <t xml:space="preserve">Tong &amp; Jl Pasar bintoro ,warga Petengan ,Warga bogorame </t>
  </si>
  <si>
    <t xml:space="preserve">Pecinan -kejaksaan , Warga botorejo </t>
  </si>
  <si>
    <t xml:space="preserve">Sapuan jl Kyai mukni-Kyai Palembang ,Tong Byangkara </t>
  </si>
  <si>
    <t xml:space="preserve">Sapuan jl pemuda &amp; Tong Pemuda ,warga kauman </t>
  </si>
  <si>
    <t xml:space="preserve">Tong &amp; Sapuan Jl pemuda ,Warga mangujiwan </t>
  </si>
  <si>
    <t xml:space="preserve">Sungai Es </t>
  </si>
  <si>
    <t xml:space="preserve">TPS Belakang Lp(2) ,TPS Timbangan,TPS RSI Nu  </t>
  </si>
  <si>
    <t xml:space="preserve">Pasar Sayung (2),Pasar Sriwulan </t>
  </si>
  <si>
    <t xml:space="preserve">Pasar bintoro (4),Pasar wonopolo  </t>
  </si>
  <si>
    <t>Pondok Raden Patah II</t>
  </si>
  <si>
    <t>TPS Tower, TPS RSS(2)</t>
  </si>
  <si>
    <t xml:space="preserve"> TPS Kenep , TPS hutan Kota(2),TPs Karangmelati,TPS RSUD </t>
  </si>
  <si>
    <t xml:space="preserve">TPS Betengan , TPS Masjid Kadilangu, TPS Donorejo (2),TPS sampangan ,TPS perumpatiunus </t>
  </si>
  <si>
    <t xml:space="preserve">pasar Karangawen,pasar gajah,pasar buyaran,pasar Wonosalam </t>
  </si>
  <si>
    <t xml:space="preserve">TPs rss,TPs Donorejo </t>
  </si>
  <si>
    <t xml:space="preserve">TPS Kracaan,TPs belakang LP </t>
  </si>
  <si>
    <t xml:space="preserve">Tong &amp; sapuan jl pasar ,warga nurcahya </t>
  </si>
  <si>
    <t xml:space="preserve">KJl Pecinan-kejaksaan,Dukoh Rejosari </t>
  </si>
  <si>
    <t>Tong muka kabupaten ,sapaun pecian-kejaksaan</t>
  </si>
  <si>
    <t xml:space="preserve">Jl sulfa -patung,tong bogorame ,warga PERUMNAS </t>
  </si>
  <si>
    <t xml:space="preserve">Sapuan &amp;tong Jl pemuda ,warag Kauman  </t>
  </si>
  <si>
    <t xml:space="preserve">sungai ES </t>
  </si>
  <si>
    <t xml:space="preserve">PT etercon fharma </t>
  </si>
  <si>
    <t>Dino</t>
  </si>
  <si>
    <t xml:space="preserve">TPS Belakang LP(2), TPS Timbangan,TPS terminal </t>
  </si>
  <si>
    <t xml:space="preserve">Pasar Sriwulan ,Pasar Sayung ,Pasar wedung,Pasar karanganyar </t>
  </si>
  <si>
    <t xml:space="preserve">Pasar Bintoro (4),Pasar Wonosalam </t>
  </si>
  <si>
    <t xml:space="preserve">TPS Garuda ,  TPS RSS(2),TPS SMAN2,TPS Mranak </t>
  </si>
  <si>
    <t xml:space="preserve">Pasar Karangawen,pasar gajah ,pasar Buyaran </t>
  </si>
  <si>
    <t xml:space="preserve">TPS santai ,TPS betengan </t>
  </si>
  <si>
    <t>Tong &amp; jalan pasar bintoro, warga petengan</t>
  </si>
  <si>
    <t>Sampah Pom Bensin bogorame ,Sapuan Kejaksaan-pecinan</t>
  </si>
  <si>
    <t xml:space="preserve">Sapuan jl sultan fatah ,tong bogorame ,waraga wonosalam asri </t>
  </si>
  <si>
    <t xml:space="preserve">sapuan jl pemuda -tong jl pemuda ,warga kauman </t>
  </si>
  <si>
    <t xml:space="preserve">Depan pasar-kabupaten-kracaan,betengan -pukesmas bonang </t>
  </si>
  <si>
    <t xml:space="preserve">jl bayangkara baru,jl kyai singkil </t>
  </si>
  <si>
    <t xml:space="preserve">TPS Belakang LP(2), TPS Timbangan , TPS Terminal,TPS nusa Indah </t>
  </si>
  <si>
    <t xml:space="preserve">Pasar Bintoro (4)Pasar wonopolo dempet  </t>
  </si>
  <si>
    <t xml:space="preserve">TPS Garuda , TPS RSS(2),TPS Tower </t>
  </si>
  <si>
    <t xml:space="preserve">TPS Santai ,TPS Kadilangu I&amp;II ,TPS Jogoloyo,TPS tembiring </t>
  </si>
  <si>
    <t>TPS Kenep , TPS RSUD,TPS Hutan Kota</t>
  </si>
  <si>
    <t xml:space="preserve">TPS Betengan ,TPS Sampangan, TPS Donorejo (2),TPS Masjid Kadilangu </t>
  </si>
  <si>
    <t xml:space="preserve">Pasar Karangawen ,pasar gajah,pasar buyaran </t>
  </si>
  <si>
    <t>TPS Belakang LP(2)</t>
  </si>
  <si>
    <t xml:space="preserve">Tong &amp; jalan pasar bintoro, warga Bogorame </t>
  </si>
  <si>
    <t xml:space="preserve">Tong-Sapuan Jl pemuda </t>
  </si>
  <si>
    <t>Depan Pasar Bintoro ,Kracaan-Mranak,Betengan -kadilangu ,Mijen</t>
  </si>
  <si>
    <t xml:space="preserve"> jl Kyai mukni,jl kyai singkil,jl sulfa </t>
  </si>
  <si>
    <t xml:space="preserve">Pasar Bintoro (4),pasar gebang </t>
  </si>
  <si>
    <t>TPS Garuda , TPS RSS(2) ,TPS SMAN 2</t>
  </si>
  <si>
    <t xml:space="preserve">TPS Santai ,TPS Tembiring,TPS Kadilangu I&amp;II ,TPS Pujasera </t>
  </si>
  <si>
    <t xml:space="preserve">TPS Kenep ,TPS Hutan Kota (2),TPs karangmelati </t>
  </si>
  <si>
    <t xml:space="preserve">TPS Betengan ,TPS Sampangan ,TPS Donorejo (2),TPS masjid kadilangu </t>
  </si>
  <si>
    <t xml:space="preserve">Pasar karangawen ,pasar gajah ,pasar buyaran </t>
  </si>
  <si>
    <t>TPS Kenep ,TPS Hutan Kota ,TPS RSUD</t>
  </si>
  <si>
    <t xml:space="preserve">TPS Betengan ,TPS Sampangan, TPS Perum patiunus , TPS Donorejo(2) </t>
  </si>
  <si>
    <t xml:space="preserve">TPS Hutan kota ,Kelurahan mangujiwan </t>
  </si>
  <si>
    <t xml:space="preserve">TPS belakang Lp ,Kerja bakti Kelurahan mangujiwan </t>
  </si>
  <si>
    <t xml:space="preserve">Tong &amp; jalan pasar bintoro, jl bogorame,warga Nurcahya </t>
  </si>
  <si>
    <t xml:space="preserve">Tong Muka kabupaten , Sapuan Pecinan - Kejaksaan,kerja bakti </t>
  </si>
  <si>
    <t xml:space="preserve">karang melati </t>
  </si>
  <si>
    <t xml:space="preserve">TPS Belakang LP(2), TPS Timbangan , TPSTerminal </t>
  </si>
  <si>
    <t>TPS santai, TPS kadilangu I&amp;II</t>
  </si>
  <si>
    <t xml:space="preserve">TPS Kenep ,TPS Hutan Kota(2),TPS karang melati,TPs polres Kota </t>
  </si>
  <si>
    <t xml:space="preserve">TPS SMAN2,TPS Garuda,TPS Belakang Lp </t>
  </si>
  <si>
    <t>Pasar Karang Anyar,Pasar Sayung(2)</t>
  </si>
  <si>
    <t xml:space="preserve">Pondok Raden Fatah II </t>
  </si>
  <si>
    <t>TPS Garuda ,TPS RSS (2) , TPS Tower</t>
  </si>
  <si>
    <t xml:space="preserve">TPS Santai,TPS Kadilangu I&amp;II ,TPSPujasera ,TPs jogoloyo </t>
  </si>
  <si>
    <t xml:space="preserve"> TPS Karang melati  ,TPS Hutan Kota (3)</t>
  </si>
  <si>
    <t xml:space="preserve">TPS Betengan ,TPS Sampangan, TPS Mesjid kadilangu,TPS perum patiunus </t>
  </si>
  <si>
    <t>TPS RSS(2),TPS Hutan Kota (2)</t>
  </si>
  <si>
    <t xml:space="preserve">TPS Kracaan ,TPS garuda ,TPS Betengan </t>
  </si>
  <si>
    <t xml:space="preserve">Tong &amp; jalan pasar bintoro </t>
  </si>
  <si>
    <t xml:space="preserve">TPS Hosana ,Tps belakang Lp </t>
  </si>
  <si>
    <t xml:space="preserve">Jl Sulfa, Jl Kyai singkil ,jl Bayangkara Baru </t>
  </si>
  <si>
    <t>TPS Belakang LP(2), TPS RSI NU  , TPS Terminal</t>
  </si>
  <si>
    <t xml:space="preserve">Pasar Sayung (2),Pasar sriwulan </t>
  </si>
  <si>
    <t>Pondok raden patah I&amp; II</t>
  </si>
  <si>
    <t>TPS Kenep , TPS karang melati,TPS Hutan Kota (2),TPS RSUD (2)</t>
  </si>
  <si>
    <t xml:space="preserve">TPS Betengan ,TPS Sampangan, TPS Perum patiunus  (2),TPS Masjid kadilangu </t>
  </si>
  <si>
    <t xml:space="preserve">TPS RSS,TPS Donorejo </t>
  </si>
  <si>
    <t xml:space="preserve">TPS Kenep,TPS RSS,TPS terminal, TPS Hutan kota </t>
  </si>
  <si>
    <t>TPS Betengan,TPS Kracaan , TPS Donorejo ,TPS Belakang LP</t>
  </si>
  <si>
    <t xml:space="preserve">TPS Belakang LP(2), TPS Timbangan ,TPS Timbangan  </t>
  </si>
  <si>
    <t xml:space="preserve"> TPS Kenep , TPS hutan Kota (2)</t>
  </si>
  <si>
    <t xml:space="preserve">TPS Hutan Kota ,TPS Timbangan </t>
  </si>
  <si>
    <t xml:space="preserve">TPS keracaan,TPS Garuda </t>
  </si>
  <si>
    <t xml:space="preserve">Jl sutan fatah </t>
  </si>
  <si>
    <t>tong terminal - jl bayangkara  ,Warga Petengan</t>
  </si>
  <si>
    <t xml:space="preserve">Pasar karang anyar,Pasar sayung ,Pasar wedung </t>
  </si>
  <si>
    <t xml:space="preserve">Sapuan jl sultan fatah- terminal- patung ,tong bogorame ,Warga mustika </t>
  </si>
  <si>
    <t xml:space="preserve">TPS Belakang LP(2), TPS Timbangan ,TPS Nusa Indah </t>
  </si>
  <si>
    <t xml:space="preserve">Pondok Raden Fatah II,I </t>
  </si>
  <si>
    <t xml:space="preserve">TPS Santai ,TPS Kadilangu I&amp;II ,TPS Tembering ,TPS Jogoloyo </t>
  </si>
  <si>
    <t xml:space="preserve"> TPS Kenep , TPS hutan Kota (2),TPS RSUD ,Karang melati </t>
  </si>
  <si>
    <t xml:space="preserve">TPS Betengan , TPS Sampangan , TPS Donorejo (2),TPS masjid kadilangu , TPS Perum patiunus </t>
  </si>
  <si>
    <t xml:space="preserve">Pasar Bintoro (4),Wonopolo dempet </t>
  </si>
  <si>
    <t xml:space="preserve">Shodikin </t>
  </si>
  <si>
    <t>H 95599 KE</t>
  </si>
  <si>
    <t>05/09/2019</t>
  </si>
  <si>
    <t>01/11/2019</t>
  </si>
  <si>
    <t>02/11/2019</t>
  </si>
  <si>
    <t>03/11/2019</t>
  </si>
  <si>
    <t>04/11/2019</t>
  </si>
  <si>
    <t>05/11/2019</t>
  </si>
  <si>
    <t>06/11/2019</t>
  </si>
  <si>
    <t>07/11/2019</t>
  </si>
  <si>
    <t>8/11/2019</t>
  </si>
  <si>
    <t>09/11/2019</t>
  </si>
  <si>
    <t>10/11/2019</t>
  </si>
  <si>
    <t>11/11/2019</t>
  </si>
  <si>
    <t>12/11/2019</t>
  </si>
  <si>
    <t>13/11/2019</t>
  </si>
  <si>
    <t>30/11/2019</t>
  </si>
  <si>
    <t>29/11/2019</t>
  </si>
  <si>
    <t>28/11/2019</t>
  </si>
  <si>
    <t>27/11/2019</t>
  </si>
  <si>
    <t>26/11/2019</t>
  </si>
  <si>
    <t>25/11/2019</t>
  </si>
  <si>
    <t>24/11/2019</t>
  </si>
  <si>
    <t>23/11/2019</t>
  </si>
  <si>
    <t>22/11/2019</t>
  </si>
  <si>
    <t>21/11/2019</t>
  </si>
  <si>
    <t>20/11/2019</t>
  </si>
  <si>
    <t>1911/2019</t>
  </si>
  <si>
    <t>18/11/2019</t>
  </si>
  <si>
    <t>17/11/2019</t>
  </si>
  <si>
    <t>16/11/2019</t>
  </si>
  <si>
    <t>15/11/2019</t>
  </si>
  <si>
    <t>14/11/2019</t>
  </si>
  <si>
    <t xml:space="preserve">Pasar Karangawen  ,Pasar Gajah ,Pasar Buyaran </t>
  </si>
  <si>
    <t>Pasar Karangawen ,Pasar Buyaran ,Pasar Gajah</t>
  </si>
  <si>
    <t>Pasar Bintoro ,pasar wonopolo dempet</t>
  </si>
  <si>
    <t xml:space="preserve">pasar gajah,pasar buyaran </t>
  </si>
  <si>
    <t xml:space="preserve">pasar karangawen ,pasar buyaran </t>
  </si>
  <si>
    <t xml:space="preserve">pasar buyaran ,pasar gajah </t>
  </si>
  <si>
    <t xml:space="preserve">Pasar Gajah ,Pasar buyaran  </t>
  </si>
  <si>
    <t xml:space="preserve">TPS Belakang LP(2), TPS Timbangan ,TPS Timbangan ,TPS RSINU </t>
  </si>
  <si>
    <t xml:space="preserve">pasar gajah ,Pasar buyaran </t>
  </si>
  <si>
    <t>Pasar karangawen</t>
  </si>
  <si>
    <t xml:space="preserve">Pasar karangawen ,pasar buyaran </t>
  </si>
  <si>
    <t xml:space="preserve">Pasar gajah ,pasar buyaran </t>
  </si>
  <si>
    <t>Pasar Buyaran ,Pasar gajah</t>
  </si>
  <si>
    <t>Pasar Karanganyar ,Pasar Gajah ,Pasar buyaran</t>
  </si>
  <si>
    <t>senin</t>
  </si>
  <si>
    <t>TPS Belakang LP(2), TPS Timbangan ,TPSTerminal</t>
  </si>
  <si>
    <t>TPS Garuda , TPS RSS (2),TPS Tower</t>
  </si>
  <si>
    <t xml:space="preserve">TPS Belakang LP(2), TPS Timbangan ,TPS Terminal </t>
  </si>
  <si>
    <t xml:space="preserve">TPS Garuda , TPS RSS (2),TPS tower </t>
  </si>
  <si>
    <t>TPS Santai ,TPS Kadilangu I&amp;II ,TPS Tembering ,TPS wiku 2</t>
  </si>
  <si>
    <t xml:space="preserve"> TPS Kenep , TPS hutan Kota (2),TPS Karang melati </t>
  </si>
  <si>
    <t xml:space="preserve">pasar bintoro(2) ,pasar gebang </t>
  </si>
  <si>
    <t xml:space="preserve">TPS Betengan , TPS Sampangan , TPS Donorejo (2),TPS masjid kadilangu </t>
  </si>
  <si>
    <t xml:space="preserve">Cabean </t>
  </si>
  <si>
    <t>TPS Betengan , TPS Sampangan , TPS Donorejo (2),TPS masjid kadilangu</t>
  </si>
  <si>
    <t xml:space="preserve">Pasar Bintoro(4) ,pasar wonopolo </t>
  </si>
  <si>
    <t xml:space="preserve">TPS timbang </t>
  </si>
  <si>
    <t xml:space="preserve">Sapuan jl sultan fatah- terminal- patung ,tong bogorame ,dkk-pukesmas  </t>
  </si>
  <si>
    <t>TPS belakang LP (2) ,TPS Terminal</t>
  </si>
  <si>
    <t xml:space="preserve">Pasar karangawen,pasar buyaran </t>
  </si>
  <si>
    <t xml:space="preserve">Tong muka kabupaten ,sapuan pecinan-kejaksaan,Tong depan terminal,tong bogorame </t>
  </si>
  <si>
    <t xml:space="preserve">Krapyak,betokan </t>
  </si>
  <si>
    <t>TPS Kenep ,TPS Karang melati ,TPS Hutan Kota</t>
  </si>
  <si>
    <t xml:space="preserve">Pasar Buyaran ,Pasar Gajah </t>
  </si>
  <si>
    <t xml:space="preserve">TPS timbangan,TPS Donorejo </t>
  </si>
  <si>
    <t>Tong muka kabupaten ,sapuan pecinan -kejaksaan,Tong Bogorame</t>
  </si>
  <si>
    <t>Buyaran (3)</t>
  </si>
  <si>
    <t>01 Oktober 2019</t>
  </si>
  <si>
    <t>02 Oktober 2019</t>
  </si>
  <si>
    <t>04 Oktober 2019</t>
  </si>
  <si>
    <t>05 Oktober 2019</t>
  </si>
  <si>
    <t xml:space="preserve">TPS Belakang Lp (2) ,TPS Terminal ,TPS Timbangan,TPS RSS </t>
  </si>
  <si>
    <t>TPS RSS (2), TPS Tower ,TPS SMA 2</t>
  </si>
  <si>
    <t>TPS santai,TPS Kadilangu I&amp;II,TPS wiku II</t>
  </si>
  <si>
    <t xml:space="preserve">TPS Donorejo(2),TPS Sampangan ,TPS Betengan </t>
  </si>
  <si>
    <t xml:space="preserve">Pasar Buyaran,Pasar Karanganwen </t>
  </si>
  <si>
    <t xml:space="preserve">TPS Santai  </t>
  </si>
  <si>
    <t>TPS Belakang LP(2),TPS Terminal ,TPS timbangan</t>
  </si>
  <si>
    <t>Pasar Karangawen,Pasar Gajah</t>
  </si>
  <si>
    <t>TPS Santai ,TPS kadilangu I&amp;II,TPS Tembiring</t>
  </si>
  <si>
    <t xml:space="preserve">Pasar gajah,pasar Buyaran </t>
  </si>
  <si>
    <t>TPS Belakang Lp</t>
  </si>
  <si>
    <t xml:space="preserve">Pasar Sayung (2) </t>
  </si>
  <si>
    <t xml:space="preserve">TPS Santai ,TPS Kadilangu I&amp;II ,TPS jogoloyo </t>
  </si>
  <si>
    <t>TPS Betengan ,TPS Donorejo(2),TPS Masjid kadilangu</t>
  </si>
  <si>
    <t xml:space="preserve">Pasar Karangawen,Pasar gajah </t>
  </si>
  <si>
    <t xml:space="preserve">Pasar Buyaran,Pasar Gajah </t>
  </si>
  <si>
    <t>Donorejo(2)</t>
  </si>
  <si>
    <t>pasar Buyaran,Pasar Gajah</t>
  </si>
  <si>
    <t>Pasar sayung (2)</t>
  </si>
  <si>
    <t xml:space="preserve">Pasar Karangawen ,Pasar Buyaran </t>
  </si>
  <si>
    <t xml:space="preserve">TPS Hutan kota , TPS Timbangan ,TPS Belakang LP,TPS RSINU </t>
  </si>
  <si>
    <t>TPS Garuda , TPS RSS(2)</t>
  </si>
  <si>
    <t xml:space="preserve">Pasar Buyaran, Pasar gajah </t>
  </si>
  <si>
    <t xml:space="preserve">Pasar karangawen,pasar gajah </t>
  </si>
  <si>
    <t xml:space="preserve">Pasar buyaran,Pasar gajah </t>
  </si>
  <si>
    <t xml:space="preserve">TPS Betengan , TPS Sampangan , TPS Donorejo (2),TPS Masjid Kadilangu </t>
  </si>
  <si>
    <t xml:space="preserve">TPS Belakang Lp(2),TPS betengan,TPS sampangan </t>
  </si>
  <si>
    <t>Pasar Karangawen,pasar gajah</t>
  </si>
  <si>
    <t xml:space="preserve">Jl bayangkara ,jl kyai mugni </t>
  </si>
  <si>
    <t>Ari</t>
  </si>
  <si>
    <t>Arno</t>
  </si>
  <si>
    <t>TPS SMA N 2, TPS Garuda ,TPS RSS</t>
  </si>
  <si>
    <t xml:space="preserve">Pasar Karangawen,pasar Buyaran </t>
  </si>
  <si>
    <t xml:space="preserve">pasar wonosalam , Pasar buyaran </t>
  </si>
  <si>
    <t xml:space="preserve">TPS Belakang LP(2),TPS Terminal , TPS Timbangan  </t>
  </si>
  <si>
    <t>Pasar Buyaran,Pasar Gajah</t>
  </si>
  <si>
    <t>Pasar Buyaran</t>
  </si>
  <si>
    <t>TPS Betengan ,TPS Sampangan, TPS Donorejo,TPS RSS,TPS Santai</t>
  </si>
  <si>
    <t>Pondok Raden Fatah II,TPS hutan Kota (2),TPS Timbangan</t>
  </si>
  <si>
    <t>TPS belakang Lp</t>
  </si>
  <si>
    <t xml:space="preserve">Pasar Krangawen,Psar Buyaran </t>
  </si>
  <si>
    <t xml:space="preserve">Pasar Gajah,pasar Buyaran </t>
  </si>
  <si>
    <t>TPS Garuda,TPS SMA 2</t>
  </si>
  <si>
    <t xml:space="preserve"> TPS Karang melati  ,TPS Hutan Kota (3),TPS kenep ,TPS RSUD</t>
  </si>
  <si>
    <t>TPS Betengan ,TPS Sampangan, TPS Mesjid kadilangu,TPS perum patiunus,TPS Donorejo(2)</t>
  </si>
  <si>
    <t xml:space="preserve">Pasar Buyaran </t>
  </si>
  <si>
    <t xml:space="preserve">TPS Santai  ,Tps belakang Lp </t>
  </si>
  <si>
    <t>31 Oktober 2019</t>
  </si>
  <si>
    <t>3 Oktober 2019</t>
  </si>
  <si>
    <t>LP</t>
  </si>
  <si>
    <t>Surno</t>
  </si>
  <si>
    <t>TPS Garuda , TPS RSS</t>
  </si>
  <si>
    <t xml:space="preserve">TPS Santai ,TPS Kadilangu I ,TPS Jogoloyo </t>
  </si>
  <si>
    <t xml:space="preserve">TPS Santai ,TPS Kadilangu II ,TPS Pujasera </t>
  </si>
  <si>
    <t xml:space="preserve">TPS Santai ,TPS Kadilangu I ,TPS Pujasera,TPS Hutan kota </t>
  </si>
  <si>
    <t xml:space="preserve">TPS Tower, TPS RSS,TPS Betenagan,TPS Donorejo </t>
  </si>
  <si>
    <t xml:space="preserve">TPS Belakang LP(2),TPS RSINU,TPS Terminal </t>
  </si>
  <si>
    <t xml:space="preserve">Pondok Raden Patah I,TPS Hutan kota ,TPS Timbangan </t>
  </si>
  <si>
    <t>TPS Kenep , TPS Karangmelati,TPS RSS(2)</t>
  </si>
  <si>
    <t xml:space="preserve">Kalicilik </t>
  </si>
  <si>
    <t xml:space="preserve">TPS Hutan kota  ,TPS Donorejo, TPS RSS,TPS Masjid kadilangu </t>
  </si>
  <si>
    <t>TPS Belakang LP, TPS Timbangan , TPS Terminal,TPs Santai</t>
  </si>
  <si>
    <t>TPS Santai ,TPS Kadilangu I ,TPS wiku 1</t>
  </si>
  <si>
    <t>TPS hutan kota,TPS RSS</t>
  </si>
  <si>
    <t xml:space="preserve">TPS Betengan ,TPS Perum patiunus, TPS sampangan, TPS Donorejo </t>
  </si>
  <si>
    <t>31/12/2019</t>
  </si>
  <si>
    <t>30/12/2019</t>
  </si>
  <si>
    <t>sabtu</t>
  </si>
  <si>
    <t>selasa</t>
  </si>
  <si>
    <t>jumat</t>
  </si>
  <si>
    <t xml:space="preserve">rabu </t>
  </si>
  <si>
    <t>31/1/2020</t>
  </si>
  <si>
    <t>30/1/2020</t>
  </si>
  <si>
    <t xml:space="preserve">Belakang LP ,RSINU </t>
  </si>
  <si>
    <t xml:space="preserve">TPS Santai , TPS kadilangu I&amp; II </t>
  </si>
  <si>
    <t>Pasar sriwulan ,pasar sayung(2)</t>
  </si>
  <si>
    <t xml:space="preserve">TPS Tower ,TPS garuda,TPS Mranak,TPS RSS </t>
  </si>
  <si>
    <t xml:space="preserve">tong Depan Pasar , Jl Nur Cahya , jalan Pasar , warga bogorame </t>
  </si>
  <si>
    <t>TPS santai , TPS Jogoloyo</t>
  </si>
  <si>
    <t xml:space="preserve">TPS karang Melati, Hutan Kota, Kenep </t>
  </si>
  <si>
    <t xml:space="preserve">Tong muka Kab,tong depan terminal,tong bogorame,sapuan pecinan-kejaksaan </t>
  </si>
  <si>
    <t xml:space="preserve">TPS LP(2) ,TPs Timbangan </t>
  </si>
  <si>
    <t xml:space="preserve">TPS Sayung,TPS karang anyar </t>
  </si>
  <si>
    <t xml:space="preserve">TPS Belakang Lp(2) , TPS Timbangan , TPS Terminal , </t>
  </si>
  <si>
    <t>Pondok Raden Patah II &amp; I</t>
  </si>
  <si>
    <t xml:space="preserve">TPS Mranak, TPS SMA 2 ,TPS RSS </t>
  </si>
  <si>
    <t xml:space="preserve">TPS Santai , TPS Kalikondang I ,TPs Pujasera </t>
  </si>
  <si>
    <t>TPS kenep ,TPS Kadilangu (2) ,Hutan Kota (2), TPS Karang Mlati(2)</t>
  </si>
  <si>
    <t>Pasar Bintoro (4) , Pasar wonopolo</t>
  </si>
  <si>
    <t>TPS Betengan , TPS Samapangan , TPS Donorejo(2)</t>
  </si>
  <si>
    <t xml:space="preserve">Pasar karangawen , Pasar Buyaran </t>
  </si>
  <si>
    <t xml:space="preserve">TPS Rss,TPs Timbangan,TPS Donorejo </t>
  </si>
  <si>
    <t xml:space="preserve">Tong Pasar , jl Bogorame ,DKK-Pukesmas </t>
  </si>
  <si>
    <t xml:space="preserve">DPU -depan pasar-Jl Pemuda </t>
  </si>
  <si>
    <t>TPS Belakang Lp (2) , TPS Timbangan , TPS RSINU</t>
  </si>
  <si>
    <t xml:space="preserve">TPS Mranak, TPS RSS ,TPS Garuda </t>
  </si>
  <si>
    <t xml:space="preserve">TPS Santai, TPS Hutan kota (2) ,TPS Tembiring </t>
  </si>
  <si>
    <t xml:space="preserve">Pasar Bintoro (4) , Pasar Bonang </t>
  </si>
  <si>
    <t xml:space="preserve">TPS Betengan , TPS Samapangan , TPS Donorejo I&amp;II </t>
  </si>
  <si>
    <t>TPS Tembiring, TPS Garuda</t>
  </si>
  <si>
    <t xml:space="preserve">Tong pasar , jl pasar , Bogorame  </t>
  </si>
  <si>
    <t xml:space="preserve">jl Trenggono ,Jl hadi wijaya </t>
  </si>
  <si>
    <t xml:space="preserve">Sapuan Depan Pasar ,tong bogorame </t>
  </si>
  <si>
    <t>Tong Sultan fatah , Koni</t>
  </si>
  <si>
    <t xml:space="preserve">DPU -depan pasar -kalituntang  ,Trengguli -depan kelurahan mangujiwan  </t>
  </si>
  <si>
    <t xml:space="preserve">Jl kyai Mukni , jl bayangkara- warga petengan </t>
  </si>
  <si>
    <t xml:space="preserve">karang sari </t>
  </si>
  <si>
    <t>Karto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</si>
</sst>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[$-F800]dddd\,\ mmmm\ dd\,\ yyyy"/>
    <numFmt numFmtId="167" formatCode="[$-421]dd\ mmmm\ yyyy;@"/>
    <numFmt numFmtId="168" formatCode="0;[Red]0"/>
  </numFmts>
  <fonts count="12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Times New Roman"/>
      <family val="1"/>
    </font>
    <font>
      <sz val="9"/>
      <color theme="1"/>
      <name val="Times New Roman"/>
      <family val="1"/>
    </font>
    <font>
      <sz val="8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346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1" xfId="0" applyFont="1" applyBorder="1"/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5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right"/>
    </xf>
    <xf numFmtId="165" fontId="2" fillId="0" borderId="5" xfId="1" applyNumberFormat="1" applyFont="1" applyBorder="1"/>
    <xf numFmtId="0" fontId="2" fillId="0" borderId="0" xfId="0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2" fillId="0" borderId="5" xfId="1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1" fillId="0" borderId="0" xfId="0" applyFont="1" applyAlignment="1">
      <alignment horizontal="center"/>
    </xf>
    <xf numFmtId="0" fontId="2" fillId="0" borderId="6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5" fontId="2" fillId="0" borderId="5" xfId="0" applyNumberFormat="1" applyFont="1" applyBorder="1"/>
    <xf numFmtId="0" fontId="2" fillId="0" borderId="0" xfId="0" applyFont="1" applyAlignment="1">
      <alignment horizontal="center" wrapText="1"/>
    </xf>
    <xf numFmtId="164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/>
    <xf numFmtId="0" fontId="2" fillId="0" borderId="11" xfId="0" applyFont="1" applyBorder="1"/>
    <xf numFmtId="0" fontId="2" fillId="0" borderId="13" xfId="0" applyFont="1" applyBorder="1"/>
    <xf numFmtId="165" fontId="2" fillId="0" borderId="11" xfId="1" applyNumberFormat="1" applyFont="1" applyBorder="1"/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/>
    <xf numFmtId="0" fontId="1" fillId="0" borderId="0" xfId="0" applyFont="1"/>
    <xf numFmtId="0" fontId="8" fillId="0" borderId="0" xfId="0" applyFont="1"/>
    <xf numFmtId="0" fontId="1" fillId="0" borderId="0" xfId="0" applyFont="1" applyBorder="1" applyAlignment="1"/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165" fontId="2" fillId="0" borderId="0" xfId="1" applyNumberFormat="1" applyFont="1" applyBorder="1"/>
    <xf numFmtId="164" fontId="2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" fillId="0" borderId="0" xfId="0" applyFont="1" applyBorder="1" applyAlignment="1">
      <alignment horizontal="center"/>
    </xf>
    <xf numFmtId="165" fontId="2" fillId="0" borderId="0" xfId="0" applyNumberFormat="1" applyFont="1" applyBorder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4" fillId="0" borderId="5" xfId="0" applyFont="1" applyBorder="1"/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3" fillId="0" borderId="5" xfId="0" applyFont="1" applyBorder="1"/>
    <xf numFmtId="0" fontId="3" fillId="0" borderId="0" xfId="0" applyFont="1" applyBorder="1"/>
    <xf numFmtId="0" fontId="2" fillId="0" borderId="9" xfId="0" applyFont="1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Fill="1" applyBorder="1"/>
    <xf numFmtId="0" fontId="2" fillId="0" borderId="7" xfId="0" applyFont="1" applyFill="1" applyBorder="1"/>
    <xf numFmtId="0" fontId="0" fillId="0" borderId="1" xfId="0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5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/>
    <xf numFmtId="0" fontId="2" fillId="0" borderId="15" xfId="0" applyFont="1" applyBorder="1"/>
    <xf numFmtId="165" fontId="2" fillId="0" borderId="9" xfId="0" applyNumberFormat="1" applyFont="1" applyBorder="1"/>
    <xf numFmtId="0" fontId="2" fillId="0" borderId="5" xfId="0" quotePrefix="1" applyFont="1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0" fontId="2" fillId="0" borderId="5" xfId="0" applyFont="1" applyBorder="1" applyAlignment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6" xfId="0" applyFont="1" applyBorder="1" applyAlignment="1">
      <alignment wrapText="1"/>
    </xf>
    <xf numFmtId="165" fontId="2" fillId="0" borderId="5" xfId="1" applyNumberFormat="1" applyFont="1" applyBorder="1" applyAlignment="1">
      <alignment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4" fontId="2" fillId="0" borderId="1" xfId="0" quotePrefix="1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165" fontId="2" fillId="0" borderId="5" xfId="1" applyNumberFormat="1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1" xfId="0" applyFont="1" applyBorder="1" applyAlignment="1">
      <alignment horizontal="right" vertical="center"/>
    </xf>
    <xf numFmtId="3" fontId="0" fillId="0" borderId="1" xfId="0" applyNumberFormat="1" applyBorder="1"/>
    <xf numFmtId="0" fontId="0" fillId="0" borderId="2" xfId="0" applyBorder="1"/>
    <xf numFmtId="3" fontId="0" fillId="0" borderId="2" xfId="0" applyNumberFormat="1" applyBorder="1"/>
    <xf numFmtId="0" fontId="0" fillId="0" borderId="3" xfId="0" applyBorder="1"/>
    <xf numFmtId="0" fontId="0" fillId="0" borderId="9" xfId="0" applyBorder="1"/>
    <xf numFmtId="0" fontId="0" fillId="0" borderId="15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12" xfId="0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166" fontId="0" fillId="0" borderId="1" xfId="0" applyNumberFormat="1" applyBorder="1"/>
    <xf numFmtId="167" fontId="2" fillId="0" borderId="1" xfId="0" quotePrefix="1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/>
    <xf numFmtId="0" fontId="2" fillId="2" borderId="5" xfId="0" applyFont="1" applyFill="1" applyBorder="1"/>
    <xf numFmtId="0" fontId="2" fillId="2" borderId="4" xfId="0" applyFont="1" applyFill="1" applyBorder="1"/>
    <xf numFmtId="0" fontId="2" fillId="2" borderId="6" xfId="0" applyFont="1" applyFill="1" applyBorder="1"/>
    <xf numFmtId="165" fontId="2" fillId="2" borderId="5" xfId="1" applyNumberFormat="1" applyFont="1" applyFill="1" applyBorder="1"/>
    <xf numFmtId="0" fontId="2" fillId="0" borderId="5" xfId="0" quotePrefix="1" applyFont="1" applyBorder="1" applyAlignment="1">
      <alignment horizontal="center"/>
    </xf>
    <xf numFmtId="0" fontId="2" fillId="0" borderId="5" xfId="0" quotePrefix="1" applyFont="1" applyBorder="1" applyAlignment="1">
      <alignment horizontal="center" vertical="center"/>
    </xf>
    <xf numFmtId="0" fontId="2" fillId="0" borderId="14" xfId="0" quotePrefix="1" applyFont="1" applyFill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5" xfId="0" quotePrefix="1" applyFont="1" applyBorder="1" applyAlignment="1">
      <alignment horizontal="left"/>
    </xf>
    <xf numFmtId="0" fontId="2" fillId="0" borderId="5" xfId="0" quotePrefix="1" applyFont="1" applyBorder="1" applyAlignment="1">
      <alignment horizontal="left" vertical="top"/>
    </xf>
    <xf numFmtId="0" fontId="2" fillId="0" borderId="1" xfId="0" quotePrefix="1" applyFont="1" applyBorder="1" applyAlignment="1"/>
    <xf numFmtId="0" fontId="4" fillId="0" borderId="5" xfId="0" quotePrefix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3" fontId="0" fillId="0" borderId="1" xfId="0" applyNumberFormat="1" applyBorder="1" applyAlignment="1">
      <alignment vertical="center"/>
    </xf>
    <xf numFmtId="168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/>
    <xf numFmtId="0" fontId="2" fillId="0" borderId="5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165" fontId="2" fillId="0" borderId="5" xfId="1" applyNumberFormat="1" applyFont="1" applyFill="1" applyBorder="1"/>
    <xf numFmtId="167" fontId="2" fillId="0" borderId="1" xfId="0" quotePrefix="1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right" vertical="center"/>
    </xf>
    <xf numFmtId="0" fontId="2" fillId="0" borderId="1" xfId="0" quotePrefix="1" applyFont="1" applyBorder="1" applyAlignment="1">
      <alignment horizontal="center" wrapText="1"/>
    </xf>
    <xf numFmtId="0" fontId="4" fillId="0" borderId="5" xfId="0" applyFont="1" applyBorder="1" applyAlignment="1">
      <alignment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5" xfId="0" quotePrefix="1" applyFont="1" applyBorder="1" applyAlignment="1">
      <alignment horizontal="left" vertical="center"/>
    </xf>
    <xf numFmtId="0" fontId="2" fillId="0" borderId="5" xfId="0" quotePrefix="1" applyFont="1" applyBorder="1" applyAlignment="1">
      <alignment horizontal="center" vertical="top"/>
    </xf>
    <xf numFmtId="0" fontId="2" fillId="0" borderId="14" xfId="0" quotePrefix="1" applyFont="1" applyFill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2" fillId="0" borderId="1" xfId="0" quotePrefix="1" applyFont="1" applyBorder="1" applyAlignment="1">
      <alignment horizontal="left"/>
    </xf>
    <xf numFmtId="0" fontId="2" fillId="0" borderId="14" xfId="0" quotePrefix="1" applyFont="1" applyFill="1" applyBorder="1"/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right" vertical="center"/>
    </xf>
    <xf numFmtId="165" fontId="2" fillId="0" borderId="5" xfId="1" applyNumberFormat="1" applyFont="1" applyBorder="1" applyAlignment="1">
      <alignment horizontal="right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4" xfId="0" applyFont="1" applyBorder="1" applyAlignment="1"/>
    <xf numFmtId="0" fontId="2" fillId="0" borderId="6" xfId="0" applyFont="1" applyBorder="1" applyAlignment="1"/>
    <xf numFmtId="0" fontId="2" fillId="2" borderId="5" xfId="0" quotePrefix="1" applyFont="1" applyFill="1" applyBorder="1" applyAlignment="1">
      <alignment horizontal="left"/>
    </xf>
    <xf numFmtId="0" fontId="2" fillId="2" borderId="14" xfId="0" applyFont="1" applyFill="1" applyBorder="1"/>
    <xf numFmtId="167" fontId="2" fillId="2" borderId="1" xfId="0" quotePrefix="1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left" wrapText="1"/>
    </xf>
    <xf numFmtId="0" fontId="2" fillId="0" borderId="1" xfId="0" quotePrefix="1" applyFont="1" applyFill="1" applyBorder="1" applyAlignment="1">
      <alignment horizontal="left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" fillId="0" borderId="5" xfId="0" quotePrefix="1" applyFont="1" applyBorder="1" applyAlignment="1">
      <alignment horizontal="center" wrapText="1"/>
    </xf>
    <xf numFmtId="0" fontId="4" fillId="0" borderId="5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0" fillId="0" borderId="0" xfId="0" applyAlignment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5" xfId="0" applyFont="1" applyFill="1" applyBorder="1" applyAlignment="1">
      <alignment horizontal="right" vertical="center"/>
    </xf>
    <xf numFmtId="0" fontId="2" fillId="0" borderId="5" xfId="0" applyFont="1" applyBorder="1" applyAlignment="1">
      <alignment horizontal="center"/>
    </xf>
    <xf numFmtId="0" fontId="2" fillId="0" borderId="5" xfId="0" quotePrefix="1" applyFont="1" applyBorder="1" applyAlignment="1">
      <alignment horizontal="left" wrapText="1"/>
    </xf>
    <xf numFmtId="0" fontId="2" fillId="0" borderId="0" xfId="0" applyFont="1" applyBorder="1" applyAlignment="1">
      <alignment horizontal="center"/>
    </xf>
    <xf numFmtId="0" fontId="2" fillId="0" borderId="5" xfId="0" quotePrefix="1" applyFont="1" applyBorder="1" applyAlignment="1">
      <alignment vertical="top"/>
    </xf>
    <xf numFmtId="0" fontId="2" fillId="0" borderId="0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5" xfId="0" quotePrefix="1" applyFont="1" applyFill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165" fontId="2" fillId="0" borderId="5" xfId="1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2" fillId="0" borderId="5" xfId="0" applyFont="1" applyFill="1" applyBorder="1" applyAlignment="1"/>
    <xf numFmtId="0" fontId="2" fillId="0" borderId="12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165" fontId="2" fillId="0" borderId="5" xfId="1" applyNumberFormat="1" applyFont="1" applyBorder="1" applyAlignment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5" fontId="0" fillId="0" borderId="0" xfId="0" applyNumberFormat="1"/>
    <xf numFmtId="0" fontId="2" fillId="0" borderId="1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2" fillId="0" borderId="5" xfId="1" applyNumberFormat="1" applyFont="1" applyBorder="1" applyAlignment="1">
      <alignment vertical="center"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1" xfId="0" applyFont="1" applyBorder="1" applyAlignment="1">
      <alignment horizontal="right" vertical="center"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2" xfId="0" quotePrefix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/>
  </sheetPr>
  <dimension ref="A1:AG613"/>
  <sheetViews>
    <sheetView view="pageBreakPreview" zoomScale="80" zoomScaleNormal="80" zoomScaleSheetLayoutView="80" workbookViewId="0">
      <selection activeCell="G26" sqref="G26"/>
    </sheetView>
  </sheetViews>
  <sheetFormatPr defaultRowHeight="15"/>
  <cols>
    <col min="1" max="1" width="4.7109375" style="1" customWidth="1"/>
    <col min="2" max="2" width="10.28515625" style="1" customWidth="1"/>
    <col min="3" max="3" width="10.42578125" style="1" customWidth="1"/>
    <col min="4" max="4" width="14" style="1" customWidth="1"/>
    <col min="5" max="5" width="15.42578125" style="1" customWidth="1"/>
    <col min="6" max="6" width="77.5703125" style="1" customWidth="1"/>
    <col min="7" max="7" width="5.42578125" style="1" customWidth="1"/>
    <col min="8" max="8" width="3.42578125" style="1" customWidth="1"/>
    <col min="9" max="9" width="5.28515625" style="1" customWidth="1"/>
    <col min="10" max="10" width="3.5703125" style="1" customWidth="1"/>
    <col min="11" max="11" width="5.7109375" style="1" customWidth="1"/>
    <col min="12" max="12" width="4.28515625" style="1" customWidth="1"/>
    <col min="13" max="13" width="9.140625" style="1" customWidth="1"/>
    <col min="14" max="14" width="4" style="1" customWidth="1"/>
    <col min="15" max="16" width="4.42578125" style="1" customWidth="1"/>
    <col min="17" max="18" width="11.140625" style="1" customWidth="1"/>
    <col min="19" max="19" width="15.42578125" style="1" customWidth="1"/>
    <col min="20" max="20" width="15.28515625" style="1" customWidth="1"/>
    <col min="21" max="21" width="63.28515625" style="1" customWidth="1"/>
    <col min="22" max="22" width="4.85546875" style="1" customWidth="1"/>
    <col min="23" max="23" width="3.5703125" style="1" customWidth="1"/>
    <col min="24" max="24" width="5.28515625" style="1" customWidth="1"/>
    <col min="25" max="25" width="3.7109375" style="1" customWidth="1"/>
    <col min="26" max="26" width="6" style="1" customWidth="1"/>
    <col min="27" max="27" width="3.7109375" style="1" customWidth="1"/>
    <col min="28" max="28" width="8.28515625" style="1" customWidth="1"/>
    <col min="29" max="29" width="3.42578125" style="1" customWidth="1"/>
    <col min="30" max="16384" width="9.140625" style="1"/>
  </cols>
  <sheetData>
    <row r="1" spans="1:31">
      <c r="A1" s="297" t="s">
        <v>57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57"/>
      <c r="Q1" s="57"/>
      <c r="R1" s="57"/>
      <c r="S1" s="57"/>
      <c r="T1" s="57"/>
      <c r="U1" s="57"/>
      <c r="V1" s="57"/>
      <c r="W1" s="57"/>
      <c r="X1" s="57"/>
      <c r="Y1" s="11"/>
      <c r="Z1" s="29"/>
      <c r="AA1" s="29"/>
      <c r="AB1" s="11"/>
    </row>
    <row r="2" spans="1:31">
      <c r="A2" s="2"/>
      <c r="B2" s="2"/>
    </row>
    <row r="3" spans="1:31" ht="12.75" customHeight="1">
      <c r="A3" s="58" t="s">
        <v>58</v>
      </c>
    </row>
    <row r="4" spans="1:31" ht="13.5" customHeight="1"/>
    <row r="5" spans="1:31" ht="15" customHeight="1">
      <c r="A5" s="284" t="s">
        <v>53</v>
      </c>
      <c r="B5" s="284" t="s">
        <v>0</v>
      </c>
      <c r="C5" s="286" t="s">
        <v>2</v>
      </c>
      <c r="D5" s="286" t="s">
        <v>4</v>
      </c>
      <c r="E5" s="286" t="s">
        <v>1</v>
      </c>
      <c r="F5" s="73"/>
      <c r="G5" s="288" t="s">
        <v>73</v>
      </c>
      <c r="H5" s="289"/>
      <c r="I5" s="288" t="s">
        <v>6</v>
      </c>
      <c r="J5" s="289"/>
      <c r="K5" s="288" t="s">
        <v>101</v>
      </c>
      <c r="L5" s="289"/>
      <c r="M5" s="288" t="s">
        <v>102</v>
      </c>
      <c r="N5" s="289"/>
      <c r="P5" s="284" t="s">
        <v>53</v>
      </c>
      <c r="Q5" s="284" t="s">
        <v>0</v>
      </c>
      <c r="R5" s="286" t="s">
        <v>2</v>
      </c>
      <c r="S5" s="286" t="s">
        <v>4</v>
      </c>
      <c r="T5" s="286" t="s">
        <v>1</v>
      </c>
      <c r="U5" s="73"/>
      <c r="V5" s="288" t="s">
        <v>73</v>
      </c>
      <c r="W5" s="289"/>
      <c r="X5" s="288" t="s">
        <v>6</v>
      </c>
      <c r="Y5" s="289"/>
      <c r="Z5" s="288" t="s">
        <v>101</v>
      </c>
      <c r="AA5" s="289"/>
      <c r="AB5" s="288" t="s">
        <v>102</v>
      </c>
      <c r="AC5" s="289"/>
    </row>
    <row r="6" spans="1:31">
      <c r="A6" s="285"/>
      <c r="B6" s="285"/>
      <c r="C6" s="287"/>
      <c r="D6" s="287"/>
      <c r="E6" s="287"/>
      <c r="F6" s="74"/>
      <c r="G6" s="290"/>
      <c r="H6" s="291"/>
      <c r="I6" s="290"/>
      <c r="J6" s="291"/>
      <c r="K6" s="290"/>
      <c r="L6" s="291"/>
      <c r="M6" s="290"/>
      <c r="N6" s="291"/>
      <c r="P6" s="285"/>
      <c r="Q6" s="285"/>
      <c r="R6" s="287"/>
      <c r="S6" s="287"/>
      <c r="T6" s="287"/>
      <c r="U6" s="78"/>
      <c r="V6" s="295"/>
      <c r="W6" s="296"/>
      <c r="X6" s="295"/>
      <c r="Y6" s="296"/>
      <c r="Z6" s="290"/>
      <c r="AA6" s="291"/>
      <c r="AB6" s="290"/>
      <c r="AC6" s="291"/>
    </row>
    <row r="7" spans="1:31">
      <c r="A7" s="3">
        <v>1</v>
      </c>
      <c r="B7" s="16" t="s">
        <v>59</v>
      </c>
      <c r="C7" s="5" t="s">
        <v>3</v>
      </c>
      <c r="D7" s="5" t="s">
        <v>7</v>
      </c>
      <c r="E7" s="5" t="s">
        <v>8</v>
      </c>
      <c r="F7" s="12" t="s">
        <v>435</v>
      </c>
      <c r="G7" s="12">
        <v>2</v>
      </c>
      <c r="H7" s="14" t="s">
        <v>74</v>
      </c>
      <c r="I7" s="12">
        <f>G7*AE11</f>
        <v>12</v>
      </c>
      <c r="J7" s="14" t="s">
        <v>72</v>
      </c>
      <c r="K7" s="19">
        <f>I7*0.33</f>
        <v>3.96</v>
      </c>
      <c r="L7" s="19" t="s">
        <v>103</v>
      </c>
      <c r="M7" s="22">
        <f>K7*1000</f>
        <v>3960</v>
      </c>
      <c r="N7" s="14" t="s">
        <v>71</v>
      </c>
      <c r="P7" s="3">
        <v>1</v>
      </c>
      <c r="Q7" s="16" t="s">
        <v>60</v>
      </c>
      <c r="R7" s="5" t="s">
        <v>3</v>
      </c>
      <c r="S7" s="5" t="s">
        <v>7</v>
      </c>
      <c r="T7" s="12" t="s">
        <v>8</v>
      </c>
      <c r="U7" s="12" t="s">
        <v>436</v>
      </c>
      <c r="V7" s="12">
        <v>2</v>
      </c>
      <c r="W7" s="19" t="s">
        <v>74</v>
      </c>
      <c r="X7" s="12">
        <f>V7*AE11</f>
        <v>12</v>
      </c>
      <c r="Y7" s="13" t="s">
        <v>72</v>
      </c>
      <c r="Z7" s="30">
        <f>X7*0.33</f>
        <v>3.96</v>
      </c>
      <c r="AA7" s="30" t="s">
        <v>103</v>
      </c>
      <c r="AB7" s="15">
        <f>Z7*1000</f>
        <v>3960</v>
      </c>
      <c r="AC7" s="13" t="s">
        <v>71</v>
      </c>
    </row>
    <row r="8" spans="1:31">
      <c r="A8" s="3">
        <v>2</v>
      </c>
      <c r="B8" s="17">
        <v>43467</v>
      </c>
      <c r="C8" s="5" t="s">
        <v>10</v>
      </c>
      <c r="D8" s="5" t="s">
        <v>9</v>
      </c>
      <c r="E8" s="5" t="s">
        <v>8</v>
      </c>
      <c r="F8" s="12" t="s">
        <v>441</v>
      </c>
      <c r="G8" s="12">
        <v>2</v>
      </c>
      <c r="H8" s="14" t="s">
        <v>74</v>
      </c>
      <c r="I8" s="12">
        <f>G8*AE11</f>
        <v>12</v>
      </c>
      <c r="J8" s="14" t="s">
        <v>72</v>
      </c>
      <c r="K8" s="19">
        <f t="shared" ref="K8:K27" si="0">I8*0.33</f>
        <v>3.96</v>
      </c>
      <c r="L8" s="19" t="s">
        <v>103</v>
      </c>
      <c r="M8" s="22">
        <f t="shared" ref="M8:M27" si="1">K8*1000</f>
        <v>3960</v>
      </c>
      <c r="N8" s="14" t="s">
        <v>71</v>
      </c>
      <c r="P8" s="3">
        <v>2</v>
      </c>
      <c r="Q8" s="17">
        <v>43468</v>
      </c>
      <c r="R8" s="5" t="s">
        <v>55</v>
      </c>
      <c r="S8" s="5" t="s">
        <v>9</v>
      </c>
      <c r="T8" s="12" t="s">
        <v>8</v>
      </c>
      <c r="U8" s="12" t="s">
        <v>442</v>
      </c>
      <c r="V8" s="12">
        <v>2</v>
      </c>
      <c r="W8" s="19" t="s">
        <v>74</v>
      </c>
      <c r="X8" s="12">
        <f>V8*AE11</f>
        <v>12</v>
      </c>
      <c r="Y8" s="13" t="s">
        <v>72</v>
      </c>
      <c r="Z8" s="30">
        <f t="shared" ref="Z8:Z27" si="2">X8*0.33</f>
        <v>3.96</v>
      </c>
      <c r="AA8" s="30" t="s">
        <v>103</v>
      </c>
      <c r="AB8" s="15">
        <f t="shared" ref="AB8:AB27" si="3">Z8*1000</f>
        <v>3960</v>
      </c>
      <c r="AC8" s="13" t="s">
        <v>71</v>
      </c>
    </row>
    <row r="9" spans="1:31">
      <c r="A9" s="10">
        <v>3</v>
      </c>
      <c r="B9" s="4"/>
      <c r="C9" s="5" t="s">
        <v>15</v>
      </c>
      <c r="D9" s="5" t="s">
        <v>14</v>
      </c>
      <c r="E9" s="5" t="s">
        <v>8</v>
      </c>
      <c r="F9" s="12" t="s">
        <v>452</v>
      </c>
      <c r="G9" s="12">
        <v>1</v>
      </c>
      <c r="H9" s="14" t="s">
        <v>74</v>
      </c>
      <c r="I9" s="12">
        <f>G9*AE11</f>
        <v>6</v>
      </c>
      <c r="J9" s="14" t="s">
        <v>72</v>
      </c>
      <c r="K9" s="19">
        <f t="shared" si="0"/>
        <v>1.98</v>
      </c>
      <c r="L9" s="19" t="s">
        <v>103</v>
      </c>
      <c r="M9" s="22">
        <f t="shared" si="1"/>
        <v>1980</v>
      </c>
      <c r="N9" s="14" t="s">
        <v>71</v>
      </c>
      <c r="P9" s="10">
        <v>3</v>
      </c>
      <c r="Q9" s="4"/>
      <c r="R9" s="5" t="s">
        <v>15</v>
      </c>
      <c r="S9" s="5" t="s">
        <v>14</v>
      </c>
      <c r="T9" s="12" t="s">
        <v>8</v>
      </c>
      <c r="U9" s="12" t="s">
        <v>452</v>
      </c>
      <c r="V9" s="12">
        <v>1</v>
      </c>
      <c r="W9" s="19" t="s">
        <v>74</v>
      </c>
      <c r="X9" s="12">
        <f>V9*AE11</f>
        <v>6</v>
      </c>
      <c r="Y9" s="13" t="s">
        <v>72</v>
      </c>
      <c r="Z9" s="30">
        <f t="shared" si="2"/>
        <v>1.98</v>
      </c>
      <c r="AA9" s="30" t="s">
        <v>103</v>
      </c>
      <c r="AB9" s="15">
        <f t="shared" si="3"/>
        <v>1980</v>
      </c>
      <c r="AC9" s="13" t="s">
        <v>71</v>
      </c>
    </row>
    <row r="10" spans="1:31">
      <c r="A10" s="10">
        <v>4</v>
      </c>
      <c r="B10" s="4"/>
      <c r="C10" s="5" t="s">
        <v>17</v>
      </c>
      <c r="D10" s="5" t="s">
        <v>16</v>
      </c>
      <c r="E10" s="5" t="s">
        <v>8</v>
      </c>
      <c r="F10" s="12" t="s">
        <v>453</v>
      </c>
      <c r="G10" s="12">
        <v>3</v>
      </c>
      <c r="H10" s="14" t="s">
        <v>74</v>
      </c>
      <c r="I10" s="12">
        <f>G10*AE11</f>
        <v>18</v>
      </c>
      <c r="J10" s="14" t="s">
        <v>72</v>
      </c>
      <c r="K10" s="19">
        <f t="shared" si="0"/>
        <v>5.94</v>
      </c>
      <c r="L10" s="19" t="s">
        <v>103</v>
      </c>
      <c r="M10" s="22">
        <f t="shared" si="1"/>
        <v>5940</v>
      </c>
      <c r="N10" s="14" t="s">
        <v>71</v>
      </c>
      <c r="P10" s="10">
        <v>4</v>
      </c>
      <c r="Q10" s="4"/>
      <c r="R10" s="5" t="s">
        <v>17</v>
      </c>
      <c r="S10" s="5" t="s">
        <v>16</v>
      </c>
      <c r="T10" s="12" t="s">
        <v>8</v>
      </c>
      <c r="U10" s="12" t="s">
        <v>453</v>
      </c>
      <c r="V10" s="12">
        <v>3</v>
      </c>
      <c r="W10" s="19" t="s">
        <v>74</v>
      </c>
      <c r="X10" s="12">
        <f>V10*AE11</f>
        <v>18</v>
      </c>
      <c r="Y10" s="13" t="s">
        <v>72</v>
      </c>
      <c r="Z10" s="30">
        <f t="shared" si="2"/>
        <v>5.94</v>
      </c>
      <c r="AA10" s="30" t="s">
        <v>103</v>
      </c>
      <c r="AB10" s="15">
        <f t="shared" si="3"/>
        <v>5940</v>
      </c>
      <c r="AC10" s="13" t="s">
        <v>71</v>
      </c>
    </row>
    <row r="11" spans="1:31">
      <c r="A11" s="10">
        <v>5</v>
      </c>
      <c r="B11" s="4"/>
      <c r="C11" s="5" t="s">
        <v>19</v>
      </c>
      <c r="D11" s="5" t="s">
        <v>18</v>
      </c>
      <c r="E11" s="5" t="s">
        <v>8</v>
      </c>
      <c r="F11" s="12" t="s">
        <v>454</v>
      </c>
      <c r="G11" s="12">
        <v>4</v>
      </c>
      <c r="H11" s="14" t="s">
        <v>74</v>
      </c>
      <c r="I11" s="12">
        <f>G11*AE11</f>
        <v>24</v>
      </c>
      <c r="J11" s="14" t="s">
        <v>72</v>
      </c>
      <c r="K11" s="19">
        <f t="shared" si="0"/>
        <v>7.92</v>
      </c>
      <c r="L11" s="19" t="s">
        <v>103</v>
      </c>
      <c r="M11" s="22">
        <f t="shared" si="1"/>
        <v>7920</v>
      </c>
      <c r="N11" s="14" t="s">
        <v>71</v>
      </c>
      <c r="P11" s="10">
        <v>5</v>
      </c>
      <c r="Q11" s="4"/>
      <c r="R11" s="5" t="s">
        <v>19</v>
      </c>
      <c r="S11" s="5" t="s">
        <v>18</v>
      </c>
      <c r="T11" s="12" t="s">
        <v>8</v>
      </c>
      <c r="U11" s="12" t="s">
        <v>455</v>
      </c>
      <c r="V11" s="12">
        <v>4</v>
      </c>
      <c r="W11" s="19" t="s">
        <v>74</v>
      </c>
      <c r="X11" s="12">
        <f>V11*AE11</f>
        <v>24</v>
      </c>
      <c r="Y11" s="13" t="s">
        <v>72</v>
      </c>
      <c r="Z11" s="30">
        <f t="shared" si="2"/>
        <v>7.92</v>
      </c>
      <c r="AA11" s="30" t="s">
        <v>103</v>
      </c>
      <c r="AB11" s="15">
        <f t="shared" si="3"/>
        <v>7920</v>
      </c>
      <c r="AC11" s="13" t="s">
        <v>71</v>
      </c>
      <c r="AD11" s="1" t="s">
        <v>66</v>
      </c>
      <c r="AE11" s="1">
        <v>6</v>
      </c>
    </row>
    <row r="12" spans="1:31">
      <c r="A12" s="10">
        <v>6</v>
      </c>
      <c r="B12" s="4"/>
      <c r="C12" s="5" t="s">
        <v>21</v>
      </c>
      <c r="D12" s="5" t="s">
        <v>20</v>
      </c>
      <c r="E12" s="5" t="s">
        <v>22</v>
      </c>
      <c r="F12" s="12"/>
      <c r="G12" s="12">
        <v>1</v>
      </c>
      <c r="H12" s="14" t="s">
        <v>74</v>
      </c>
      <c r="I12" s="12">
        <f>G12*AE13</f>
        <v>7</v>
      </c>
      <c r="J12" s="14" t="s">
        <v>72</v>
      </c>
      <c r="K12" s="19">
        <f t="shared" si="0"/>
        <v>2.31</v>
      </c>
      <c r="L12" s="19" t="s">
        <v>103</v>
      </c>
      <c r="M12" s="22">
        <f t="shared" si="1"/>
        <v>2310</v>
      </c>
      <c r="N12" s="14" t="s">
        <v>71</v>
      </c>
      <c r="P12" s="10">
        <v>6</v>
      </c>
      <c r="Q12" s="4"/>
      <c r="R12" s="5" t="s">
        <v>21</v>
      </c>
      <c r="S12" s="5" t="s">
        <v>20</v>
      </c>
      <c r="T12" s="12" t="s">
        <v>22</v>
      </c>
      <c r="U12" s="12"/>
      <c r="V12" s="12">
        <v>1</v>
      </c>
      <c r="W12" s="19" t="s">
        <v>74</v>
      </c>
      <c r="X12" s="12">
        <f>V12*AE13</f>
        <v>7</v>
      </c>
      <c r="Y12" s="13" t="s">
        <v>72</v>
      </c>
      <c r="Z12" s="30">
        <f t="shared" si="2"/>
        <v>2.31</v>
      </c>
      <c r="AA12" s="30" t="s">
        <v>103</v>
      </c>
      <c r="AB12" s="15">
        <f t="shared" si="3"/>
        <v>2310</v>
      </c>
      <c r="AC12" s="13" t="s">
        <v>71</v>
      </c>
      <c r="AD12" s="1" t="s">
        <v>67</v>
      </c>
      <c r="AE12" s="1">
        <v>4</v>
      </c>
    </row>
    <row r="13" spans="1:31">
      <c r="A13" s="10">
        <v>7</v>
      </c>
      <c r="B13" s="4"/>
      <c r="C13" s="5" t="s">
        <v>34</v>
      </c>
      <c r="D13" s="5" t="s">
        <v>24</v>
      </c>
      <c r="E13" s="5" t="s">
        <v>22</v>
      </c>
      <c r="F13" s="12"/>
      <c r="G13" s="12">
        <v>1</v>
      </c>
      <c r="H13" s="14" t="s">
        <v>74</v>
      </c>
      <c r="I13" s="12">
        <f>G13*AE13</f>
        <v>7</v>
      </c>
      <c r="J13" s="14" t="s">
        <v>72</v>
      </c>
      <c r="K13" s="19">
        <f t="shared" si="0"/>
        <v>2.31</v>
      </c>
      <c r="L13" s="19" t="s">
        <v>103</v>
      </c>
      <c r="M13" s="22">
        <f t="shared" si="1"/>
        <v>2310</v>
      </c>
      <c r="N13" s="14" t="s">
        <v>71</v>
      </c>
      <c r="P13" s="10">
        <v>7</v>
      </c>
      <c r="Q13" s="4"/>
      <c r="R13" s="5" t="s">
        <v>34</v>
      </c>
      <c r="S13" s="5" t="s">
        <v>24</v>
      </c>
      <c r="T13" s="12" t="s">
        <v>22</v>
      </c>
      <c r="U13" s="12"/>
      <c r="V13" s="12">
        <v>1</v>
      </c>
      <c r="W13" s="19" t="s">
        <v>74</v>
      </c>
      <c r="X13" s="12">
        <f>V13*AE13</f>
        <v>7</v>
      </c>
      <c r="Y13" s="13" t="s">
        <v>72</v>
      </c>
      <c r="Z13" s="30">
        <f t="shared" si="2"/>
        <v>2.31</v>
      </c>
      <c r="AA13" s="30" t="s">
        <v>103</v>
      </c>
      <c r="AB13" s="15">
        <f t="shared" si="3"/>
        <v>2310</v>
      </c>
      <c r="AC13" s="13" t="s">
        <v>71</v>
      </c>
      <c r="AD13" s="1" t="s">
        <v>68</v>
      </c>
      <c r="AE13" s="1">
        <v>7</v>
      </c>
    </row>
    <row r="14" spans="1:31">
      <c r="A14" s="10">
        <v>8</v>
      </c>
      <c r="B14" s="4"/>
      <c r="C14" s="5" t="s">
        <v>26</v>
      </c>
      <c r="D14" s="5" t="s">
        <v>25</v>
      </c>
      <c r="E14" s="5" t="s">
        <v>22</v>
      </c>
      <c r="F14" s="12"/>
      <c r="G14" s="12">
        <v>1</v>
      </c>
      <c r="H14" s="14" t="s">
        <v>74</v>
      </c>
      <c r="I14" s="12">
        <f>G14*AE13</f>
        <v>7</v>
      </c>
      <c r="J14" s="14" t="s">
        <v>72</v>
      </c>
      <c r="K14" s="19">
        <f t="shared" si="0"/>
        <v>2.31</v>
      </c>
      <c r="L14" s="19" t="s">
        <v>103</v>
      </c>
      <c r="M14" s="22">
        <f t="shared" si="1"/>
        <v>2310</v>
      </c>
      <c r="N14" s="14" t="s">
        <v>71</v>
      </c>
      <c r="P14" s="10">
        <v>8</v>
      </c>
      <c r="Q14" s="4"/>
      <c r="R14" s="5" t="s">
        <v>26</v>
      </c>
      <c r="S14" s="5" t="s">
        <v>25</v>
      </c>
      <c r="T14" s="12" t="s">
        <v>22</v>
      </c>
      <c r="U14" s="12"/>
      <c r="V14" s="12">
        <v>1</v>
      </c>
      <c r="W14" s="19" t="s">
        <v>74</v>
      </c>
      <c r="X14" s="12">
        <f>V14*AE13</f>
        <v>7</v>
      </c>
      <c r="Y14" s="13" t="s">
        <v>72</v>
      </c>
      <c r="Z14" s="30">
        <f t="shared" si="2"/>
        <v>2.31</v>
      </c>
      <c r="AA14" s="30" t="s">
        <v>103</v>
      </c>
      <c r="AB14" s="15">
        <f t="shared" si="3"/>
        <v>2310</v>
      </c>
      <c r="AC14" s="13" t="s">
        <v>71</v>
      </c>
      <c r="AD14" s="1" t="s">
        <v>69</v>
      </c>
      <c r="AE14" s="1">
        <v>1.5</v>
      </c>
    </row>
    <row r="15" spans="1:31">
      <c r="A15" s="10">
        <v>9</v>
      </c>
      <c r="B15" s="4"/>
      <c r="C15" s="5" t="s">
        <v>11</v>
      </c>
      <c r="D15" s="5" t="s">
        <v>13</v>
      </c>
      <c r="E15" s="5" t="s">
        <v>12</v>
      </c>
      <c r="F15" s="12" t="s">
        <v>448</v>
      </c>
      <c r="G15" s="12">
        <v>1</v>
      </c>
      <c r="H15" s="14" t="s">
        <v>74</v>
      </c>
      <c r="I15" s="12">
        <f>G15*AE16</f>
        <v>1</v>
      </c>
      <c r="J15" s="14" t="s">
        <v>72</v>
      </c>
      <c r="K15" s="19">
        <f t="shared" si="0"/>
        <v>0.33</v>
      </c>
      <c r="L15" s="19" t="s">
        <v>103</v>
      </c>
      <c r="M15" s="22">
        <f t="shared" si="1"/>
        <v>330</v>
      </c>
      <c r="N15" s="14" t="s">
        <v>71</v>
      </c>
      <c r="P15" s="10">
        <v>9</v>
      </c>
      <c r="Q15" s="4"/>
      <c r="R15" s="5" t="s">
        <v>11</v>
      </c>
      <c r="S15" s="5" t="s">
        <v>13</v>
      </c>
      <c r="T15" s="12" t="s">
        <v>12</v>
      </c>
      <c r="U15" s="12" t="s">
        <v>448</v>
      </c>
      <c r="V15" s="12">
        <v>1</v>
      </c>
      <c r="W15" s="19" t="s">
        <v>74</v>
      </c>
      <c r="X15" s="12">
        <f>V15*AE16</f>
        <v>1</v>
      </c>
      <c r="Y15" s="13" t="s">
        <v>72</v>
      </c>
      <c r="Z15" s="30">
        <f t="shared" si="2"/>
        <v>0.33</v>
      </c>
      <c r="AA15" s="30" t="s">
        <v>103</v>
      </c>
      <c r="AB15" s="15">
        <f t="shared" si="3"/>
        <v>330</v>
      </c>
      <c r="AC15" s="13" t="s">
        <v>71</v>
      </c>
    </row>
    <row r="16" spans="1:31">
      <c r="A16" s="10">
        <v>10</v>
      </c>
      <c r="B16" s="4"/>
      <c r="C16" s="5" t="s">
        <v>28</v>
      </c>
      <c r="D16" s="5" t="s">
        <v>27</v>
      </c>
      <c r="E16" s="5" t="s">
        <v>12</v>
      </c>
      <c r="F16" s="12" t="s">
        <v>460</v>
      </c>
      <c r="G16" s="12">
        <v>1</v>
      </c>
      <c r="H16" s="14" t="s">
        <v>74</v>
      </c>
      <c r="I16" s="12">
        <f>G16*AE16</f>
        <v>1</v>
      </c>
      <c r="J16" s="14" t="s">
        <v>72</v>
      </c>
      <c r="K16" s="19">
        <f t="shared" si="0"/>
        <v>0.33</v>
      </c>
      <c r="L16" s="19" t="s">
        <v>103</v>
      </c>
      <c r="M16" s="22">
        <f t="shared" si="1"/>
        <v>330</v>
      </c>
      <c r="N16" s="14" t="s">
        <v>71</v>
      </c>
      <c r="P16" s="10">
        <v>10</v>
      </c>
      <c r="Q16" s="4"/>
      <c r="R16" s="5" t="s">
        <v>28</v>
      </c>
      <c r="S16" s="5" t="s">
        <v>27</v>
      </c>
      <c r="T16" s="12" t="s">
        <v>12</v>
      </c>
      <c r="U16" s="12" t="s">
        <v>460</v>
      </c>
      <c r="V16" s="12">
        <v>1</v>
      </c>
      <c r="W16" s="19" t="s">
        <v>74</v>
      </c>
      <c r="X16" s="12">
        <f>V16*AE16</f>
        <v>1</v>
      </c>
      <c r="Y16" s="13" t="s">
        <v>72</v>
      </c>
      <c r="Z16" s="30">
        <f t="shared" si="2"/>
        <v>0.33</v>
      </c>
      <c r="AA16" s="30" t="s">
        <v>103</v>
      </c>
      <c r="AB16" s="15">
        <f t="shared" si="3"/>
        <v>330</v>
      </c>
      <c r="AC16" s="13" t="s">
        <v>71</v>
      </c>
      <c r="AD16" s="1" t="s">
        <v>70</v>
      </c>
      <c r="AE16" s="1">
        <v>1</v>
      </c>
    </row>
    <row r="17" spans="1:29">
      <c r="A17" s="10">
        <v>11</v>
      </c>
      <c r="B17" s="4"/>
      <c r="C17" s="5" t="s">
        <v>30</v>
      </c>
      <c r="D17" s="5" t="s">
        <v>29</v>
      </c>
      <c r="E17" s="5" t="s">
        <v>12</v>
      </c>
      <c r="F17" s="12" t="s">
        <v>462</v>
      </c>
      <c r="G17" s="12">
        <v>5</v>
      </c>
      <c r="H17" s="14" t="s">
        <v>74</v>
      </c>
      <c r="I17" s="12">
        <f>G17*AE16</f>
        <v>5</v>
      </c>
      <c r="J17" s="14" t="s">
        <v>72</v>
      </c>
      <c r="K17" s="19">
        <f t="shared" si="0"/>
        <v>1.6500000000000001</v>
      </c>
      <c r="L17" s="19" t="s">
        <v>103</v>
      </c>
      <c r="M17" s="22">
        <f t="shared" si="1"/>
        <v>1650.0000000000002</v>
      </c>
      <c r="N17" s="14" t="s">
        <v>71</v>
      </c>
      <c r="P17" s="10">
        <v>11</v>
      </c>
      <c r="Q17" s="4"/>
      <c r="R17" s="5" t="s">
        <v>30</v>
      </c>
      <c r="S17" s="5" t="s">
        <v>29</v>
      </c>
      <c r="T17" s="12" t="s">
        <v>12</v>
      </c>
      <c r="U17" s="12" t="s">
        <v>463</v>
      </c>
      <c r="V17" s="12">
        <v>2</v>
      </c>
      <c r="W17" s="19" t="s">
        <v>74</v>
      </c>
      <c r="X17" s="12">
        <f>V17*AE16</f>
        <v>2</v>
      </c>
      <c r="Y17" s="13" t="s">
        <v>72</v>
      </c>
      <c r="Z17" s="30">
        <f t="shared" si="2"/>
        <v>0.66</v>
      </c>
      <c r="AA17" s="30" t="s">
        <v>103</v>
      </c>
      <c r="AB17" s="15">
        <f t="shared" si="3"/>
        <v>660</v>
      </c>
      <c r="AC17" s="13" t="s">
        <v>71</v>
      </c>
    </row>
    <row r="18" spans="1:29">
      <c r="A18" s="10">
        <v>12</v>
      </c>
      <c r="B18" s="4"/>
      <c r="C18" s="5" t="s">
        <v>32</v>
      </c>
      <c r="D18" s="5" t="s">
        <v>33</v>
      </c>
      <c r="E18" s="5" t="s">
        <v>12</v>
      </c>
      <c r="F18" s="12"/>
      <c r="G18" s="12">
        <v>1</v>
      </c>
      <c r="H18" s="14" t="s">
        <v>74</v>
      </c>
      <c r="I18" s="12">
        <f>G18*AE16</f>
        <v>1</v>
      </c>
      <c r="J18" s="14" t="s">
        <v>72</v>
      </c>
      <c r="K18" s="19">
        <f t="shared" si="0"/>
        <v>0.33</v>
      </c>
      <c r="L18" s="19" t="s">
        <v>103</v>
      </c>
      <c r="M18" s="22">
        <f t="shared" si="1"/>
        <v>330</v>
      </c>
      <c r="N18" s="14" t="s">
        <v>71</v>
      </c>
      <c r="P18" s="10">
        <v>12</v>
      </c>
      <c r="Q18" s="4"/>
      <c r="R18" s="5" t="s">
        <v>32</v>
      </c>
      <c r="S18" s="5" t="s">
        <v>33</v>
      </c>
      <c r="T18" s="12" t="s">
        <v>12</v>
      </c>
      <c r="U18" s="12"/>
      <c r="V18" s="12">
        <v>1</v>
      </c>
      <c r="W18" s="19" t="s">
        <v>74</v>
      </c>
      <c r="X18" s="12">
        <f>V18*AE16</f>
        <v>1</v>
      </c>
      <c r="Y18" s="13" t="s">
        <v>72</v>
      </c>
      <c r="Z18" s="30">
        <f t="shared" si="2"/>
        <v>0.33</v>
      </c>
      <c r="AA18" s="30" t="s">
        <v>103</v>
      </c>
      <c r="AB18" s="15">
        <f t="shared" si="3"/>
        <v>330</v>
      </c>
      <c r="AC18" s="13" t="s">
        <v>71</v>
      </c>
    </row>
    <row r="19" spans="1:29">
      <c r="A19" s="10">
        <v>13</v>
      </c>
      <c r="B19" s="4"/>
      <c r="C19" s="5" t="s">
        <v>23</v>
      </c>
      <c r="D19" s="5" t="s">
        <v>31</v>
      </c>
      <c r="E19" s="5" t="s">
        <v>12</v>
      </c>
      <c r="F19" s="12"/>
      <c r="G19" s="12">
        <v>1</v>
      </c>
      <c r="H19" s="14" t="s">
        <v>74</v>
      </c>
      <c r="I19" s="12">
        <f>G19*AE16</f>
        <v>1</v>
      </c>
      <c r="J19" s="14" t="s">
        <v>72</v>
      </c>
      <c r="K19" s="19">
        <f t="shared" si="0"/>
        <v>0.33</v>
      </c>
      <c r="L19" s="19" t="s">
        <v>103</v>
      </c>
      <c r="M19" s="22">
        <f t="shared" si="1"/>
        <v>330</v>
      </c>
      <c r="N19" s="14" t="s">
        <v>71</v>
      </c>
      <c r="P19" s="10">
        <v>13</v>
      </c>
      <c r="Q19" s="4"/>
      <c r="R19" s="5" t="s">
        <v>23</v>
      </c>
      <c r="S19" s="5" t="s">
        <v>31</v>
      </c>
      <c r="T19" s="12" t="s">
        <v>12</v>
      </c>
      <c r="U19" s="12"/>
      <c r="V19" s="12">
        <v>1</v>
      </c>
      <c r="W19" s="19" t="s">
        <v>74</v>
      </c>
      <c r="X19" s="12">
        <f>V19*AE16</f>
        <v>1</v>
      </c>
      <c r="Y19" s="13" t="s">
        <v>72</v>
      </c>
      <c r="Z19" s="30">
        <f t="shared" si="2"/>
        <v>0.33</v>
      </c>
      <c r="AA19" s="30" t="s">
        <v>103</v>
      </c>
      <c r="AB19" s="15">
        <f t="shared" si="3"/>
        <v>330</v>
      </c>
      <c r="AC19" s="13" t="s">
        <v>71</v>
      </c>
    </row>
    <row r="20" spans="1:29">
      <c r="A20" s="10">
        <v>14</v>
      </c>
      <c r="B20" s="4"/>
      <c r="C20" s="5" t="s">
        <v>36</v>
      </c>
      <c r="D20" s="5" t="s">
        <v>35</v>
      </c>
      <c r="E20" s="5" t="s">
        <v>12</v>
      </c>
      <c r="F20" s="12"/>
      <c r="G20" s="12">
        <v>1</v>
      </c>
      <c r="H20" s="14" t="s">
        <v>74</v>
      </c>
      <c r="I20" s="12">
        <f>G20*AE16</f>
        <v>1</v>
      </c>
      <c r="J20" s="14" t="s">
        <v>72</v>
      </c>
      <c r="K20" s="19">
        <f t="shared" si="0"/>
        <v>0.33</v>
      </c>
      <c r="L20" s="19" t="s">
        <v>103</v>
      </c>
      <c r="M20" s="22">
        <f t="shared" si="1"/>
        <v>330</v>
      </c>
      <c r="N20" s="14" t="s">
        <v>71</v>
      </c>
      <c r="P20" s="10">
        <v>14</v>
      </c>
      <c r="Q20" s="4"/>
      <c r="R20" s="5" t="s">
        <v>36</v>
      </c>
      <c r="S20" s="5" t="s">
        <v>35</v>
      </c>
      <c r="T20" s="12" t="s">
        <v>12</v>
      </c>
      <c r="U20" s="12"/>
      <c r="V20" s="12">
        <v>1</v>
      </c>
      <c r="W20" s="19" t="s">
        <v>74</v>
      </c>
      <c r="X20" s="12">
        <f>V20*AE16</f>
        <v>1</v>
      </c>
      <c r="Y20" s="13" t="s">
        <v>72</v>
      </c>
      <c r="Z20" s="30">
        <f t="shared" si="2"/>
        <v>0.33</v>
      </c>
      <c r="AA20" s="30" t="s">
        <v>103</v>
      </c>
      <c r="AB20" s="15">
        <f t="shared" si="3"/>
        <v>330</v>
      </c>
      <c r="AC20" s="13" t="s">
        <v>71</v>
      </c>
    </row>
    <row r="21" spans="1:29">
      <c r="A21" s="10">
        <v>15</v>
      </c>
      <c r="B21" s="4"/>
      <c r="C21" s="5" t="s">
        <v>38</v>
      </c>
      <c r="D21" s="5" t="s">
        <v>37</v>
      </c>
      <c r="E21" s="5" t="s">
        <v>12</v>
      </c>
      <c r="F21" s="12"/>
      <c r="G21" s="12">
        <v>1</v>
      </c>
      <c r="H21" s="14" t="s">
        <v>74</v>
      </c>
      <c r="I21" s="12">
        <f>G21*AE16</f>
        <v>1</v>
      </c>
      <c r="J21" s="14" t="s">
        <v>72</v>
      </c>
      <c r="K21" s="19">
        <f t="shared" si="0"/>
        <v>0.33</v>
      </c>
      <c r="L21" s="19" t="s">
        <v>103</v>
      </c>
      <c r="M21" s="22">
        <f t="shared" si="1"/>
        <v>330</v>
      </c>
      <c r="N21" s="14" t="s">
        <v>71</v>
      </c>
      <c r="P21" s="10">
        <v>15</v>
      </c>
      <c r="Q21" s="4"/>
      <c r="R21" s="5" t="s">
        <v>38</v>
      </c>
      <c r="S21" s="5" t="s">
        <v>37</v>
      </c>
      <c r="T21" s="12" t="s">
        <v>12</v>
      </c>
      <c r="U21" s="12"/>
      <c r="V21" s="12">
        <v>1</v>
      </c>
      <c r="W21" s="19" t="s">
        <v>74</v>
      </c>
      <c r="X21" s="12">
        <f>V21*AE16</f>
        <v>1</v>
      </c>
      <c r="Y21" s="13" t="s">
        <v>72</v>
      </c>
      <c r="Z21" s="30">
        <f t="shared" si="2"/>
        <v>0.33</v>
      </c>
      <c r="AA21" s="30" t="s">
        <v>103</v>
      </c>
      <c r="AB21" s="15">
        <f t="shared" si="3"/>
        <v>330</v>
      </c>
      <c r="AC21" s="13" t="s">
        <v>71</v>
      </c>
    </row>
    <row r="22" spans="1:29">
      <c r="A22" s="10">
        <v>16</v>
      </c>
      <c r="B22" s="4"/>
      <c r="C22" s="5" t="s">
        <v>40</v>
      </c>
      <c r="D22" s="5" t="s">
        <v>39</v>
      </c>
      <c r="E22" s="5" t="s">
        <v>12</v>
      </c>
      <c r="F22" s="12"/>
      <c r="G22" s="12">
        <v>1</v>
      </c>
      <c r="H22" s="14" t="s">
        <v>74</v>
      </c>
      <c r="I22" s="12">
        <f>G22*AE16</f>
        <v>1</v>
      </c>
      <c r="J22" s="14" t="s">
        <v>72</v>
      </c>
      <c r="K22" s="19">
        <f t="shared" si="0"/>
        <v>0.33</v>
      </c>
      <c r="L22" s="19" t="s">
        <v>103</v>
      </c>
      <c r="M22" s="22">
        <f t="shared" si="1"/>
        <v>330</v>
      </c>
      <c r="N22" s="14" t="s">
        <v>71</v>
      </c>
      <c r="P22" s="10">
        <v>16</v>
      </c>
      <c r="Q22" s="4"/>
      <c r="R22" s="5" t="s">
        <v>40</v>
      </c>
      <c r="S22" s="5" t="s">
        <v>39</v>
      </c>
      <c r="T22" s="12" t="s">
        <v>12</v>
      </c>
      <c r="U22" s="12"/>
      <c r="V22" s="12">
        <v>3</v>
      </c>
      <c r="W22" s="19" t="s">
        <v>74</v>
      </c>
      <c r="X22" s="12">
        <f>V22*AE16</f>
        <v>3</v>
      </c>
      <c r="Y22" s="13" t="s">
        <v>72</v>
      </c>
      <c r="Z22" s="30">
        <f t="shared" si="2"/>
        <v>0.99</v>
      </c>
      <c r="AA22" s="30" t="s">
        <v>103</v>
      </c>
      <c r="AB22" s="15">
        <f t="shared" si="3"/>
        <v>990</v>
      </c>
      <c r="AC22" s="13" t="s">
        <v>71</v>
      </c>
    </row>
    <row r="23" spans="1:29">
      <c r="A23" s="10">
        <v>17</v>
      </c>
      <c r="B23" s="4"/>
      <c r="C23" s="5" t="s">
        <v>42</v>
      </c>
      <c r="D23" s="5" t="s">
        <v>41</v>
      </c>
      <c r="E23" s="5" t="s">
        <v>43</v>
      </c>
      <c r="F23" s="12"/>
      <c r="G23" s="12">
        <v>1</v>
      </c>
      <c r="H23" s="14" t="s">
        <v>74</v>
      </c>
      <c r="I23" s="12">
        <f>G23*AE14</f>
        <v>1.5</v>
      </c>
      <c r="J23" s="14" t="s">
        <v>72</v>
      </c>
      <c r="K23" s="19">
        <f t="shared" si="0"/>
        <v>0.495</v>
      </c>
      <c r="L23" s="19" t="s">
        <v>103</v>
      </c>
      <c r="M23" s="22">
        <f t="shared" si="1"/>
        <v>495</v>
      </c>
      <c r="N23" s="14" t="s">
        <v>71</v>
      </c>
      <c r="P23" s="10">
        <v>17</v>
      </c>
      <c r="Q23" s="4"/>
      <c r="R23" s="5" t="s">
        <v>42</v>
      </c>
      <c r="S23" s="5" t="s">
        <v>41</v>
      </c>
      <c r="T23" s="12" t="s">
        <v>43</v>
      </c>
      <c r="U23" s="12"/>
      <c r="V23" s="18" t="s">
        <v>75</v>
      </c>
      <c r="W23" s="19" t="s">
        <v>74</v>
      </c>
      <c r="X23" s="12"/>
      <c r="Y23" s="13" t="s">
        <v>72</v>
      </c>
      <c r="Z23" s="30">
        <f t="shared" si="2"/>
        <v>0</v>
      </c>
      <c r="AA23" s="30" t="s">
        <v>103</v>
      </c>
      <c r="AB23" s="15">
        <f t="shared" si="3"/>
        <v>0</v>
      </c>
      <c r="AC23" s="13" t="s">
        <v>71</v>
      </c>
    </row>
    <row r="24" spans="1:29">
      <c r="A24" s="10">
        <v>18</v>
      </c>
      <c r="B24" s="4"/>
      <c r="C24" s="5" t="s">
        <v>45</v>
      </c>
      <c r="D24" s="5" t="s">
        <v>44</v>
      </c>
      <c r="E24" s="5" t="s">
        <v>43</v>
      </c>
      <c r="F24" s="12"/>
      <c r="G24" s="12">
        <v>1</v>
      </c>
      <c r="H24" s="14" t="s">
        <v>74</v>
      </c>
      <c r="I24" s="12">
        <f>G24*AE14</f>
        <v>1.5</v>
      </c>
      <c r="J24" s="14" t="s">
        <v>72</v>
      </c>
      <c r="K24" s="19">
        <f t="shared" si="0"/>
        <v>0.495</v>
      </c>
      <c r="L24" s="19" t="s">
        <v>103</v>
      </c>
      <c r="M24" s="22">
        <f t="shared" si="1"/>
        <v>495</v>
      </c>
      <c r="N24" s="14" t="s">
        <v>71</v>
      </c>
      <c r="P24" s="10">
        <v>18</v>
      </c>
      <c r="Q24" s="4"/>
      <c r="R24" s="5" t="s">
        <v>45</v>
      </c>
      <c r="S24" s="5" t="s">
        <v>44</v>
      </c>
      <c r="T24" s="12" t="s">
        <v>43</v>
      </c>
      <c r="U24" s="12"/>
      <c r="V24" s="12">
        <v>1</v>
      </c>
      <c r="W24" s="19" t="s">
        <v>74</v>
      </c>
      <c r="X24" s="12">
        <f>V24*AE14</f>
        <v>1.5</v>
      </c>
      <c r="Y24" s="13" t="s">
        <v>72</v>
      </c>
      <c r="Z24" s="30">
        <f t="shared" si="2"/>
        <v>0.495</v>
      </c>
      <c r="AA24" s="30" t="s">
        <v>103</v>
      </c>
      <c r="AB24" s="15">
        <f t="shared" si="3"/>
        <v>495</v>
      </c>
      <c r="AC24" s="13" t="s">
        <v>71</v>
      </c>
    </row>
    <row r="25" spans="1:29">
      <c r="A25" s="10">
        <v>19</v>
      </c>
      <c r="B25" s="4"/>
      <c r="C25" s="5" t="s">
        <v>47</v>
      </c>
      <c r="D25" s="5" t="s">
        <v>46</v>
      </c>
      <c r="E25" s="5" t="s">
        <v>43</v>
      </c>
      <c r="F25" s="12"/>
      <c r="G25" s="12">
        <v>1</v>
      </c>
      <c r="H25" s="14" t="s">
        <v>74</v>
      </c>
      <c r="I25" s="12">
        <f>G25*AE14</f>
        <v>1.5</v>
      </c>
      <c r="J25" s="14" t="s">
        <v>72</v>
      </c>
      <c r="K25" s="19">
        <f t="shared" si="0"/>
        <v>0.495</v>
      </c>
      <c r="L25" s="19" t="s">
        <v>103</v>
      </c>
      <c r="M25" s="22">
        <f t="shared" si="1"/>
        <v>495</v>
      </c>
      <c r="N25" s="14" t="s">
        <v>71</v>
      </c>
      <c r="P25" s="10">
        <v>19</v>
      </c>
      <c r="Q25" s="4"/>
      <c r="R25" s="5" t="s">
        <v>47</v>
      </c>
      <c r="S25" s="5" t="s">
        <v>46</v>
      </c>
      <c r="T25" s="12" t="s">
        <v>43</v>
      </c>
      <c r="U25" s="12"/>
      <c r="V25" s="12">
        <v>1</v>
      </c>
      <c r="W25" s="19" t="s">
        <v>74</v>
      </c>
      <c r="X25" s="12">
        <f>V25*AE14</f>
        <v>1.5</v>
      </c>
      <c r="Y25" s="13" t="s">
        <v>72</v>
      </c>
      <c r="Z25" s="30">
        <f t="shared" si="2"/>
        <v>0.495</v>
      </c>
      <c r="AA25" s="30" t="s">
        <v>103</v>
      </c>
      <c r="AB25" s="15">
        <f t="shared" si="3"/>
        <v>495</v>
      </c>
      <c r="AC25" s="13" t="s">
        <v>71</v>
      </c>
    </row>
    <row r="26" spans="1:29">
      <c r="A26" s="10">
        <v>20</v>
      </c>
      <c r="B26" s="4"/>
      <c r="C26" s="5" t="s">
        <v>49</v>
      </c>
      <c r="D26" s="5" t="s">
        <v>48</v>
      </c>
      <c r="E26" s="5" t="s">
        <v>50</v>
      </c>
      <c r="F26" s="12"/>
      <c r="G26" s="12">
        <v>1</v>
      </c>
      <c r="H26" s="14" t="s">
        <v>74</v>
      </c>
      <c r="I26" s="12">
        <f>G26*AE12</f>
        <v>4</v>
      </c>
      <c r="J26" s="14" t="s">
        <v>72</v>
      </c>
      <c r="K26" s="19">
        <f t="shared" si="0"/>
        <v>1.32</v>
      </c>
      <c r="L26" s="19" t="s">
        <v>103</v>
      </c>
      <c r="M26" s="22">
        <f t="shared" si="1"/>
        <v>1320</v>
      </c>
      <c r="N26" s="14" t="s">
        <v>71</v>
      </c>
      <c r="P26" s="10">
        <v>20</v>
      </c>
      <c r="Q26" s="4"/>
      <c r="R26" s="5" t="s">
        <v>49</v>
      </c>
      <c r="S26" s="5" t="s">
        <v>48</v>
      </c>
      <c r="T26" s="12" t="s">
        <v>50</v>
      </c>
      <c r="U26" s="12"/>
      <c r="V26" s="12">
        <v>1</v>
      </c>
      <c r="W26" s="19" t="s">
        <v>74</v>
      </c>
      <c r="X26" s="12">
        <f>V26*AE12</f>
        <v>4</v>
      </c>
      <c r="Y26" s="13" t="s">
        <v>72</v>
      </c>
      <c r="Z26" s="30">
        <f t="shared" si="2"/>
        <v>1.32</v>
      </c>
      <c r="AA26" s="30" t="s">
        <v>103</v>
      </c>
      <c r="AB26" s="15">
        <f t="shared" si="3"/>
        <v>1320</v>
      </c>
      <c r="AC26" s="13" t="s">
        <v>71</v>
      </c>
    </row>
    <row r="27" spans="1:29">
      <c r="A27" s="10">
        <v>21</v>
      </c>
      <c r="B27" s="4"/>
      <c r="C27" s="5" t="s">
        <v>52</v>
      </c>
      <c r="D27" s="5" t="s">
        <v>51</v>
      </c>
      <c r="E27" s="5" t="s">
        <v>50</v>
      </c>
      <c r="G27" s="12">
        <v>1</v>
      </c>
      <c r="H27" s="14" t="s">
        <v>74</v>
      </c>
      <c r="I27" s="12">
        <f>G27*AE12</f>
        <v>4</v>
      </c>
      <c r="J27" s="14" t="s">
        <v>72</v>
      </c>
      <c r="K27" s="19">
        <f t="shared" si="0"/>
        <v>1.32</v>
      </c>
      <c r="L27" s="19" t="s">
        <v>103</v>
      </c>
      <c r="M27" s="22">
        <f t="shared" si="1"/>
        <v>1320</v>
      </c>
      <c r="N27" s="14" t="s">
        <v>71</v>
      </c>
      <c r="P27" s="10">
        <v>21</v>
      </c>
      <c r="Q27" s="4"/>
      <c r="R27" s="5" t="s">
        <v>52</v>
      </c>
      <c r="S27" s="5" t="s">
        <v>51</v>
      </c>
      <c r="T27" s="12" t="s">
        <v>50</v>
      </c>
      <c r="U27" s="12"/>
      <c r="V27" s="12">
        <v>1</v>
      </c>
      <c r="W27" s="19" t="s">
        <v>74</v>
      </c>
      <c r="X27" s="12">
        <f>V27*AE12</f>
        <v>4</v>
      </c>
      <c r="Y27" s="13" t="s">
        <v>72</v>
      </c>
      <c r="Z27" s="30">
        <f t="shared" si="2"/>
        <v>1.32</v>
      </c>
      <c r="AA27" s="30" t="s">
        <v>103</v>
      </c>
      <c r="AB27" s="15">
        <f t="shared" si="3"/>
        <v>1320</v>
      </c>
      <c r="AC27" s="13" t="s">
        <v>71</v>
      </c>
    </row>
    <row r="28" spans="1:29">
      <c r="A28" s="281" t="s">
        <v>54</v>
      </c>
      <c r="B28" s="282"/>
      <c r="C28" s="282"/>
      <c r="D28" s="282"/>
      <c r="E28" s="282"/>
      <c r="F28" s="75"/>
      <c r="G28" s="12">
        <f>SUM(G7:G27)</f>
        <v>32</v>
      </c>
      <c r="H28" s="14" t="s">
        <v>74</v>
      </c>
      <c r="I28" s="12">
        <f>SUM(I7:I27)</f>
        <v>117.5</v>
      </c>
      <c r="J28" s="14" t="s">
        <v>72</v>
      </c>
      <c r="K28" s="19">
        <f>SUM(K7:K27)</f>
        <v>38.774999999999977</v>
      </c>
      <c r="L28" s="19" t="s">
        <v>103</v>
      </c>
      <c r="M28" s="22">
        <f>SUM(M7:M27)</f>
        <v>38775</v>
      </c>
      <c r="N28" s="14" t="s">
        <v>71</v>
      </c>
      <c r="P28" s="298" t="s">
        <v>54</v>
      </c>
      <c r="Q28" s="299"/>
      <c r="R28" s="299"/>
      <c r="S28" s="299"/>
      <c r="T28" s="299"/>
      <c r="U28" s="77"/>
      <c r="V28" s="12">
        <f>SUM(V7:V27)</f>
        <v>30</v>
      </c>
      <c r="W28" s="19" t="s">
        <v>74</v>
      </c>
      <c r="X28" s="12">
        <f>SUM(X7:X27)</f>
        <v>115</v>
      </c>
      <c r="Y28" s="13" t="s">
        <v>72</v>
      </c>
      <c r="Z28" s="30">
        <f>SUM(Z7:Z27)</f>
        <v>37.949999999999982</v>
      </c>
      <c r="AA28" s="30" t="s">
        <v>103</v>
      </c>
      <c r="AB28" s="15">
        <f>SUM(AB7:AB27)</f>
        <v>37950</v>
      </c>
      <c r="AC28" s="13" t="s">
        <v>71</v>
      </c>
    </row>
    <row r="42" spans="1:32" ht="15" customHeight="1">
      <c r="A42" s="293" t="s">
        <v>53</v>
      </c>
      <c r="B42" s="293" t="s">
        <v>0</v>
      </c>
      <c r="C42" s="286" t="s">
        <v>2</v>
      </c>
      <c r="D42" s="286" t="s">
        <v>4</v>
      </c>
      <c r="E42" s="286" t="s">
        <v>1</v>
      </c>
      <c r="F42" s="73"/>
      <c r="G42" s="288" t="s">
        <v>73</v>
      </c>
      <c r="H42" s="289"/>
      <c r="I42" s="288" t="s">
        <v>6</v>
      </c>
      <c r="J42" s="289"/>
      <c r="K42" s="288" t="s">
        <v>101</v>
      </c>
      <c r="L42" s="289"/>
      <c r="M42" s="288" t="s">
        <v>71</v>
      </c>
      <c r="N42" s="289"/>
      <c r="P42" s="293" t="s">
        <v>53</v>
      </c>
      <c r="Q42" s="293" t="s">
        <v>0</v>
      </c>
      <c r="R42" s="286" t="s">
        <v>2</v>
      </c>
      <c r="S42" s="286" t="s">
        <v>4</v>
      </c>
      <c r="T42" s="286" t="s">
        <v>1</v>
      </c>
      <c r="U42" s="73"/>
      <c r="V42" s="288" t="s">
        <v>5</v>
      </c>
      <c r="W42" s="289"/>
      <c r="X42" s="294" t="s">
        <v>6</v>
      </c>
      <c r="Y42" s="294"/>
      <c r="Z42" s="288" t="s">
        <v>101</v>
      </c>
      <c r="AA42" s="289"/>
      <c r="AB42" s="294" t="s">
        <v>102</v>
      </c>
      <c r="AC42" s="294"/>
    </row>
    <row r="43" spans="1:32">
      <c r="A43" s="293"/>
      <c r="B43" s="293"/>
      <c r="C43" s="287"/>
      <c r="D43" s="287"/>
      <c r="E43" s="287"/>
      <c r="F43" s="78"/>
      <c r="G43" s="295"/>
      <c r="H43" s="296"/>
      <c r="I43" s="295"/>
      <c r="J43" s="296"/>
      <c r="K43" s="290"/>
      <c r="L43" s="291"/>
      <c r="M43" s="290"/>
      <c r="N43" s="291"/>
      <c r="P43" s="293"/>
      <c r="Q43" s="293"/>
      <c r="R43" s="287"/>
      <c r="S43" s="287"/>
      <c r="T43" s="287"/>
      <c r="U43" s="78"/>
      <c r="V43" s="295"/>
      <c r="W43" s="296"/>
      <c r="X43" s="294"/>
      <c r="Y43" s="294"/>
      <c r="Z43" s="290"/>
      <c r="AA43" s="291"/>
      <c r="AB43" s="294"/>
      <c r="AC43" s="294"/>
      <c r="AE43" s="1" t="s">
        <v>66</v>
      </c>
      <c r="AF43" s="1">
        <v>6</v>
      </c>
    </row>
    <row r="44" spans="1:32">
      <c r="A44" s="3">
        <v>1</v>
      </c>
      <c r="B44" s="16" t="s">
        <v>61</v>
      </c>
      <c r="C44" s="5" t="s">
        <v>3</v>
      </c>
      <c r="D44" s="5" t="s">
        <v>7</v>
      </c>
      <c r="E44" s="12" t="s">
        <v>8</v>
      </c>
      <c r="F44" s="12" t="s">
        <v>437</v>
      </c>
      <c r="G44" s="12">
        <v>2</v>
      </c>
      <c r="H44" s="13" t="s">
        <v>74</v>
      </c>
      <c r="I44" s="12">
        <f>G44*AF43</f>
        <v>12</v>
      </c>
      <c r="J44" s="14" t="s">
        <v>72</v>
      </c>
      <c r="K44" s="19">
        <f>I44*0.33</f>
        <v>3.96</v>
      </c>
      <c r="L44" s="19" t="s">
        <v>103</v>
      </c>
      <c r="M44" s="22">
        <f>K44*1000</f>
        <v>3960</v>
      </c>
      <c r="N44" s="13" t="s">
        <v>71</v>
      </c>
      <c r="P44" s="3">
        <v>1</v>
      </c>
      <c r="Q44" s="16" t="s">
        <v>62</v>
      </c>
      <c r="R44" s="5" t="s">
        <v>3</v>
      </c>
      <c r="S44" s="5" t="s">
        <v>7</v>
      </c>
      <c r="T44" s="12" t="s">
        <v>8</v>
      </c>
      <c r="U44" s="12" t="s">
        <v>439</v>
      </c>
      <c r="V44" s="12">
        <v>2</v>
      </c>
      <c r="W44" s="13" t="s">
        <v>74</v>
      </c>
      <c r="X44" s="12">
        <f>V44*AF43</f>
        <v>12</v>
      </c>
      <c r="Y44" s="13" t="s">
        <v>72</v>
      </c>
      <c r="Z44" s="30">
        <f>X44*0.33</f>
        <v>3.96</v>
      </c>
      <c r="AA44" s="30" t="s">
        <v>103</v>
      </c>
      <c r="AB44" s="15">
        <f>Z44*1000</f>
        <v>3960</v>
      </c>
      <c r="AC44" s="13" t="s">
        <v>71</v>
      </c>
      <c r="AE44" s="1" t="s">
        <v>67</v>
      </c>
      <c r="AF44" s="1">
        <v>4</v>
      </c>
    </row>
    <row r="45" spans="1:32">
      <c r="A45" s="3">
        <v>2</v>
      </c>
      <c r="B45" s="17">
        <v>43469</v>
      </c>
      <c r="C45" s="5" t="s">
        <v>56</v>
      </c>
      <c r="D45" s="5" t="s">
        <v>9</v>
      </c>
      <c r="E45" s="5" t="s">
        <v>8</v>
      </c>
      <c r="F45" s="12" t="s">
        <v>443</v>
      </c>
      <c r="G45" s="12">
        <v>2</v>
      </c>
      <c r="H45" s="13" t="s">
        <v>74</v>
      </c>
      <c r="I45" s="12">
        <f>G45*AF43</f>
        <v>12</v>
      </c>
      <c r="J45" s="14" t="s">
        <v>72</v>
      </c>
      <c r="K45" s="19">
        <f t="shared" ref="K45:K64" si="4">I45*0.33</f>
        <v>3.96</v>
      </c>
      <c r="L45" s="19" t="s">
        <v>103</v>
      </c>
      <c r="M45" s="22">
        <f t="shared" ref="M45:M64" si="5">K45*1000</f>
        <v>3960</v>
      </c>
      <c r="N45" s="13" t="s">
        <v>71</v>
      </c>
      <c r="P45" s="3">
        <v>2</v>
      </c>
      <c r="Q45" s="17">
        <v>43470</v>
      </c>
      <c r="R45" s="5" t="s">
        <v>10</v>
      </c>
      <c r="S45" s="5" t="s">
        <v>9</v>
      </c>
      <c r="T45" s="5" t="s">
        <v>8</v>
      </c>
      <c r="U45" s="12" t="s">
        <v>444</v>
      </c>
      <c r="V45" s="12">
        <v>2</v>
      </c>
      <c r="W45" s="13" t="s">
        <v>74</v>
      </c>
      <c r="X45" s="12">
        <f>V45*AF43</f>
        <v>12</v>
      </c>
      <c r="Y45" s="13" t="s">
        <v>72</v>
      </c>
      <c r="Z45" s="30">
        <f t="shared" ref="Z45:Z64" si="6">X45*0.33</f>
        <v>3.96</v>
      </c>
      <c r="AA45" s="30" t="s">
        <v>103</v>
      </c>
      <c r="AB45" s="15">
        <f t="shared" ref="AB45:AB64" si="7">Z45*1000</f>
        <v>3960</v>
      </c>
      <c r="AC45" s="13" t="s">
        <v>71</v>
      </c>
      <c r="AE45" s="1" t="s">
        <v>68</v>
      </c>
      <c r="AF45" s="1">
        <v>7</v>
      </c>
    </row>
    <row r="46" spans="1:32">
      <c r="A46" s="20">
        <v>3</v>
      </c>
      <c r="B46" s="5"/>
      <c r="C46" s="5" t="s">
        <v>15</v>
      </c>
      <c r="D46" s="5" t="s">
        <v>14</v>
      </c>
      <c r="E46" s="5" t="s">
        <v>8</v>
      </c>
      <c r="F46" s="12" t="s">
        <v>452</v>
      </c>
      <c r="G46" s="12">
        <v>1</v>
      </c>
      <c r="H46" s="13" t="s">
        <v>74</v>
      </c>
      <c r="I46" s="12">
        <f>G46*AF45</f>
        <v>7</v>
      </c>
      <c r="J46" s="14" t="s">
        <v>72</v>
      </c>
      <c r="K46" s="19">
        <f t="shared" si="4"/>
        <v>2.31</v>
      </c>
      <c r="L46" s="19" t="s">
        <v>103</v>
      </c>
      <c r="M46" s="22">
        <f t="shared" si="5"/>
        <v>2310</v>
      </c>
      <c r="N46" s="13" t="s">
        <v>71</v>
      </c>
      <c r="P46" s="20">
        <v>3</v>
      </c>
      <c r="Q46" s="5"/>
      <c r="R46" s="5" t="s">
        <v>15</v>
      </c>
      <c r="S46" s="5" t="s">
        <v>14</v>
      </c>
      <c r="T46" s="5" t="s">
        <v>8</v>
      </c>
      <c r="U46" s="12" t="s">
        <v>452</v>
      </c>
      <c r="V46" s="12">
        <v>1</v>
      </c>
      <c r="W46" s="13" t="s">
        <v>74</v>
      </c>
      <c r="X46" s="12">
        <f>V46*AF43</f>
        <v>6</v>
      </c>
      <c r="Y46" s="13" t="s">
        <v>72</v>
      </c>
      <c r="Z46" s="30">
        <f t="shared" si="6"/>
        <v>1.98</v>
      </c>
      <c r="AA46" s="30" t="s">
        <v>103</v>
      </c>
      <c r="AB46" s="15">
        <f t="shared" si="7"/>
        <v>1980</v>
      </c>
      <c r="AC46" s="13" t="s">
        <v>71</v>
      </c>
    </row>
    <row r="47" spans="1:32">
      <c r="A47" s="20">
        <v>4</v>
      </c>
      <c r="B47" s="5"/>
      <c r="C47" s="5" t="s">
        <v>17</v>
      </c>
      <c r="D47" s="5" t="s">
        <v>16</v>
      </c>
      <c r="E47" s="5" t="s">
        <v>8</v>
      </c>
      <c r="F47" s="12" t="s">
        <v>453</v>
      </c>
      <c r="G47" s="12">
        <v>2</v>
      </c>
      <c r="H47" s="13" t="s">
        <v>74</v>
      </c>
      <c r="I47" s="12">
        <f>G47*AF43</f>
        <v>12</v>
      </c>
      <c r="J47" s="14" t="s">
        <v>72</v>
      </c>
      <c r="K47" s="19">
        <f t="shared" si="4"/>
        <v>3.96</v>
      </c>
      <c r="L47" s="19" t="s">
        <v>103</v>
      </c>
      <c r="M47" s="22">
        <f t="shared" si="5"/>
        <v>3960</v>
      </c>
      <c r="N47" s="13" t="s">
        <v>71</v>
      </c>
      <c r="P47" s="20">
        <v>4</v>
      </c>
      <c r="Q47" s="5"/>
      <c r="R47" s="5" t="s">
        <v>17</v>
      </c>
      <c r="S47" s="5" t="s">
        <v>16</v>
      </c>
      <c r="T47" s="5" t="s">
        <v>8</v>
      </c>
      <c r="U47" s="12" t="s">
        <v>453</v>
      </c>
      <c r="V47" s="12">
        <v>2</v>
      </c>
      <c r="W47" s="13" t="s">
        <v>74</v>
      </c>
      <c r="X47" s="12">
        <f>V47*AF43</f>
        <v>12</v>
      </c>
      <c r="Y47" s="13" t="s">
        <v>72</v>
      </c>
      <c r="Z47" s="30">
        <f t="shared" si="6"/>
        <v>3.96</v>
      </c>
      <c r="AA47" s="30" t="s">
        <v>103</v>
      </c>
      <c r="AB47" s="15">
        <f t="shared" si="7"/>
        <v>3960</v>
      </c>
      <c r="AC47" s="13" t="s">
        <v>71</v>
      </c>
      <c r="AE47" s="1" t="s">
        <v>70</v>
      </c>
      <c r="AF47" s="1">
        <v>1</v>
      </c>
    </row>
    <row r="48" spans="1:32">
      <c r="A48" s="20">
        <v>5</v>
      </c>
      <c r="B48" s="5"/>
      <c r="C48" s="5" t="s">
        <v>19</v>
      </c>
      <c r="D48" s="5" t="s">
        <v>18</v>
      </c>
      <c r="E48" s="5" t="s">
        <v>8</v>
      </c>
      <c r="F48" s="12" t="s">
        <v>456</v>
      </c>
      <c r="G48" s="12">
        <v>4</v>
      </c>
      <c r="H48" s="13" t="s">
        <v>74</v>
      </c>
      <c r="I48" s="12">
        <f>G48*AF43</f>
        <v>24</v>
      </c>
      <c r="J48" s="14" t="s">
        <v>72</v>
      </c>
      <c r="K48" s="19">
        <f t="shared" si="4"/>
        <v>7.92</v>
      </c>
      <c r="L48" s="19" t="s">
        <v>103</v>
      </c>
      <c r="M48" s="22">
        <f t="shared" si="5"/>
        <v>7920</v>
      </c>
      <c r="N48" s="13" t="s">
        <v>71</v>
      </c>
      <c r="P48" s="20">
        <v>5</v>
      </c>
      <c r="Q48" s="5"/>
      <c r="R48" s="5" t="s">
        <v>19</v>
      </c>
      <c r="S48" s="5" t="s">
        <v>18</v>
      </c>
      <c r="T48" s="5" t="s">
        <v>8</v>
      </c>
      <c r="U48" s="12" t="s">
        <v>457</v>
      </c>
      <c r="V48" s="12">
        <v>4</v>
      </c>
      <c r="W48" s="13" t="s">
        <v>74</v>
      </c>
      <c r="X48" s="12">
        <f>V48*AF43</f>
        <v>24</v>
      </c>
      <c r="Y48" s="13" t="s">
        <v>72</v>
      </c>
      <c r="Z48" s="30">
        <f t="shared" si="6"/>
        <v>7.92</v>
      </c>
      <c r="AA48" s="30" t="s">
        <v>103</v>
      </c>
      <c r="AB48" s="15">
        <f t="shared" si="7"/>
        <v>7920</v>
      </c>
      <c r="AC48" s="13" t="s">
        <v>71</v>
      </c>
    </row>
    <row r="49" spans="1:32">
      <c r="A49" s="20">
        <v>6</v>
      </c>
      <c r="B49" s="5"/>
      <c r="C49" s="5" t="s">
        <v>21</v>
      </c>
      <c r="D49" s="5" t="s">
        <v>20</v>
      </c>
      <c r="E49" s="5" t="s">
        <v>22</v>
      </c>
      <c r="F49" s="12"/>
      <c r="G49" s="12">
        <v>1</v>
      </c>
      <c r="H49" s="13" t="s">
        <v>74</v>
      </c>
      <c r="I49" s="12">
        <f>G49*AF45</f>
        <v>7</v>
      </c>
      <c r="J49" s="14" t="s">
        <v>72</v>
      </c>
      <c r="K49" s="19">
        <f t="shared" si="4"/>
        <v>2.31</v>
      </c>
      <c r="L49" s="19" t="s">
        <v>103</v>
      </c>
      <c r="M49" s="22">
        <f t="shared" si="5"/>
        <v>2310</v>
      </c>
      <c r="N49" s="13" t="s">
        <v>71</v>
      </c>
      <c r="P49" s="20">
        <v>6</v>
      </c>
      <c r="Q49" s="5"/>
      <c r="R49" s="5" t="s">
        <v>21</v>
      </c>
      <c r="S49" s="5" t="s">
        <v>20</v>
      </c>
      <c r="T49" s="5" t="s">
        <v>22</v>
      </c>
      <c r="U49" s="12"/>
      <c r="V49" s="12">
        <v>1</v>
      </c>
      <c r="W49" s="13" t="s">
        <v>74</v>
      </c>
      <c r="X49" s="12">
        <f>V49*AF45</f>
        <v>7</v>
      </c>
      <c r="Y49" s="13" t="s">
        <v>72</v>
      </c>
      <c r="Z49" s="30">
        <f t="shared" si="6"/>
        <v>2.31</v>
      </c>
      <c r="AA49" s="30" t="s">
        <v>103</v>
      </c>
      <c r="AB49" s="15">
        <f t="shared" si="7"/>
        <v>2310</v>
      </c>
      <c r="AC49" s="13" t="s">
        <v>71</v>
      </c>
    </row>
    <row r="50" spans="1:32">
      <c r="A50" s="20">
        <v>7</v>
      </c>
      <c r="B50" s="5"/>
      <c r="C50" s="5" t="s">
        <v>34</v>
      </c>
      <c r="D50" s="5" t="s">
        <v>24</v>
      </c>
      <c r="E50" s="5" t="s">
        <v>22</v>
      </c>
      <c r="F50" s="12"/>
      <c r="G50" s="12">
        <v>1</v>
      </c>
      <c r="H50" s="13" t="s">
        <v>74</v>
      </c>
      <c r="I50" s="12">
        <f>G50*AF45</f>
        <v>7</v>
      </c>
      <c r="J50" s="14" t="s">
        <v>72</v>
      </c>
      <c r="K50" s="19">
        <f t="shared" si="4"/>
        <v>2.31</v>
      </c>
      <c r="L50" s="19" t="s">
        <v>103</v>
      </c>
      <c r="M50" s="22">
        <f t="shared" si="5"/>
        <v>2310</v>
      </c>
      <c r="N50" s="13" t="s">
        <v>71</v>
      </c>
      <c r="P50" s="20">
        <v>7</v>
      </c>
      <c r="Q50" s="5"/>
      <c r="R50" s="5" t="s">
        <v>34</v>
      </c>
      <c r="S50" s="5" t="s">
        <v>24</v>
      </c>
      <c r="T50" s="5" t="s">
        <v>22</v>
      </c>
      <c r="U50" s="12"/>
      <c r="V50" s="12">
        <v>1</v>
      </c>
      <c r="W50" s="13" t="s">
        <v>74</v>
      </c>
      <c r="X50" s="12">
        <f>V50*AF45</f>
        <v>7</v>
      </c>
      <c r="Y50" s="13" t="s">
        <v>72</v>
      </c>
      <c r="Z50" s="30">
        <f t="shared" si="6"/>
        <v>2.31</v>
      </c>
      <c r="AA50" s="30" t="s">
        <v>103</v>
      </c>
      <c r="AB50" s="15">
        <f t="shared" si="7"/>
        <v>2310</v>
      </c>
      <c r="AC50" s="13" t="s">
        <v>71</v>
      </c>
    </row>
    <row r="51" spans="1:32">
      <c r="A51" s="20">
        <v>8</v>
      </c>
      <c r="B51" s="5"/>
      <c r="C51" s="5" t="s">
        <v>26</v>
      </c>
      <c r="D51" s="5" t="s">
        <v>25</v>
      </c>
      <c r="E51" s="5" t="s">
        <v>22</v>
      </c>
      <c r="F51" s="12"/>
      <c r="G51" s="12">
        <v>1</v>
      </c>
      <c r="H51" s="13" t="s">
        <v>74</v>
      </c>
      <c r="I51" s="12">
        <f>G51*AF45</f>
        <v>7</v>
      </c>
      <c r="J51" s="14" t="s">
        <v>72</v>
      </c>
      <c r="K51" s="19">
        <f t="shared" si="4"/>
        <v>2.31</v>
      </c>
      <c r="L51" s="19" t="s">
        <v>103</v>
      </c>
      <c r="M51" s="22">
        <f t="shared" si="5"/>
        <v>2310</v>
      </c>
      <c r="N51" s="13" t="s">
        <v>71</v>
      </c>
      <c r="P51" s="20">
        <v>8</v>
      </c>
      <c r="Q51" s="5"/>
      <c r="R51" s="5" t="s">
        <v>26</v>
      </c>
      <c r="S51" s="5" t="s">
        <v>25</v>
      </c>
      <c r="T51" s="5" t="s">
        <v>22</v>
      </c>
      <c r="U51" s="12"/>
      <c r="V51" s="12">
        <v>1</v>
      </c>
      <c r="W51" s="13" t="s">
        <v>74</v>
      </c>
      <c r="X51" s="12">
        <f>V51*AF45</f>
        <v>7</v>
      </c>
      <c r="Y51" s="13" t="s">
        <v>72</v>
      </c>
      <c r="Z51" s="30">
        <f t="shared" si="6"/>
        <v>2.31</v>
      </c>
      <c r="AA51" s="30" t="s">
        <v>103</v>
      </c>
      <c r="AB51" s="15">
        <f t="shared" si="7"/>
        <v>2310</v>
      </c>
      <c r="AC51" s="13" t="s">
        <v>71</v>
      </c>
    </row>
    <row r="52" spans="1:32">
      <c r="A52" s="20">
        <v>9</v>
      </c>
      <c r="B52" s="5"/>
      <c r="C52" s="5" t="s">
        <v>11</v>
      </c>
      <c r="D52" s="5" t="s">
        <v>13</v>
      </c>
      <c r="E52" s="5" t="s">
        <v>12</v>
      </c>
      <c r="F52" s="12" t="s">
        <v>448</v>
      </c>
      <c r="G52" s="12">
        <v>1</v>
      </c>
      <c r="H52" s="13" t="s">
        <v>74</v>
      </c>
      <c r="I52" s="12">
        <f>G52*AF47</f>
        <v>1</v>
      </c>
      <c r="J52" s="14" t="s">
        <v>72</v>
      </c>
      <c r="K52" s="19">
        <f t="shared" si="4"/>
        <v>0.33</v>
      </c>
      <c r="L52" s="19" t="s">
        <v>103</v>
      </c>
      <c r="M52" s="22">
        <f t="shared" si="5"/>
        <v>330</v>
      </c>
      <c r="N52" s="13" t="s">
        <v>71</v>
      </c>
      <c r="P52" s="20">
        <v>9</v>
      </c>
      <c r="Q52" s="5"/>
      <c r="R52" s="5" t="s">
        <v>11</v>
      </c>
      <c r="S52" s="5" t="s">
        <v>13</v>
      </c>
      <c r="T52" s="5" t="s">
        <v>12</v>
      </c>
      <c r="U52" s="12" t="s">
        <v>449</v>
      </c>
      <c r="V52" s="12">
        <v>1</v>
      </c>
      <c r="W52" s="13" t="s">
        <v>74</v>
      </c>
      <c r="X52" s="12">
        <f>V52*AF47</f>
        <v>1</v>
      </c>
      <c r="Y52" s="13" t="s">
        <v>72</v>
      </c>
      <c r="Z52" s="30">
        <f t="shared" si="6"/>
        <v>0.33</v>
      </c>
      <c r="AA52" s="30" t="s">
        <v>103</v>
      </c>
      <c r="AB52" s="15">
        <f t="shared" si="7"/>
        <v>330</v>
      </c>
      <c r="AC52" s="13" t="s">
        <v>71</v>
      </c>
      <c r="AE52" s="1" t="s">
        <v>69</v>
      </c>
      <c r="AF52" s="1">
        <v>1.5</v>
      </c>
    </row>
    <row r="53" spans="1:32">
      <c r="A53" s="20">
        <v>10</v>
      </c>
      <c r="B53" s="5"/>
      <c r="C53" s="5" t="s">
        <v>28</v>
      </c>
      <c r="D53" s="5" t="s">
        <v>27</v>
      </c>
      <c r="E53" s="5" t="s">
        <v>12</v>
      </c>
      <c r="F53" s="12" t="s">
        <v>460</v>
      </c>
      <c r="G53" s="12">
        <v>1</v>
      </c>
      <c r="H53" s="13" t="s">
        <v>74</v>
      </c>
      <c r="I53" s="12">
        <f>G53*AF47</f>
        <v>1</v>
      </c>
      <c r="J53" s="14" t="s">
        <v>72</v>
      </c>
      <c r="K53" s="19">
        <f t="shared" si="4"/>
        <v>0.33</v>
      </c>
      <c r="L53" s="19" t="s">
        <v>103</v>
      </c>
      <c r="M53" s="22">
        <f t="shared" si="5"/>
        <v>330</v>
      </c>
      <c r="N53" s="13" t="s">
        <v>71</v>
      </c>
      <c r="P53" s="20">
        <v>10</v>
      </c>
      <c r="Q53" s="5"/>
      <c r="R53" s="5" t="s">
        <v>28</v>
      </c>
      <c r="S53" s="5" t="s">
        <v>27</v>
      </c>
      <c r="T53" s="5" t="s">
        <v>12</v>
      </c>
      <c r="U53" s="12" t="s">
        <v>461</v>
      </c>
      <c r="V53" s="12">
        <v>1</v>
      </c>
      <c r="W53" s="13" t="s">
        <v>74</v>
      </c>
      <c r="X53" s="12">
        <f>V53*AF47</f>
        <v>1</v>
      </c>
      <c r="Y53" s="13" t="s">
        <v>72</v>
      </c>
      <c r="Z53" s="30">
        <f t="shared" si="6"/>
        <v>0.33</v>
      </c>
      <c r="AA53" s="30" t="s">
        <v>103</v>
      </c>
      <c r="AB53" s="15">
        <f t="shared" si="7"/>
        <v>330</v>
      </c>
      <c r="AC53" s="13" t="s">
        <v>71</v>
      </c>
    </row>
    <row r="54" spans="1:32">
      <c r="A54" s="20">
        <v>11</v>
      </c>
      <c r="B54" s="5"/>
      <c r="C54" s="5" t="s">
        <v>30</v>
      </c>
      <c r="D54" s="5" t="s">
        <v>29</v>
      </c>
      <c r="E54" s="5" t="s">
        <v>12</v>
      </c>
      <c r="F54" s="12" t="s">
        <v>464</v>
      </c>
      <c r="G54" s="12">
        <v>2</v>
      </c>
      <c r="H54" s="13" t="s">
        <v>74</v>
      </c>
      <c r="I54" s="12">
        <f>G54*AF47</f>
        <v>2</v>
      </c>
      <c r="J54" s="14" t="s">
        <v>72</v>
      </c>
      <c r="K54" s="19">
        <f t="shared" si="4"/>
        <v>0.66</v>
      </c>
      <c r="L54" s="19" t="s">
        <v>103</v>
      </c>
      <c r="M54" s="22">
        <f t="shared" si="5"/>
        <v>660</v>
      </c>
      <c r="N54" s="13" t="s">
        <v>71</v>
      </c>
      <c r="P54" s="20">
        <v>11</v>
      </c>
      <c r="Q54" s="5"/>
      <c r="R54" s="5" t="s">
        <v>30</v>
      </c>
      <c r="S54" s="5" t="s">
        <v>29</v>
      </c>
      <c r="T54" s="5" t="s">
        <v>12</v>
      </c>
      <c r="U54" s="12"/>
      <c r="V54" s="12">
        <v>4</v>
      </c>
      <c r="W54" s="13" t="s">
        <v>74</v>
      </c>
      <c r="X54" s="12">
        <f>V54*AF47</f>
        <v>4</v>
      </c>
      <c r="Y54" s="13" t="s">
        <v>72</v>
      </c>
      <c r="Z54" s="30">
        <f t="shared" si="6"/>
        <v>1.32</v>
      </c>
      <c r="AA54" s="30" t="s">
        <v>103</v>
      </c>
      <c r="AB54" s="15">
        <f t="shared" si="7"/>
        <v>1320</v>
      </c>
      <c r="AC54" s="13" t="s">
        <v>71</v>
      </c>
    </row>
    <row r="55" spans="1:32">
      <c r="A55" s="20">
        <v>12</v>
      </c>
      <c r="B55" s="5"/>
      <c r="C55" s="5" t="s">
        <v>32</v>
      </c>
      <c r="D55" s="5" t="s">
        <v>33</v>
      </c>
      <c r="E55" s="5" t="s">
        <v>12</v>
      </c>
      <c r="F55" s="12"/>
      <c r="G55" s="12">
        <v>1</v>
      </c>
      <c r="H55" s="13" t="s">
        <v>74</v>
      </c>
      <c r="I55" s="12">
        <f>G55*AF47</f>
        <v>1</v>
      </c>
      <c r="J55" s="14" t="s">
        <v>72</v>
      </c>
      <c r="K55" s="19">
        <f t="shared" si="4"/>
        <v>0.33</v>
      </c>
      <c r="L55" s="19" t="s">
        <v>103</v>
      </c>
      <c r="M55" s="22">
        <f t="shared" si="5"/>
        <v>330</v>
      </c>
      <c r="N55" s="13" t="s">
        <v>71</v>
      </c>
      <c r="P55" s="20">
        <v>12</v>
      </c>
      <c r="Q55" s="5"/>
      <c r="R55" s="5" t="s">
        <v>32</v>
      </c>
      <c r="S55" s="5" t="s">
        <v>33</v>
      </c>
      <c r="T55" s="5" t="s">
        <v>12</v>
      </c>
      <c r="U55" s="12"/>
      <c r="V55" s="12">
        <v>1</v>
      </c>
      <c r="W55" s="13" t="s">
        <v>74</v>
      </c>
      <c r="X55" s="12">
        <f>V55*AF47</f>
        <v>1</v>
      </c>
      <c r="Y55" s="13" t="s">
        <v>72</v>
      </c>
      <c r="Z55" s="30">
        <f t="shared" si="6"/>
        <v>0.33</v>
      </c>
      <c r="AA55" s="30" t="s">
        <v>103</v>
      </c>
      <c r="AB55" s="15">
        <f t="shared" si="7"/>
        <v>330</v>
      </c>
      <c r="AC55" s="13" t="s">
        <v>71</v>
      </c>
    </row>
    <row r="56" spans="1:32">
      <c r="A56" s="20">
        <v>13</v>
      </c>
      <c r="B56" s="5"/>
      <c r="C56" s="5" t="s">
        <v>23</v>
      </c>
      <c r="D56" s="5" t="s">
        <v>31</v>
      </c>
      <c r="E56" s="5" t="s">
        <v>12</v>
      </c>
      <c r="F56" s="12"/>
      <c r="G56" s="12">
        <v>1</v>
      </c>
      <c r="H56" s="13" t="s">
        <v>74</v>
      </c>
      <c r="I56" s="12">
        <f>G56*AF47</f>
        <v>1</v>
      </c>
      <c r="J56" s="14" t="s">
        <v>72</v>
      </c>
      <c r="K56" s="19">
        <f t="shared" si="4"/>
        <v>0.33</v>
      </c>
      <c r="L56" s="19" t="s">
        <v>103</v>
      </c>
      <c r="M56" s="22">
        <f t="shared" si="5"/>
        <v>330</v>
      </c>
      <c r="N56" s="13" t="s">
        <v>71</v>
      </c>
      <c r="P56" s="20">
        <v>13</v>
      </c>
      <c r="Q56" s="5"/>
      <c r="R56" s="5" t="s">
        <v>23</v>
      </c>
      <c r="S56" s="5" t="s">
        <v>31</v>
      </c>
      <c r="T56" s="5" t="s">
        <v>12</v>
      </c>
      <c r="U56" s="12"/>
      <c r="V56" s="12">
        <v>1</v>
      </c>
      <c r="W56" s="13" t="s">
        <v>74</v>
      </c>
      <c r="X56" s="12">
        <f>V56*AF47</f>
        <v>1</v>
      </c>
      <c r="Y56" s="13" t="s">
        <v>72</v>
      </c>
      <c r="Z56" s="30">
        <f t="shared" si="6"/>
        <v>0.33</v>
      </c>
      <c r="AA56" s="30" t="s">
        <v>103</v>
      </c>
      <c r="AB56" s="15">
        <f t="shared" si="7"/>
        <v>330</v>
      </c>
      <c r="AC56" s="13" t="s">
        <v>71</v>
      </c>
    </row>
    <row r="57" spans="1:32">
      <c r="A57" s="20">
        <v>14</v>
      </c>
      <c r="B57" s="5"/>
      <c r="C57" s="5" t="s">
        <v>36</v>
      </c>
      <c r="D57" s="5" t="s">
        <v>35</v>
      </c>
      <c r="E57" s="5" t="s">
        <v>12</v>
      </c>
      <c r="F57" s="12"/>
      <c r="G57" s="12">
        <v>1</v>
      </c>
      <c r="H57" s="13" t="s">
        <v>74</v>
      </c>
      <c r="I57" s="12">
        <f>G57*AF52</f>
        <v>1.5</v>
      </c>
      <c r="J57" s="14" t="s">
        <v>72</v>
      </c>
      <c r="K57" s="19">
        <f t="shared" si="4"/>
        <v>0.495</v>
      </c>
      <c r="L57" s="19" t="s">
        <v>103</v>
      </c>
      <c r="M57" s="22">
        <f t="shared" si="5"/>
        <v>495</v>
      </c>
      <c r="N57" s="13" t="s">
        <v>71</v>
      </c>
      <c r="P57" s="20">
        <v>14</v>
      </c>
      <c r="Q57" s="5"/>
      <c r="R57" s="5" t="s">
        <v>36</v>
      </c>
      <c r="S57" s="5" t="s">
        <v>35</v>
      </c>
      <c r="T57" s="5" t="s">
        <v>12</v>
      </c>
      <c r="U57" s="12"/>
      <c r="V57" s="12">
        <v>1</v>
      </c>
      <c r="W57" s="13" t="s">
        <v>74</v>
      </c>
      <c r="X57" s="12">
        <f>V57*AF47</f>
        <v>1</v>
      </c>
      <c r="Y57" s="13" t="s">
        <v>72</v>
      </c>
      <c r="Z57" s="30">
        <f t="shared" si="6"/>
        <v>0.33</v>
      </c>
      <c r="AA57" s="30" t="s">
        <v>103</v>
      </c>
      <c r="AB57" s="15">
        <f t="shared" si="7"/>
        <v>330</v>
      </c>
      <c r="AC57" s="13" t="s">
        <v>71</v>
      </c>
    </row>
    <row r="58" spans="1:32">
      <c r="A58" s="20">
        <v>15</v>
      </c>
      <c r="B58" s="5"/>
      <c r="C58" s="5" t="s">
        <v>38</v>
      </c>
      <c r="D58" s="5" t="s">
        <v>37</v>
      </c>
      <c r="E58" s="5" t="s">
        <v>12</v>
      </c>
      <c r="F58" s="12"/>
      <c r="G58" s="12">
        <v>1</v>
      </c>
      <c r="H58" s="13" t="s">
        <v>74</v>
      </c>
      <c r="I58" s="12">
        <f>G58*AF47</f>
        <v>1</v>
      </c>
      <c r="J58" s="14" t="s">
        <v>72</v>
      </c>
      <c r="K58" s="19">
        <f t="shared" si="4"/>
        <v>0.33</v>
      </c>
      <c r="L58" s="19" t="s">
        <v>103</v>
      </c>
      <c r="M58" s="22">
        <f t="shared" si="5"/>
        <v>330</v>
      </c>
      <c r="N58" s="13" t="s">
        <v>71</v>
      </c>
      <c r="P58" s="20">
        <v>15</v>
      </c>
      <c r="Q58" s="5"/>
      <c r="R58" s="5" t="s">
        <v>38</v>
      </c>
      <c r="S58" s="5" t="s">
        <v>37</v>
      </c>
      <c r="T58" s="5" t="s">
        <v>12</v>
      </c>
      <c r="U58" s="12"/>
      <c r="V58" s="12">
        <v>1</v>
      </c>
      <c r="W58" s="13" t="s">
        <v>74</v>
      </c>
      <c r="X58" s="12">
        <f>V58*AF47</f>
        <v>1</v>
      </c>
      <c r="Y58" s="13" t="s">
        <v>72</v>
      </c>
      <c r="Z58" s="30">
        <f t="shared" si="6"/>
        <v>0.33</v>
      </c>
      <c r="AA58" s="30" t="s">
        <v>103</v>
      </c>
      <c r="AB58" s="15">
        <f t="shared" si="7"/>
        <v>330</v>
      </c>
      <c r="AC58" s="13" t="s">
        <v>71</v>
      </c>
    </row>
    <row r="59" spans="1:32">
      <c r="A59" s="20">
        <v>16</v>
      </c>
      <c r="B59" s="5"/>
      <c r="C59" s="5" t="s">
        <v>40</v>
      </c>
      <c r="D59" s="5" t="s">
        <v>39</v>
      </c>
      <c r="E59" s="5" t="s">
        <v>12</v>
      </c>
      <c r="F59" s="12"/>
      <c r="G59" s="12">
        <v>1</v>
      </c>
      <c r="H59" s="13" t="s">
        <v>74</v>
      </c>
      <c r="I59" s="12">
        <f>G59*AF47</f>
        <v>1</v>
      </c>
      <c r="J59" s="14" t="s">
        <v>72</v>
      </c>
      <c r="K59" s="19">
        <f t="shared" si="4"/>
        <v>0.33</v>
      </c>
      <c r="L59" s="19" t="s">
        <v>103</v>
      </c>
      <c r="M59" s="22">
        <f t="shared" si="5"/>
        <v>330</v>
      </c>
      <c r="N59" s="13" t="s">
        <v>71</v>
      </c>
      <c r="P59" s="20">
        <v>16</v>
      </c>
      <c r="Q59" s="5"/>
      <c r="R59" s="5" t="s">
        <v>40</v>
      </c>
      <c r="S59" s="5" t="s">
        <v>39</v>
      </c>
      <c r="T59" s="5" t="s">
        <v>12</v>
      </c>
      <c r="U59" s="12"/>
      <c r="V59" s="12">
        <v>1</v>
      </c>
      <c r="W59" s="13" t="s">
        <v>74</v>
      </c>
      <c r="X59" s="12">
        <f>V59*AF47</f>
        <v>1</v>
      </c>
      <c r="Y59" s="13" t="s">
        <v>72</v>
      </c>
      <c r="Z59" s="30">
        <f t="shared" si="6"/>
        <v>0.33</v>
      </c>
      <c r="AA59" s="30" t="s">
        <v>103</v>
      </c>
      <c r="AB59" s="15">
        <f t="shared" si="7"/>
        <v>330</v>
      </c>
      <c r="AC59" s="13" t="s">
        <v>71</v>
      </c>
    </row>
    <row r="60" spans="1:32">
      <c r="A60" s="20">
        <v>17</v>
      </c>
      <c r="B60" s="5"/>
      <c r="C60" s="5" t="s">
        <v>42</v>
      </c>
      <c r="D60" s="5" t="s">
        <v>41</v>
      </c>
      <c r="E60" s="5" t="s">
        <v>43</v>
      </c>
      <c r="F60" s="12"/>
      <c r="G60" s="12"/>
      <c r="H60" s="13" t="s">
        <v>74</v>
      </c>
      <c r="I60" s="12">
        <f>G60*AE14</f>
        <v>0</v>
      </c>
      <c r="J60" s="14" t="s">
        <v>72</v>
      </c>
      <c r="K60" s="19">
        <f t="shared" si="4"/>
        <v>0</v>
      </c>
      <c r="L60" s="19" t="s">
        <v>103</v>
      </c>
      <c r="M60" s="22">
        <f t="shared" si="5"/>
        <v>0</v>
      </c>
      <c r="N60" s="13" t="s">
        <v>71</v>
      </c>
      <c r="P60" s="20">
        <v>17</v>
      </c>
      <c r="Q60" s="5"/>
      <c r="R60" s="5" t="s">
        <v>42</v>
      </c>
      <c r="S60" s="5" t="s">
        <v>41</v>
      </c>
      <c r="T60" s="5" t="s">
        <v>43</v>
      </c>
      <c r="U60" s="12"/>
      <c r="V60" s="12">
        <v>1</v>
      </c>
      <c r="W60" s="13" t="s">
        <v>74</v>
      </c>
      <c r="X60" s="12">
        <f>V60*AF52</f>
        <v>1.5</v>
      </c>
      <c r="Y60" s="13" t="s">
        <v>72</v>
      </c>
      <c r="Z60" s="30">
        <f t="shared" si="6"/>
        <v>0.495</v>
      </c>
      <c r="AA60" s="30" t="s">
        <v>103</v>
      </c>
      <c r="AB60" s="15">
        <f t="shared" si="7"/>
        <v>495</v>
      </c>
      <c r="AC60" s="13" t="s">
        <v>71</v>
      </c>
    </row>
    <row r="61" spans="1:32">
      <c r="A61" s="20">
        <v>18</v>
      </c>
      <c r="B61" s="5"/>
      <c r="C61" s="5" t="s">
        <v>45</v>
      </c>
      <c r="D61" s="5" t="s">
        <v>44</v>
      </c>
      <c r="E61" s="5" t="s">
        <v>43</v>
      </c>
      <c r="F61" s="12"/>
      <c r="G61" s="12">
        <v>1</v>
      </c>
      <c r="H61" s="13" t="s">
        <v>74</v>
      </c>
      <c r="I61" s="12">
        <f>G61*AE14</f>
        <v>1.5</v>
      </c>
      <c r="J61" s="14" t="s">
        <v>72</v>
      </c>
      <c r="K61" s="19">
        <f t="shared" si="4"/>
        <v>0.495</v>
      </c>
      <c r="L61" s="19" t="s">
        <v>103</v>
      </c>
      <c r="M61" s="22">
        <f t="shared" si="5"/>
        <v>495</v>
      </c>
      <c r="N61" s="13" t="s">
        <v>71</v>
      </c>
      <c r="P61" s="20">
        <v>18</v>
      </c>
      <c r="Q61" s="5"/>
      <c r="R61" s="5" t="s">
        <v>45</v>
      </c>
      <c r="S61" s="5" t="s">
        <v>44</v>
      </c>
      <c r="T61" s="5" t="s">
        <v>43</v>
      </c>
      <c r="U61" s="12"/>
      <c r="V61" s="12">
        <v>1</v>
      </c>
      <c r="W61" s="13" t="s">
        <v>74</v>
      </c>
      <c r="X61" s="12">
        <f>V61*AF52</f>
        <v>1.5</v>
      </c>
      <c r="Y61" s="13" t="s">
        <v>72</v>
      </c>
      <c r="Z61" s="30">
        <f t="shared" si="6"/>
        <v>0.495</v>
      </c>
      <c r="AA61" s="30" t="s">
        <v>103</v>
      </c>
      <c r="AB61" s="15">
        <f t="shared" si="7"/>
        <v>495</v>
      </c>
      <c r="AC61" s="13" t="s">
        <v>71</v>
      </c>
    </row>
    <row r="62" spans="1:32">
      <c r="A62" s="20">
        <v>19</v>
      </c>
      <c r="B62" s="5"/>
      <c r="C62" s="5" t="s">
        <v>47</v>
      </c>
      <c r="D62" s="5" t="s">
        <v>46</v>
      </c>
      <c r="E62" s="5" t="s">
        <v>43</v>
      </c>
      <c r="F62" s="12"/>
      <c r="G62" s="12">
        <v>2</v>
      </c>
      <c r="H62" s="13" t="s">
        <v>74</v>
      </c>
      <c r="I62" s="12">
        <f>G62*AE14</f>
        <v>3</v>
      </c>
      <c r="J62" s="14" t="s">
        <v>72</v>
      </c>
      <c r="K62" s="19">
        <f t="shared" si="4"/>
        <v>0.99</v>
      </c>
      <c r="L62" s="19" t="s">
        <v>103</v>
      </c>
      <c r="M62" s="22">
        <f t="shared" si="5"/>
        <v>990</v>
      </c>
      <c r="N62" s="13" t="s">
        <v>71</v>
      </c>
      <c r="P62" s="20">
        <v>19</v>
      </c>
      <c r="Q62" s="5"/>
      <c r="R62" s="5" t="s">
        <v>47</v>
      </c>
      <c r="S62" s="5" t="s">
        <v>46</v>
      </c>
      <c r="T62" s="5" t="s">
        <v>43</v>
      </c>
      <c r="U62" s="12"/>
      <c r="V62" s="12">
        <v>1</v>
      </c>
      <c r="W62" s="13" t="s">
        <v>74</v>
      </c>
      <c r="X62" s="12">
        <f>V62*AF52</f>
        <v>1.5</v>
      </c>
      <c r="Y62" s="13" t="s">
        <v>72</v>
      </c>
      <c r="Z62" s="30">
        <f t="shared" si="6"/>
        <v>0.495</v>
      </c>
      <c r="AA62" s="30" t="s">
        <v>103</v>
      </c>
      <c r="AB62" s="15">
        <f t="shared" si="7"/>
        <v>495</v>
      </c>
      <c r="AC62" s="13" t="s">
        <v>71</v>
      </c>
    </row>
    <row r="63" spans="1:32">
      <c r="A63" s="20">
        <v>20</v>
      </c>
      <c r="B63" s="5"/>
      <c r="C63" s="5" t="s">
        <v>49</v>
      </c>
      <c r="D63" s="5" t="s">
        <v>48</v>
      </c>
      <c r="E63" s="5" t="s">
        <v>50</v>
      </c>
      <c r="F63" s="12"/>
      <c r="G63" s="12">
        <v>2</v>
      </c>
      <c r="H63" s="13" t="s">
        <v>74</v>
      </c>
      <c r="I63" s="12">
        <f>G63*AE14</f>
        <v>3</v>
      </c>
      <c r="J63" s="14" t="s">
        <v>72</v>
      </c>
      <c r="K63" s="19">
        <f t="shared" si="4"/>
        <v>0.99</v>
      </c>
      <c r="L63" s="19" t="s">
        <v>103</v>
      </c>
      <c r="M63" s="22">
        <f t="shared" si="5"/>
        <v>990</v>
      </c>
      <c r="N63" s="13" t="s">
        <v>71</v>
      </c>
      <c r="P63" s="20">
        <v>20</v>
      </c>
      <c r="Q63" s="5"/>
      <c r="R63" s="5" t="s">
        <v>49</v>
      </c>
      <c r="S63" s="5" t="s">
        <v>48</v>
      </c>
      <c r="T63" s="5" t="s">
        <v>50</v>
      </c>
      <c r="U63" s="12"/>
      <c r="V63" s="12"/>
      <c r="W63" s="13" t="s">
        <v>74</v>
      </c>
      <c r="X63" s="12"/>
      <c r="Y63" s="13" t="s">
        <v>72</v>
      </c>
      <c r="Z63" s="30">
        <f t="shared" si="6"/>
        <v>0</v>
      </c>
      <c r="AA63" s="30" t="s">
        <v>103</v>
      </c>
      <c r="AB63" s="15">
        <f t="shared" si="7"/>
        <v>0</v>
      </c>
      <c r="AC63" s="13" t="s">
        <v>71</v>
      </c>
    </row>
    <row r="64" spans="1:32">
      <c r="A64" s="20">
        <v>21</v>
      </c>
      <c r="B64" s="5"/>
      <c r="C64" s="6" t="s">
        <v>52</v>
      </c>
      <c r="D64" s="6" t="s">
        <v>51</v>
      </c>
      <c r="E64" s="6" t="s">
        <v>50</v>
      </c>
      <c r="F64" s="79"/>
      <c r="G64" s="12"/>
      <c r="H64" s="13" t="s">
        <v>74</v>
      </c>
      <c r="I64" s="12"/>
      <c r="J64" s="14" t="s">
        <v>72</v>
      </c>
      <c r="K64" s="19">
        <f t="shared" si="4"/>
        <v>0</v>
      </c>
      <c r="L64" s="19" t="s">
        <v>103</v>
      </c>
      <c r="M64" s="22">
        <f t="shared" si="5"/>
        <v>0</v>
      </c>
      <c r="N64" s="13" t="s">
        <v>71</v>
      </c>
      <c r="P64" s="20">
        <v>21</v>
      </c>
      <c r="Q64" s="5"/>
      <c r="R64" s="9" t="s">
        <v>52</v>
      </c>
      <c r="S64" s="9" t="s">
        <v>51</v>
      </c>
      <c r="T64" s="9" t="s">
        <v>8</v>
      </c>
      <c r="U64" s="12" t="s">
        <v>450</v>
      </c>
      <c r="V64" s="12">
        <v>7</v>
      </c>
      <c r="W64" s="13" t="s">
        <v>74</v>
      </c>
      <c r="X64" s="12"/>
      <c r="Y64" s="13" t="s">
        <v>72</v>
      </c>
      <c r="Z64" s="30">
        <f t="shared" si="6"/>
        <v>0</v>
      </c>
      <c r="AA64" s="30" t="s">
        <v>103</v>
      </c>
      <c r="AB64" s="15">
        <f t="shared" si="7"/>
        <v>0</v>
      </c>
      <c r="AC64" s="13" t="s">
        <v>71</v>
      </c>
    </row>
    <row r="65" spans="1:29">
      <c r="A65" s="281" t="s">
        <v>54</v>
      </c>
      <c r="B65" s="282"/>
      <c r="C65" s="282"/>
      <c r="D65" s="282"/>
      <c r="E65" s="282"/>
      <c r="F65" s="75"/>
      <c r="G65" s="12">
        <f>SUM(G44:G64)</f>
        <v>28</v>
      </c>
      <c r="H65" s="13" t="s">
        <v>74</v>
      </c>
      <c r="I65" s="12">
        <f>SUM(I44:I64)</f>
        <v>105</v>
      </c>
      <c r="J65" s="14" t="s">
        <v>72</v>
      </c>
      <c r="K65" s="19">
        <f>SUM(K44:K64)</f>
        <v>34.649999999999991</v>
      </c>
      <c r="L65" s="19" t="s">
        <v>103</v>
      </c>
      <c r="M65" s="22">
        <f>SUM(M44:M64)</f>
        <v>34650</v>
      </c>
      <c r="N65" s="13" t="s">
        <v>71</v>
      </c>
      <c r="P65" s="281" t="s">
        <v>54</v>
      </c>
      <c r="Q65" s="282"/>
      <c r="R65" s="282"/>
      <c r="S65" s="282"/>
      <c r="T65" s="282"/>
      <c r="U65" s="75"/>
      <c r="V65" s="12"/>
      <c r="W65" s="13" t="s">
        <v>74</v>
      </c>
      <c r="X65" s="12">
        <f>SUM(X44:X64)</f>
        <v>102.5</v>
      </c>
      <c r="Y65" s="13" t="s">
        <v>72</v>
      </c>
      <c r="Z65" s="30"/>
      <c r="AA65" s="30" t="s">
        <v>103</v>
      </c>
      <c r="AB65" s="15">
        <f>SUM(AB44:AB64)</f>
        <v>33825</v>
      </c>
      <c r="AC65" s="13" t="s">
        <v>71</v>
      </c>
    </row>
    <row r="80" spans="1:29" ht="15" customHeight="1">
      <c r="A80" s="293" t="s">
        <v>53</v>
      </c>
      <c r="B80" s="293" t="s">
        <v>0</v>
      </c>
      <c r="C80" s="286" t="s">
        <v>2</v>
      </c>
      <c r="D80" s="286" t="s">
        <v>4</v>
      </c>
      <c r="E80" s="286" t="s">
        <v>1</v>
      </c>
      <c r="F80" s="73"/>
      <c r="G80" s="288" t="s">
        <v>5</v>
      </c>
      <c r="H80" s="289"/>
      <c r="I80" s="294" t="s">
        <v>6</v>
      </c>
      <c r="J80" s="294"/>
      <c r="K80" s="288" t="s">
        <v>101</v>
      </c>
      <c r="L80" s="289"/>
      <c r="M80" s="294" t="s">
        <v>102</v>
      </c>
      <c r="N80" s="294"/>
      <c r="P80" s="284" t="s">
        <v>53</v>
      </c>
      <c r="Q80" s="284" t="s">
        <v>0</v>
      </c>
      <c r="R80" s="286" t="s">
        <v>2</v>
      </c>
      <c r="S80" s="286" t="s">
        <v>4</v>
      </c>
      <c r="T80" s="286" t="s">
        <v>1</v>
      </c>
      <c r="U80" s="73"/>
      <c r="V80" s="288" t="s">
        <v>5</v>
      </c>
      <c r="W80" s="289"/>
      <c r="X80" s="294" t="s">
        <v>6</v>
      </c>
      <c r="Y80" s="294"/>
      <c r="Z80" s="288" t="s">
        <v>101</v>
      </c>
      <c r="AA80" s="289"/>
      <c r="AB80" s="294" t="s">
        <v>102</v>
      </c>
      <c r="AC80" s="294"/>
    </row>
    <row r="81" spans="1:33">
      <c r="A81" s="293"/>
      <c r="B81" s="293"/>
      <c r="C81" s="287"/>
      <c r="D81" s="287"/>
      <c r="E81" s="287"/>
      <c r="F81" s="78"/>
      <c r="G81" s="295"/>
      <c r="H81" s="296"/>
      <c r="I81" s="294"/>
      <c r="J81" s="294"/>
      <c r="K81" s="290"/>
      <c r="L81" s="291"/>
      <c r="M81" s="294"/>
      <c r="N81" s="294"/>
      <c r="P81" s="285"/>
      <c r="Q81" s="285"/>
      <c r="R81" s="287"/>
      <c r="S81" s="287"/>
      <c r="T81" s="287"/>
      <c r="U81" s="74"/>
      <c r="V81" s="290"/>
      <c r="W81" s="291"/>
      <c r="X81" s="294"/>
      <c r="Y81" s="294"/>
      <c r="Z81" s="290"/>
      <c r="AA81" s="291"/>
      <c r="AB81" s="294"/>
      <c r="AC81" s="294"/>
      <c r="AF81" s="1" t="s">
        <v>66</v>
      </c>
      <c r="AG81" s="1">
        <v>6</v>
      </c>
    </row>
    <row r="82" spans="1:33">
      <c r="A82" s="3">
        <v>1</v>
      </c>
      <c r="B82" s="16" t="s">
        <v>63</v>
      </c>
      <c r="C82" s="5" t="s">
        <v>3</v>
      </c>
      <c r="D82" s="5" t="s">
        <v>7</v>
      </c>
      <c r="E82" s="12" t="s">
        <v>8</v>
      </c>
      <c r="F82" s="12"/>
      <c r="G82" s="18" t="s">
        <v>75</v>
      </c>
      <c r="H82" s="14" t="s">
        <v>74</v>
      </c>
      <c r="I82" s="18" t="s">
        <v>75</v>
      </c>
      <c r="J82" s="14" t="s">
        <v>72</v>
      </c>
      <c r="K82" s="19" t="s">
        <v>75</v>
      </c>
      <c r="L82" s="19" t="s">
        <v>103</v>
      </c>
      <c r="M82" s="22" t="s">
        <v>104</v>
      </c>
      <c r="N82" s="13" t="s">
        <v>71</v>
      </c>
      <c r="P82" s="3">
        <v>1</v>
      </c>
      <c r="Q82" s="16" t="s">
        <v>64</v>
      </c>
      <c r="R82" s="5" t="s">
        <v>3</v>
      </c>
      <c r="S82" s="5" t="s">
        <v>7</v>
      </c>
      <c r="T82" s="5" t="s">
        <v>8</v>
      </c>
      <c r="U82" s="12" t="s">
        <v>438</v>
      </c>
      <c r="V82" s="12">
        <v>4</v>
      </c>
      <c r="W82" s="14" t="s">
        <v>74</v>
      </c>
      <c r="X82" s="12">
        <f>V82*6</f>
        <v>24</v>
      </c>
      <c r="Y82" s="13" t="s">
        <v>72</v>
      </c>
      <c r="Z82" s="30">
        <f>X82*0.33</f>
        <v>7.92</v>
      </c>
      <c r="AA82" s="30" t="s">
        <v>103</v>
      </c>
      <c r="AB82" s="15">
        <f>Z82*1000</f>
        <v>7920</v>
      </c>
      <c r="AC82" s="13" t="s">
        <v>71</v>
      </c>
      <c r="AF82" s="1" t="s">
        <v>67</v>
      </c>
      <c r="AG82" s="1">
        <v>4</v>
      </c>
    </row>
    <row r="83" spans="1:33">
      <c r="A83" s="3">
        <v>2</v>
      </c>
      <c r="B83" s="17">
        <v>43471</v>
      </c>
      <c r="C83" s="5" t="s">
        <v>56</v>
      </c>
      <c r="D83" s="5" t="s">
        <v>9</v>
      </c>
      <c r="E83" s="5" t="s">
        <v>8</v>
      </c>
      <c r="F83" s="12"/>
      <c r="G83" s="18" t="s">
        <v>75</v>
      </c>
      <c r="H83" s="14" t="s">
        <v>74</v>
      </c>
      <c r="I83" s="18" t="s">
        <v>75</v>
      </c>
      <c r="J83" s="14" t="s">
        <v>72</v>
      </c>
      <c r="K83" s="19" t="s">
        <v>75</v>
      </c>
      <c r="L83" s="19" t="s">
        <v>103</v>
      </c>
      <c r="M83" s="22" t="s">
        <v>104</v>
      </c>
      <c r="N83" s="13" t="s">
        <v>71</v>
      </c>
      <c r="P83" s="3">
        <v>2</v>
      </c>
      <c r="Q83" s="17">
        <v>43472</v>
      </c>
      <c r="R83" s="5" t="s">
        <v>55</v>
      </c>
      <c r="S83" s="5" t="s">
        <v>9</v>
      </c>
      <c r="T83" s="5" t="s">
        <v>8</v>
      </c>
      <c r="U83" s="12" t="s">
        <v>445</v>
      </c>
      <c r="V83" s="12">
        <v>2</v>
      </c>
      <c r="W83" s="14" t="s">
        <v>74</v>
      </c>
      <c r="X83" s="12">
        <f>V83*6</f>
        <v>12</v>
      </c>
      <c r="Y83" s="13" t="s">
        <v>72</v>
      </c>
      <c r="Z83" s="30">
        <f t="shared" ref="Z83:Z102" si="8">X83*0.33</f>
        <v>3.96</v>
      </c>
      <c r="AA83" s="30" t="s">
        <v>103</v>
      </c>
      <c r="AB83" s="15">
        <f t="shared" ref="AB83:AB102" si="9">Z83*1000</f>
        <v>3960</v>
      </c>
      <c r="AC83" s="13" t="s">
        <v>71</v>
      </c>
      <c r="AF83" s="1" t="s">
        <v>68</v>
      </c>
      <c r="AG83" s="1">
        <v>7</v>
      </c>
    </row>
    <row r="84" spans="1:33">
      <c r="A84" s="20">
        <v>3</v>
      </c>
      <c r="B84" s="5"/>
      <c r="C84" s="5" t="s">
        <v>15</v>
      </c>
      <c r="D84" s="5" t="s">
        <v>14</v>
      </c>
      <c r="E84" s="5" t="s">
        <v>8</v>
      </c>
      <c r="F84" s="12"/>
      <c r="G84" s="18" t="s">
        <v>75</v>
      </c>
      <c r="H84" s="14" t="s">
        <v>74</v>
      </c>
      <c r="I84" s="18" t="s">
        <v>75</v>
      </c>
      <c r="J84" s="14" t="s">
        <v>72</v>
      </c>
      <c r="K84" s="19" t="s">
        <v>75</v>
      </c>
      <c r="L84" s="19" t="s">
        <v>103</v>
      </c>
      <c r="M84" s="22" t="s">
        <v>104</v>
      </c>
      <c r="N84" s="13" t="s">
        <v>71</v>
      </c>
      <c r="P84" s="20">
        <v>3</v>
      </c>
      <c r="Q84" s="5"/>
      <c r="R84" s="5" t="s">
        <v>15</v>
      </c>
      <c r="S84" s="5" t="s">
        <v>14</v>
      </c>
      <c r="T84" s="5" t="s">
        <v>8</v>
      </c>
      <c r="U84" s="12" t="s">
        <v>452</v>
      </c>
      <c r="V84" s="12">
        <v>1</v>
      </c>
      <c r="W84" s="14" t="s">
        <v>74</v>
      </c>
      <c r="X84" s="12">
        <f>V84*6</f>
        <v>6</v>
      </c>
      <c r="Y84" s="13" t="s">
        <v>72</v>
      </c>
      <c r="Z84" s="30">
        <f t="shared" si="8"/>
        <v>1.98</v>
      </c>
      <c r="AA84" s="30" t="s">
        <v>103</v>
      </c>
      <c r="AB84" s="15">
        <f t="shared" si="9"/>
        <v>1980</v>
      </c>
      <c r="AC84" s="13" t="s">
        <v>71</v>
      </c>
    </row>
    <row r="85" spans="1:33">
      <c r="A85" s="20">
        <v>4</v>
      </c>
      <c r="B85" s="5"/>
      <c r="C85" s="5" t="s">
        <v>17</v>
      </c>
      <c r="D85" s="5" t="s">
        <v>16</v>
      </c>
      <c r="E85" s="5" t="s">
        <v>8</v>
      </c>
      <c r="F85" s="12"/>
      <c r="G85" s="18" t="s">
        <v>75</v>
      </c>
      <c r="H85" s="14" t="s">
        <v>74</v>
      </c>
      <c r="I85" s="18" t="s">
        <v>75</v>
      </c>
      <c r="J85" s="14" t="s">
        <v>72</v>
      </c>
      <c r="K85" s="19" t="s">
        <v>75</v>
      </c>
      <c r="L85" s="19" t="s">
        <v>103</v>
      </c>
      <c r="M85" s="22" t="s">
        <v>104</v>
      </c>
      <c r="N85" s="13" t="s">
        <v>71</v>
      </c>
      <c r="P85" s="20">
        <v>4</v>
      </c>
      <c r="Q85" s="5"/>
      <c r="R85" s="5" t="s">
        <v>17</v>
      </c>
      <c r="S85" s="5" t="s">
        <v>16</v>
      </c>
      <c r="T85" s="5" t="s">
        <v>8</v>
      </c>
      <c r="U85" s="12" t="s">
        <v>453</v>
      </c>
      <c r="V85" s="12">
        <v>2</v>
      </c>
      <c r="W85" s="14" t="s">
        <v>74</v>
      </c>
      <c r="X85" s="12">
        <f>V85*6</f>
        <v>12</v>
      </c>
      <c r="Y85" s="13" t="s">
        <v>72</v>
      </c>
      <c r="Z85" s="30">
        <f t="shared" si="8"/>
        <v>3.96</v>
      </c>
      <c r="AA85" s="30" t="s">
        <v>103</v>
      </c>
      <c r="AB85" s="15">
        <f t="shared" si="9"/>
        <v>3960</v>
      </c>
      <c r="AC85" s="13" t="s">
        <v>71</v>
      </c>
      <c r="AF85" s="1" t="s">
        <v>70</v>
      </c>
      <c r="AG85" s="1">
        <v>1</v>
      </c>
    </row>
    <row r="86" spans="1:33">
      <c r="A86" s="20">
        <v>5</v>
      </c>
      <c r="B86" s="5"/>
      <c r="C86" s="5" t="s">
        <v>19</v>
      </c>
      <c r="D86" s="5" t="s">
        <v>18</v>
      </c>
      <c r="E86" s="5" t="s">
        <v>8</v>
      </c>
      <c r="F86" s="12"/>
      <c r="G86" s="18" t="s">
        <v>75</v>
      </c>
      <c r="H86" s="14" t="s">
        <v>74</v>
      </c>
      <c r="I86" s="18" t="s">
        <v>75</v>
      </c>
      <c r="J86" s="14" t="s">
        <v>72</v>
      </c>
      <c r="K86" s="19" t="s">
        <v>75</v>
      </c>
      <c r="L86" s="19" t="s">
        <v>103</v>
      </c>
      <c r="M86" s="22" t="s">
        <v>104</v>
      </c>
      <c r="N86" s="13" t="s">
        <v>71</v>
      </c>
      <c r="P86" s="20">
        <v>5</v>
      </c>
      <c r="Q86" s="5"/>
      <c r="R86" s="5" t="s">
        <v>19</v>
      </c>
      <c r="S86" s="5" t="s">
        <v>18</v>
      </c>
      <c r="T86" s="5" t="s">
        <v>8</v>
      </c>
      <c r="U86" s="12" t="s">
        <v>458</v>
      </c>
      <c r="V86" s="12">
        <v>3</v>
      </c>
      <c r="W86" s="14" t="s">
        <v>74</v>
      </c>
      <c r="X86" s="12">
        <f>V86*6</f>
        <v>18</v>
      </c>
      <c r="Y86" s="13" t="s">
        <v>72</v>
      </c>
      <c r="Z86" s="30">
        <f t="shared" si="8"/>
        <v>5.94</v>
      </c>
      <c r="AA86" s="30" t="s">
        <v>103</v>
      </c>
      <c r="AB86" s="15">
        <f t="shared" si="9"/>
        <v>5940</v>
      </c>
      <c r="AC86" s="13" t="s">
        <v>71</v>
      </c>
    </row>
    <row r="87" spans="1:33">
      <c r="A87" s="20">
        <v>6</v>
      </c>
      <c r="B87" s="5"/>
      <c r="C87" s="5" t="s">
        <v>21</v>
      </c>
      <c r="D87" s="5" t="s">
        <v>20</v>
      </c>
      <c r="E87" s="5" t="s">
        <v>22</v>
      </c>
      <c r="F87" s="12"/>
      <c r="G87" s="18" t="s">
        <v>75</v>
      </c>
      <c r="H87" s="14" t="s">
        <v>74</v>
      </c>
      <c r="I87" s="18" t="s">
        <v>75</v>
      </c>
      <c r="J87" s="14" t="s">
        <v>72</v>
      </c>
      <c r="K87" s="19" t="s">
        <v>75</v>
      </c>
      <c r="L87" s="19" t="s">
        <v>103</v>
      </c>
      <c r="M87" s="22" t="s">
        <v>104</v>
      </c>
      <c r="N87" s="13" t="s">
        <v>71</v>
      </c>
      <c r="P87" s="20">
        <v>6</v>
      </c>
      <c r="Q87" s="5"/>
      <c r="R87" s="5" t="s">
        <v>21</v>
      </c>
      <c r="S87" s="5" t="s">
        <v>20</v>
      </c>
      <c r="T87" s="5" t="s">
        <v>22</v>
      </c>
      <c r="U87" s="12"/>
      <c r="V87" s="12">
        <v>1</v>
      </c>
      <c r="W87" s="14" t="s">
        <v>74</v>
      </c>
      <c r="X87" s="12">
        <f>V87*7</f>
        <v>7</v>
      </c>
      <c r="Y87" s="13" t="s">
        <v>72</v>
      </c>
      <c r="Z87" s="30">
        <f t="shared" si="8"/>
        <v>2.31</v>
      </c>
      <c r="AA87" s="30" t="s">
        <v>103</v>
      </c>
      <c r="AB87" s="15">
        <f t="shared" si="9"/>
        <v>2310</v>
      </c>
      <c r="AC87" s="13" t="s">
        <v>71</v>
      </c>
    </row>
    <row r="88" spans="1:33">
      <c r="A88" s="20">
        <v>7</v>
      </c>
      <c r="B88" s="5"/>
      <c r="C88" s="5" t="s">
        <v>34</v>
      </c>
      <c r="D88" s="5" t="s">
        <v>24</v>
      </c>
      <c r="E88" s="5" t="s">
        <v>22</v>
      </c>
      <c r="F88" s="12"/>
      <c r="G88" s="18" t="s">
        <v>75</v>
      </c>
      <c r="H88" s="14" t="s">
        <v>74</v>
      </c>
      <c r="I88" s="18" t="s">
        <v>75</v>
      </c>
      <c r="J88" s="14" t="s">
        <v>72</v>
      </c>
      <c r="K88" s="19" t="s">
        <v>75</v>
      </c>
      <c r="L88" s="19" t="s">
        <v>103</v>
      </c>
      <c r="M88" s="22" t="s">
        <v>104</v>
      </c>
      <c r="N88" s="13" t="s">
        <v>71</v>
      </c>
      <c r="P88" s="20">
        <v>7</v>
      </c>
      <c r="Q88" s="5"/>
      <c r="R88" s="5" t="s">
        <v>34</v>
      </c>
      <c r="S88" s="5" t="s">
        <v>24</v>
      </c>
      <c r="T88" s="5" t="s">
        <v>22</v>
      </c>
      <c r="U88" s="12"/>
      <c r="V88" s="12">
        <v>1</v>
      </c>
      <c r="W88" s="14" t="s">
        <v>74</v>
      </c>
      <c r="X88" s="12">
        <f>V88*7</f>
        <v>7</v>
      </c>
      <c r="Y88" s="13" t="s">
        <v>72</v>
      </c>
      <c r="Z88" s="30">
        <f t="shared" si="8"/>
        <v>2.31</v>
      </c>
      <c r="AA88" s="30" t="s">
        <v>103</v>
      </c>
      <c r="AB88" s="15">
        <f t="shared" si="9"/>
        <v>2310</v>
      </c>
      <c r="AC88" s="13" t="s">
        <v>71</v>
      </c>
    </row>
    <row r="89" spans="1:33">
      <c r="A89" s="20">
        <v>8</v>
      </c>
      <c r="B89" s="5"/>
      <c r="C89" s="5" t="s">
        <v>26</v>
      </c>
      <c r="D89" s="5" t="s">
        <v>25</v>
      </c>
      <c r="E89" s="5" t="s">
        <v>22</v>
      </c>
      <c r="F89" s="12"/>
      <c r="G89" s="18" t="s">
        <v>75</v>
      </c>
      <c r="H89" s="14" t="s">
        <v>74</v>
      </c>
      <c r="I89" s="18" t="s">
        <v>75</v>
      </c>
      <c r="J89" s="14" t="s">
        <v>72</v>
      </c>
      <c r="K89" s="19" t="s">
        <v>75</v>
      </c>
      <c r="L89" s="19" t="s">
        <v>103</v>
      </c>
      <c r="M89" s="22" t="s">
        <v>104</v>
      </c>
      <c r="N89" s="13" t="s">
        <v>71</v>
      </c>
      <c r="P89" s="20">
        <v>8</v>
      </c>
      <c r="Q89" s="5"/>
      <c r="R89" s="5" t="s">
        <v>26</v>
      </c>
      <c r="S89" s="5" t="s">
        <v>25</v>
      </c>
      <c r="T89" s="5" t="s">
        <v>22</v>
      </c>
      <c r="U89" s="12"/>
      <c r="V89" s="12">
        <v>1</v>
      </c>
      <c r="W89" s="14" t="s">
        <v>74</v>
      </c>
      <c r="X89" s="12">
        <f>V89*7</f>
        <v>7</v>
      </c>
      <c r="Y89" s="13" t="s">
        <v>72</v>
      </c>
      <c r="Z89" s="30">
        <f t="shared" si="8"/>
        <v>2.31</v>
      </c>
      <c r="AA89" s="30" t="s">
        <v>103</v>
      </c>
      <c r="AB89" s="15">
        <f t="shared" si="9"/>
        <v>2310</v>
      </c>
      <c r="AC89" s="13" t="s">
        <v>71</v>
      </c>
    </row>
    <row r="90" spans="1:33">
      <c r="A90" s="20">
        <v>9</v>
      </c>
      <c r="B90" s="5"/>
      <c r="C90" s="5" t="s">
        <v>11</v>
      </c>
      <c r="D90" s="5" t="s">
        <v>13</v>
      </c>
      <c r="E90" s="5" t="s">
        <v>12</v>
      </c>
      <c r="F90" s="12"/>
      <c r="G90" s="18" t="s">
        <v>75</v>
      </c>
      <c r="H90" s="14" t="s">
        <v>74</v>
      </c>
      <c r="I90" s="18" t="s">
        <v>75</v>
      </c>
      <c r="J90" s="14" t="s">
        <v>72</v>
      </c>
      <c r="K90" s="19" t="s">
        <v>75</v>
      </c>
      <c r="L90" s="19" t="s">
        <v>103</v>
      </c>
      <c r="M90" s="22" t="s">
        <v>104</v>
      </c>
      <c r="N90" s="13" t="s">
        <v>71</v>
      </c>
      <c r="P90" s="20">
        <v>9</v>
      </c>
      <c r="Q90" s="5"/>
      <c r="R90" s="5" t="s">
        <v>11</v>
      </c>
      <c r="S90" s="5" t="s">
        <v>13</v>
      </c>
      <c r="T90" s="5" t="s">
        <v>12</v>
      </c>
      <c r="U90" s="12" t="s">
        <v>449</v>
      </c>
      <c r="V90" s="12">
        <v>1</v>
      </c>
      <c r="W90" s="14" t="s">
        <v>74</v>
      </c>
      <c r="X90" s="12">
        <f>V90*1</f>
        <v>1</v>
      </c>
      <c r="Y90" s="13" t="s">
        <v>72</v>
      </c>
      <c r="Z90" s="30">
        <f t="shared" si="8"/>
        <v>0.33</v>
      </c>
      <c r="AA90" s="30" t="s">
        <v>103</v>
      </c>
      <c r="AB90" s="15">
        <f t="shared" si="9"/>
        <v>330</v>
      </c>
      <c r="AC90" s="13" t="s">
        <v>71</v>
      </c>
      <c r="AF90" s="1" t="s">
        <v>69</v>
      </c>
      <c r="AG90" s="1">
        <v>1.5</v>
      </c>
    </row>
    <row r="91" spans="1:33">
      <c r="A91" s="20">
        <v>10</v>
      </c>
      <c r="B91" s="5"/>
      <c r="C91" s="5" t="s">
        <v>28</v>
      </c>
      <c r="D91" s="5" t="s">
        <v>27</v>
      </c>
      <c r="E91" s="5" t="s">
        <v>12</v>
      </c>
      <c r="F91" s="12"/>
      <c r="G91" s="18" t="s">
        <v>75</v>
      </c>
      <c r="H91" s="14" t="s">
        <v>74</v>
      </c>
      <c r="I91" s="18" t="s">
        <v>75</v>
      </c>
      <c r="J91" s="14" t="s">
        <v>72</v>
      </c>
      <c r="K91" s="19" t="s">
        <v>75</v>
      </c>
      <c r="L91" s="19" t="s">
        <v>103</v>
      </c>
      <c r="M91" s="22" t="s">
        <v>104</v>
      </c>
      <c r="N91" s="13" t="s">
        <v>71</v>
      </c>
      <c r="P91" s="20">
        <v>10</v>
      </c>
      <c r="Q91" s="5"/>
      <c r="R91" s="5" t="s">
        <v>28</v>
      </c>
      <c r="S91" s="5" t="s">
        <v>27</v>
      </c>
      <c r="T91" s="5" t="s">
        <v>12</v>
      </c>
      <c r="U91" s="12" t="s">
        <v>461</v>
      </c>
      <c r="V91" s="12">
        <v>1</v>
      </c>
      <c r="W91" s="14" t="s">
        <v>74</v>
      </c>
      <c r="X91" s="12">
        <f t="shared" ref="X91:X97" si="10">V91*1</f>
        <v>1</v>
      </c>
      <c r="Y91" s="13" t="s">
        <v>72</v>
      </c>
      <c r="Z91" s="30">
        <f t="shared" si="8"/>
        <v>0.33</v>
      </c>
      <c r="AA91" s="30" t="s">
        <v>103</v>
      </c>
      <c r="AB91" s="15">
        <f t="shared" si="9"/>
        <v>330</v>
      </c>
      <c r="AC91" s="13" t="s">
        <v>71</v>
      </c>
    </row>
    <row r="92" spans="1:33">
      <c r="A92" s="20">
        <v>11</v>
      </c>
      <c r="B92" s="5"/>
      <c r="C92" s="5" t="s">
        <v>30</v>
      </c>
      <c r="D92" s="5" t="s">
        <v>29</v>
      </c>
      <c r="E92" s="5" t="s">
        <v>12</v>
      </c>
      <c r="F92" s="12"/>
      <c r="G92" s="18" t="s">
        <v>75</v>
      </c>
      <c r="H92" s="14" t="s">
        <v>74</v>
      </c>
      <c r="I92" s="18" t="s">
        <v>75</v>
      </c>
      <c r="J92" s="14" t="s">
        <v>72</v>
      </c>
      <c r="K92" s="19" t="s">
        <v>75</v>
      </c>
      <c r="L92" s="19" t="s">
        <v>103</v>
      </c>
      <c r="M92" s="22" t="s">
        <v>104</v>
      </c>
      <c r="N92" s="13" t="s">
        <v>71</v>
      </c>
      <c r="P92" s="20">
        <v>11</v>
      </c>
      <c r="Q92" s="5"/>
      <c r="R92" s="5" t="s">
        <v>30</v>
      </c>
      <c r="S92" s="5" t="s">
        <v>29</v>
      </c>
      <c r="T92" s="5" t="s">
        <v>12</v>
      </c>
      <c r="U92" s="12"/>
      <c r="V92" s="12">
        <v>3</v>
      </c>
      <c r="W92" s="14" t="s">
        <v>74</v>
      </c>
      <c r="X92" s="12">
        <f t="shared" si="10"/>
        <v>3</v>
      </c>
      <c r="Y92" s="13" t="s">
        <v>72</v>
      </c>
      <c r="Z92" s="30">
        <f t="shared" si="8"/>
        <v>0.99</v>
      </c>
      <c r="AA92" s="30" t="s">
        <v>103</v>
      </c>
      <c r="AB92" s="15">
        <f t="shared" si="9"/>
        <v>990</v>
      </c>
      <c r="AC92" s="13" t="s">
        <v>71</v>
      </c>
    </row>
    <row r="93" spans="1:33">
      <c r="A93" s="20">
        <v>12</v>
      </c>
      <c r="B93" s="5"/>
      <c r="C93" s="5" t="s">
        <v>32</v>
      </c>
      <c r="D93" s="5" t="s">
        <v>33</v>
      </c>
      <c r="E93" s="5" t="s">
        <v>12</v>
      </c>
      <c r="F93" s="12"/>
      <c r="G93" s="18" t="s">
        <v>75</v>
      </c>
      <c r="H93" s="14" t="s">
        <v>74</v>
      </c>
      <c r="I93" s="18" t="s">
        <v>75</v>
      </c>
      <c r="J93" s="14" t="s">
        <v>72</v>
      </c>
      <c r="K93" s="19" t="s">
        <v>75</v>
      </c>
      <c r="L93" s="19" t="s">
        <v>103</v>
      </c>
      <c r="M93" s="22" t="s">
        <v>104</v>
      </c>
      <c r="N93" s="13" t="s">
        <v>71</v>
      </c>
      <c r="P93" s="20">
        <v>12</v>
      </c>
      <c r="Q93" s="5"/>
      <c r="R93" s="5" t="s">
        <v>32</v>
      </c>
      <c r="S93" s="5" t="s">
        <v>33</v>
      </c>
      <c r="T93" s="5" t="s">
        <v>12</v>
      </c>
      <c r="U93" s="12"/>
      <c r="V93" s="12">
        <v>1</v>
      </c>
      <c r="W93" s="14" t="s">
        <v>74</v>
      </c>
      <c r="X93" s="12">
        <f t="shared" si="10"/>
        <v>1</v>
      </c>
      <c r="Y93" s="13" t="s">
        <v>72</v>
      </c>
      <c r="Z93" s="30">
        <f t="shared" si="8"/>
        <v>0.33</v>
      </c>
      <c r="AA93" s="30" t="s">
        <v>103</v>
      </c>
      <c r="AB93" s="15">
        <f t="shared" si="9"/>
        <v>330</v>
      </c>
      <c r="AC93" s="13" t="s">
        <v>71</v>
      </c>
    </row>
    <row r="94" spans="1:33">
      <c r="A94" s="20">
        <v>13</v>
      </c>
      <c r="B94" s="5"/>
      <c r="C94" s="5" t="s">
        <v>23</v>
      </c>
      <c r="D94" s="5" t="s">
        <v>31</v>
      </c>
      <c r="E94" s="5" t="s">
        <v>12</v>
      </c>
      <c r="F94" s="12"/>
      <c r="G94" s="18" t="s">
        <v>75</v>
      </c>
      <c r="H94" s="14" t="s">
        <v>74</v>
      </c>
      <c r="I94" s="18" t="s">
        <v>75</v>
      </c>
      <c r="J94" s="14" t="s">
        <v>72</v>
      </c>
      <c r="K94" s="19" t="s">
        <v>75</v>
      </c>
      <c r="L94" s="19" t="s">
        <v>103</v>
      </c>
      <c r="M94" s="22" t="s">
        <v>104</v>
      </c>
      <c r="N94" s="13" t="s">
        <v>71</v>
      </c>
      <c r="P94" s="20">
        <v>13</v>
      </c>
      <c r="Q94" s="5"/>
      <c r="R94" s="5" t="s">
        <v>23</v>
      </c>
      <c r="S94" s="5" t="s">
        <v>31</v>
      </c>
      <c r="T94" s="5" t="s">
        <v>12</v>
      </c>
      <c r="U94" s="12"/>
      <c r="V94" s="12">
        <v>1</v>
      </c>
      <c r="W94" s="14" t="s">
        <v>74</v>
      </c>
      <c r="X94" s="12">
        <f t="shared" si="10"/>
        <v>1</v>
      </c>
      <c r="Y94" s="13" t="s">
        <v>72</v>
      </c>
      <c r="Z94" s="30">
        <f t="shared" si="8"/>
        <v>0.33</v>
      </c>
      <c r="AA94" s="30" t="s">
        <v>103</v>
      </c>
      <c r="AB94" s="15">
        <f t="shared" si="9"/>
        <v>330</v>
      </c>
      <c r="AC94" s="13" t="s">
        <v>71</v>
      </c>
    </row>
    <row r="95" spans="1:33">
      <c r="A95" s="20">
        <v>14</v>
      </c>
      <c r="B95" s="5"/>
      <c r="C95" s="5" t="s">
        <v>36</v>
      </c>
      <c r="D95" s="5" t="s">
        <v>35</v>
      </c>
      <c r="E95" s="5" t="s">
        <v>12</v>
      </c>
      <c r="F95" s="12"/>
      <c r="G95" s="18" t="s">
        <v>75</v>
      </c>
      <c r="H95" s="14" t="s">
        <v>74</v>
      </c>
      <c r="I95" s="18" t="s">
        <v>75</v>
      </c>
      <c r="J95" s="14" t="s">
        <v>72</v>
      </c>
      <c r="K95" s="19" t="s">
        <v>75</v>
      </c>
      <c r="L95" s="19" t="s">
        <v>103</v>
      </c>
      <c r="M95" s="22" t="s">
        <v>104</v>
      </c>
      <c r="N95" s="13" t="s">
        <v>71</v>
      </c>
      <c r="P95" s="20">
        <v>14</v>
      </c>
      <c r="Q95" s="5"/>
      <c r="R95" s="5" t="s">
        <v>36</v>
      </c>
      <c r="S95" s="5" t="s">
        <v>35</v>
      </c>
      <c r="T95" s="5" t="s">
        <v>12</v>
      </c>
      <c r="U95" s="12"/>
      <c r="V95" s="12">
        <v>1</v>
      </c>
      <c r="W95" s="14" t="s">
        <v>74</v>
      </c>
      <c r="X95" s="12">
        <f t="shared" si="10"/>
        <v>1</v>
      </c>
      <c r="Y95" s="13" t="s">
        <v>72</v>
      </c>
      <c r="Z95" s="30">
        <f t="shared" si="8"/>
        <v>0.33</v>
      </c>
      <c r="AA95" s="30" t="s">
        <v>103</v>
      </c>
      <c r="AB95" s="15">
        <f t="shared" si="9"/>
        <v>330</v>
      </c>
      <c r="AC95" s="13" t="s">
        <v>71</v>
      </c>
    </row>
    <row r="96" spans="1:33">
      <c r="A96" s="20">
        <v>15</v>
      </c>
      <c r="B96" s="5"/>
      <c r="C96" s="5" t="s">
        <v>38</v>
      </c>
      <c r="D96" s="5" t="s">
        <v>37</v>
      </c>
      <c r="E96" s="5" t="s">
        <v>12</v>
      </c>
      <c r="F96" s="12"/>
      <c r="G96" s="18" t="s">
        <v>75</v>
      </c>
      <c r="H96" s="14" t="s">
        <v>74</v>
      </c>
      <c r="I96" s="18" t="s">
        <v>75</v>
      </c>
      <c r="J96" s="14" t="s">
        <v>72</v>
      </c>
      <c r="K96" s="19" t="s">
        <v>75</v>
      </c>
      <c r="L96" s="19" t="s">
        <v>103</v>
      </c>
      <c r="M96" s="22" t="s">
        <v>104</v>
      </c>
      <c r="N96" s="13" t="s">
        <v>71</v>
      </c>
      <c r="P96" s="20">
        <v>15</v>
      </c>
      <c r="Q96" s="5"/>
      <c r="R96" s="5" t="s">
        <v>38</v>
      </c>
      <c r="S96" s="5" t="s">
        <v>37</v>
      </c>
      <c r="T96" s="5" t="s">
        <v>12</v>
      </c>
      <c r="U96" s="12"/>
      <c r="V96" s="12">
        <v>2</v>
      </c>
      <c r="W96" s="14" t="s">
        <v>74</v>
      </c>
      <c r="X96" s="12">
        <f t="shared" si="10"/>
        <v>2</v>
      </c>
      <c r="Y96" s="13" t="s">
        <v>72</v>
      </c>
      <c r="Z96" s="30">
        <f t="shared" si="8"/>
        <v>0.66</v>
      </c>
      <c r="AA96" s="30" t="s">
        <v>103</v>
      </c>
      <c r="AB96" s="15">
        <f t="shared" si="9"/>
        <v>660</v>
      </c>
      <c r="AC96" s="13" t="s">
        <v>71</v>
      </c>
    </row>
    <row r="97" spans="1:29">
      <c r="A97" s="20">
        <v>16</v>
      </c>
      <c r="B97" s="5"/>
      <c r="C97" s="5" t="s">
        <v>40</v>
      </c>
      <c r="D97" s="5" t="s">
        <v>39</v>
      </c>
      <c r="E97" s="5" t="s">
        <v>12</v>
      </c>
      <c r="F97" s="12"/>
      <c r="G97" s="12">
        <v>1</v>
      </c>
      <c r="H97" s="14" t="s">
        <v>74</v>
      </c>
      <c r="I97" s="12">
        <f>G97*AF47</f>
        <v>1</v>
      </c>
      <c r="J97" s="14" t="s">
        <v>72</v>
      </c>
      <c r="K97" s="19">
        <f t="shared" ref="K97:K100" si="11">I97*0.33</f>
        <v>0.33</v>
      </c>
      <c r="L97" s="19" t="s">
        <v>103</v>
      </c>
      <c r="M97" s="15">
        <f>K97*1000</f>
        <v>330</v>
      </c>
      <c r="N97" s="13" t="s">
        <v>71</v>
      </c>
      <c r="P97" s="20">
        <v>16</v>
      </c>
      <c r="Q97" s="5"/>
      <c r="R97" s="5" t="s">
        <v>40</v>
      </c>
      <c r="S97" s="5" t="s">
        <v>39</v>
      </c>
      <c r="T97" s="5" t="s">
        <v>12</v>
      </c>
      <c r="U97" s="12"/>
      <c r="V97" s="12">
        <v>1</v>
      </c>
      <c r="W97" s="14" t="s">
        <v>74</v>
      </c>
      <c r="X97" s="12">
        <f t="shared" si="10"/>
        <v>1</v>
      </c>
      <c r="Y97" s="13" t="s">
        <v>72</v>
      </c>
      <c r="Z97" s="30">
        <f t="shared" si="8"/>
        <v>0.33</v>
      </c>
      <c r="AA97" s="30" t="s">
        <v>103</v>
      </c>
      <c r="AB97" s="15">
        <f t="shared" si="9"/>
        <v>330</v>
      </c>
      <c r="AC97" s="13" t="s">
        <v>71</v>
      </c>
    </row>
    <row r="98" spans="1:29">
      <c r="A98" s="20">
        <v>17</v>
      </c>
      <c r="B98" s="5"/>
      <c r="C98" s="5" t="s">
        <v>42</v>
      </c>
      <c r="D98" s="5" t="s">
        <v>41</v>
      </c>
      <c r="E98" s="5" t="s">
        <v>43</v>
      </c>
      <c r="F98" s="12"/>
      <c r="G98" s="12">
        <v>1</v>
      </c>
      <c r="H98" s="14" t="s">
        <v>74</v>
      </c>
      <c r="I98" s="12">
        <f>G98*1.5</f>
        <v>1.5</v>
      </c>
      <c r="J98" s="14" t="s">
        <v>72</v>
      </c>
      <c r="K98" s="19">
        <f t="shared" si="11"/>
        <v>0.495</v>
      </c>
      <c r="L98" s="19" t="s">
        <v>103</v>
      </c>
      <c r="M98" s="15">
        <f t="shared" ref="M98:M100" si="12">K98*1000</f>
        <v>495</v>
      </c>
      <c r="N98" s="13" t="s">
        <v>71</v>
      </c>
      <c r="P98" s="20">
        <v>17</v>
      </c>
      <c r="Q98" s="5"/>
      <c r="R98" s="5" t="s">
        <v>42</v>
      </c>
      <c r="S98" s="5" t="s">
        <v>41</v>
      </c>
      <c r="T98" s="5" t="s">
        <v>43</v>
      </c>
      <c r="U98" s="12"/>
      <c r="V98" s="12">
        <v>1</v>
      </c>
      <c r="W98" s="14" t="s">
        <v>74</v>
      </c>
      <c r="X98" s="12">
        <f>V98*1.5</f>
        <v>1.5</v>
      </c>
      <c r="Y98" s="13" t="s">
        <v>72</v>
      </c>
      <c r="Z98" s="30">
        <f t="shared" si="8"/>
        <v>0.495</v>
      </c>
      <c r="AA98" s="30" t="s">
        <v>103</v>
      </c>
      <c r="AB98" s="15">
        <f t="shared" si="9"/>
        <v>495</v>
      </c>
      <c r="AC98" s="13" t="s">
        <v>71</v>
      </c>
    </row>
    <row r="99" spans="1:29">
      <c r="A99" s="20">
        <v>18</v>
      </c>
      <c r="B99" s="5"/>
      <c r="C99" s="5" t="s">
        <v>45</v>
      </c>
      <c r="D99" s="5" t="s">
        <v>44</v>
      </c>
      <c r="E99" s="5" t="s">
        <v>43</v>
      </c>
      <c r="F99" s="12"/>
      <c r="G99" s="12">
        <v>1</v>
      </c>
      <c r="H99" s="14" t="s">
        <v>74</v>
      </c>
      <c r="I99" s="12">
        <f>G99*1.5</f>
        <v>1.5</v>
      </c>
      <c r="J99" s="14" t="s">
        <v>72</v>
      </c>
      <c r="K99" s="19">
        <f t="shared" si="11"/>
        <v>0.495</v>
      </c>
      <c r="L99" s="19" t="s">
        <v>103</v>
      </c>
      <c r="M99" s="15">
        <f t="shared" si="12"/>
        <v>495</v>
      </c>
      <c r="N99" s="13" t="s">
        <v>71</v>
      </c>
      <c r="P99" s="20">
        <v>18</v>
      </c>
      <c r="Q99" s="5"/>
      <c r="R99" s="5" t="s">
        <v>45</v>
      </c>
      <c r="S99" s="5" t="s">
        <v>44</v>
      </c>
      <c r="T99" s="5" t="s">
        <v>43</v>
      </c>
      <c r="U99" s="12"/>
      <c r="V99" s="12">
        <v>1</v>
      </c>
      <c r="W99" s="14" t="s">
        <v>74</v>
      </c>
      <c r="X99" s="12">
        <f>V99*1.5</f>
        <v>1.5</v>
      </c>
      <c r="Y99" s="13" t="s">
        <v>72</v>
      </c>
      <c r="Z99" s="30">
        <f t="shared" si="8"/>
        <v>0.495</v>
      </c>
      <c r="AA99" s="30" t="s">
        <v>103</v>
      </c>
      <c r="AB99" s="15">
        <f t="shared" si="9"/>
        <v>495</v>
      </c>
      <c r="AC99" s="13" t="s">
        <v>71</v>
      </c>
    </row>
    <row r="100" spans="1:29">
      <c r="A100" s="20">
        <v>19</v>
      </c>
      <c r="B100" s="5"/>
      <c r="C100" s="5" t="s">
        <v>47</v>
      </c>
      <c r="D100" s="5" t="s">
        <v>46</v>
      </c>
      <c r="E100" s="5" t="s">
        <v>43</v>
      </c>
      <c r="F100" s="12"/>
      <c r="G100" s="12">
        <v>1</v>
      </c>
      <c r="H100" s="14" t="s">
        <v>74</v>
      </c>
      <c r="I100" s="12">
        <f>G100*1.5</f>
        <v>1.5</v>
      </c>
      <c r="J100" s="14" t="s">
        <v>72</v>
      </c>
      <c r="K100" s="19">
        <f t="shared" si="11"/>
        <v>0.495</v>
      </c>
      <c r="L100" s="19" t="s">
        <v>103</v>
      </c>
      <c r="M100" s="15">
        <f t="shared" si="12"/>
        <v>495</v>
      </c>
      <c r="N100" s="13" t="s">
        <v>71</v>
      </c>
      <c r="P100" s="20">
        <v>19</v>
      </c>
      <c r="Q100" s="5"/>
      <c r="R100" s="5" t="s">
        <v>47</v>
      </c>
      <c r="S100" s="5" t="s">
        <v>46</v>
      </c>
      <c r="T100" s="5" t="s">
        <v>43</v>
      </c>
      <c r="U100" s="12"/>
      <c r="V100" s="12">
        <v>1</v>
      </c>
      <c r="W100" s="14" t="s">
        <v>74</v>
      </c>
      <c r="X100" s="12">
        <f>V100*1.5</f>
        <v>1.5</v>
      </c>
      <c r="Y100" s="13" t="s">
        <v>72</v>
      </c>
      <c r="Z100" s="30">
        <f t="shared" si="8"/>
        <v>0.495</v>
      </c>
      <c r="AA100" s="30" t="s">
        <v>103</v>
      </c>
      <c r="AB100" s="15">
        <f t="shared" si="9"/>
        <v>495</v>
      </c>
      <c r="AC100" s="13" t="s">
        <v>71</v>
      </c>
    </row>
    <row r="101" spans="1:29">
      <c r="A101" s="20">
        <v>20</v>
      </c>
      <c r="B101" s="5"/>
      <c r="C101" s="5" t="s">
        <v>49</v>
      </c>
      <c r="D101" s="5" t="s">
        <v>48</v>
      </c>
      <c r="E101" s="5" t="s">
        <v>50</v>
      </c>
      <c r="F101" s="12"/>
      <c r="G101" s="18">
        <v>1</v>
      </c>
      <c r="H101" s="14" t="s">
        <v>74</v>
      </c>
      <c r="I101" s="18" t="s">
        <v>75</v>
      </c>
      <c r="J101" s="14" t="s">
        <v>72</v>
      </c>
      <c r="K101" s="19" t="s">
        <v>75</v>
      </c>
      <c r="L101" s="19" t="s">
        <v>103</v>
      </c>
      <c r="M101" s="22" t="s">
        <v>75</v>
      </c>
      <c r="N101" s="13" t="s">
        <v>71</v>
      </c>
      <c r="P101" s="20">
        <v>20</v>
      </c>
      <c r="Q101" s="5"/>
      <c r="R101" s="5" t="s">
        <v>49</v>
      </c>
      <c r="S101" s="5" t="s">
        <v>48</v>
      </c>
      <c r="T101" s="5" t="s">
        <v>50</v>
      </c>
      <c r="U101" s="12"/>
      <c r="V101" s="12"/>
      <c r="W101" s="14" t="s">
        <v>74</v>
      </c>
      <c r="X101" s="12"/>
      <c r="Y101" s="13" t="s">
        <v>72</v>
      </c>
      <c r="Z101" s="30">
        <f t="shared" si="8"/>
        <v>0</v>
      </c>
      <c r="AA101" s="30" t="s">
        <v>103</v>
      </c>
      <c r="AB101" s="15">
        <f t="shared" si="9"/>
        <v>0</v>
      </c>
      <c r="AC101" s="13" t="s">
        <v>71</v>
      </c>
    </row>
    <row r="102" spans="1:29">
      <c r="A102" s="20">
        <v>21</v>
      </c>
      <c r="B102" s="5"/>
      <c r="C102" s="6" t="s">
        <v>52</v>
      </c>
      <c r="D102" s="6" t="s">
        <v>51</v>
      </c>
      <c r="E102" s="6" t="s">
        <v>50</v>
      </c>
      <c r="F102" s="79"/>
      <c r="G102" s="18" t="s">
        <v>75</v>
      </c>
      <c r="H102" s="14" t="s">
        <v>74</v>
      </c>
      <c r="I102" s="18" t="s">
        <v>75</v>
      </c>
      <c r="J102" s="14" t="s">
        <v>72</v>
      </c>
      <c r="K102" s="19" t="s">
        <v>75</v>
      </c>
      <c r="L102" s="19" t="s">
        <v>103</v>
      </c>
      <c r="M102" s="22" t="s">
        <v>75</v>
      </c>
      <c r="N102" s="13" t="s">
        <v>71</v>
      </c>
      <c r="P102" s="20">
        <v>21</v>
      </c>
      <c r="Q102" s="5"/>
      <c r="R102" s="9" t="s">
        <v>52</v>
      </c>
      <c r="S102" s="9" t="s">
        <v>51</v>
      </c>
      <c r="T102" s="9" t="s">
        <v>50</v>
      </c>
      <c r="U102" s="72" t="s">
        <v>451</v>
      </c>
      <c r="V102" s="12"/>
      <c r="W102" s="14" t="s">
        <v>74</v>
      </c>
      <c r="X102" s="12"/>
      <c r="Y102" s="13" t="s">
        <v>72</v>
      </c>
      <c r="Z102" s="30">
        <f t="shared" si="8"/>
        <v>0</v>
      </c>
      <c r="AA102" s="30" t="s">
        <v>103</v>
      </c>
      <c r="AB102" s="15">
        <f t="shared" si="9"/>
        <v>0</v>
      </c>
      <c r="AC102" s="13" t="s">
        <v>71</v>
      </c>
    </row>
    <row r="103" spans="1:29">
      <c r="A103" s="281" t="s">
        <v>54</v>
      </c>
      <c r="B103" s="282"/>
      <c r="C103" s="282"/>
      <c r="D103" s="282"/>
      <c r="E103" s="282"/>
      <c r="F103" s="75"/>
      <c r="G103" s="12">
        <f>SUM(G97:G100)</f>
        <v>4</v>
      </c>
      <c r="H103" s="14" t="s">
        <v>74</v>
      </c>
      <c r="I103" s="12">
        <f>SUM(I97:I100)</f>
        <v>5.5</v>
      </c>
      <c r="J103" s="14" t="s">
        <v>72</v>
      </c>
      <c r="K103" s="19">
        <f>SUM(K97:K100)</f>
        <v>1.8149999999999999</v>
      </c>
      <c r="L103" s="19" t="s">
        <v>103</v>
      </c>
      <c r="M103" s="15">
        <f>SUM(M82:M102)</f>
        <v>1815</v>
      </c>
      <c r="N103" s="13" t="s">
        <v>71</v>
      </c>
      <c r="P103" s="281" t="s">
        <v>54</v>
      </c>
      <c r="Q103" s="282"/>
      <c r="R103" s="282"/>
      <c r="S103" s="282"/>
      <c r="T103" s="282"/>
      <c r="U103" s="75"/>
      <c r="V103" s="12">
        <f>SUM(V82:V102)</f>
        <v>29</v>
      </c>
      <c r="W103" s="14" t="s">
        <v>74</v>
      </c>
      <c r="X103" s="12">
        <f>SUM(X82:X102)</f>
        <v>108.5</v>
      </c>
      <c r="Y103" s="13" t="s">
        <v>72</v>
      </c>
      <c r="Z103" s="30">
        <f>SUM(Z82:Z102)</f>
        <v>35.804999999999978</v>
      </c>
      <c r="AA103" s="30" t="s">
        <v>103</v>
      </c>
      <c r="AB103" s="15">
        <f>SUM(AB82:AB102)</f>
        <v>35805</v>
      </c>
      <c r="AC103" s="13" t="s">
        <v>71</v>
      </c>
    </row>
    <row r="119" spans="1:33" ht="15" customHeight="1">
      <c r="A119" s="293" t="s">
        <v>53</v>
      </c>
      <c r="B119" s="293" t="s">
        <v>0</v>
      </c>
      <c r="C119" s="286" t="s">
        <v>2</v>
      </c>
      <c r="D119" s="286" t="s">
        <v>4</v>
      </c>
      <c r="E119" s="286" t="s">
        <v>1</v>
      </c>
      <c r="F119" s="73"/>
      <c r="G119" s="288" t="s">
        <v>5</v>
      </c>
      <c r="H119" s="289"/>
      <c r="I119" s="294" t="s">
        <v>6</v>
      </c>
      <c r="J119" s="294"/>
      <c r="K119" s="288" t="s">
        <v>101</v>
      </c>
      <c r="L119" s="289"/>
      <c r="M119" s="294" t="s">
        <v>102</v>
      </c>
      <c r="N119" s="294"/>
      <c r="P119" s="284" t="s">
        <v>53</v>
      </c>
      <c r="Q119" s="284" t="s">
        <v>0</v>
      </c>
      <c r="R119" s="286" t="s">
        <v>2</v>
      </c>
      <c r="S119" s="286" t="s">
        <v>4</v>
      </c>
      <c r="T119" s="286" t="s">
        <v>1</v>
      </c>
      <c r="U119" s="73"/>
      <c r="V119" s="288" t="s">
        <v>5</v>
      </c>
      <c r="W119" s="289"/>
      <c r="X119" s="294" t="s">
        <v>6</v>
      </c>
      <c r="Y119" s="294"/>
      <c r="Z119" s="288" t="s">
        <v>101</v>
      </c>
      <c r="AA119" s="289"/>
      <c r="AB119" s="294" t="s">
        <v>102</v>
      </c>
      <c r="AC119" s="294"/>
    </row>
    <row r="120" spans="1:33">
      <c r="A120" s="293"/>
      <c r="B120" s="293"/>
      <c r="C120" s="287"/>
      <c r="D120" s="287"/>
      <c r="E120" s="287"/>
      <c r="F120" s="74"/>
      <c r="G120" s="290"/>
      <c r="H120" s="291"/>
      <c r="I120" s="294"/>
      <c r="J120" s="294"/>
      <c r="K120" s="290"/>
      <c r="L120" s="291"/>
      <c r="M120" s="294"/>
      <c r="N120" s="294"/>
      <c r="P120" s="285"/>
      <c r="Q120" s="285"/>
      <c r="R120" s="287"/>
      <c r="S120" s="287"/>
      <c r="T120" s="287"/>
      <c r="U120" s="74"/>
      <c r="V120" s="290"/>
      <c r="W120" s="291"/>
      <c r="X120" s="294"/>
      <c r="Y120" s="294"/>
      <c r="Z120" s="290"/>
      <c r="AA120" s="291"/>
      <c r="AB120" s="294"/>
      <c r="AC120" s="294"/>
    </row>
    <row r="121" spans="1:33">
      <c r="A121" s="3">
        <v>1</v>
      </c>
      <c r="B121" s="16" t="s">
        <v>65</v>
      </c>
      <c r="C121" s="5" t="s">
        <v>3</v>
      </c>
      <c r="D121" s="5" t="s">
        <v>7</v>
      </c>
      <c r="E121" s="5" t="s">
        <v>8</v>
      </c>
      <c r="F121" s="12" t="s">
        <v>440</v>
      </c>
      <c r="G121" s="12">
        <v>2</v>
      </c>
      <c r="H121" s="14" t="s">
        <v>74</v>
      </c>
      <c r="I121" s="12">
        <f>G121*6</f>
        <v>12</v>
      </c>
      <c r="J121" s="14" t="s">
        <v>72</v>
      </c>
      <c r="K121" s="19">
        <f>I121*0.33</f>
        <v>3.96</v>
      </c>
      <c r="L121" s="19" t="s">
        <v>103</v>
      </c>
      <c r="M121" s="15">
        <f>K121*1000</f>
        <v>3960</v>
      </c>
      <c r="N121" s="13" t="s">
        <v>71</v>
      </c>
      <c r="P121" s="3">
        <v>1</v>
      </c>
      <c r="Q121" s="16" t="s">
        <v>59</v>
      </c>
      <c r="R121" s="5" t="s">
        <v>3</v>
      </c>
      <c r="S121" s="5" t="s">
        <v>7</v>
      </c>
      <c r="T121" s="5" t="s">
        <v>8</v>
      </c>
      <c r="U121" s="12"/>
      <c r="V121" s="18">
        <v>5</v>
      </c>
      <c r="W121" s="14" t="s">
        <v>74</v>
      </c>
      <c r="X121" s="12">
        <f>V121*6</f>
        <v>30</v>
      </c>
      <c r="Y121" s="13" t="s">
        <v>72</v>
      </c>
      <c r="Z121" s="30">
        <f>X121*0.33</f>
        <v>9.9</v>
      </c>
      <c r="AA121" s="30" t="s">
        <v>103</v>
      </c>
      <c r="AB121" s="22">
        <f>Z121*1000</f>
        <v>9900</v>
      </c>
      <c r="AC121" s="13" t="s">
        <v>71</v>
      </c>
    </row>
    <row r="122" spans="1:33">
      <c r="A122" s="3">
        <v>2</v>
      </c>
      <c r="B122" s="17">
        <v>43473</v>
      </c>
      <c r="C122" s="5" t="s">
        <v>56</v>
      </c>
      <c r="D122" s="5" t="s">
        <v>93</v>
      </c>
      <c r="E122" s="5" t="s">
        <v>8</v>
      </c>
      <c r="F122" s="12" t="s">
        <v>446</v>
      </c>
      <c r="G122" s="12">
        <v>4</v>
      </c>
      <c r="H122" s="14" t="s">
        <v>74</v>
      </c>
      <c r="I122" s="12">
        <f>G122*6</f>
        <v>24</v>
      </c>
      <c r="J122" s="14" t="s">
        <v>72</v>
      </c>
      <c r="K122" s="19">
        <f t="shared" ref="K122:K140" si="13">I122*0.33</f>
        <v>7.92</v>
      </c>
      <c r="L122" s="19" t="s">
        <v>103</v>
      </c>
      <c r="M122" s="15">
        <f t="shared" ref="M122:M140" si="14">K122*1000</f>
        <v>7920</v>
      </c>
      <c r="N122" s="13" t="s">
        <v>71</v>
      </c>
      <c r="P122" s="3">
        <v>2</v>
      </c>
      <c r="Q122" s="17">
        <v>43474</v>
      </c>
      <c r="R122" s="5" t="s">
        <v>10</v>
      </c>
      <c r="S122" s="5" t="s">
        <v>77</v>
      </c>
      <c r="T122" s="5" t="s">
        <v>8</v>
      </c>
      <c r="U122" s="12" t="s">
        <v>447</v>
      </c>
      <c r="V122" s="18">
        <v>3</v>
      </c>
      <c r="W122" s="14" t="s">
        <v>74</v>
      </c>
      <c r="X122" s="12">
        <f t="shared" ref="X122:X128" si="15">V122*6</f>
        <v>18</v>
      </c>
      <c r="Y122" s="13" t="s">
        <v>72</v>
      </c>
      <c r="Z122" s="30">
        <f t="shared" ref="Z122:Z145" si="16">X122*0.33</f>
        <v>5.94</v>
      </c>
      <c r="AA122" s="30" t="s">
        <v>103</v>
      </c>
      <c r="AB122" s="22">
        <f t="shared" ref="AB122:AB145" si="17">Z122*1000</f>
        <v>5940</v>
      </c>
      <c r="AC122" s="13" t="s">
        <v>71</v>
      </c>
    </row>
    <row r="123" spans="1:33">
      <c r="A123" s="21">
        <v>3</v>
      </c>
      <c r="B123" s="5"/>
      <c r="C123" s="5" t="s">
        <v>15</v>
      </c>
      <c r="D123" s="5" t="s">
        <v>14</v>
      </c>
      <c r="E123" s="5" t="s">
        <v>8</v>
      </c>
      <c r="F123" s="12" t="s">
        <v>465</v>
      </c>
      <c r="G123" s="12">
        <v>1</v>
      </c>
      <c r="H123" s="14" t="s">
        <v>74</v>
      </c>
      <c r="I123" s="12">
        <f>G123*6</f>
        <v>6</v>
      </c>
      <c r="J123" s="14" t="s">
        <v>72</v>
      </c>
      <c r="K123" s="19">
        <f t="shared" si="13"/>
        <v>1.98</v>
      </c>
      <c r="L123" s="19" t="s">
        <v>103</v>
      </c>
      <c r="M123" s="15">
        <f t="shared" si="14"/>
        <v>1980</v>
      </c>
      <c r="N123" s="13" t="s">
        <v>71</v>
      </c>
      <c r="P123" s="23">
        <v>3</v>
      </c>
      <c r="Q123" s="5"/>
      <c r="R123" s="5" t="s">
        <v>15</v>
      </c>
      <c r="S123" s="5" t="s">
        <v>14</v>
      </c>
      <c r="T123" s="5" t="s">
        <v>8</v>
      </c>
      <c r="U123" s="12"/>
      <c r="V123" s="18">
        <v>4</v>
      </c>
      <c r="W123" s="14" t="s">
        <v>74</v>
      </c>
      <c r="X123" s="12">
        <f t="shared" si="15"/>
        <v>24</v>
      </c>
      <c r="Y123" s="13" t="s">
        <v>72</v>
      </c>
      <c r="Z123" s="30">
        <f t="shared" si="16"/>
        <v>7.92</v>
      </c>
      <c r="AA123" s="30" t="s">
        <v>103</v>
      </c>
      <c r="AB123" s="22">
        <f t="shared" si="17"/>
        <v>7920</v>
      </c>
      <c r="AC123" s="13" t="s">
        <v>71</v>
      </c>
    </row>
    <row r="124" spans="1:33">
      <c r="A124" s="21">
        <v>4</v>
      </c>
      <c r="B124" s="5"/>
      <c r="C124" s="5" t="s">
        <v>17</v>
      </c>
      <c r="D124" s="5" t="s">
        <v>16</v>
      </c>
      <c r="E124" s="5" t="s">
        <v>8</v>
      </c>
      <c r="F124" s="12" t="s">
        <v>453</v>
      </c>
      <c r="G124" s="12">
        <v>2</v>
      </c>
      <c r="H124" s="14" t="s">
        <v>74</v>
      </c>
      <c r="I124" s="12">
        <f>G124*6</f>
        <v>12</v>
      </c>
      <c r="J124" s="14" t="s">
        <v>72</v>
      </c>
      <c r="K124" s="19">
        <f t="shared" si="13"/>
        <v>3.96</v>
      </c>
      <c r="L124" s="19" t="s">
        <v>103</v>
      </c>
      <c r="M124" s="15">
        <f t="shared" si="14"/>
        <v>3960</v>
      </c>
      <c r="N124" s="13" t="s">
        <v>71</v>
      </c>
      <c r="P124" s="23">
        <v>4</v>
      </c>
      <c r="Q124" s="5"/>
      <c r="R124" s="5" t="s">
        <v>17</v>
      </c>
      <c r="S124" s="5" t="s">
        <v>16</v>
      </c>
      <c r="T124" s="5" t="s">
        <v>8</v>
      </c>
      <c r="U124" s="12"/>
      <c r="V124" s="18">
        <v>3</v>
      </c>
      <c r="W124" s="14" t="s">
        <v>74</v>
      </c>
      <c r="X124" s="12">
        <f t="shared" si="15"/>
        <v>18</v>
      </c>
      <c r="Y124" s="13" t="s">
        <v>72</v>
      </c>
      <c r="Z124" s="30">
        <f t="shared" si="16"/>
        <v>5.94</v>
      </c>
      <c r="AA124" s="30" t="s">
        <v>103</v>
      </c>
      <c r="AB124" s="22">
        <f t="shared" si="17"/>
        <v>5940</v>
      </c>
      <c r="AC124" s="13" t="s">
        <v>71</v>
      </c>
      <c r="AF124" s="1" t="s">
        <v>66</v>
      </c>
      <c r="AG124" s="1">
        <v>6</v>
      </c>
    </row>
    <row r="125" spans="1:33">
      <c r="A125" s="23">
        <v>5</v>
      </c>
      <c r="B125" s="5"/>
      <c r="C125" s="5" t="s">
        <v>19</v>
      </c>
      <c r="D125" s="5" t="s">
        <v>18</v>
      </c>
      <c r="E125" s="5" t="s">
        <v>8</v>
      </c>
      <c r="F125" s="12" t="s">
        <v>459</v>
      </c>
      <c r="G125" s="12">
        <v>4</v>
      </c>
      <c r="H125" s="14" t="s">
        <v>74</v>
      </c>
      <c r="I125" s="12">
        <f>G125*6</f>
        <v>24</v>
      </c>
      <c r="J125" s="14" t="s">
        <v>72</v>
      </c>
      <c r="K125" s="19">
        <f t="shared" si="13"/>
        <v>7.92</v>
      </c>
      <c r="L125" s="19" t="s">
        <v>103</v>
      </c>
      <c r="M125" s="15">
        <f t="shared" si="14"/>
        <v>7920</v>
      </c>
      <c r="N125" s="13" t="s">
        <v>71</v>
      </c>
      <c r="P125" s="23">
        <v>5</v>
      </c>
      <c r="Q125" s="5"/>
      <c r="R125" s="5" t="s">
        <v>19</v>
      </c>
      <c r="S125" s="5" t="s">
        <v>18</v>
      </c>
      <c r="T125" s="5" t="s">
        <v>8</v>
      </c>
      <c r="U125" s="12"/>
      <c r="V125" s="18">
        <v>4</v>
      </c>
      <c r="W125" s="14" t="s">
        <v>74</v>
      </c>
      <c r="X125" s="12">
        <f t="shared" si="15"/>
        <v>24</v>
      </c>
      <c r="Y125" s="13" t="s">
        <v>72</v>
      </c>
      <c r="Z125" s="30">
        <f t="shared" si="16"/>
        <v>7.92</v>
      </c>
      <c r="AA125" s="30" t="s">
        <v>103</v>
      </c>
      <c r="AB125" s="22">
        <f t="shared" si="17"/>
        <v>7920</v>
      </c>
      <c r="AC125" s="13" t="s">
        <v>71</v>
      </c>
      <c r="AF125" s="1" t="s">
        <v>67</v>
      </c>
      <c r="AG125" s="1">
        <v>4</v>
      </c>
    </row>
    <row r="126" spans="1:33">
      <c r="A126" s="23">
        <v>6</v>
      </c>
      <c r="B126" s="5"/>
      <c r="C126" s="5" t="s">
        <v>21</v>
      </c>
      <c r="D126" s="5" t="s">
        <v>20</v>
      </c>
      <c r="E126" s="5" t="s">
        <v>22</v>
      </c>
      <c r="F126" s="12"/>
      <c r="G126" s="12"/>
      <c r="H126" s="14" t="s">
        <v>74</v>
      </c>
      <c r="I126" s="12">
        <f>G126*7</f>
        <v>0</v>
      </c>
      <c r="J126" s="14" t="s">
        <v>72</v>
      </c>
      <c r="K126" s="19">
        <f t="shared" si="13"/>
        <v>0</v>
      </c>
      <c r="L126" s="19" t="s">
        <v>103</v>
      </c>
      <c r="M126" s="15">
        <f t="shared" si="14"/>
        <v>0</v>
      </c>
      <c r="N126" s="13" t="s">
        <v>71</v>
      </c>
      <c r="P126" s="23">
        <v>6</v>
      </c>
      <c r="Q126" s="5"/>
      <c r="R126" s="5" t="s">
        <v>26</v>
      </c>
      <c r="S126" s="5" t="s">
        <v>25</v>
      </c>
      <c r="T126" s="5" t="s">
        <v>8</v>
      </c>
      <c r="U126" s="12"/>
      <c r="V126" s="18">
        <v>4</v>
      </c>
      <c r="W126" s="14" t="s">
        <v>74</v>
      </c>
      <c r="X126" s="12">
        <f t="shared" si="15"/>
        <v>24</v>
      </c>
      <c r="Y126" s="13" t="s">
        <v>72</v>
      </c>
      <c r="Z126" s="30">
        <f t="shared" si="16"/>
        <v>7.92</v>
      </c>
      <c r="AA126" s="30" t="s">
        <v>103</v>
      </c>
      <c r="AB126" s="22">
        <f t="shared" si="17"/>
        <v>7920</v>
      </c>
      <c r="AC126" s="13" t="s">
        <v>71</v>
      </c>
    </row>
    <row r="127" spans="1:33">
      <c r="A127" s="23">
        <v>7</v>
      </c>
      <c r="B127" s="5"/>
      <c r="C127" s="5" t="s">
        <v>34</v>
      </c>
      <c r="D127" s="5" t="s">
        <v>24</v>
      </c>
      <c r="E127" s="5" t="s">
        <v>22</v>
      </c>
      <c r="F127" s="12"/>
      <c r="G127" s="12"/>
      <c r="H127" s="14" t="s">
        <v>74</v>
      </c>
      <c r="I127" s="12">
        <f>G127*7</f>
        <v>0</v>
      </c>
      <c r="J127" s="14" t="s">
        <v>72</v>
      </c>
      <c r="K127" s="19">
        <f t="shared" si="13"/>
        <v>0</v>
      </c>
      <c r="L127" s="19" t="s">
        <v>103</v>
      </c>
      <c r="M127" s="15">
        <f t="shared" si="14"/>
        <v>0</v>
      </c>
      <c r="N127" s="13" t="s">
        <v>71</v>
      </c>
      <c r="P127" s="23">
        <v>7</v>
      </c>
      <c r="Q127" s="5"/>
      <c r="R127" s="5" t="s">
        <v>52</v>
      </c>
      <c r="S127" s="5" t="s">
        <v>51</v>
      </c>
      <c r="T127" s="5" t="s">
        <v>8</v>
      </c>
      <c r="U127" s="12"/>
      <c r="V127" s="18">
        <v>5</v>
      </c>
      <c r="W127" s="14" t="s">
        <v>74</v>
      </c>
      <c r="X127" s="12">
        <f t="shared" si="15"/>
        <v>30</v>
      </c>
      <c r="Y127" s="13" t="s">
        <v>72</v>
      </c>
      <c r="Z127" s="30">
        <f t="shared" si="16"/>
        <v>9.9</v>
      </c>
      <c r="AA127" s="30" t="s">
        <v>103</v>
      </c>
      <c r="AB127" s="22">
        <f t="shared" si="17"/>
        <v>9900</v>
      </c>
      <c r="AC127" s="13" t="s">
        <v>71</v>
      </c>
      <c r="AF127" s="1" t="s">
        <v>68</v>
      </c>
      <c r="AG127" s="1">
        <v>7</v>
      </c>
    </row>
    <row r="128" spans="1:33">
      <c r="A128" s="23">
        <v>8</v>
      </c>
      <c r="B128" s="5"/>
      <c r="C128" s="5" t="s">
        <v>26</v>
      </c>
      <c r="D128" s="5" t="s">
        <v>25</v>
      </c>
      <c r="E128" s="5" t="s">
        <v>22</v>
      </c>
      <c r="F128" s="12"/>
      <c r="G128" s="12"/>
      <c r="H128" s="14" t="s">
        <v>74</v>
      </c>
      <c r="I128" s="12">
        <f>G128*7</f>
        <v>0</v>
      </c>
      <c r="J128" s="14" t="s">
        <v>72</v>
      </c>
      <c r="K128" s="19">
        <f t="shared" si="13"/>
        <v>0</v>
      </c>
      <c r="L128" s="19" t="s">
        <v>103</v>
      </c>
      <c r="M128" s="15">
        <f t="shared" si="14"/>
        <v>0</v>
      </c>
      <c r="N128" s="13" t="s">
        <v>71</v>
      </c>
      <c r="P128" s="23">
        <v>8</v>
      </c>
      <c r="Q128" s="5"/>
      <c r="R128" s="5" t="s">
        <v>56</v>
      </c>
      <c r="S128" s="5" t="s">
        <v>76</v>
      </c>
      <c r="T128" s="5" t="s">
        <v>8</v>
      </c>
      <c r="U128" s="12"/>
      <c r="V128" s="18">
        <v>3</v>
      </c>
      <c r="W128" s="14" t="s">
        <v>74</v>
      </c>
      <c r="X128" s="12">
        <f t="shared" si="15"/>
        <v>18</v>
      </c>
      <c r="Y128" s="13" t="s">
        <v>72</v>
      </c>
      <c r="Z128" s="30">
        <f t="shared" si="16"/>
        <v>5.94</v>
      </c>
      <c r="AA128" s="30" t="s">
        <v>103</v>
      </c>
      <c r="AB128" s="22">
        <f t="shared" si="17"/>
        <v>5940</v>
      </c>
      <c r="AC128" s="13" t="s">
        <v>71</v>
      </c>
    </row>
    <row r="129" spans="1:33">
      <c r="A129" s="23">
        <v>9</v>
      </c>
      <c r="B129" s="5"/>
      <c r="C129" s="5" t="s">
        <v>11</v>
      </c>
      <c r="D129" s="5" t="s">
        <v>13</v>
      </c>
      <c r="E129" s="5" t="s">
        <v>12</v>
      </c>
      <c r="F129" s="12" t="s">
        <v>449</v>
      </c>
      <c r="G129" s="12">
        <v>1</v>
      </c>
      <c r="H129" s="14" t="s">
        <v>74</v>
      </c>
      <c r="I129" s="12">
        <f>G129*1</f>
        <v>1</v>
      </c>
      <c r="J129" s="14" t="s">
        <v>72</v>
      </c>
      <c r="K129" s="19">
        <f t="shared" si="13"/>
        <v>0.33</v>
      </c>
      <c r="L129" s="19" t="s">
        <v>103</v>
      </c>
      <c r="M129" s="15">
        <f t="shared" si="14"/>
        <v>330</v>
      </c>
      <c r="N129" s="13" t="s">
        <v>71</v>
      </c>
      <c r="P129" s="23">
        <v>9</v>
      </c>
      <c r="Q129" s="5"/>
      <c r="R129" s="5" t="s">
        <v>55</v>
      </c>
      <c r="S129" s="5" t="s">
        <v>20</v>
      </c>
      <c r="T129" s="5" t="s">
        <v>22</v>
      </c>
      <c r="U129" s="12"/>
      <c r="V129" s="18">
        <v>3</v>
      </c>
      <c r="W129" s="14" t="s">
        <v>74</v>
      </c>
      <c r="X129" s="12">
        <f>V129*7</f>
        <v>21</v>
      </c>
      <c r="Y129" s="13" t="s">
        <v>72</v>
      </c>
      <c r="Z129" s="30">
        <f t="shared" si="16"/>
        <v>6.9300000000000006</v>
      </c>
      <c r="AA129" s="30" t="s">
        <v>103</v>
      </c>
      <c r="AB129" s="22">
        <f t="shared" si="17"/>
        <v>6930.0000000000009</v>
      </c>
      <c r="AC129" s="13" t="s">
        <v>71</v>
      </c>
      <c r="AF129" s="1" t="s">
        <v>70</v>
      </c>
      <c r="AG129" s="1">
        <v>1</v>
      </c>
    </row>
    <row r="130" spans="1:33">
      <c r="A130" s="23">
        <v>10</v>
      </c>
      <c r="B130" s="5"/>
      <c r="C130" s="5" t="s">
        <v>28</v>
      </c>
      <c r="D130" s="5" t="s">
        <v>27</v>
      </c>
      <c r="E130" s="5" t="s">
        <v>12</v>
      </c>
      <c r="F130" s="12" t="s">
        <v>461</v>
      </c>
      <c r="G130" s="12">
        <v>1</v>
      </c>
      <c r="H130" s="14" t="s">
        <v>74</v>
      </c>
      <c r="I130" s="12">
        <f t="shared" ref="I130:I135" si="18">G130*1</f>
        <v>1</v>
      </c>
      <c r="J130" s="14" t="s">
        <v>72</v>
      </c>
      <c r="K130" s="19">
        <f t="shared" si="13"/>
        <v>0.33</v>
      </c>
      <c r="L130" s="19" t="s">
        <v>103</v>
      </c>
      <c r="M130" s="15">
        <f t="shared" si="14"/>
        <v>330</v>
      </c>
      <c r="N130" s="13" t="s">
        <v>71</v>
      </c>
      <c r="P130" s="23">
        <v>10</v>
      </c>
      <c r="Q130" s="5"/>
      <c r="R130" s="5" t="s">
        <v>11</v>
      </c>
      <c r="S130" s="5" t="s">
        <v>13</v>
      </c>
      <c r="T130" s="5" t="s">
        <v>12</v>
      </c>
      <c r="U130" s="12"/>
      <c r="V130" s="18">
        <v>1</v>
      </c>
      <c r="W130" s="14" t="s">
        <v>74</v>
      </c>
      <c r="X130" s="12">
        <f>V130*1</f>
        <v>1</v>
      </c>
      <c r="Y130" s="13" t="s">
        <v>72</v>
      </c>
      <c r="Z130" s="30">
        <f t="shared" si="16"/>
        <v>0.33</v>
      </c>
      <c r="AA130" s="30" t="s">
        <v>103</v>
      </c>
      <c r="AB130" s="22">
        <f t="shared" si="17"/>
        <v>330</v>
      </c>
      <c r="AC130" s="13" t="s">
        <v>71</v>
      </c>
    </row>
    <row r="131" spans="1:33">
      <c r="A131" s="23">
        <v>11</v>
      </c>
      <c r="B131" s="5"/>
      <c r="C131" s="5" t="s">
        <v>30</v>
      </c>
      <c r="D131" s="5" t="s">
        <v>29</v>
      </c>
      <c r="E131" s="5" t="s">
        <v>12</v>
      </c>
      <c r="F131" s="12"/>
      <c r="G131" s="12">
        <v>2</v>
      </c>
      <c r="H131" s="14" t="s">
        <v>74</v>
      </c>
      <c r="I131" s="12">
        <f t="shared" si="18"/>
        <v>2</v>
      </c>
      <c r="J131" s="14" t="s">
        <v>72</v>
      </c>
      <c r="K131" s="19">
        <f t="shared" si="13"/>
        <v>0.66</v>
      </c>
      <c r="L131" s="19" t="s">
        <v>103</v>
      </c>
      <c r="M131" s="15">
        <f t="shared" si="14"/>
        <v>660</v>
      </c>
      <c r="N131" s="13" t="s">
        <v>71</v>
      </c>
      <c r="P131" s="23">
        <v>11</v>
      </c>
      <c r="Q131" s="5"/>
      <c r="R131" s="5" t="s">
        <v>28</v>
      </c>
      <c r="S131" s="5" t="s">
        <v>27</v>
      </c>
      <c r="T131" s="5" t="s">
        <v>12</v>
      </c>
      <c r="U131" s="12"/>
      <c r="V131" s="18">
        <v>1</v>
      </c>
      <c r="W131" s="14" t="s">
        <v>74</v>
      </c>
      <c r="X131" s="12">
        <f t="shared" ref="X131:X139" si="19">V131*1</f>
        <v>1</v>
      </c>
      <c r="Y131" s="13" t="s">
        <v>72</v>
      </c>
      <c r="Z131" s="30">
        <f t="shared" si="16"/>
        <v>0.33</v>
      </c>
      <c r="AA131" s="30" t="s">
        <v>103</v>
      </c>
      <c r="AB131" s="22">
        <f t="shared" si="17"/>
        <v>330</v>
      </c>
      <c r="AC131" s="13" t="s">
        <v>71</v>
      </c>
    </row>
    <row r="132" spans="1:33">
      <c r="A132" s="23">
        <v>12</v>
      </c>
      <c r="B132" s="5"/>
      <c r="C132" s="5" t="s">
        <v>32</v>
      </c>
      <c r="D132" s="5" t="s">
        <v>33</v>
      </c>
      <c r="E132" s="5" t="s">
        <v>12</v>
      </c>
      <c r="F132" s="12"/>
      <c r="G132" s="12">
        <v>1</v>
      </c>
      <c r="H132" s="14" t="s">
        <v>74</v>
      </c>
      <c r="I132" s="12">
        <f t="shared" si="18"/>
        <v>1</v>
      </c>
      <c r="J132" s="14" t="s">
        <v>72</v>
      </c>
      <c r="K132" s="19">
        <f t="shared" si="13"/>
        <v>0.33</v>
      </c>
      <c r="L132" s="19" t="s">
        <v>103</v>
      </c>
      <c r="M132" s="15">
        <f t="shared" si="14"/>
        <v>330</v>
      </c>
      <c r="N132" s="13" t="s">
        <v>71</v>
      </c>
      <c r="P132" s="23">
        <v>12</v>
      </c>
      <c r="Q132" s="5"/>
      <c r="R132" s="5" t="s">
        <v>30</v>
      </c>
      <c r="S132" s="5" t="s">
        <v>29</v>
      </c>
      <c r="T132" s="5" t="s">
        <v>12</v>
      </c>
      <c r="U132" s="12"/>
      <c r="V132" s="18">
        <v>3</v>
      </c>
      <c r="W132" s="14" t="s">
        <v>74</v>
      </c>
      <c r="X132" s="12">
        <f t="shared" si="19"/>
        <v>3</v>
      </c>
      <c r="Y132" s="13" t="s">
        <v>72</v>
      </c>
      <c r="Z132" s="30">
        <f t="shared" si="16"/>
        <v>0.99</v>
      </c>
      <c r="AA132" s="30" t="s">
        <v>103</v>
      </c>
      <c r="AB132" s="22">
        <f t="shared" si="17"/>
        <v>990</v>
      </c>
      <c r="AC132" s="13" t="s">
        <v>71</v>
      </c>
    </row>
    <row r="133" spans="1:33">
      <c r="A133" s="23">
        <v>13</v>
      </c>
      <c r="B133" s="5"/>
      <c r="C133" s="5" t="s">
        <v>23</v>
      </c>
      <c r="D133" s="5" t="s">
        <v>31</v>
      </c>
      <c r="E133" s="5" t="s">
        <v>12</v>
      </c>
      <c r="F133" s="12"/>
      <c r="G133" s="12">
        <v>1</v>
      </c>
      <c r="H133" s="14" t="s">
        <v>74</v>
      </c>
      <c r="I133" s="12">
        <f t="shared" si="18"/>
        <v>1</v>
      </c>
      <c r="J133" s="14" t="s">
        <v>72</v>
      </c>
      <c r="K133" s="19">
        <f t="shared" si="13"/>
        <v>0.33</v>
      </c>
      <c r="L133" s="19" t="s">
        <v>103</v>
      </c>
      <c r="M133" s="15">
        <f t="shared" si="14"/>
        <v>330</v>
      </c>
      <c r="N133" s="13" t="s">
        <v>71</v>
      </c>
      <c r="P133" s="23">
        <v>13</v>
      </c>
      <c r="Q133" s="5"/>
      <c r="R133" s="5" t="s">
        <v>32</v>
      </c>
      <c r="S133" s="5" t="s">
        <v>33</v>
      </c>
      <c r="T133" s="5" t="s">
        <v>12</v>
      </c>
      <c r="U133" s="12"/>
      <c r="V133" s="18">
        <v>1</v>
      </c>
      <c r="W133" s="14" t="s">
        <v>74</v>
      </c>
      <c r="X133" s="12">
        <f t="shared" si="19"/>
        <v>1</v>
      </c>
      <c r="Y133" s="13" t="s">
        <v>72</v>
      </c>
      <c r="Z133" s="30">
        <f t="shared" si="16"/>
        <v>0.33</v>
      </c>
      <c r="AA133" s="30" t="s">
        <v>103</v>
      </c>
      <c r="AB133" s="22">
        <f t="shared" si="17"/>
        <v>330</v>
      </c>
      <c r="AC133" s="13" t="s">
        <v>71</v>
      </c>
    </row>
    <row r="134" spans="1:33">
      <c r="A134" s="23">
        <v>14</v>
      </c>
      <c r="B134" s="5"/>
      <c r="C134" s="5" t="s">
        <v>36</v>
      </c>
      <c r="D134" s="5" t="s">
        <v>35</v>
      </c>
      <c r="E134" s="5" t="s">
        <v>12</v>
      </c>
      <c r="F134" s="12"/>
      <c r="G134" s="12">
        <v>2</v>
      </c>
      <c r="H134" s="14" t="s">
        <v>74</v>
      </c>
      <c r="I134" s="12">
        <f t="shared" si="18"/>
        <v>2</v>
      </c>
      <c r="J134" s="14" t="s">
        <v>72</v>
      </c>
      <c r="K134" s="19">
        <f t="shared" si="13"/>
        <v>0.66</v>
      </c>
      <c r="L134" s="19" t="s">
        <v>103</v>
      </c>
      <c r="M134" s="15">
        <f t="shared" si="14"/>
        <v>660</v>
      </c>
      <c r="N134" s="13" t="s">
        <v>71</v>
      </c>
      <c r="P134" s="23">
        <v>14</v>
      </c>
      <c r="Q134" s="5"/>
      <c r="R134" s="5" t="s">
        <v>23</v>
      </c>
      <c r="S134" s="5" t="s">
        <v>31</v>
      </c>
      <c r="T134" s="5" t="s">
        <v>12</v>
      </c>
      <c r="U134" s="12"/>
      <c r="V134" s="18">
        <v>3</v>
      </c>
      <c r="W134" s="14" t="s">
        <v>74</v>
      </c>
      <c r="X134" s="12">
        <f t="shared" si="19"/>
        <v>3</v>
      </c>
      <c r="Y134" s="13" t="s">
        <v>72</v>
      </c>
      <c r="Z134" s="30">
        <f t="shared" si="16"/>
        <v>0.99</v>
      </c>
      <c r="AA134" s="30" t="s">
        <v>103</v>
      </c>
      <c r="AB134" s="22">
        <f t="shared" si="17"/>
        <v>990</v>
      </c>
      <c r="AC134" s="13" t="s">
        <v>71</v>
      </c>
      <c r="AF134" s="1" t="s">
        <v>69</v>
      </c>
      <c r="AG134" s="1">
        <v>1.5</v>
      </c>
    </row>
    <row r="135" spans="1:33">
      <c r="A135" s="23">
        <v>15</v>
      </c>
      <c r="B135" s="5"/>
      <c r="C135" s="5" t="s">
        <v>38</v>
      </c>
      <c r="D135" s="5" t="s">
        <v>37</v>
      </c>
      <c r="E135" s="5" t="s">
        <v>12</v>
      </c>
      <c r="F135" s="12"/>
      <c r="G135" s="12"/>
      <c r="H135" s="14" t="s">
        <v>74</v>
      </c>
      <c r="I135" s="12">
        <f t="shared" si="18"/>
        <v>0</v>
      </c>
      <c r="J135" s="14" t="s">
        <v>72</v>
      </c>
      <c r="K135" s="19">
        <f t="shared" si="13"/>
        <v>0</v>
      </c>
      <c r="L135" s="19" t="s">
        <v>103</v>
      </c>
      <c r="M135" s="15">
        <f t="shared" si="14"/>
        <v>0</v>
      </c>
      <c r="N135" s="13" t="s">
        <v>71</v>
      </c>
      <c r="P135" s="23">
        <v>15</v>
      </c>
      <c r="Q135" s="5"/>
      <c r="R135" s="5" t="s">
        <v>36</v>
      </c>
      <c r="S135" s="5" t="s">
        <v>35</v>
      </c>
      <c r="T135" s="5" t="s">
        <v>12</v>
      </c>
      <c r="U135" s="12"/>
      <c r="V135" s="18">
        <v>1</v>
      </c>
      <c r="W135" s="14" t="s">
        <v>74</v>
      </c>
      <c r="X135" s="12">
        <f t="shared" si="19"/>
        <v>1</v>
      </c>
      <c r="Y135" s="13" t="s">
        <v>72</v>
      </c>
      <c r="Z135" s="30">
        <f t="shared" si="16"/>
        <v>0.33</v>
      </c>
      <c r="AA135" s="30" t="s">
        <v>103</v>
      </c>
      <c r="AB135" s="22">
        <f t="shared" si="17"/>
        <v>330</v>
      </c>
      <c r="AC135" s="13" t="s">
        <v>71</v>
      </c>
    </row>
    <row r="136" spans="1:33">
      <c r="A136" s="23">
        <v>16</v>
      </c>
      <c r="B136" s="5"/>
      <c r="C136" s="5" t="s">
        <v>40</v>
      </c>
      <c r="D136" s="5" t="s">
        <v>39</v>
      </c>
      <c r="E136" s="5" t="s">
        <v>12</v>
      </c>
      <c r="F136" s="12"/>
      <c r="G136" s="12"/>
      <c r="H136" s="14" t="s">
        <v>74</v>
      </c>
      <c r="I136" s="12">
        <f>G136*1</f>
        <v>0</v>
      </c>
      <c r="J136" s="14" t="s">
        <v>72</v>
      </c>
      <c r="K136" s="19">
        <f t="shared" si="13"/>
        <v>0</v>
      </c>
      <c r="L136" s="19" t="s">
        <v>103</v>
      </c>
      <c r="M136" s="15">
        <f t="shared" si="14"/>
        <v>0</v>
      </c>
      <c r="N136" s="14" t="s">
        <v>71</v>
      </c>
      <c r="P136" s="23">
        <v>16</v>
      </c>
      <c r="Q136" s="5"/>
      <c r="R136" s="5" t="s">
        <v>38</v>
      </c>
      <c r="S136" s="5" t="s">
        <v>37</v>
      </c>
      <c r="T136" s="5" t="s">
        <v>12</v>
      </c>
      <c r="U136" s="12"/>
      <c r="V136" s="18">
        <v>2</v>
      </c>
      <c r="W136" s="14" t="s">
        <v>74</v>
      </c>
      <c r="X136" s="12">
        <f t="shared" si="19"/>
        <v>2</v>
      </c>
      <c r="Y136" s="13" t="s">
        <v>72</v>
      </c>
      <c r="Z136" s="30">
        <f t="shared" si="16"/>
        <v>0.66</v>
      </c>
      <c r="AA136" s="30" t="s">
        <v>103</v>
      </c>
      <c r="AB136" s="22">
        <f t="shared" si="17"/>
        <v>660</v>
      </c>
      <c r="AC136" s="13" t="s">
        <v>71</v>
      </c>
    </row>
    <row r="137" spans="1:33">
      <c r="A137" s="23">
        <v>17</v>
      </c>
      <c r="B137" s="5"/>
      <c r="C137" s="5" t="s">
        <v>42</v>
      </c>
      <c r="D137" s="5" t="s">
        <v>41</v>
      </c>
      <c r="E137" s="5" t="s">
        <v>43</v>
      </c>
      <c r="F137" s="12"/>
      <c r="G137" s="12">
        <v>1</v>
      </c>
      <c r="H137" s="14" t="s">
        <v>74</v>
      </c>
      <c r="I137" s="12">
        <f>G137*1.5</f>
        <v>1.5</v>
      </c>
      <c r="J137" s="14" t="s">
        <v>72</v>
      </c>
      <c r="K137" s="19">
        <f t="shared" si="13"/>
        <v>0.495</v>
      </c>
      <c r="L137" s="19" t="s">
        <v>103</v>
      </c>
      <c r="M137" s="15">
        <f t="shared" si="14"/>
        <v>495</v>
      </c>
      <c r="N137" s="14" t="s">
        <v>71</v>
      </c>
      <c r="P137" s="23">
        <v>17</v>
      </c>
      <c r="Q137" s="5"/>
      <c r="R137" s="5" t="s">
        <v>78</v>
      </c>
      <c r="S137" s="5" t="s">
        <v>79</v>
      </c>
      <c r="T137" s="5" t="s">
        <v>12</v>
      </c>
      <c r="U137" s="12"/>
      <c r="V137" s="18">
        <v>1</v>
      </c>
      <c r="W137" s="14" t="s">
        <v>74</v>
      </c>
      <c r="X137" s="12">
        <f t="shared" si="19"/>
        <v>1</v>
      </c>
      <c r="Y137" s="13" t="s">
        <v>72</v>
      </c>
      <c r="Z137" s="30">
        <f t="shared" si="16"/>
        <v>0.33</v>
      </c>
      <c r="AA137" s="30" t="s">
        <v>103</v>
      </c>
      <c r="AB137" s="22">
        <f t="shared" si="17"/>
        <v>330</v>
      </c>
      <c r="AC137" s="13" t="s">
        <v>71</v>
      </c>
    </row>
    <row r="138" spans="1:33">
      <c r="A138" s="23">
        <v>18</v>
      </c>
      <c r="B138" s="5"/>
      <c r="C138" s="5" t="s">
        <v>45</v>
      </c>
      <c r="D138" s="5" t="s">
        <v>44</v>
      </c>
      <c r="E138" s="5" t="s">
        <v>43</v>
      </c>
      <c r="F138" s="12"/>
      <c r="G138" s="12">
        <v>1</v>
      </c>
      <c r="H138" s="14" t="s">
        <v>74</v>
      </c>
      <c r="I138" s="12">
        <f>G138*1.5</f>
        <v>1.5</v>
      </c>
      <c r="J138" s="14" t="s">
        <v>72</v>
      </c>
      <c r="K138" s="19">
        <f t="shared" si="13"/>
        <v>0.495</v>
      </c>
      <c r="L138" s="19" t="s">
        <v>103</v>
      </c>
      <c r="M138" s="15">
        <f t="shared" si="14"/>
        <v>495</v>
      </c>
      <c r="N138" s="14" t="s">
        <v>71</v>
      </c>
      <c r="P138" s="23">
        <v>18</v>
      </c>
      <c r="Q138" s="5"/>
      <c r="R138" s="5" t="s">
        <v>40</v>
      </c>
      <c r="S138" s="5" t="s">
        <v>39</v>
      </c>
      <c r="T138" s="5" t="s">
        <v>12</v>
      </c>
      <c r="U138" s="12"/>
      <c r="V138" s="18">
        <v>2</v>
      </c>
      <c r="W138" s="14" t="s">
        <v>74</v>
      </c>
      <c r="X138" s="12">
        <f t="shared" si="19"/>
        <v>2</v>
      </c>
      <c r="Y138" s="13" t="s">
        <v>72</v>
      </c>
      <c r="Z138" s="30">
        <f t="shared" si="16"/>
        <v>0.66</v>
      </c>
      <c r="AA138" s="30" t="s">
        <v>103</v>
      </c>
      <c r="AB138" s="22">
        <f t="shared" si="17"/>
        <v>660</v>
      </c>
      <c r="AC138" s="13" t="s">
        <v>71</v>
      </c>
    </row>
    <row r="139" spans="1:33">
      <c r="A139" s="23">
        <v>19</v>
      </c>
      <c r="B139" s="5"/>
      <c r="C139" s="5" t="s">
        <v>47</v>
      </c>
      <c r="D139" s="5" t="s">
        <v>46</v>
      </c>
      <c r="E139" s="5" t="s">
        <v>43</v>
      </c>
      <c r="F139" s="12"/>
      <c r="G139" s="12">
        <v>1</v>
      </c>
      <c r="H139" s="14" t="s">
        <v>74</v>
      </c>
      <c r="I139" s="12">
        <f>G139*1.5</f>
        <v>1.5</v>
      </c>
      <c r="J139" s="14" t="s">
        <v>72</v>
      </c>
      <c r="K139" s="19">
        <f t="shared" si="13"/>
        <v>0.495</v>
      </c>
      <c r="L139" s="19" t="s">
        <v>103</v>
      </c>
      <c r="M139" s="15">
        <f t="shared" si="14"/>
        <v>495</v>
      </c>
      <c r="N139" s="14" t="s">
        <v>71</v>
      </c>
      <c r="P139" s="23">
        <v>19</v>
      </c>
      <c r="Q139" s="5"/>
      <c r="R139" s="1" t="s">
        <v>81</v>
      </c>
      <c r="S139" s="5" t="s">
        <v>82</v>
      </c>
      <c r="T139" s="5" t="s">
        <v>12</v>
      </c>
      <c r="U139" s="12"/>
      <c r="V139" s="18">
        <v>2</v>
      </c>
      <c r="W139" s="14" t="s">
        <v>74</v>
      </c>
      <c r="X139" s="12">
        <f t="shared" si="19"/>
        <v>2</v>
      </c>
      <c r="Y139" s="13" t="s">
        <v>72</v>
      </c>
      <c r="Z139" s="30">
        <f t="shared" si="16"/>
        <v>0.66</v>
      </c>
      <c r="AA139" s="30" t="s">
        <v>103</v>
      </c>
      <c r="AB139" s="22">
        <f t="shared" si="17"/>
        <v>660</v>
      </c>
      <c r="AC139" s="13" t="s">
        <v>71</v>
      </c>
    </row>
    <row r="140" spans="1:33">
      <c r="A140" s="23">
        <v>20</v>
      </c>
      <c r="B140" s="5"/>
      <c r="C140" s="5" t="s">
        <v>49</v>
      </c>
      <c r="D140" s="5" t="s">
        <v>48</v>
      </c>
      <c r="E140" s="5" t="s">
        <v>50</v>
      </c>
      <c r="F140" s="12"/>
      <c r="G140" s="12">
        <v>1</v>
      </c>
      <c r="H140" s="14" t="s">
        <v>74</v>
      </c>
      <c r="I140" s="12"/>
      <c r="J140" s="14" t="s">
        <v>72</v>
      </c>
      <c r="K140" s="19">
        <f t="shared" si="13"/>
        <v>0</v>
      </c>
      <c r="L140" s="19" t="s">
        <v>103</v>
      </c>
      <c r="M140" s="15">
        <f t="shared" si="14"/>
        <v>0</v>
      </c>
      <c r="N140" s="14" t="s">
        <v>71</v>
      </c>
      <c r="P140" s="23">
        <v>20</v>
      </c>
      <c r="Q140" s="5"/>
      <c r="R140" s="5" t="s">
        <v>42</v>
      </c>
      <c r="S140" s="5" t="s">
        <v>41</v>
      </c>
      <c r="T140" s="5" t="s">
        <v>43</v>
      </c>
      <c r="U140" s="12"/>
      <c r="V140" s="18">
        <v>1</v>
      </c>
      <c r="W140" s="14" t="s">
        <v>74</v>
      </c>
      <c r="X140" s="12">
        <f>V140*1.5</f>
        <v>1.5</v>
      </c>
      <c r="Y140" s="13" t="s">
        <v>72</v>
      </c>
      <c r="Z140" s="30">
        <f t="shared" si="16"/>
        <v>0.495</v>
      </c>
      <c r="AA140" s="30" t="s">
        <v>103</v>
      </c>
      <c r="AB140" s="22">
        <f t="shared" si="17"/>
        <v>495</v>
      </c>
      <c r="AC140" s="13" t="s">
        <v>71</v>
      </c>
    </row>
    <row r="141" spans="1:33">
      <c r="A141" s="23">
        <v>21</v>
      </c>
      <c r="B141" s="5"/>
      <c r="C141" s="5"/>
      <c r="D141" s="5"/>
      <c r="E141" s="5"/>
      <c r="F141" s="12"/>
      <c r="G141" s="12"/>
      <c r="H141" s="14"/>
      <c r="I141" s="12"/>
      <c r="J141" s="14"/>
      <c r="K141" s="19"/>
      <c r="L141" s="19"/>
      <c r="M141" s="12"/>
      <c r="N141" s="14"/>
      <c r="P141" s="23">
        <v>21</v>
      </c>
      <c r="Q141" s="5"/>
      <c r="R141" s="5" t="s">
        <v>45</v>
      </c>
      <c r="S141" s="5" t="s">
        <v>44</v>
      </c>
      <c r="T141" s="5" t="s">
        <v>43</v>
      </c>
      <c r="U141" s="12"/>
      <c r="V141" s="18">
        <v>1</v>
      </c>
      <c r="W141" s="14" t="s">
        <v>74</v>
      </c>
      <c r="X141" s="12">
        <f t="shared" ref="X141:X142" si="20">V141*1.5</f>
        <v>1.5</v>
      </c>
      <c r="Y141" s="13" t="s">
        <v>72</v>
      </c>
      <c r="Z141" s="30">
        <f t="shared" si="16"/>
        <v>0.495</v>
      </c>
      <c r="AA141" s="30" t="s">
        <v>103</v>
      </c>
      <c r="AB141" s="22">
        <f t="shared" si="17"/>
        <v>495</v>
      </c>
      <c r="AC141" s="13" t="s">
        <v>71</v>
      </c>
    </row>
    <row r="142" spans="1:33">
      <c r="A142" s="23">
        <v>22</v>
      </c>
      <c r="B142" s="5"/>
      <c r="C142" s="5"/>
      <c r="D142" s="5"/>
      <c r="E142" s="5"/>
      <c r="F142" s="12"/>
      <c r="G142" s="12"/>
      <c r="H142" s="14"/>
      <c r="I142" s="12"/>
      <c r="J142" s="13"/>
      <c r="K142" s="19"/>
      <c r="L142" s="30"/>
      <c r="M142" s="12"/>
      <c r="N142" s="14"/>
      <c r="P142" s="23">
        <v>22</v>
      </c>
      <c r="Q142" s="5"/>
      <c r="R142" s="5" t="s">
        <v>47</v>
      </c>
      <c r="S142" s="5" t="s">
        <v>46</v>
      </c>
      <c r="T142" s="5" t="s">
        <v>43</v>
      </c>
      <c r="U142" s="12"/>
      <c r="V142" s="18">
        <v>5</v>
      </c>
      <c r="W142" s="14" t="s">
        <v>74</v>
      </c>
      <c r="X142" s="12">
        <f t="shared" si="20"/>
        <v>7.5</v>
      </c>
      <c r="Y142" s="13" t="s">
        <v>72</v>
      </c>
      <c r="Z142" s="30">
        <f t="shared" si="16"/>
        <v>2.4750000000000001</v>
      </c>
      <c r="AA142" s="30" t="s">
        <v>103</v>
      </c>
      <c r="AB142" s="22">
        <f t="shared" si="17"/>
        <v>2475</v>
      </c>
      <c r="AC142" s="13" t="s">
        <v>71</v>
      </c>
    </row>
    <row r="143" spans="1:33">
      <c r="A143" s="23">
        <v>23</v>
      </c>
      <c r="B143" s="5"/>
      <c r="C143" s="5"/>
      <c r="D143" s="5"/>
      <c r="E143" s="5"/>
      <c r="F143" s="12"/>
      <c r="G143" s="12"/>
      <c r="H143" s="14"/>
      <c r="I143" s="12"/>
      <c r="J143" s="13"/>
      <c r="K143" s="19"/>
      <c r="L143" s="30"/>
      <c r="M143" s="12"/>
      <c r="N143" s="14"/>
      <c r="P143" s="23">
        <v>23</v>
      </c>
      <c r="Q143" s="5"/>
      <c r="R143" s="5" t="s">
        <v>49</v>
      </c>
      <c r="S143" s="5" t="s">
        <v>48</v>
      </c>
      <c r="T143" s="5" t="s">
        <v>50</v>
      </c>
      <c r="U143" s="12"/>
      <c r="V143" s="18">
        <v>1</v>
      </c>
      <c r="W143" s="14" t="s">
        <v>74</v>
      </c>
      <c r="X143" s="12">
        <f>V143*4</f>
        <v>4</v>
      </c>
      <c r="Y143" s="13" t="s">
        <v>72</v>
      </c>
      <c r="Z143" s="30">
        <f t="shared" si="16"/>
        <v>1.32</v>
      </c>
      <c r="AA143" s="30" t="s">
        <v>103</v>
      </c>
      <c r="AB143" s="22">
        <f t="shared" si="17"/>
        <v>1320</v>
      </c>
      <c r="AC143" s="13" t="s">
        <v>71</v>
      </c>
    </row>
    <row r="144" spans="1:33">
      <c r="A144" s="23">
        <v>24</v>
      </c>
      <c r="B144" s="5"/>
      <c r="C144" s="5"/>
      <c r="D144" s="5"/>
      <c r="E144" s="5"/>
      <c r="F144" s="12"/>
      <c r="G144" s="12"/>
      <c r="H144" s="13"/>
      <c r="I144" s="12"/>
      <c r="J144" s="13"/>
      <c r="K144" s="19"/>
      <c r="L144" s="30"/>
      <c r="M144" s="12"/>
      <c r="N144" s="13"/>
      <c r="P144" s="23">
        <v>24</v>
      </c>
      <c r="Q144" s="5"/>
      <c r="R144" s="1" t="s">
        <v>80</v>
      </c>
      <c r="S144" s="5"/>
      <c r="T144" s="5" t="s">
        <v>43</v>
      </c>
      <c r="U144" s="12"/>
      <c r="V144" s="18">
        <v>1</v>
      </c>
      <c r="W144" s="14" t="s">
        <v>74</v>
      </c>
      <c r="X144" s="12">
        <f>V144*1.5</f>
        <v>1.5</v>
      </c>
      <c r="Y144" s="13" t="s">
        <v>72</v>
      </c>
      <c r="Z144" s="30">
        <f t="shared" si="16"/>
        <v>0.495</v>
      </c>
      <c r="AA144" s="30" t="s">
        <v>103</v>
      </c>
      <c r="AB144" s="22">
        <f t="shared" si="17"/>
        <v>495</v>
      </c>
      <c r="AC144" s="13" t="s">
        <v>71</v>
      </c>
    </row>
    <row r="145" spans="1:33">
      <c r="A145" s="23">
        <v>25</v>
      </c>
      <c r="B145" s="5"/>
      <c r="C145" s="6" t="s">
        <v>52</v>
      </c>
      <c r="D145" s="6" t="s">
        <v>51</v>
      </c>
      <c r="E145" s="6" t="s">
        <v>50</v>
      </c>
      <c r="F145" s="80"/>
      <c r="I145" s="12"/>
      <c r="J145" s="13"/>
      <c r="K145" s="19"/>
      <c r="L145" s="30"/>
      <c r="M145" s="15"/>
      <c r="N145" s="13"/>
      <c r="P145" s="23">
        <v>25</v>
      </c>
      <c r="Q145" s="5"/>
      <c r="R145" s="1" t="s">
        <v>80</v>
      </c>
      <c r="S145" s="5"/>
      <c r="T145" s="5" t="s">
        <v>12</v>
      </c>
      <c r="U145" s="12"/>
      <c r="V145" s="18">
        <v>4</v>
      </c>
      <c r="W145" s="14" t="s">
        <v>74</v>
      </c>
      <c r="X145" s="12">
        <f>V145*1</f>
        <v>4</v>
      </c>
      <c r="Y145" s="13" t="s">
        <v>72</v>
      </c>
      <c r="Z145" s="30">
        <f t="shared" si="16"/>
        <v>1.32</v>
      </c>
      <c r="AA145" s="30" t="s">
        <v>103</v>
      </c>
      <c r="AB145" s="22">
        <f t="shared" si="17"/>
        <v>1320</v>
      </c>
      <c r="AC145" s="13" t="s">
        <v>71</v>
      </c>
    </row>
    <row r="146" spans="1:33">
      <c r="A146" s="281" t="s">
        <v>54</v>
      </c>
      <c r="B146" s="282"/>
      <c r="C146" s="282"/>
      <c r="D146" s="282"/>
      <c r="E146" s="282"/>
      <c r="F146" s="75"/>
      <c r="G146" s="12"/>
      <c r="H146" s="13" t="s">
        <v>74</v>
      </c>
      <c r="I146" s="12">
        <f>SUM(I121:I145)</f>
        <v>90.5</v>
      </c>
      <c r="J146" s="13" t="s">
        <v>72</v>
      </c>
      <c r="K146" s="30">
        <f>SUM(K121:K140)</f>
        <v>29.864999999999998</v>
      </c>
      <c r="L146" s="30"/>
      <c r="M146" s="15">
        <f>SUM(M121:M145)</f>
        <v>29865</v>
      </c>
      <c r="N146" s="13" t="s">
        <v>71</v>
      </c>
      <c r="P146" s="281" t="s">
        <v>54</v>
      </c>
      <c r="Q146" s="282"/>
      <c r="R146" s="282"/>
      <c r="S146" s="282"/>
      <c r="T146" s="282"/>
      <c r="U146" s="75"/>
      <c r="V146" s="18">
        <f>SUM(V121:V145)</f>
        <v>64</v>
      </c>
      <c r="W146" s="14" t="s">
        <v>74</v>
      </c>
      <c r="X146" s="12">
        <f>SUM(X121:X145)</f>
        <v>244</v>
      </c>
      <c r="Y146" s="13" t="s">
        <v>72</v>
      </c>
      <c r="Z146" s="30">
        <f>SUM(Z121:Z145)</f>
        <v>80.519999999999968</v>
      </c>
      <c r="AA146" s="30" t="s">
        <v>103</v>
      </c>
      <c r="AB146" s="15">
        <f>SUM(AB121:AB145)</f>
        <v>80520</v>
      </c>
      <c r="AC146" s="13" t="s">
        <v>71</v>
      </c>
    </row>
    <row r="158" spans="1:33" ht="15" customHeight="1">
      <c r="A158" s="293" t="s">
        <v>53</v>
      </c>
      <c r="B158" s="293" t="s">
        <v>0</v>
      </c>
      <c r="C158" s="286" t="s">
        <v>2</v>
      </c>
      <c r="D158" s="286" t="s">
        <v>4</v>
      </c>
      <c r="E158" s="286" t="s">
        <v>1</v>
      </c>
      <c r="F158" s="73"/>
      <c r="G158" s="288" t="s">
        <v>5</v>
      </c>
      <c r="H158" s="289"/>
      <c r="I158" s="294" t="s">
        <v>6</v>
      </c>
      <c r="J158" s="294"/>
      <c r="K158" s="288" t="s">
        <v>101</v>
      </c>
      <c r="L158" s="289"/>
      <c r="M158" s="294" t="s">
        <v>102</v>
      </c>
      <c r="N158" s="294"/>
      <c r="P158" s="284" t="s">
        <v>53</v>
      </c>
      <c r="Q158" s="293" t="s">
        <v>0</v>
      </c>
      <c r="R158" s="286" t="s">
        <v>2</v>
      </c>
      <c r="S158" s="286" t="s">
        <v>4</v>
      </c>
      <c r="T158" s="7" t="s">
        <v>1</v>
      </c>
      <c r="U158" s="73"/>
      <c r="V158" s="288" t="s">
        <v>5</v>
      </c>
      <c r="W158" s="289"/>
      <c r="X158" s="294" t="s">
        <v>6</v>
      </c>
      <c r="Y158" s="294"/>
      <c r="Z158" s="288" t="s">
        <v>101</v>
      </c>
      <c r="AA158" s="289"/>
      <c r="AB158" s="294" t="s">
        <v>102</v>
      </c>
      <c r="AC158" s="294"/>
    </row>
    <row r="159" spans="1:33">
      <c r="A159" s="293"/>
      <c r="B159" s="293"/>
      <c r="C159" s="287"/>
      <c r="D159" s="287"/>
      <c r="E159" s="287"/>
      <c r="F159" s="74"/>
      <c r="G159" s="290"/>
      <c r="H159" s="291"/>
      <c r="I159" s="294"/>
      <c r="J159" s="294"/>
      <c r="K159" s="290"/>
      <c r="L159" s="291"/>
      <c r="M159" s="294"/>
      <c r="N159" s="294"/>
      <c r="P159" s="285"/>
      <c r="Q159" s="293"/>
      <c r="R159" s="287"/>
      <c r="S159" s="287"/>
      <c r="T159" s="8"/>
      <c r="U159" s="74"/>
      <c r="V159" s="290"/>
      <c r="W159" s="291"/>
      <c r="X159" s="294"/>
      <c r="Y159" s="294"/>
      <c r="Z159" s="290"/>
      <c r="AA159" s="291"/>
      <c r="AB159" s="294"/>
      <c r="AC159" s="294"/>
      <c r="AF159" s="1" t="s">
        <v>66</v>
      </c>
      <c r="AG159" s="1">
        <v>6</v>
      </c>
    </row>
    <row r="160" spans="1:33">
      <c r="A160" s="3">
        <v>1</v>
      </c>
      <c r="B160" s="24" t="s">
        <v>60</v>
      </c>
      <c r="C160" s="5" t="s">
        <v>3</v>
      </c>
      <c r="D160" s="5" t="s">
        <v>7</v>
      </c>
      <c r="E160" s="5" t="s">
        <v>8</v>
      </c>
      <c r="F160" s="12"/>
      <c r="G160" s="12">
        <v>4</v>
      </c>
      <c r="H160" s="13" t="s">
        <v>74</v>
      </c>
      <c r="I160" s="12">
        <f>G160*6</f>
        <v>24</v>
      </c>
      <c r="J160" s="13" t="s">
        <v>72</v>
      </c>
      <c r="K160" s="30">
        <f>I160*0.33</f>
        <v>7.92</v>
      </c>
      <c r="L160" s="30" t="s">
        <v>103</v>
      </c>
      <c r="M160" s="22">
        <f>K160*1000</f>
        <v>7920</v>
      </c>
      <c r="N160" s="13" t="s">
        <v>71</v>
      </c>
      <c r="P160" s="3">
        <v>1</v>
      </c>
      <c r="Q160" s="16" t="s">
        <v>61</v>
      </c>
      <c r="R160" s="5" t="s">
        <v>3</v>
      </c>
      <c r="S160" s="5" t="s">
        <v>7</v>
      </c>
      <c r="T160" s="5" t="s">
        <v>8</v>
      </c>
      <c r="U160" s="12"/>
      <c r="V160" s="12">
        <v>5</v>
      </c>
      <c r="W160" s="13" t="s">
        <v>74</v>
      </c>
      <c r="X160" s="12">
        <f>V160*6</f>
        <v>30</v>
      </c>
      <c r="Y160" s="13" t="s">
        <v>72</v>
      </c>
      <c r="Z160" s="30">
        <f>X160*0.33</f>
        <v>9.9</v>
      </c>
      <c r="AA160" s="30" t="s">
        <v>103</v>
      </c>
      <c r="AB160" s="22">
        <f>Z160*1000</f>
        <v>9900</v>
      </c>
      <c r="AC160" s="13" t="s">
        <v>71</v>
      </c>
      <c r="AF160" s="1" t="s">
        <v>67</v>
      </c>
      <c r="AG160" s="1">
        <v>4</v>
      </c>
    </row>
    <row r="161" spans="1:33">
      <c r="A161" s="3">
        <v>2</v>
      </c>
      <c r="B161" s="25">
        <v>43475</v>
      </c>
      <c r="C161" s="5" t="s">
        <v>56</v>
      </c>
      <c r="D161" s="5" t="s">
        <v>93</v>
      </c>
      <c r="E161" s="5" t="s">
        <v>8</v>
      </c>
      <c r="F161" s="12"/>
      <c r="G161" s="12">
        <v>3</v>
      </c>
      <c r="H161" s="13" t="s">
        <v>74</v>
      </c>
      <c r="I161" s="12">
        <f t="shared" ref="I161:I166" si="21">G161*6</f>
        <v>18</v>
      </c>
      <c r="J161" s="13" t="s">
        <v>72</v>
      </c>
      <c r="K161" s="30">
        <f t="shared" ref="K161:K185" si="22">I161*0.33</f>
        <v>5.94</v>
      </c>
      <c r="L161" s="30" t="s">
        <v>103</v>
      </c>
      <c r="M161" s="22">
        <f t="shared" ref="M161:M185" si="23">K161*1000</f>
        <v>5940</v>
      </c>
      <c r="N161" s="13" t="s">
        <v>71</v>
      </c>
      <c r="P161" s="3">
        <v>2</v>
      </c>
      <c r="Q161" s="17">
        <v>43476</v>
      </c>
      <c r="R161" s="5" t="s">
        <v>56</v>
      </c>
      <c r="S161" s="5" t="s">
        <v>93</v>
      </c>
      <c r="T161" s="5" t="s">
        <v>8</v>
      </c>
      <c r="U161" s="12"/>
      <c r="V161" s="12">
        <v>3</v>
      </c>
      <c r="W161" s="13" t="s">
        <v>74</v>
      </c>
      <c r="X161" s="12">
        <f t="shared" ref="X161:X168" si="24">V161*6</f>
        <v>18</v>
      </c>
      <c r="Y161" s="13" t="s">
        <v>72</v>
      </c>
      <c r="Z161" s="30">
        <f t="shared" ref="Z161:Z185" si="25">X161*0.33</f>
        <v>5.94</v>
      </c>
      <c r="AA161" s="30" t="s">
        <v>103</v>
      </c>
      <c r="AB161" s="22">
        <f t="shared" ref="AB161:AB185" si="26">Z161*1000</f>
        <v>5940</v>
      </c>
      <c r="AC161" s="13" t="s">
        <v>71</v>
      </c>
    </row>
    <row r="162" spans="1:33">
      <c r="A162" s="26">
        <v>3</v>
      </c>
      <c r="B162" s="5"/>
      <c r="C162" s="5" t="s">
        <v>15</v>
      </c>
      <c r="D162" s="5" t="s">
        <v>14</v>
      </c>
      <c r="E162" s="5" t="s">
        <v>8</v>
      </c>
      <c r="F162" s="12"/>
      <c r="G162" s="12">
        <v>2</v>
      </c>
      <c r="H162" s="13" t="s">
        <v>74</v>
      </c>
      <c r="I162" s="12">
        <f t="shared" si="21"/>
        <v>12</v>
      </c>
      <c r="J162" s="13" t="s">
        <v>72</v>
      </c>
      <c r="K162" s="30">
        <f t="shared" si="22"/>
        <v>3.96</v>
      </c>
      <c r="L162" s="30" t="s">
        <v>103</v>
      </c>
      <c r="M162" s="22">
        <f t="shared" si="23"/>
        <v>3960</v>
      </c>
      <c r="N162" s="13" t="s">
        <v>71</v>
      </c>
      <c r="P162" s="27">
        <v>3</v>
      </c>
      <c r="Q162" s="5"/>
      <c r="R162" s="5" t="s">
        <v>15</v>
      </c>
      <c r="S162" s="5" t="s">
        <v>14</v>
      </c>
      <c r="T162" s="5" t="s">
        <v>8</v>
      </c>
      <c r="U162" s="12"/>
      <c r="V162" s="12">
        <v>2</v>
      </c>
      <c r="W162" s="13" t="s">
        <v>74</v>
      </c>
      <c r="X162" s="12">
        <f t="shared" si="24"/>
        <v>12</v>
      </c>
      <c r="Y162" s="13" t="s">
        <v>72</v>
      </c>
      <c r="Z162" s="30">
        <f t="shared" si="25"/>
        <v>3.96</v>
      </c>
      <c r="AA162" s="30" t="s">
        <v>103</v>
      </c>
      <c r="AB162" s="22">
        <f t="shared" si="26"/>
        <v>3960</v>
      </c>
      <c r="AC162" s="13" t="s">
        <v>71</v>
      </c>
      <c r="AF162" s="1" t="s">
        <v>68</v>
      </c>
      <c r="AG162" s="1">
        <v>7</v>
      </c>
    </row>
    <row r="163" spans="1:33">
      <c r="A163" s="26">
        <v>4</v>
      </c>
      <c r="B163" s="5"/>
      <c r="C163" s="5" t="s">
        <v>17</v>
      </c>
      <c r="D163" s="5" t="s">
        <v>16</v>
      </c>
      <c r="E163" s="5" t="s">
        <v>8</v>
      </c>
      <c r="F163" s="12"/>
      <c r="G163" s="12">
        <v>3</v>
      </c>
      <c r="H163" s="13" t="s">
        <v>74</v>
      </c>
      <c r="I163" s="12">
        <f t="shared" si="21"/>
        <v>18</v>
      </c>
      <c r="J163" s="13" t="s">
        <v>72</v>
      </c>
      <c r="K163" s="30">
        <f t="shared" si="22"/>
        <v>5.94</v>
      </c>
      <c r="L163" s="30" t="s">
        <v>103</v>
      </c>
      <c r="M163" s="22">
        <f t="shared" si="23"/>
        <v>5940</v>
      </c>
      <c r="N163" s="13" t="s">
        <v>71</v>
      </c>
      <c r="P163" s="27">
        <v>4</v>
      </c>
      <c r="Q163" s="5"/>
      <c r="R163" s="5" t="s">
        <v>17</v>
      </c>
      <c r="S163" s="5" t="s">
        <v>16</v>
      </c>
      <c r="T163" s="5" t="s">
        <v>8</v>
      </c>
      <c r="U163" s="12"/>
      <c r="V163" s="12">
        <v>4</v>
      </c>
      <c r="W163" s="13" t="s">
        <v>74</v>
      </c>
      <c r="X163" s="12">
        <f t="shared" si="24"/>
        <v>24</v>
      </c>
      <c r="Y163" s="13" t="s">
        <v>72</v>
      </c>
      <c r="Z163" s="30">
        <f t="shared" si="25"/>
        <v>7.92</v>
      </c>
      <c r="AA163" s="30" t="s">
        <v>103</v>
      </c>
      <c r="AB163" s="22">
        <f t="shared" si="26"/>
        <v>7920</v>
      </c>
      <c r="AC163" s="13" t="s">
        <v>71</v>
      </c>
    </row>
    <row r="164" spans="1:33">
      <c r="A164" s="26">
        <v>5</v>
      </c>
      <c r="B164" s="5"/>
      <c r="C164" s="5" t="s">
        <v>19</v>
      </c>
      <c r="D164" s="5" t="s">
        <v>18</v>
      </c>
      <c r="E164" s="5" t="s">
        <v>8</v>
      </c>
      <c r="F164" s="12"/>
      <c r="G164" s="12">
        <v>5</v>
      </c>
      <c r="H164" s="13" t="s">
        <v>74</v>
      </c>
      <c r="I164" s="12">
        <f t="shared" si="21"/>
        <v>30</v>
      </c>
      <c r="J164" s="13" t="s">
        <v>72</v>
      </c>
      <c r="K164" s="30">
        <f t="shared" si="22"/>
        <v>9.9</v>
      </c>
      <c r="L164" s="30" t="s">
        <v>103</v>
      </c>
      <c r="M164" s="22">
        <f t="shared" si="23"/>
        <v>9900</v>
      </c>
      <c r="N164" s="13" t="s">
        <v>71</v>
      </c>
      <c r="P164" s="27">
        <v>5</v>
      </c>
      <c r="Q164" s="5"/>
      <c r="R164" s="5" t="s">
        <v>19</v>
      </c>
      <c r="S164" s="5" t="s">
        <v>18</v>
      </c>
      <c r="T164" s="5" t="s">
        <v>8</v>
      </c>
      <c r="U164" s="12"/>
      <c r="V164" s="12">
        <v>4</v>
      </c>
      <c r="W164" s="13" t="s">
        <v>74</v>
      </c>
      <c r="X164" s="12">
        <f t="shared" si="24"/>
        <v>24</v>
      </c>
      <c r="Y164" s="13" t="s">
        <v>72</v>
      </c>
      <c r="Z164" s="30">
        <f t="shared" si="25"/>
        <v>7.92</v>
      </c>
      <c r="AA164" s="30" t="s">
        <v>103</v>
      </c>
      <c r="AB164" s="22">
        <f t="shared" si="26"/>
        <v>7920</v>
      </c>
      <c r="AC164" s="13" t="s">
        <v>71</v>
      </c>
      <c r="AF164" s="1" t="s">
        <v>70</v>
      </c>
      <c r="AG164" s="1">
        <v>1</v>
      </c>
    </row>
    <row r="165" spans="1:33">
      <c r="A165" s="26">
        <v>6</v>
      </c>
      <c r="B165" s="5"/>
      <c r="C165" s="5" t="s">
        <v>52</v>
      </c>
      <c r="D165" s="5" t="s">
        <v>83</v>
      </c>
      <c r="E165" s="5" t="s">
        <v>8</v>
      </c>
      <c r="F165" s="12"/>
      <c r="G165" s="12">
        <v>5</v>
      </c>
      <c r="H165" s="13" t="s">
        <v>74</v>
      </c>
      <c r="I165" s="12">
        <f t="shared" si="21"/>
        <v>30</v>
      </c>
      <c r="J165" s="13" t="s">
        <v>72</v>
      </c>
      <c r="K165" s="30">
        <f t="shared" si="22"/>
        <v>9.9</v>
      </c>
      <c r="L165" s="30" t="s">
        <v>103</v>
      </c>
      <c r="M165" s="22">
        <f t="shared" si="23"/>
        <v>9900</v>
      </c>
      <c r="N165" s="13" t="s">
        <v>71</v>
      </c>
      <c r="P165" s="27">
        <v>6</v>
      </c>
      <c r="Q165" s="5"/>
      <c r="R165" s="1" t="s">
        <v>52</v>
      </c>
      <c r="S165" s="5" t="s">
        <v>51</v>
      </c>
      <c r="T165" s="5" t="s">
        <v>8</v>
      </c>
      <c r="U165" s="12"/>
      <c r="V165" s="12">
        <v>5</v>
      </c>
      <c r="W165" s="13" t="s">
        <v>74</v>
      </c>
      <c r="X165" s="12">
        <f t="shared" si="24"/>
        <v>30</v>
      </c>
      <c r="Y165" s="13" t="s">
        <v>72</v>
      </c>
      <c r="Z165" s="30">
        <f t="shared" si="25"/>
        <v>9.9</v>
      </c>
      <c r="AA165" s="30" t="s">
        <v>103</v>
      </c>
      <c r="AB165" s="22">
        <f t="shared" si="26"/>
        <v>9900</v>
      </c>
      <c r="AC165" s="13" t="s">
        <v>71</v>
      </c>
    </row>
    <row r="166" spans="1:33">
      <c r="A166" s="26">
        <v>7</v>
      </c>
      <c r="B166" s="5"/>
      <c r="C166" s="5" t="s">
        <v>26</v>
      </c>
      <c r="D166" s="5" t="s">
        <v>89</v>
      </c>
      <c r="E166" s="5" t="s">
        <v>8</v>
      </c>
      <c r="F166" s="12"/>
      <c r="G166" s="12">
        <v>5</v>
      </c>
      <c r="H166" s="13" t="s">
        <v>74</v>
      </c>
      <c r="I166" s="12">
        <f t="shared" si="21"/>
        <v>30</v>
      </c>
      <c r="J166" s="13" t="s">
        <v>72</v>
      </c>
      <c r="K166" s="30">
        <f t="shared" si="22"/>
        <v>9.9</v>
      </c>
      <c r="L166" s="30" t="s">
        <v>103</v>
      </c>
      <c r="M166" s="22">
        <f t="shared" si="23"/>
        <v>9900</v>
      </c>
      <c r="N166" s="13" t="s">
        <v>71</v>
      </c>
      <c r="P166" s="27">
        <v>7</v>
      </c>
      <c r="Q166" s="5"/>
      <c r="R166" s="13" t="s">
        <v>26</v>
      </c>
      <c r="S166" s="5" t="s">
        <v>89</v>
      </c>
      <c r="T166" s="5" t="s">
        <v>8</v>
      </c>
      <c r="U166" s="12"/>
      <c r="V166" s="12">
        <v>4</v>
      </c>
      <c r="W166" s="13" t="s">
        <v>74</v>
      </c>
      <c r="X166" s="12">
        <f t="shared" si="24"/>
        <v>24</v>
      </c>
      <c r="Y166" s="13" t="s">
        <v>72</v>
      </c>
      <c r="Z166" s="30">
        <f t="shared" si="25"/>
        <v>7.92</v>
      </c>
      <c r="AA166" s="30" t="s">
        <v>103</v>
      </c>
      <c r="AB166" s="22">
        <f t="shared" si="26"/>
        <v>7920</v>
      </c>
      <c r="AC166" s="13" t="s">
        <v>71</v>
      </c>
    </row>
    <row r="167" spans="1:33">
      <c r="A167" s="26">
        <v>8</v>
      </c>
      <c r="B167" s="5"/>
      <c r="C167" s="5" t="s">
        <v>10</v>
      </c>
      <c r="D167" s="5" t="s">
        <v>88</v>
      </c>
      <c r="E167" s="5" t="s">
        <v>8</v>
      </c>
      <c r="F167" s="64"/>
      <c r="G167" s="1">
        <v>5</v>
      </c>
      <c r="H167" s="13" t="s">
        <v>74</v>
      </c>
      <c r="I167" s="12">
        <f>G168*6</f>
        <v>18</v>
      </c>
      <c r="J167" s="13" t="s">
        <v>72</v>
      </c>
      <c r="K167" s="30">
        <f t="shared" si="22"/>
        <v>5.94</v>
      </c>
      <c r="L167" s="30" t="s">
        <v>103</v>
      </c>
      <c r="M167" s="22">
        <f t="shared" si="23"/>
        <v>5940</v>
      </c>
      <c r="N167" s="13" t="s">
        <v>71</v>
      </c>
      <c r="P167" s="27">
        <v>8</v>
      </c>
      <c r="Q167" s="5"/>
      <c r="R167" s="5" t="s">
        <v>10</v>
      </c>
      <c r="S167" s="5" t="s">
        <v>93</v>
      </c>
      <c r="T167" s="5" t="s">
        <v>8</v>
      </c>
      <c r="U167" s="12"/>
      <c r="V167" s="12">
        <v>5</v>
      </c>
      <c r="W167" s="13" t="s">
        <v>74</v>
      </c>
      <c r="X167" s="12">
        <f t="shared" si="24"/>
        <v>30</v>
      </c>
      <c r="Y167" s="13" t="s">
        <v>72</v>
      </c>
      <c r="Z167" s="30">
        <f t="shared" si="25"/>
        <v>9.9</v>
      </c>
      <c r="AA167" s="30" t="s">
        <v>103</v>
      </c>
      <c r="AB167" s="22">
        <f t="shared" si="26"/>
        <v>9900</v>
      </c>
      <c r="AC167" s="13" t="s">
        <v>71</v>
      </c>
    </row>
    <row r="168" spans="1:33">
      <c r="A168" s="26">
        <v>9</v>
      </c>
      <c r="B168" s="5"/>
      <c r="C168" s="5" t="s">
        <v>81</v>
      </c>
      <c r="D168" s="5" t="s">
        <v>82</v>
      </c>
      <c r="E168" s="5" t="s">
        <v>12</v>
      </c>
      <c r="F168" s="12"/>
      <c r="G168" s="12">
        <v>3</v>
      </c>
      <c r="H168" s="13" t="s">
        <v>74</v>
      </c>
      <c r="I168" s="12">
        <f t="shared" ref="I168:I176" si="27">G169*1</f>
        <v>1</v>
      </c>
      <c r="J168" s="13" t="s">
        <v>72</v>
      </c>
      <c r="K168" s="30">
        <f t="shared" si="22"/>
        <v>0.33</v>
      </c>
      <c r="L168" s="30" t="s">
        <v>103</v>
      </c>
      <c r="M168" s="22">
        <f t="shared" si="23"/>
        <v>330</v>
      </c>
      <c r="N168" s="13" t="s">
        <v>71</v>
      </c>
      <c r="P168" s="27">
        <v>9</v>
      </c>
      <c r="Q168" s="5"/>
      <c r="R168" s="5" t="s">
        <v>94</v>
      </c>
      <c r="S168" s="5" t="s">
        <v>95</v>
      </c>
      <c r="T168" s="5" t="s">
        <v>8</v>
      </c>
      <c r="U168" s="12"/>
      <c r="V168" s="12">
        <v>3</v>
      </c>
      <c r="W168" s="13" t="s">
        <v>74</v>
      </c>
      <c r="X168" s="12">
        <f t="shared" si="24"/>
        <v>18</v>
      </c>
      <c r="Y168" s="13" t="s">
        <v>72</v>
      </c>
      <c r="Z168" s="30">
        <f t="shared" si="25"/>
        <v>5.94</v>
      </c>
      <c r="AA168" s="30" t="s">
        <v>103</v>
      </c>
      <c r="AB168" s="22">
        <f t="shared" si="26"/>
        <v>5940</v>
      </c>
      <c r="AC168" s="13" t="s">
        <v>71</v>
      </c>
    </row>
    <row r="169" spans="1:33">
      <c r="A169" s="26">
        <v>10</v>
      </c>
      <c r="B169" s="5"/>
      <c r="C169" s="5" t="s">
        <v>11</v>
      </c>
      <c r="D169" s="5" t="s">
        <v>13</v>
      </c>
      <c r="E169" s="5" t="s">
        <v>12</v>
      </c>
      <c r="F169" s="12"/>
      <c r="G169" s="12">
        <v>1</v>
      </c>
      <c r="H169" s="13" t="s">
        <v>74</v>
      </c>
      <c r="I169" s="12">
        <f t="shared" si="27"/>
        <v>1</v>
      </c>
      <c r="J169" s="13" t="s">
        <v>72</v>
      </c>
      <c r="K169" s="30">
        <f t="shared" si="22"/>
        <v>0.33</v>
      </c>
      <c r="L169" s="30" t="s">
        <v>103</v>
      </c>
      <c r="M169" s="22">
        <f t="shared" si="23"/>
        <v>330</v>
      </c>
      <c r="N169" s="13" t="s">
        <v>71</v>
      </c>
      <c r="P169" s="27">
        <v>10</v>
      </c>
      <c r="Q169" s="5"/>
      <c r="R169" s="5" t="s">
        <v>90</v>
      </c>
      <c r="S169" s="5" t="s">
        <v>92</v>
      </c>
      <c r="T169" s="5" t="s">
        <v>12</v>
      </c>
      <c r="U169" s="12"/>
      <c r="V169" s="12">
        <v>2</v>
      </c>
      <c r="W169" s="13" t="s">
        <v>74</v>
      </c>
      <c r="X169" s="12">
        <f>V169*1</f>
        <v>2</v>
      </c>
      <c r="Y169" s="13" t="s">
        <v>72</v>
      </c>
      <c r="Z169" s="30">
        <f t="shared" si="25"/>
        <v>0.66</v>
      </c>
      <c r="AA169" s="30" t="s">
        <v>103</v>
      </c>
      <c r="AB169" s="22">
        <f t="shared" si="26"/>
        <v>660</v>
      </c>
      <c r="AC169" s="13" t="s">
        <v>71</v>
      </c>
      <c r="AF169" s="1" t="s">
        <v>69</v>
      </c>
      <c r="AG169" s="1">
        <v>1.5</v>
      </c>
    </row>
    <row r="170" spans="1:33">
      <c r="A170" s="26">
        <v>11</v>
      </c>
      <c r="B170" s="5"/>
      <c r="C170" s="5" t="s">
        <v>28</v>
      </c>
      <c r="D170" s="5" t="s">
        <v>27</v>
      </c>
      <c r="E170" s="5" t="s">
        <v>12</v>
      </c>
      <c r="F170" s="12"/>
      <c r="G170" s="12">
        <v>1</v>
      </c>
      <c r="H170" s="13" t="s">
        <v>74</v>
      </c>
      <c r="I170" s="12">
        <f t="shared" si="27"/>
        <v>1</v>
      </c>
      <c r="J170" s="13" t="s">
        <v>72</v>
      </c>
      <c r="K170" s="30">
        <f t="shared" si="22"/>
        <v>0.33</v>
      </c>
      <c r="L170" s="30" t="s">
        <v>103</v>
      </c>
      <c r="M170" s="22">
        <f t="shared" si="23"/>
        <v>330</v>
      </c>
      <c r="N170" s="13" t="s">
        <v>71</v>
      </c>
      <c r="P170" s="27">
        <v>11</v>
      </c>
      <c r="Q170" s="5"/>
      <c r="R170" s="5" t="s">
        <v>36</v>
      </c>
      <c r="S170" s="5" t="s">
        <v>35</v>
      </c>
      <c r="T170" s="5" t="s">
        <v>12</v>
      </c>
      <c r="U170" s="12"/>
      <c r="V170" s="12">
        <v>2</v>
      </c>
      <c r="W170" s="13" t="s">
        <v>74</v>
      </c>
      <c r="X170" s="12">
        <f t="shared" ref="X170:X180" si="28">V170*1</f>
        <v>2</v>
      </c>
      <c r="Y170" s="13" t="s">
        <v>72</v>
      </c>
      <c r="Z170" s="30">
        <f t="shared" si="25"/>
        <v>0.66</v>
      </c>
      <c r="AA170" s="30" t="s">
        <v>103</v>
      </c>
      <c r="AB170" s="22">
        <f t="shared" si="26"/>
        <v>660</v>
      </c>
      <c r="AC170" s="13" t="s">
        <v>71</v>
      </c>
    </row>
    <row r="171" spans="1:33">
      <c r="A171" s="26">
        <v>12</v>
      </c>
      <c r="B171" s="5"/>
      <c r="C171" s="5" t="s">
        <v>30</v>
      </c>
      <c r="D171" s="5" t="s">
        <v>29</v>
      </c>
      <c r="E171" s="5" t="s">
        <v>12</v>
      </c>
      <c r="F171" s="12"/>
      <c r="G171" s="12">
        <v>1</v>
      </c>
      <c r="H171" s="13" t="s">
        <v>74</v>
      </c>
      <c r="I171" s="12">
        <f t="shared" si="27"/>
        <v>1</v>
      </c>
      <c r="J171" s="13" t="s">
        <v>72</v>
      </c>
      <c r="K171" s="30">
        <f t="shared" si="22"/>
        <v>0.33</v>
      </c>
      <c r="L171" s="30" t="s">
        <v>103</v>
      </c>
      <c r="M171" s="22">
        <f t="shared" si="23"/>
        <v>330</v>
      </c>
      <c r="N171" s="13" t="s">
        <v>71</v>
      </c>
      <c r="P171" s="27">
        <v>12</v>
      </c>
      <c r="Q171" s="5"/>
      <c r="R171" s="5" t="s">
        <v>90</v>
      </c>
      <c r="S171" s="5" t="s">
        <v>91</v>
      </c>
      <c r="T171" s="5" t="s">
        <v>12</v>
      </c>
      <c r="U171" s="12"/>
      <c r="V171" s="12">
        <v>2</v>
      </c>
      <c r="W171" s="13" t="s">
        <v>74</v>
      </c>
      <c r="X171" s="12">
        <f t="shared" si="28"/>
        <v>2</v>
      </c>
      <c r="Y171" s="13" t="s">
        <v>72</v>
      </c>
      <c r="Z171" s="30">
        <f t="shared" si="25"/>
        <v>0.66</v>
      </c>
      <c r="AA171" s="30" t="s">
        <v>103</v>
      </c>
      <c r="AB171" s="22">
        <f t="shared" si="26"/>
        <v>660</v>
      </c>
      <c r="AC171" s="13" t="s">
        <v>71</v>
      </c>
    </row>
    <row r="172" spans="1:33">
      <c r="A172" s="26">
        <v>13</v>
      </c>
      <c r="B172" s="5"/>
      <c r="C172" s="5" t="s">
        <v>32</v>
      </c>
      <c r="D172" s="5" t="s">
        <v>33</v>
      </c>
      <c r="E172" s="5" t="s">
        <v>12</v>
      </c>
      <c r="F172" s="12"/>
      <c r="G172" s="12">
        <v>1</v>
      </c>
      <c r="H172" s="13" t="s">
        <v>74</v>
      </c>
      <c r="I172" s="12">
        <f t="shared" si="27"/>
        <v>3</v>
      </c>
      <c r="J172" s="13" t="s">
        <v>72</v>
      </c>
      <c r="K172" s="30">
        <f t="shared" si="22"/>
        <v>0.99</v>
      </c>
      <c r="L172" s="30" t="s">
        <v>103</v>
      </c>
      <c r="M172" s="22">
        <f t="shared" si="23"/>
        <v>990</v>
      </c>
      <c r="N172" s="13" t="s">
        <v>71</v>
      </c>
      <c r="P172" s="27">
        <v>13</v>
      </c>
      <c r="Q172" s="5"/>
      <c r="R172" s="1" t="s">
        <v>78</v>
      </c>
      <c r="S172" s="5" t="s">
        <v>79</v>
      </c>
      <c r="T172" s="5" t="s">
        <v>12</v>
      </c>
      <c r="U172" s="64"/>
      <c r="V172" s="1">
        <v>1</v>
      </c>
      <c r="W172" s="13" t="s">
        <v>74</v>
      </c>
      <c r="X172" s="12">
        <f t="shared" si="28"/>
        <v>1</v>
      </c>
      <c r="Y172" s="13" t="s">
        <v>72</v>
      </c>
      <c r="Z172" s="30">
        <f t="shared" si="25"/>
        <v>0.33</v>
      </c>
      <c r="AA172" s="30" t="s">
        <v>103</v>
      </c>
      <c r="AB172" s="22">
        <f t="shared" si="26"/>
        <v>330</v>
      </c>
      <c r="AC172" s="13" t="s">
        <v>71</v>
      </c>
    </row>
    <row r="173" spans="1:33">
      <c r="A173" s="26">
        <v>14</v>
      </c>
      <c r="B173" s="5"/>
      <c r="C173" s="5" t="s">
        <v>23</v>
      </c>
      <c r="D173" s="5" t="s">
        <v>31</v>
      </c>
      <c r="E173" s="5" t="s">
        <v>12</v>
      </c>
      <c r="F173" s="12"/>
      <c r="G173" s="12">
        <v>3</v>
      </c>
      <c r="H173" s="13" t="s">
        <v>74</v>
      </c>
      <c r="I173" s="12">
        <f t="shared" si="27"/>
        <v>1</v>
      </c>
      <c r="J173" s="13" t="s">
        <v>72</v>
      </c>
      <c r="K173" s="30">
        <f t="shared" si="22"/>
        <v>0.33</v>
      </c>
      <c r="L173" s="30" t="s">
        <v>103</v>
      </c>
      <c r="M173" s="22">
        <f t="shared" si="23"/>
        <v>330</v>
      </c>
      <c r="N173" s="13" t="s">
        <v>71</v>
      </c>
      <c r="P173" s="27">
        <v>14</v>
      </c>
      <c r="Q173" s="5"/>
      <c r="R173" s="5" t="s">
        <v>11</v>
      </c>
      <c r="S173" s="5" t="s">
        <v>13</v>
      </c>
      <c r="T173" s="5" t="s">
        <v>12</v>
      </c>
      <c r="U173" s="12"/>
      <c r="V173" s="12">
        <v>2</v>
      </c>
      <c r="W173" s="13" t="s">
        <v>74</v>
      </c>
      <c r="X173" s="12">
        <f t="shared" si="28"/>
        <v>2</v>
      </c>
      <c r="Y173" s="13" t="s">
        <v>72</v>
      </c>
      <c r="Z173" s="30">
        <f t="shared" si="25"/>
        <v>0.66</v>
      </c>
      <c r="AA173" s="30" t="s">
        <v>103</v>
      </c>
      <c r="AB173" s="22">
        <f t="shared" si="26"/>
        <v>660</v>
      </c>
      <c r="AC173" s="13" t="s">
        <v>71</v>
      </c>
    </row>
    <row r="174" spans="1:33">
      <c r="A174" s="26">
        <v>15</v>
      </c>
      <c r="B174" s="5"/>
      <c r="C174" s="5" t="s">
        <v>78</v>
      </c>
      <c r="D174" s="5" t="s">
        <v>79</v>
      </c>
      <c r="E174" s="5" t="s">
        <v>12</v>
      </c>
      <c r="F174" s="12"/>
      <c r="G174" s="12">
        <v>1</v>
      </c>
      <c r="H174" s="13" t="s">
        <v>74</v>
      </c>
      <c r="I174" s="12">
        <f t="shared" si="27"/>
        <v>1</v>
      </c>
      <c r="J174" s="13" t="s">
        <v>72</v>
      </c>
      <c r="K174" s="30">
        <f t="shared" si="22"/>
        <v>0.33</v>
      </c>
      <c r="L174" s="30" t="s">
        <v>103</v>
      </c>
      <c r="M174" s="22">
        <f t="shared" si="23"/>
        <v>330</v>
      </c>
      <c r="N174" s="13" t="s">
        <v>71</v>
      </c>
      <c r="P174" s="27">
        <v>15</v>
      </c>
      <c r="Q174" s="5"/>
      <c r="R174" s="5" t="s">
        <v>28</v>
      </c>
      <c r="S174" s="5" t="s">
        <v>27</v>
      </c>
      <c r="T174" s="5" t="s">
        <v>12</v>
      </c>
      <c r="U174" s="12"/>
      <c r="V174" s="12"/>
      <c r="W174" s="13" t="s">
        <v>74</v>
      </c>
      <c r="X174" s="12">
        <f t="shared" si="28"/>
        <v>0</v>
      </c>
      <c r="Y174" s="13" t="s">
        <v>72</v>
      </c>
      <c r="Z174" s="30">
        <f t="shared" si="25"/>
        <v>0</v>
      </c>
      <c r="AA174" s="30" t="s">
        <v>103</v>
      </c>
      <c r="AB174" s="22">
        <f t="shared" si="26"/>
        <v>0</v>
      </c>
      <c r="AC174" s="13" t="s">
        <v>71</v>
      </c>
    </row>
    <row r="175" spans="1:33">
      <c r="A175" s="26">
        <v>16</v>
      </c>
      <c r="B175" s="5"/>
      <c r="C175" s="5" t="s">
        <v>36</v>
      </c>
      <c r="D175" s="5" t="s">
        <v>35</v>
      </c>
      <c r="E175" s="5" t="s">
        <v>12</v>
      </c>
      <c r="F175" s="12"/>
      <c r="G175" s="12">
        <v>1</v>
      </c>
      <c r="H175" s="13" t="s">
        <v>74</v>
      </c>
      <c r="I175" s="12">
        <f t="shared" si="27"/>
        <v>1</v>
      </c>
      <c r="J175" s="13" t="s">
        <v>72</v>
      </c>
      <c r="K175" s="30">
        <f t="shared" si="22"/>
        <v>0.33</v>
      </c>
      <c r="L175" s="30" t="s">
        <v>103</v>
      </c>
      <c r="M175" s="22">
        <f t="shared" si="23"/>
        <v>330</v>
      </c>
      <c r="N175" s="13" t="s">
        <v>71</v>
      </c>
      <c r="P175" s="27">
        <v>16</v>
      </c>
      <c r="Q175" s="5"/>
      <c r="R175" s="5" t="s">
        <v>30</v>
      </c>
      <c r="S175" s="5" t="s">
        <v>29</v>
      </c>
      <c r="T175" s="5" t="s">
        <v>12</v>
      </c>
      <c r="U175" s="12"/>
      <c r="V175" s="12">
        <v>3</v>
      </c>
      <c r="W175" s="13" t="s">
        <v>74</v>
      </c>
      <c r="X175" s="12">
        <f t="shared" si="28"/>
        <v>3</v>
      </c>
      <c r="Y175" s="13" t="s">
        <v>72</v>
      </c>
      <c r="Z175" s="30">
        <f t="shared" si="25"/>
        <v>0.99</v>
      </c>
      <c r="AA175" s="30" t="s">
        <v>103</v>
      </c>
      <c r="AB175" s="22">
        <f t="shared" si="26"/>
        <v>990</v>
      </c>
      <c r="AC175" s="13" t="s">
        <v>71</v>
      </c>
    </row>
    <row r="176" spans="1:33">
      <c r="A176" s="26">
        <v>17</v>
      </c>
      <c r="B176" s="5"/>
      <c r="C176" s="5" t="s">
        <v>38</v>
      </c>
      <c r="D176" s="5" t="s">
        <v>37</v>
      </c>
      <c r="E176" s="5" t="s">
        <v>12</v>
      </c>
      <c r="F176" s="12"/>
      <c r="G176" s="12">
        <v>1</v>
      </c>
      <c r="H176" s="13" t="s">
        <v>74</v>
      </c>
      <c r="I176" s="12">
        <f t="shared" si="27"/>
        <v>1</v>
      </c>
      <c r="J176" s="13" t="s">
        <v>72</v>
      </c>
      <c r="K176" s="30">
        <f t="shared" si="22"/>
        <v>0.33</v>
      </c>
      <c r="L176" s="30" t="s">
        <v>103</v>
      </c>
      <c r="M176" s="22">
        <f t="shared" si="23"/>
        <v>330</v>
      </c>
      <c r="N176" s="13" t="s">
        <v>71</v>
      </c>
      <c r="P176" s="27">
        <v>17</v>
      </c>
      <c r="Q176" s="5"/>
      <c r="R176" s="5" t="s">
        <v>81</v>
      </c>
      <c r="S176" s="5" t="s">
        <v>82</v>
      </c>
      <c r="T176" s="5" t="s">
        <v>12</v>
      </c>
      <c r="U176" s="12"/>
      <c r="V176" s="12">
        <v>2</v>
      </c>
      <c r="W176" s="13" t="s">
        <v>74</v>
      </c>
      <c r="X176" s="12">
        <f t="shared" si="28"/>
        <v>2</v>
      </c>
      <c r="Y176" s="13" t="s">
        <v>72</v>
      </c>
      <c r="Z176" s="30">
        <f t="shared" si="25"/>
        <v>0.66</v>
      </c>
      <c r="AA176" s="30" t="s">
        <v>103</v>
      </c>
      <c r="AB176" s="22">
        <f t="shared" si="26"/>
        <v>660</v>
      </c>
      <c r="AC176" s="13" t="s">
        <v>71</v>
      </c>
    </row>
    <row r="177" spans="1:29">
      <c r="A177" s="26">
        <v>18</v>
      </c>
      <c r="B177" s="5"/>
      <c r="C177" s="5" t="s">
        <v>40</v>
      </c>
      <c r="D177" s="5" t="s">
        <v>39</v>
      </c>
      <c r="E177" s="5" t="s">
        <v>12</v>
      </c>
      <c r="F177" s="12"/>
      <c r="G177" s="12">
        <v>1</v>
      </c>
      <c r="H177" s="13" t="s">
        <v>74</v>
      </c>
      <c r="I177" s="12">
        <f>G178*1.5</f>
        <v>0</v>
      </c>
      <c r="J177" s="13" t="s">
        <v>72</v>
      </c>
      <c r="K177" s="30">
        <f t="shared" si="22"/>
        <v>0</v>
      </c>
      <c r="L177" s="30" t="s">
        <v>103</v>
      </c>
      <c r="M177" s="22">
        <f t="shared" si="23"/>
        <v>0</v>
      </c>
      <c r="N177" s="13" t="s">
        <v>71</v>
      </c>
      <c r="P177" s="27">
        <v>18</v>
      </c>
      <c r="Q177" s="5"/>
      <c r="R177" s="5" t="s">
        <v>23</v>
      </c>
      <c r="S177" s="5" t="s">
        <v>31</v>
      </c>
      <c r="T177" s="5" t="s">
        <v>12</v>
      </c>
      <c r="U177" s="12"/>
      <c r="V177" s="12">
        <v>3</v>
      </c>
      <c r="W177" s="13" t="s">
        <v>74</v>
      </c>
      <c r="X177" s="12">
        <f t="shared" si="28"/>
        <v>3</v>
      </c>
      <c r="Y177" s="13" t="s">
        <v>72</v>
      </c>
      <c r="Z177" s="30">
        <f t="shared" si="25"/>
        <v>0.99</v>
      </c>
      <c r="AA177" s="30" t="s">
        <v>103</v>
      </c>
      <c r="AB177" s="22">
        <f t="shared" si="26"/>
        <v>990</v>
      </c>
      <c r="AC177" s="13" t="s">
        <v>71</v>
      </c>
    </row>
    <row r="178" spans="1:29">
      <c r="A178" s="26">
        <v>19</v>
      </c>
      <c r="B178" s="5"/>
      <c r="C178" s="5" t="s">
        <v>42</v>
      </c>
      <c r="D178" s="5" t="s">
        <v>41</v>
      </c>
      <c r="E178" s="5" t="s">
        <v>43</v>
      </c>
      <c r="F178" s="12"/>
      <c r="G178" s="12"/>
      <c r="H178" s="13" t="s">
        <v>74</v>
      </c>
      <c r="I178" s="12">
        <f>G179*1.5</f>
        <v>3</v>
      </c>
      <c r="J178" s="13" t="s">
        <v>72</v>
      </c>
      <c r="K178" s="30">
        <f t="shared" si="22"/>
        <v>0.99</v>
      </c>
      <c r="L178" s="30" t="s">
        <v>103</v>
      </c>
      <c r="M178" s="22">
        <f t="shared" si="23"/>
        <v>990</v>
      </c>
      <c r="N178" s="13" t="s">
        <v>71</v>
      </c>
      <c r="P178" s="27">
        <v>19</v>
      </c>
      <c r="Q178" s="5"/>
      <c r="R178" s="5" t="s">
        <v>36</v>
      </c>
      <c r="S178" s="5" t="s">
        <v>35</v>
      </c>
      <c r="T178" s="5" t="s">
        <v>12</v>
      </c>
      <c r="U178" s="12"/>
      <c r="V178" s="12"/>
      <c r="W178" s="13" t="s">
        <v>74</v>
      </c>
      <c r="X178" s="12">
        <f t="shared" si="28"/>
        <v>0</v>
      </c>
      <c r="Y178" s="13" t="s">
        <v>72</v>
      </c>
      <c r="Z178" s="30">
        <f t="shared" si="25"/>
        <v>0</v>
      </c>
      <c r="AA178" s="30" t="s">
        <v>103</v>
      </c>
      <c r="AB178" s="22">
        <f t="shared" si="26"/>
        <v>0</v>
      </c>
      <c r="AC178" s="13" t="s">
        <v>71</v>
      </c>
    </row>
    <row r="179" spans="1:29">
      <c r="A179" s="26">
        <v>20</v>
      </c>
      <c r="B179" s="5"/>
      <c r="C179" s="5" t="s">
        <v>45</v>
      </c>
      <c r="D179" s="5" t="s">
        <v>44</v>
      </c>
      <c r="E179" s="5" t="s">
        <v>43</v>
      </c>
      <c r="F179" s="12"/>
      <c r="G179" s="12">
        <v>2</v>
      </c>
      <c r="H179" s="13" t="s">
        <v>74</v>
      </c>
      <c r="I179" s="12">
        <f>G180*1.5</f>
        <v>7.5</v>
      </c>
      <c r="J179" s="13" t="s">
        <v>72</v>
      </c>
      <c r="K179" s="30">
        <f t="shared" si="22"/>
        <v>2.4750000000000001</v>
      </c>
      <c r="L179" s="30" t="s">
        <v>103</v>
      </c>
      <c r="M179" s="22">
        <f t="shared" si="23"/>
        <v>2475</v>
      </c>
      <c r="N179" s="13" t="s">
        <v>71</v>
      </c>
      <c r="P179" s="27">
        <v>20</v>
      </c>
      <c r="Q179" s="5"/>
      <c r="R179" s="5" t="s">
        <v>38</v>
      </c>
      <c r="S179" s="5" t="s">
        <v>37</v>
      </c>
      <c r="T179" s="5" t="s">
        <v>12</v>
      </c>
      <c r="U179" s="12"/>
      <c r="V179" s="12">
        <v>2</v>
      </c>
      <c r="W179" s="13" t="s">
        <v>74</v>
      </c>
      <c r="X179" s="12">
        <f t="shared" si="28"/>
        <v>2</v>
      </c>
      <c r="Y179" s="13" t="s">
        <v>72</v>
      </c>
      <c r="Z179" s="30">
        <f t="shared" si="25"/>
        <v>0.66</v>
      </c>
      <c r="AA179" s="30" t="s">
        <v>103</v>
      </c>
      <c r="AB179" s="22">
        <f t="shared" si="26"/>
        <v>660</v>
      </c>
      <c r="AC179" s="13" t="s">
        <v>71</v>
      </c>
    </row>
    <row r="180" spans="1:29">
      <c r="A180" s="26">
        <v>21</v>
      </c>
      <c r="B180" s="5"/>
      <c r="C180" s="5" t="s">
        <v>47</v>
      </c>
      <c r="D180" s="5" t="s">
        <v>46</v>
      </c>
      <c r="E180" s="5" t="s">
        <v>43</v>
      </c>
      <c r="F180" s="12"/>
      <c r="G180" s="12">
        <v>5</v>
      </c>
      <c r="H180" s="13" t="s">
        <v>74</v>
      </c>
      <c r="I180" s="12">
        <f>G181*4</f>
        <v>4</v>
      </c>
      <c r="J180" s="13" t="s">
        <v>72</v>
      </c>
      <c r="K180" s="30">
        <f t="shared" si="22"/>
        <v>1.32</v>
      </c>
      <c r="L180" s="30" t="s">
        <v>103</v>
      </c>
      <c r="M180" s="22">
        <f t="shared" si="23"/>
        <v>1320</v>
      </c>
      <c r="N180" s="13" t="s">
        <v>71</v>
      </c>
      <c r="P180" s="27">
        <v>21</v>
      </c>
      <c r="Q180" s="5"/>
      <c r="R180" s="5" t="s">
        <v>40</v>
      </c>
      <c r="S180" s="5" t="s">
        <v>39</v>
      </c>
      <c r="T180" s="5" t="s">
        <v>12</v>
      </c>
      <c r="U180" s="12"/>
      <c r="V180" s="12">
        <v>1</v>
      </c>
      <c r="W180" s="13" t="s">
        <v>74</v>
      </c>
      <c r="X180" s="12">
        <f t="shared" si="28"/>
        <v>1</v>
      </c>
      <c r="Y180" s="13" t="s">
        <v>72</v>
      </c>
      <c r="Z180" s="30">
        <f t="shared" si="25"/>
        <v>0.33</v>
      </c>
      <c r="AA180" s="30" t="s">
        <v>103</v>
      </c>
      <c r="AB180" s="22">
        <f t="shared" si="26"/>
        <v>330</v>
      </c>
      <c r="AC180" s="13" t="s">
        <v>71</v>
      </c>
    </row>
    <row r="181" spans="1:29">
      <c r="A181" s="26">
        <v>22</v>
      </c>
      <c r="C181" s="28" t="s">
        <v>49</v>
      </c>
      <c r="D181" s="28" t="s">
        <v>48</v>
      </c>
      <c r="E181" s="28" t="s">
        <v>50</v>
      </c>
      <c r="F181" s="81"/>
      <c r="G181" s="12">
        <v>1</v>
      </c>
      <c r="H181" s="13" t="s">
        <v>74</v>
      </c>
      <c r="I181" s="12">
        <f>G181*4</f>
        <v>4</v>
      </c>
      <c r="J181" s="13" t="s">
        <v>72</v>
      </c>
      <c r="K181" s="30">
        <f t="shared" si="22"/>
        <v>1.32</v>
      </c>
      <c r="L181" s="30" t="s">
        <v>103</v>
      </c>
      <c r="M181" s="22">
        <f t="shared" si="23"/>
        <v>1320</v>
      </c>
      <c r="N181" s="13" t="s">
        <v>71</v>
      </c>
      <c r="P181" s="27">
        <v>22</v>
      </c>
      <c r="Q181" s="5"/>
      <c r="R181" s="5" t="s">
        <v>96</v>
      </c>
      <c r="S181" s="5" t="s">
        <v>97</v>
      </c>
      <c r="T181" s="5" t="s">
        <v>98</v>
      </c>
      <c r="U181" s="12"/>
      <c r="V181" s="12">
        <v>1</v>
      </c>
      <c r="W181" s="13" t="s">
        <v>74</v>
      </c>
      <c r="X181" s="12">
        <f>V181*1.5</f>
        <v>1.5</v>
      </c>
      <c r="Y181" s="13" t="s">
        <v>72</v>
      </c>
      <c r="Z181" s="30">
        <f t="shared" si="25"/>
        <v>0.495</v>
      </c>
      <c r="AA181" s="30" t="s">
        <v>103</v>
      </c>
      <c r="AB181" s="22">
        <f t="shared" si="26"/>
        <v>495</v>
      </c>
      <c r="AC181" s="13" t="s">
        <v>71</v>
      </c>
    </row>
    <row r="182" spans="1:29">
      <c r="A182" s="26">
        <v>23</v>
      </c>
      <c r="B182" s="5"/>
      <c r="C182" s="5" t="s">
        <v>80</v>
      </c>
      <c r="D182" s="5" t="s">
        <v>84</v>
      </c>
      <c r="E182" s="5" t="s">
        <v>12</v>
      </c>
      <c r="F182" s="12"/>
      <c r="G182" s="12">
        <v>4</v>
      </c>
      <c r="H182" s="13" t="s">
        <v>74</v>
      </c>
      <c r="I182" s="12">
        <f>G182*1</f>
        <v>4</v>
      </c>
      <c r="J182" s="13" t="s">
        <v>72</v>
      </c>
      <c r="K182" s="30">
        <f t="shared" si="22"/>
        <v>1.32</v>
      </c>
      <c r="L182" s="30" t="s">
        <v>103</v>
      </c>
      <c r="M182" s="22">
        <f t="shared" si="23"/>
        <v>1320</v>
      </c>
      <c r="N182" s="13" t="s">
        <v>71</v>
      </c>
      <c r="P182" s="27">
        <v>23</v>
      </c>
      <c r="Q182" s="5"/>
      <c r="R182" s="5" t="s">
        <v>45</v>
      </c>
      <c r="S182" s="5" t="s">
        <v>44</v>
      </c>
      <c r="T182" s="5" t="s">
        <v>43</v>
      </c>
      <c r="U182" s="12"/>
      <c r="V182" s="12"/>
      <c r="W182" s="13" t="s">
        <v>74</v>
      </c>
      <c r="X182" s="12">
        <f t="shared" ref="X182:X183" si="29">V182*1.5</f>
        <v>0</v>
      </c>
      <c r="Y182" s="13" t="s">
        <v>72</v>
      </c>
      <c r="Z182" s="30">
        <f t="shared" si="25"/>
        <v>0</v>
      </c>
      <c r="AA182" s="30" t="s">
        <v>103</v>
      </c>
      <c r="AB182" s="22">
        <f t="shared" si="26"/>
        <v>0</v>
      </c>
      <c r="AC182" s="13" t="s">
        <v>71</v>
      </c>
    </row>
    <row r="183" spans="1:29">
      <c r="A183" s="26">
        <v>24</v>
      </c>
      <c r="B183" s="5"/>
      <c r="C183" s="5" t="s">
        <v>80</v>
      </c>
      <c r="D183" s="5" t="s">
        <v>85</v>
      </c>
      <c r="E183" s="5" t="s">
        <v>43</v>
      </c>
      <c r="F183" s="12"/>
      <c r="G183" s="12">
        <v>1</v>
      </c>
      <c r="H183" s="13" t="s">
        <v>74</v>
      </c>
      <c r="I183" s="12">
        <f>G183*1.5</f>
        <v>1.5</v>
      </c>
      <c r="J183" s="13" t="s">
        <v>72</v>
      </c>
      <c r="K183" s="30">
        <f t="shared" si="22"/>
        <v>0.495</v>
      </c>
      <c r="L183" s="30" t="s">
        <v>103</v>
      </c>
      <c r="M183" s="22">
        <f t="shared" si="23"/>
        <v>495</v>
      </c>
      <c r="N183" s="13" t="s">
        <v>71</v>
      </c>
      <c r="P183" s="27">
        <v>24</v>
      </c>
      <c r="Q183" s="5"/>
      <c r="R183" s="5" t="s">
        <v>47</v>
      </c>
      <c r="S183" s="5" t="s">
        <v>46</v>
      </c>
      <c r="T183" s="5" t="s">
        <v>43</v>
      </c>
      <c r="U183" s="12"/>
      <c r="V183" s="12">
        <v>1</v>
      </c>
      <c r="W183" s="13" t="s">
        <v>74</v>
      </c>
      <c r="X183" s="12">
        <f t="shared" si="29"/>
        <v>1.5</v>
      </c>
      <c r="Y183" s="13" t="s">
        <v>72</v>
      </c>
      <c r="Z183" s="30">
        <f t="shared" si="25"/>
        <v>0.495</v>
      </c>
      <c r="AA183" s="30" t="s">
        <v>103</v>
      </c>
      <c r="AB183" s="22">
        <f t="shared" si="26"/>
        <v>495</v>
      </c>
      <c r="AC183" s="13" t="s">
        <v>71</v>
      </c>
    </row>
    <row r="184" spans="1:29">
      <c r="A184" s="26">
        <v>25</v>
      </c>
      <c r="B184" s="5"/>
      <c r="C184" s="5" t="s">
        <v>80</v>
      </c>
      <c r="D184" s="5" t="s">
        <v>86</v>
      </c>
      <c r="E184" s="5" t="s">
        <v>12</v>
      </c>
      <c r="F184" s="12"/>
      <c r="G184" s="12">
        <v>1</v>
      </c>
      <c r="H184" s="13" t="s">
        <v>74</v>
      </c>
      <c r="I184" s="12">
        <f>G184*1</f>
        <v>1</v>
      </c>
      <c r="J184" s="13" t="s">
        <v>72</v>
      </c>
      <c r="K184" s="30">
        <f t="shared" si="22"/>
        <v>0.33</v>
      </c>
      <c r="L184" s="30" t="s">
        <v>103</v>
      </c>
      <c r="M184" s="22">
        <f t="shared" si="23"/>
        <v>330</v>
      </c>
      <c r="N184" s="13" t="s">
        <v>71</v>
      </c>
      <c r="P184" s="27">
        <v>25</v>
      </c>
      <c r="Q184" s="5"/>
      <c r="R184" s="5" t="s">
        <v>49</v>
      </c>
      <c r="S184" s="5" t="s">
        <v>48</v>
      </c>
      <c r="T184" s="5" t="s">
        <v>50</v>
      </c>
      <c r="U184" s="12"/>
      <c r="V184" s="12">
        <v>1</v>
      </c>
      <c r="W184" s="13" t="s">
        <v>74</v>
      </c>
      <c r="X184" s="12">
        <f>V184*4</f>
        <v>4</v>
      </c>
      <c r="Y184" s="13" t="s">
        <v>72</v>
      </c>
      <c r="Z184" s="30">
        <f t="shared" si="25"/>
        <v>1.32</v>
      </c>
      <c r="AA184" s="30" t="s">
        <v>103</v>
      </c>
      <c r="AB184" s="22">
        <f t="shared" si="26"/>
        <v>1320</v>
      </c>
      <c r="AC184" s="13" t="s">
        <v>71</v>
      </c>
    </row>
    <row r="185" spans="1:29">
      <c r="A185" s="26">
        <v>26</v>
      </c>
      <c r="B185" s="5"/>
      <c r="C185" s="5" t="s">
        <v>80</v>
      </c>
      <c r="D185" s="5" t="s">
        <v>87</v>
      </c>
      <c r="E185" s="5" t="s">
        <v>12</v>
      </c>
      <c r="F185" s="12"/>
      <c r="G185" s="12">
        <v>2</v>
      </c>
      <c r="H185" s="13" t="s">
        <v>74</v>
      </c>
      <c r="I185" s="12">
        <f>G185*1</f>
        <v>2</v>
      </c>
      <c r="J185" s="13" t="s">
        <v>72</v>
      </c>
      <c r="K185" s="30">
        <f t="shared" si="22"/>
        <v>0.66</v>
      </c>
      <c r="L185" s="30" t="s">
        <v>103</v>
      </c>
      <c r="M185" s="22">
        <f t="shared" si="23"/>
        <v>660</v>
      </c>
      <c r="N185" s="13" t="s">
        <v>71</v>
      </c>
      <c r="P185" s="27">
        <v>26</v>
      </c>
      <c r="Q185" s="5"/>
      <c r="R185" s="5" t="s">
        <v>80</v>
      </c>
      <c r="S185" s="5" t="s">
        <v>87</v>
      </c>
      <c r="T185" s="5" t="s">
        <v>12</v>
      </c>
      <c r="U185" s="12"/>
      <c r="V185" s="12">
        <v>2</v>
      </c>
      <c r="W185" s="13" t="s">
        <v>74</v>
      </c>
      <c r="X185" s="12">
        <f>V185*1</f>
        <v>2</v>
      </c>
      <c r="Y185" s="13" t="s">
        <v>72</v>
      </c>
      <c r="Z185" s="30">
        <f t="shared" si="25"/>
        <v>0.66</v>
      </c>
      <c r="AA185" s="30" t="s">
        <v>103</v>
      </c>
      <c r="AB185" s="22">
        <f t="shared" si="26"/>
        <v>660</v>
      </c>
      <c r="AC185" s="13" t="s">
        <v>71</v>
      </c>
    </row>
    <row r="186" spans="1:29">
      <c r="A186" s="281" t="s">
        <v>54</v>
      </c>
      <c r="B186" s="282"/>
      <c r="C186" s="282"/>
      <c r="D186" s="282"/>
      <c r="E186" s="282"/>
      <c r="F186" s="75"/>
      <c r="G186" s="12">
        <f>SUM(G160:G185)</f>
        <v>62</v>
      </c>
      <c r="H186" s="13" t="s">
        <v>74</v>
      </c>
      <c r="I186" s="12">
        <f>SUM(I160:I180)</f>
        <v>205.5</v>
      </c>
      <c r="J186" s="13" t="s">
        <v>72</v>
      </c>
      <c r="K186" s="30">
        <f>SUM(K160:K185)</f>
        <v>71.939999999999955</v>
      </c>
      <c r="L186" s="30" t="s">
        <v>103</v>
      </c>
      <c r="M186" s="22">
        <f>SUM(M160:M180)</f>
        <v>67815</v>
      </c>
      <c r="N186" s="13" t="s">
        <v>71</v>
      </c>
      <c r="P186" s="281" t="s">
        <v>54</v>
      </c>
      <c r="Q186" s="282"/>
      <c r="R186" s="282"/>
      <c r="S186" s="282"/>
      <c r="T186" s="283"/>
      <c r="U186" s="75"/>
      <c r="V186" s="12">
        <f>SUM(V160:V185)</f>
        <v>60</v>
      </c>
      <c r="W186" s="13" t="s">
        <v>74</v>
      </c>
      <c r="X186" s="12">
        <f>SUM(X160:X185)</f>
        <v>239</v>
      </c>
      <c r="Y186" s="13" t="s">
        <v>72</v>
      </c>
      <c r="Z186" s="30">
        <f>SUM(Z160:Z185)</f>
        <v>78.869999999999962</v>
      </c>
      <c r="AA186" s="30" t="s">
        <v>103</v>
      </c>
      <c r="AB186" s="22">
        <f>SUM(AB160:AB185)</f>
        <v>78870</v>
      </c>
      <c r="AC186" s="13" t="s">
        <v>71</v>
      </c>
    </row>
    <row r="197" spans="1:32" ht="12.75" customHeight="1">
      <c r="A197" s="293" t="s">
        <v>53</v>
      </c>
      <c r="B197" s="293" t="s">
        <v>0</v>
      </c>
      <c r="C197" s="286" t="s">
        <v>2</v>
      </c>
      <c r="D197" s="286" t="s">
        <v>4</v>
      </c>
      <c r="E197" s="286" t="s">
        <v>1</v>
      </c>
      <c r="F197" s="73"/>
      <c r="G197" s="288" t="s">
        <v>5</v>
      </c>
      <c r="H197" s="289"/>
      <c r="I197" s="294" t="s">
        <v>6</v>
      </c>
      <c r="J197" s="294"/>
      <c r="K197" s="288" t="s">
        <v>101</v>
      </c>
      <c r="L197" s="289"/>
      <c r="M197" s="294" t="s">
        <v>102</v>
      </c>
      <c r="N197" s="294"/>
      <c r="P197" s="286" t="s">
        <v>53</v>
      </c>
      <c r="Q197" s="293" t="s">
        <v>0</v>
      </c>
      <c r="R197" s="286" t="s">
        <v>2</v>
      </c>
      <c r="S197" s="286" t="s">
        <v>4</v>
      </c>
      <c r="T197" s="286" t="s">
        <v>1</v>
      </c>
      <c r="U197" s="73"/>
      <c r="V197" s="288" t="s">
        <v>5</v>
      </c>
      <c r="W197" s="289"/>
      <c r="X197" s="294" t="s">
        <v>6</v>
      </c>
      <c r="Y197" s="294"/>
      <c r="Z197" s="288" t="s">
        <v>101</v>
      </c>
      <c r="AA197" s="289"/>
      <c r="AB197" s="294" t="s">
        <v>102</v>
      </c>
      <c r="AC197" s="294"/>
    </row>
    <row r="198" spans="1:32">
      <c r="A198" s="293"/>
      <c r="B198" s="293"/>
      <c r="C198" s="287"/>
      <c r="D198" s="287"/>
      <c r="E198" s="287"/>
      <c r="F198" s="74"/>
      <c r="G198" s="290"/>
      <c r="H198" s="291"/>
      <c r="I198" s="294"/>
      <c r="J198" s="294"/>
      <c r="K198" s="290"/>
      <c r="L198" s="291"/>
      <c r="M198" s="294"/>
      <c r="N198" s="294"/>
      <c r="P198" s="287"/>
      <c r="Q198" s="293"/>
      <c r="R198" s="287"/>
      <c r="S198" s="287"/>
      <c r="T198" s="287"/>
      <c r="U198" s="74"/>
      <c r="V198" s="290"/>
      <c r="W198" s="291"/>
      <c r="X198" s="294"/>
      <c r="Y198" s="294"/>
      <c r="Z198" s="290"/>
      <c r="AA198" s="291"/>
      <c r="AB198" s="294"/>
      <c r="AC198" s="294"/>
    </row>
    <row r="199" spans="1:32">
      <c r="A199" s="27">
        <v>1</v>
      </c>
      <c r="B199" s="16" t="s">
        <v>62</v>
      </c>
      <c r="C199" s="5" t="s">
        <v>3</v>
      </c>
      <c r="D199" s="5" t="s">
        <v>7</v>
      </c>
      <c r="E199" s="5" t="s">
        <v>8</v>
      </c>
      <c r="F199" s="12"/>
      <c r="G199" s="12">
        <v>4</v>
      </c>
      <c r="H199" s="13" t="s">
        <v>74</v>
      </c>
      <c r="I199" s="12">
        <f>G199*6</f>
        <v>24</v>
      </c>
      <c r="J199" s="13" t="s">
        <v>72</v>
      </c>
      <c r="K199" s="30">
        <f>I199*0.33</f>
        <v>7.92</v>
      </c>
      <c r="L199" s="30" t="s">
        <v>103</v>
      </c>
      <c r="M199" s="22">
        <f>K199*1000</f>
        <v>7920</v>
      </c>
      <c r="N199" s="13" t="s">
        <v>71</v>
      </c>
      <c r="P199" s="20">
        <v>1</v>
      </c>
      <c r="Q199" s="16" t="s">
        <v>63</v>
      </c>
      <c r="R199" s="5" t="s">
        <v>3</v>
      </c>
      <c r="S199" s="5" t="s">
        <v>7</v>
      </c>
      <c r="T199" s="5" t="s">
        <v>8</v>
      </c>
      <c r="U199" s="12"/>
      <c r="V199" s="12"/>
      <c r="W199" s="13" t="s">
        <v>74</v>
      </c>
      <c r="X199" s="12"/>
      <c r="Y199" s="13" t="s">
        <v>72</v>
      </c>
      <c r="Z199" s="30">
        <f>X199*0.33</f>
        <v>0</v>
      </c>
      <c r="AA199" s="30" t="s">
        <v>103</v>
      </c>
      <c r="AB199" s="12" t="s">
        <v>105</v>
      </c>
      <c r="AC199" s="13" t="s">
        <v>71</v>
      </c>
    </row>
    <row r="200" spans="1:32">
      <c r="A200" s="27">
        <v>2</v>
      </c>
      <c r="B200" s="17">
        <v>43477</v>
      </c>
      <c r="C200" s="5" t="s">
        <v>56</v>
      </c>
      <c r="D200" s="5" t="s">
        <v>93</v>
      </c>
      <c r="E200" s="5" t="s">
        <v>8</v>
      </c>
      <c r="F200" s="12"/>
      <c r="G200" s="12">
        <v>3</v>
      </c>
      <c r="H200" s="13" t="s">
        <v>74</v>
      </c>
      <c r="I200" s="12">
        <f t="shared" ref="I200:I207" si="30">G200*6</f>
        <v>18</v>
      </c>
      <c r="J200" s="13" t="s">
        <v>72</v>
      </c>
      <c r="K200" s="30">
        <f t="shared" ref="K200:K219" si="31">I200*0.33</f>
        <v>5.94</v>
      </c>
      <c r="L200" s="30" t="s">
        <v>103</v>
      </c>
      <c r="M200" s="22">
        <f t="shared" ref="M200:M219" si="32">K200*1000</f>
        <v>5940</v>
      </c>
      <c r="N200" s="13" t="s">
        <v>71</v>
      </c>
      <c r="P200" s="20">
        <v>2</v>
      </c>
      <c r="Q200" s="17">
        <v>43478</v>
      </c>
      <c r="R200" s="5" t="s">
        <v>56</v>
      </c>
      <c r="S200" s="5" t="s">
        <v>93</v>
      </c>
      <c r="T200" s="5" t="s">
        <v>8</v>
      </c>
      <c r="U200" s="12"/>
      <c r="V200" s="12"/>
      <c r="W200" s="13" t="s">
        <v>74</v>
      </c>
      <c r="X200" s="12"/>
      <c r="Y200" s="13" t="s">
        <v>72</v>
      </c>
      <c r="Z200" s="30">
        <f t="shared" ref="Z200:Z219" si="33">X200*0.33</f>
        <v>0</v>
      </c>
      <c r="AA200" s="30" t="s">
        <v>103</v>
      </c>
      <c r="AB200" s="12">
        <f t="shared" ref="AB200:AB219" si="34">Z200*1000</f>
        <v>0</v>
      </c>
      <c r="AC200" s="13" t="s">
        <v>71</v>
      </c>
      <c r="AE200" s="1" t="s">
        <v>66</v>
      </c>
      <c r="AF200" s="1">
        <v>6</v>
      </c>
    </row>
    <row r="201" spans="1:32">
      <c r="A201" s="33">
        <v>3</v>
      </c>
      <c r="B201" s="5"/>
      <c r="C201" s="5" t="s">
        <v>15</v>
      </c>
      <c r="D201" s="5" t="s">
        <v>14</v>
      </c>
      <c r="E201" s="5" t="s">
        <v>8</v>
      </c>
      <c r="F201" s="12"/>
      <c r="G201" s="12">
        <v>2</v>
      </c>
      <c r="H201" s="13" t="s">
        <v>74</v>
      </c>
      <c r="I201" s="12">
        <f t="shared" si="30"/>
        <v>12</v>
      </c>
      <c r="J201" s="13" t="s">
        <v>72</v>
      </c>
      <c r="K201" s="30">
        <f t="shared" si="31"/>
        <v>3.96</v>
      </c>
      <c r="L201" s="30" t="s">
        <v>103</v>
      </c>
      <c r="M201" s="22">
        <f t="shared" si="32"/>
        <v>3960</v>
      </c>
      <c r="N201" s="13" t="s">
        <v>71</v>
      </c>
      <c r="P201" s="20">
        <v>3</v>
      </c>
      <c r="Q201" s="5"/>
      <c r="R201" s="5" t="s">
        <v>15</v>
      </c>
      <c r="S201" s="5" t="s">
        <v>14</v>
      </c>
      <c r="T201" s="5" t="s">
        <v>8</v>
      </c>
      <c r="U201" s="12"/>
      <c r="V201" s="12"/>
      <c r="W201" s="13" t="s">
        <v>74</v>
      </c>
      <c r="X201" s="12"/>
      <c r="Y201" s="13" t="s">
        <v>72</v>
      </c>
      <c r="Z201" s="30">
        <f t="shared" si="33"/>
        <v>0</v>
      </c>
      <c r="AA201" s="30" t="s">
        <v>103</v>
      </c>
      <c r="AB201" s="12">
        <f t="shared" si="34"/>
        <v>0</v>
      </c>
      <c r="AC201" s="13" t="s">
        <v>71</v>
      </c>
      <c r="AE201" s="1" t="s">
        <v>67</v>
      </c>
      <c r="AF201" s="1">
        <v>4</v>
      </c>
    </row>
    <row r="202" spans="1:32">
      <c r="A202" s="33">
        <v>4</v>
      </c>
      <c r="B202" s="5"/>
      <c r="C202" s="5" t="s">
        <v>17</v>
      </c>
      <c r="D202" s="5" t="s">
        <v>16</v>
      </c>
      <c r="E202" s="5" t="s">
        <v>8</v>
      </c>
      <c r="F202" s="12"/>
      <c r="G202" s="12">
        <v>4</v>
      </c>
      <c r="H202" s="13" t="s">
        <v>74</v>
      </c>
      <c r="I202" s="12">
        <f t="shared" si="30"/>
        <v>24</v>
      </c>
      <c r="J202" s="13" t="s">
        <v>72</v>
      </c>
      <c r="K202" s="30">
        <f t="shared" si="31"/>
        <v>7.92</v>
      </c>
      <c r="L202" s="30" t="s">
        <v>103</v>
      </c>
      <c r="M202" s="22">
        <f t="shared" si="32"/>
        <v>7920</v>
      </c>
      <c r="N202" s="13" t="s">
        <v>71</v>
      </c>
      <c r="P202" s="20">
        <v>4</v>
      </c>
      <c r="Q202" s="5"/>
      <c r="R202" s="5" t="s">
        <v>17</v>
      </c>
      <c r="S202" s="5" t="s">
        <v>16</v>
      </c>
      <c r="T202" s="5" t="s">
        <v>8</v>
      </c>
      <c r="U202" s="12"/>
      <c r="V202" s="12"/>
      <c r="W202" s="13" t="s">
        <v>74</v>
      </c>
      <c r="X202" s="12"/>
      <c r="Y202" s="13" t="s">
        <v>72</v>
      </c>
      <c r="Z202" s="30">
        <f t="shared" si="33"/>
        <v>0</v>
      </c>
      <c r="AA202" s="30" t="s">
        <v>103</v>
      </c>
      <c r="AB202" s="12">
        <f t="shared" si="34"/>
        <v>0</v>
      </c>
      <c r="AC202" s="13" t="s">
        <v>71</v>
      </c>
    </row>
    <row r="203" spans="1:32">
      <c r="A203" s="33">
        <v>5</v>
      </c>
      <c r="B203" s="5"/>
      <c r="C203" s="5" t="s">
        <v>19</v>
      </c>
      <c r="D203" s="5" t="s">
        <v>18</v>
      </c>
      <c r="E203" s="5" t="s">
        <v>8</v>
      </c>
      <c r="F203" s="12"/>
      <c r="G203" s="12">
        <v>5</v>
      </c>
      <c r="H203" s="13" t="s">
        <v>74</v>
      </c>
      <c r="I203" s="12">
        <f t="shared" si="30"/>
        <v>30</v>
      </c>
      <c r="J203" s="13" t="s">
        <v>72</v>
      </c>
      <c r="K203" s="30">
        <f t="shared" si="31"/>
        <v>9.9</v>
      </c>
      <c r="L203" s="30" t="s">
        <v>103</v>
      </c>
      <c r="M203" s="22">
        <f t="shared" si="32"/>
        <v>9900</v>
      </c>
      <c r="N203" s="13" t="s">
        <v>71</v>
      </c>
      <c r="P203" s="20">
        <v>5</v>
      </c>
      <c r="Q203" s="5"/>
      <c r="R203" s="5" t="s">
        <v>19</v>
      </c>
      <c r="S203" s="5" t="s">
        <v>18</v>
      </c>
      <c r="T203" s="5" t="s">
        <v>8</v>
      </c>
      <c r="U203" s="12"/>
      <c r="V203" s="12"/>
      <c r="W203" s="13" t="s">
        <v>74</v>
      </c>
      <c r="X203" s="12"/>
      <c r="Y203" s="13" t="s">
        <v>72</v>
      </c>
      <c r="Z203" s="30">
        <f t="shared" si="33"/>
        <v>0</v>
      </c>
      <c r="AA203" s="30" t="s">
        <v>103</v>
      </c>
      <c r="AB203" s="12">
        <f t="shared" si="34"/>
        <v>0</v>
      </c>
      <c r="AC203" s="13" t="s">
        <v>71</v>
      </c>
      <c r="AE203" s="1" t="s">
        <v>68</v>
      </c>
      <c r="AF203" s="1">
        <v>7</v>
      </c>
    </row>
    <row r="204" spans="1:32">
      <c r="A204" s="33">
        <v>6</v>
      </c>
      <c r="B204" s="5"/>
      <c r="C204" s="1" t="s">
        <v>52</v>
      </c>
      <c r="D204" s="5" t="s">
        <v>51</v>
      </c>
      <c r="E204" s="5" t="s">
        <v>8</v>
      </c>
      <c r="F204" s="12"/>
      <c r="G204" s="12">
        <v>5</v>
      </c>
      <c r="H204" s="13" t="s">
        <v>74</v>
      </c>
      <c r="I204" s="12">
        <f t="shared" si="30"/>
        <v>30</v>
      </c>
      <c r="J204" s="13" t="s">
        <v>72</v>
      </c>
      <c r="K204" s="30">
        <f t="shared" si="31"/>
        <v>9.9</v>
      </c>
      <c r="L204" s="30" t="s">
        <v>103</v>
      </c>
      <c r="M204" s="22">
        <f t="shared" si="32"/>
        <v>9900</v>
      </c>
      <c r="N204" s="13" t="s">
        <v>71</v>
      </c>
      <c r="P204" s="20">
        <v>6</v>
      </c>
      <c r="Q204" s="5"/>
      <c r="R204" s="5" t="s">
        <v>21</v>
      </c>
      <c r="S204" s="5" t="s">
        <v>20</v>
      </c>
      <c r="T204" s="5" t="s">
        <v>22</v>
      </c>
      <c r="U204" s="12"/>
      <c r="V204" s="12"/>
      <c r="W204" s="13" t="s">
        <v>74</v>
      </c>
      <c r="X204" s="12"/>
      <c r="Y204" s="13" t="s">
        <v>72</v>
      </c>
      <c r="Z204" s="30">
        <f t="shared" si="33"/>
        <v>0</v>
      </c>
      <c r="AA204" s="30" t="s">
        <v>103</v>
      </c>
      <c r="AB204" s="12">
        <f t="shared" si="34"/>
        <v>0</v>
      </c>
      <c r="AC204" s="13" t="s">
        <v>71</v>
      </c>
    </row>
    <row r="205" spans="1:32">
      <c r="A205" s="33">
        <v>7</v>
      </c>
      <c r="B205" s="5"/>
      <c r="C205" s="13" t="s">
        <v>26</v>
      </c>
      <c r="D205" s="5" t="s">
        <v>89</v>
      </c>
      <c r="E205" s="5" t="s">
        <v>8</v>
      </c>
      <c r="F205" s="12"/>
      <c r="G205" s="12">
        <v>4</v>
      </c>
      <c r="H205" s="13" t="s">
        <v>74</v>
      </c>
      <c r="I205" s="12">
        <f t="shared" si="30"/>
        <v>24</v>
      </c>
      <c r="J205" s="13" t="s">
        <v>72</v>
      </c>
      <c r="K205" s="30">
        <f t="shared" si="31"/>
        <v>7.92</v>
      </c>
      <c r="L205" s="30" t="s">
        <v>103</v>
      </c>
      <c r="M205" s="22">
        <f t="shared" si="32"/>
        <v>7920</v>
      </c>
      <c r="N205" s="13" t="s">
        <v>71</v>
      </c>
      <c r="P205" s="20">
        <v>7</v>
      </c>
      <c r="Q205" s="5"/>
      <c r="R205" s="5" t="s">
        <v>34</v>
      </c>
      <c r="S205" s="5" t="s">
        <v>24</v>
      </c>
      <c r="T205" s="5" t="s">
        <v>22</v>
      </c>
      <c r="U205" s="12"/>
      <c r="V205" s="12"/>
      <c r="W205" s="13" t="s">
        <v>74</v>
      </c>
      <c r="X205" s="12"/>
      <c r="Y205" s="13" t="s">
        <v>72</v>
      </c>
      <c r="Z205" s="30">
        <f t="shared" si="33"/>
        <v>0</v>
      </c>
      <c r="AA205" s="30" t="s">
        <v>103</v>
      </c>
      <c r="AB205" s="12">
        <f t="shared" si="34"/>
        <v>0</v>
      </c>
      <c r="AC205" s="13" t="s">
        <v>71</v>
      </c>
      <c r="AE205" s="1" t="s">
        <v>70</v>
      </c>
      <c r="AF205" s="1">
        <v>1</v>
      </c>
    </row>
    <row r="206" spans="1:32">
      <c r="A206" s="33">
        <v>8</v>
      </c>
      <c r="B206" s="5"/>
      <c r="C206" s="5" t="s">
        <v>10</v>
      </c>
      <c r="D206" s="5" t="s">
        <v>93</v>
      </c>
      <c r="E206" s="5" t="s">
        <v>8</v>
      </c>
      <c r="F206" s="12"/>
      <c r="G206" s="12">
        <v>5</v>
      </c>
      <c r="H206" s="13" t="s">
        <v>74</v>
      </c>
      <c r="I206" s="12">
        <f t="shared" si="30"/>
        <v>30</v>
      </c>
      <c r="J206" s="13" t="s">
        <v>72</v>
      </c>
      <c r="K206" s="30">
        <f t="shared" si="31"/>
        <v>9.9</v>
      </c>
      <c r="L206" s="30" t="s">
        <v>103</v>
      </c>
      <c r="M206" s="22">
        <f t="shared" si="32"/>
        <v>9900</v>
      </c>
      <c r="N206" s="13" t="s">
        <v>71</v>
      </c>
      <c r="P206" s="20">
        <v>8</v>
      </c>
      <c r="Q206" s="5"/>
      <c r="R206" s="5" t="s">
        <v>26</v>
      </c>
      <c r="S206" s="5" t="s">
        <v>25</v>
      </c>
      <c r="T206" s="5" t="s">
        <v>22</v>
      </c>
      <c r="U206" s="12"/>
      <c r="V206" s="12"/>
      <c r="W206" s="13" t="s">
        <v>74</v>
      </c>
      <c r="X206" s="12"/>
      <c r="Y206" s="13" t="s">
        <v>72</v>
      </c>
      <c r="Z206" s="30">
        <f t="shared" si="33"/>
        <v>0</v>
      </c>
      <c r="AA206" s="30" t="s">
        <v>103</v>
      </c>
      <c r="AB206" s="12">
        <f t="shared" si="34"/>
        <v>0</v>
      </c>
      <c r="AC206" s="13" t="s">
        <v>71</v>
      </c>
    </row>
    <row r="207" spans="1:32">
      <c r="A207" s="33">
        <v>9</v>
      </c>
      <c r="B207" s="5"/>
      <c r="C207" s="5" t="s">
        <v>94</v>
      </c>
      <c r="D207" s="5" t="s">
        <v>95</v>
      </c>
      <c r="E207" s="5" t="s">
        <v>8</v>
      </c>
      <c r="F207" s="12"/>
      <c r="G207" s="12">
        <v>3</v>
      </c>
      <c r="H207" s="13" t="s">
        <v>74</v>
      </c>
      <c r="I207" s="12">
        <f t="shared" si="30"/>
        <v>18</v>
      </c>
      <c r="J207" s="13" t="s">
        <v>72</v>
      </c>
      <c r="K207" s="30">
        <f t="shared" si="31"/>
        <v>5.94</v>
      </c>
      <c r="L207" s="30" t="s">
        <v>103</v>
      </c>
      <c r="M207" s="22">
        <f t="shared" si="32"/>
        <v>5940</v>
      </c>
      <c r="N207" s="13" t="s">
        <v>71</v>
      </c>
      <c r="P207" s="20">
        <v>9</v>
      </c>
      <c r="Q207" s="5"/>
      <c r="R207" s="5" t="s">
        <v>11</v>
      </c>
      <c r="S207" s="5" t="s">
        <v>13</v>
      </c>
      <c r="T207" s="5" t="s">
        <v>12</v>
      </c>
      <c r="U207" s="12"/>
      <c r="V207" s="12"/>
      <c r="W207" s="13" t="s">
        <v>74</v>
      </c>
      <c r="X207" s="12"/>
      <c r="Y207" s="13" t="s">
        <v>72</v>
      </c>
      <c r="Z207" s="30">
        <f t="shared" si="33"/>
        <v>0</v>
      </c>
      <c r="AA207" s="30" t="s">
        <v>103</v>
      </c>
      <c r="AB207" s="12">
        <f t="shared" si="34"/>
        <v>0</v>
      </c>
      <c r="AC207" s="13" t="s">
        <v>71</v>
      </c>
    </row>
    <row r="208" spans="1:32">
      <c r="A208" s="33">
        <v>10</v>
      </c>
      <c r="B208" s="5"/>
      <c r="C208" s="5" t="s">
        <v>11</v>
      </c>
      <c r="D208" s="5" t="s">
        <v>13</v>
      </c>
      <c r="E208" s="5" t="s">
        <v>12</v>
      </c>
      <c r="F208" s="12"/>
      <c r="G208" s="12">
        <v>2</v>
      </c>
      <c r="H208" s="13" t="s">
        <v>74</v>
      </c>
      <c r="I208" s="12">
        <f t="shared" ref="I208:I215" si="35">G208*1</f>
        <v>2</v>
      </c>
      <c r="J208" s="13" t="s">
        <v>72</v>
      </c>
      <c r="K208" s="30">
        <f t="shared" si="31"/>
        <v>0.66</v>
      </c>
      <c r="L208" s="30" t="s">
        <v>103</v>
      </c>
      <c r="M208" s="22">
        <f t="shared" si="32"/>
        <v>660</v>
      </c>
      <c r="N208" s="13" t="s">
        <v>71</v>
      </c>
      <c r="P208" s="20">
        <v>10</v>
      </c>
      <c r="Q208" s="5"/>
      <c r="R208" s="5" t="s">
        <v>28</v>
      </c>
      <c r="S208" s="5" t="s">
        <v>27</v>
      </c>
      <c r="T208" s="5" t="s">
        <v>12</v>
      </c>
      <c r="U208" s="12"/>
      <c r="V208" s="12"/>
      <c r="W208" s="13" t="s">
        <v>74</v>
      </c>
      <c r="X208" s="12"/>
      <c r="Y208" s="13" t="s">
        <v>72</v>
      </c>
      <c r="Z208" s="30">
        <f t="shared" si="33"/>
        <v>0</v>
      </c>
      <c r="AA208" s="30" t="s">
        <v>103</v>
      </c>
      <c r="AB208" s="12">
        <f t="shared" si="34"/>
        <v>0</v>
      </c>
      <c r="AC208" s="13" t="s">
        <v>71</v>
      </c>
    </row>
    <row r="209" spans="1:32">
      <c r="A209" s="33">
        <v>11</v>
      </c>
      <c r="B209" s="5"/>
      <c r="C209" s="5" t="s">
        <v>28</v>
      </c>
      <c r="D209" s="5" t="s">
        <v>27</v>
      </c>
      <c r="E209" s="5" t="s">
        <v>12</v>
      </c>
      <c r="F209" s="12"/>
      <c r="G209" s="12">
        <v>1</v>
      </c>
      <c r="H209" s="13" t="s">
        <v>74</v>
      </c>
      <c r="I209" s="12">
        <f t="shared" si="35"/>
        <v>1</v>
      </c>
      <c r="J209" s="13" t="s">
        <v>72</v>
      </c>
      <c r="K209" s="30">
        <f t="shared" si="31"/>
        <v>0.33</v>
      </c>
      <c r="L209" s="30" t="s">
        <v>103</v>
      </c>
      <c r="M209" s="22">
        <f t="shared" si="32"/>
        <v>330</v>
      </c>
      <c r="N209" s="13" t="s">
        <v>71</v>
      </c>
      <c r="P209" s="20">
        <v>11</v>
      </c>
      <c r="Q209" s="5"/>
      <c r="R209" s="5" t="s">
        <v>30</v>
      </c>
      <c r="S209" s="5" t="s">
        <v>29</v>
      </c>
      <c r="T209" s="5" t="s">
        <v>12</v>
      </c>
      <c r="U209" s="12"/>
      <c r="V209" s="12"/>
      <c r="W209" s="13" t="s">
        <v>74</v>
      </c>
      <c r="X209" s="12"/>
      <c r="Y209" s="13" t="s">
        <v>72</v>
      </c>
      <c r="Z209" s="30">
        <f t="shared" si="33"/>
        <v>0</v>
      </c>
      <c r="AA209" s="30" t="s">
        <v>103</v>
      </c>
      <c r="AB209" s="12">
        <f t="shared" si="34"/>
        <v>0</v>
      </c>
      <c r="AC209" s="13" t="s">
        <v>71</v>
      </c>
    </row>
    <row r="210" spans="1:32">
      <c r="A210" s="33">
        <v>12</v>
      </c>
      <c r="B210" s="5"/>
      <c r="C210" s="5" t="s">
        <v>30</v>
      </c>
      <c r="D210" s="5" t="s">
        <v>29</v>
      </c>
      <c r="E210" s="5" t="s">
        <v>12</v>
      </c>
      <c r="F210" s="12"/>
      <c r="G210" s="12">
        <v>3</v>
      </c>
      <c r="H210" s="13" t="s">
        <v>74</v>
      </c>
      <c r="I210" s="12">
        <f t="shared" si="35"/>
        <v>3</v>
      </c>
      <c r="J210" s="13" t="s">
        <v>72</v>
      </c>
      <c r="K210" s="30">
        <f t="shared" si="31"/>
        <v>0.99</v>
      </c>
      <c r="L210" s="30" t="s">
        <v>103</v>
      </c>
      <c r="M210" s="22">
        <f t="shared" si="32"/>
        <v>990</v>
      </c>
      <c r="N210" s="13" t="s">
        <v>71</v>
      </c>
      <c r="P210" s="20">
        <v>12</v>
      </c>
      <c r="Q210" s="5"/>
      <c r="R210" s="5" t="s">
        <v>32</v>
      </c>
      <c r="S210" s="5" t="s">
        <v>33</v>
      </c>
      <c r="T210" s="5" t="s">
        <v>12</v>
      </c>
      <c r="U210" s="12"/>
      <c r="V210" s="12"/>
      <c r="W210" s="13" t="s">
        <v>74</v>
      </c>
      <c r="X210" s="12"/>
      <c r="Y210" s="13" t="s">
        <v>72</v>
      </c>
      <c r="Z210" s="30">
        <f t="shared" si="33"/>
        <v>0</v>
      </c>
      <c r="AA210" s="30" t="s">
        <v>103</v>
      </c>
      <c r="AB210" s="12">
        <f t="shared" si="34"/>
        <v>0</v>
      </c>
      <c r="AC210" s="13" t="s">
        <v>71</v>
      </c>
      <c r="AE210" s="1" t="s">
        <v>69</v>
      </c>
      <c r="AF210" s="1">
        <v>1.5</v>
      </c>
    </row>
    <row r="211" spans="1:32">
      <c r="A211" s="33">
        <v>13</v>
      </c>
      <c r="B211" s="5"/>
      <c r="C211" s="5" t="s">
        <v>81</v>
      </c>
      <c r="D211" s="5" t="s">
        <v>82</v>
      </c>
      <c r="E211" s="5" t="s">
        <v>12</v>
      </c>
      <c r="F211" s="12"/>
      <c r="G211" s="12">
        <v>1</v>
      </c>
      <c r="H211" s="13" t="s">
        <v>74</v>
      </c>
      <c r="I211" s="12">
        <f t="shared" si="35"/>
        <v>1</v>
      </c>
      <c r="J211" s="13" t="s">
        <v>72</v>
      </c>
      <c r="K211" s="30">
        <f t="shared" si="31"/>
        <v>0.33</v>
      </c>
      <c r="L211" s="30" t="s">
        <v>103</v>
      </c>
      <c r="M211" s="22">
        <f t="shared" si="32"/>
        <v>330</v>
      </c>
      <c r="N211" s="13" t="s">
        <v>71</v>
      </c>
      <c r="P211" s="20">
        <v>13</v>
      </c>
      <c r="Q211" s="5"/>
      <c r="R211" s="5" t="s">
        <v>23</v>
      </c>
      <c r="S211" s="5" t="s">
        <v>31</v>
      </c>
      <c r="T211" s="5" t="s">
        <v>12</v>
      </c>
      <c r="U211" s="12"/>
      <c r="V211" s="12"/>
      <c r="W211" s="13" t="s">
        <v>74</v>
      </c>
      <c r="X211" s="12"/>
      <c r="Y211" s="13" t="s">
        <v>72</v>
      </c>
      <c r="Z211" s="30">
        <f t="shared" si="33"/>
        <v>0</v>
      </c>
      <c r="AA211" s="30" t="s">
        <v>103</v>
      </c>
      <c r="AB211" s="12">
        <f t="shared" si="34"/>
        <v>0</v>
      </c>
      <c r="AC211" s="13" t="s">
        <v>71</v>
      </c>
    </row>
    <row r="212" spans="1:32">
      <c r="A212" s="33">
        <v>14</v>
      </c>
      <c r="B212" s="5"/>
      <c r="C212" s="5" t="s">
        <v>23</v>
      </c>
      <c r="D212" s="5" t="s">
        <v>31</v>
      </c>
      <c r="E212" s="5" t="s">
        <v>12</v>
      </c>
      <c r="F212" s="12"/>
      <c r="G212" s="12">
        <v>4</v>
      </c>
      <c r="H212" s="13" t="s">
        <v>74</v>
      </c>
      <c r="I212" s="12">
        <f t="shared" si="35"/>
        <v>4</v>
      </c>
      <c r="J212" s="13" t="s">
        <v>72</v>
      </c>
      <c r="K212" s="30">
        <f t="shared" si="31"/>
        <v>1.32</v>
      </c>
      <c r="L212" s="30" t="s">
        <v>103</v>
      </c>
      <c r="M212" s="22">
        <f t="shared" si="32"/>
        <v>1320</v>
      </c>
      <c r="N212" s="13" t="s">
        <v>71</v>
      </c>
      <c r="P212" s="20">
        <v>14</v>
      </c>
      <c r="Q212" s="5"/>
      <c r="R212" s="5" t="s">
        <v>36</v>
      </c>
      <c r="S212" s="5" t="s">
        <v>35</v>
      </c>
      <c r="T212" s="5" t="s">
        <v>12</v>
      </c>
      <c r="U212" s="12"/>
      <c r="V212" s="12"/>
      <c r="W212" s="13" t="s">
        <v>74</v>
      </c>
      <c r="X212" s="12"/>
      <c r="Y212" s="13" t="s">
        <v>72</v>
      </c>
      <c r="Z212" s="30">
        <f t="shared" si="33"/>
        <v>0</v>
      </c>
      <c r="AA212" s="30" t="s">
        <v>103</v>
      </c>
      <c r="AB212" s="12">
        <f t="shared" si="34"/>
        <v>0</v>
      </c>
      <c r="AC212" s="13" t="s">
        <v>71</v>
      </c>
    </row>
    <row r="213" spans="1:32">
      <c r="A213" s="33">
        <v>15</v>
      </c>
      <c r="B213" s="5"/>
      <c r="C213" s="5" t="s">
        <v>36</v>
      </c>
      <c r="D213" s="5" t="s">
        <v>35</v>
      </c>
      <c r="E213" s="5" t="s">
        <v>12</v>
      </c>
      <c r="F213" s="12"/>
      <c r="G213" s="12">
        <v>2</v>
      </c>
      <c r="H213" s="13" t="s">
        <v>74</v>
      </c>
      <c r="I213" s="12">
        <f t="shared" si="35"/>
        <v>2</v>
      </c>
      <c r="J213" s="13" t="s">
        <v>72</v>
      </c>
      <c r="K213" s="30">
        <f t="shared" si="31"/>
        <v>0.66</v>
      </c>
      <c r="L213" s="30" t="s">
        <v>103</v>
      </c>
      <c r="M213" s="22">
        <f t="shared" si="32"/>
        <v>660</v>
      </c>
      <c r="N213" s="13" t="s">
        <v>71</v>
      </c>
      <c r="P213" s="20">
        <v>15</v>
      </c>
      <c r="Q213" s="5"/>
      <c r="R213" s="5" t="s">
        <v>38</v>
      </c>
      <c r="S213" s="5" t="s">
        <v>37</v>
      </c>
      <c r="T213" s="5" t="s">
        <v>12</v>
      </c>
      <c r="U213" s="12"/>
      <c r="V213" s="12"/>
      <c r="W213" s="13" t="s">
        <v>74</v>
      </c>
      <c r="X213" s="12"/>
      <c r="Y213" s="13" t="s">
        <v>72</v>
      </c>
      <c r="Z213" s="30">
        <f t="shared" si="33"/>
        <v>0</v>
      </c>
      <c r="AA213" s="30" t="s">
        <v>103</v>
      </c>
      <c r="AB213" s="12">
        <f t="shared" si="34"/>
        <v>0</v>
      </c>
      <c r="AC213" s="13" t="s">
        <v>71</v>
      </c>
    </row>
    <row r="214" spans="1:32">
      <c r="A214" s="33">
        <v>16</v>
      </c>
      <c r="B214" s="5"/>
      <c r="C214" s="5" t="s">
        <v>38</v>
      </c>
      <c r="D214" s="5" t="s">
        <v>37</v>
      </c>
      <c r="E214" s="5" t="s">
        <v>12</v>
      </c>
      <c r="F214" s="12"/>
      <c r="G214" s="12">
        <v>2</v>
      </c>
      <c r="H214" s="13" t="s">
        <v>74</v>
      </c>
      <c r="I214" s="12">
        <f t="shared" si="35"/>
        <v>2</v>
      </c>
      <c r="J214" s="13" t="s">
        <v>72</v>
      </c>
      <c r="K214" s="30">
        <f t="shared" si="31"/>
        <v>0.66</v>
      </c>
      <c r="L214" s="30" t="s">
        <v>103</v>
      </c>
      <c r="M214" s="22">
        <f t="shared" si="32"/>
        <v>660</v>
      </c>
      <c r="N214" s="13" t="s">
        <v>71</v>
      </c>
      <c r="P214" s="20">
        <v>16</v>
      </c>
      <c r="Q214" s="5"/>
      <c r="R214" s="5" t="s">
        <v>40</v>
      </c>
      <c r="S214" s="5" t="s">
        <v>39</v>
      </c>
      <c r="T214" s="5" t="s">
        <v>12</v>
      </c>
      <c r="U214" s="12"/>
      <c r="V214" s="12"/>
      <c r="W214" s="13" t="s">
        <v>74</v>
      </c>
      <c r="X214" s="12"/>
      <c r="Y214" s="13" t="s">
        <v>72</v>
      </c>
      <c r="Z214" s="30">
        <f t="shared" si="33"/>
        <v>0</v>
      </c>
      <c r="AA214" s="30" t="s">
        <v>103</v>
      </c>
      <c r="AB214" s="12">
        <f t="shared" si="34"/>
        <v>0</v>
      </c>
      <c r="AC214" s="13" t="s">
        <v>71</v>
      </c>
    </row>
    <row r="215" spans="1:32">
      <c r="A215" s="33">
        <v>17</v>
      </c>
      <c r="B215" s="5"/>
      <c r="C215" s="5" t="s">
        <v>40</v>
      </c>
      <c r="D215" s="5" t="s">
        <v>39</v>
      </c>
      <c r="E215" s="5" t="s">
        <v>12</v>
      </c>
      <c r="F215" s="12"/>
      <c r="G215" s="12">
        <v>2</v>
      </c>
      <c r="H215" s="13" t="s">
        <v>74</v>
      </c>
      <c r="I215" s="12">
        <f t="shared" si="35"/>
        <v>2</v>
      </c>
      <c r="J215" s="13" t="s">
        <v>72</v>
      </c>
      <c r="K215" s="30">
        <f t="shared" si="31"/>
        <v>0.66</v>
      </c>
      <c r="L215" s="30" t="s">
        <v>103</v>
      </c>
      <c r="M215" s="22">
        <f t="shared" si="32"/>
        <v>660</v>
      </c>
      <c r="N215" s="13" t="s">
        <v>71</v>
      </c>
      <c r="P215" s="20">
        <v>17</v>
      </c>
      <c r="Q215" s="5"/>
      <c r="R215" s="5" t="s">
        <v>42</v>
      </c>
      <c r="S215" s="5" t="s">
        <v>41</v>
      </c>
      <c r="T215" s="5" t="s">
        <v>43</v>
      </c>
      <c r="U215" s="12"/>
      <c r="V215" s="12"/>
      <c r="W215" s="13" t="s">
        <v>74</v>
      </c>
      <c r="X215" s="12"/>
      <c r="Y215" s="13" t="s">
        <v>72</v>
      </c>
      <c r="Z215" s="30">
        <f t="shared" si="33"/>
        <v>0</v>
      </c>
      <c r="AA215" s="30" t="s">
        <v>103</v>
      </c>
      <c r="AB215" s="12">
        <f t="shared" si="34"/>
        <v>0</v>
      </c>
      <c r="AC215" s="13" t="s">
        <v>71</v>
      </c>
    </row>
    <row r="216" spans="1:32">
      <c r="A216" s="33">
        <v>18</v>
      </c>
      <c r="B216" s="5"/>
      <c r="C216" s="5" t="s">
        <v>96</v>
      </c>
      <c r="D216" s="5" t="s">
        <v>97</v>
      </c>
      <c r="E216" s="5" t="s">
        <v>98</v>
      </c>
      <c r="F216" s="12"/>
      <c r="G216" s="12"/>
      <c r="H216" s="13" t="s">
        <v>74</v>
      </c>
      <c r="I216" s="12">
        <f>G216*1.5</f>
        <v>0</v>
      </c>
      <c r="J216" s="13" t="s">
        <v>72</v>
      </c>
      <c r="K216" s="30">
        <f t="shared" si="31"/>
        <v>0</v>
      </c>
      <c r="L216" s="30" t="s">
        <v>103</v>
      </c>
      <c r="M216" s="22">
        <f t="shared" si="32"/>
        <v>0</v>
      </c>
      <c r="N216" s="13" t="s">
        <v>71</v>
      </c>
      <c r="P216" s="20">
        <v>18</v>
      </c>
      <c r="Q216" s="5"/>
      <c r="R216" s="5" t="s">
        <v>45</v>
      </c>
      <c r="S216" s="5" t="s">
        <v>44</v>
      </c>
      <c r="T216" s="5" t="s">
        <v>43</v>
      </c>
      <c r="U216" s="12"/>
      <c r="V216" s="12"/>
      <c r="W216" s="13" t="s">
        <v>74</v>
      </c>
      <c r="X216" s="12"/>
      <c r="Y216" s="13" t="s">
        <v>72</v>
      </c>
      <c r="Z216" s="30">
        <f t="shared" si="33"/>
        <v>0</v>
      </c>
      <c r="AA216" s="30" t="s">
        <v>103</v>
      </c>
      <c r="AB216" s="12">
        <f t="shared" si="34"/>
        <v>0</v>
      </c>
      <c r="AC216" s="13" t="s">
        <v>71</v>
      </c>
    </row>
    <row r="217" spans="1:32">
      <c r="A217" s="33">
        <v>19</v>
      </c>
      <c r="B217" s="5"/>
      <c r="C217" s="5" t="s">
        <v>45</v>
      </c>
      <c r="D217" s="5" t="s">
        <v>44</v>
      </c>
      <c r="E217" s="5" t="s">
        <v>43</v>
      </c>
      <c r="F217" s="12"/>
      <c r="G217" s="12">
        <v>5</v>
      </c>
      <c r="H217" s="13" t="s">
        <v>74</v>
      </c>
      <c r="I217" s="12">
        <f>G217*1.5</f>
        <v>7.5</v>
      </c>
      <c r="J217" s="13" t="s">
        <v>72</v>
      </c>
      <c r="K217" s="30">
        <f t="shared" si="31"/>
        <v>2.4750000000000001</v>
      </c>
      <c r="L217" s="30" t="s">
        <v>103</v>
      </c>
      <c r="M217" s="22">
        <f t="shared" si="32"/>
        <v>2475</v>
      </c>
      <c r="N217" s="13" t="s">
        <v>71</v>
      </c>
      <c r="P217" s="20">
        <v>19</v>
      </c>
      <c r="Q217" s="5"/>
      <c r="R217" s="5" t="s">
        <v>47</v>
      </c>
      <c r="S217" s="5" t="s">
        <v>46</v>
      </c>
      <c r="T217" s="5" t="s">
        <v>43</v>
      </c>
      <c r="U217" s="12"/>
      <c r="V217" s="12"/>
      <c r="W217" s="13" t="s">
        <v>74</v>
      </c>
      <c r="X217" s="12"/>
      <c r="Y217" s="13" t="s">
        <v>72</v>
      </c>
      <c r="Z217" s="30">
        <f t="shared" si="33"/>
        <v>0</v>
      </c>
      <c r="AA217" s="30" t="s">
        <v>103</v>
      </c>
      <c r="AB217" s="12">
        <f t="shared" si="34"/>
        <v>0</v>
      </c>
      <c r="AC217" s="13" t="s">
        <v>71</v>
      </c>
    </row>
    <row r="218" spans="1:32">
      <c r="A218" s="33">
        <v>20</v>
      </c>
      <c r="B218" s="5"/>
      <c r="C218" s="5" t="s">
        <v>47</v>
      </c>
      <c r="D218" s="5" t="s">
        <v>46</v>
      </c>
      <c r="E218" s="5" t="s">
        <v>43</v>
      </c>
      <c r="F218" s="12"/>
      <c r="G218" s="12">
        <v>1</v>
      </c>
      <c r="H218" s="13" t="s">
        <v>74</v>
      </c>
      <c r="I218" s="12">
        <f>G218*1.5</f>
        <v>1.5</v>
      </c>
      <c r="J218" s="13" t="s">
        <v>72</v>
      </c>
      <c r="K218" s="30">
        <f t="shared" si="31"/>
        <v>0.495</v>
      </c>
      <c r="L218" s="30" t="s">
        <v>103</v>
      </c>
      <c r="M218" s="22">
        <f t="shared" si="32"/>
        <v>495</v>
      </c>
      <c r="N218" s="13" t="s">
        <v>71</v>
      </c>
      <c r="P218" s="20">
        <v>20</v>
      </c>
      <c r="Q218" s="5"/>
      <c r="R218" s="5" t="s">
        <v>49</v>
      </c>
      <c r="S218" s="5" t="s">
        <v>48</v>
      </c>
      <c r="T218" s="5" t="s">
        <v>50</v>
      </c>
      <c r="U218" s="12"/>
      <c r="V218" s="12"/>
      <c r="W218" s="13" t="s">
        <v>74</v>
      </c>
      <c r="X218" s="12"/>
      <c r="Y218" s="13" t="s">
        <v>72</v>
      </c>
      <c r="Z218" s="30">
        <f t="shared" si="33"/>
        <v>0</v>
      </c>
      <c r="AA218" s="30" t="s">
        <v>103</v>
      </c>
      <c r="AB218" s="12">
        <f t="shared" si="34"/>
        <v>0</v>
      </c>
      <c r="AC218" s="13" t="s">
        <v>71</v>
      </c>
    </row>
    <row r="219" spans="1:32">
      <c r="A219" s="33">
        <v>21</v>
      </c>
      <c r="B219" s="5"/>
      <c r="C219" s="5" t="s">
        <v>49</v>
      </c>
      <c r="D219" s="5" t="s">
        <v>48</v>
      </c>
      <c r="E219" s="5" t="s">
        <v>50</v>
      </c>
      <c r="F219" s="12"/>
      <c r="G219" s="12"/>
      <c r="H219" s="13" t="s">
        <v>74</v>
      </c>
      <c r="I219" s="12">
        <f>G219*4</f>
        <v>0</v>
      </c>
      <c r="J219" s="13" t="s">
        <v>72</v>
      </c>
      <c r="K219" s="30">
        <f t="shared" si="31"/>
        <v>0</v>
      </c>
      <c r="L219" s="30" t="s">
        <v>103</v>
      </c>
      <c r="M219" s="22">
        <f t="shared" si="32"/>
        <v>0</v>
      </c>
      <c r="N219" s="13" t="s">
        <v>71</v>
      </c>
      <c r="P219" s="20">
        <v>21</v>
      </c>
      <c r="Q219" s="5"/>
      <c r="R219" s="6" t="s">
        <v>52</v>
      </c>
      <c r="S219" s="6" t="s">
        <v>51</v>
      </c>
      <c r="T219" s="6" t="s">
        <v>50</v>
      </c>
      <c r="U219" s="79"/>
      <c r="V219" s="12"/>
      <c r="W219" s="13" t="s">
        <v>74</v>
      </c>
      <c r="X219" s="12"/>
      <c r="Y219" s="13" t="s">
        <v>72</v>
      </c>
      <c r="Z219" s="30">
        <f t="shared" si="33"/>
        <v>0</v>
      </c>
      <c r="AA219" s="30" t="s">
        <v>103</v>
      </c>
      <c r="AB219" s="12">
        <f t="shared" si="34"/>
        <v>0</v>
      </c>
      <c r="AC219" s="13" t="s">
        <v>71</v>
      </c>
    </row>
    <row r="220" spans="1:32">
      <c r="A220" s="33">
        <v>22</v>
      </c>
      <c r="B220" s="5"/>
      <c r="C220" s="5" t="s">
        <v>99</v>
      </c>
      <c r="D220" s="5" t="s">
        <v>100</v>
      </c>
      <c r="E220" s="5"/>
      <c r="F220" s="12"/>
      <c r="G220" s="12"/>
      <c r="H220" s="13"/>
      <c r="I220" s="12"/>
      <c r="J220" s="13"/>
      <c r="K220" s="12"/>
      <c r="L220" s="13"/>
      <c r="M220" s="12"/>
      <c r="N220" s="13"/>
      <c r="P220" s="281" t="s">
        <v>54</v>
      </c>
      <c r="Q220" s="282"/>
      <c r="R220" s="282"/>
      <c r="S220" s="282"/>
      <c r="T220" s="282"/>
      <c r="U220" s="75"/>
      <c r="V220" s="12"/>
      <c r="W220" s="13" t="s">
        <v>74</v>
      </c>
      <c r="X220" s="12"/>
      <c r="Y220" s="13" t="s">
        <v>72</v>
      </c>
      <c r="Z220" s="30"/>
      <c r="AA220" s="30" t="s">
        <v>103</v>
      </c>
      <c r="AB220" s="12"/>
      <c r="AC220" s="13" t="s">
        <v>71</v>
      </c>
    </row>
    <row r="221" spans="1:32">
      <c r="A221" s="33">
        <v>23</v>
      </c>
      <c r="B221" s="5"/>
      <c r="C221" s="5" t="s">
        <v>80</v>
      </c>
      <c r="D221" s="5" t="s">
        <v>87</v>
      </c>
      <c r="E221" s="5" t="s">
        <v>12</v>
      </c>
      <c r="F221" s="12"/>
      <c r="G221" s="12"/>
      <c r="H221" s="13" t="s">
        <v>74</v>
      </c>
      <c r="I221" s="12">
        <f>G221*1</f>
        <v>0</v>
      </c>
      <c r="J221" s="13" t="s">
        <v>72</v>
      </c>
      <c r="K221" s="30"/>
      <c r="L221" s="30"/>
      <c r="M221" s="22">
        <f t="shared" ref="M221" si="36">I221*1000</f>
        <v>0</v>
      </c>
      <c r="N221" s="13" t="s">
        <v>71</v>
      </c>
    </row>
    <row r="222" spans="1:32">
      <c r="A222" s="281" t="s">
        <v>54</v>
      </c>
      <c r="B222" s="282"/>
      <c r="C222" s="282"/>
      <c r="D222" s="282"/>
      <c r="E222" s="283"/>
      <c r="F222" s="75"/>
      <c r="G222" s="12">
        <f>SUM(G199:G221)</f>
        <v>58</v>
      </c>
      <c r="H222" s="13" t="s">
        <v>74</v>
      </c>
      <c r="I222" s="12">
        <f>SUM(I199:I221)</f>
        <v>236</v>
      </c>
      <c r="J222" s="13" t="s">
        <v>72</v>
      </c>
      <c r="K222" s="30">
        <f>SUM(K199:K219)</f>
        <v>77.879999999999967</v>
      </c>
      <c r="L222" s="30" t="s">
        <v>103</v>
      </c>
      <c r="M222" s="22">
        <f>SUM(M199:M221)</f>
        <v>77880</v>
      </c>
      <c r="N222" s="13" t="s">
        <v>71</v>
      </c>
    </row>
    <row r="233" spans="1:32" ht="14.25" customHeight="1"/>
    <row r="236" spans="1:32">
      <c r="A236" s="293" t="s">
        <v>53</v>
      </c>
      <c r="B236" s="293" t="s">
        <v>0</v>
      </c>
      <c r="C236" s="286" t="s">
        <v>2</v>
      </c>
      <c r="D236" s="286" t="s">
        <v>4</v>
      </c>
      <c r="E236" s="286" t="s">
        <v>1</v>
      </c>
      <c r="F236" s="73"/>
      <c r="G236" s="288" t="s">
        <v>5</v>
      </c>
      <c r="H236" s="289"/>
      <c r="I236" s="294" t="s">
        <v>6</v>
      </c>
      <c r="J236" s="294"/>
      <c r="K236" s="288" t="s">
        <v>101</v>
      </c>
      <c r="L236" s="289"/>
      <c r="M236" s="294" t="s">
        <v>102</v>
      </c>
      <c r="N236" s="294"/>
      <c r="P236" s="284" t="s">
        <v>53</v>
      </c>
      <c r="Q236" s="293" t="s">
        <v>0</v>
      </c>
      <c r="R236" s="286" t="s">
        <v>2</v>
      </c>
      <c r="S236" s="286" t="s">
        <v>4</v>
      </c>
      <c r="T236" s="286" t="s">
        <v>1</v>
      </c>
      <c r="U236" s="73"/>
      <c r="V236" s="288" t="s">
        <v>5</v>
      </c>
      <c r="W236" s="289"/>
      <c r="X236" s="294" t="s">
        <v>6</v>
      </c>
      <c r="Y236" s="294"/>
      <c r="Z236" s="288" t="s">
        <v>101</v>
      </c>
      <c r="AA236" s="289"/>
      <c r="AB236" s="294" t="s">
        <v>102</v>
      </c>
      <c r="AC236" s="294"/>
    </row>
    <row r="237" spans="1:32">
      <c r="A237" s="293"/>
      <c r="B237" s="293"/>
      <c r="C237" s="287"/>
      <c r="D237" s="287"/>
      <c r="E237" s="287"/>
      <c r="F237" s="74"/>
      <c r="G237" s="290"/>
      <c r="H237" s="291"/>
      <c r="I237" s="294"/>
      <c r="J237" s="294"/>
      <c r="K237" s="290"/>
      <c r="L237" s="291"/>
      <c r="M237" s="294"/>
      <c r="N237" s="294"/>
      <c r="P237" s="285"/>
      <c r="Q237" s="293"/>
      <c r="R237" s="287"/>
      <c r="S237" s="287"/>
      <c r="T237" s="287"/>
      <c r="U237" s="74"/>
      <c r="V237" s="290"/>
      <c r="W237" s="291"/>
      <c r="X237" s="294"/>
      <c r="Y237" s="294"/>
      <c r="Z237" s="290"/>
      <c r="AA237" s="291"/>
      <c r="AB237" s="294"/>
      <c r="AC237" s="294"/>
    </row>
    <row r="238" spans="1:32">
      <c r="A238" s="20">
        <v>1</v>
      </c>
      <c r="B238" s="16" t="s">
        <v>64</v>
      </c>
      <c r="C238" s="5" t="s">
        <v>3</v>
      </c>
      <c r="D238" s="5" t="s">
        <v>7</v>
      </c>
      <c r="E238" s="5" t="s">
        <v>8</v>
      </c>
      <c r="F238" s="12"/>
      <c r="G238" s="12">
        <v>3</v>
      </c>
      <c r="H238" s="13" t="s">
        <v>74</v>
      </c>
      <c r="I238" s="12">
        <f>G238*6</f>
        <v>18</v>
      </c>
      <c r="J238" s="13" t="s">
        <v>72</v>
      </c>
      <c r="K238" s="30">
        <f>I238*0.33</f>
        <v>5.94</v>
      </c>
      <c r="L238" s="30" t="s">
        <v>103</v>
      </c>
      <c r="M238" s="15">
        <f>K238*1000</f>
        <v>5940</v>
      </c>
      <c r="N238" s="13" t="s">
        <v>71</v>
      </c>
      <c r="P238" s="20">
        <v>1</v>
      </c>
      <c r="Q238" s="16" t="s">
        <v>65</v>
      </c>
      <c r="R238" s="5" t="s">
        <v>3</v>
      </c>
      <c r="S238" s="5" t="s">
        <v>7</v>
      </c>
      <c r="T238" s="5" t="s">
        <v>8</v>
      </c>
      <c r="U238" s="12"/>
      <c r="V238" s="12">
        <v>4</v>
      </c>
      <c r="W238" s="13" t="s">
        <v>74</v>
      </c>
      <c r="X238" s="12">
        <f>V238*6</f>
        <v>24</v>
      </c>
      <c r="Y238" s="13" t="s">
        <v>72</v>
      </c>
      <c r="Z238" s="12">
        <f>X238*0.33</f>
        <v>7.92</v>
      </c>
      <c r="AA238" s="13" t="s">
        <v>103</v>
      </c>
      <c r="AB238" s="15">
        <f>Z238*1000</f>
        <v>7920</v>
      </c>
      <c r="AC238" s="13" t="s">
        <v>71</v>
      </c>
      <c r="AE238" s="1" t="s">
        <v>66</v>
      </c>
      <c r="AF238" s="1">
        <v>6</v>
      </c>
    </row>
    <row r="239" spans="1:32">
      <c r="A239" s="33">
        <v>2</v>
      </c>
      <c r="B239" s="17">
        <v>43479</v>
      </c>
      <c r="C239" s="5" t="s">
        <v>56</v>
      </c>
      <c r="D239" s="5" t="s">
        <v>93</v>
      </c>
      <c r="E239" s="5" t="s">
        <v>8</v>
      </c>
      <c r="F239" s="12"/>
      <c r="G239" s="12">
        <v>3</v>
      </c>
      <c r="H239" s="13" t="s">
        <v>74</v>
      </c>
      <c r="I239" s="12">
        <f t="shared" ref="I239:I246" si="37">G239*6</f>
        <v>18</v>
      </c>
      <c r="J239" s="13" t="s">
        <v>72</v>
      </c>
      <c r="K239" s="30">
        <f t="shared" ref="K239:K264" si="38">I239*0.33</f>
        <v>5.94</v>
      </c>
      <c r="L239" s="30" t="s">
        <v>103</v>
      </c>
      <c r="M239" s="15">
        <f t="shared" ref="M239:M264" si="39">K239*1000</f>
        <v>5940</v>
      </c>
      <c r="N239" s="13" t="s">
        <v>71</v>
      </c>
      <c r="P239" s="33">
        <v>2</v>
      </c>
      <c r="Q239" s="17">
        <v>43480</v>
      </c>
      <c r="R239" s="5" t="s">
        <v>56</v>
      </c>
      <c r="S239" s="5" t="s">
        <v>93</v>
      </c>
      <c r="T239" s="5" t="s">
        <v>8</v>
      </c>
      <c r="U239" s="12"/>
      <c r="V239" s="12">
        <v>3</v>
      </c>
      <c r="W239" s="13" t="s">
        <v>74</v>
      </c>
      <c r="X239" s="12">
        <f t="shared" ref="X239:X246" si="40">V239*6</f>
        <v>18</v>
      </c>
      <c r="Y239" s="13" t="s">
        <v>72</v>
      </c>
      <c r="Z239" s="12">
        <f t="shared" ref="Z239:Z269" si="41">X239*0.33</f>
        <v>5.94</v>
      </c>
      <c r="AA239" s="13" t="s">
        <v>103</v>
      </c>
      <c r="AB239" s="15">
        <f t="shared" ref="AB239:AB269" si="42">Z239*1000</f>
        <v>5940</v>
      </c>
      <c r="AC239" s="13" t="s">
        <v>71</v>
      </c>
      <c r="AE239" s="1" t="s">
        <v>67</v>
      </c>
      <c r="AF239" s="1">
        <v>4</v>
      </c>
    </row>
    <row r="240" spans="1:32">
      <c r="A240" s="33">
        <v>3</v>
      </c>
      <c r="B240" s="5"/>
      <c r="C240" s="5" t="s">
        <v>15</v>
      </c>
      <c r="D240" s="5" t="s">
        <v>14</v>
      </c>
      <c r="E240" s="5" t="s">
        <v>8</v>
      </c>
      <c r="F240" s="12"/>
      <c r="G240" s="12">
        <v>2</v>
      </c>
      <c r="H240" s="13" t="s">
        <v>74</v>
      </c>
      <c r="I240" s="12">
        <f t="shared" si="37"/>
        <v>12</v>
      </c>
      <c r="J240" s="13" t="s">
        <v>72</v>
      </c>
      <c r="K240" s="30">
        <f t="shared" si="38"/>
        <v>3.96</v>
      </c>
      <c r="L240" s="30" t="s">
        <v>103</v>
      </c>
      <c r="M240" s="15">
        <f t="shared" si="39"/>
        <v>3960</v>
      </c>
      <c r="N240" s="13" t="s">
        <v>71</v>
      </c>
      <c r="P240" s="33">
        <v>3</v>
      </c>
      <c r="Q240" s="5"/>
      <c r="R240" s="5" t="s">
        <v>15</v>
      </c>
      <c r="S240" s="5" t="s">
        <v>14</v>
      </c>
      <c r="T240" s="5" t="s">
        <v>8</v>
      </c>
      <c r="U240" s="12"/>
      <c r="V240" s="12">
        <v>2</v>
      </c>
      <c r="W240" s="13" t="s">
        <v>74</v>
      </c>
      <c r="X240" s="12">
        <f t="shared" si="40"/>
        <v>12</v>
      </c>
      <c r="Y240" s="13" t="s">
        <v>72</v>
      </c>
      <c r="Z240" s="12">
        <f t="shared" si="41"/>
        <v>3.96</v>
      </c>
      <c r="AA240" s="13" t="s">
        <v>103</v>
      </c>
      <c r="AB240" s="15">
        <f t="shared" si="42"/>
        <v>3960</v>
      </c>
      <c r="AC240" s="13" t="s">
        <v>71</v>
      </c>
    </row>
    <row r="241" spans="1:32">
      <c r="A241" s="33">
        <v>4</v>
      </c>
      <c r="B241" s="5"/>
      <c r="C241" s="5" t="s">
        <v>17</v>
      </c>
      <c r="D241" s="5" t="s">
        <v>16</v>
      </c>
      <c r="E241" s="5" t="s">
        <v>8</v>
      </c>
      <c r="F241" s="12"/>
      <c r="G241" s="12">
        <v>4</v>
      </c>
      <c r="H241" s="13" t="s">
        <v>74</v>
      </c>
      <c r="I241" s="12">
        <f t="shared" si="37"/>
        <v>24</v>
      </c>
      <c r="J241" s="13" t="s">
        <v>72</v>
      </c>
      <c r="K241" s="30">
        <f t="shared" si="38"/>
        <v>7.92</v>
      </c>
      <c r="L241" s="30" t="s">
        <v>103</v>
      </c>
      <c r="M241" s="15">
        <f t="shared" si="39"/>
        <v>7920</v>
      </c>
      <c r="N241" s="13" t="s">
        <v>71</v>
      </c>
      <c r="P241" s="33">
        <v>4</v>
      </c>
      <c r="Q241" s="5"/>
      <c r="R241" s="5" t="s">
        <v>17</v>
      </c>
      <c r="S241" s="5" t="s">
        <v>16</v>
      </c>
      <c r="T241" s="5" t="s">
        <v>8</v>
      </c>
      <c r="U241" s="12"/>
      <c r="V241" s="12">
        <v>4</v>
      </c>
      <c r="W241" s="13" t="s">
        <v>74</v>
      </c>
      <c r="X241" s="12">
        <f t="shared" si="40"/>
        <v>24</v>
      </c>
      <c r="Y241" s="13" t="s">
        <v>72</v>
      </c>
      <c r="Z241" s="12">
        <f t="shared" si="41"/>
        <v>7.92</v>
      </c>
      <c r="AA241" s="13" t="s">
        <v>103</v>
      </c>
      <c r="AB241" s="15">
        <f t="shared" si="42"/>
        <v>7920</v>
      </c>
      <c r="AC241" s="13" t="s">
        <v>71</v>
      </c>
      <c r="AE241" s="1" t="s">
        <v>68</v>
      </c>
      <c r="AF241" s="1">
        <v>7</v>
      </c>
    </row>
    <row r="242" spans="1:32">
      <c r="A242" s="33">
        <v>5</v>
      </c>
      <c r="B242" s="5"/>
      <c r="C242" s="5" t="s">
        <v>19</v>
      </c>
      <c r="D242" s="5" t="s">
        <v>18</v>
      </c>
      <c r="E242" s="5" t="s">
        <v>8</v>
      </c>
      <c r="F242" s="12"/>
      <c r="G242" s="12">
        <v>4</v>
      </c>
      <c r="H242" s="13" t="s">
        <v>74</v>
      </c>
      <c r="I242" s="12">
        <f t="shared" si="37"/>
        <v>24</v>
      </c>
      <c r="J242" s="13" t="s">
        <v>72</v>
      </c>
      <c r="K242" s="30">
        <f t="shared" si="38"/>
        <v>7.92</v>
      </c>
      <c r="L242" s="30" t="s">
        <v>103</v>
      </c>
      <c r="M242" s="15">
        <f t="shared" si="39"/>
        <v>7920</v>
      </c>
      <c r="N242" s="13" t="s">
        <v>71</v>
      </c>
      <c r="P242" s="33">
        <v>5</v>
      </c>
      <c r="Q242" s="5"/>
      <c r="R242" s="5" t="s">
        <v>19</v>
      </c>
      <c r="S242" s="5" t="s">
        <v>18</v>
      </c>
      <c r="T242" s="5" t="s">
        <v>8</v>
      </c>
      <c r="U242" s="12"/>
      <c r="V242" s="12">
        <v>4</v>
      </c>
      <c r="W242" s="13" t="s">
        <v>74</v>
      </c>
      <c r="X242" s="12">
        <f t="shared" si="40"/>
        <v>24</v>
      </c>
      <c r="Y242" s="13" t="s">
        <v>72</v>
      </c>
      <c r="Z242" s="12">
        <f t="shared" si="41"/>
        <v>7.92</v>
      </c>
      <c r="AA242" s="13" t="s">
        <v>103</v>
      </c>
      <c r="AB242" s="15">
        <f t="shared" si="42"/>
        <v>7920</v>
      </c>
      <c r="AC242" s="13" t="s">
        <v>71</v>
      </c>
    </row>
    <row r="243" spans="1:32">
      <c r="A243" s="33">
        <v>6</v>
      </c>
      <c r="B243" s="5"/>
      <c r="C243" s="13" t="s">
        <v>26</v>
      </c>
      <c r="D243" s="5" t="s">
        <v>89</v>
      </c>
      <c r="E243" s="5" t="s">
        <v>8</v>
      </c>
      <c r="F243" s="12"/>
      <c r="G243" s="12">
        <v>5</v>
      </c>
      <c r="H243" s="13" t="s">
        <v>74</v>
      </c>
      <c r="I243" s="12">
        <f t="shared" si="37"/>
        <v>30</v>
      </c>
      <c r="J243" s="13" t="s">
        <v>72</v>
      </c>
      <c r="K243" s="30">
        <f t="shared" si="38"/>
        <v>9.9</v>
      </c>
      <c r="L243" s="30" t="s">
        <v>103</v>
      </c>
      <c r="M243" s="15">
        <f t="shared" si="39"/>
        <v>9900</v>
      </c>
      <c r="N243" s="13" t="s">
        <v>71</v>
      </c>
      <c r="P243" s="33">
        <v>6</v>
      </c>
      <c r="Q243" s="5"/>
      <c r="R243" s="9" t="s">
        <v>52</v>
      </c>
      <c r="S243" s="9" t="s">
        <v>51</v>
      </c>
      <c r="T243" s="9" t="s">
        <v>8</v>
      </c>
      <c r="U243" s="72"/>
      <c r="V243" s="12">
        <v>5</v>
      </c>
      <c r="W243" s="13" t="s">
        <v>74</v>
      </c>
      <c r="X243" s="12">
        <f t="shared" si="40"/>
        <v>30</v>
      </c>
      <c r="Y243" s="13" t="s">
        <v>72</v>
      </c>
      <c r="Z243" s="12">
        <f t="shared" si="41"/>
        <v>9.9</v>
      </c>
      <c r="AA243" s="13" t="s">
        <v>103</v>
      </c>
      <c r="AB243" s="15">
        <f t="shared" si="42"/>
        <v>9900</v>
      </c>
      <c r="AC243" s="13" t="s">
        <v>71</v>
      </c>
      <c r="AE243" s="1" t="s">
        <v>70</v>
      </c>
      <c r="AF243" s="1">
        <v>1</v>
      </c>
    </row>
    <row r="244" spans="1:32">
      <c r="A244" s="33">
        <v>7</v>
      </c>
      <c r="B244" s="5"/>
      <c r="C244" s="5" t="s">
        <v>10</v>
      </c>
      <c r="D244" s="5" t="s">
        <v>93</v>
      </c>
      <c r="E244" s="5" t="s">
        <v>8</v>
      </c>
      <c r="F244" s="12"/>
      <c r="G244" s="12">
        <v>5</v>
      </c>
      <c r="H244" s="13" t="s">
        <v>74</v>
      </c>
      <c r="I244" s="12">
        <f t="shared" si="37"/>
        <v>30</v>
      </c>
      <c r="J244" s="13" t="s">
        <v>72</v>
      </c>
      <c r="K244" s="30">
        <f t="shared" si="38"/>
        <v>9.9</v>
      </c>
      <c r="L244" s="30" t="s">
        <v>103</v>
      </c>
      <c r="M244" s="15">
        <f t="shared" si="39"/>
        <v>9900</v>
      </c>
      <c r="N244" s="13" t="s">
        <v>71</v>
      </c>
      <c r="P244" s="33">
        <v>7</v>
      </c>
      <c r="Q244" s="5"/>
      <c r="R244" s="5" t="s">
        <v>10</v>
      </c>
      <c r="S244" s="5" t="s">
        <v>93</v>
      </c>
      <c r="T244" s="5" t="s">
        <v>8</v>
      </c>
      <c r="U244" s="12"/>
      <c r="V244" s="12">
        <v>3</v>
      </c>
      <c r="W244" s="13" t="s">
        <v>74</v>
      </c>
      <c r="X244" s="12">
        <f t="shared" si="40"/>
        <v>18</v>
      </c>
      <c r="Y244" s="13" t="s">
        <v>72</v>
      </c>
      <c r="Z244" s="12">
        <f t="shared" si="41"/>
        <v>5.94</v>
      </c>
      <c r="AA244" s="13" t="s">
        <v>103</v>
      </c>
      <c r="AB244" s="15">
        <f t="shared" si="42"/>
        <v>5940</v>
      </c>
      <c r="AC244" s="13" t="s">
        <v>71</v>
      </c>
    </row>
    <row r="245" spans="1:32">
      <c r="A245" s="33">
        <v>8</v>
      </c>
      <c r="B245" s="5"/>
      <c r="C245" s="5" t="s">
        <v>94</v>
      </c>
      <c r="D245" s="5" t="s">
        <v>95</v>
      </c>
      <c r="E245" s="5" t="s">
        <v>8</v>
      </c>
      <c r="F245" s="12"/>
      <c r="G245" s="12">
        <v>3</v>
      </c>
      <c r="H245" s="13" t="s">
        <v>74</v>
      </c>
      <c r="I245" s="12">
        <f t="shared" si="37"/>
        <v>18</v>
      </c>
      <c r="J245" s="13" t="s">
        <v>72</v>
      </c>
      <c r="K245" s="30">
        <f t="shared" si="38"/>
        <v>5.94</v>
      </c>
      <c r="L245" s="30" t="s">
        <v>103</v>
      </c>
      <c r="M245" s="15">
        <f t="shared" si="39"/>
        <v>5940</v>
      </c>
      <c r="N245" s="13" t="s">
        <v>71</v>
      </c>
      <c r="P245" s="33">
        <v>8</v>
      </c>
      <c r="Q245" s="5"/>
      <c r="R245" s="13" t="s">
        <v>26</v>
      </c>
      <c r="S245" s="5" t="s">
        <v>89</v>
      </c>
      <c r="T245" s="5" t="s">
        <v>8</v>
      </c>
      <c r="U245" s="12"/>
      <c r="V245" s="12">
        <v>4</v>
      </c>
      <c r="W245" s="13" t="s">
        <v>74</v>
      </c>
      <c r="X245" s="12">
        <f t="shared" si="40"/>
        <v>24</v>
      </c>
      <c r="Y245" s="13" t="s">
        <v>72</v>
      </c>
      <c r="Z245" s="12">
        <f t="shared" si="41"/>
        <v>7.92</v>
      </c>
      <c r="AA245" s="13" t="s">
        <v>103</v>
      </c>
      <c r="AB245" s="15">
        <f t="shared" si="42"/>
        <v>7920</v>
      </c>
      <c r="AC245" s="13" t="s">
        <v>71</v>
      </c>
    </row>
    <row r="246" spans="1:32">
      <c r="A246" s="33">
        <v>9</v>
      </c>
      <c r="B246" s="5"/>
      <c r="C246" s="9" t="s">
        <v>52</v>
      </c>
      <c r="D246" s="9" t="s">
        <v>83</v>
      </c>
      <c r="E246" s="9" t="s">
        <v>8</v>
      </c>
      <c r="F246" s="72"/>
      <c r="G246" s="12">
        <v>5</v>
      </c>
      <c r="H246" s="13" t="s">
        <v>74</v>
      </c>
      <c r="I246" s="12">
        <f t="shared" si="37"/>
        <v>30</v>
      </c>
      <c r="J246" s="13" t="s">
        <v>72</v>
      </c>
      <c r="K246" s="30">
        <f t="shared" si="38"/>
        <v>9.9</v>
      </c>
      <c r="L246" s="30" t="s">
        <v>103</v>
      </c>
      <c r="M246" s="15">
        <f t="shared" si="39"/>
        <v>9900</v>
      </c>
      <c r="N246" s="13" t="s">
        <v>71</v>
      </c>
      <c r="P246" s="33">
        <v>9</v>
      </c>
      <c r="Q246" s="5"/>
      <c r="R246" s="5" t="s">
        <v>94</v>
      </c>
      <c r="S246" s="5" t="s">
        <v>95</v>
      </c>
      <c r="T246" s="5" t="s">
        <v>8</v>
      </c>
      <c r="U246" s="12"/>
      <c r="V246" s="12">
        <v>3</v>
      </c>
      <c r="W246" s="13" t="s">
        <v>74</v>
      </c>
      <c r="X246" s="12">
        <f t="shared" si="40"/>
        <v>18</v>
      </c>
      <c r="Y246" s="13" t="s">
        <v>72</v>
      </c>
      <c r="Z246" s="12">
        <f t="shared" si="41"/>
        <v>5.94</v>
      </c>
      <c r="AA246" s="13" t="s">
        <v>103</v>
      </c>
      <c r="AB246" s="15">
        <f t="shared" si="42"/>
        <v>5940</v>
      </c>
      <c r="AC246" s="13" t="s">
        <v>71</v>
      </c>
    </row>
    <row r="247" spans="1:32">
      <c r="A247" s="33">
        <v>10</v>
      </c>
      <c r="B247" s="5"/>
      <c r="C247" s="5" t="s">
        <v>81</v>
      </c>
      <c r="D247" s="5" t="s">
        <v>82</v>
      </c>
      <c r="E247" s="5" t="s">
        <v>12</v>
      </c>
      <c r="F247" s="12"/>
      <c r="G247" s="12">
        <v>2</v>
      </c>
      <c r="H247" s="13" t="s">
        <v>74</v>
      </c>
      <c r="I247" s="12">
        <f t="shared" ref="I247:I255" si="43">G247*1</f>
        <v>2</v>
      </c>
      <c r="J247" s="13" t="s">
        <v>72</v>
      </c>
      <c r="K247" s="30">
        <f t="shared" si="38"/>
        <v>0.66</v>
      </c>
      <c r="L247" s="30" t="s">
        <v>103</v>
      </c>
      <c r="M247" s="15">
        <f t="shared" si="39"/>
        <v>660</v>
      </c>
      <c r="N247" s="13" t="s">
        <v>71</v>
      </c>
      <c r="P247" s="33">
        <v>10</v>
      </c>
      <c r="Q247" s="5"/>
      <c r="R247" s="5" t="s">
        <v>34</v>
      </c>
      <c r="S247" s="5" t="s">
        <v>24</v>
      </c>
      <c r="T247" s="5" t="s">
        <v>22</v>
      </c>
      <c r="U247" s="12"/>
      <c r="V247" s="12">
        <v>1</v>
      </c>
      <c r="W247" s="13" t="s">
        <v>74</v>
      </c>
      <c r="X247" s="12">
        <f>V247*7</f>
        <v>7</v>
      </c>
      <c r="Y247" s="13" t="s">
        <v>72</v>
      </c>
      <c r="Z247" s="12">
        <f t="shared" si="41"/>
        <v>2.31</v>
      </c>
      <c r="AA247" s="13" t="s">
        <v>103</v>
      </c>
      <c r="AB247" s="15">
        <f t="shared" si="42"/>
        <v>2310</v>
      </c>
      <c r="AC247" s="13" t="s">
        <v>71</v>
      </c>
    </row>
    <row r="248" spans="1:32">
      <c r="A248" s="33">
        <v>11</v>
      </c>
      <c r="B248" s="5"/>
      <c r="C248" s="5" t="s">
        <v>11</v>
      </c>
      <c r="D248" s="5" t="s">
        <v>13</v>
      </c>
      <c r="E248" s="5" t="s">
        <v>12</v>
      </c>
      <c r="F248" s="12"/>
      <c r="G248" s="12">
        <v>1</v>
      </c>
      <c r="H248" s="13" t="s">
        <v>74</v>
      </c>
      <c r="I248" s="12">
        <f t="shared" si="43"/>
        <v>1</v>
      </c>
      <c r="J248" s="13" t="s">
        <v>72</v>
      </c>
      <c r="K248" s="30">
        <f t="shared" si="38"/>
        <v>0.33</v>
      </c>
      <c r="L248" s="30" t="s">
        <v>103</v>
      </c>
      <c r="M248" s="15">
        <f t="shared" si="39"/>
        <v>330</v>
      </c>
      <c r="N248" s="13" t="s">
        <v>71</v>
      </c>
      <c r="P248" s="33">
        <v>11</v>
      </c>
      <c r="Q248" s="5"/>
      <c r="R248" s="5" t="s">
        <v>78</v>
      </c>
      <c r="S248" s="5" t="s">
        <v>79</v>
      </c>
      <c r="T248" s="5" t="s">
        <v>12</v>
      </c>
      <c r="U248" s="12"/>
      <c r="V248" s="12">
        <v>5</v>
      </c>
      <c r="W248" s="13" t="s">
        <v>74</v>
      </c>
      <c r="X248" s="12">
        <f>V248*1</f>
        <v>5</v>
      </c>
      <c r="Y248" s="13" t="s">
        <v>72</v>
      </c>
      <c r="Z248" s="12">
        <f t="shared" si="41"/>
        <v>1.6500000000000001</v>
      </c>
      <c r="AA248" s="13" t="s">
        <v>103</v>
      </c>
      <c r="AB248" s="15">
        <f t="shared" si="42"/>
        <v>1650.0000000000002</v>
      </c>
      <c r="AC248" s="13" t="s">
        <v>71</v>
      </c>
      <c r="AE248" s="1" t="s">
        <v>69</v>
      </c>
      <c r="AF248" s="1">
        <v>1.5</v>
      </c>
    </row>
    <row r="249" spans="1:32">
      <c r="A249" s="33">
        <v>12</v>
      </c>
      <c r="B249" s="5"/>
      <c r="C249" s="5" t="s">
        <v>28</v>
      </c>
      <c r="D249" s="5" t="s">
        <v>27</v>
      </c>
      <c r="E249" s="5" t="s">
        <v>12</v>
      </c>
      <c r="F249" s="12"/>
      <c r="G249" s="12">
        <v>1</v>
      </c>
      <c r="H249" s="13" t="s">
        <v>74</v>
      </c>
      <c r="I249" s="12">
        <f t="shared" si="43"/>
        <v>1</v>
      </c>
      <c r="J249" s="13" t="s">
        <v>72</v>
      </c>
      <c r="K249" s="30">
        <f t="shared" si="38"/>
        <v>0.33</v>
      </c>
      <c r="L249" s="30" t="s">
        <v>103</v>
      </c>
      <c r="M249" s="15">
        <f t="shared" si="39"/>
        <v>330</v>
      </c>
      <c r="N249" s="13" t="s">
        <v>71</v>
      </c>
      <c r="P249" s="33">
        <v>12</v>
      </c>
      <c r="Q249" s="5"/>
      <c r="R249" s="5" t="s">
        <v>81</v>
      </c>
      <c r="S249" s="5" t="s">
        <v>82</v>
      </c>
      <c r="T249" s="5" t="s">
        <v>12</v>
      </c>
      <c r="U249" s="12"/>
      <c r="V249" s="12">
        <v>2</v>
      </c>
      <c r="W249" s="13" t="s">
        <v>74</v>
      </c>
      <c r="X249" s="12">
        <f t="shared" ref="X249:X257" si="44">V249*1</f>
        <v>2</v>
      </c>
      <c r="Y249" s="13" t="s">
        <v>72</v>
      </c>
      <c r="Z249" s="12">
        <f t="shared" si="41"/>
        <v>0.66</v>
      </c>
      <c r="AA249" s="13" t="s">
        <v>103</v>
      </c>
      <c r="AB249" s="15">
        <f t="shared" si="42"/>
        <v>660</v>
      </c>
      <c r="AC249" s="13" t="s">
        <v>71</v>
      </c>
    </row>
    <row r="250" spans="1:32">
      <c r="A250" s="33">
        <v>13</v>
      </c>
      <c r="B250" s="5"/>
      <c r="C250" s="5" t="s">
        <v>30</v>
      </c>
      <c r="D250" s="5" t="s">
        <v>29</v>
      </c>
      <c r="E250" s="5" t="s">
        <v>12</v>
      </c>
      <c r="F250" s="12"/>
      <c r="G250" s="12">
        <v>2</v>
      </c>
      <c r="H250" s="13" t="s">
        <v>74</v>
      </c>
      <c r="I250" s="12">
        <f t="shared" si="43"/>
        <v>2</v>
      </c>
      <c r="J250" s="13" t="s">
        <v>72</v>
      </c>
      <c r="K250" s="30">
        <f t="shared" si="38"/>
        <v>0.66</v>
      </c>
      <c r="L250" s="30" t="s">
        <v>103</v>
      </c>
      <c r="M250" s="15">
        <f t="shared" si="39"/>
        <v>660</v>
      </c>
      <c r="N250" s="13" t="s">
        <v>71</v>
      </c>
      <c r="P250" s="33">
        <v>13</v>
      </c>
      <c r="Q250" s="5"/>
      <c r="R250" s="5" t="s">
        <v>11</v>
      </c>
      <c r="S250" s="5" t="s">
        <v>13</v>
      </c>
      <c r="T250" s="5" t="s">
        <v>12</v>
      </c>
      <c r="U250" s="12"/>
      <c r="V250" s="12">
        <v>2</v>
      </c>
      <c r="W250" s="13" t="s">
        <v>74</v>
      </c>
      <c r="X250" s="12">
        <f t="shared" si="44"/>
        <v>2</v>
      </c>
      <c r="Y250" s="13" t="s">
        <v>72</v>
      </c>
      <c r="Z250" s="12">
        <f t="shared" si="41"/>
        <v>0.66</v>
      </c>
      <c r="AA250" s="13" t="s">
        <v>103</v>
      </c>
      <c r="AB250" s="15">
        <f t="shared" si="42"/>
        <v>660</v>
      </c>
      <c r="AC250" s="13" t="s">
        <v>71</v>
      </c>
    </row>
    <row r="251" spans="1:32">
      <c r="A251" s="33">
        <v>14</v>
      </c>
      <c r="B251" s="5"/>
      <c r="C251" s="5" t="s">
        <v>32</v>
      </c>
      <c r="D251" s="5" t="s">
        <v>33</v>
      </c>
      <c r="E251" s="5" t="s">
        <v>12</v>
      </c>
      <c r="F251" s="12"/>
      <c r="G251" s="12">
        <v>1</v>
      </c>
      <c r="H251" s="13" t="s">
        <v>74</v>
      </c>
      <c r="I251" s="12">
        <f t="shared" si="43"/>
        <v>1</v>
      </c>
      <c r="J251" s="13" t="s">
        <v>72</v>
      </c>
      <c r="K251" s="30">
        <f t="shared" si="38"/>
        <v>0.33</v>
      </c>
      <c r="L251" s="30" t="s">
        <v>103</v>
      </c>
      <c r="M251" s="15">
        <f t="shared" si="39"/>
        <v>330</v>
      </c>
      <c r="N251" s="13" t="s">
        <v>71</v>
      </c>
      <c r="P251" s="33">
        <v>14</v>
      </c>
      <c r="Q251" s="5"/>
      <c r="R251" s="5" t="s">
        <v>28</v>
      </c>
      <c r="S251" s="5" t="s">
        <v>27</v>
      </c>
      <c r="T251" s="5" t="s">
        <v>12</v>
      </c>
      <c r="U251" s="12"/>
      <c r="V251" s="12">
        <v>1</v>
      </c>
      <c r="W251" s="13" t="s">
        <v>74</v>
      </c>
      <c r="X251" s="12">
        <f t="shared" si="44"/>
        <v>1</v>
      </c>
      <c r="Y251" s="13" t="s">
        <v>72</v>
      </c>
      <c r="Z251" s="12">
        <f t="shared" si="41"/>
        <v>0.33</v>
      </c>
      <c r="AA251" s="13" t="s">
        <v>103</v>
      </c>
      <c r="AB251" s="15">
        <f t="shared" si="42"/>
        <v>330</v>
      </c>
      <c r="AC251" s="13" t="s">
        <v>71</v>
      </c>
    </row>
    <row r="252" spans="1:32">
      <c r="A252" s="33">
        <v>15</v>
      </c>
      <c r="B252" s="5"/>
      <c r="C252" s="5" t="s">
        <v>23</v>
      </c>
      <c r="D252" s="5" t="s">
        <v>31</v>
      </c>
      <c r="E252" s="5" t="s">
        <v>12</v>
      </c>
      <c r="F252" s="12"/>
      <c r="G252" s="12">
        <v>4</v>
      </c>
      <c r="H252" s="13" t="s">
        <v>74</v>
      </c>
      <c r="I252" s="12">
        <f t="shared" si="43"/>
        <v>4</v>
      </c>
      <c r="J252" s="13" t="s">
        <v>72</v>
      </c>
      <c r="K252" s="30">
        <f t="shared" si="38"/>
        <v>1.32</v>
      </c>
      <c r="L252" s="30" t="s">
        <v>103</v>
      </c>
      <c r="M252" s="15">
        <f t="shared" si="39"/>
        <v>1320</v>
      </c>
      <c r="N252" s="13" t="s">
        <v>71</v>
      </c>
      <c r="P252" s="33">
        <v>15</v>
      </c>
      <c r="Q252" s="5"/>
      <c r="R252" s="5" t="s">
        <v>30</v>
      </c>
      <c r="S252" s="5" t="s">
        <v>29</v>
      </c>
      <c r="T252" s="5" t="s">
        <v>12</v>
      </c>
      <c r="U252" s="12"/>
      <c r="V252" s="12">
        <v>2</v>
      </c>
      <c r="W252" s="13" t="s">
        <v>74</v>
      </c>
      <c r="X252" s="12">
        <f t="shared" si="44"/>
        <v>2</v>
      </c>
      <c r="Y252" s="13" t="s">
        <v>72</v>
      </c>
      <c r="Z252" s="12">
        <f t="shared" si="41"/>
        <v>0.66</v>
      </c>
      <c r="AA252" s="13" t="s">
        <v>103</v>
      </c>
      <c r="AB252" s="15">
        <f t="shared" si="42"/>
        <v>660</v>
      </c>
      <c r="AC252" s="13" t="s">
        <v>71</v>
      </c>
    </row>
    <row r="253" spans="1:32">
      <c r="A253" s="33">
        <v>16</v>
      </c>
      <c r="B253" s="5"/>
      <c r="C253" s="5" t="s">
        <v>36</v>
      </c>
      <c r="D253" s="5" t="s">
        <v>35</v>
      </c>
      <c r="E253" s="5" t="s">
        <v>12</v>
      </c>
      <c r="F253" s="12"/>
      <c r="G253" s="12">
        <v>1</v>
      </c>
      <c r="H253" s="13" t="s">
        <v>74</v>
      </c>
      <c r="I253" s="12">
        <f t="shared" si="43"/>
        <v>1</v>
      </c>
      <c r="J253" s="13" t="s">
        <v>72</v>
      </c>
      <c r="K253" s="30">
        <f t="shared" si="38"/>
        <v>0.33</v>
      </c>
      <c r="L253" s="30" t="s">
        <v>103</v>
      </c>
      <c r="M253" s="15">
        <f t="shared" si="39"/>
        <v>330</v>
      </c>
      <c r="N253" s="13" t="s">
        <v>71</v>
      </c>
      <c r="P253" s="33">
        <v>16</v>
      </c>
      <c r="Q253" s="5"/>
      <c r="R253" s="5" t="s">
        <v>32</v>
      </c>
      <c r="S253" s="5" t="s">
        <v>33</v>
      </c>
      <c r="T253" s="5" t="s">
        <v>12</v>
      </c>
      <c r="U253" s="12"/>
      <c r="V253" s="12">
        <v>1</v>
      </c>
      <c r="W253" s="13" t="s">
        <v>74</v>
      </c>
      <c r="X253" s="12">
        <f t="shared" si="44"/>
        <v>1</v>
      </c>
      <c r="Y253" s="13" t="s">
        <v>72</v>
      </c>
      <c r="Z253" s="12">
        <f t="shared" si="41"/>
        <v>0.33</v>
      </c>
      <c r="AA253" s="13" t="s">
        <v>103</v>
      </c>
      <c r="AB253" s="15">
        <f t="shared" si="42"/>
        <v>330</v>
      </c>
      <c r="AC253" s="13" t="s">
        <v>71</v>
      </c>
    </row>
    <row r="254" spans="1:32">
      <c r="A254" s="33">
        <v>17</v>
      </c>
      <c r="B254" s="5"/>
      <c r="C254" s="5" t="s">
        <v>38</v>
      </c>
      <c r="D254" s="5" t="s">
        <v>37</v>
      </c>
      <c r="E254" s="5" t="s">
        <v>12</v>
      </c>
      <c r="F254" s="12"/>
      <c r="G254" s="12">
        <v>2</v>
      </c>
      <c r="H254" s="13" t="s">
        <v>74</v>
      </c>
      <c r="I254" s="12">
        <f t="shared" si="43"/>
        <v>2</v>
      </c>
      <c r="J254" s="13" t="s">
        <v>72</v>
      </c>
      <c r="K254" s="30">
        <f t="shared" si="38"/>
        <v>0.66</v>
      </c>
      <c r="L254" s="30" t="s">
        <v>103</v>
      </c>
      <c r="M254" s="15">
        <f t="shared" si="39"/>
        <v>660</v>
      </c>
      <c r="N254" s="13" t="s">
        <v>71</v>
      </c>
      <c r="P254" s="33">
        <v>17</v>
      </c>
      <c r="Q254" s="5"/>
      <c r="R254" s="5" t="s">
        <v>23</v>
      </c>
      <c r="S254" s="5" t="s">
        <v>31</v>
      </c>
      <c r="T254" s="5" t="s">
        <v>12</v>
      </c>
      <c r="U254" s="12"/>
      <c r="V254" s="12">
        <v>2</v>
      </c>
      <c r="W254" s="13" t="s">
        <v>74</v>
      </c>
      <c r="X254" s="12">
        <f t="shared" si="44"/>
        <v>2</v>
      </c>
      <c r="Y254" s="13" t="s">
        <v>72</v>
      </c>
      <c r="Z254" s="12">
        <f t="shared" si="41"/>
        <v>0.66</v>
      </c>
      <c r="AA254" s="13" t="s">
        <v>103</v>
      </c>
      <c r="AB254" s="15">
        <f t="shared" si="42"/>
        <v>660</v>
      </c>
      <c r="AC254" s="13" t="s">
        <v>71</v>
      </c>
    </row>
    <row r="255" spans="1:32">
      <c r="A255" s="33">
        <v>18</v>
      </c>
      <c r="B255" s="5"/>
      <c r="C255" s="5" t="s">
        <v>40</v>
      </c>
      <c r="D255" s="5" t="s">
        <v>39</v>
      </c>
      <c r="E255" s="5" t="s">
        <v>12</v>
      </c>
      <c r="F255" s="12"/>
      <c r="G255" s="12">
        <v>2</v>
      </c>
      <c r="H255" s="13" t="s">
        <v>74</v>
      </c>
      <c r="I255" s="12">
        <f t="shared" si="43"/>
        <v>2</v>
      </c>
      <c r="J255" s="13" t="s">
        <v>72</v>
      </c>
      <c r="K255" s="30">
        <f t="shared" si="38"/>
        <v>0.66</v>
      </c>
      <c r="L255" s="30" t="s">
        <v>103</v>
      </c>
      <c r="M255" s="15">
        <f t="shared" si="39"/>
        <v>660</v>
      </c>
      <c r="N255" s="13" t="s">
        <v>71</v>
      </c>
      <c r="P255" s="33">
        <v>18</v>
      </c>
      <c r="Q255" s="5"/>
      <c r="R255" s="5" t="s">
        <v>36</v>
      </c>
      <c r="S255" s="5" t="s">
        <v>35</v>
      </c>
      <c r="T255" s="5" t="s">
        <v>12</v>
      </c>
      <c r="U255" s="12"/>
      <c r="V255" s="12"/>
      <c r="W255" s="13" t="s">
        <v>74</v>
      </c>
      <c r="X255" s="12">
        <f t="shared" si="44"/>
        <v>0</v>
      </c>
      <c r="Y255" s="13" t="s">
        <v>72</v>
      </c>
      <c r="Z255" s="12">
        <f t="shared" si="41"/>
        <v>0</v>
      </c>
      <c r="AA255" s="13" t="s">
        <v>103</v>
      </c>
      <c r="AB255" s="15">
        <f t="shared" si="42"/>
        <v>0</v>
      </c>
      <c r="AC255" s="13" t="s">
        <v>71</v>
      </c>
    </row>
    <row r="256" spans="1:32">
      <c r="A256" s="33">
        <v>19</v>
      </c>
      <c r="B256" s="5"/>
      <c r="C256" s="5" t="s">
        <v>42</v>
      </c>
      <c r="D256" s="5" t="s">
        <v>41</v>
      </c>
      <c r="E256" s="5" t="s">
        <v>43</v>
      </c>
      <c r="F256" s="12"/>
      <c r="G256" s="12"/>
      <c r="H256" s="13" t="s">
        <v>74</v>
      </c>
      <c r="I256" s="12">
        <f>G256*1.5</f>
        <v>0</v>
      </c>
      <c r="J256" s="13" t="s">
        <v>72</v>
      </c>
      <c r="K256" s="30">
        <f t="shared" si="38"/>
        <v>0</v>
      </c>
      <c r="L256" s="30" t="s">
        <v>103</v>
      </c>
      <c r="M256" s="15">
        <f t="shared" si="39"/>
        <v>0</v>
      </c>
      <c r="N256" s="13" t="s">
        <v>71</v>
      </c>
      <c r="P256" s="33">
        <v>19</v>
      </c>
      <c r="Q256" s="5"/>
      <c r="R256" s="5" t="s">
        <v>38</v>
      </c>
      <c r="S256" s="5" t="s">
        <v>37</v>
      </c>
      <c r="T256" s="5" t="s">
        <v>12</v>
      </c>
      <c r="U256" s="12"/>
      <c r="V256" s="12">
        <v>2</v>
      </c>
      <c r="W256" s="13" t="s">
        <v>74</v>
      </c>
      <c r="X256" s="12">
        <f t="shared" si="44"/>
        <v>2</v>
      </c>
      <c r="Y256" s="13" t="s">
        <v>72</v>
      </c>
      <c r="Z256" s="12">
        <f t="shared" si="41"/>
        <v>0.66</v>
      </c>
      <c r="AA256" s="13" t="s">
        <v>103</v>
      </c>
      <c r="AB256" s="15">
        <f t="shared" si="42"/>
        <v>660</v>
      </c>
      <c r="AC256" s="13" t="s">
        <v>71</v>
      </c>
    </row>
    <row r="257" spans="1:29">
      <c r="A257" s="33">
        <v>20</v>
      </c>
      <c r="B257" s="5"/>
      <c r="C257" s="5" t="s">
        <v>45</v>
      </c>
      <c r="D257" s="5" t="s">
        <v>44</v>
      </c>
      <c r="E257" s="5" t="s">
        <v>43</v>
      </c>
      <c r="F257" s="12"/>
      <c r="G257" s="12">
        <v>4</v>
      </c>
      <c r="H257" s="13" t="s">
        <v>74</v>
      </c>
      <c r="I257" s="12">
        <f t="shared" ref="I257:I258" si="45">G257*1.5</f>
        <v>6</v>
      </c>
      <c r="J257" s="13" t="s">
        <v>72</v>
      </c>
      <c r="K257" s="30">
        <f t="shared" si="38"/>
        <v>1.98</v>
      </c>
      <c r="L257" s="30" t="s">
        <v>103</v>
      </c>
      <c r="M257" s="15">
        <f t="shared" si="39"/>
        <v>1980</v>
      </c>
      <c r="N257" s="13" t="s">
        <v>71</v>
      </c>
      <c r="P257" s="33">
        <v>20</v>
      </c>
      <c r="Q257" s="5"/>
      <c r="R257" s="5" t="s">
        <v>40</v>
      </c>
      <c r="S257" s="5" t="s">
        <v>39</v>
      </c>
      <c r="T257" s="5" t="s">
        <v>12</v>
      </c>
      <c r="U257" s="12"/>
      <c r="V257" s="12">
        <v>2</v>
      </c>
      <c r="W257" s="13" t="s">
        <v>74</v>
      </c>
      <c r="X257" s="12">
        <f t="shared" si="44"/>
        <v>2</v>
      </c>
      <c r="Y257" s="13" t="s">
        <v>72</v>
      </c>
      <c r="Z257" s="12">
        <f t="shared" si="41"/>
        <v>0.66</v>
      </c>
      <c r="AA257" s="13" t="s">
        <v>103</v>
      </c>
      <c r="AB257" s="15">
        <f t="shared" si="42"/>
        <v>660</v>
      </c>
      <c r="AC257" s="13" t="s">
        <v>71</v>
      </c>
    </row>
    <row r="258" spans="1:29">
      <c r="A258" s="33">
        <v>21</v>
      </c>
      <c r="B258" s="5"/>
      <c r="C258" s="5" t="s">
        <v>47</v>
      </c>
      <c r="D258" s="5" t="s">
        <v>46</v>
      </c>
      <c r="E258" s="5" t="s">
        <v>43</v>
      </c>
      <c r="F258" s="12"/>
      <c r="G258" s="12">
        <v>5</v>
      </c>
      <c r="H258" s="13" t="s">
        <v>74</v>
      </c>
      <c r="I258" s="12">
        <f t="shared" si="45"/>
        <v>7.5</v>
      </c>
      <c r="J258" s="13" t="s">
        <v>72</v>
      </c>
      <c r="K258" s="30">
        <f t="shared" si="38"/>
        <v>2.4750000000000001</v>
      </c>
      <c r="L258" s="30" t="s">
        <v>103</v>
      </c>
      <c r="M258" s="15">
        <f t="shared" si="39"/>
        <v>2475</v>
      </c>
      <c r="N258" s="13" t="s">
        <v>71</v>
      </c>
      <c r="P258" s="33">
        <v>21</v>
      </c>
      <c r="Q258" s="5"/>
      <c r="R258" s="5" t="s">
        <v>42</v>
      </c>
      <c r="S258" s="5" t="s">
        <v>41</v>
      </c>
      <c r="T258" s="5" t="s">
        <v>43</v>
      </c>
      <c r="U258" s="12"/>
      <c r="V258" s="12">
        <v>1</v>
      </c>
      <c r="W258" s="13" t="s">
        <v>74</v>
      </c>
      <c r="X258" s="12">
        <f>V258*1.5</f>
        <v>1.5</v>
      </c>
      <c r="Y258" s="13" t="s">
        <v>72</v>
      </c>
      <c r="Z258" s="12">
        <f t="shared" si="41"/>
        <v>0.495</v>
      </c>
      <c r="AA258" s="13" t="s">
        <v>103</v>
      </c>
      <c r="AB258" s="15">
        <f t="shared" si="42"/>
        <v>495</v>
      </c>
      <c r="AC258" s="13" t="s">
        <v>71</v>
      </c>
    </row>
    <row r="259" spans="1:29">
      <c r="A259" s="33">
        <v>22</v>
      </c>
      <c r="B259" s="5"/>
      <c r="C259" s="5" t="s">
        <v>49</v>
      </c>
      <c r="D259" s="5" t="s">
        <v>48</v>
      </c>
      <c r="E259" s="5" t="s">
        <v>50</v>
      </c>
      <c r="F259" s="12"/>
      <c r="G259" s="12">
        <v>4</v>
      </c>
      <c r="H259" s="13" t="s">
        <v>74</v>
      </c>
      <c r="I259" s="12">
        <f>G259*4</f>
        <v>16</v>
      </c>
      <c r="J259" s="13" t="s">
        <v>72</v>
      </c>
      <c r="K259" s="30">
        <f t="shared" si="38"/>
        <v>5.28</v>
      </c>
      <c r="L259" s="30" t="s">
        <v>103</v>
      </c>
      <c r="M259" s="15">
        <f t="shared" si="39"/>
        <v>5280</v>
      </c>
      <c r="N259" s="13" t="s">
        <v>71</v>
      </c>
      <c r="P259" s="33">
        <v>22</v>
      </c>
      <c r="Q259" s="5"/>
      <c r="R259" s="5" t="s">
        <v>45</v>
      </c>
      <c r="S259" s="5" t="s">
        <v>44</v>
      </c>
      <c r="T259" s="5" t="s">
        <v>43</v>
      </c>
      <c r="U259" s="12"/>
      <c r="V259" s="12">
        <v>2</v>
      </c>
      <c r="W259" s="13" t="s">
        <v>74</v>
      </c>
      <c r="X259" s="12">
        <f t="shared" ref="X259:X260" si="46">V259*1.5</f>
        <v>3</v>
      </c>
      <c r="Y259" s="13" t="s">
        <v>72</v>
      </c>
      <c r="Z259" s="12">
        <f t="shared" si="41"/>
        <v>0.99</v>
      </c>
      <c r="AA259" s="13" t="s">
        <v>103</v>
      </c>
      <c r="AB259" s="15">
        <f t="shared" si="42"/>
        <v>990</v>
      </c>
      <c r="AC259" s="13" t="s">
        <v>71</v>
      </c>
    </row>
    <row r="260" spans="1:29">
      <c r="A260" s="33">
        <v>23</v>
      </c>
      <c r="B260" s="5"/>
      <c r="C260" s="9" t="s">
        <v>106</v>
      </c>
      <c r="D260" s="9" t="s">
        <v>107</v>
      </c>
      <c r="E260" s="9" t="s">
        <v>50</v>
      </c>
      <c r="F260" s="72"/>
      <c r="G260" s="12">
        <v>1</v>
      </c>
      <c r="H260" s="13" t="s">
        <v>74</v>
      </c>
      <c r="I260" s="12">
        <f>G260*4</f>
        <v>4</v>
      </c>
      <c r="J260" s="13" t="s">
        <v>72</v>
      </c>
      <c r="K260" s="30">
        <f t="shared" si="38"/>
        <v>1.32</v>
      </c>
      <c r="L260" s="30" t="s">
        <v>103</v>
      </c>
      <c r="M260" s="15">
        <f t="shared" si="39"/>
        <v>1320</v>
      </c>
      <c r="N260" s="13" t="s">
        <v>71</v>
      </c>
      <c r="P260" s="33">
        <v>23</v>
      </c>
      <c r="Q260" s="5"/>
      <c r="R260" s="5" t="s">
        <v>47</v>
      </c>
      <c r="S260" s="5" t="s">
        <v>46</v>
      </c>
      <c r="T260" s="5" t="s">
        <v>43</v>
      </c>
      <c r="U260" s="12"/>
      <c r="V260" s="12">
        <v>5</v>
      </c>
      <c r="W260" s="13" t="s">
        <v>74</v>
      </c>
      <c r="X260" s="12">
        <f t="shared" si="46"/>
        <v>7.5</v>
      </c>
      <c r="Y260" s="13" t="s">
        <v>72</v>
      </c>
      <c r="Z260" s="12">
        <f t="shared" si="41"/>
        <v>2.4750000000000001</v>
      </c>
      <c r="AA260" s="13" t="s">
        <v>103</v>
      </c>
      <c r="AB260" s="15">
        <f t="shared" si="42"/>
        <v>2475</v>
      </c>
      <c r="AC260" s="13" t="s">
        <v>71</v>
      </c>
    </row>
    <row r="261" spans="1:29">
      <c r="A261" s="33">
        <v>24</v>
      </c>
      <c r="B261" s="5"/>
      <c r="C261" s="9" t="s">
        <v>108</v>
      </c>
      <c r="D261" s="9"/>
      <c r="E261" s="9" t="s">
        <v>12</v>
      </c>
      <c r="F261" s="72"/>
      <c r="G261" s="12">
        <v>2</v>
      </c>
      <c r="H261" s="13" t="s">
        <v>74</v>
      </c>
      <c r="I261" s="12">
        <f>G261*1</f>
        <v>2</v>
      </c>
      <c r="J261" s="13" t="s">
        <v>72</v>
      </c>
      <c r="K261" s="30">
        <f t="shared" si="38"/>
        <v>0.66</v>
      </c>
      <c r="L261" s="30" t="s">
        <v>103</v>
      </c>
      <c r="M261" s="15">
        <f t="shared" si="39"/>
        <v>660</v>
      </c>
      <c r="N261" s="13" t="s">
        <v>71</v>
      </c>
      <c r="P261" s="33">
        <v>24</v>
      </c>
      <c r="Q261" s="5"/>
      <c r="R261" s="5" t="s">
        <v>49</v>
      </c>
      <c r="S261" s="5" t="s">
        <v>48</v>
      </c>
      <c r="T261" s="5" t="s">
        <v>50</v>
      </c>
      <c r="U261" s="12"/>
      <c r="V261" s="12"/>
      <c r="W261" s="13" t="s">
        <v>74</v>
      </c>
      <c r="X261" s="12"/>
      <c r="Y261" s="13" t="s">
        <v>72</v>
      </c>
      <c r="Z261" s="12">
        <f t="shared" si="41"/>
        <v>0</v>
      </c>
      <c r="AA261" s="13" t="s">
        <v>103</v>
      </c>
      <c r="AB261" s="15">
        <f t="shared" si="42"/>
        <v>0</v>
      </c>
      <c r="AC261" s="13" t="s">
        <v>71</v>
      </c>
    </row>
    <row r="262" spans="1:29">
      <c r="A262" s="33">
        <v>25</v>
      </c>
      <c r="B262" s="5"/>
      <c r="C262" s="9" t="s">
        <v>109</v>
      </c>
      <c r="D262" s="9" t="s">
        <v>110</v>
      </c>
      <c r="E262" s="9" t="s">
        <v>12</v>
      </c>
      <c r="F262" s="72"/>
      <c r="G262" s="12">
        <v>1</v>
      </c>
      <c r="H262" s="13" t="s">
        <v>74</v>
      </c>
      <c r="I262" s="12">
        <f t="shared" ref="I262:I264" si="47">G262*1</f>
        <v>1</v>
      </c>
      <c r="J262" s="13" t="s">
        <v>72</v>
      </c>
      <c r="K262" s="30">
        <f t="shared" si="38"/>
        <v>0.33</v>
      </c>
      <c r="L262" s="30" t="s">
        <v>103</v>
      </c>
      <c r="M262" s="15">
        <f t="shared" si="39"/>
        <v>330</v>
      </c>
      <c r="N262" s="13" t="s">
        <v>71</v>
      </c>
      <c r="P262" s="33">
        <v>25</v>
      </c>
      <c r="Q262" s="5"/>
      <c r="R262" s="5" t="s">
        <v>114</v>
      </c>
      <c r="S262" s="5"/>
      <c r="T262" s="5" t="s">
        <v>12</v>
      </c>
      <c r="U262" s="12"/>
      <c r="V262" s="12">
        <v>3</v>
      </c>
      <c r="W262" s="13" t="s">
        <v>74</v>
      </c>
      <c r="X262" s="12">
        <f>V262*1</f>
        <v>3</v>
      </c>
      <c r="Y262" s="13" t="s">
        <v>72</v>
      </c>
      <c r="Z262" s="12">
        <f t="shared" si="41"/>
        <v>0.99</v>
      </c>
      <c r="AA262" s="13" t="s">
        <v>103</v>
      </c>
      <c r="AB262" s="15">
        <f t="shared" si="42"/>
        <v>990</v>
      </c>
      <c r="AC262" s="13" t="s">
        <v>71</v>
      </c>
    </row>
    <row r="263" spans="1:29">
      <c r="A263" s="33">
        <v>26</v>
      </c>
      <c r="B263" s="5"/>
      <c r="C263" s="9" t="s">
        <v>112</v>
      </c>
      <c r="D263" s="9" t="s">
        <v>113</v>
      </c>
      <c r="E263" s="9" t="s">
        <v>12</v>
      </c>
      <c r="F263" s="72"/>
      <c r="G263" s="12">
        <v>3</v>
      </c>
      <c r="H263" s="13" t="s">
        <v>74</v>
      </c>
      <c r="I263" s="12">
        <f t="shared" si="47"/>
        <v>3</v>
      </c>
      <c r="J263" s="13" t="s">
        <v>72</v>
      </c>
      <c r="K263" s="30">
        <f t="shared" si="38"/>
        <v>0.99</v>
      </c>
      <c r="L263" s="30" t="s">
        <v>103</v>
      </c>
      <c r="M263" s="15">
        <f t="shared" si="39"/>
        <v>990</v>
      </c>
      <c r="N263" s="13" t="s">
        <v>71</v>
      </c>
      <c r="P263" s="33">
        <v>26</v>
      </c>
      <c r="Q263" s="5"/>
      <c r="R263" s="5" t="s">
        <v>90</v>
      </c>
      <c r="S263" s="5" t="s">
        <v>92</v>
      </c>
      <c r="T263" s="5" t="s">
        <v>12</v>
      </c>
      <c r="U263" s="12"/>
      <c r="V263" s="12">
        <v>1</v>
      </c>
      <c r="W263" s="13" t="s">
        <v>74</v>
      </c>
      <c r="X263" s="12">
        <f t="shared" ref="X263:X264" si="48">V263*1</f>
        <v>1</v>
      </c>
      <c r="Y263" s="13" t="s">
        <v>72</v>
      </c>
      <c r="Z263" s="12">
        <f t="shared" si="41"/>
        <v>0.33</v>
      </c>
      <c r="AA263" s="13" t="s">
        <v>103</v>
      </c>
      <c r="AB263" s="15">
        <f t="shared" si="42"/>
        <v>330</v>
      </c>
      <c r="AC263" s="13" t="s">
        <v>71</v>
      </c>
    </row>
    <row r="264" spans="1:29">
      <c r="A264" s="33">
        <v>27</v>
      </c>
      <c r="B264" s="5"/>
      <c r="C264" s="9" t="s">
        <v>80</v>
      </c>
      <c r="D264" s="9" t="s">
        <v>111</v>
      </c>
      <c r="E264" s="9" t="s">
        <v>12</v>
      </c>
      <c r="F264" s="72"/>
      <c r="G264" s="12">
        <v>1</v>
      </c>
      <c r="H264" s="13" t="s">
        <v>74</v>
      </c>
      <c r="I264" s="12">
        <f t="shared" si="47"/>
        <v>1</v>
      </c>
      <c r="J264" s="13" t="s">
        <v>72</v>
      </c>
      <c r="K264" s="30">
        <f t="shared" si="38"/>
        <v>0.33</v>
      </c>
      <c r="L264" s="30" t="s">
        <v>103</v>
      </c>
      <c r="M264" s="15">
        <f t="shared" si="39"/>
        <v>330</v>
      </c>
      <c r="N264" s="13" t="s">
        <v>71</v>
      </c>
      <c r="P264" s="33">
        <v>27</v>
      </c>
      <c r="Q264" s="5"/>
      <c r="R264" s="9" t="s">
        <v>115</v>
      </c>
      <c r="S264" s="9"/>
      <c r="T264" s="9" t="s">
        <v>12</v>
      </c>
      <c r="U264" s="72"/>
      <c r="V264" s="12">
        <v>1</v>
      </c>
      <c r="W264" s="13" t="s">
        <v>74</v>
      </c>
      <c r="X264" s="12">
        <f t="shared" si="48"/>
        <v>1</v>
      </c>
      <c r="Y264" s="13" t="s">
        <v>72</v>
      </c>
      <c r="Z264" s="12">
        <f t="shared" si="41"/>
        <v>0.33</v>
      </c>
      <c r="AA264" s="13" t="s">
        <v>103</v>
      </c>
      <c r="AB264" s="15">
        <f t="shared" si="42"/>
        <v>330</v>
      </c>
      <c r="AC264" s="13" t="s">
        <v>71</v>
      </c>
    </row>
    <row r="265" spans="1:29">
      <c r="A265" s="31" t="s">
        <v>54</v>
      </c>
      <c r="B265" s="32"/>
      <c r="C265" s="32"/>
      <c r="D265" s="32"/>
      <c r="E265" s="32"/>
      <c r="F265" s="75"/>
      <c r="G265" s="12">
        <f>SUM(G238:G264)</f>
        <v>71</v>
      </c>
      <c r="H265" s="13" t="s">
        <v>74</v>
      </c>
      <c r="I265" s="12">
        <f>SUM(I238:I264)</f>
        <v>260.5</v>
      </c>
      <c r="J265" s="13" t="s">
        <v>72</v>
      </c>
      <c r="K265" s="30">
        <f>SUM(K238:K264)</f>
        <v>85.964999999999947</v>
      </c>
      <c r="L265" s="30" t="s">
        <v>103</v>
      </c>
      <c r="M265" s="15">
        <f>SUM(M238:M264)</f>
        <v>85965</v>
      </c>
      <c r="N265" s="13" t="s">
        <v>71</v>
      </c>
      <c r="P265" s="33">
        <v>28</v>
      </c>
      <c r="Q265" s="5"/>
      <c r="R265" s="5" t="s">
        <v>119</v>
      </c>
      <c r="S265" s="5"/>
      <c r="T265" s="5" t="s">
        <v>120</v>
      </c>
      <c r="U265" s="12"/>
      <c r="V265" s="12">
        <v>3</v>
      </c>
      <c r="W265" s="13" t="s">
        <v>74</v>
      </c>
      <c r="X265" s="12">
        <f>V265*1.5</f>
        <v>4.5</v>
      </c>
      <c r="Y265" s="13" t="s">
        <v>72</v>
      </c>
      <c r="Z265" s="12">
        <f t="shared" si="41"/>
        <v>1.4850000000000001</v>
      </c>
      <c r="AA265" s="13" t="s">
        <v>103</v>
      </c>
      <c r="AB265" s="15">
        <f t="shared" si="42"/>
        <v>1485</v>
      </c>
      <c r="AC265" s="13" t="s">
        <v>71</v>
      </c>
    </row>
    <row r="266" spans="1:29">
      <c r="P266" s="33">
        <v>29</v>
      </c>
      <c r="Q266" s="5"/>
      <c r="R266" s="5" t="s">
        <v>108</v>
      </c>
      <c r="S266" s="5"/>
      <c r="T266" s="5" t="s">
        <v>12</v>
      </c>
      <c r="U266" s="12"/>
      <c r="V266" s="12">
        <v>1</v>
      </c>
      <c r="W266" s="13" t="s">
        <v>74</v>
      </c>
      <c r="X266" s="12">
        <f>V266*1</f>
        <v>1</v>
      </c>
      <c r="Y266" s="13" t="s">
        <v>72</v>
      </c>
      <c r="Z266" s="12">
        <f t="shared" si="41"/>
        <v>0.33</v>
      </c>
      <c r="AA266" s="13" t="s">
        <v>103</v>
      </c>
      <c r="AB266" s="15">
        <f t="shared" si="42"/>
        <v>330</v>
      </c>
      <c r="AC266" s="13" t="s">
        <v>71</v>
      </c>
    </row>
    <row r="267" spans="1:29">
      <c r="P267" s="33">
        <v>30</v>
      </c>
      <c r="Q267" s="5"/>
      <c r="R267" s="5" t="s">
        <v>121</v>
      </c>
      <c r="S267" s="5" t="s">
        <v>122</v>
      </c>
      <c r="T267" s="5" t="s">
        <v>12</v>
      </c>
      <c r="U267" s="12"/>
      <c r="V267" s="12">
        <v>2</v>
      </c>
      <c r="W267" s="13" t="s">
        <v>74</v>
      </c>
      <c r="X267" s="12">
        <f t="shared" ref="X267:X269" si="49">V267*1</f>
        <v>2</v>
      </c>
      <c r="Y267" s="13" t="s">
        <v>72</v>
      </c>
      <c r="Z267" s="12">
        <f t="shared" si="41"/>
        <v>0.66</v>
      </c>
      <c r="AA267" s="13" t="s">
        <v>103</v>
      </c>
      <c r="AB267" s="15">
        <f t="shared" si="42"/>
        <v>660</v>
      </c>
      <c r="AC267" s="13" t="s">
        <v>71</v>
      </c>
    </row>
    <row r="268" spans="1:29">
      <c r="P268" s="33">
        <v>31</v>
      </c>
      <c r="Q268" s="5"/>
      <c r="R268" s="5" t="s">
        <v>123</v>
      </c>
      <c r="S268" s="5"/>
      <c r="T268" s="5" t="s">
        <v>12</v>
      </c>
      <c r="U268" s="12"/>
      <c r="V268" s="12">
        <v>1</v>
      </c>
      <c r="W268" s="13" t="s">
        <v>74</v>
      </c>
      <c r="X268" s="12">
        <f t="shared" si="49"/>
        <v>1</v>
      </c>
      <c r="Y268" s="13" t="s">
        <v>72</v>
      </c>
      <c r="Z268" s="12">
        <f t="shared" si="41"/>
        <v>0.33</v>
      </c>
      <c r="AA268" s="13" t="s">
        <v>103</v>
      </c>
      <c r="AB268" s="15">
        <f t="shared" si="42"/>
        <v>330</v>
      </c>
      <c r="AC268" s="13" t="s">
        <v>71</v>
      </c>
    </row>
    <row r="269" spans="1:29">
      <c r="P269" s="33">
        <v>32</v>
      </c>
      <c r="Q269" s="5"/>
      <c r="R269" s="9" t="s">
        <v>116</v>
      </c>
      <c r="S269" s="9" t="s">
        <v>117</v>
      </c>
      <c r="T269" s="9" t="s">
        <v>118</v>
      </c>
      <c r="U269" s="72"/>
      <c r="V269" s="12">
        <v>1</v>
      </c>
      <c r="W269" s="13" t="s">
        <v>74</v>
      </c>
      <c r="X269" s="12">
        <f t="shared" si="49"/>
        <v>1</v>
      </c>
      <c r="Y269" s="13" t="s">
        <v>72</v>
      </c>
      <c r="Z269" s="12">
        <f t="shared" si="41"/>
        <v>0.33</v>
      </c>
      <c r="AA269" s="13" t="s">
        <v>103</v>
      </c>
      <c r="AB269" s="15">
        <f t="shared" si="42"/>
        <v>330</v>
      </c>
      <c r="AC269" s="13" t="s">
        <v>71</v>
      </c>
    </row>
    <row r="270" spans="1:29">
      <c r="P270" s="281" t="s">
        <v>54</v>
      </c>
      <c r="Q270" s="282"/>
      <c r="R270" s="282"/>
      <c r="S270" s="282"/>
      <c r="T270" s="282"/>
      <c r="U270" s="75"/>
      <c r="V270" s="12">
        <f>SUM(V238:V269)</f>
        <v>73</v>
      </c>
      <c r="W270" s="13" t="s">
        <v>74</v>
      </c>
      <c r="X270" s="12">
        <f>SUM(X238:X269)</f>
        <v>244.5</v>
      </c>
      <c r="Y270" s="13" t="s">
        <v>72</v>
      </c>
      <c r="Z270" s="30">
        <f>SUM(Z238:Z269)</f>
        <v>80.68499999999996</v>
      </c>
      <c r="AA270" s="13" t="s">
        <v>103</v>
      </c>
      <c r="AB270" s="34">
        <f>SUM(AB238:AB269)</f>
        <v>80685</v>
      </c>
      <c r="AC270" s="13" t="s">
        <v>71</v>
      </c>
    </row>
    <row r="273" spans="1:29" ht="12.75" customHeight="1"/>
    <row r="275" spans="1:29" ht="14.25" customHeight="1">
      <c r="A275" s="284" t="s">
        <v>53</v>
      </c>
      <c r="B275" s="284" t="s">
        <v>0</v>
      </c>
      <c r="C275" s="286" t="s">
        <v>2</v>
      </c>
      <c r="D275" s="286" t="s">
        <v>4</v>
      </c>
      <c r="E275" s="286" t="s">
        <v>1</v>
      </c>
      <c r="F275" s="73"/>
      <c r="G275" s="288" t="s">
        <v>5</v>
      </c>
      <c r="H275" s="289"/>
      <c r="I275" s="288" t="s">
        <v>6</v>
      </c>
      <c r="J275" s="289"/>
      <c r="K275" s="288" t="s">
        <v>101</v>
      </c>
      <c r="L275" s="289"/>
      <c r="M275" s="288" t="s">
        <v>102</v>
      </c>
      <c r="N275" s="289"/>
      <c r="P275" s="284" t="s">
        <v>53</v>
      </c>
      <c r="Q275" s="284" t="s">
        <v>0</v>
      </c>
      <c r="R275" s="286" t="s">
        <v>2</v>
      </c>
      <c r="S275" s="286" t="s">
        <v>4</v>
      </c>
      <c r="T275" s="286" t="s">
        <v>1</v>
      </c>
      <c r="U275" s="73"/>
      <c r="V275" s="288" t="s">
        <v>5</v>
      </c>
      <c r="W275" s="289"/>
      <c r="X275" s="288" t="s">
        <v>6</v>
      </c>
      <c r="Y275" s="289"/>
      <c r="Z275" s="288" t="s">
        <v>101</v>
      </c>
      <c r="AA275" s="289"/>
      <c r="AB275" s="288" t="s">
        <v>102</v>
      </c>
      <c r="AC275" s="289"/>
    </row>
    <row r="276" spans="1:29">
      <c r="A276" s="285"/>
      <c r="B276" s="285"/>
      <c r="C276" s="287"/>
      <c r="D276" s="287"/>
      <c r="E276" s="287"/>
      <c r="F276" s="74"/>
      <c r="G276" s="290"/>
      <c r="H276" s="291"/>
      <c r="I276" s="290"/>
      <c r="J276" s="291"/>
      <c r="K276" s="290"/>
      <c r="L276" s="291"/>
      <c r="M276" s="290"/>
      <c r="N276" s="291"/>
      <c r="P276" s="285"/>
      <c r="Q276" s="285"/>
      <c r="R276" s="287"/>
      <c r="S276" s="287"/>
      <c r="T276" s="287"/>
      <c r="U276" s="74"/>
      <c r="V276" s="290"/>
      <c r="W276" s="291"/>
      <c r="X276" s="290"/>
      <c r="Y276" s="291"/>
      <c r="Z276" s="290"/>
      <c r="AA276" s="291"/>
      <c r="AB276" s="290"/>
      <c r="AC276" s="291"/>
    </row>
    <row r="277" spans="1:29">
      <c r="A277" s="33">
        <v>1</v>
      </c>
      <c r="B277" s="24" t="s">
        <v>59</v>
      </c>
      <c r="C277" s="5" t="s">
        <v>3</v>
      </c>
      <c r="D277" s="5" t="s">
        <v>7</v>
      </c>
      <c r="E277" s="5" t="s">
        <v>8</v>
      </c>
      <c r="F277" s="12"/>
      <c r="G277" s="12">
        <v>3</v>
      </c>
      <c r="H277" s="13" t="s">
        <v>74</v>
      </c>
      <c r="I277" s="12">
        <f>G277*6</f>
        <v>18</v>
      </c>
      <c r="J277" s="13" t="s">
        <v>72</v>
      </c>
      <c r="K277" s="30">
        <f>I277*0.33</f>
        <v>5.94</v>
      </c>
      <c r="L277" s="30" t="s">
        <v>103</v>
      </c>
      <c r="M277" s="15">
        <f>K277*1000</f>
        <v>5940</v>
      </c>
      <c r="N277" s="13" t="s">
        <v>71</v>
      </c>
      <c r="P277" s="33">
        <v>1</v>
      </c>
      <c r="Q277" s="24" t="s">
        <v>60</v>
      </c>
      <c r="R277" s="5" t="s">
        <v>3</v>
      </c>
      <c r="S277" s="5" t="s">
        <v>7</v>
      </c>
      <c r="T277" s="5" t="s">
        <v>8</v>
      </c>
      <c r="U277" s="12"/>
      <c r="V277" s="12">
        <v>4</v>
      </c>
      <c r="W277" s="13" t="s">
        <v>74</v>
      </c>
      <c r="X277" s="12">
        <f>V277*6</f>
        <v>24</v>
      </c>
      <c r="Y277" s="13" t="s">
        <v>72</v>
      </c>
      <c r="Z277" s="30">
        <f>X277*0.33</f>
        <v>7.92</v>
      </c>
      <c r="AA277" s="30" t="s">
        <v>103</v>
      </c>
      <c r="AB277" s="15">
        <f>Z277*1000</f>
        <v>7920</v>
      </c>
      <c r="AC277" s="13" t="s">
        <v>71</v>
      </c>
    </row>
    <row r="278" spans="1:29">
      <c r="A278" s="33">
        <v>2</v>
      </c>
      <c r="B278" s="25">
        <v>43481</v>
      </c>
      <c r="C278" s="5" t="s">
        <v>56</v>
      </c>
      <c r="D278" s="5" t="s">
        <v>93</v>
      </c>
      <c r="E278" s="5" t="s">
        <v>8</v>
      </c>
      <c r="F278" s="12"/>
      <c r="G278" s="12">
        <v>3</v>
      </c>
      <c r="H278" s="13" t="s">
        <v>74</v>
      </c>
      <c r="I278" s="12">
        <f t="shared" ref="I278:I285" si="50">G278*6</f>
        <v>18</v>
      </c>
      <c r="J278" s="13" t="s">
        <v>72</v>
      </c>
      <c r="K278" s="30">
        <f t="shared" ref="K278:K301" si="51">I278*0.33</f>
        <v>5.94</v>
      </c>
      <c r="L278" s="30" t="s">
        <v>103</v>
      </c>
      <c r="M278" s="15">
        <f t="shared" ref="M278:M301" si="52">K278*1000</f>
        <v>5940</v>
      </c>
      <c r="N278" s="13" t="s">
        <v>71</v>
      </c>
      <c r="P278" s="33">
        <v>2</v>
      </c>
      <c r="Q278" s="25">
        <v>43482</v>
      </c>
      <c r="R278" s="5" t="s">
        <v>56</v>
      </c>
      <c r="S278" s="5" t="s">
        <v>93</v>
      </c>
      <c r="T278" s="5" t="s">
        <v>8</v>
      </c>
      <c r="U278" s="12"/>
      <c r="V278" s="12">
        <v>3</v>
      </c>
      <c r="W278" s="13" t="s">
        <v>74</v>
      </c>
      <c r="X278" s="12">
        <f t="shared" ref="X278:X285" si="53">V278*6</f>
        <v>18</v>
      </c>
      <c r="Y278" s="13" t="s">
        <v>72</v>
      </c>
      <c r="Z278" s="30">
        <f t="shared" ref="Z278:Z306" si="54">X278*0.33</f>
        <v>5.94</v>
      </c>
      <c r="AA278" s="30" t="s">
        <v>103</v>
      </c>
      <c r="AB278" s="15">
        <f t="shared" ref="AB278:AB306" si="55">Z278*1000</f>
        <v>5940</v>
      </c>
      <c r="AC278" s="13" t="s">
        <v>71</v>
      </c>
    </row>
    <row r="279" spans="1:29">
      <c r="A279" s="37">
        <v>3</v>
      </c>
      <c r="B279" s="5"/>
      <c r="C279" s="5" t="s">
        <v>15</v>
      </c>
      <c r="D279" s="5" t="s">
        <v>14</v>
      </c>
      <c r="E279" s="5" t="s">
        <v>8</v>
      </c>
      <c r="F279" s="12"/>
      <c r="G279" s="12"/>
      <c r="H279" s="13" t="s">
        <v>74</v>
      </c>
      <c r="I279" s="12">
        <f t="shared" si="50"/>
        <v>0</v>
      </c>
      <c r="J279" s="13" t="s">
        <v>72</v>
      </c>
      <c r="K279" s="30">
        <f t="shared" si="51"/>
        <v>0</v>
      </c>
      <c r="L279" s="30" t="s">
        <v>103</v>
      </c>
      <c r="M279" s="15">
        <f t="shared" si="52"/>
        <v>0</v>
      </c>
      <c r="N279" s="13" t="s">
        <v>71</v>
      </c>
      <c r="P279" s="33">
        <v>3</v>
      </c>
      <c r="Q279" s="5"/>
      <c r="R279" s="5" t="s">
        <v>15</v>
      </c>
      <c r="S279" s="5" t="s">
        <v>14</v>
      </c>
      <c r="T279" s="5" t="s">
        <v>8</v>
      </c>
      <c r="U279" s="12"/>
      <c r="V279" s="12">
        <v>4</v>
      </c>
      <c r="W279" s="13" t="s">
        <v>74</v>
      </c>
      <c r="X279" s="12">
        <f t="shared" si="53"/>
        <v>24</v>
      </c>
      <c r="Y279" s="13" t="s">
        <v>72</v>
      </c>
      <c r="Z279" s="30">
        <f t="shared" si="54"/>
        <v>7.92</v>
      </c>
      <c r="AA279" s="30" t="s">
        <v>103</v>
      </c>
      <c r="AB279" s="15">
        <f t="shared" si="55"/>
        <v>7920</v>
      </c>
      <c r="AC279" s="13" t="s">
        <v>71</v>
      </c>
    </row>
    <row r="280" spans="1:29">
      <c r="A280" s="37">
        <v>4</v>
      </c>
      <c r="B280" s="5"/>
      <c r="C280" s="5" t="s">
        <v>17</v>
      </c>
      <c r="D280" s="5" t="s">
        <v>16</v>
      </c>
      <c r="E280" s="5" t="s">
        <v>8</v>
      </c>
      <c r="F280" s="12"/>
      <c r="G280" s="12">
        <v>3</v>
      </c>
      <c r="H280" s="13" t="s">
        <v>74</v>
      </c>
      <c r="I280" s="12">
        <f t="shared" si="50"/>
        <v>18</v>
      </c>
      <c r="J280" s="13" t="s">
        <v>72</v>
      </c>
      <c r="K280" s="30">
        <f t="shared" si="51"/>
        <v>5.94</v>
      </c>
      <c r="L280" s="30" t="s">
        <v>103</v>
      </c>
      <c r="M280" s="15">
        <f t="shared" si="52"/>
        <v>5940</v>
      </c>
      <c r="N280" s="13" t="s">
        <v>71</v>
      </c>
      <c r="P280" s="33">
        <v>4</v>
      </c>
      <c r="Q280" s="5"/>
      <c r="R280" s="5" t="s">
        <v>17</v>
      </c>
      <c r="S280" s="5" t="s">
        <v>16</v>
      </c>
      <c r="T280" s="5" t="s">
        <v>8</v>
      </c>
      <c r="U280" s="12"/>
      <c r="V280" s="12">
        <v>4</v>
      </c>
      <c r="W280" s="13" t="s">
        <v>74</v>
      </c>
      <c r="X280" s="12">
        <f t="shared" si="53"/>
        <v>24</v>
      </c>
      <c r="Y280" s="13" t="s">
        <v>72</v>
      </c>
      <c r="Z280" s="30">
        <f t="shared" si="54"/>
        <v>7.92</v>
      </c>
      <c r="AA280" s="30" t="s">
        <v>103</v>
      </c>
      <c r="AB280" s="15">
        <f t="shared" si="55"/>
        <v>7920</v>
      </c>
      <c r="AC280" s="13" t="s">
        <v>71</v>
      </c>
    </row>
    <row r="281" spans="1:29">
      <c r="A281" s="37">
        <v>5</v>
      </c>
      <c r="B281" s="5"/>
      <c r="C281" s="5" t="s">
        <v>19</v>
      </c>
      <c r="D281" s="5" t="s">
        <v>18</v>
      </c>
      <c r="E281" s="5" t="s">
        <v>8</v>
      </c>
      <c r="F281" s="12"/>
      <c r="G281" s="12">
        <v>5</v>
      </c>
      <c r="H281" s="13" t="s">
        <v>74</v>
      </c>
      <c r="I281" s="12">
        <f t="shared" si="50"/>
        <v>30</v>
      </c>
      <c r="J281" s="13" t="s">
        <v>72</v>
      </c>
      <c r="K281" s="30">
        <f t="shared" si="51"/>
        <v>9.9</v>
      </c>
      <c r="L281" s="30" t="s">
        <v>103</v>
      </c>
      <c r="M281" s="15">
        <f t="shared" si="52"/>
        <v>9900</v>
      </c>
      <c r="N281" s="13" t="s">
        <v>71</v>
      </c>
      <c r="P281" s="33">
        <v>5</v>
      </c>
      <c r="Q281" s="5"/>
      <c r="R281" s="5" t="s">
        <v>19</v>
      </c>
      <c r="S281" s="5" t="s">
        <v>18</v>
      </c>
      <c r="T281" s="5" t="s">
        <v>8</v>
      </c>
      <c r="U281" s="12"/>
      <c r="V281" s="12">
        <v>5</v>
      </c>
      <c r="W281" s="13" t="s">
        <v>74</v>
      </c>
      <c r="X281" s="12">
        <f t="shared" si="53"/>
        <v>30</v>
      </c>
      <c r="Y281" s="13" t="s">
        <v>72</v>
      </c>
      <c r="Z281" s="30">
        <f t="shared" si="54"/>
        <v>9.9</v>
      </c>
      <c r="AA281" s="30" t="s">
        <v>103</v>
      </c>
      <c r="AB281" s="15">
        <f t="shared" si="55"/>
        <v>9900</v>
      </c>
      <c r="AC281" s="13" t="s">
        <v>71</v>
      </c>
    </row>
    <row r="282" spans="1:29">
      <c r="A282" s="37">
        <v>6</v>
      </c>
      <c r="B282" s="5"/>
      <c r="C282" s="9" t="s">
        <v>52</v>
      </c>
      <c r="D282" s="9" t="s">
        <v>51</v>
      </c>
      <c r="E282" s="9" t="s">
        <v>8</v>
      </c>
      <c r="F282" s="72"/>
      <c r="G282" s="12">
        <v>4</v>
      </c>
      <c r="H282" s="13" t="s">
        <v>74</v>
      </c>
      <c r="I282" s="12">
        <f t="shared" si="50"/>
        <v>24</v>
      </c>
      <c r="J282" s="13" t="s">
        <v>72</v>
      </c>
      <c r="K282" s="30">
        <f t="shared" si="51"/>
        <v>7.92</v>
      </c>
      <c r="L282" s="30" t="s">
        <v>103</v>
      </c>
      <c r="M282" s="15">
        <f t="shared" si="52"/>
        <v>7920</v>
      </c>
      <c r="N282" s="13" t="s">
        <v>71</v>
      </c>
      <c r="P282" s="33">
        <v>6</v>
      </c>
      <c r="Q282" s="5"/>
      <c r="R282" s="9" t="s">
        <v>52</v>
      </c>
      <c r="S282" s="9" t="s">
        <v>51</v>
      </c>
      <c r="T282" s="9" t="s">
        <v>8</v>
      </c>
      <c r="U282" s="72"/>
      <c r="V282" s="12">
        <v>5</v>
      </c>
      <c r="W282" s="13" t="s">
        <v>74</v>
      </c>
      <c r="X282" s="12">
        <f t="shared" si="53"/>
        <v>30</v>
      </c>
      <c r="Y282" s="13" t="s">
        <v>72</v>
      </c>
      <c r="Z282" s="30">
        <f t="shared" si="54"/>
        <v>9.9</v>
      </c>
      <c r="AA282" s="30" t="s">
        <v>103</v>
      </c>
      <c r="AB282" s="15">
        <f t="shared" si="55"/>
        <v>9900</v>
      </c>
      <c r="AC282" s="13" t="s">
        <v>71</v>
      </c>
    </row>
    <row r="283" spans="1:29">
      <c r="A283" s="37">
        <v>7</v>
      </c>
      <c r="B283" s="5"/>
      <c r="C283" s="5" t="s">
        <v>10</v>
      </c>
      <c r="D283" s="5" t="s">
        <v>93</v>
      </c>
      <c r="E283" s="5" t="s">
        <v>8</v>
      </c>
      <c r="F283" s="12"/>
      <c r="G283" s="12">
        <v>3</v>
      </c>
      <c r="H283" s="13" t="s">
        <v>74</v>
      </c>
      <c r="I283" s="12">
        <f t="shared" si="50"/>
        <v>18</v>
      </c>
      <c r="J283" s="13" t="s">
        <v>72</v>
      </c>
      <c r="K283" s="30">
        <f t="shared" si="51"/>
        <v>5.94</v>
      </c>
      <c r="L283" s="30" t="s">
        <v>103</v>
      </c>
      <c r="M283" s="15">
        <f t="shared" si="52"/>
        <v>5940</v>
      </c>
      <c r="N283" s="13" t="s">
        <v>71</v>
      </c>
      <c r="P283" s="33">
        <v>7</v>
      </c>
      <c r="Q283" s="5"/>
      <c r="R283" s="5" t="s">
        <v>10</v>
      </c>
      <c r="S283" s="5" t="s">
        <v>93</v>
      </c>
      <c r="T283" s="5" t="s">
        <v>8</v>
      </c>
      <c r="U283" s="12"/>
      <c r="V283" s="12">
        <v>3</v>
      </c>
      <c r="W283" s="13" t="s">
        <v>74</v>
      </c>
      <c r="X283" s="12">
        <f t="shared" si="53"/>
        <v>18</v>
      </c>
      <c r="Y283" s="13" t="s">
        <v>72</v>
      </c>
      <c r="Z283" s="30">
        <f t="shared" si="54"/>
        <v>5.94</v>
      </c>
      <c r="AA283" s="30" t="s">
        <v>103</v>
      </c>
      <c r="AB283" s="15">
        <f t="shared" si="55"/>
        <v>5940</v>
      </c>
      <c r="AC283" s="13" t="s">
        <v>71</v>
      </c>
    </row>
    <row r="284" spans="1:29">
      <c r="A284" s="37">
        <v>8</v>
      </c>
      <c r="B284" s="5"/>
      <c r="C284" s="5" t="s">
        <v>26</v>
      </c>
      <c r="D284" s="5" t="s">
        <v>89</v>
      </c>
      <c r="E284" s="5" t="s">
        <v>8</v>
      </c>
      <c r="F284" s="12"/>
      <c r="G284" s="12">
        <v>4</v>
      </c>
      <c r="H284" s="13" t="s">
        <v>74</v>
      </c>
      <c r="I284" s="12">
        <f t="shared" si="50"/>
        <v>24</v>
      </c>
      <c r="J284" s="13" t="s">
        <v>72</v>
      </c>
      <c r="K284" s="30">
        <f t="shared" si="51"/>
        <v>7.92</v>
      </c>
      <c r="L284" s="30" t="s">
        <v>103</v>
      </c>
      <c r="M284" s="15">
        <f t="shared" si="52"/>
        <v>7920</v>
      </c>
      <c r="N284" s="13" t="s">
        <v>71</v>
      </c>
      <c r="P284" s="33">
        <v>8</v>
      </c>
      <c r="Q284" s="5"/>
      <c r="R284" s="5" t="s">
        <v>26</v>
      </c>
      <c r="S284" s="5" t="s">
        <v>89</v>
      </c>
      <c r="T284" s="5" t="s">
        <v>8</v>
      </c>
      <c r="U284" s="12"/>
      <c r="V284" s="12">
        <v>4</v>
      </c>
      <c r="W284" s="13" t="s">
        <v>74</v>
      </c>
      <c r="X284" s="12">
        <f t="shared" si="53"/>
        <v>24</v>
      </c>
      <c r="Y284" s="13" t="s">
        <v>72</v>
      </c>
      <c r="Z284" s="30">
        <f t="shared" si="54"/>
        <v>7.92</v>
      </c>
      <c r="AA284" s="30" t="s">
        <v>103</v>
      </c>
      <c r="AB284" s="15">
        <f t="shared" si="55"/>
        <v>7920</v>
      </c>
      <c r="AC284" s="13" t="s">
        <v>71</v>
      </c>
    </row>
    <row r="285" spans="1:29">
      <c r="A285" s="37">
        <v>9</v>
      </c>
      <c r="B285" s="5"/>
      <c r="C285" s="5" t="s">
        <v>94</v>
      </c>
      <c r="D285" s="5" t="s">
        <v>95</v>
      </c>
      <c r="E285" s="5" t="s">
        <v>8</v>
      </c>
      <c r="F285" s="12"/>
      <c r="G285" s="12">
        <v>3</v>
      </c>
      <c r="H285" s="13" t="s">
        <v>74</v>
      </c>
      <c r="I285" s="12">
        <f t="shared" si="50"/>
        <v>18</v>
      </c>
      <c r="J285" s="13" t="s">
        <v>72</v>
      </c>
      <c r="K285" s="30">
        <f t="shared" si="51"/>
        <v>5.94</v>
      </c>
      <c r="L285" s="30" t="s">
        <v>103</v>
      </c>
      <c r="M285" s="15">
        <f t="shared" si="52"/>
        <v>5940</v>
      </c>
      <c r="N285" s="13" t="s">
        <v>71</v>
      </c>
      <c r="P285" s="33">
        <v>9</v>
      </c>
      <c r="Q285" s="5"/>
      <c r="R285" s="5" t="s">
        <v>94</v>
      </c>
      <c r="S285" s="5" t="s">
        <v>95</v>
      </c>
      <c r="T285" s="5" t="s">
        <v>8</v>
      </c>
      <c r="U285" s="12"/>
      <c r="V285" s="12">
        <v>3</v>
      </c>
      <c r="W285" s="13" t="s">
        <v>74</v>
      </c>
      <c r="X285" s="12">
        <f t="shared" si="53"/>
        <v>18</v>
      </c>
      <c r="Y285" s="13" t="s">
        <v>72</v>
      </c>
      <c r="Z285" s="30">
        <f t="shared" si="54"/>
        <v>5.94</v>
      </c>
      <c r="AA285" s="30" t="s">
        <v>103</v>
      </c>
      <c r="AB285" s="15">
        <f t="shared" si="55"/>
        <v>5940</v>
      </c>
      <c r="AC285" s="13" t="s">
        <v>71</v>
      </c>
    </row>
    <row r="286" spans="1:29">
      <c r="A286" s="37">
        <v>10</v>
      </c>
      <c r="B286" s="5"/>
      <c r="C286" s="5" t="s">
        <v>90</v>
      </c>
      <c r="D286" s="5" t="s">
        <v>91</v>
      </c>
      <c r="E286" s="5" t="s">
        <v>12</v>
      </c>
      <c r="F286" s="12"/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51"/>
        <v>0.33</v>
      </c>
      <c r="L286" s="30" t="s">
        <v>103</v>
      </c>
      <c r="M286" s="15">
        <f t="shared" si="52"/>
        <v>330</v>
      </c>
      <c r="N286" s="13" t="s">
        <v>71</v>
      </c>
      <c r="P286" s="33">
        <v>10</v>
      </c>
      <c r="Q286" s="5"/>
      <c r="R286" s="5" t="s">
        <v>90</v>
      </c>
      <c r="S286" s="5" t="s">
        <v>91</v>
      </c>
      <c r="T286" s="5" t="s">
        <v>12</v>
      </c>
      <c r="U286" s="12"/>
      <c r="V286" s="12">
        <v>1</v>
      </c>
      <c r="W286" s="13" t="s">
        <v>74</v>
      </c>
      <c r="X286" s="12">
        <f>V286*1</f>
        <v>1</v>
      </c>
      <c r="Y286" s="13" t="s">
        <v>72</v>
      </c>
      <c r="Z286" s="30">
        <f t="shared" si="54"/>
        <v>0.33</v>
      </c>
      <c r="AA286" s="30" t="s">
        <v>103</v>
      </c>
      <c r="AB286" s="15">
        <f t="shared" si="55"/>
        <v>330</v>
      </c>
      <c r="AC286" s="13" t="s">
        <v>71</v>
      </c>
    </row>
    <row r="287" spans="1:29">
      <c r="A287" s="37">
        <v>11</v>
      </c>
      <c r="B287" s="5"/>
      <c r="C287" s="5" t="s">
        <v>11</v>
      </c>
      <c r="D287" s="5" t="s">
        <v>13</v>
      </c>
      <c r="E287" s="5" t="s">
        <v>12</v>
      </c>
      <c r="F287" s="12"/>
      <c r="G287" s="12">
        <v>2</v>
      </c>
      <c r="H287" s="13" t="s">
        <v>74</v>
      </c>
      <c r="I287" s="12">
        <f t="shared" ref="I287:I295" si="56">G287*1</f>
        <v>2</v>
      </c>
      <c r="J287" s="13" t="s">
        <v>72</v>
      </c>
      <c r="K287" s="30">
        <f t="shared" si="51"/>
        <v>0.66</v>
      </c>
      <c r="L287" s="30" t="s">
        <v>103</v>
      </c>
      <c r="M287" s="15">
        <f t="shared" si="52"/>
        <v>660</v>
      </c>
      <c r="N287" s="13" t="s">
        <v>71</v>
      </c>
      <c r="P287" s="33">
        <v>11</v>
      </c>
      <c r="Q287" s="5"/>
      <c r="R287" s="5" t="s">
        <v>81</v>
      </c>
      <c r="S287" s="5" t="s">
        <v>82</v>
      </c>
      <c r="T287" s="5" t="s">
        <v>12</v>
      </c>
      <c r="U287" s="12"/>
      <c r="V287" s="12">
        <v>2</v>
      </c>
      <c r="W287" s="13" t="s">
        <v>74</v>
      </c>
      <c r="X287" s="12">
        <f t="shared" ref="X287:X295" si="57">V287*1</f>
        <v>2</v>
      </c>
      <c r="Y287" s="13" t="s">
        <v>72</v>
      </c>
      <c r="Z287" s="30">
        <f t="shared" si="54"/>
        <v>0.66</v>
      </c>
      <c r="AA287" s="30" t="s">
        <v>103</v>
      </c>
      <c r="AB287" s="15">
        <f t="shared" si="55"/>
        <v>660</v>
      </c>
      <c r="AC287" s="13" t="s">
        <v>71</v>
      </c>
    </row>
    <row r="288" spans="1:29">
      <c r="A288" s="37">
        <v>12</v>
      </c>
      <c r="B288" s="5"/>
      <c r="C288" s="5" t="s">
        <v>28</v>
      </c>
      <c r="D288" s="5" t="s">
        <v>27</v>
      </c>
      <c r="E288" s="5" t="s">
        <v>12</v>
      </c>
      <c r="F288" s="12"/>
      <c r="G288" s="12">
        <v>1</v>
      </c>
      <c r="H288" s="13" t="s">
        <v>74</v>
      </c>
      <c r="I288" s="12">
        <f t="shared" si="56"/>
        <v>1</v>
      </c>
      <c r="J288" s="13" t="s">
        <v>72</v>
      </c>
      <c r="K288" s="30">
        <f t="shared" si="51"/>
        <v>0.33</v>
      </c>
      <c r="L288" s="30" t="s">
        <v>103</v>
      </c>
      <c r="M288" s="15">
        <f t="shared" si="52"/>
        <v>330</v>
      </c>
      <c r="N288" s="13" t="s">
        <v>71</v>
      </c>
      <c r="P288" s="33">
        <v>12</v>
      </c>
      <c r="Q288" s="5"/>
      <c r="R288" s="5" t="s">
        <v>11</v>
      </c>
      <c r="S288" s="5" t="s">
        <v>13</v>
      </c>
      <c r="T288" s="5" t="s">
        <v>12</v>
      </c>
      <c r="U288" s="12"/>
      <c r="V288" s="12">
        <v>2</v>
      </c>
      <c r="W288" s="13" t="s">
        <v>74</v>
      </c>
      <c r="X288" s="12">
        <f t="shared" si="57"/>
        <v>2</v>
      </c>
      <c r="Y288" s="13" t="s">
        <v>72</v>
      </c>
      <c r="Z288" s="30">
        <f t="shared" si="54"/>
        <v>0.66</v>
      </c>
      <c r="AA288" s="30" t="s">
        <v>103</v>
      </c>
      <c r="AB288" s="15">
        <f t="shared" si="55"/>
        <v>660</v>
      </c>
      <c r="AC288" s="13" t="s">
        <v>71</v>
      </c>
    </row>
    <row r="289" spans="1:29">
      <c r="A289" s="37">
        <v>13</v>
      </c>
      <c r="B289" s="5"/>
      <c r="C289" s="5" t="s">
        <v>30</v>
      </c>
      <c r="D289" s="5" t="s">
        <v>29</v>
      </c>
      <c r="E289" s="5" t="s">
        <v>12</v>
      </c>
      <c r="F289" s="12"/>
      <c r="G289" s="12">
        <v>3</v>
      </c>
      <c r="H289" s="13" t="s">
        <v>74</v>
      </c>
      <c r="I289" s="12">
        <f t="shared" si="56"/>
        <v>3</v>
      </c>
      <c r="J289" s="13" t="s">
        <v>72</v>
      </c>
      <c r="K289" s="30">
        <f t="shared" si="51"/>
        <v>0.99</v>
      </c>
      <c r="L289" s="30" t="s">
        <v>103</v>
      </c>
      <c r="M289" s="15">
        <f t="shared" si="52"/>
        <v>990</v>
      </c>
      <c r="N289" s="13" t="s">
        <v>71</v>
      </c>
      <c r="P289" s="33">
        <v>13</v>
      </c>
      <c r="Q289" s="5"/>
      <c r="R289" s="5" t="s">
        <v>28</v>
      </c>
      <c r="S289" s="5" t="s">
        <v>27</v>
      </c>
      <c r="T289" s="5" t="s">
        <v>12</v>
      </c>
      <c r="U289" s="12"/>
      <c r="V289" s="12">
        <v>1</v>
      </c>
      <c r="W289" s="13" t="s">
        <v>74</v>
      </c>
      <c r="X289" s="12">
        <f t="shared" si="57"/>
        <v>1</v>
      </c>
      <c r="Y289" s="13" t="s">
        <v>72</v>
      </c>
      <c r="Z289" s="30">
        <f t="shared" si="54"/>
        <v>0.33</v>
      </c>
      <c r="AA289" s="30" t="s">
        <v>103</v>
      </c>
      <c r="AB289" s="15">
        <f t="shared" si="55"/>
        <v>330</v>
      </c>
      <c r="AC289" s="13" t="s">
        <v>71</v>
      </c>
    </row>
    <row r="290" spans="1:29">
      <c r="A290" s="37">
        <v>14</v>
      </c>
      <c r="B290" s="5"/>
      <c r="C290" s="5" t="s">
        <v>81</v>
      </c>
      <c r="D290" s="5" t="s">
        <v>82</v>
      </c>
      <c r="E290" s="5" t="s">
        <v>12</v>
      </c>
      <c r="F290" s="12"/>
      <c r="G290" s="12">
        <v>2</v>
      </c>
      <c r="H290" s="13" t="s">
        <v>74</v>
      </c>
      <c r="I290" s="12">
        <f t="shared" si="56"/>
        <v>2</v>
      </c>
      <c r="J290" s="13" t="s">
        <v>72</v>
      </c>
      <c r="K290" s="30">
        <f t="shared" si="51"/>
        <v>0.66</v>
      </c>
      <c r="L290" s="30" t="s">
        <v>103</v>
      </c>
      <c r="M290" s="15">
        <f t="shared" si="52"/>
        <v>660</v>
      </c>
      <c r="N290" s="13" t="s">
        <v>71</v>
      </c>
      <c r="P290" s="33">
        <v>14</v>
      </c>
      <c r="Q290" s="5"/>
      <c r="R290" s="5" t="s">
        <v>30</v>
      </c>
      <c r="S290" s="5" t="s">
        <v>29</v>
      </c>
      <c r="T290" s="5" t="s">
        <v>12</v>
      </c>
      <c r="U290" s="12"/>
      <c r="V290" s="12">
        <v>2</v>
      </c>
      <c r="W290" s="13" t="s">
        <v>74</v>
      </c>
      <c r="X290" s="12">
        <f t="shared" si="57"/>
        <v>2</v>
      </c>
      <c r="Y290" s="13" t="s">
        <v>72</v>
      </c>
      <c r="Z290" s="30">
        <f t="shared" si="54"/>
        <v>0.66</v>
      </c>
      <c r="AA290" s="30" t="s">
        <v>103</v>
      </c>
      <c r="AB290" s="15">
        <f t="shared" si="55"/>
        <v>660</v>
      </c>
      <c r="AC290" s="13" t="s">
        <v>71</v>
      </c>
    </row>
    <row r="291" spans="1:29">
      <c r="A291" s="37">
        <v>15</v>
      </c>
      <c r="B291" s="5"/>
      <c r="C291" s="5" t="s">
        <v>23</v>
      </c>
      <c r="D291" s="5" t="s">
        <v>31</v>
      </c>
      <c r="E291" s="5" t="s">
        <v>12</v>
      </c>
      <c r="F291" s="12"/>
      <c r="G291" s="12">
        <v>3</v>
      </c>
      <c r="H291" s="13" t="s">
        <v>74</v>
      </c>
      <c r="I291" s="12">
        <f t="shared" si="56"/>
        <v>3</v>
      </c>
      <c r="J291" s="13" t="s">
        <v>72</v>
      </c>
      <c r="K291" s="30">
        <f t="shared" si="51"/>
        <v>0.99</v>
      </c>
      <c r="L291" s="30" t="s">
        <v>103</v>
      </c>
      <c r="M291" s="15">
        <f t="shared" si="52"/>
        <v>990</v>
      </c>
      <c r="N291" s="13" t="s">
        <v>71</v>
      </c>
      <c r="P291" s="33">
        <v>15</v>
      </c>
      <c r="Q291" s="5"/>
      <c r="R291" s="5" t="s">
        <v>32</v>
      </c>
      <c r="S291" s="5" t="s">
        <v>33</v>
      </c>
      <c r="T291" s="5" t="s">
        <v>12</v>
      </c>
      <c r="U291" s="12"/>
      <c r="V291" s="12">
        <v>1</v>
      </c>
      <c r="W291" s="13" t="s">
        <v>74</v>
      </c>
      <c r="X291" s="12">
        <f t="shared" si="57"/>
        <v>1</v>
      </c>
      <c r="Y291" s="13" t="s">
        <v>72</v>
      </c>
      <c r="Z291" s="30">
        <f t="shared" si="54"/>
        <v>0.33</v>
      </c>
      <c r="AA291" s="30" t="s">
        <v>103</v>
      </c>
      <c r="AB291" s="15">
        <f t="shared" si="55"/>
        <v>330</v>
      </c>
      <c r="AC291" s="13" t="s">
        <v>71</v>
      </c>
    </row>
    <row r="292" spans="1:29">
      <c r="A292" s="37">
        <v>16</v>
      </c>
      <c r="B292" s="5"/>
      <c r="C292" s="5" t="s">
        <v>36</v>
      </c>
      <c r="D292" s="5" t="s">
        <v>35</v>
      </c>
      <c r="E292" s="5" t="s">
        <v>12</v>
      </c>
      <c r="F292" s="12"/>
      <c r="G292" s="12">
        <v>1</v>
      </c>
      <c r="H292" s="13" t="s">
        <v>74</v>
      </c>
      <c r="I292" s="12">
        <f t="shared" si="56"/>
        <v>1</v>
      </c>
      <c r="J292" s="13" t="s">
        <v>72</v>
      </c>
      <c r="K292" s="30">
        <f t="shared" si="51"/>
        <v>0.33</v>
      </c>
      <c r="L292" s="30" t="s">
        <v>103</v>
      </c>
      <c r="M292" s="15">
        <f t="shared" si="52"/>
        <v>330</v>
      </c>
      <c r="N292" s="13" t="s">
        <v>71</v>
      </c>
      <c r="P292" s="33">
        <v>16</v>
      </c>
      <c r="Q292" s="5"/>
      <c r="R292" s="5" t="s">
        <v>36</v>
      </c>
      <c r="S292" s="5" t="s">
        <v>35</v>
      </c>
      <c r="T292" s="5" t="s">
        <v>12</v>
      </c>
      <c r="U292" s="12"/>
      <c r="V292" s="12">
        <v>2</v>
      </c>
      <c r="W292" s="13" t="s">
        <v>74</v>
      </c>
      <c r="X292" s="12">
        <f t="shared" si="57"/>
        <v>2</v>
      </c>
      <c r="Y292" s="13" t="s">
        <v>72</v>
      </c>
      <c r="Z292" s="30">
        <f t="shared" si="54"/>
        <v>0.66</v>
      </c>
      <c r="AA292" s="30" t="s">
        <v>103</v>
      </c>
      <c r="AB292" s="15">
        <f t="shared" si="55"/>
        <v>660</v>
      </c>
      <c r="AC292" s="13" t="s">
        <v>71</v>
      </c>
    </row>
    <row r="293" spans="1:29">
      <c r="A293" s="37">
        <v>17</v>
      </c>
      <c r="B293" s="5"/>
      <c r="C293" s="5" t="s">
        <v>38</v>
      </c>
      <c r="D293" s="5" t="s">
        <v>37</v>
      </c>
      <c r="E293" s="5" t="s">
        <v>12</v>
      </c>
      <c r="F293" s="12"/>
      <c r="G293" s="12">
        <v>2</v>
      </c>
      <c r="H293" s="13" t="s">
        <v>74</v>
      </c>
      <c r="I293" s="12">
        <f t="shared" si="56"/>
        <v>2</v>
      </c>
      <c r="J293" s="13" t="s">
        <v>72</v>
      </c>
      <c r="K293" s="30">
        <f t="shared" si="51"/>
        <v>0.66</v>
      </c>
      <c r="L293" s="30" t="s">
        <v>103</v>
      </c>
      <c r="M293" s="15">
        <f t="shared" si="52"/>
        <v>660</v>
      </c>
      <c r="N293" s="13" t="s">
        <v>71</v>
      </c>
      <c r="P293" s="33">
        <v>17</v>
      </c>
      <c r="Q293" s="5"/>
      <c r="R293" s="5" t="s">
        <v>38</v>
      </c>
      <c r="S293" s="5" t="s">
        <v>37</v>
      </c>
      <c r="T293" s="5" t="s">
        <v>12</v>
      </c>
      <c r="U293" s="12"/>
      <c r="V293" s="12">
        <v>1</v>
      </c>
      <c r="W293" s="13" t="s">
        <v>74</v>
      </c>
      <c r="X293" s="12">
        <f t="shared" si="57"/>
        <v>1</v>
      </c>
      <c r="Y293" s="13" t="s">
        <v>72</v>
      </c>
      <c r="Z293" s="30">
        <f t="shared" si="54"/>
        <v>0.33</v>
      </c>
      <c r="AA293" s="30" t="s">
        <v>103</v>
      </c>
      <c r="AB293" s="15">
        <f t="shared" si="55"/>
        <v>330</v>
      </c>
      <c r="AC293" s="13" t="s">
        <v>71</v>
      </c>
    </row>
    <row r="294" spans="1:29">
      <c r="A294" s="37">
        <v>18</v>
      </c>
      <c r="B294" s="5"/>
      <c r="C294" s="5" t="s">
        <v>40</v>
      </c>
      <c r="D294" s="5" t="s">
        <v>39</v>
      </c>
      <c r="E294" s="5" t="s">
        <v>12</v>
      </c>
      <c r="F294" s="12"/>
      <c r="G294" s="12">
        <v>2</v>
      </c>
      <c r="H294" s="13" t="s">
        <v>74</v>
      </c>
      <c r="I294" s="12">
        <f t="shared" si="56"/>
        <v>2</v>
      </c>
      <c r="J294" s="13" t="s">
        <v>72</v>
      </c>
      <c r="K294" s="30">
        <f t="shared" si="51"/>
        <v>0.66</v>
      </c>
      <c r="L294" s="30" t="s">
        <v>103</v>
      </c>
      <c r="M294" s="15">
        <f t="shared" si="52"/>
        <v>660</v>
      </c>
      <c r="N294" s="13" t="s">
        <v>71</v>
      </c>
      <c r="P294" s="33">
        <v>18</v>
      </c>
      <c r="Q294" s="5"/>
      <c r="R294" s="5" t="s">
        <v>40</v>
      </c>
      <c r="S294" s="5" t="s">
        <v>39</v>
      </c>
      <c r="T294" s="5" t="s">
        <v>12</v>
      </c>
      <c r="U294" s="12"/>
      <c r="V294" s="12">
        <v>2</v>
      </c>
      <c r="W294" s="13" t="s">
        <v>74</v>
      </c>
      <c r="X294" s="12">
        <f t="shared" si="57"/>
        <v>2</v>
      </c>
      <c r="Y294" s="13" t="s">
        <v>72</v>
      </c>
      <c r="Z294" s="30">
        <f t="shared" si="54"/>
        <v>0.66</v>
      </c>
      <c r="AA294" s="30" t="s">
        <v>103</v>
      </c>
      <c r="AB294" s="15">
        <f t="shared" si="55"/>
        <v>660</v>
      </c>
      <c r="AC294" s="13" t="s">
        <v>71</v>
      </c>
    </row>
    <row r="295" spans="1:29">
      <c r="A295" s="37">
        <v>19</v>
      </c>
      <c r="B295" s="5"/>
      <c r="C295" s="5" t="s">
        <v>121</v>
      </c>
      <c r="D295" s="5" t="s">
        <v>86</v>
      </c>
      <c r="E295" s="5" t="s">
        <v>12</v>
      </c>
      <c r="F295" s="12"/>
      <c r="G295" s="12">
        <v>1</v>
      </c>
      <c r="H295" s="13" t="s">
        <v>74</v>
      </c>
      <c r="I295" s="12">
        <f t="shared" si="56"/>
        <v>1</v>
      </c>
      <c r="J295" s="13" t="s">
        <v>72</v>
      </c>
      <c r="K295" s="30">
        <f t="shared" si="51"/>
        <v>0.33</v>
      </c>
      <c r="L295" s="30" t="s">
        <v>103</v>
      </c>
      <c r="M295" s="15">
        <f t="shared" si="52"/>
        <v>330</v>
      </c>
      <c r="N295" s="13" t="s">
        <v>71</v>
      </c>
      <c r="P295" s="33">
        <v>19</v>
      </c>
      <c r="Q295" s="5"/>
      <c r="R295" s="5" t="s">
        <v>78</v>
      </c>
      <c r="S295" s="5" t="s">
        <v>79</v>
      </c>
      <c r="T295" s="5" t="s">
        <v>12</v>
      </c>
      <c r="U295" s="12"/>
      <c r="V295" s="12">
        <v>1</v>
      </c>
      <c r="W295" s="13" t="s">
        <v>74</v>
      </c>
      <c r="X295" s="12">
        <f t="shared" si="57"/>
        <v>1</v>
      </c>
      <c r="Y295" s="13" t="s">
        <v>72</v>
      </c>
      <c r="Z295" s="30">
        <f t="shared" si="54"/>
        <v>0.33</v>
      </c>
      <c r="AA295" s="30" t="s">
        <v>103</v>
      </c>
      <c r="AB295" s="15">
        <f t="shared" si="55"/>
        <v>330</v>
      </c>
      <c r="AC295" s="13" t="s">
        <v>71</v>
      </c>
    </row>
    <row r="296" spans="1:29">
      <c r="A296" s="37">
        <v>20</v>
      </c>
      <c r="B296" s="5"/>
      <c r="C296" s="5" t="s">
        <v>42</v>
      </c>
      <c r="D296" s="5" t="s">
        <v>41</v>
      </c>
      <c r="E296" s="5" t="s">
        <v>43</v>
      </c>
      <c r="F296" s="12"/>
      <c r="G296" s="12">
        <v>5</v>
      </c>
      <c r="H296" s="13" t="s">
        <v>74</v>
      </c>
      <c r="I296" s="12">
        <f>G296*1.5</f>
        <v>7.5</v>
      </c>
      <c r="J296" s="13" t="s">
        <v>72</v>
      </c>
      <c r="K296" s="30">
        <f t="shared" si="51"/>
        <v>2.4750000000000001</v>
      </c>
      <c r="L296" s="30" t="s">
        <v>103</v>
      </c>
      <c r="M296" s="15">
        <f t="shared" si="52"/>
        <v>2475</v>
      </c>
      <c r="N296" s="13" t="s">
        <v>71</v>
      </c>
      <c r="P296" s="33">
        <v>20</v>
      </c>
      <c r="Q296" s="5"/>
      <c r="R296" s="5" t="s">
        <v>45</v>
      </c>
      <c r="S296" s="5" t="s">
        <v>44</v>
      </c>
      <c r="T296" s="5" t="s">
        <v>43</v>
      </c>
      <c r="U296" s="12"/>
      <c r="V296" s="12">
        <v>3</v>
      </c>
      <c r="W296" s="13" t="s">
        <v>74</v>
      </c>
      <c r="X296" s="12">
        <f>V296*1.5</f>
        <v>4.5</v>
      </c>
      <c r="Y296" s="13" t="s">
        <v>72</v>
      </c>
      <c r="Z296" s="30">
        <f t="shared" si="54"/>
        <v>1.4850000000000001</v>
      </c>
      <c r="AA296" s="30" t="s">
        <v>103</v>
      </c>
      <c r="AB296" s="15">
        <f t="shared" si="55"/>
        <v>1485</v>
      </c>
      <c r="AC296" s="13" t="s">
        <v>71</v>
      </c>
    </row>
    <row r="297" spans="1:29">
      <c r="A297" s="37">
        <v>21</v>
      </c>
      <c r="B297" s="5"/>
      <c r="C297" s="5" t="s">
        <v>45</v>
      </c>
      <c r="D297" s="5" t="s">
        <v>44</v>
      </c>
      <c r="E297" s="5" t="s">
        <v>43</v>
      </c>
      <c r="F297" s="12"/>
      <c r="G297" s="12">
        <v>5</v>
      </c>
      <c r="H297" s="13" t="s">
        <v>74</v>
      </c>
      <c r="I297" s="12">
        <f t="shared" ref="I297:I299" si="58">G297*1.5</f>
        <v>7.5</v>
      </c>
      <c r="J297" s="13" t="s">
        <v>72</v>
      </c>
      <c r="K297" s="30">
        <f t="shared" si="51"/>
        <v>2.4750000000000001</v>
      </c>
      <c r="L297" s="30" t="s">
        <v>103</v>
      </c>
      <c r="M297" s="15">
        <f t="shared" si="52"/>
        <v>2475</v>
      </c>
      <c r="N297" s="13" t="s">
        <v>71</v>
      </c>
      <c r="P297" s="33">
        <v>21</v>
      </c>
      <c r="Q297" s="5"/>
      <c r="R297" s="5" t="s">
        <v>47</v>
      </c>
      <c r="S297" s="5" t="s">
        <v>46</v>
      </c>
      <c r="T297" s="5" t="s">
        <v>43</v>
      </c>
      <c r="U297" s="12"/>
      <c r="V297" s="12">
        <v>1</v>
      </c>
      <c r="W297" s="13" t="s">
        <v>74</v>
      </c>
      <c r="X297" s="12">
        <f>V297*1.5</f>
        <v>1.5</v>
      </c>
      <c r="Y297" s="13" t="s">
        <v>72</v>
      </c>
      <c r="Z297" s="30">
        <f t="shared" si="54"/>
        <v>0.495</v>
      </c>
      <c r="AA297" s="30" t="s">
        <v>103</v>
      </c>
      <c r="AB297" s="15">
        <f t="shared" si="55"/>
        <v>495</v>
      </c>
      <c r="AC297" s="13" t="s">
        <v>71</v>
      </c>
    </row>
    <row r="298" spans="1:29">
      <c r="A298" s="37">
        <v>22</v>
      </c>
      <c r="B298" s="5"/>
      <c r="C298" s="5" t="s">
        <v>47</v>
      </c>
      <c r="D298" s="5" t="s">
        <v>46</v>
      </c>
      <c r="E298" s="5" t="s">
        <v>43</v>
      </c>
      <c r="F298" s="12"/>
      <c r="G298" s="12">
        <v>5</v>
      </c>
      <c r="H298" s="13" t="s">
        <v>74</v>
      </c>
      <c r="I298" s="12">
        <f t="shared" si="58"/>
        <v>7.5</v>
      </c>
      <c r="J298" s="13" t="s">
        <v>72</v>
      </c>
      <c r="K298" s="30">
        <f t="shared" si="51"/>
        <v>2.4750000000000001</v>
      </c>
      <c r="L298" s="30" t="s">
        <v>103</v>
      </c>
      <c r="M298" s="15">
        <f t="shared" si="52"/>
        <v>2475</v>
      </c>
      <c r="N298" s="13" t="s">
        <v>71</v>
      </c>
      <c r="P298" s="33">
        <v>22</v>
      </c>
      <c r="Q298" s="5"/>
      <c r="R298" s="5" t="s">
        <v>49</v>
      </c>
      <c r="S298" s="5" t="s">
        <v>48</v>
      </c>
      <c r="T298" s="5" t="s">
        <v>50</v>
      </c>
      <c r="U298" s="12"/>
      <c r="V298" s="12">
        <v>2</v>
      </c>
      <c r="W298" s="13" t="s">
        <v>74</v>
      </c>
      <c r="X298" s="12">
        <f>V298*4</f>
        <v>8</v>
      </c>
      <c r="Y298" s="13" t="s">
        <v>72</v>
      </c>
      <c r="Z298" s="30">
        <f t="shared" si="54"/>
        <v>2.64</v>
      </c>
      <c r="AA298" s="30" t="s">
        <v>103</v>
      </c>
      <c r="AB298" s="15">
        <f t="shared" si="55"/>
        <v>2640</v>
      </c>
      <c r="AC298" s="13" t="s">
        <v>71</v>
      </c>
    </row>
    <row r="299" spans="1:29">
      <c r="A299" s="37">
        <v>23</v>
      </c>
      <c r="B299" s="5"/>
      <c r="C299" s="5" t="s">
        <v>124</v>
      </c>
      <c r="D299" s="5" t="s">
        <v>85</v>
      </c>
      <c r="E299" s="5" t="s">
        <v>43</v>
      </c>
      <c r="F299" s="12"/>
      <c r="G299" s="12">
        <v>1</v>
      </c>
      <c r="H299" s="13" t="s">
        <v>74</v>
      </c>
      <c r="I299" s="12">
        <f t="shared" si="58"/>
        <v>1.5</v>
      </c>
      <c r="J299" s="13" t="s">
        <v>72</v>
      </c>
      <c r="K299" s="30">
        <f t="shared" si="51"/>
        <v>0.495</v>
      </c>
      <c r="L299" s="30" t="s">
        <v>103</v>
      </c>
      <c r="M299" s="15">
        <f t="shared" si="52"/>
        <v>495</v>
      </c>
      <c r="N299" s="13" t="s">
        <v>71</v>
      </c>
      <c r="P299" s="33">
        <v>23</v>
      </c>
      <c r="Q299" s="5"/>
      <c r="R299" s="5" t="s">
        <v>126</v>
      </c>
      <c r="S299" s="5" t="s">
        <v>127</v>
      </c>
      <c r="T299" s="5" t="s">
        <v>12</v>
      </c>
      <c r="U299" s="12"/>
      <c r="V299" s="12">
        <v>2</v>
      </c>
      <c r="W299" s="13" t="s">
        <v>74</v>
      </c>
      <c r="X299" s="12">
        <f>V299*1</f>
        <v>2</v>
      </c>
      <c r="Y299" s="13" t="s">
        <v>72</v>
      </c>
      <c r="Z299" s="30">
        <f t="shared" si="54"/>
        <v>0.66</v>
      </c>
      <c r="AA299" s="30" t="s">
        <v>103</v>
      </c>
      <c r="AB299" s="15">
        <f t="shared" si="55"/>
        <v>660</v>
      </c>
      <c r="AC299" s="13" t="s">
        <v>71</v>
      </c>
    </row>
    <row r="300" spans="1:29">
      <c r="A300" s="37">
        <v>24</v>
      </c>
      <c r="B300" s="5"/>
      <c r="C300" s="5" t="s">
        <v>125</v>
      </c>
      <c r="D300" s="5" t="s">
        <v>87</v>
      </c>
      <c r="E300" s="5" t="s">
        <v>12</v>
      </c>
      <c r="F300" s="12"/>
      <c r="G300" s="12">
        <v>3</v>
      </c>
      <c r="H300" s="13" t="s">
        <v>74</v>
      </c>
      <c r="I300" s="12">
        <f>G300*1</f>
        <v>3</v>
      </c>
      <c r="J300" s="13" t="s">
        <v>72</v>
      </c>
      <c r="K300" s="30">
        <f t="shared" si="51"/>
        <v>0.99</v>
      </c>
      <c r="L300" s="30" t="s">
        <v>103</v>
      </c>
      <c r="M300" s="15">
        <f t="shared" si="52"/>
        <v>990</v>
      </c>
      <c r="N300" s="13" t="s">
        <v>71</v>
      </c>
      <c r="P300" s="33">
        <v>24</v>
      </c>
      <c r="Q300" s="5"/>
      <c r="R300" s="5" t="s">
        <v>80</v>
      </c>
      <c r="S300" s="5" t="s">
        <v>128</v>
      </c>
      <c r="T300" s="5" t="s">
        <v>12</v>
      </c>
      <c r="U300" s="12"/>
      <c r="V300" s="12">
        <v>1</v>
      </c>
      <c r="W300" s="13" t="s">
        <v>74</v>
      </c>
      <c r="X300" s="12">
        <f t="shared" ref="X300:X301" si="59">V300*1</f>
        <v>1</v>
      </c>
      <c r="Y300" s="13" t="s">
        <v>72</v>
      </c>
      <c r="Z300" s="30">
        <f t="shared" si="54"/>
        <v>0.33</v>
      </c>
      <c r="AA300" s="30" t="s">
        <v>103</v>
      </c>
      <c r="AB300" s="15">
        <f t="shared" si="55"/>
        <v>330</v>
      </c>
      <c r="AC300" s="13" t="s">
        <v>71</v>
      </c>
    </row>
    <row r="301" spans="1:29">
      <c r="A301" s="37">
        <v>25</v>
      </c>
      <c r="B301" s="5"/>
      <c r="C301" s="9" t="s">
        <v>52</v>
      </c>
      <c r="D301" s="9" t="s">
        <v>51</v>
      </c>
      <c r="E301" s="9" t="s">
        <v>50</v>
      </c>
      <c r="F301" s="72"/>
      <c r="G301" s="12"/>
      <c r="H301" s="13" t="s">
        <v>74</v>
      </c>
      <c r="I301" s="12"/>
      <c r="J301" s="13" t="s">
        <v>72</v>
      </c>
      <c r="K301" s="30">
        <f t="shared" si="51"/>
        <v>0</v>
      </c>
      <c r="L301" s="30" t="s">
        <v>103</v>
      </c>
      <c r="M301" s="15">
        <f t="shared" si="52"/>
        <v>0</v>
      </c>
      <c r="N301" s="13" t="s">
        <v>71</v>
      </c>
      <c r="P301" s="33">
        <v>25</v>
      </c>
      <c r="Q301" s="5"/>
      <c r="R301" s="5" t="s">
        <v>80</v>
      </c>
      <c r="S301" s="5" t="s">
        <v>129</v>
      </c>
      <c r="T301" s="5" t="s">
        <v>12</v>
      </c>
      <c r="U301" s="12"/>
      <c r="V301" s="12">
        <v>1</v>
      </c>
      <c r="W301" s="13" t="s">
        <v>74</v>
      </c>
      <c r="X301" s="12">
        <f t="shared" si="59"/>
        <v>1</v>
      </c>
      <c r="Y301" s="13" t="s">
        <v>72</v>
      </c>
      <c r="Z301" s="30">
        <f t="shared" si="54"/>
        <v>0.33</v>
      </c>
      <c r="AA301" s="30" t="s">
        <v>103</v>
      </c>
      <c r="AB301" s="15">
        <f t="shared" si="55"/>
        <v>330</v>
      </c>
      <c r="AC301" s="13" t="s">
        <v>71</v>
      </c>
    </row>
    <row r="302" spans="1:29">
      <c r="A302" s="281" t="s">
        <v>54</v>
      </c>
      <c r="B302" s="282"/>
      <c r="C302" s="282"/>
      <c r="D302" s="282"/>
      <c r="E302" s="282"/>
      <c r="F302" s="75"/>
      <c r="G302" s="12">
        <f>SUM(G277:G301)</f>
        <v>65</v>
      </c>
      <c r="H302" s="13" t="s">
        <v>74</v>
      </c>
      <c r="I302" s="12">
        <f>SUM(I277:I301)</f>
        <v>213</v>
      </c>
      <c r="J302" s="13" t="s">
        <v>72</v>
      </c>
      <c r="K302" s="30">
        <f>SUM(K277:K301)</f>
        <v>70.289999999999978</v>
      </c>
      <c r="L302" s="30" t="s">
        <v>103</v>
      </c>
      <c r="M302" s="34">
        <f>SUM(M277:M301)</f>
        <v>70290</v>
      </c>
      <c r="N302" s="13" t="s">
        <v>71</v>
      </c>
      <c r="P302" s="33">
        <v>26</v>
      </c>
      <c r="Q302" s="5"/>
      <c r="R302" s="5"/>
      <c r="S302" s="5" t="s">
        <v>130</v>
      </c>
      <c r="T302" s="5" t="s">
        <v>50</v>
      </c>
      <c r="U302" s="12"/>
      <c r="V302" s="12">
        <v>1</v>
      </c>
      <c r="W302" s="13" t="s">
        <v>74</v>
      </c>
      <c r="X302" s="12">
        <f>V302*4</f>
        <v>4</v>
      </c>
      <c r="Y302" s="13" t="s">
        <v>72</v>
      </c>
      <c r="Z302" s="30">
        <f t="shared" si="54"/>
        <v>1.32</v>
      </c>
      <c r="AA302" s="30" t="s">
        <v>103</v>
      </c>
      <c r="AB302" s="15">
        <f t="shared" si="55"/>
        <v>1320</v>
      </c>
      <c r="AC302" s="13" t="s">
        <v>71</v>
      </c>
    </row>
    <row r="303" spans="1:29">
      <c r="P303" s="33">
        <v>27</v>
      </c>
      <c r="Q303" s="5"/>
      <c r="R303" s="5" t="s">
        <v>108</v>
      </c>
      <c r="S303" s="5"/>
      <c r="T303" s="5" t="s">
        <v>12</v>
      </c>
      <c r="U303" s="12"/>
      <c r="V303" s="12">
        <v>2</v>
      </c>
      <c r="W303" s="13" t="s">
        <v>74</v>
      </c>
      <c r="X303" s="12">
        <f>V303*1</f>
        <v>2</v>
      </c>
      <c r="Y303" s="13" t="s">
        <v>72</v>
      </c>
      <c r="Z303" s="30">
        <f t="shared" si="54"/>
        <v>0.66</v>
      </c>
      <c r="AA303" s="30" t="s">
        <v>103</v>
      </c>
      <c r="AB303" s="15">
        <f t="shared" si="55"/>
        <v>660</v>
      </c>
      <c r="AC303" s="13" t="s">
        <v>71</v>
      </c>
    </row>
    <row r="304" spans="1:29">
      <c r="P304" s="33">
        <v>28</v>
      </c>
      <c r="Q304" s="5"/>
      <c r="R304" s="5" t="s">
        <v>124</v>
      </c>
      <c r="S304" s="5" t="s">
        <v>85</v>
      </c>
      <c r="T304" s="5" t="s">
        <v>12</v>
      </c>
      <c r="U304" s="12"/>
      <c r="V304" s="12">
        <v>2</v>
      </c>
      <c r="W304" s="13" t="s">
        <v>74</v>
      </c>
      <c r="X304" s="12">
        <f t="shared" ref="X304:X305" si="60">V304*1</f>
        <v>2</v>
      </c>
      <c r="Y304" s="13" t="s">
        <v>72</v>
      </c>
      <c r="Z304" s="30">
        <f t="shared" si="54"/>
        <v>0.66</v>
      </c>
      <c r="AA304" s="30" t="s">
        <v>103</v>
      </c>
      <c r="AB304" s="15">
        <f t="shared" si="55"/>
        <v>660</v>
      </c>
      <c r="AC304" s="13" t="s">
        <v>71</v>
      </c>
    </row>
    <row r="305" spans="1:29">
      <c r="P305" s="33">
        <v>29</v>
      </c>
      <c r="Q305" s="5"/>
      <c r="R305" s="5" t="s">
        <v>125</v>
      </c>
      <c r="S305" s="5" t="s">
        <v>87</v>
      </c>
      <c r="T305" s="5" t="s">
        <v>12</v>
      </c>
      <c r="U305" s="12"/>
      <c r="V305" s="12">
        <v>2</v>
      </c>
      <c r="W305" s="13" t="s">
        <v>74</v>
      </c>
      <c r="X305" s="12">
        <f t="shared" si="60"/>
        <v>2</v>
      </c>
      <c r="Y305" s="13" t="s">
        <v>72</v>
      </c>
      <c r="Z305" s="30">
        <f t="shared" si="54"/>
        <v>0.66</v>
      </c>
      <c r="AA305" s="30" t="s">
        <v>103</v>
      </c>
      <c r="AB305" s="15">
        <f t="shared" si="55"/>
        <v>660</v>
      </c>
      <c r="AC305" s="13" t="s">
        <v>71</v>
      </c>
    </row>
    <row r="306" spans="1:29">
      <c r="P306" s="33">
        <v>30</v>
      </c>
      <c r="Q306" s="5"/>
      <c r="R306" s="5" t="s">
        <v>131</v>
      </c>
      <c r="S306" s="5" t="s">
        <v>132</v>
      </c>
      <c r="T306" s="5" t="s">
        <v>43</v>
      </c>
      <c r="U306" s="12"/>
      <c r="V306" s="12">
        <v>2</v>
      </c>
      <c r="W306" s="13" t="s">
        <v>74</v>
      </c>
      <c r="X306" s="12">
        <f>V306*1.5</f>
        <v>3</v>
      </c>
      <c r="Y306" s="13" t="s">
        <v>72</v>
      </c>
      <c r="Z306" s="30">
        <f t="shared" si="54"/>
        <v>0.99</v>
      </c>
      <c r="AA306" s="30" t="s">
        <v>103</v>
      </c>
      <c r="AB306" s="15">
        <f t="shared" si="55"/>
        <v>990</v>
      </c>
      <c r="AC306" s="13" t="s">
        <v>71</v>
      </c>
    </row>
    <row r="307" spans="1:29">
      <c r="P307" s="281" t="s">
        <v>54</v>
      </c>
      <c r="Q307" s="282"/>
      <c r="R307" s="282"/>
      <c r="S307" s="282"/>
      <c r="T307" s="282"/>
      <c r="U307" s="75"/>
      <c r="V307" s="12">
        <f>SUM(V277:V306)</f>
        <v>69</v>
      </c>
      <c r="W307" s="13" t="s">
        <v>74</v>
      </c>
      <c r="X307" s="12">
        <f>SUM(X277:X306)</f>
        <v>256</v>
      </c>
      <c r="Y307" s="13" t="s">
        <v>72</v>
      </c>
      <c r="Z307" s="30">
        <f>SUM(Z277:Z306)</f>
        <v>84.479999999999947</v>
      </c>
      <c r="AA307" s="30" t="s">
        <v>103</v>
      </c>
      <c r="AB307" s="15">
        <f>SUM(AB277:AB306)</f>
        <v>84480</v>
      </c>
      <c r="AC307" s="13" t="s">
        <v>71</v>
      </c>
    </row>
    <row r="314" spans="1:29">
      <c r="A314" s="284" t="s">
        <v>53</v>
      </c>
      <c r="B314" s="284" t="s">
        <v>0</v>
      </c>
      <c r="C314" s="286" t="s">
        <v>2</v>
      </c>
      <c r="D314" s="286" t="s">
        <v>4</v>
      </c>
      <c r="E314" s="286" t="s">
        <v>1</v>
      </c>
      <c r="F314" s="73"/>
      <c r="G314" s="288" t="s">
        <v>5</v>
      </c>
      <c r="H314" s="289"/>
      <c r="I314" s="288" t="s">
        <v>6</v>
      </c>
      <c r="J314" s="289"/>
      <c r="K314" s="288" t="s">
        <v>101</v>
      </c>
      <c r="L314" s="289"/>
      <c r="M314" s="288" t="s">
        <v>102</v>
      </c>
      <c r="N314" s="289"/>
      <c r="P314" s="284" t="s">
        <v>53</v>
      </c>
      <c r="Q314" s="284" t="s">
        <v>0</v>
      </c>
      <c r="R314" s="286" t="s">
        <v>2</v>
      </c>
      <c r="S314" s="286" t="s">
        <v>4</v>
      </c>
      <c r="T314" s="286" t="s">
        <v>1</v>
      </c>
      <c r="U314" s="73"/>
      <c r="V314" s="288" t="s">
        <v>5</v>
      </c>
      <c r="W314" s="289"/>
      <c r="X314" s="288" t="s">
        <v>6</v>
      </c>
      <c r="Y314" s="289"/>
      <c r="Z314" s="288" t="s">
        <v>101</v>
      </c>
      <c r="AA314" s="289"/>
      <c r="AB314" s="288" t="s">
        <v>102</v>
      </c>
      <c r="AC314" s="289"/>
    </row>
    <row r="315" spans="1:29">
      <c r="A315" s="285"/>
      <c r="B315" s="285"/>
      <c r="C315" s="287"/>
      <c r="D315" s="287"/>
      <c r="E315" s="287"/>
      <c r="F315" s="74"/>
      <c r="G315" s="290"/>
      <c r="H315" s="291"/>
      <c r="I315" s="290"/>
      <c r="J315" s="291"/>
      <c r="K315" s="290"/>
      <c r="L315" s="291"/>
      <c r="M315" s="290"/>
      <c r="N315" s="291"/>
      <c r="P315" s="285"/>
      <c r="Q315" s="285"/>
      <c r="R315" s="287"/>
      <c r="S315" s="287"/>
      <c r="T315" s="287"/>
      <c r="U315" s="74"/>
      <c r="V315" s="290"/>
      <c r="W315" s="291"/>
      <c r="X315" s="290"/>
      <c r="Y315" s="291"/>
      <c r="Z315" s="290"/>
      <c r="AA315" s="291"/>
      <c r="AB315" s="290"/>
      <c r="AC315" s="291"/>
    </row>
    <row r="316" spans="1:29">
      <c r="A316" s="33">
        <v>1</v>
      </c>
      <c r="B316" s="35" t="s">
        <v>61</v>
      </c>
      <c r="C316" s="5" t="s">
        <v>3</v>
      </c>
      <c r="D316" s="5" t="s">
        <v>7</v>
      </c>
      <c r="E316" s="5" t="s">
        <v>8</v>
      </c>
      <c r="F316" s="12"/>
      <c r="G316" s="12">
        <v>3</v>
      </c>
      <c r="H316" s="13" t="s">
        <v>74</v>
      </c>
      <c r="I316" s="12">
        <f>G316*6</f>
        <v>18</v>
      </c>
      <c r="J316" s="13" t="s">
        <v>72</v>
      </c>
      <c r="K316" s="30">
        <f>I316*0.33</f>
        <v>5.94</v>
      </c>
      <c r="L316" s="30" t="s">
        <v>103</v>
      </c>
      <c r="M316" s="15">
        <f>K316*1000</f>
        <v>5940</v>
      </c>
      <c r="N316" s="13" t="s">
        <v>71</v>
      </c>
      <c r="P316" s="33">
        <v>1</v>
      </c>
      <c r="Q316" s="16" t="s">
        <v>62</v>
      </c>
      <c r="R316" s="5" t="s">
        <v>3</v>
      </c>
      <c r="S316" s="5" t="s">
        <v>7</v>
      </c>
      <c r="T316" s="5" t="s">
        <v>8</v>
      </c>
      <c r="U316" s="12"/>
      <c r="V316" s="12">
        <v>4</v>
      </c>
      <c r="W316" s="13" t="s">
        <v>74</v>
      </c>
      <c r="X316" s="12">
        <f>V316*6</f>
        <v>24</v>
      </c>
      <c r="Y316" s="13" t="s">
        <v>72</v>
      </c>
      <c r="Z316" s="30">
        <f>X316*0.33</f>
        <v>7.92</v>
      </c>
      <c r="AA316" s="30" t="s">
        <v>103</v>
      </c>
      <c r="AB316" s="15">
        <f>Z316*1000</f>
        <v>7920</v>
      </c>
      <c r="AC316" s="13" t="s">
        <v>71</v>
      </c>
    </row>
    <row r="317" spans="1:29">
      <c r="A317" s="33">
        <v>2</v>
      </c>
      <c r="B317" s="36">
        <v>43483</v>
      </c>
      <c r="C317" s="5" t="s">
        <v>56</v>
      </c>
      <c r="D317" s="5" t="s">
        <v>93</v>
      </c>
      <c r="E317" s="5" t="s">
        <v>8</v>
      </c>
      <c r="F317" s="12"/>
      <c r="G317" s="12">
        <v>2</v>
      </c>
      <c r="H317" s="13" t="s">
        <v>74</v>
      </c>
      <c r="I317" s="12">
        <f t="shared" ref="I317:I324" si="61">G317*6</f>
        <v>12</v>
      </c>
      <c r="J317" s="13" t="s">
        <v>72</v>
      </c>
      <c r="K317" s="30">
        <f t="shared" ref="K317:K339" si="62">I317*0.33</f>
        <v>3.96</v>
      </c>
      <c r="L317" s="30" t="s">
        <v>103</v>
      </c>
      <c r="M317" s="15">
        <f t="shared" ref="M317:M327" si="63">K317*1000</f>
        <v>3960</v>
      </c>
      <c r="N317" s="13" t="s">
        <v>71</v>
      </c>
      <c r="P317" s="33">
        <v>2</v>
      </c>
      <c r="Q317" s="17">
        <v>43484</v>
      </c>
      <c r="R317" s="5" t="s">
        <v>56</v>
      </c>
      <c r="S317" s="5" t="s">
        <v>93</v>
      </c>
      <c r="T317" s="5" t="s">
        <v>8</v>
      </c>
      <c r="U317" s="12"/>
      <c r="V317" s="12">
        <v>4</v>
      </c>
      <c r="W317" s="13" t="s">
        <v>74</v>
      </c>
      <c r="X317" s="12">
        <f t="shared" ref="X317:X324" si="64">V317*6</f>
        <v>24</v>
      </c>
      <c r="Y317" s="13" t="s">
        <v>72</v>
      </c>
      <c r="Z317" s="30">
        <f t="shared" ref="Z317:Z324" si="65">X317*0.33</f>
        <v>7.92</v>
      </c>
      <c r="AA317" s="30" t="s">
        <v>103</v>
      </c>
      <c r="AB317" s="15">
        <f t="shared" ref="AB317:AB341" si="66">Z317*1000</f>
        <v>7920</v>
      </c>
      <c r="AC317" s="13" t="s">
        <v>71</v>
      </c>
    </row>
    <row r="318" spans="1:29">
      <c r="A318" s="33">
        <v>3</v>
      </c>
      <c r="B318" s="5"/>
      <c r="C318" s="5" t="s">
        <v>15</v>
      </c>
      <c r="D318" s="5" t="s">
        <v>14</v>
      </c>
      <c r="E318" s="5" t="s">
        <v>8</v>
      </c>
      <c r="F318" s="12"/>
      <c r="G318" s="12">
        <v>5</v>
      </c>
      <c r="H318" s="13" t="s">
        <v>74</v>
      </c>
      <c r="I318" s="12">
        <f t="shared" si="61"/>
        <v>30</v>
      </c>
      <c r="J318" s="13" t="s">
        <v>72</v>
      </c>
      <c r="K318" s="30">
        <f t="shared" si="62"/>
        <v>9.9</v>
      </c>
      <c r="L318" s="30" t="s">
        <v>103</v>
      </c>
      <c r="M318" s="15">
        <f t="shared" si="63"/>
        <v>9900</v>
      </c>
      <c r="N318" s="13" t="s">
        <v>71</v>
      </c>
      <c r="P318" s="33">
        <v>3</v>
      </c>
      <c r="Q318" s="5"/>
      <c r="R318" s="5" t="s">
        <v>15</v>
      </c>
      <c r="S318" s="5" t="s">
        <v>14</v>
      </c>
      <c r="T318" s="5" t="s">
        <v>8</v>
      </c>
      <c r="U318" s="12"/>
      <c r="V318" s="12">
        <v>3</v>
      </c>
      <c r="W318" s="13" t="s">
        <v>74</v>
      </c>
      <c r="X318" s="12">
        <f t="shared" si="64"/>
        <v>18</v>
      </c>
      <c r="Y318" s="13" t="s">
        <v>72</v>
      </c>
      <c r="Z318" s="30">
        <f t="shared" si="65"/>
        <v>5.94</v>
      </c>
      <c r="AA318" s="30" t="s">
        <v>103</v>
      </c>
      <c r="AB318" s="15">
        <f t="shared" si="66"/>
        <v>5940</v>
      </c>
      <c r="AC318" s="13" t="s">
        <v>71</v>
      </c>
    </row>
    <row r="319" spans="1:29">
      <c r="A319" s="33">
        <v>4</v>
      </c>
      <c r="B319" s="5"/>
      <c r="C319" s="5" t="s">
        <v>17</v>
      </c>
      <c r="D319" s="5" t="s">
        <v>16</v>
      </c>
      <c r="E319" s="5" t="s">
        <v>8</v>
      </c>
      <c r="F319" s="12"/>
      <c r="G319" s="12">
        <v>3</v>
      </c>
      <c r="H319" s="13" t="s">
        <v>74</v>
      </c>
      <c r="I319" s="12">
        <f t="shared" si="61"/>
        <v>18</v>
      </c>
      <c r="J319" s="13" t="s">
        <v>72</v>
      </c>
      <c r="K319" s="30">
        <f t="shared" si="62"/>
        <v>5.94</v>
      </c>
      <c r="L319" s="30" t="s">
        <v>103</v>
      </c>
      <c r="M319" s="15">
        <f t="shared" si="63"/>
        <v>5940</v>
      </c>
      <c r="N319" s="13" t="s">
        <v>71</v>
      </c>
      <c r="P319" s="33">
        <v>4</v>
      </c>
      <c r="Q319" s="5"/>
      <c r="R319" s="5" t="s">
        <v>17</v>
      </c>
      <c r="S319" s="5" t="s">
        <v>16</v>
      </c>
      <c r="T319" s="5" t="s">
        <v>8</v>
      </c>
      <c r="U319" s="12"/>
      <c r="V319" s="12">
        <v>5</v>
      </c>
      <c r="W319" s="13" t="s">
        <v>74</v>
      </c>
      <c r="X319" s="12">
        <f t="shared" si="64"/>
        <v>30</v>
      </c>
      <c r="Y319" s="13" t="s">
        <v>72</v>
      </c>
      <c r="Z319" s="30">
        <f t="shared" si="65"/>
        <v>9.9</v>
      </c>
      <c r="AA319" s="30" t="s">
        <v>103</v>
      </c>
      <c r="AB319" s="15">
        <f t="shared" si="66"/>
        <v>9900</v>
      </c>
      <c r="AC319" s="13" t="s">
        <v>71</v>
      </c>
    </row>
    <row r="320" spans="1:29">
      <c r="A320" s="33">
        <v>5</v>
      </c>
      <c r="B320" s="5"/>
      <c r="C320" s="5" t="s">
        <v>133</v>
      </c>
      <c r="D320" s="5" t="s">
        <v>18</v>
      </c>
      <c r="E320" s="5" t="s">
        <v>8</v>
      </c>
      <c r="F320" s="12"/>
      <c r="G320" s="12">
        <v>4</v>
      </c>
      <c r="H320" s="13" t="s">
        <v>74</v>
      </c>
      <c r="I320" s="12">
        <f t="shared" si="61"/>
        <v>24</v>
      </c>
      <c r="J320" s="13" t="s">
        <v>72</v>
      </c>
      <c r="K320" s="30">
        <f t="shared" si="62"/>
        <v>7.92</v>
      </c>
      <c r="L320" s="30" t="s">
        <v>103</v>
      </c>
      <c r="M320" s="15">
        <f t="shared" si="63"/>
        <v>7920</v>
      </c>
      <c r="N320" s="13" t="s">
        <v>71</v>
      </c>
      <c r="P320" s="33">
        <v>5</v>
      </c>
      <c r="Q320" s="5"/>
      <c r="R320" s="5" t="s">
        <v>19</v>
      </c>
      <c r="S320" s="5" t="s">
        <v>18</v>
      </c>
      <c r="T320" s="5" t="s">
        <v>8</v>
      </c>
      <c r="U320" s="12"/>
      <c r="V320" s="12">
        <v>3</v>
      </c>
      <c r="W320" s="13" t="s">
        <v>74</v>
      </c>
      <c r="X320" s="12">
        <f t="shared" si="64"/>
        <v>18</v>
      </c>
      <c r="Y320" s="13" t="s">
        <v>72</v>
      </c>
      <c r="Z320" s="30">
        <f t="shared" si="65"/>
        <v>5.94</v>
      </c>
      <c r="AA320" s="30" t="s">
        <v>103</v>
      </c>
      <c r="AB320" s="15">
        <f t="shared" si="66"/>
        <v>5940</v>
      </c>
      <c r="AC320" s="13" t="s">
        <v>71</v>
      </c>
    </row>
    <row r="321" spans="1:29">
      <c r="A321" s="33">
        <v>6</v>
      </c>
      <c r="B321" s="5"/>
      <c r="C321" s="9" t="s">
        <v>52</v>
      </c>
      <c r="D321" s="9" t="s">
        <v>51</v>
      </c>
      <c r="E321" s="9" t="s">
        <v>8</v>
      </c>
      <c r="F321" s="72"/>
      <c r="G321" s="12">
        <v>5</v>
      </c>
      <c r="H321" s="13" t="s">
        <v>74</v>
      </c>
      <c r="I321" s="12">
        <f t="shared" si="61"/>
        <v>30</v>
      </c>
      <c r="J321" s="13" t="s">
        <v>72</v>
      </c>
      <c r="K321" s="30">
        <f t="shared" si="62"/>
        <v>9.9</v>
      </c>
      <c r="L321" s="30" t="s">
        <v>103</v>
      </c>
      <c r="M321" s="15">
        <f t="shared" si="63"/>
        <v>9900</v>
      </c>
      <c r="N321" s="13" t="s">
        <v>71</v>
      </c>
      <c r="P321" s="33">
        <v>6</v>
      </c>
      <c r="Q321" s="5"/>
      <c r="R321" s="9" t="s">
        <v>52</v>
      </c>
      <c r="S321" s="9" t="s">
        <v>51</v>
      </c>
      <c r="T321" s="9" t="s">
        <v>8</v>
      </c>
      <c r="U321" s="72"/>
      <c r="V321" s="12">
        <v>5</v>
      </c>
      <c r="W321" s="13" t="s">
        <v>74</v>
      </c>
      <c r="X321" s="12">
        <f t="shared" si="64"/>
        <v>30</v>
      </c>
      <c r="Y321" s="13" t="s">
        <v>72</v>
      </c>
      <c r="Z321" s="30">
        <f t="shared" si="65"/>
        <v>9.9</v>
      </c>
      <c r="AA321" s="30" t="s">
        <v>103</v>
      </c>
      <c r="AB321" s="15">
        <f t="shared" si="66"/>
        <v>9900</v>
      </c>
      <c r="AC321" s="13" t="s">
        <v>71</v>
      </c>
    </row>
    <row r="322" spans="1:29">
      <c r="A322" s="33">
        <v>7</v>
      </c>
      <c r="B322" s="5"/>
      <c r="C322" s="5" t="s">
        <v>10</v>
      </c>
      <c r="D322" s="5" t="s">
        <v>93</v>
      </c>
      <c r="E322" s="5" t="s">
        <v>8</v>
      </c>
      <c r="F322" s="12"/>
      <c r="G322" s="12">
        <v>5</v>
      </c>
      <c r="H322" s="13" t="s">
        <v>74</v>
      </c>
      <c r="I322" s="12">
        <f t="shared" si="61"/>
        <v>30</v>
      </c>
      <c r="J322" s="13" t="s">
        <v>72</v>
      </c>
      <c r="K322" s="30">
        <f t="shared" si="62"/>
        <v>9.9</v>
      </c>
      <c r="L322" s="30" t="s">
        <v>103</v>
      </c>
      <c r="M322" s="15">
        <f t="shared" si="63"/>
        <v>9900</v>
      </c>
      <c r="N322" s="13" t="s">
        <v>71</v>
      </c>
      <c r="P322" s="33">
        <v>7</v>
      </c>
      <c r="Q322" s="5"/>
      <c r="R322" s="5" t="s">
        <v>10</v>
      </c>
      <c r="S322" s="5" t="s">
        <v>93</v>
      </c>
      <c r="T322" s="5" t="s">
        <v>8</v>
      </c>
      <c r="U322" s="12"/>
      <c r="V322" s="12">
        <v>3</v>
      </c>
      <c r="W322" s="13" t="s">
        <v>74</v>
      </c>
      <c r="X322" s="12">
        <f t="shared" si="64"/>
        <v>18</v>
      </c>
      <c r="Y322" s="13" t="s">
        <v>72</v>
      </c>
      <c r="Z322" s="30">
        <f t="shared" si="65"/>
        <v>5.94</v>
      </c>
      <c r="AA322" s="30" t="s">
        <v>103</v>
      </c>
      <c r="AB322" s="15">
        <f t="shared" si="66"/>
        <v>5940</v>
      </c>
      <c r="AC322" s="13" t="s">
        <v>71</v>
      </c>
    </row>
    <row r="323" spans="1:29">
      <c r="A323" s="33">
        <v>8</v>
      </c>
      <c r="B323" s="5"/>
      <c r="C323" s="5" t="s">
        <v>26</v>
      </c>
      <c r="D323" s="5" t="s">
        <v>89</v>
      </c>
      <c r="E323" s="5" t="s">
        <v>8</v>
      </c>
      <c r="F323" s="12"/>
      <c r="G323" s="12">
        <v>5</v>
      </c>
      <c r="H323" s="13" t="s">
        <v>74</v>
      </c>
      <c r="I323" s="12">
        <f t="shared" si="61"/>
        <v>30</v>
      </c>
      <c r="J323" s="13" t="s">
        <v>72</v>
      </c>
      <c r="K323" s="30">
        <f t="shared" si="62"/>
        <v>9.9</v>
      </c>
      <c r="L323" s="30" t="s">
        <v>103</v>
      </c>
      <c r="M323" s="15">
        <f t="shared" si="63"/>
        <v>9900</v>
      </c>
      <c r="N323" s="13" t="s">
        <v>71</v>
      </c>
      <c r="P323" s="33">
        <v>8</v>
      </c>
      <c r="Q323" s="5"/>
      <c r="R323" s="5" t="s">
        <v>26</v>
      </c>
      <c r="S323" s="5" t="s">
        <v>89</v>
      </c>
      <c r="T323" s="5" t="s">
        <v>8</v>
      </c>
      <c r="U323" s="12"/>
      <c r="V323" s="12">
        <v>5</v>
      </c>
      <c r="W323" s="13" t="s">
        <v>74</v>
      </c>
      <c r="X323" s="12">
        <f t="shared" si="64"/>
        <v>30</v>
      </c>
      <c r="Y323" s="13" t="s">
        <v>72</v>
      </c>
      <c r="Z323" s="30">
        <f t="shared" si="65"/>
        <v>9.9</v>
      </c>
      <c r="AA323" s="30" t="s">
        <v>103</v>
      </c>
      <c r="AB323" s="15">
        <f t="shared" si="66"/>
        <v>9900</v>
      </c>
      <c r="AC323" s="13" t="s">
        <v>71</v>
      </c>
    </row>
    <row r="324" spans="1:29">
      <c r="A324" s="33">
        <v>9</v>
      </c>
      <c r="B324" s="5"/>
      <c r="C324" s="5" t="s">
        <v>94</v>
      </c>
      <c r="D324" s="5" t="s">
        <v>95</v>
      </c>
      <c r="E324" s="5" t="s">
        <v>8</v>
      </c>
      <c r="F324" s="12"/>
      <c r="G324" s="12">
        <v>3</v>
      </c>
      <c r="H324" s="13" t="s">
        <v>74</v>
      </c>
      <c r="I324" s="12">
        <f t="shared" si="61"/>
        <v>18</v>
      </c>
      <c r="J324" s="13" t="s">
        <v>72</v>
      </c>
      <c r="K324" s="30">
        <f t="shared" si="62"/>
        <v>5.94</v>
      </c>
      <c r="L324" s="30" t="s">
        <v>103</v>
      </c>
      <c r="M324" s="15">
        <f t="shared" si="63"/>
        <v>5940</v>
      </c>
      <c r="N324" s="13" t="s">
        <v>71</v>
      </c>
      <c r="P324" s="33">
        <v>9</v>
      </c>
      <c r="Q324" s="5"/>
      <c r="R324" s="5" t="s">
        <v>94</v>
      </c>
      <c r="S324" s="5" t="s">
        <v>95</v>
      </c>
      <c r="T324" s="5" t="s">
        <v>8</v>
      </c>
      <c r="U324" s="12"/>
      <c r="V324" s="12">
        <v>3</v>
      </c>
      <c r="W324" s="13" t="s">
        <v>74</v>
      </c>
      <c r="X324" s="12">
        <f t="shared" si="64"/>
        <v>18</v>
      </c>
      <c r="Y324" s="13" t="s">
        <v>72</v>
      </c>
      <c r="Z324" s="30">
        <f t="shared" si="65"/>
        <v>5.94</v>
      </c>
      <c r="AA324" s="30" t="s">
        <v>103</v>
      </c>
      <c r="AB324" s="15">
        <f t="shared" si="66"/>
        <v>5940</v>
      </c>
      <c r="AC324" s="13" t="s">
        <v>71</v>
      </c>
    </row>
    <row r="325" spans="1:29">
      <c r="A325" s="33">
        <v>10</v>
      </c>
      <c r="B325" s="5"/>
      <c r="C325" s="5" t="s">
        <v>34</v>
      </c>
      <c r="D325" s="5" t="s">
        <v>134</v>
      </c>
      <c r="E325" s="5" t="s">
        <v>22</v>
      </c>
      <c r="F325" s="12"/>
      <c r="G325" s="12">
        <v>1</v>
      </c>
      <c r="H325" s="13" t="s">
        <v>74</v>
      </c>
      <c r="I325" s="12">
        <f>G325*7</f>
        <v>7</v>
      </c>
      <c r="J325" s="13" t="s">
        <v>72</v>
      </c>
      <c r="K325" s="30">
        <f t="shared" si="62"/>
        <v>2.31</v>
      </c>
      <c r="L325" s="30" t="s">
        <v>103</v>
      </c>
      <c r="M325" s="15">
        <f t="shared" si="63"/>
        <v>2310</v>
      </c>
      <c r="N325" s="13" t="s">
        <v>71</v>
      </c>
      <c r="P325" s="33">
        <v>10</v>
      </c>
      <c r="Q325" s="5"/>
      <c r="R325" s="5" t="s">
        <v>23</v>
      </c>
      <c r="S325" s="5" t="s">
        <v>136</v>
      </c>
      <c r="T325" s="5" t="s">
        <v>12</v>
      </c>
      <c r="U325" s="64"/>
      <c r="V325" s="1">
        <v>3</v>
      </c>
      <c r="W325" s="13" t="s">
        <v>74</v>
      </c>
      <c r="X325" s="12">
        <f>V325*1</f>
        <v>3</v>
      </c>
      <c r="Y325" s="13" t="s">
        <v>138</v>
      </c>
      <c r="Z325" s="30">
        <f t="shared" ref="Z325:Z341" si="67">X325*0.33</f>
        <v>0.99</v>
      </c>
      <c r="AA325" s="30" t="s">
        <v>103</v>
      </c>
      <c r="AB325" s="15">
        <f t="shared" si="66"/>
        <v>990</v>
      </c>
      <c r="AC325" s="13" t="s">
        <v>71</v>
      </c>
    </row>
    <row r="326" spans="1:29">
      <c r="A326" s="33">
        <v>11</v>
      </c>
      <c r="B326" s="5"/>
      <c r="C326" s="5" t="s">
        <v>135</v>
      </c>
      <c r="D326" s="5" t="s">
        <v>20</v>
      </c>
      <c r="E326" s="5" t="s">
        <v>22</v>
      </c>
      <c r="F326" s="12"/>
      <c r="G326" s="12">
        <v>1</v>
      </c>
      <c r="H326" s="13" t="s">
        <v>74</v>
      </c>
      <c r="I326" s="12">
        <f>G326*7</f>
        <v>7</v>
      </c>
      <c r="J326" s="13" t="s">
        <v>72</v>
      </c>
      <c r="K326" s="30">
        <f t="shared" si="62"/>
        <v>2.31</v>
      </c>
      <c r="L326" s="30" t="s">
        <v>103</v>
      </c>
      <c r="M326" s="15">
        <f t="shared" si="63"/>
        <v>2310</v>
      </c>
      <c r="N326" s="13" t="s">
        <v>71</v>
      </c>
      <c r="P326" s="33">
        <v>11</v>
      </c>
      <c r="Q326" s="5"/>
      <c r="R326" s="5" t="s">
        <v>90</v>
      </c>
      <c r="S326" s="5" t="s">
        <v>91</v>
      </c>
      <c r="T326" s="5" t="s">
        <v>12</v>
      </c>
      <c r="U326" s="12"/>
      <c r="V326" s="12">
        <v>1</v>
      </c>
      <c r="W326" s="13" t="s">
        <v>74</v>
      </c>
      <c r="X326" s="12">
        <f>V326*1</f>
        <v>1</v>
      </c>
      <c r="Y326" s="13" t="s">
        <v>139</v>
      </c>
      <c r="Z326" s="30">
        <f t="shared" si="67"/>
        <v>0.33</v>
      </c>
      <c r="AA326" s="30" t="s">
        <v>103</v>
      </c>
      <c r="AB326" s="15">
        <f t="shared" si="66"/>
        <v>330</v>
      </c>
      <c r="AC326" s="13" t="s">
        <v>71</v>
      </c>
    </row>
    <row r="327" spans="1:29">
      <c r="A327" s="33">
        <v>12</v>
      </c>
      <c r="B327" s="5"/>
      <c r="C327" s="5" t="s">
        <v>23</v>
      </c>
      <c r="D327" s="5" t="s">
        <v>136</v>
      </c>
      <c r="E327" s="5" t="s">
        <v>12</v>
      </c>
      <c r="F327" s="12"/>
      <c r="G327" s="12">
        <v>3</v>
      </c>
      <c r="H327" s="13" t="s">
        <v>74</v>
      </c>
      <c r="I327" s="12">
        <f>G327*1</f>
        <v>3</v>
      </c>
      <c r="J327" s="13" t="s">
        <v>72</v>
      </c>
      <c r="K327" s="30">
        <f t="shared" si="62"/>
        <v>0.99</v>
      </c>
      <c r="L327" s="30" t="s">
        <v>103</v>
      </c>
      <c r="M327" s="15">
        <f t="shared" si="63"/>
        <v>990</v>
      </c>
      <c r="N327" s="13" t="s">
        <v>71</v>
      </c>
      <c r="P327" s="33">
        <v>12</v>
      </c>
      <c r="Q327" s="5"/>
      <c r="R327" s="5" t="s">
        <v>81</v>
      </c>
      <c r="S327" s="5" t="s">
        <v>82</v>
      </c>
      <c r="T327" s="5" t="s">
        <v>12</v>
      </c>
      <c r="U327" s="12"/>
      <c r="V327" s="12">
        <v>3</v>
      </c>
      <c r="W327" s="13" t="s">
        <v>74</v>
      </c>
      <c r="X327" s="12">
        <f t="shared" ref="X327:X335" si="68">V327*1</f>
        <v>3</v>
      </c>
      <c r="Y327" s="13" t="s">
        <v>140</v>
      </c>
      <c r="Z327" s="30">
        <f t="shared" si="67"/>
        <v>0.99</v>
      </c>
      <c r="AA327" s="30" t="s">
        <v>103</v>
      </c>
      <c r="AB327" s="15">
        <f t="shared" si="66"/>
        <v>990</v>
      </c>
      <c r="AC327" s="13" t="s">
        <v>71</v>
      </c>
    </row>
    <row r="328" spans="1:29">
      <c r="A328" s="33">
        <v>13</v>
      </c>
      <c r="B328" s="5"/>
      <c r="C328" s="5" t="s">
        <v>90</v>
      </c>
      <c r="D328" s="5" t="s">
        <v>91</v>
      </c>
      <c r="E328" s="5" t="s">
        <v>12</v>
      </c>
      <c r="F328" s="12"/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62"/>
        <v>0.33</v>
      </c>
      <c r="L328" s="30" t="s">
        <v>103</v>
      </c>
      <c r="M328" s="15">
        <f t="shared" ref="M328:M340" si="69">K328*1000</f>
        <v>330</v>
      </c>
      <c r="N328" s="13" t="s">
        <v>71</v>
      </c>
      <c r="P328" s="33">
        <v>13</v>
      </c>
      <c r="Q328" s="5"/>
      <c r="R328" s="5" t="s">
        <v>11</v>
      </c>
      <c r="S328" s="5" t="s">
        <v>13</v>
      </c>
      <c r="T328" s="5" t="s">
        <v>12</v>
      </c>
      <c r="U328" s="12"/>
      <c r="V328" s="12">
        <v>2</v>
      </c>
      <c r="W328" s="13" t="s">
        <v>74</v>
      </c>
      <c r="X328" s="12">
        <f t="shared" si="68"/>
        <v>2</v>
      </c>
      <c r="Y328" s="13" t="s">
        <v>141</v>
      </c>
      <c r="Z328" s="30">
        <f t="shared" si="67"/>
        <v>0.66</v>
      </c>
      <c r="AA328" s="30" t="s">
        <v>103</v>
      </c>
      <c r="AB328" s="15">
        <f t="shared" si="66"/>
        <v>660</v>
      </c>
      <c r="AC328" s="13" t="s">
        <v>71</v>
      </c>
    </row>
    <row r="329" spans="1:29">
      <c r="A329" s="33">
        <v>14</v>
      </c>
      <c r="B329" s="5"/>
      <c r="C329" s="5" t="s">
        <v>81</v>
      </c>
      <c r="D329" s="5" t="s">
        <v>82</v>
      </c>
      <c r="E329" s="5" t="s">
        <v>12</v>
      </c>
      <c r="F329" s="12"/>
      <c r="G329" s="12">
        <v>2</v>
      </c>
      <c r="H329" s="13" t="s">
        <v>74</v>
      </c>
      <c r="I329" s="12">
        <f t="shared" ref="I329:I336" si="70">G329*1</f>
        <v>2</v>
      </c>
      <c r="J329" s="13" t="s">
        <v>72</v>
      </c>
      <c r="K329" s="30">
        <f t="shared" si="62"/>
        <v>0.66</v>
      </c>
      <c r="L329" s="30" t="s">
        <v>103</v>
      </c>
      <c r="M329" s="15">
        <f t="shared" si="69"/>
        <v>660</v>
      </c>
      <c r="N329" s="13" t="s">
        <v>71</v>
      </c>
      <c r="P329" s="33">
        <v>14</v>
      </c>
      <c r="Q329" s="5"/>
      <c r="R329" s="5" t="s">
        <v>28</v>
      </c>
      <c r="S329" s="5" t="s">
        <v>27</v>
      </c>
      <c r="T329" s="5" t="s">
        <v>12</v>
      </c>
      <c r="U329" s="12"/>
      <c r="V329" s="12">
        <v>1</v>
      </c>
      <c r="W329" s="13" t="s">
        <v>74</v>
      </c>
      <c r="X329" s="12">
        <f t="shared" si="68"/>
        <v>1</v>
      </c>
      <c r="Y329" s="13" t="s">
        <v>142</v>
      </c>
      <c r="Z329" s="30">
        <f t="shared" si="67"/>
        <v>0.33</v>
      </c>
      <c r="AA329" s="30" t="s">
        <v>103</v>
      </c>
      <c r="AB329" s="15">
        <f t="shared" si="66"/>
        <v>330</v>
      </c>
      <c r="AC329" s="13" t="s">
        <v>71</v>
      </c>
    </row>
    <row r="330" spans="1:29">
      <c r="A330" s="33">
        <v>15</v>
      </c>
      <c r="B330" s="5"/>
      <c r="C330" s="5" t="s">
        <v>11</v>
      </c>
      <c r="D330" s="5" t="s">
        <v>13</v>
      </c>
      <c r="E330" s="5" t="s">
        <v>12</v>
      </c>
      <c r="F330" s="12"/>
      <c r="G330" s="12">
        <v>2</v>
      </c>
      <c r="H330" s="13" t="s">
        <v>74</v>
      </c>
      <c r="I330" s="12">
        <f t="shared" si="70"/>
        <v>2</v>
      </c>
      <c r="J330" s="13" t="s">
        <v>72</v>
      </c>
      <c r="K330" s="30">
        <f t="shared" si="62"/>
        <v>0.66</v>
      </c>
      <c r="L330" s="30" t="s">
        <v>103</v>
      </c>
      <c r="M330" s="15">
        <f t="shared" si="69"/>
        <v>660</v>
      </c>
      <c r="N330" s="13" t="s">
        <v>71</v>
      </c>
      <c r="P330" s="33">
        <v>15</v>
      </c>
      <c r="Q330" s="5"/>
      <c r="R330" s="5" t="s">
        <v>30</v>
      </c>
      <c r="S330" s="5" t="s">
        <v>29</v>
      </c>
      <c r="T330" s="5" t="s">
        <v>12</v>
      </c>
      <c r="U330" s="12"/>
      <c r="V330" s="12">
        <v>3</v>
      </c>
      <c r="W330" s="13" t="s">
        <v>74</v>
      </c>
      <c r="X330" s="12">
        <f t="shared" si="68"/>
        <v>3</v>
      </c>
      <c r="Y330" s="13" t="s">
        <v>143</v>
      </c>
      <c r="Z330" s="30">
        <f t="shared" si="67"/>
        <v>0.99</v>
      </c>
      <c r="AA330" s="30" t="s">
        <v>103</v>
      </c>
      <c r="AB330" s="15">
        <f t="shared" si="66"/>
        <v>990</v>
      </c>
      <c r="AC330" s="13" t="s">
        <v>71</v>
      </c>
    </row>
    <row r="331" spans="1:29">
      <c r="A331" s="33">
        <v>16</v>
      </c>
      <c r="B331" s="5"/>
      <c r="C331" s="5" t="s">
        <v>28</v>
      </c>
      <c r="D331" s="5" t="s">
        <v>27</v>
      </c>
      <c r="E331" s="5" t="s">
        <v>12</v>
      </c>
      <c r="F331" s="12"/>
      <c r="G331" s="12">
        <v>2</v>
      </c>
      <c r="H331" s="13" t="s">
        <v>74</v>
      </c>
      <c r="I331" s="12">
        <f t="shared" si="70"/>
        <v>2</v>
      </c>
      <c r="J331" s="13" t="s">
        <v>72</v>
      </c>
      <c r="K331" s="30">
        <f t="shared" si="62"/>
        <v>0.66</v>
      </c>
      <c r="L331" s="30" t="s">
        <v>103</v>
      </c>
      <c r="M331" s="15">
        <f t="shared" si="69"/>
        <v>660</v>
      </c>
      <c r="N331" s="13" t="s">
        <v>71</v>
      </c>
      <c r="P331" s="33">
        <v>16</v>
      </c>
      <c r="Q331" s="5"/>
      <c r="R331" s="5" t="s">
        <v>32</v>
      </c>
      <c r="S331" s="5" t="s">
        <v>33</v>
      </c>
      <c r="T331" s="5" t="s">
        <v>12</v>
      </c>
      <c r="U331" s="12"/>
      <c r="V331" s="12">
        <v>1</v>
      </c>
      <c r="W331" s="13" t="s">
        <v>74</v>
      </c>
      <c r="X331" s="12">
        <f t="shared" si="68"/>
        <v>1</v>
      </c>
      <c r="Y331" s="13" t="s">
        <v>144</v>
      </c>
      <c r="Z331" s="30">
        <f t="shared" si="67"/>
        <v>0.33</v>
      </c>
      <c r="AA331" s="30" t="s">
        <v>103</v>
      </c>
      <c r="AB331" s="15">
        <f t="shared" si="66"/>
        <v>330</v>
      </c>
      <c r="AC331" s="13" t="s">
        <v>71</v>
      </c>
    </row>
    <row r="332" spans="1:29">
      <c r="A332" s="33">
        <v>17</v>
      </c>
      <c r="B332" s="5"/>
      <c r="C332" s="5" t="s">
        <v>30</v>
      </c>
      <c r="D332" s="5" t="s">
        <v>29</v>
      </c>
      <c r="E332" s="5" t="s">
        <v>12</v>
      </c>
      <c r="F332" s="12"/>
      <c r="G332" s="12">
        <v>2</v>
      </c>
      <c r="H332" s="13" t="s">
        <v>74</v>
      </c>
      <c r="I332" s="12">
        <f t="shared" si="70"/>
        <v>2</v>
      </c>
      <c r="J332" s="13" t="s">
        <v>72</v>
      </c>
      <c r="K332" s="30">
        <f t="shared" si="62"/>
        <v>0.66</v>
      </c>
      <c r="L332" s="30" t="s">
        <v>103</v>
      </c>
      <c r="M332" s="15">
        <f t="shared" si="69"/>
        <v>660</v>
      </c>
      <c r="N332" s="13" t="s">
        <v>71</v>
      </c>
      <c r="P332" s="33">
        <v>17</v>
      </c>
      <c r="Q332" s="5"/>
      <c r="R332" s="5" t="s">
        <v>36</v>
      </c>
      <c r="S332" s="5" t="s">
        <v>35</v>
      </c>
      <c r="T332" s="5" t="s">
        <v>12</v>
      </c>
      <c r="U332" s="12"/>
      <c r="V332" s="12">
        <v>1</v>
      </c>
      <c r="W332" s="13" t="s">
        <v>74</v>
      </c>
      <c r="X332" s="12">
        <f t="shared" si="68"/>
        <v>1</v>
      </c>
      <c r="Y332" s="13" t="s">
        <v>145</v>
      </c>
      <c r="Z332" s="30">
        <f t="shared" si="67"/>
        <v>0.33</v>
      </c>
      <c r="AA332" s="30" t="s">
        <v>103</v>
      </c>
      <c r="AB332" s="15">
        <f t="shared" si="66"/>
        <v>330</v>
      </c>
      <c r="AC332" s="13" t="s">
        <v>71</v>
      </c>
    </row>
    <row r="333" spans="1:29">
      <c r="A333" s="33">
        <v>18</v>
      </c>
      <c r="B333" s="5"/>
      <c r="C333" s="5" t="s">
        <v>36</v>
      </c>
      <c r="D333" s="5" t="s">
        <v>35</v>
      </c>
      <c r="E333" s="5" t="s">
        <v>12</v>
      </c>
      <c r="F333" s="12"/>
      <c r="G333" s="12">
        <v>2</v>
      </c>
      <c r="H333" s="13" t="s">
        <v>74</v>
      </c>
      <c r="I333" s="12">
        <f t="shared" si="70"/>
        <v>2</v>
      </c>
      <c r="J333" s="13" t="s">
        <v>72</v>
      </c>
      <c r="K333" s="30">
        <f t="shared" si="62"/>
        <v>0.66</v>
      </c>
      <c r="L333" s="30" t="s">
        <v>103</v>
      </c>
      <c r="M333" s="15">
        <f t="shared" si="69"/>
        <v>660</v>
      </c>
      <c r="N333" s="13" t="s">
        <v>71</v>
      </c>
      <c r="P333" s="33">
        <v>18</v>
      </c>
      <c r="Q333" s="5"/>
      <c r="R333" s="5" t="s">
        <v>38</v>
      </c>
      <c r="S333" s="5" t="s">
        <v>37</v>
      </c>
      <c r="T333" s="5" t="s">
        <v>12</v>
      </c>
      <c r="U333" s="12"/>
      <c r="V333" s="12">
        <v>2</v>
      </c>
      <c r="W333" s="13" t="s">
        <v>74</v>
      </c>
      <c r="X333" s="12">
        <f t="shared" si="68"/>
        <v>2</v>
      </c>
      <c r="Y333" s="13" t="s">
        <v>146</v>
      </c>
      <c r="Z333" s="30">
        <f t="shared" si="67"/>
        <v>0.66</v>
      </c>
      <c r="AA333" s="30" t="s">
        <v>103</v>
      </c>
      <c r="AB333" s="15">
        <f t="shared" si="66"/>
        <v>660</v>
      </c>
      <c r="AC333" s="13" t="s">
        <v>71</v>
      </c>
    </row>
    <row r="334" spans="1:29">
      <c r="A334" s="33">
        <v>19</v>
      </c>
      <c r="B334" s="5"/>
      <c r="C334" s="5" t="s">
        <v>38</v>
      </c>
      <c r="D334" s="5" t="s">
        <v>37</v>
      </c>
      <c r="E334" s="5" t="s">
        <v>12</v>
      </c>
      <c r="F334" s="12"/>
      <c r="G334" s="12">
        <v>2</v>
      </c>
      <c r="H334" s="13" t="s">
        <v>74</v>
      </c>
      <c r="I334" s="12">
        <f t="shared" si="70"/>
        <v>2</v>
      </c>
      <c r="J334" s="13" t="s">
        <v>72</v>
      </c>
      <c r="K334" s="30">
        <f t="shared" si="62"/>
        <v>0.66</v>
      </c>
      <c r="L334" s="30" t="s">
        <v>103</v>
      </c>
      <c r="M334" s="15">
        <f t="shared" si="69"/>
        <v>660</v>
      </c>
      <c r="N334" s="13" t="s">
        <v>71</v>
      </c>
      <c r="P334" s="33">
        <v>19</v>
      </c>
      <c r="Q334" s="5"/>
      <c r="R334" s="5" t="s">
        <v>40</v>
      </c>
      <c r="S334" s="5" t="s">
        <v>39</v>
      </c>
      <c r="T334" s="5" t="s">
        <v>12</v>
      </c>
      <c r="U334" s="12"/>
      <c r="V334" s="12">
        <v>2</v>
      </c>
      <c r="W334" s="13" t="s">
        <v>74</v>
      </c>
      <c r="X334" s="12">
        <f t="shared" si="68"/>
        <v>2</v>
      </c>
      <c r="Y334" s="13" t="s">
        <v>147</v>
      </c>
      <c r="Z334" s="30">
        <f t="shared" si="67"/>
        <v>0.66</v>
      </c>
      <c r="AA334" s="30" t="s">
        <v>103</v>
      </c>
      <c r="AB334" s="15">
        <f t="shared" si="66"/>
        <v>660</v>
      </c>
      <c r="AC334" s="13" t="s">
        <v>71</v>
      </c>
    </row>
    <row r="335" spans="1:29">
      <c r="A335" s="33">
        <v>20</v>
      </c>
      <c r="B335" s="5"/>
      <c r="C335" s="5" t="s">
        <v>40</v>
      </c>
      <c r="D335" s="5" t="s">
        <v>39</v>
      </c>
      <c r="E335" s="5" t="s">
        <v>12</v>
      </c>
      <c r="F335" s="12"/>
      <c r="G335" s="12">
        <v>2</v>
      </c>
      <c r="H335" s="13" t="s">
        <v>74</v>
      </c>
      <c r="I335" s="12">
        <f t="shared" si="70"/>
        <v>2</v>
      </c>
      <c r="J335" s="13" t="s">
        <v>72</v>
      </c>
      <c r="K335" s="30">
        <f t="shared" si="62"/>
        <v>0.66</v>
      </c>
      <c r="L335" s="30" t="s">
        <v>103</v>
      </c>
      <c r="M335" s="15">
        <f t="shared" si="69"/>
        <v>660</v>
      </c>
      <c r="N335" s="13" t="s">
        <v>71</v>
      </c>
      <c r="P335" s="33">
        <v>20</v>
      </c>
      <c r="Q335" s="5"/>
      <c r="R335" s="5" t="s">
        <v>78</v>
      </c>
      <c r="S335" s="5" t="s">
        <v>79</v>
      </c>
      <c r="T335" s="5" t="s">
        <v>12</v>
      </c>
      <c r="U335" s="12"/>
      <c r="V335" s="12">
        <v>1</v>
      </c>
      <c r="W335" s="13" t="s">
        <v>74</v>
      </c>
      <c r="X335" s="12">
        <f t="shared" si="68"/>
        <v>1</v>
      </c>
      <c r="Y335" s="13" t="s">
        <v>148</v>
      </c>
      <c r="Z335" s="30">
        <f t="shared" si="67"/>
        <v>0.33</v>
      </c>
      <c r="AA335" s="30" t="s">
        <v>103</v>
      </c>
      <c r="AB335" s="15">
        <f t="shared" si="66"/>
        <v>330</v>
      </c>
      <c r="AC335" s="13" t="s">
        <v>71</v>
      </c>
    </row>
    <row r="336" spans="1:29">
      <c r="A336" s="33">
        <v>21</v>
      </c>
      <c r="B336" s="5"/>
      <c r="C336" s="5" t="s">
        <v>78</v>
      </c>
      <c r="D336" s="5" t="s">
        <v>79</v>
      </c>
      <c r="E336" s="5" t="s">
        <v>12</v>
      </c>
      <c r="F336" s="12"/>
      <c r="G336" s="12">
        <v>1</v>
      </c>
      <c r="H336" s="13" t="s">
        <v>74</v>
      </c>
      <c r="I336" s="12">
        <f t="shared" si="70"/>
        <v>1</v>
      </c>
      <c r="J336" s="13" t="s">
        <v>72</v>
      </c>
      <c r="K336" s="30">
        <f t="shared" si="62"/>
        <v>0.33</v>
      </c>
      <c r="L336" s="30" t="s">
        <v>103</v>
      </c>
      <c r="M336" s="15">
        <f t="shared" si="69"/>
        <v>330</v>
      </c>
      <c r="N336" s="13" t="s">
        <v>71</v>
      </c>
      <c r="P336" s="33">
        <v>21</v>
      </c>
      <c r="Q336" s="5"/>
      <c r="R336" s="5" t="s">
        <v>45</v>
      </c>
      <c r="S336" s="5" t="s">
        <v>44</v>
      </c>
      <c r="T336" s="5" t="s">
        <v>43</v>
      </c>
      <c r="U336" s="12"/>
      <c r="V336" s="12">
        <v>3</v>
      </c>
      <c r="W336" s="13" t="s">
        <v>74</v>
      </c>
      <c r="X336" s="12">
        <f>V336*1.5</f>
        <v>4.5</v>
      </c>
      <c r="Y336" s="13" t="s">
        <v>149</v>
      </c>
      <c r="Z336" s="30">
        <f t="shared" si="67"/>
        <v>1.4850000000000001</v>
      </c>
      <c r="AA336" s="30" t="s">
        <v>103</v>
      </c>
      <c r="AB336" s="15">
        <f t="shared" si="66"/>
        <v>1485</v>
      </c>
      <c r="AC336" s="13" t="s">
        <v>71</v>
      </c>
    </row>
    <row r="337" spans="1:29">
      <c r="A337" s="33">
        <v>22</v>
      </c>
      <c r="B337" s="5"/>
      <c r="C337" s="5" t="s">
        <v>45</v>
      </c>
      <c r="D337" s="5" t="s">
        <v>44</v>
      </c>
      <c r="E337" s="5" t="s">
        <v>43</v>
      </c>
      <c r="F337" s="12"/>
      <c r="G337" s="12">
        <v>5</v>
      </c>
      <c r="H337" s="13" t="s">
        <v>74</v>
      </c>
      <c r="I337" s="12">
        <f>G337*1.5</f>
        <v>7.5</v>
      </c>
      <c r="J337" s="13" t="s">
        <v>72</v>
      </c>
      <c r="K337" s="30">
        <f t="shared" si="62"/>
        <v>2.4750000000000001</v>
      </c>
      <c r="L337" s="30" t="s">
        <v>103</v>
      </c>
      <c r="M337" s="15">
        <f t="shared" si="69"/>
        <v>2475</v>
      </c>
      <c r="N337" s="13" t="s">
        <v>71</v>
      </c>
      <c r="P337" s="33">
        <v>22</v>
      </c>
      <c r="Q337" s="5"/>
      <c r="R337" s="5" t="s">
        <v>47</v>
      </c>
      <c r="S337" s="5" t="s">
        <v>46</v>
      </c>
      <c r="T337" s="5" t="s">
        <v>43</v>
      </c>
      <c r="U337" s="12"/>
      <c r="V337" s="12">
        <v>1</v>
      </c>
      <c r="W337" s="13" t="s">
        <v>74</v>
      </c>
      <c r="X337" s="12">
        <f>V337*1.5</f>
        <v>1.5</v>
      </c>
      <c r="Y337" s="13" t="s">
        <v>150</v>
      </c>
      <c r="Z337" s="30">
        <f t="shared" si="67"/>
        <v>0.495</v>
      </c>
      <c r="AA337" s="30" t="s">
        <v>103</v>
      </c>
      <c r="AB337" s="15">
        <f t="shared" si="66"/>
        <v>495</v>
      </c>
      <c r="AC337" s="13" t="s">
        <v>71</v>
      </c>
    </row>
    <row r="338" spans="1:29">
      <c r="A338" s="33">
        <v>23</v>
      </c>
      <c r="B338" s="5"/>
      <c r="C338" s="5" t="s">
        <v>47</v>
      </c>
      <c r="D338" s="5" t="s">
        <v>46</v>
      </c>
      <c r="E338" s="5" t="s">
        <v>43</v>
      </c>
      <c r="F338" s="12"/>
      <c r="G338" s="12">
        <v>5</v>
      </c>
      <c r="H338" s="13" t="s">
        <v>74</v>
      </c>
      <c r="I338" s="12">
        <f>G338*1.5</f>
        <v>7.5</v>
      </c>
      <c r="J338" s="13" t="s">
        <v>72</v>
      </c>
      <c r="K338" s="30">
        <f t="shared" si="62"/>
        <v>2.4750000000000001</v>
      </c>
      <c r="L338" s="30" t="s">
        <v>103</v>
      </c>
      <c r="M338" s="15">
        <f t="shared" si="69"/>
        <v>2475</v>
      </c>
      <c r="N338" s="13" t="s">
        <v>71</v>
      </c>
      <c r="P338" s="33">
        <v>23</v>
      </c>
      <c r="Q338" s="5"/>
      <c r="R338" s="5" t="s">
        <v>42</v>
      </c>
      <c r="S338" s="5" t="s">
        <v>41</v>
      </c>
      <c r="T338" s="5" t="s">
        <v>43</v>
      </c>
      <c r="U338" s="12"/>
      <c r="V338" s="12">
        <v>2</v>
      </c>
      <c r="W338" s="13" t="s">
        <v>74</v>
      </c>
      <c r="X338" s="12">
        <f>V338*1.5</f>
        <v>3</v>
      </c>
      <c r="Y338" s="13" t="s">
        <v>151</v>
      </c>
      <c r="Z338" s="30">
        <f t="shared" si="67"/>
        <v>0.99</v>
      </c>
      <c r="AA338" s="30" t="s">
        <v>103</v>
      </c>
      <c r="AB338" s="15">
        <f t="shared" si="66"/>
        <v>990</v>
      </c>
      <c r="AC338" s="13" t="s">
        <v>71</v>
      </c>
    </row>
    <row r="339" spans="1:29">
      <c r="A339" s="33">
        <v>24</v>
      </c>
      <c r="B339" s="5"/>
      <c r="C339" s="5" t="s">
        <v>114</v>
      </c>
      <c r="D339" s="5"/>
      <c r="E339" s="5" t="s">
        <v>12</v>
      </c>
      <c r="F339" s="12"/>
      <c r="G339" s="12">
        <v>1</v>
      </c>
      <c r="H339" s="13" t="s">
        <v>74</v>
      </c>
      <c r="I339" s="12">
        <f t="shared" ref="I339" si="71">G339*1</f>
        <v>1</v>
      </c>
      <c r="J339" s="13" t="s">
        <v>72</v>
      </c>
      <c r="K339" s="30">
        <f t="shared" si="62"/>
        <v>0.33</v>
      </c>
      <c r="L339" s="30" t="s">
        <v>103</v>
      </c>
      <c r="M339" s="15">
        <f t="shared" si="69"/>
        <v>330</v>
      </c>
      <c r="N339" s="13" t="s">
        <v>71</v>
      </c>
      <c r="P339" s="33">
        <v>24</v>
      </c>
      <c r="Q339" s="5"/>
      <c r="R339" s="5" t="s">
        <v>49</v>
      </c>
      <c r="S339" s="5" t="s">
        <v>48</v>
      </c>
      <c r="T339" s="5" t="s">
        <v>50</v>
      </c>
      <c r="U339" s="12"/>
      <c r="V339" s="12">
        <v>1</v>
      </c>
      <c r="W339" s="13" t="s">
        <v>74</v>
      </c>
      <c r="X339" s="12">
        <f>V339*4</f>
        <v>4</v>
      </c>
      <c r="Y339" s="13" t="s">
        <v>152</v>
      </c>
      <c r="Z339" s="30">
        <f t="shared" si="67"/>
        <v>1.32</v>
      </c>
      <c r="AA339" s="30" t="s">
        <v>103</v>
      </c>
      <c r="AB339" s="15">
        <f t="shared" si="66"/>
        <v>1320</v>
      </c>
      <c r="AC339" s="13" t="s">
        <v>71</v>
      </c>
    </row>
    <row r="340" spans="1:29">
      <c r="A340" s="33">
        <v>25</v>
      </c>
      <c r="B340" s="5"/>
      <c r="C340" s="5" t="s">
        <v>80</v>
      </c>
      <c r="D340" s="5" t="s">
        <v>85</v>
      </c>
      <c r="E340" s="5" t="s">
        <v>43</v>
      </c>
      <c r="F340" s="12"/>
      <c r="G340" s="12">
        <v>1</v>
      </c>
      <c r="H340" s="13"/>
      <c r="I340" s="12">
        <f>G340*1.5</f>
        <v>1.5</v>
      </c>
      <c r="J340" s="13" t="s">
        <v>138</v>
      </c>
      <c r="K340" s="30">
        <f>I340*0.33</f>
        <v>0.495</v>
      </c>
      <c r="L340" s="30" t="s">
        <v>103</v>
      </c>
      <c r="M340" s="15">
        <f t="shared" si="69"/>
        <v>495</v>
      </c>
      <c r="N340" s="13" t="s">
        <v>71</v>
      </c>
      <c r="P340" s="33">
        <v>25</v>
      </c>
      <c r="Q340" s="5"/>
      <c r="R340" s="5" t="s">
        <v>114</v>
      </c>
      <c r="S340" s="5"/>
      <c r="T340" s="5" t="s">
        <v>12</v>
      </c>
      <c r="U340" s="12"/>
      <c r="V340" s="12">
        <v>1</v>
      </c>
      <c r="W340" s="13" t="s">
        <v>74</v>
      </c>
      <c r="X340" s="12">
        <f>V340*1</f>
        <v>1</v>
      </c>
      <c r="Y340" s="13" t="s">
        <v>153</v>
      </c>
      <c r="Z340" s="30">
        <f t="shared" si="67"/>
        <v>0.33</v>
      </c>
      <c r="AA340" s="30" t="s">
        <v>103</v>
      </c>
      <c r="AB340" s="15">
        <f t="shared" si="66"/>
        <v>330</v>
      </c>
      <c r="AC340" s="13" t="s">
        <v>71</v>
      </c>
    </row>
    <row r="341" spans="1:29">
      <c r="A341" s="281" t="s">
        <v>54</v>
      </c>
      <c r="B341" s="282"/>
      <c r="C341" s="282"/>
      <c r="D341" s="282"/>
      <c r="E341" s="283"/>
      <c r="F341" s="75"/>
      <c r="G341" s="12">
        <f ca="1">SUM(G316:G341)</f>
        <v>68</v>
      </c>
      <c r="H341" s="13" t="s">
        <v>74</v>
      </c>
      <c r="I341" s="12">
        <f ca="1">SUM(I316:I341)</f>
        <v>245</v>
      </c>
      <c r="J341" s="13" t="s">
        <v>72</v>
      </c>
      <c r="K341" s="30">
        <f ca="1">SUM(K316:K341)</f>
        <v>79.859999999999957</v>
      </c>
      <c r="L341" s="30" t="s">
        <v>103</v>
      </c>
      <c r="M341" s="15">
        <f>SUM(M316:M340)</f>
        <v>85965</v>
      </c>
      <c r="N341" s="13" t="s">
        <v>71</v>
      </c>
      <c r="P341" s="33">
        <v>26</v>
      </c>
      <c r="Q341" s="5"/>
      <c r="R341" s="5" t="s">
        <v>80</v>
      </c>
      <c r="S341" s="5" t="s">
        <v>137</v>
      </c>
      <c r="T341" s="5" t="s">
        <v>12</v>
      </c>
      <c r="U341" s="12"/>
      <c r="V341" s="12">
        <v>1</v>
      </c>
      <c r="W341" s="13" t="s">
        <v>74</v>
      </c>
      <c r="X341" s="12">
        <f t="shared" ref="X341" si="72">V341*1</f>
        <v>1</v>
      </c>
      <c r="Y341" s="13" t="s">
        <v>154</v>
      </c>
      <c r="Z341" s="30">
        <f t="shared" si="67"/>
        <v>0.33</v>
      </c>
      <c r="AA341" s="30" t="s">
        <v>103</v>
      </c>
      <c r="AB341" s="15">
        <f t="shared" si="66"/>
        <v>330</v>
      </c>
      <c r="AC341" s="13" t="s">
        <v>71</v>
      </c>
    </row>
    <row r="342" spans="1:29">
      <c r="P342" s="281" t="s">
        <v>54</v>
      </c>
      <c r="Q342" s="282"/>
      <c r="R342" s="282"/>
      <c r="S342" s="282"/>
      <c r="T342" s="283"/>
      <c r="U342" s="75"/>
      <c r="V342" s="12">
        <f>SUM(V316:V341)</f>
        <v>64</v>
      </c>
      <c r="W342" s="13" t="s">
        <v>74</v>
      </c>
      <c r="X342" s="12">
        <f>SUM(X316:X341)</f>
        <v>245</v>
      </c>
      <c r="Y342" s="13" t="s">
        <v>72</v>
      </c>
      <c r="Z342" s="30">
        <f>SUM(Z316:Z341)</f>
        <v>80.849999999999952</v>
      </c>
      <c r="AA342" s="30" t="s">
        <v>103</v>
      </c>
      <c r="AB342" s="15">
        <f>SUM(AB316:AB341)</f>
        <v>80850</v>
      </c>
      <c r="AC342" s="13" t="s">
        <v>71</v>
      </c>
    </row>
    <row r="353" spans="1:29">
      <c r="A353" s="284" t="s">
        <v>53</v>
      </c>
      <c r="B353" s="284" t="s">
        <v>0</v>
      </c>
      <c r="C353" s="286" t="s">
        <v>2</v>
      </c>
      <c r="D353" s="286" t="s">
        <v>4</v>
      </c>
      <c r="E353" s="286" t="s">
        <v>1</v>
      </c>
      <c r="F353" s="73"/>
      <c r="G353" s="288" t="s">
        <v>5</v>
      </c>
      <c r="H353" s="289"/>
      <c r="I353" s="288" t="s">
        <v>6</v>
      </c>
      <c r="J353" s="289"/>
      <c r="K353" s="288" t="s">
        <v>101</v>
      </c>
      <c r="L353" s="289"/>
      <c r="M353" s="288" t="s">
        <v>102</v>
      </c>
      <c r="N353" s="289"/>
      <c r="P353" s="284" t="s">
        <v>53</v>
      </c>
      <c r="Q353" s="284" t="s">
        <v>0</v>
      </c>
      <c r="R353" s="286" t="s">
        <v>2</v>
      </c>
      <c r="S353" s="286" t="s">
        <v>4</v>
      </c>
      <c r="T353" s="286" t="s">
        <v>1</v>
      </c>
      <c r="U353" s="73"/>
      <c r="V353" s="288" t="s">
        <v>5</v>
      </c>
      <c r="W353" s="289"/>
      <c r="X353" s="288" t="s">
        <v>6</v>
      </c>
      <c r="Y353" s="289"/>
      <c r="Z353" s="288" t="s">
        <v>101</v>
      </c>
      <c r="AA353" s="289"/>
      <c r="AB353" s="288" t="s">
        <v>102</v>
      </c>
      <c r="AC353" s="289"/>
    </row>
    <row r="354" spans="1:29">
      <c r="A354" s="285"/>
      <c r="B354" s="285"/>
      <c r="C354" s="287"/>
      <c r="D354" s="287"/>
      <c r="E354" s="287"/>
      <c r="F354" s="74"/>
      <c r="G354" s="290"/>
      <c r="H354" s="291"/>
      <c r="I354" s="290"/>
      <c r="J354" s="291"/>
      <c r="K354" s="290"/>
      <c r="L354" s="291"/>
      <c r="M354" s="290"/>
      <c r="N354" s="291"/>
      <c r="P354" s="285"/>
      <c r="Q354" s="285"/>
      <c r="R354" s="287"/>
      <c r="S354" s="287"/>
      <c r="T354" s="287"/>
      <c r="U354" s="74"/>
      <c r="V354" s="290"/>
      <c r="W354" s="291"/>
      <c r="X354" s="290"/>
      <c r="Y354" s="291"/>
      <c r="Z354" s="290"/>
      <c r="AA354" s="291"/>
      <c r="AB354" s="290"/>
      <c r="AC354" s="291"/>
    </row>
    <row r="355" spans="1:29">
      <c r="A355" s="37">
        <v>1</v>
      </c>
      <c r="B355" s="16" t="s">
        <v>63</v>
      </c>
      <c r="C355" s="5" t="s">
        <v>3</v>
      </c>
      <c r="D355" s="5" t="s">
        <v>7</v>
      </c>
      <c r="E355" s="5" t="s">
        <v>8</v>
      </c>
      <c r="F355" s="12"/>
      <c r="G355" s="12"/>
      <c r="H355" s="13" t="s">
        <v>74</v>
      </c>
      <c r="I355" s="12">
        <f>G355*6</f>
        <v>0</v>
      </c>
      <c r="J355" s="13" t="s">
        <v>72</v>
      </c>
      <c r="K355" s="30">
        <f>I355*0.33</f>
        <v>0</v>
      </c>
      <c r="L355" s="30" t="s">
        <v>103</v>
      </c>
      <c r="M355" s="15">
        <f>K355*1000</f>
        <v>0</v>
      </c>
      <c r="N355" s="13" t="s">
        <v>71</v>
      </c>
      <c r="P355" s="37">
        <v>1</v>
      </c>
      <c r="Q355" s="16" t="s">
        <v>64</v>
      </c>
      <c r="R355" s="5" t="s">
        <v>3</v>
      </c>
      <c r="S355" s="5" t="s">
        <v>7</v>
      </c>
      <c r="T355" s="5" t="s">
        <v>8</v>
      </c>
      <c r="U355" s="12"/>
      <c r="V355" s="12">
        <v>5</v>
      </c>
      <c r="W355" s="13" t="s">
        <v>74</v>
      </c>
      <c r="X355" s="12">
        <f>V355*6</f>
        <v>30</v>
      </c>
      <c r="Y355" s="13" t="s">
        <v>72</v>
      </c>
      <c r="Z355" s="30">
        <f>X355*0.33</f>
        <v>9.9</v>
      </c>
      <c r="AA355" s="30" t="s">
        <v>103</v>
      </c>
      <c r="AB355" s="15">
        <f>Z355*1000</f>
        <v>9900</v>
      </c>
      <c r="AC355" s="13" t="s">
        <v>71</v>
      </c>
    </row>
    <row r="356" spans="1:29">
      <c r="A356" s="37">
        <v>2</v>
      </c>
      <c r="B356" s="17">
        <v>43485</v>
      </c>
      <c r="C356" s="5" t="s">
        <v>56</v>
      </c>
      <c r="D356" s="5" t="s">
        <v>93</v>
      </c>
      <c r="E356" s="5" t="s">
        <v>8</v>
      </c>
      <c r="F356" s="12"/>
      <c r="G356" s="12"/>
      <c r="H356" s="13" t="s">
        <v>74</v>
      </c>
      <c r="I356" s="12">
        <f t="shared" ref="I356:I363" si="73">G356*6</f>
        <v>0</v>
      </c>
      <c r="J356" s="13" t="s">
        <v>72</v>
      </c>
      <c r="K356" s="30">
        <f t="shared" ref="K356:K380" si="74">I356*0.33</f>
        <v>0</v>
      </c>
      <c r="L356" s="30" t="s">
        <v>103</v>
      </c>
      <c r="M356" s="15">
        <f t="shared" ref="M356:M380" si="75">K356*1000</f>
        <v>0</v>
      </c>
      <c r="N356" s="13" t="s">
        <v>71</v>
      </c>
      <c r="P356" s="37">
        <v>2</v>
      </c>
      <c r="Q356" s="17">
        <v>43486</v>
      </c>
      <c r="R356" s="5" t="s">
        <v>56</v>
      </c>
      <c r="S356" s="5" t="s">
        <v>93</v>
      </c>
      <c r="T356" s="5" t="s">
        <v>8</v>
      </c>
      <c r="U356" s="12"/>
      <c r="V356" s="12">
        <v>3</v>
      </c>
      <c r="W356" s="13" t="s">
        <v>74</v>
      </c>
      <c r="X356" s="12">
        <f t="shared" ref="X356:X363" si="76">V356*6</f>
        <v>18</v>
      </c>
      <c r="Y356" s="13" t="s">
        <v>72</v>
      </c>
      <c r="Z356" s="30">
        <f t="shared" ref="Z356:Z389" si="77">X356*0.33</f>
        <v>5.94</v>
      </c>
      <c r="AA356" s="30" t="s">
        <v>103</v>
      </c>
      <c r="AB356" s="15">
        <f t="shared" ref="AB356:AB389" si="78">Z356*1000</f>
        <v>5940</v>
      </c>
      <c r="AC356" s="13" t="s">
        <v>71</v>
      </c>
    </row>
    <row r="357" spans="1:29">
      <c r="A357" s="37">
        <v>3</v>
      </c>
      <c r="B357" s="5"/>
      <c r="C357" s="5" t="s">
        <v>15</v>
      </c>
      <c r="D357" s="5" t="s">
        <v>14</v>
      </c>
      <c r="E357" s="5" t="s">
        <v>8</v>
      </c>
      <c r="F357" s="12"/>
      <c r="G357" s="12"/>
      <c r="H357" s="13" t="s">
        <v>74</v>
      </c>
      <c r="I357" s="12">
        <f t="shared" si="73"/>
        <v>0</v>
      </c>
      <c r="J357" s="13" t="s">
        <v>72</v>
      </c>
      <c r="K357" s="30">
        <f t="shared" si="74"/>
        <v>0</v>
      </c>
      <c r="L357" s="30" t="s">
        <v>103</v>
      </c>
      <c r="M357" s="15">
        <f t="shared" si="75"/>
        <v>0</v>
      </c>
      <c r="N357" s="13" t="s">
        <v>71</v>
      </c>
      <c r="P357" s="37">
        <v>3</v>
      </c>
      <c r="Q357" s="5"/>
      <c r="R357" s="5" t="s">
        <v>15</v>
      </c>
      <c r="S357" s="5" t="s">
        <v>14</v>
      </c>
      <c r="T357" s="5" t="s">
        <v>8</v>
      </c>
      <c r="U357" s="12"/>
      <c r="V357" s="12">
        <v>4</v>
      </c>
      <c r="W357" s="13" t="s">
        <v>74</v>
      </c>
      <c r="X357" s="12">
        <f t="shared" si="76"/>
        <v>24</v>
      </c>
      <c r="Y357" s="13" t="s">
        <v>72</v>
      </c>
      <c r="Z357" s="30">
        <f t="shared" si="77"/>
        <v>7.92</v>
      </c>
      <c r="AA357" s="30" t="s">
        <v>103</v>
      </c>
      <c r="AB357" s="15">
        <f t="shared" si="78"/>
        <v>7920</v>
      </c>
      <c r="AC357" s="13" t="s">
        <v>71</v>
      </c>
    </row>
    <row r="358" spans="1:29">
      <c r="A358" s="37">
        <v>4</v>
      </c>
      <c r="B358" s="5"/>
      <c r="C358" s="5" t="s">
        <v>17</v>
      </c>
      <c r="D358" s="5" t="s">
        <v>16</v>
      </c>
      <c r="E358" s="5" t="s">
        <v>8</v>
      </c>
      <c r="F358" s="12"/>
      <c r="G358" s="12"/>
      <c r="H358" s="13" t="s">
        <v>74</v>
      </c>
      <c r="I358" s="12">
        <f t="shared" si="73"/>
        <v>0</v>
      </c>
      <c r="J358" s="13" t="s">
        <v>72</v>
      </c>
      <c r="K358" s="30">
        <f t="shared" si="74"/>
        <v>0</v>
      </c>
      <c r="L358" s="30" t="s">
        <v>103</v>
      </c>
      <c r="M358" s="15">
        <f t="shared" si="75"/>
        <v>0</v>
      </c>
      <c r="N358" s="13" t="s">
        <v>71</v>
      </c>
      <c r="P358" s="37">
        <v>4</v>
      </c>
      <c r="Q358" s="5"/>
      <c r="R358" s="5" t="s">
        <v>17</v>
      </c>
      <c r="S358" s="5" t="s">
        <v>16</v>
      </c>
      <c r="T358" s="5" t="s">
        <v>8</v>
      </c>
      <c r="U358" s="12"/>
      <c r="V358" s="12">
        <v>5</v>
      </c>
      <c r="W358" s="13" t="s">
        <v>74</v>
      </c>
      <c r="X358" s="12">
        <f t="shared" si="76"/>
        <v>30</v>
      </c>
      <c r="Y358" s="13" t="s">
        <v>72</v>
      </c>
      <c r="Z358" s="30">
        <f t="shared" si="77"/>
        <v>9.9</v>
      </c>
      <c r="AA358" s="30" t="s">
        <v>103</v>
      </c>
      <c r="AB358" s="15">
        <f t="shared" si="78"/>
        <v>9900</v>
      </c>
      <c r="AC358" s="13" t="s">
        <v>71</v>
      </c>
    </row>
    <row r="359" spans="1:29">
      <c r="A359" s="37">
        <v>5</v>
      </c>
      <c r="B359" s="5"/>
      <c r="C359" s="5" t="s">
        <v>19</v>
      </c>
      <c r="D359" s="5" t="s">
        <v>18</v>
      </c>
      <c r="E359" s="5" t="s">
        <v>8</v>
      </c>
      <c r="F359" s="12"/>
      <c r="G359" s="12"/>
      <c r="H359" s="13" t="s">
        <v>74</v>
      </c>
      <c r="I359" s="12">
        <f t="shared" si="73"/>
        <v>0</v>
      </c>
      <c r="J359" s="13" t="s">
        <v>72</v>
      </c>
      <c r="K359" s="30">
        <f t="shared" si="74"/>
        <v>0</v>
      </c>
      <c r="L359" s="30" t="s">
        <v>103</v>
      </c>
      <c r="M359" s="15">
        <f t="shared" si="75"/>
        <v>0</v>
      </c>
      <c r="N359" s="13" t="s">
        <v>71</v>
      </c>
      <c r="P359" s="37">
        <v>5</v>
      </c>
      <c r="Q359" s="5"/>
      <c r="R359" s="5" t="s">
        <v>19</v>
      </c>
      <c r="S359" s="5" t="s">
        <v>18</v>
      </c>
      <c r="T359" s="5" t="s">
        <v>8</v>
      </c>
      <c r="U359" s="12"/>
      <c r="V359" s="12">
        <v>4</v>
      </c>
      <c r="W359" s="13" t="s">
        <v>74</v>
      </c>
      <c r="X359" s="12">
        <f t="shared" si="76"/>
        <v>24</v>
      </c>
      <c r="Y359" s="13" t="s">
        <v>72</v>
      </c>
      <c r="Z359" s="30">
        <f t="shared" si="77"/>
        <v>7.92</v>
      </c>
      <c r="AA359" s="30" t="s">
        <v>103</v>
      </c>
      <c r="AB359" s="15">
        <f t="shared" si="78"/>
        <v>7920</v>
      </c>
      <c r="AC359" s="13" t="s">
        <v>71</v>
      </c>
    </row>
    <row r="360" spans="1:29">
      <c r="A360" s="37">
        <v>6</v>
      </c>
      <c r="B360" s="5"/>
      <c r="C360" s="9" t="s">
        <v>52</v>
      </c>
      <c r="D360" s="9" t="s">
        <v>51</v>
      </c>
      <c r="E360" s="9" t="s">
        <v>8</v>
      </c>
      <c r="F360" s="72"/>
      <c r="G360" s="12"/>
      <c r="H360" s="13" t="s">
        <v>74</v>
      </c>
      <c r="I360" s="12">
        <f t="shared" si="73"/>
        <v>0</v>
      </c>
      <c r="J360" s="13" t="s">
        <v>72</v>
      </c>
      <c r="K360" s="30">
        <f t="shared" si="74"/>
        <v>0</v>
      </c>
      <c r="L360" s="30" t="s">
        <v>103</v>
      </c>
      <c r="M360" s="15">
        <f t="shared" si="75"/>
        <v>0</v>
      </c>
      <c r="N360" s="13" t="s">
        <v>71</v>
      </c>
      <c r="P360" s="37">
        <v>6</v>
      </c>
      <c r="Q360" s="5"/>
      <c r="R360" s="9" t="s">
        <v>52</v>
      </c>
      <c r="S360" s="9" t="s">
        <v>51</v>
      </c>
      <c r="T360" s="9" t="s">
        <v>8</v>
      </c>
      <c r="U360" s="72"/>
      <c r="V360" s="12">
        <v>5</v>
      </c>
      <c r="W360" s="13" t="s">
        <v>74</v>
      </c>
      <c r="X360" s="12">
        <f t="shared" si="76"/>
        <v>30</v>
      </c>
      <c r="Y360" s="13" t="s">
        <v>72</v>
      </c>
      <c r="Z360" s="30">
        <f t="shared" si="77"/>
        <v>9.9</v>
      </c>
      <c r="AA360" s="30" t="s">
        <v>103</v>
      </c>
      <c r="AB360" s="15">
        <f t="shared" si="78"/>
        <v>9900</v>
      </c>
      <c r="AC360" s="13" t="s">
        <v>71</v>
      </c>
    </row>
    <row r="361" spans="1:29">
      <c r="A361" s="37">
        <v>7</v>
      </c>
      <c r="B361" s="5"/>
      <c r="C361" s="5" t="s">
        <v>10</v>
      </c>
      <c r="D361" s="5" t="s">
        <v>93</v>
      </c>
      <c r="E361" s="5" t="s">
        <v>8</v>
      </c>
      <c r="F361" s="12"/>
      <c r="G361" s="12"/>
      <c r="H361" s="13" t="s">
        <v>74</v>
      </c>
      <c r="I361" s="12">
        <f t="shared" si="73"/>
        <v>0</v>
      </c>
      <c r="J361" s="13" t="s">
        <v>72</v>
      </c>
      <c r="K361" s="30">
        <f t="shared" si="74"/>
        <v>0</v>
      </c>
      <c r="L361" s="30" t="s">
        <v>103</v>
      </c>
      <c r="M361" s="15">
        <f t="shared" si="75"/>
        <v>0</v>
      </c>
      <c r="N361" s="13" t="s">
        <v>71</v>
      </c>
      <c r="P361" s="37">
        <v>7</v>
      </c>
      <c r="Q361" s="5"/>
      <c r="R361" s="5" t="s">
        <v>10</v>
      </c>
      <c r="S361" s="5" t="s">
        <v>93</v>
      </c>
      <c r="T361" s="5" t="s">
        <v>8</v>
      </c>
      <c r="U361" s="12"/>
      <c r="V361" s="12">
        <v>3</v>
      </c>
      <c r="W361" s="13" t="s">
        <v>74</v>
      </c>
      <c r="X361" s="12">
        <f t="shared" si="76"/>
        <v>18</v>
      </c>
      <c r="Y361" s="13" t="s">
        <v>72</v>
      </c>
      <c r="Z361" s="30">
        <f t="shared" si="77"/>
        <v>5.94</v>
      </c>
      <c r="AA361" s="30" t="s">
        <v>103</v>
      </c>
      <c r="AB361" s="15">
        <f t="shared" si="78"/>
        <v>5940</v>
      </c>
      <c r="AC361" s="13" t="s">
        <v>71</v>
      </c>
    </row>
    <row r="362" spans="1:29">
      <c r="A362" s="37">
        <v>8</v>
      </c>
      <c r="B362" s="5"/>
      <c r="C362" s="5" t="s">
        <v>26</v>
      </c>
      <c r="D362" s="5" t="s">
        <v>89</v>
      </c>
      <c r="E362" s="5" t="s">
        <v>8</v>
      </c>
      <c r="F362" s="12"/>
      <c r="G362" s="12"/>
      <c r="H362" s="13" t="s">
        <v>74</v>
      </c>
      <c r="I362" s="12">
        <f t="shared" si="73"/>
        <v>0</v>
      </c>
      <c r="J362" s="13" t="s">
        <v>72</v>
      </c>
      <c r="K362" s="30">
        <f t="shared" si="74"/>
        <v>0</v>
      </c>
      <c r="L362" s="30" t="s">
        <v>103</v>
      </c>
      <c r="M362" s="15">
        <f t="shared" si="75"/>
        <v>0</v>
      </c>
      <c r="N362" s="13" t="s">
        <v>71</v>
      </c>
      <c r="P362" s="37">
        <v>8</v>
      </c>
      <c r="Q362" s="5"/>
      <c r="R362" s="5" t="s">
        <v>26</v>
      </c>
      <c r="S362" s="5" t="s">
        <v>89</v>
      </c>
      <c r="T362" s="5" t="s">
        <v>8</v>
      </c>
      <c r="U362" s="12"/>
      <c r="V362" s="12">
        <v>5</v>
      </c>
      <c r="W362" s="13" t="s">
        <v>74</v>
      </c>
      <c r="X362" s="12">
        <f t="shared" si="76"/>
        <v>30</v>
      </c>
      <c r="Y362" s="13" t="s">
        <v>72</v>
      </c>
      <c r="Z362" s="30">
        <f t="shared" si="77"/>
        <v>9.9</v>
      </c>
      <c r="AA362" s="30" t="s">
        <v>103</v>
      </c>
      <c r="AB362" s="15">
        <f t="shared" si="78"/>
        <v>9900</v>
      </c>
      <c r="AC362" s="13" t="s">
        <v>71</v>
      </c>
    </row>
    <row r="363" spans="1:29">
      <c r="A363" s="37">
        <v>9</v>
      </c>
      <c r="B363" s="5"/>
      <c r="C363" s="5" t="s">
        <v>94</v>
      </c>
      <c r="D363" s="5" t="s">
        <v>95</v>
      </c>
      <c r="E363" s="5" t="s">
        <v>8</v>
      </c>
      <c r="F363" s="12"/>
      <c r="G363" s="12"/>
      <c r="H363" s="13" t="s">
        <v>74</v>
      </c>
      <c r="I363" s="12">
        <f t="shared" si="73"/>
        <v>0</v>
      </c>
      <c r="J363" s="13" t="s">
        <v>72</v>
      </c>
      <c r="K363" s="30">
        <f t="shared" si="74"/>
        <v>0</v>
      </c>
      <c r="L363" s="30" t="s">
        <v>103</v>
      </c>
      <c r="M363" s="15">
        <f t="shared" si="75"/>
        <v>0</v>
      </c>
      <c r="N363" s="13" t="s">
        <v>71</v>
      </c>
      <c r="P363" s="37">
        <v>9</v>
      </c>
      <c r="Q363" s="5"/>
      <c r="R363" s="5" t="s">
        <v>94</v>
      </c>
      <c r="S363" s="5" t="s">
        <v>95</v>
      </c>
      <c r="T363" s="5" t="s">
        <v>8</v>
      </c>
      <c r="U363" s="12"/>
      <c r="V363" s="12">
        <v>3</v>
      </c>
      <c r="W363" s="13" t="s">
        <v>74</v>
      </c>
      <c r="X363" s="12">
        <f t="shared" si="76"/>
        <v>18</v>
      </c>
      <c r="Y363" s="13" t="s">
        <v>72</v>
      </c>
      <c r="Z363" s="30">
        <f t="shared" si="77"/>
        <v>5.94</v>
      </c>
      <c r="AA363" s="30" t="s">
        <v>103</v>
      </c>
      <c r="AB363" s="15">
        <f t="shared" si="78"/>
        <v>5940</v>
      </c>
      <c r="AC363" s="13" t="s">
        <v>71</v>
      </c>
    </row>
    <row r="364" spans="1:29">
      <c r="A364" s="37">
        <v>10</v>
      </c>
      <c r="B364" s="5"/>
      <c r="C364" s="5" t="s">
        <v>23</v>
      </c>
      <c r="D364" s="5" t="s">
        <v>136</v>
      </c>
      <c r="E364" s="5" t="s">
        <v>12</v>
      </c>
      <c r="F364" s="64"/>
      <c r="H364" s="13" t="s">
        <v>74</v>
      </c>
      <c r="I364" s="12">
        <f>G364*1</f>
        <v>0</v>
      </c>
      <c r="J364" s="13" t="s">
        <v>138</v>
      </c>
      <c r="K364" s="30">
        <f t="shared" si="74"/>
        <v>0</v>
      </c>
      <c r="L364" s="30" t="s">
        <v>103</v>
      </c>
      <c r="M364" s="15">
        <f t="shared" si="75"/>
        <v>0</v>
      </c>
      <c r="N364" s="13" t="s">
        <v>71</v>
      </c>
      <c r="P364" s="37">
        <v>10</v>
      </c>
      <c r="Q364" s="5"/>
      <c r="R364" s="5" t="s">
        <v>23</v>
      </c>
      <c r="S364" s="5" t="s">
        <v>136</v>
      </c>
      <c r="T364" s="5" t="s">
        <v>12</v>
      </c>
      <c r="U364" s="64"/>
      <c r="V364" s="1">
        <v>3</v>
      </c>
      <c r="W364" s="13" t="s">
        <v>74</v>
      </c>
      <c r="X364" s="12">
        <f>V364*1</f>
        <v>3</v>
      </c>
      <c r="Y364" s="13" t="s">
        <v>72</v>
      </c>
      <c r="Z364" s="30">
        <f t="shared" si="77"/>
        <v>0.99</v>
      </c>
      <c r="AA364" s="30" t="s">
        <v>103</v>
      </c>
      <c r="AB364" s="15">
        <f t="shared" si="78"/>
        <v>990</v>
      </c>
      <c r="AC364" s="13" t="s">
        <v>71</v>
      </c>
    </row>
    <row r="365" spans="1:29">
      <c r="A365" s="37">
        <v>11</v>
      </c>
      <c r="B365" s="5"/>
      <c r="C365" s="5" t="s">
        <v>90</v>
      </c>
      <c r="D365" s="5" t="s">
        <v>91</v>
      </c>
      <c r="E365" s="5" t="s">
        <v>12</v>
      </c>
      <c r="F365" s="12"/>
      <c r="G365" s="12"/>
      <c r="H365" s="13" t="s">
        <v>74</v>
      </c>
      <c r="I365" s="12">
        <f>G365*1</f>
        <v>0</v>
      </c>
      <c r="J365" s="13" t="s">
        <v>139</v>
      </c>
      <c r="K365" s="30">
        <f t="shared" si="74"/>
        <v>0</v>
      </c>
      <c r="L365" s="30" t="s">
        <v>103</v>
      </c>
      <c r="M365" s="15">
        <f t="shared" si="75"/>
        <v>0</v>
      </c>
      <c r="N365" s="13" t="s">
        <v>71</v>
      </c>
      <c r="P365" s="37">
        <v>11</v>
      </c>
      <c r="Q365" s="5"/>
      <c r="R365" s="5" t="s">
        <v>90</v>
      </c>
      <c r="S365" s="5" t="s">
        <v>91</v>
      </c>
      <c r="T365" s="5" t="s">
        <v>12</v>
      </c>
      <c r="U365" s="12"/>
      <c r="V365" s="12"/>
      <c r="W365" s="13" t="s">
        <v>74</v>
      </c>
      <c r="X365" s="12">
        <f>V365*1</f>
        <v>0</v>
      </c>
      <c r="Y365" s="13" t="s">
        <v>72</v>
      </c>
      <c r="Z365" s="30">
        <f t="shared" si="77"/>
        <v>0</v>
      </c>
      <c r="AA365" s="30" t="s">
        <v>103</v>
      </c>
      <c r="AB365" s="15">
        <f t="shared" si="78"/>
        <v>0</v>
      </c>
      <c r="AC365" s="13" t="s">
        <v>71</v>
      </c>
    </row>
    <row r="366" spans="1:29">
      <c r="A366" s="37">
        <v>12</v>
      </c>
      <c r="B366" s="5"/>
      <c r="C366" s="5" t="s">
        <v>81</v>
      </c>
      <c r="D366" s="5" t="s">
        <v>82</v>
      </c>
      <c r="E366" s="5" t="s">
        <v>12</v>
      </c>
      <c r="F366" s="12"/>
      <c r="G366" s="12"/>
      <c r="H366" s="13" t="s">
        <v>74</v>
      </c>
      <c r="I366" s="12">
        <f t="shared" ref="I366:I374" si="79">G366*1</f>
        <v>0</v>
      </c>
      <c r="J366" s="13" t="s">
        <v>140</v>
      </c>
      <c r="K366" s="30">
        <f t="shared" si="74"/>
        <v>0</v>
      </c>
      <c r="L366" s="30" t="s">
        <v>103</v>
      </c>
      <c r="M366" s="15">
        <f t="shared" si="75"/>
        <v>0</v>
      </c>
      <c r="N366" s="13" t="s">
        <v>71</v>
      </c>
      <c r="P366" s="37">
        <v>12</v>
      </c>
      <c r="Q366" s="5"/>
      <c r="R366" s="5" t="s">
        <v>81</v>
      </c>
      <c r="S366" s="5" t="s">
        <v>82</v>
      </c>
      <c r="T366" s="5" t="s">
        <v>12</v>
      </c>
      <c r="U366" s="12"/>
      <c r="V366" s="12">
        <v>2</v>
      </c>
      <c r="W366" s="13" t="s">
        <v>74</v>
      </c>
      <c r="X366" s="12">
        <f t="shared" ref="X366:X374" si="80">V366*1</f>
        <v>2</v>
      </c>
      <c r="Y366" s="13" t="s">
        <v>72</v>
      </c>
      <c r="Z366" s="30">
        <f t="shared" si="77"/>
        <v>0.66</v>
      </c>
      <c r="AA366" s="30" t="s">
        <v>103</v>
      </c>
      <c r="AB366" s="15">
        <f t="shared" si="78"/>
        <v>660</v>
      </c>
      <c r="AC366" s="13" t="s">
        <v>71</v>
      </c>
    </row>
    <row r="367" spans="1:29">
      <c r="A367" s="37">
        <v>13</v>
      </c>
      <c r="B367" s="5"/>
      <c r="C367" s="5" t="s">
        <v>11</v>
      </c>
      <c r="D367" s="5" t="s">
        <v>13</v>
      </c>
      <c r="E367" s="5" t="s">
        <v>12</v>
      </c>
      <c r="F367" s="12"/>
      <c r="G367" s="12"/>
      <c r="H367" s="13" t="s">
        <v>74</v>
      </c>
      <c r="I367" s="12">
        <f t="shared" si="79"/>
        <v>0</v>
      </c>
      <c r="J367" s="13" t="s">
        <v>141</v>
      </c>
      <c r="K367" s="30">
        <f t="shared" si="74"/>
        <v>0</v>
      </c>
      <c r="L367" s="30" t="s">
        <v>103</v>
      </c>
      <c r="M367" s="15">
        <f t="shared" si="75"/>
        <v>0</v>
      </c>
      <c r="N367" s="13" t="s">
        <v>71</v>
      </c>
      <c r="P367" s="37">
        <v>13</v>
      </c>
      <c r="Q367" s="5"/>
      <c r="R367" s="5" t="s">
        <v>11</v>
      </c>
      <c r="S367" s="5" t="s">
        <v>13</v>
      </c>
      <c r="T367" s="5" t="s">
        <v>12</v>
      </c>
      <c r="U367" s="12"/>
      <c r="V367" s="12">
        <v>2</v>
      </c>
      <c r="W367" s="13" t="s">
        <v>74</v>
      </c>
      <c r="X367" s="12">
        <f t="shared" si="80"/>
        <v>2</v>
      </c>
      <c r="Y367" s="13" t="s">
        <v>72</v>
      </c>
      <c r="Z367" s="30">
        <f t="shared" si="77"/>
        <v>0.66</v>
      </c>
      <c r="AA367" s="30" t="s">
        <v>103</v>
      </c>
      <c r="AB367" s="15">
        <f t="shared" si="78"/>
        <v>660</v>
      </c>
      <c r="AC367" s="13" t="s">
        <v>71</v>
      </c>
    </row>
    <row r="368" spans="1:29">
      <c r="A368" s="37">
        <v>14</v>
      </c>
      <c r="B368" s="5"/>
      <c r="C368" s="5" t="s">
        <v>28</v>
      </c>
      <c r="D368" s="5" t="s">
        <v>27</v>
      </c>
      <c r="E368" s="5" t="s">
        <v>12</v>
      </c>
      <c r="F368" s="12"/>
      <c r="G368" s="12"/>
      <c r="H368" s="13" t="s">
        <v>74</v>
      </c>
      <c r="I368" s="12">
        <f t="shared" si="79"/>
        <v>0</v>
      </c>
      <c r="J368" s="13" t="s">
        <v>142</v>
      </c>
      <c r="K368" s="30">
        <f t="shared" si="74"/>
        <v>0</v>
      </c>
      <c r="L368" s="30" t="s">
        <v>103</v>
      </c>
      <c r="M368" s="15">
        <f t="shared" si="75"/>
        <v>0</v>
      </c>
      <c r="N368" s="13" t="s">
        <v>71</v>
      </c>
      <c r="P368" s="37">
        <v>14</v>
      </c>
      <c r="Q368" s="5"/>
      <c r="R368" s="5" t="s">
        <v>28</v>
      </c>
      <c r="S368" s="5" t="s">
        <v>27</v>
      </c>
      <c r="T368" s="5" t="s">
        <v>12</v>
      </c>
      <c r="U368" s="12"/>
      <c r="V368" s="12">
        <v>2</v>
      </c>
      <c r="W368" s="13" t="s">
        <v>74</v>
      </c>
      <c r="X368" s="12">
        <f t="shared" si="80"/>
        <v>2</v>
      </c>
      <c r="Y368" s="13" t="s">
        <v>72</v>
      </c>
      <c r="Z368" s="30">
        <f t="shared" si="77"/>
        <v>0.66</v>
      </c>
      <c r="AA368" s="30" t="s">
        <v>103</v>
      </c>
      <c r="AB368" s="15">
        <f t="shared" si="78"/>
        <v>660</v>
      </c>
      <c r="AC368" s="13" t="s">
        <v>71</v>
      </c>
    </row>
    <row r="369" spans="1:29">
      <c r="A369" s="37">
        <v>15</v>
      </c>
      <c r="B369" s="5"/>
      <c r="C369" s="5" t="s">
        <v>30</v>
      </c>
      <c r="D369" s="5" t="s">
        <v>29</v>
      </c>
      <c r="E369" s="5" t="s">
        <v>12</v>
      </c>
      <c r="F369" s="12"/>
      <c r="G369" s="12"/>
      <c r="H369" s="13" t="s">
        <v>74</v>
      </c>
      <c r="I369" s="12">
        <f t="shared" si="79"/>
        <v>0</v>
      </c>
      <c r="J369" s="13" t="s">
        <v>143</v>
      </c>
      <c r="K369" s="30">
        <f t="shared" si="74"/>
        <v>0</v>
      </c>
      <c r="L369" s="30" t="s">
        <v>103</v>
      </c>
      <c r="M369" s="15">
        <f t="shared" si="75"/>
        <v>0</v>
      </c>
      <c r="N369" s="13" t="s">
        <v>71</v>
      </c>
      <c r="P369" s="37">
        <v>15</v>
      </c>
      <c r="Q369" s="5"/>
      <c r="R369" s="5" t="s">
        <v>30</v>
      </c>
      <c r="S369" s="5" t="s">
        <v>29</v>
      </c>
      <c r="T369" s="5" t="s">
        <v>12</v>
      </c>
      <c r="U369" s="12"/>
      <c r="V369" s="12">
        <v>2</v>
      </c>
      <c r="W369" s="13" t="s">
        <v>74</v>
      </c>
      <c r="X369" s="12">
        <f t="shared" si="80"/>
        <v>2</v>
      </c>
      <c r="Y369" s="13" t="s">
        <v>72</v>
      </c>
      <c r="Z369" s="30">
        <f t="shared" si="77"/>
        <v>0.66</v>
      </c>
      <c r="AA369" s="30" t="s">
        <v>103</v>
      </c>
      <c r="AB369" s="15">
        <f t="shared" si="78"/>
        <v>660</v>
      </c>
      <c r="AC369" s="13" t="s">
        <v>71</v>
      </c>
    </row>
    <row r="370" spans="1:29">
      <c r="A370" s="37">
        <v>16</v>
      </c>
      <c r="B370" s="5"/>
      <c r="C370" s="5" t="s">
        <v>32</v>
      </c>
      <c r="D370" s="5" t="s">
        <v>33</v>
      </c>
      <c r="E370" s="5" t="s">
        <v>12</v>
      </c>
      <c r="F370" s="12"/>
      <c r="G370" s="12"/>
      <c r="H370" s="13" t="s">
        <v>74</v>
      </c>
      <c r="I370" s="12">
        <f t="shared" si="79"/>
        <v>0</v>
      </c>
      <c r="J370" s="13" t="s">
        <v>144</v>
      </c>
      <c r="K370" s="30">
        <f t="shared" si="74"/>
        <v>0</v>
      </c>
      <c r="L370" s="30" t="s">
        <v>103</v>
      </c>
      <c r="M370" s="15">
        <f t="shared" si="75"/>
        <v>0</v>
      </c>
      <c r="N370" s="13" t="s">
        <v>71</v>
      </c>
      <c r="P370" s="37">
        <v>16</v>
      </c>
      <c r="Q370" s="5"/>
      <c r="R370" s="5" t="s">
        <v>32</v>
      </c>
      <c r="S370" s="5" t="s">
        <v>33</v>
      </c>
      <c r="T370" s="5" t="s">
        <v>12</v>
      </c>
      <c r="U370" s="12"/>
      <c r="V370" s="12">
        <v>1</v>
      </c>
      <c r="W370" s="13" t="s">
        <v>74</v>
      </c>
      <c r="X370" s="12">
        <f t="shared" si="80"/>
        <v>1</v>
      </c>
      <c r="Y370" s="13" t="s">
        <v>72</v>
      </c>
      <c r="Z370" s="30">
        <f t="shared" si="77"/>
        <v>0.33</v>
      </c>
      <c r="AA370" s="30" t="s">
        <v>103</v>
      </c>
      <c r="AB370" s="15">
        <f t="shared" si="78"/>
        <v>330</v>
      </c>
      <c r="AC370" s="13" t="s">
        <v>71</v>
      </c>
    </row>
    <row r="371" spans="1:29">
      <c r="A371" s="37">
        <v>17</v>
      </c>
      <c r="B371" s="5"/>
      <c r="C371" s="5" t="s">
        <v>36</v>
      </c>
      <c r="D371" s="5" t="s">
        <v>35</v>
      </c>
      <c r="E371" s="5" t="s">
        <v>12</v>
      </c>
      <c r="F371" s="12"/>
      <c r="G371" s="12"/>
      <c r="H371" s="13" t="s">
        <v>74</v>
      </c>
      <c r="I371" s="12">
        <f t="shared" si="79"/>
        <v>0</v>
      </c>
      <c r="J371" s="13" t="s">
        <v>145</v>
      </c>
      <c r="K371" s="30">
        <f t="shared" si="74"/>
        <v>0</v>
      </c>
      <c r="L371" s="30" t="s">
        <v>103</v>
      </c>
      <c r="M371" s="15">
        <f t="shared" si="75"/>
        <v>0</v>
      </c>
      <c r="N371" s="13" t="s">
        <v>71</v>
      </c>
      <c r="P371" s="37">
        <v>17</v>
      </c>
      <c r="Q371" s="5"/>
      <c r="R371" s="5" t="s">
        <v>36</v>
      </c>
      <c r="S371" s="5" t="s">
        <v>35</v>
      </c>
      <c r="T371" s="5" t="s">
        <v>12</v>
      </c>
      <c r="U371" s="12"/>
      <c r="V371" s="12">
        <v>2</v>
      </c>
      <c r="W371" s="13" t="s">
        <v>74</v>
      </c>
      <c r="X371" s="12">
        <f t="shared" si="80"/>
        <v>2</v>
      </c>
      <c r="Y371" s="13" t="s">
        <v>72</v>
      </c>
      <c r="Z371" s="30">
        <f t="shared" si="77"/>
        <v>0.66</v>
      </c>
      <c r="AA371" s="30" t="s">
        <v>103</v>
      </c>
      <c r="AB371" s="15">
        <f t="shared" si="78"/>
        <v>660</v>
      </c>
      <c r="AC371" s="13" t="s">
        <v>71</v>
      </c>
    </row>
    <row r="372" spans="1:29">
      <c r="A372" s="37">
        <v>18</v>
      </c>
      <c r="B372" s="5"/>
      <c r="C372" s="5" t="s">
        <v>38</v>
      </c>
      <c r="D372" s="5" t="s">
        <v>37</v>
      </c>
      <c r="E372" s="5" t="s">
        <v>12</v>
      </c>
      <c r="F372" s="12"/>
      <c r="G372" s="12"/>
      <c r="H372" s="13" t="s">
        <v>74</v>
      </c>
      <c r="I372" s="12">
        <f t="shared" si="79"/>
        <v>0</v>
      </c>
      <c r="J372" s="13" t="s">
        <v>146</v>
      </c>
      <c r="K372" s="30">
        <f t="shared" si="74"/>
        <v>0</v>
      </c>
      <c r="L372" s="30" t="s">
        <v>103</v>
      </c>
      <c r="M372" s="15">
        <f t="shared" si="75"/>
        <v>0</v>
      </c>
      <c r="N372" s="13" t="s">
        <v>71</v>
      </c>
      <c r="P372" s="37">
        <v>18</v>
      </c>
      <c r="Q372" s="5"/>
      <c r="R372" s="5" t="s">
        <v>38</v>
      </c>
      <c r="S372" s="5" t="s">
        <v>37</v>
      </c>
      <c r="T372" s="5" t="s">
        <v>12</v>
      </c>
      <c r="U372" s="12"/>
      <c r="V372" s="12">
        <v>2</v>
      </c>
      <c r="W372" s="13" t="s">
        <v>74</v>
      </c>
      <c r="X372" s="12">
        <f t="shared" si="80"/>
        <v>2</v>
      </c>
      <c r="Y372" s="13" t="s">
        <v>72</v>
      </c>
      <c r="Z372" s="30">
        <f t="shared" si="77"/>
        <v>0.66</v>
      </c>
      <c r="AA372" s="30" t="s">
        <v>103</v>
      </c>
      <c r="AB372" s="15">
        <f t="shared" si="78"/>
        <v>660</v>
      </c>
      <c r="AC372" s="13" t="s">
        <v>71</v>
      </c>
    </row>
    <row r="373" spans="1:29">
      <c r="A373" s="37">
        <v>19</v>
      </c>
      <c r="B373" s="5"/>
      <c r="C373" s="5" t="s">
        <v>40</v>
      </c>
      <c r="D373" s="5" t="s">
        <v>39</v>
      </c>
      <c r="E373" s="5" t="s">
        <v>12</v>
      </c>
      <c r="F373" s="12"/>
      <c r="G373" s="12"/>
      <c r="H373" s="13" t="s">
        <v>74</v>
      </c>
      <c r="I373" s="12">
        <f t="shared" si="79"/>
        <v>0</v>
      </c>
      <c r="J373" s="13" t="s">
        <v>147</v>
      </c>
      <c r="K373" s="30">
        <f t="shared" si="74"/>
        <v>0</v>
      </c>
      <c r="L373" s="30" t="s">
        <v>103</v>
      </c>
      <c r="M373" s="15">
        <f t="shared" si="75"/>
        <v>0</v>
      </c>
      <c r="N373" s="13" t="s">
        <v>71</v>
      </c>
      <c r="P373" s="37">
        <v>19</v>
      </c>
      <c r="Q373" s="5"/>
      <c r="R373" s="5" t="s">
        <v>40</v>
      </c>
      <c r="S373" s="5" t="s">
        <v>39</v>
      </c>
      <c r="T373" s="5" t="s">
        <v>12</v>
      </c>
      <c r="U373" s="12"/>
      <c r="V373" s="12">
        <v>2</v>
      </c>
      <c r="W373" s="13" t="s">
        <v>74</v>
      </c>
      <c r="X373" s="12">
        <f t="shared" si="80"/>
        <v>2</v>
      </c>
      <c r="Y373" s="13" t="s">
        <v>72</v>
      </c>
      <c r="Z373" s="30">
        <f t="shared" si="77"/>
        <v>0.66</v>
      </c>
      <c r="AA373" s="30" t="s">
        <v>103</v>
      </c>
      <c r="AB373" s="15">
        <f t="shared" si="78"/>
        <v>660</v>
      </c>
      <c r="AC373" s="13" t="s">
        <v>71</v>
      </c>
    </row>
    <row r="374" spans="1:29">
      <c r="A374" s="37">
        <v>20</v>
      </c>
      <c r="B374" s="5"/>
      <c r="C374" s="5" t="s">
        <v>78</v>
      </c>
      <c r="D374" s="5" t="s">
        <v>79</v>
      </c>
      <c r="E374" s="5" t="s">
        <v>12</v>
      </c>
      <c r="F374" s="12"/>
      <c r="G374" s="12"/>
      <c r="H374" s="13" t="s">
        <v>74</v>
      </c>
      <c r="I374" s="12">
        <f t="shared" si="79"/>
        <v>0</v>
      </c>
      <c r="J374" s="13" t="s">
        <v>148</v>
      </c>
      <c r="K374" s="30">
        <f t="shared" si="74"/>
        <v>0</v>
      </c>
      <c r="L374" s="30" t="s">
        <v>103</v>
      </c>
      <c r="M374" s="15">
        <f t="shared" si="75"/>
        <v>0</v>
      </c>
      <c r="N374" s="13" t="s">
        <v>71</v>
      </c>
      <c r="P374" s="37">
        <v>20</v>
      </c>
      <c r="Q374" s="5"/>
      <c r="R374" s="5" t="s">
        <v>78</v>
      </c>
      <c r="S374" s="5" t="s">
        <v>79</v>
      </c>
      <c r="T374" s="5" t="s">
        <v>12</v>
      </c>
      <c r="U374" s="12"/>
      <c r="V374" s="12">
        <v>2</v>
      </c>
      <c r="W374" s="13" t="s">
        <v>74</v>
      </c>
      <c r="X374" s="12">
        <f t="shared" si="80"/>
        <v>2</v>
      </c>
      <c r="Y374" s="13" t="s">
        <v>72</v>
      </c>
      <c r="Z374" s="30">
        <f t="shared" si="77"/>
        <v>0.66</v>
      </c>
      <c r="AA374" s="30" t="s">
        <v>103</v>
      </c>
      <c r="AB374" s="15">
        <f t="shared" si="78"/>
        <v>660</v>
      </c>
      <c r="AC374" s="13" t="s">
        <v>71</v>
      </c>
    </row>
    <row r="375" spans="1:29">
      <c r="A375" s="37">
        <v>21</v>
      </c>
      <c r="B375" s="5"/>
      <c r="C375" s="5" t="s">
        <v>45</v>
      </c>
      <c r="D375" s="5" t="s">
        <v>44</v>
      </c>
      <c r="E375" s="5" t="s">
        <v>43</v>
      </c>
      <c r="F375" s="12"/>
      <c r="G375" s="12"/>
      <c r="H375" s="13" t="s">
        <v>74</v>
      </c>
      <c r="I375" s="12">
        <f>G375*1.5</f>
        <v>0</v>
      </c>
      <c r="J375" s="13" t="s">
        <v>149</v>
      </c>
      <c r="K375" s="30">
        <f t="shared" si="74"/>
        <v>0</v>
      </c>
      <c r="L375" s="30" t="s">
        <v>103</v>
      </c>
      <c r="M375" s="15">
        <f t="shared" si="75"/>
        <v>0</v>
      </c>
      <c r="N375" s="13" t="s">
        <v>71</v>
      </c>
      <c r="P375" s="37">
        <v>21</v>
      </c>
      <c r="Q375" s="5"/>
      <c r="R375" s="5" t="s">
        <v>45</v>
      </c>
      <c r="S375" s="5" t="s">
        <v>44</v>
      </c>
      <c r="T375" s="5" t="s">
        <v>43</v>
      </c>
      <c r="U375" s="12"/>
      <c r="V375" s="12"/>
      <c r="W375" s="13" t="s">
        <v>74</v>
      </c>
      <c r="X375" s="12">
        <f>V375*1.5</f>
        <v>0</v>
      </c>
      <c r="Y375" s="13" t="s">
        <v>72</v>
      </c>
      <c r="Z375" s="30">
        <f t="shared" si="77"/>
        <v>0</v>
      </c>
      <c r="AA375" s="30" t="s">
        <v>103</v>
      </c>
      <c r="AB375" s="15">
        <f t="shared" si="78"/>
        <v>0</v>
      </c>
      <c r="AC375" s="13" t="s">
        <v>71</v>
      </c>
    </row>
    <row r="376" spans="1:29">
      <c r="A376" s="37">
        <v>22</v>
      </c>
      <c r="B376" s="5"/>
      <c r="C376" s="5" t="s">
        <v>47</v>
      </c>
      <c r="D376" s="5" t="s">
        <v>46</v>
      </c>
      <c r="E376" s="5" t="s">
        <v>43</v>
      </c>
      <c r="F376" s="12"/>
      <c r="G376" s="12"/>
      <c r="H376" s="13" t="s">
        <v>74</v>
      </c>
      <c r="I376" s="12">
        <f>G376*1.5</f>
        <v>0</v>
      </c>
      <c r="J376" s="13" t="s">
        <v>150</v>
      </c>
      <c r="K376" s="30">
        <f t="shared" si="74"/>
        <v>0</v>
      </c>
      <c r="L376" s="30" t="s">
        <v>103</v>
      </c>
      <c r="M376" s="15">
        <f t="shared" si="75"/>
        <v>0</v>
      </c>
      <c r="N376" s="13" t="s">
        <v>71</v>
      </c>
      <c r="P376" s="37">
        <v>22</v>
      </c>
      <c r="Q376" s="5"/>
      <c r="R376" s="5" t="s">
        <v>47</v>
      </c>
      <c r="S376" s="5" t="s">
        <v>46</v>
      </c>
      <c r="T376" s="5" t="s">
        <v>43</v>
      </c>
      <c r="U376" s="12"/>
      <c r="V376" s="12">
        <v>5</v>
      </c>
      <c r="W376" s="13" t="s">
        <v>74</v>
      </c>
      <c r="X376" s="12">
        <f>V376*1.5</f>
        <v>7.5</v>
      </c>
      <c r="Y376" s="13" t="s">
        <v>72</v>
      </c>
      <c r="Z376" s="30">
        <f t="shared" si="77"/>
        <v>2.4750000000000001</v>
      </c>
      <c r="AA376" s="30" t="s">
        <v>103</v>
      </c>
      <c r="AB376" s="15">
        <f t="shared" si="78"/>
        <v>2475</v>
      </c>
      <c r="AC376" s="13" t="s">
        <v>71</v>
      </c>
    </row>
    <row r="377" spans="1:29">
      <c r="A377" s="37">
        <v>23</v>
      </c>
      <c r="B377" s="5"/>
      <c r="C377" s="5" t="s">
        <v>42</v>
      </c>
      <c r="D377" s="5" t="s">
        <v>41</v>
      </c>
      <c r="E377" s="5" t="s">
        <v>43</v>
      </c>
      <c r="F377" s="12"/>
      <c r="G377" s="12"/>
      <c r="H377" s="13" t="s">
        <v>74</v>
      </c>
      <c r="I377" s="12">
        <f>G377*1.5</f>
        <v>0</v>
      </c>
      <c r="J377" s="13" t="s">
        <v>151</v>
      </c>
      <c r="K377" s="30">
        <f t="shared" si="74"/>
        <v>0</v>
      </c>
      <c r="L377" s="30" t="s">
        <v>103</v>
      </c>
      <c r="M377" s="15">
        <f t="shared" si="75"/>
        <v>0</v>
      </c>
      <c r="N377" s="13" t="s">
        <v>71</v>
      </c>
      <c r="P377" s="37">
        <v>23</v>
      </c>
      <c r="Q377" s="5"/>
      <c r="R377" s="5" t="s">
        <v>42</v>
      </c>
      <c r="S377" s="5" t="s">
        <v>41</v>
      </c>
      <c r="T377" s="5" t="s">
        <v>43</v>
      </c>
      <c r="U377" s="12"/>
      <c r="V377" s="12">
        <v>2</v>
      </c>
      <c r="W377" s="13" t="s">
        <v>74</v>
      </c>
      <c r="X377" s="12">
        <f>V377*1.5</f>
        <v>3</v>
      </c>
      <c r="Y377" s="13" t="s">
        <v>72</v>
      </c>
      <c r="Z377" s="30">
        <f t="shared" si="77"/>
        <v>0.99</v>
      </c>
      <c r="AA377" s="30" t="s">
        <v>103</v>
      </c>
      <c r="AB377" s="15">
        <f t="shared" si="78"/>
        <v>990</v>
      </c>
      <c r="AC377" s="13" t="s">
        <v>71</v>
      </c>
    </row>
    <row r="378" spans="1:29">
      <c r="A378" s="37">
        <v>24</v>
      </c>
      <c r="B378" s="5"/>
      <c r="C378" s="5" t="s">
        <v>49</v>
      </c>
      <c r="D378" s="5" t="s">
        <v>48</v>
      </c>
      <c r="E378" s="5" t="s">
        <v>50</v>
      </c>
      <c r="F378" s="12"/>
      <c r="G378" s="12"/>
      <c r="H378" s="13" t="s">
        <v>74</v>
      </c>
      <c r="I378" s="12">
        <f>G378*4</f>
        <v>0</v>
      </c>
      <c r="J378" s="13" t="s">
        <v>152</v>
      </c>
      <c r="K378" s="30">
        <f t="shared" si="74"/>
        <v>0</v>
      </c>
      <c r="L378" s="30" t="s">
        <v>103</v>
      </c>
      <c r="M378" s="15">
        <f t="shared" si="75"/>
        <v>0</v>
      </c>
      <c r="N378" s="13" t="s">
        <v>71</v>
      </c>
      <c r="P378" s="37">
        <v>24</v>
      </c>
      <c r="Q378" s="5"/>
      <c r="R378" s="5" t="s">
        <v>49</v>
      </c>
      <c r="S378" s="5" t="s">
        <v>48</v>
      </c>
      <c r="T378" s="5" t="s">
        <v>50</v>
      </c>
      <c r="U378" s="12"/>
      <c r="V378" s="12">
        <v>5</v>
      </c>
      <c r="W378" s="13" t="s">
        <v>74</v>
      </c>
      <c r="X378" s="12">
        <f>V378*4</f>
        <v>20</v>
      </c>
      <c r="Y378" s="13" t="s">
        <v>72</v>
      </c>
      <c r="Z378" s="30">
        <f t="shared" si="77"/>
        <v>6.6000000000000005</v>
      </c>
      <c r="AA378" s="30" t="s">
        <v>103</v>
      </c>
      <c r="AB378" s="15">
        <f t="shared" si="78"/>
        <v>6600.0000000000009</v>
      </c>
      <c r="AC378" s="13" t="s">
        <v>71</v>
      </c>
    </row>
    <row r="379" spans="1:29">
      <c r="A379" s="37">
        <v>25</v>
      </c>
      <c r="B379" s="5"/>
      <c r="C379" s="5" t="s">
        <v>114</v>
      </c>
      <c r="D379" s="5"/>
      <c r="E379" s="5" t="s">
        <v>12</v>
      </c>
      <c r="F379" s="12"/>
      <c r="G379" s="12"/>
      <c r="H379" s="13" t="s">
        <v>74</v>
      </c>
      <c r="I379" s="12">
        <f>G379*1</f>
        <v>0</v>
      </c>
      <c r="J379" s="13" t="s">
        <v>153</v>
      </c>
      <c r="K379" s="30">
        <f t="shared" si="74"/>
        <v>0</v>
      </c>
      <c r="L379" s="30" t="s">
        <v>103</v>
      </c>
      <c r="M379" s="15">
        <f t="shared" si="75"/>
        <v>0</v>
      </c>
      <c r="N379" s="13" t="s">
        <v>71</v>
      </c>
      <c r="P379" s="37">
        <v>25</v>
      </c>
      <c r="Q379" s="5"/>
      <c r="R379" s="5" t="s">
        <v>114</v>
      </c>
      <c r="S379" s="5"/>
      <c r="T379" s="5" t="s">
        <v>12</v>
      </c>
      <c r="U379" s="12"/>
      <c r="V379" s="12">
        <v>2</v>
      </c>
      <c r="W379" s="13" t="s">
        <v>74</v>
      </c>
      <c r="X379" s="12">
        <f>V379*1</f>
        <v>2</v>
      </c>
      <c r="Y379" s="13" t="s">
        <v>72</v>
      </c>
      <c r="Z379" s="30">
        <f t="shared" si="77"/>
        <v>0.66</v>
      </c>
      <c r="AA379" s="30" t="s">
        <v>103</v>
      </c>
      <c r="AB379" s="15">
        <f t="shared" si="78"/>
        <v>660</v>
      </c>
      <c r="AC379" s="13" t="s">
        <v>71</v>
      </c>
    </row>
    <row r="380" spans="1:29">
      <c r="A380" s="37">
        <v>26</v>
      </c>
      <c r="B380" s="5"/>
      <c r="C380" s="5" t="s">
        <v>80</v>
      </c>
      <c r="D380" s="5" t="s">
        <v>137</v>
      </c>
      <c r="E380" s="5" t="s">
        <v>12</v>
      </c>
      <c r="F380" s="12"/>
      <c r="G380" s="12"/>
      <c r="H380" s="13" t="s">
        <v>74</v>
      </c>
      <c r="I380" s="12">
        <f t="shared" ref="I380" si="81">G380*1</f>
        <v>0</v>
      </c>
      <c r="J380" s="13" t="s">
        <v>154</v>
      </c>
      <c r="K380" s="30">
        <f t="shared" si="74"/>
        <v>0</v>
      </c>
      <c r="L380" s="30" t="s">
        <v>103</v>
      </c>
      <c r="M380" s="15">
        <f t="shared" si="75"/>
        <v>0</v>
      </c>
      <c r="N380" s="13" t="s">
        <v>71</v>
      </c>
      <c r="P380" s="37">
        <v>26</v>
      </c>
      <c r="Q380" s="5"/>
      <c r="R380" s="5" t="s">
        <v>124</v>
      </c>
      <c r="S380" s="5" t="s">
        <v>85</v>
      </c>
      <c r="T380" s="5" t="s">
        <v>43</v>
      </c>
      <c r="U380" s="12"/>
      <c r="V380" s="12">
        <v>1</v>
      </c>
      <c r="W380" s="13" t="s">
        <v>74</v>
      </c>
      <c r="X380" s="12">
        <f>V380*1.5</f>
        <v>1.5</v>
      </c>
      <c r="Y380" s="13" t="s">
        <v>72</v>
      </c>
      <c r="Z380" s="30">
        <f t="shared" si="77"/>
        <v>0.495</v>
      </c>
      <c r="AA380" s="30" t="s">
        <v>103</v>
      </c>
      <c r="AB380" s="15">
        <f t="shared" si="78"/>
        <v>495</v>
      </c>
      <c r="AC380" s="13" t="s">
        <v>71</v>
      </c>
    </row>
    <row r="381" spans="1:29">
      <c r="A381" s="281" t="s">
        <v>54</v>
      </c>
      <c r="B381" s="282"/>
      <c r="C381" s="282"/>
      <c r="D381" s="282"/>
      <c r="E381" s="283"/>
      <c r="F381" s="75"/>
      <c r="G381" s="12">
        <f>SUM(G355:G380)</f>
        <v>0</v>
      </c>
      <c r="H381" s="13" t="s">
        <v>74</v>
      </c>
      <c r="I381" s="12">
        <f>SUM(I355:I380)</f>
        <v>0</v>
      </c>
      <c r="J381" s="13" t="s">
        <v>72</v>
      </c>
      <c r="K381" s="30">
        <f>SUM(K355:K380)</f>
        <v>0</v>
      </c>
      <c r="L381" s="30" t="s">
        <v>103</v>
      </c>
      <c r="M381" s="15">
        <f>SUM(M355:M380)</f>
        <v>0</v>
      </c>
      <c r="N381" s="13" t="s">
        <v>71</v>
      </c>
      <c r="P381" s="37">
        <v>27</v>
      </c>
      <c r="Q381" s="5"/>
      <c r="R381" s="5" t="s">
        <v>155</v>
      </c>
      <c r="S381" s="5"/>
      <c r="T381" s="5" t="s">
        <v>12</v>
      </c>
      <c r="U381" s="12"/>
      <c r="V381" s="12"/>
      <c r="W381" s="13" t="s">
        <v>74</v>
      </c>
      <c r="X381" s="12">
        <f>V381*1</f>
        <v>0</v>
      </c>
      <c r="Y381" s="13" t="s">
        <v>72</v>
      </c>
      <c r="Z381" s="30">
        <f t="shared" si="77"/>
        <v>0</v>
      </c>
      <c r="AA381" s="30" t="s">
        <v>103</v>
      </c>
      <c r="AB381" s="15">
        <f t="shared" si="78"/>
        <v>0</v>
      </c>
      <c r="AC381" s="13" t="s">
        <v>71</v>
      </c>
    </row>
    <row r="382" spans="1:29">
      <c r="P382" s="37">
        <v>28</v>
      </c>
      <c r="Q382" s="5"/>
      <c r="R382" s="5" t="s">
        <v>80</v>
      </c>
      <c r="S382" s="5" t="s">
        <v>137</v>
      </c>
      <c r="T382" s="5" t="s">
        <v>12</v>
      </c>
      <c r="U382" s="12"/>
      <c r="V382" s="12"/>
      <c r="W382" s="13" t="s">
        <v>74</v>
      </c>
      <c r="X382" s="12">
        <f t="shared" ref="X382" si="82">V382*1</f>
        <v>0</v>
      </c>
      <c r="Y382" s="13" t="s">
        <v>72</v>
      </c>
      <c r="Z382" s="30">
        <f t="shared" si="77"/>
        <v>0</v>
      </c>
      <c r="AA382" s="30" t="s">
        <v>103</v>
      </c>
      <c r="AB382" s="15">
        <f t="shared" si="78"/>
        <v>0</v>
      </c>
      <c r="AC382" s="13" t="s">
        <v>71</v>
      </c>
    </row>
    <row r="383" spans="1:29">
      <c r="P383" s="37">
        <v>29</v>
      </c>
      <c r="Q383" s="5"/>
      <c r="R383" s="5" t="s">
        <v>156</v>
      </c>
      <c r="S383" s="5" t="s">
        <v>157</v>
      </c>
      <c r="T383" s="5" t="s">
        <v>158</v>
      </c>
      <c r="U383" s="12"/>
      <c r="V383" s="12">
        <v>1</v>
      </c>
      <c r="W383" s="13" t="s">
        <v>74</v>
      </c>
      <c r="X383" s="12">
        <f>V383*1.5</f>
        <v>1.5</v>
      </c>
      <c r="Y383" s="13" t="s">
        <v>72</v>
      </c>
      <c r="Z383" s="30">
        <f t="shared" si="77"/>
        <v>0.495</v>
      </c>
      <c r="AA383" s="30" t="s">
        <v>103</v>
      </c>
      <c r="AB383" s="15">
        <f t="shared" si="78"/>
        <v>495</v>
      </c>
      <c r="AC383" s="13" t="s">
        <v>71</v>
      </c>
    </row>
    <row r="384" spans="1:29">
      <c r="P384" s="37">
        <v>30</v>
      </c>
      <c r="Q384" s="5"/>
      <c r="R384" s="5" t="s">
        <v>126</v>
      </c>
      <c r="S384" s="5" t="s">
        <v>159</v>
      </c>
      <c r="T384" s="5" t="s">
        <v>12</v>
      </c>
      <c r="U384" s="12"/>
      <c r="V384" s="12">
        <v>1</v>
      </c>
      <c r="W384" s="13" t="s">
        <v>74</v>
      </c>
      <c r="X384" s="12">
        <f>V384*1</f>
        <v>1</v>
      </c>
      <c r="Y384" s="13" t="s">
        <v>72</v>
      </c>
      <c r="Z384" s="30">
        <f t="shared" si="77"/>
        <v>0.33</v>
      </c>
      <c r="AA384" s="30" t="s">
        <v>103</v>
      </c>
      <c r="AB384" s="15">
        <f t="shared" si="78"/>
        <v>330</v>
      </c>
      <c r="AC384" s="13" t="s">
        <v>71</v>
      </c>
    </row>
    <row r="385" spans="1:29">
      <c r="P385" s="37">
        <v>31</v>
      </c>
      <c r="Q385" s="5"/>
      <c r="R385" s="5" t="s">
        <v>160</v>
      </c>
      <c r="S385" s="5"/>
      <c r="T385" s="5" t="s">
        <v>12</v>
      </c>
      <c r="U385" s="12"/>
      <c r="V385" s="12">
        <v>1</v>
      </c>
      <c r="W385" s="13" t="s">
        <v>74</v>
      </c>
      <c r="X385" s="12">
        <f t="shared" ref="X385:X386" si="83">V385*1</f>
        <v>1</v>
      </c>
      <c r="Y385" s="13" t="s">
        <v>72</v>
      </c>
      <c r="Z385" s="30">
        <f t="shared" si="77"/>
        <v>0.33</v>
      </c>
      <c r="AA385" s="30" t="s">
        <v>103</v>
      </c>
      <c r="AB385" s="15">
        <f t="shared" si="78"/>
        <v>330</v>
      </c>
      <c r="AC385" s="13" t="s">
        <v>71</v>
      </c>
    </row>
    <row r="386" spans="1:29">
      <c r="P386" s="37">
        <v>32</v>
      </c>
      <c r="Q386" s="5"/>
      <c r="R386" s="5" t="s">
        <v>161</v>
      </c>
      <c r="S386" s="5"/>
      <c r="T386" s="5" t="s">
        <v>12</v>
      </c>
      <c r="U386" s="12"/>
      <c r="V386" s="12">
        <v>1</v>
      </c>
      <c r="W386" s="13" t="s">
        <v>74</v>
      </c>
      <c r="X386" s="12">
        <f t="shared" si="83"/>
        <v>1</v>
      </c>
      <c r="Y386" s="13" t="s">
        <v>72</v>
      </c>
      <c r="Z386" s="30">
        <f t="shared" si="77"/>
        <v>0.33</v>
      </c>
      <c r="AA386" s="30" t="s">
        <v>103</v>
      </c>
      <c r="AB386" s="15">
        <f t="shared" si="78"/>
        <v>330</v>
      </c>
      <c r="AC386" s="13" t="s">
        <v>71</v>
      </c>
    </row>
    <row r="387" spans="1:29">
      <c r="P387" s="37">
        <v>33</v>
      </c>
      <c r="Q387" s="5"/>
      <c r="R387" s="5" t="s">
        <v>162</v>
      </c>
      <c r="S387" s="5" t="s">
        <v>163</v>
      </c>
      <c r="T387" s="5" t="s">
        <v>43</v>
      </c>
      <c r="U387" s="12"/>
      <c r="V387" s="12">
        <v>1</v>
      </c>
      <c r="W387" s="13" t="s">
        <v>74</v>
      </c>
      <c r="X387" s="12">
        <f>V387*1.5</f>
        <v>1.5</v>
      </c>
      <c r="Y387" s="13" t="s">
        <v>72</v>
      </c>
      <c r="Z387" s="30">
        <f t="shared" si="77"/>
        <v>0.495</v>
      </c>
      <c r="AA387" s="30" t="s">
        <v>103</v>
      </c>
      <c r="AB387" s="15">
        <f t="shared" si="78"/>
        <v>495</v>
      </c>
      <c r="AC387" s="13" t="s">
        <v>71</v>
      </c>
    </row>
    <row r="388" spans="1:29">
      <c r="P388" s="37">
        <v>34</v>
      </c>
      <c r="Q388" s="5"/>
      <c r="R388" s="5" t="s">
        <v>164</v>
      </c>
      <c r="S388" s="5" t="s">
        <v>107</v>
      </c>
      <c r="T388" s="5" t="s">
        <v>165</v>
      </c>
      <c r="U388" s="12"/>
      <c r="V388" s="12">
        <v>1</v>
      </c>
      <c r="W388" s="13" t="s">
        <v>74</v>
      </c>
      <c r="X388" s="12">
        <f>V388*5</f>
        <v>5</v>
      </c>
      <c r="Y388" s="13" t="s">
        <v>72</v>
      </c>
      <c r="Z388" s="30">
        <f t="shared" si="77"/>
        <v>1.6500000000000001</v>
      </c>
      <c r="AA388" s="30" t="s">
        <v>103</v>
      </c>
      <c r="AB388" s="15">
        <f t="shared" si="78"/>
        <v>1650.0000000000002</v>
      </c>
      <c r="AC388" s="13" t="s">
        <v>71</v>
      </c>
    </row>
    <row r="389" spans="1:29">
      <c r="P389" s="37">
        <v>35</v>
      </c>
      <c r="Q389" s="5"/>
      <c r="R389" s="5" t="s">
        <v>106</v>
      </c>
      <c r="S389" s="5" t="s">
        <v>87</v>
      </c>
      <c r="T389" s="5" t="s">
        <v>12</v>
      </c>
      <c r="U389" s="12"/>
      <c r="V389" s="12">
        <v>2</v>
      </c>
      <c r="W389" s="13" t="s">
        <v>74</v>
      </c>
      <c r="X389" s="12">
        <f>V389*1</f>
        <v>2</v>
      </c>
      <c r="Y389" s="13" t="s">
        <v>72</v>
      </c>
      <c r="Z389" s="30">
        <f t="shared" si="77"/>
        <v>0.66</v>
      </c>
      <c r="AA389" s="30" t="s">
        <v>103</v>
      </c>
      <c r="AB389" s="15">
        <f t="shared" si="78"/>
        <v>660</v>
      </c>
      <c r="AC389" s="13" t="s">
        <v>71</v>
      </c>
    </row>
    <row r="390" spans="1:29">
      <c r="P390" s="281" t="s">
        <v>54</v>
      </c>
      <c r="Q390" s="282"/>
      <c r="R390" s="282"/>
      <c r="S390" s="282"/>
      <c r="T390" s="283"/>
      <c r="U390" s="75"/>
      <c r="V390" s="12">
        <f>SUM(V355:V389)</f>
        <v>80</v>
      </c>
      <c r="W390" s="13" t="s">
        <v>74</v>
      </c>
      <c r="X390" s="12">
        <f>SUM(X355:X389)</f>
        <v>289</v>
      </c>
      <c r="Y390" s="13" t="s">
        <v>72</v>
      </c>
      <c r="Z390" s="30">
        <f>SUM(Z355:Z389)</f>
        <v>95.369999999999948</v>
      </c>
      <c r="AA390" s="30" t="s">
        <v>103</v>
      </c>
      <c r="AB390" s="15">
        <f>SUM(AB355:AB389)</f>
        <v>95370</v>
      </c>
      <c r="AC390" s="13" t="s">
        <v>71</v>
      </c>
    </row>
    <row r="392" spans="1:29">
      <c r="A392" s="284" t="s">
        <v>53</v>
      </c>
      <c r="B392" s="284" t="s">
        <v>0</v>
      </c>
      <c r="C392" s="286" t="s">
        <v>2</v>
      </c>
      <c r="D392" s="286" t="s">
        <v>4</v>
      </c>
      <c r="E392" s="286" t="s">
        <v>1</v>
      </c>
      <c r="F392" s="73"/>
      <c r="G392" s="288" t="s">
        <v>5</v>
      </c>
      <c r="H392" s="289"/>
      <c r="I392" s="288" t="s">
        <v>6</v>
      </c>
      <c r="J392" s="289"/>
      <c r="K392" s="288" t="s">
        <v>101</v>
      </c>
      <c r="L392" s="289"/>
      <c r="M392" s="288" t="s">
        <v>102</v>
      </c>
      <c r="N392" s="289"/>
      <c r="P392" s="284" t="s">
        <v>53</v>
      </c>
      <c r="Q392" s="284" t="s">
        <v>0</v>
      </c>
      <c r="R392" s="286" t="s">
        <v>2</v>
      </c>
      <c r="S392" s="286" t="s">
        <v>4</v>
      </c>
      <c r="T392" s="286" t="s">
        <v>1</v>
      </c>
      <c r="U392" s="73"/>
      <c r="V392" s="288" t="s">
        <v>5</v>
      </c>
      <c r="W392" s="289"/>
      <c r="X392" s="288" t="s">
        <v>6</v>
      </c>
      <c r="Y392" s="289"/>
      <c r="Z392" s="288" t="s">
        <v>101</v>
      </c>
      <c r="AA392" s="289"/>
      <c r="AB392" s="288" t="s">
        <v>102</v>
      </c>
      <c r="AC392" s="289"/>
    </row>
    <row r="393" spans="1:29">
      <c r="A393" s="285"/>
      <c r="B393" s="285"/>
      <c r="C393" s="287"/>
      <c r="D393" s="287"/>
      <c r="E393" s="287"/>
      <c r="F393" s="74"/>
      <c r="G393" s="290"/>
      <c r="H393" s="291"/>
      <c r="I393" s="290"/>
      <c r="J393" s="291"/>
      <c r="K393" s="290"/>
      <c r="L393" s="291"/>
      <c r="M393" s="290"/>
      <c r="N393" s="291"/>
      <c r="P393" s="285"/>
      <c r="Q393" s="285"/>
      <c r="R393" s="287"/>
      <c r="S393" s="287"/>
      <c r="T393" s="287"/>
      <c r="U393" s="74"/>
      <c r="V393" s="290"/>
      <c r="W393" s="291"/>
      <c r="X393" s="290"/>
      <c r="Y393" s="291"/>
      <c r="Z393" s="290"/>
      <c r="AA393" s="291"/>
      <c r="AB393" s="290"/>
      <c r="AC393" s="291"/>
    </row>
    <row r="394" spans="1:29">
      <c r="A394" s="37">
        <v>1</v>
      </c>
      <c r="B394" s="16" t="s">
        <v>65</v>
      </c>
      <c r="C394" s="5" t="s">
        <v>3</v>
      </c>
      <c r="D394" s="5" t="s">
        <v>7</v>
      </c>
      <c r="E394" s="5" t="s">
        <v>8</v>
      </c>
      <c r="F394" s="12"/>
      <c r="G394" s="12">
        <v>4</v>
      </c>
      <c r="H394" s="13" t="s">
        <v>74</v>
      </c>
      <c r="I394" s="12">
        <f t="shared" ref="I394:I403" si="84">G394*6</f>
        <v>24</v>
      </c>
      <c r="J394" s="13" t="s">
        <v>72</v>
      </c>
      <c r="K394" s="30">
        <f>I394*0.33</f>
        <v>7.92</v>
      </c>
      <c r="L394" s="30" t="s">
        <v>103</v>
      </c>
      <c r="M394" s="15">
        <f>K394*1000</f>
        <v>7920</v>
      </c>
      <c r="N394" s="13" t="s">
        <v>71</v>
      </c>
      <c r="P394" s="37">
        <v>1</v>
      </c>
      <c r="Q394" s="16" t="s">
        <v>59</v>
      </c>
      <c r="R394" s="5" t="s">
        <v>3</v>
      </c>
      <c r="S394" s="5" t="s">
        <v>7</v>
      </c>
      <c r="T394" s="5" t="s">
        <v>8</v>
      </c>
      <c r="U394" s="12"/>
      <c r="V394" s="12">
        <v>4</v>
      </c>
      <c r="W394" s="13" t="s">
        <v>74</v>
      </c>
      <c r="X394" s="12">
        <f t="shared" ref="X394:X402" si="85">V394*6</f>
        <v>24</v>
      </c>
      <c r="Y394" s="13" t="s">
        <v>72</v>
      </c>
      <c r="Z394" s="30">
        <f>X394*0.33</f>
        <v>7.92</v>
      </c>
      <c r="AA394" s="30" t="s">
        <v>103</v>
      </c>
      <c r="AB394" s="15">
        <f>Z394*1000</f>
        <v>7920</v>
      </c>
      <c r="AC394" s="13" t="s">
        <v>71</v>
      </c>
    </row>
    <row r="395" spans="1:29">
      <c r="A395" s="37">
        <v>2</v>
      </c>
      <c r="B395" s="17">
        <v>43487</v>
      </c>
      <c r="C395" s="5" t="s">
        <v>56</v>
      </c>
      <c r="D395" s="5" t="s">
        <v>93</v>
      </c>
      <c r="E395" s="5" t="s">
        <v>8</v>
      </c>
      <c r="F395" s="12"/>
      <c r="G395" s="12">
        <v>3</v>
      </c>
      <c r="H395" s="13" t="s">
        <v>74</v>
      </c>
      <c r="I395" s="12">
        <f t="shared" si="84"/>
        <v>18</v>
      </c>
      <c r="J395" s="13" t="s">
        <v>72</v>
      </c>
      <c r="K395" s="30">
        <f t="shared" ref="K395:K403" si="86">I395*0.33</f>
        <v>5.94</v>
      </c>
      <c r="L395" s="30" t="s">
        <v>103</v>
      </c>
      <c r="M395" s="15">
        <f t="shared" ref="M395:M403" si="87">K395*1000</f>
        <v>5940</v>
      </c>
      <c r="N395" s="13" t="s">
        <v>71</v>
      </c>
      <c r="P395" s="37">
        <v>2</v>
      </c>
      <c r="Q395" s="17">
        <v>43488</v>
      </c>
      <c r="R395" s="5" t="s">
        <v>56</v>
      </c>
      <c r="S395" s="5" t="s">
        <v>93</v>
      </c>
      <c r="T395" s="5" t="s">
        <v>8</v>
      </c>
      <c r="U395" s="12"/>
      <c r="V395" s="12">
        <v>2</v>
      </c>
      <c r="W395" s="13" t="s">
        <v>74</v>
      </c>
      <c r="X395" s="12">
        <f t="shared" si="85"/>
        <v>12</v>
      </c>
      <c r="Y395" s="13" t="s">
        <v>72</v>
      </c>
      <c r="Z395" s="30">
        <f t="shared" ref="Z395:Z403" si="88">X395*0.33</f>
        <v>3.96</v>
      </c>
      <c r="AA395" s="30" t="s">
        <v>103</v>
      </c>
      <c r="AB395" s="15">
        <f t="shared" ref="AB395:AB403" si="89">Z395*1000</f>
        <v>3960</v>
      </c>
      <c r="AC395" s="13" t="s">
        <v>71</v>
      </c>
    </row>
    <row r="396" spans="1:29">
      <c r="A396" s="37">
        <v>3</v>
      </c>
      <c r="B396" s="5"/>
      <c r="C396" s="5" t="s">
        <v>15</v>
      </c>
      <c r="D396" s="5" t="s">
        <v>14</v>
      </c>
      <c r="E396" s="5" t="s">
        <v>8</v>
      </c>
      <c r="F396" s="12"/>
      <c r="G396" s="12">
        <v>3</v>
      </c>
      <c r="H396" s="13" t="s">
        <v>74</v>
      </c>
      <c r="I396" s="12">
        <f t="shared" si="84"/>
        <v>18</v>
      </c>
      <c r="J396" s="13" t="s">
        <v>72</v>
      </c>
      <c r="K396" s="30">
        <f t="shared" si="86"/>
        <v>5.94</v>
      </c>
      <c r="L396" s="30" t="s">
        <v>103</v>
      </c>
      <c r="M396" s="15">
        <f t="shared" si="87"/>
        <v>5940</v>
      </c>
      <c r="N396" s="13" t="s">
        <v>71</v>
      </c>
      <c r="P396" s="37">
        <v>3</v>
      </c>
      <c r="Q396" s="5"/>
      <c r="R396" s="5" t="s">
        <v>15</v>
      </c>
      <c r="S396" s="5" t="s">
        <v>14</v>
      </c>
      <c r="T396" s="5" t="s">
        <v>8</v>
      </c>
      <c r="U396" s="12"/>
      <c r="V396" s="12">
        <v>2</v>
      </c>
      <c r="W396" s="13" t="s">
        <v>74</v>
      </c>
      <c r="X396" s="12">
        <f t="shared" si="85"/>
        <v>12</v>
      </c>
      <c r="Y396" s="13" t="s">
        <v>72</v>
      </c>
      <c r="Z396" s="30">
        <f t="shared" si="88"/>
        <v>3.96</v>
      </c>
      <c r="AA396" s="30" t="s">
        <v>103</v>
      </c>
      <c r="AB396" s="15">
        <f t="shared" si="89"/>
        <v>3960</v>
      </c>
      <c r="AC396" s="13" t="s">
        <v>71</v>
      </c>
    </row>
    <row r="397" spans="1:29">
      <c r="A397" s="37">
        <v>4</v>
      </c>
      <c r="B397" s="5"/>
      <c r="C397" s="5" t="s">
        <v>17</v>
      </c>
      <c r="D397" s="5" t="s">
        <v>16</v>
      </c>
      <c r="E397" s="5" t="s">
        <v>8</v>
      </c>
      <c r="F397" s="12"/>
      <c r="G397" s="12">
        <v>3</v>
      </c>
      <c r="H397" s="13" t="s">
        <v>74</v>
      </c>
      <c r="I397" s="12">
        <f t="shared" si="84"/>
        <v>18</v>
      </c>
      <c r="J397" s="13" t="s">
        <v>72</v>
      </c>
      <c r="K397" s="30">
        <f t="shared" si="86"/>
        <v>5.94</v>
      </c>
      <c r="L397" s="30" t="s">
        <v>103</v>
      </c>
      <c r="M397" s="15">
        <f t="shared" si="87"/>
        <v>5940</v>
      </c>
      <c r="N397" s="13" t="s">
        <v>71</v>
      </c>
      <c r="P397" s="37">
        <v>4</v>
      </c>
      <c r="Q397" s="5"/>
      <c r="R397" s="5" t="s">
        <v>17</v>
      </c>
      <c r="S397" s="5" t="s">
        <v>16</v>
      </c>
      <c r="T397" s="5" t="s">
        <v>8</v>
      </c>
      <c r="U397" s="12"/>
      <c r="V397" s="12">
        <v>4</v>
      </c>
      <c r="W397" s="13" t="s">
        <v>74</v>
      </c>
      <c r="X397" s="12">
        <f t="shared" si="85"/>
        <v>24</v>
      </c>
      <c r="Y397" s="13" t="s">
        <v>72</v>
      </c>
      <c r="Z397" s="30">
        <f t="shared" si="88"/>
        <v>7.92</v>
      </c>
      <c r="AA397" s="30" t="s">
        <v>103</v>
      </c>
      <c r="AB397" s="15">
        <f t="shared" si="89"/>
        <v>7920</v>
      </c>
      <c r="AC397" s="13" t="s">
        <v>71</v>
      </c>
    </row>
    <row r="398" spans="1:29">
      <c r="A398" s="37">
        <v>5</v>
      </c>
      <c r="B398" s="5"/>
      <c r="C398" s="5" t="s">
        <v>19</v>
      </c>
      <c r="D398" s="5" t="s">
        <v>18</v>
      </c>
      <c r="E398" s="5" t="s">
        <v>8</v>
      </c>
      <c r="F398" s="12"/>
      <c r="G398" s="12">
        <v>4</v>
      </c>
      <c r="H398" s="13" t="s">
        <v>74</v>
      </c>
      <c r="I398" s="12">
        <f t="shared" si="84"/>
        <v>24</v>
      </c>
      <c r="J398" s="13" t="s">
        <v>72</v>
      </c>
      <c r="K398" s="30">
        <f t="shared" si="86"/>
        <v>7.92</v>
      </c>
      <c r="L398" s="30" t="s">
        <v>103</v>
      </c>
      <c r="M398" s="15">
        <f t="shared" si="87"/>
        <v>7920</v>
      </c>
      <c r="N398" s="13" t="s">
        <v>71</v>
      </c>
      <c r="P398" s="37">
        <v>5</v>
      </c>
      <c r="Q398" s="5"/>
      <c r="R398" s="5" t="s">
        <v>19</v>
      </c>
      <c r="S398" s="5" t="s">
        <v>18</v>
      </c>
      <c r="T398" s="5" t="s">
        <v>8</v>
      </c>
      <c r="U398" s="12"/>
      <c r="V398" s="12">
        <v>4</v>
      </c>
      <c r="W398" s="13" t="s">
        <v>74</v>
      </c>
      <c r="X398" s="12">
        <f t="shared" si="85"/>
        <v>24</v>
      </c>
      <c r="Y398" s="13" t="s">
        <v>72</v>
      </c>
      <c r="Z398" s="30">
        <f t="shared" si="88"/>
        <v>7.92</v>
      </c>
      <c r="AA398" s="30" t="s">
        <v>103</v>
      </c>
      <c r="AB398" s="15">
        <f t="shared" si="89"/>
        <v>7920</v>
      </c>
      <c r="AC398" s="13" t="s">
        <v>71</v>
      </c>
    </row>
    <row r="399" spans="1:29">
      <c r="A399" s="37">
        <v>6</v>
      </c>
      <c r="B399" s="5"/>
      <c r="C399" s="9" t="s">
        <v>52</v>
      </c>
      <c r="D399" s="9" t="s">
        <v>51</v>
      </c>
      <c r="E399" s="9" t="s">
        <v>8</v>
      </c>
      <c r="F399" s="72"/>
      <c r="G399" s="12">
        <v>5</v>
      </c>
      <c r="H399" s="13" t="s">
        <v>74</v>
      </c>
      <c r="I399" s="12">
        <f t="shared" si="84"/>
        <v>30</v>
      </c>
      <c r="J399" s="13" t="s">
        <v>72</v>
      </c>
      <c r="K399" s="30">
        <f t="shared" si="86"/>
        <v>9.9</v>
      </c>
      <c r="L399" s="30" t="s">
        <v>103</v>
      </c>
      <c r="M399" s="15">
        <f t="shared" si="87"/>
        <v>9900</v>
      </c>
      <c r="N399" s="13" t="s">
        <v>71</v>
      </c>
      <c r="P399" s="37">
        <v>6</v>
      </c>
      <c r="Q399" s="5"/>
      <c r="R399" s="9" t="s">
        <v>52</v>
      </c>
      <c r="S399" s="9" t="s">
        <v>51</v>
      </c>
      <c r="T399" s="9" t="s">
        <v>8</v>
      </c>
      <c r="U399" s="72"/>
      <c r="V399" s="12">
        <v>5</v>
      </c>
      <c r="W399" s="13" t="s">
        <v>74</v>
      </c>
      <c r="X399" s="12">
        <f t="shared" si="85"/>
        <v>30</v>
      </c>
      <c r="Y399" s="13" t="s">
        <v>72</v>
      </c>
      <c r="Z399" s="30">
        <f t="shared" si="88"/>
        <v>9.9</v>
      </c>
      <c r="AA399" s="30" t="s">
        <v>103</v>
      </c>
      <c r="AB399" s="15">
        <f t="shared" si="89"/>
        <v>9900</v>
      </c>
      <c r="AC399" s="13" t="s">
        <v>71</v>
      </c>
    </row>
    <row r="400" spans="1:29">
      <c r="A400" s="37">
        <v>7</v>
      </c>
      <c r="B400" s="5"/>
      <c r="C400" s="5" t="s">
        <v>10</v>
      </c>
      <c r="D400" s="5" t="s">
        <v>93</v>
      </c>
      <c r="E400" s="5" t="s">
        <v>8</v>
      </c>
      <c r="F400" s="12"/>
      <c r="G400" s="12">
        <v>3</v>
      </c>
      <c r="H400" s="13" t="s">
        <v>74</v>
      </c>
      <c r="I400" s="12">
        <f t="shared" si="84"/>
        <v>18</v>
      </c>
      <c r="J400" s="13" t="s">
        <v>72</v>
      </c>
      <c r="K400" s="30">
        <f t="shared" si="86"/>
        <v>5.94</v>
      </c>
      <c r="L400" s="30" t="s">
        <v>103</v>
      </c>
      <c r="M400" s="15">
        <f t="shared" si="87"/>
        <v>5940</v>
      </c>
      <c r="N400" s="13" t="s">
        <v>71</v>
      </c>
      <c r="P400" s="37">
        <v>7</v>
      </c>
      <c r="Q400" s="5"/>
      <c r="R400" s="5" t="s">
        <v>10</v>
      </c>
      <c r="S400" s="5" t="s">
        <v>93</v>
      </c>
      <c r="T400" s="5" t="s">
        <v>8</v>
      </c>
      <c r="U400" s="12"/>
      <c r="V400" s="12">
        <v>5</v>
      </c>
      <c r="W400" s="13" t="s">
        <v>74</v>
      </c>
      <c r="X400" s="12">
        <f t="shared" si="85"/>
        <v>30</v>
      </c>
      <c r="Y400" s="13" t="s">
        <v>72</v>
      </c>
      <c r="Z400" s="30">
        <f t="shared" si="88"/>
        <v>9.9</v>
      </c>
      <c r="AA400" s="30" t="s">
        <v>103</v>
      </c>
      <c r="AB400" s="15">
        <f t="shared" si="89"/>
        <v>9900</v>
      </c>
      <c r="AC400" s="13" t="s">
        <v>71</v>
      </c>
    </row>
    <row r="401" spans="1:29">
      <c r="A401" s="37">
        <v>8</v>
      </c>
      <c r="B401" s="5"/>
      <c r="C401" s="5" t="s">
        <v>26</v>
      </c>
      <c r="D401" s="5" t="s">
        <v>89</v>
      </c>
      <c r="E401" s="5" t="s">
        <v>8</v>
      </c>
      <c r="F401" s="12"/>
      <c r="G401" s="12">
        <v>5</v>
      </c>
      <c r="H401" s="13" t="s">
        <v>74</v>
      </c>
      <c r="I401" s="12">
        <f t="shared" si="84"/>
        <v>30</v>
      </c>
      <c r="J401" s="13" t="s">
        <v>72</v>
      </c>
      <c r="K401" s="30">
        <f t="shared" si="86"/>
        <v>9.9</v>
      </c>
      <c r="L401" s="30" t="s">
        <v>103</v>
      </c>
      <c r="M401" s="15">
        <f t="shared" si="87"/>
        <v>9900</v>
      </c>
      <c r="N401" s="13" t="s">
        <v>71</v>
      </c>
      <c r="P401" s="37">
        <v>8</v>
      </c>
      <c r="Q401" s="5"/>
      <c r="R401" s="5" t="s">
        <v>26</v>
      </c>
      <c r="S401" s="5" t="s">
        <v>89</v>
      </c>
      <c r="T401" s="5" t="s">
        <v>8</v>
      </c>
      <c r="U401" s="12"/>
      <c r="V401" s="12">
        <v>4</v>
      </c>
      <c r="W401" s="13" t="s">
        <v>74</v>
      </c>
      <c r="X401" s="12">
        <f t="shared" si="85"/>
        <v>24</v>
      </c>
      <c r="Y401" s="13" t="s">
        <v>72</v>
      </c>
      <c r="Z401" s="30">
        <f t="shared" si="88"/>
        <v>7.92</v>
      </c>
      <c r="AA401" s="30" t="s">
        <v>103</v>
      </c>
      <c r="AB401" s="15">
        <f t="shared" si="89"/>
        <v>7920</v>
      </c>
      <c r="AC401" s="13" t="s">
        <v>71</v>
      </c>
    </row>
    <row r="402" spans="1:29">
      <c r="A402" s="37">
        <v>9</v>
      </c>
      <c r="B402" s="5"/>
      <c r="C402" s="5" t="s">
        <v>94</v>
      </c>
      <c r="D402" s="5" t="s">
        <v>95</v>
      </c>
      <c r="E402" s="5" t="s">
        <v>8</v>
      </c>
      <c r="F402" s="12"/>
      <c r="G402" s="12">
        <v>3</v>
      </c>
      <c r="H402" s="13" t="s">
        <v>74</v>
      </c>
      <c r="I402" s="12">
        <f t="shared" si="84"/>
        <v>18</v>
      </c>
      <c r="J402" s="13" t="s">
        <v>72</v>
      </c>
      <c r="K402" s="30">
        <f t="shared" si="86"/>
        <v>5.94</v>
      </c>
      <c r="L402" s="30" t="s">
        <v>103</v>
      </c>
      <c r="M402" s="15">
        <f t="shared" si="87"/>
        <v>5940</v>
      </c>
      <c r="N402" s="13" t="s">
        <v>71</v>
      </c>
      <c r="P402" s="37">
        <v>9</v>
      </c>
      <c r="Q402" s="5"/>
      <c r="R402" s="5" t="s">
        <v>94</v>
      </c>
      <c r="S402" s="5" t="s">
        <v>95</v>
      </c>
      <c r="T402" s="5" t="s">
        <v>8</v>
      </c>
      <c r="U402" s="12"/>
      <c r="V402" s="12">
        <v>2</v>
      </c>
      <c r="W402" s="13" t="s">
        <v>74</v>
      </c>
      <c r="X402" s="12">
        <f t="shared" si="85"/>
        <v>12</v>
      </c>
      <c r="Y402" s="13" t="s">
        <v>72</v>
      </c>
      <c r="Z402" s="30">
        <f t="shared" si="88"/>
        <v>3.96</v>
      </c>
      <c r="AA402" s="30" t="s">
        <v>103</v>
      </c>
      <c r="AB402" s="15">
        <f t="shared" si="89"/>
        <v>3960</v>
      </c>
      <c r="AC402" s="13" t="s">
        <v>71</v>
      </c>
    </row>
    <row r="403" spans="1:29">
      <c r="A403" s="37">
        <v>10</v>
      </c>
      <c r="B403" s="5"/>
      <c r="C403" s="1" t="s">
        <v>34</v>
      </c>
      <c r="D403" s="1" t="s">
        <v>134</v>
      </c>
      <c r="E403" s="1" t="s">
        <v>22</v>
      </c>
      <c r="G403" s="12">
        <v>1</v>
      </c>
      <c r="H403" s="13" t="s">
        <v>74</v>
      </c>
      <c r="I403" s="1">
        <f t="shared" si="84"/>
        <v>6</v>
      </c>
      <c r="J403" s="13" t="s">
        <v>72</v>
      </c>
      <c r="K403" s="1">
        <f t="shared" si="86"/>
        <v>1.98</v>
      </c>
      <c r="L403" s="30" t="s">
        <v>103</v>
      </c>
      <c r="M403" s="15">
        <f t="shared" si="87"/>
        <v>1980</v>
      </c>
      <c r="N403" s="13" t="s">
        <v>71</v>
      </c>
      <c r="P403" s="37">
        <v>10</v>
      </c>
      <c r="Q403" s="5"/>
      <c r="R403" s="1" t="s">
        <v>34</v>
      </c>
      <c r="S403" s="5" t="s">
        <v>134</v>
      </c>
      <c r="T403" s="1" t="s">
        <v>22</v>
      </c>
      <c r="V403" s="12"/>
      <c r="W403" s="13" t="s">
        <v>74</v>
      </c>
      <c r="X403" s="1">
        <f>V403*7</f>
        <v>0</v>
      </c>
      <c r="Y403" s="13" t="s">
        <v>72</v>
      </c>
      <c r="Z403" s="1">
        <f t="shared" si="88"/>
        <v>0</v>
      </c>
      <c r="AA403" s="30" t="s">
        <v>103</v>
      </c>
      <c r="AB403" s="12">
        <f t="shared" si="89"/>
        <v>0</v>
      </c>
      <c r="AC403" s="13" t="s">
        <v>71</v>
      </c>
    </row>
    <row r="404" spans="1:29">
      <c r="A404" s="37">
        <v>11</v>
      </c>
      <c r="B404" s="5"/>
      <c r="C404" s="5" t="s">
        <v>23</v>
      </c>
      <c r="D404" s="5" t="s">
        <v>136</v>
      </c>
      <c r="E404" s="5" t="s">
        <v>12</v>
      </c>
      <c r="F404" s="12"/>
      <c r="G404" s="12">
        <v>3</v>
      </c>
      <c r="H404" s="13" t="s">
        <v>74</v>
      </c>
      <c r="I404" s="12">
        <f t="shared" ref="I404:I414" si="90">G404*1</f>
        <v>3</v>
      </c>
      <c r="J404" s="13" t="s">
        <v>72</v>
      </c>
      <c r="K404" s="30">
        <f t="shared" ref="K404:K419" si="91">I404*0.33</f>
        <v>0.99</v>
      </c>
      <c r="L404" s="30" t="s">
        <v>103</v>
      </c>
      <c r="M404" s="15">
        <f t="shared" ref="M404:M419" si="92">K404*1000</f>
        <v>990</v>
      </c>
      <c r="N404" s="13" t="s">
        <v>71</v>
      </c>
      <c r="P404" s="37">
        <v>11</v>
      </c>
      <c r="Q404" s="5"/>
      <c r="R404" s="5" t="s">
        <v>23</v>
      </c>
      <c r="S404" s="5" t="s">
        <v>136</v>
      </c>
      <c r="T404" s="5" t="s">
        <v>12</v>
      </c>
      <c r="U404" s="64"/>
      <c r="V404" s="1">
        <v>3</v>
      </c>
      <c r="W404" s="38" t="s">
        <v>74</v>
      </c>
      <c r="X404" s="12">
        <f t="shared" ref="X404:X414" si="93">V404*1</f>
        <v>3</v>
      </c>
      <c r="Y404" s="13" t="s">
        <v>72</v>
      </c>
      <c r="Z404" s="30">
        <f t="shared" ref="Z404:Z419" si="94">X404*0.33</f>
        <v>0.99</v>
      </c>
      <c r="AA404" s="30" t="s">
        <v>103</v>
      </c>
      <c r="AB404" s="15">
        <f t="shared" ref="AB404:AB419" si="95">Z404*1000</f>
        <v>990</v>
      </c>
      <c r="AC404" s="13" t="s">
        <v>71</v>
      </c>
    </row>
    <row r="405" spans="1:29">
      <c r="A405" s="37">
        <v>12</v>
      </c>
      <c r="B405" s="5"/>
      <c r="C405" s="5" t="s">
        <v>90</v>
      </c>
      <c r="D405" s="5" t="s">
        <v>91</v>
      </c>
      <c r="E405" s="5" t="s">
        <v>12</v>
      </c>
      <c r="F405" s="12"/>
      <c r="G405" s="12"/>
      <c r="H405" s="13" t="s">
        <v>74</v>
      </c>
      <c r="I405" s="12">
        <f t="shared" si="90"/>
        <v>0</v>
      </c>
      <c r="J405" s="13" t="s">
        <v>72</v>
      </c>
      <c r="K405" s="30">
        <f t="shared" si="91"/>
        <v>0</v>
      </c>
      <c r="L405" s="30" t="s">
        <v>103</v>
      </c>
      <c r="M405" s="15">
        <f t="shared" si="92"/>
        <v>0</v>
      </c>
      <c r="N405" s="13" t="s">
        <v>71</v>
      </c>
      <c r="P405" s="37">
        <v>12</v>
      </c>
      <c r="Q405" s="5"/>
      <c r="R405" s="5" t="s">
        <v>90</v>
      </c>
      <c r="S405" s="5" t="s">
        <v>91</v>
      </c>
      <c r="T405" s="5" t="s">
        <v>12</v>
      </c>
      <c r="U405" s="12"/>
      <c r="V405" s="12">
        <v>5</v>
      </c>
      <c r="W405" s="13" t="s">
        <v>74</v>
      </c>
      <c r="X405" s="12">
        <f t="shared" si="93"/>
        <v>5</v>
      </c>
      <c r="Y405" s="13" t="s">
        <v>72</v>
      </c>
      <c r="Z405" s="30">
        <f t="shared" si="94"/>
        <v>1.6500000000000001</v>
      </c>
      <c r="AA405" s="30" t="s">
        <v>103</v>
      </c>
      <c r="AB405" s="15">
        <f t="shared" si="95"/>
        <v>1650.0000000000002</v>
      </c>
      <c r="AC405" s="13" t="s">
        <v>71</v>
      </c>
    </row>
    <row r="406" spans="1:29">
      <c r="A406" s="37">
        <v>13</v>
      </c>
      <c r="B406" s="5"/>
      <c r="C406" s="5" t="s">
        <v>81</v>
      </c>
      <c r="D406" s="5" t="s">
        <v>82</v>
      </c>
      <c r="E406" s="5" t="s">
        <v>12</v>
      </c>
      <c r="F406" s="12"/>
      <c r="G406" s="12">
        <v>2</v>
      </c>
      <c r="H406" s="13" t="s">
        <v>74</v>
      </c>
      <c r="I406" s="12">
        <f t="shared" si="90"/>
        <v>2</v>
      </c>
      <c r="J406" s="13" t="s">
        <v>72</v>
      </c>
      <c r="K406" s="30">
        <f t="shared" si="91"/>
        <v>0.66</v>
      </c>
      <c r="L406" s="30" t="s">
        <v>103</v>
      </c>
      <c r="M406" s="15">
        <f t="shared" si="92"/>
        <v>660</v>
      </c>
      <c r="N406" s="13" t="s">
        <v>71</v>
      </c>
      <c r="P406" s="37">
        <v>13</v>
      </c>
      <c r="Q406" s="5"/>
      <c r="R406" s="5" t="s">
        <v>81</v>
      </c>
      <c r="S406" s="5" t="s">
        <v>82</v>
      </c>
      <c r="T406" s="5" t="s">
        <v>12</v>
      </c>
      <c r="U406" s="12"/>
      <c r="V406" s="12">
        <v>2</v>
      </c>
      <c r="W406" s="13" t="s">
        <v>74</v>
      </c>
      <c r="X406" s="12">
        <f t="shared" si="93"/>
        <v>2</v>
      </c>
      <c r="Y406" s="13" t="s">
        <v>72</v>
      </c>
      <c r="Z406" s="30">
        <f t="shared" si="94"/>
        <v>0.66</v>
      </c>
      <c r="AA406" s="30" t="s">
        <v>103</v>
      </c>
      <c r="AB406" s="15">
        <f t="shared" si="95"/>
        <v>660</v>
      </c>
      <c r="AC406" s="13" t="s">
        <v>71</v>
      </c>
    </row>
    <row r="407" spans="1:29">
      <c r="A407" s="37">
        <v>14</v>
      </c>
      <c r="B407" s="5"/>
      <c r="C407" s="5" t="s">
        <v>11</v>
      </c>
      <c r="D407" s="5" t="s">
        <v>13</v>
      </c>
      <c r="E407" s="5" t="s">
        <v>12</v>
      </c>
      <c r="F407" s="12"/>
      <c r="G407" s="12">
        <v>2</v>
      </c>
      <c r="H407" s="13" t="s">
        <v>74</v>
      </c>
      <c r="I407" s="12">
        <f t="shared" si="90"/>
        <v>2</v>
      </c>
      <c r="J407" s="13" t="s">
        <v>72</v>
      </c>
      <c r="K407" s="30">
        <f t="shared" si="91"/>
        <v>0.66</v>
      </c>
      <c r="L407" s="30" t="s">
        <v>103</v>
      </c>
      <c r="M407" s="15">
        <f t="shared" si="92"/>
        <v>660</v>
      </c>
      <c r="N407" s="13" t="s">
        <v>71</v>
      </c>
      <c r="P407" s="37">
        <v>14</v>
      </c>
      <c r="Q407" s="5"/>
      <c r="R407" s="5" t="s">
        <v>11</v>
      </c>
      <c r="S407" s="5" t="s">
        <v>13</v>
      </c>
      <c r="T407" s="5" t="s">
        <v>12</v>
      </c>
      <c r="U407" s="12"/>
      <c r="V407" s="12">
        <v>2</v>
      </c>
      <c r="W407" s="13" t="s">
        <v>74</v>
      </c>
      <c r="X407" s="12">
        <f t="shared" si="93"/>
        <v>2</v>
      </c>
      <c r="Y407" s="13" t="s">
        <v>72</v>
      </c>
      <c r="Z407" s="30">
        <f t="shared" si="94"/>
        <v>0.66</v>
      </c>
      <c r="AA407" s="30" t="s">
        <v>103</v>
      </c>
      <c r="AB407" s="15">
        <f t="shared" si="95"/>
        <v>660</v>
      </c>
      <c r="AC407" s="13" t="s">
        <v>71</v>
      </c>
    </row>
    <row r="408" spans="1:29">
      <c r="A408" s="37">
        <v>15</v>
      </c>
      <c r="B408" s="5"/>
      <c r="C408" s="5" t="s">
        <v>28</v>
      </c>
      <c r="D408" s="5" t="s">
        <v>27</v>
      </c>
      <c r="E408" s="5" t="s">
        <v>12</v>
      </c>
      <c r="F408" s="12"/>
      <c r="G408" s="12">
        <v>2</v>
      </c>
      <c r="H408" s="13" t="s">
        <v>74</v>
      </c>
      <c r="I408" s="12">
        <f t="shared" si="90"/>
        <v>2</v>
      </c>
      <c r="J408" s="13" t="s">
        <v>72</v>
      </c>
      <c r="K408" s="30">
        <f t="shared" si="91"/>
        <v>0.66</v>
      </c>
      <c r="L408" s="30" t="s">
        <v>103</v>
      </c>
      <c r="M408" s="15">
        <f t="shared" si="92"/>
        <v>660</v>
      </c>
      <c r="N408" s="13" t="s">
        <v>71</v>
      </c>
      <c r="P408" s="37">
        <v>15</v>
      </c>
      <c r="Q408" s="5"/>
      <c r="R408" s="5" t="s">
        <v>28</v>
      </c>
      <c r="S408" s="5" t="s">
        <v>27</v>
      </c>
      <c r="T408" s="5" t="s">
        <v>12</v>
      </c>
      <c r="U408" s="12"/>
      <c r="V408" s="12"/>
      <c r="W408" s="13" t="s">
        <v>74</v>
      </c>
      <c r="X408" s="12">
        <f t="shared" si="93"/>
        <v>0</v>
      </c>
      <c r="Y408" s="13" t="s">
        <v>72</v>
      </c>
      <c r="Z408" s="30">
        <f t="shared" si="94"/>
        <v>0</v>
      </c>
      <c r="AA408" s="30" t="s">
        <v>103</v>
      </c>
      <c r="AB408" s="15">
        <f t="shared" si="95"/>
        <v>0</v>
      </c>
      <c r="AC408" s="13" t="s">
        <v>71</v>
      </c>
    </row>
    <row r="409" spans="1:29">
      <c r="A409" s="37">
        <v>16</v>
      </c>
      <c r="B409" s="5"/>
      <c r="C409" s="5" t="s">
        <v>30</v>
      </c>
      <c r="D409" s="5" t="s">
        <v>29</v>
      </c>
      <c r="E409" s="5" t="s">
        <v>12</v>
      </c>
      <c r="F409" s="12"/>
      <c r="G409" s="12">
        <v>2</v>
      </c>
      <c r="H409" s="13" t="s">
        <v>74</v>
      </c>
      <c r="I409" s="12">
        <f t="shared" si="90"/>
        <v>2</v>
      </c>
      <c r="J409" s="13" t="s">
        <v>72</v>
      </c>
      <c r="K409" s="30">
        <f t="shared" si="91"/>
        <v>0.66</v>
      </c>
      <c r="L409" s="30" t="s">
        <v>103</v>
      </c>
      <c r="M409" s="15">
        <f t="shared" si="92"/>
        <v>660</v>
      </c>
      <c r="N409" s="13" t="s">
        <v>71</v>
      </c>
      <c r="P409" s="37">
        <v>16</v>
      </c>
      <c r="Q409" s="5"/>
      <c r="R409" s="5" t="s">
        <v>30</v>
      </c>
      <c r="S409" s="5" t="s">
        <v>29</v>
      </c>
      <c r="T409" s="5" t="s">
        <v>12</v>
      </c>
      <c r="U409" s="12"/>
      <c r="V409" s="12">
        <v>2</v>
      </c>
      <c r="W409" s="13" t="s">
        <v>74</v>
      </c>
      <c r="X409" s="12">
        <f t="shared" si="93"/>
        <v>2</v>
      </c>
      <c r="Y409" s="13" t="s">
        <v>72</v>
      </c>
      <c r="Z409" s="30">
        <f t="shared" si="94"/>
        <v>0.66</v>
      </c>
      <c r="AA409" s="30" t="s">
        <v>103</v>
      </c>
      <c r="AB409" s="15">
        <f t="shared" si="95"/>
        <v>660</v>
      </c>
      <c r="AC409" s="13" t="s">
        <v>71</v>
      </c>
    </row>
    <row r="410" spans="1:29">
      <c r="A410" s="37">
        <v>17</v>
      </c>
      <c r="B410" s="5"/>
      <c r="C410" s="5" t="s">
        <v>32</v>
      </c>
      <c r="D410" s="5" t="s">
        <v>33</v>
      </c>
      <c r="E410" s="5" t="s">
        <v>12</v>
      </c>
      <c r="F410" s="12"/>
      <c r="G410" s="12">
        <v>2</v>
      </c>
      <c r="H410" s="13" t="s">
        <v>74</v>
      </c>
      <c r="I410" s="12">
        <f t="shared" si="90"/>
        <v>2</v>
      </c>
      <c r="J410" s="13" t="s">
        <v>72</v>
      </c>
      <c r="K410" s="30">
        <f t="shared" si="91"/>
        <v>0.66</v>
      </c>
      <c r="L410" s="30" t="s">
        <v>103</v>
      </c>
      <c r="M410" s="15">
        <f t="shared" si="92"/>
        <v>660</v>
      </c>
      <c r="N410" s="13" t="s">
        <v>71</v>
      </c>
      <c r="P410" s="37">
        <v>17</v>
      </c>
      <c r="Q410" s="5"/>
      <c r="R410" s="5" t="s">
        <v>32</v>
      </c>
      <c r="S410" s="5" t="s">
        <v>33</v>
      </c>
      <c r="T410" s="5" t="s">
        <v>12</v>
      </c>
      <c r="U410" s="12"/>
      <c r="V410" s="12">
        <v>1</v>
      </c>
      <c r="W410" s="13" t="s">
        <v>74</v>
      </c>
      <c r="X410" s="12">
        <f t="shared" si="93"/>
        <v>1</v>
      </c>
      <c r="Y410" s="13" t="s">
        <v>72</v>
      </c>
      <c r="Z410" s="30">
        <f t="shared" si="94"/>
        <v>0.33</v>
      </c>
      <c r="AA410" s="30" t="s">
        <v>103</v>
      </c>
      <c r="AB410" s="15">
        <f t="shared" si="95"/>
        <v>330</v>
      </c>
      <c r="AC410" s="13" t="s">
        <v>71</v>
      </c>
    </row>
    <row r="411" spans="1:29">
      <c r="A411" s="37">
        <v>18</v>
      </c>
      <c r="B411" s="5"/>
      <c r="C411" s="5" t="s">
        <v>36</v>
      </c>
      <c r="D411" s="5" t="s">
        <v>35</v>
      </c>
      <c r="E411" s="5" t="s">
        <v>12</v>
      </c>
      <c r="F411" s="12"/>
      <c r="G411" s="12">
        <v>3</v>
      </c>
      <c r="H411" s="13" t="s">
        <v>74</v>
      </c>
      <c r="I411" s="12">
        <f t="shared" si="90"/>
        <v>3</v>
      </c>
      <c r="J411" s="13" t="s">
        <v>72</v>
      </c>
      <c r="K411" s="30">
        <f t="shared" si="91"/>
        <v>0.99</v>
      </c>
      <c r="L411" s="30" t="s">
        <v>103</v>
      </c>
      <c r="M411" s="15">
        <f t="shared" si="92"/>
        <v>990</v>
      </c>
      <c r="N411" s="13" t="s">
        <v>71</v>
      </c>
      <c r="P411" s="37">
        <v>18</v>
      </c>
      <c r="Q411" s="5"/>
      <c r="R411" s="5" t="s">
        <v>36</v>
      </c>
      <c r="S411" s="5" t="s">
        <v>35</v>
      </c>
      <c r="T411" s="5" t="s">
        <v>12</v>
      </c>
      <c r="U411" s="12"/>
      <c r="V411" s="12">
        <v>2</v>
      </c>
      <c r="W411" s="13" t="s">
        <v>74</v>
      </c>
      <c r="X411" s="12">
        <f t="shared" si="93"/>
        <v>2</v>
      </c>
      <c r="Y411" s="13" t="s">
        <v>72</v>
      </c>
      <c r="Z411" s="30">
        <f t="shared" si="94"/>
        <v>0.66</v>
      </c>
      <c r="AA411" s="30" t="s">
        <v>103</v>
      </c>
      <c r="AB411" s="15">
        <f t="shared" si="95"/>
        <v>660</v>
      </c>
      <c r="AC411" s="13" t="s">
        <v>71</v>
      </c>
    </row>
    <row r="412" spans="1:29">
      <c r="A412" s="37">
        <v>19</v>
      </c>
      <c r="B412" s="5"/>
      <c r="C412" s="5" t="s">
        <v>38</v>
      </c>
      <c r="D412" s="5" t="s">
        <v>37</v>
      </c>
      <c r="E412" s="5" t="s">
        <v>12</v>
      </c>
      <c r="F412" s="12"/>
      <c r="G412" s="12">
        <v>2</v>
      </c>
      <c r="H412" s="13" t="s">
        <v>74</v>
      </c>
      <c r="I412" s="12">
        <f t="shared" si="90"/>
        <v>2</v>
      </c>
      <c r="J412" s="13" t="s">
        <v>72</v>
      </c>
      <c r="K412" s="30">
        <f t="shared" si="91"/>
        <v>0.66</v>
      </c>
      <c r="L412" s="30" t="s">
        <v>103</v>
      </c>
      <c r="M412" s="15">
        <f t="shared" si="92"/>
        <v>660</v>
      </c>
      <c r="N412" s="13" t="s">
        <v>71</v>
      </c>
      <c r="P412" s="37">
        <v>19</v>
      </c>
      <c r="Q412" s="5"/>
      <c r="R412" s="5" t="s">
        <v>38</v>
      </c>
      <c r="S412" s="5" t="s">
        <v>37</v>
      </c>
      <c r="T412" s="5" t="s">
        <v>12</v>
      </c>
      <c r="U412" s="12"/>
      <c r="V412" s="12">
        <v>2</v>
      </c>
      <c r="W412" s="13" t="s">
        <v>74</v>
      </c>
      <c r="X412" s="12">
        <f t="shared" si="93"/>
        <v>2</v>
      </c>
      <c r="Y412" s="13" t="s">
        <v>72</v>
      </c>
      <c r="Z412" s="30">
        <f t="shared" si="94"/>
        <v>0.66</v>
      </c>
      <c r="AA412" s="30" t="s">
        <v>103</v>
      </c>
      <c r="AB412" s="15">
        <f t="shared" si="95"/>
        <v>660</v>
      </c>
      <c r="AC412" s="13" t="s">
        <v>71</v>
      </c>
    </row>
    <row r="413" spans="1:29">
      <c r="A413" s="37">
        <v>20</v>
      </c>
      <c r="B413" s="5"/>
      <c r="C413" s="5" t="s">
        <v>40</v>
      </c>
      <c r="D413" s="5" t="s">
        <v>39</v>
      </c>
      <c r="E413" s="5" t="s">
        <v>12</v>
      </c>
      <c r="F413" s="12"/>
      <c r="G413" s="12">
        <v>4</v>
      </c>
      <c r="H413" s="13" t="s">
        <v>74</v>
      </c>
      <c r="I413" s="12">
        <f t="shared" si="90"/>
        <v>4</v>
      </c>
      <c r="J413" s="13" t="s">
        <v>72</v>
      </c>
      <c r="K413" s="30">
        <f t="shared" si="91"/>
        <v>1.32</v>
      </c>
      <c r="L413" s="30" t="s">
        <v>103</v>
      </c>
      <c r="M413" s="15">
        <f t="shared" si="92"/>
        <v>1320</v>
      </c>
      <c r="N413" s="13" t="s">
        <v>71</v>
      </c>
      <c r="P413" s="37">
        <v>20</v>
      </c>
      <c r="Q413" s="5"/>
      <c r="R413" s="5" t="s">
        <v>40</v>
      </c>
      <c r="S413" s="5" t="s">
        <v>39</v>
      </c>
      <c r="T413" s="5" t="s">
        <v>12</v>
      </c>
      <c r="U413" s="12"/>
      <c r="V413" s="12">
        <v>1</v>
      </c>
      <c r="W413" s="13" t="s">
        <v>74</v>
      </c>
      <c r="X413" s="12">
        <f t="shared" si="93"/>
        <v>1</v>
      </c>
      <c r="Y413" s="13" t="s">
        <v>72</v>
      </c>
      <c r="Z413" s="30">
        <f t="shared" si="94"/>
        <v>0.33</v>
      </c>
      <c r="AA413" s="30" t="s">
        <v>103</v>
      </c>
      <c r="AB413" s="15">
        <f t="shared" si="95"/>
        <v>330</v>
      </c>
      <c r="AC413" s="13" t="s">
        <v>71</v>
      </c>
    </row>
    <row r="414" spans="1:29">
      <c r="A414" s="37">
        <v>21</v>
      </c>
      <c r="B414" s="5"/>
      <c r="C414" s="5" t="s">
        <v>78</v>
      </c>
      <c r="D414" s="5" t="s">
        <v>79</v>
      </c>
      <c r="E414" s="5" t="s">
        <v>12</v>
      </c>
      <c r="F414" s="12"/>
      <c r="G414" s="12">
        <v>2</v>
      </c>
      <c r="H414" s="13" t="s">
        <v>74</v>
      </c>
      <c r="I414" s="12">
        <f t="shared" si="90"/>
        <v>2</v>
      </c>
      <c r="J414" s="13" t="s">
        <v>72</v>
      </c>
      <c r="K414" s="30">
        <f t="shared" si="91"/>
        <v>0.66</v>
      </c>
      <c r="L414" s="30" t="s">
        <v>103</v>
      </c>
      <c r="M414" s="15">
        <f t="shared" si="92"/>
        <v>660</v>
      </c>
      <c r="N414" s="13" t="s">
        <v>71</v>
      </c>
      <c r="P414" s="37">
        <v>21</v>
      </c>
      <c r="Q414" s="5"/>
      <c r="R414" s="5" t="s">
        <v>78</v>
      </c>
      <c r="S414" s="5" t="s">
        <v>79</v>
      </c>
      <c r="T414" s="5" t="s">
        <v>12</v>
      </c>
      <c r="U414" s="12"/>
      <c r="V414" s="12"/>
      <c r="W414" s="13" t="s">
        <v>74</v>
      </c>
      <c r="X414" s="12">
        <f t="shared" si="93"/>
        <v>0</v>
      </c>
      <c r="Y414" s="13" t="s">
        <v>72</v>
      </c>
      <c r="Z414" s="30">
        <f t="shared" si="94"/>
        <v>0</v>
      </c>
      <c r="AA414" s="30" t="s">
        <v>103</v>
      </c>
      <c r="AB414" s="15">
        <f t="shared" si="95"/>
        <v>0</v>
      </c>
      <c r="AC414" s="13" t="s">
        <v>71</v>
      </c>
    </row>
    <row r="415" spans="1:29">
      <c r="A415" s="37">
        <v>22</v>
      </c>
      <c r="B415" s="5"/>
      <c r="C415" s="5" t="s">
        <v>45</v>
      </c>
      <c r="D415" s="5" t="s">
        <v>44</v>
      </c>
      <c r="E415" s="5" t="s">
        <v>43</v>
      </c>
      <c r="F415" s="12"/>
      <c r="G415" s="12">
        <v>5</v>
      </c>
      <c r="H415" s="13" t="s">
        <v>74</v>
      </c>
      <c r="I415" s="12">
        <f>G415*1.5</f>
        <v>7.5</v>
      </c>
      <c r="J415" s="13" t="s">
        <v>72</v>
      </c>
      <c r="K415" s="30">
        <f t="shared" si="91"/>
        <v>2.4750000000000001</v>
      </c>
      <c r="L415" s="30" t="s">
        <v>103</v>
      </c>
      <c r="M415" s="15">
        <f t="shared" si="92"/>
        <v>2475</v>
      </c>
      <c r="N415" s="13" t="s">
        <v>71</v>
      </c>
      <c r="P415" s="37">
        <v>22</v>
      </c>
      <c r="Q415" s="5"/>
      <c r="R415" s="5" t="s">
        <v>45</v>
      </c>
      <c r="S415" s="5" t="s">
        <v>44</v>
      </c>
      <c r="T415" s="5" t="s">
        <v>43</v>
      </c>
      <c r="U415" s="12"/>
      <c r="V415" s="12">
        <v>5</v>
      </c>
      <c r="W415" s="13" t="s">
        <v>74</v>
      </c>
      <c r="X415" s="12">
        <f>V415*1.5</f>
        <v>7.5</v>
      </c>
      <c r="Y415" s="13" t="s">
        <v>72</v>
      </c>
      <c r="Z415" s="30">
        <f t="shared" si="94"/>
        <v>2.4750000000000001</v>
      </c>
      <c r="AA415" s="30" t="s">
        <v>103</v>
      </c>
      <c r="AB415" s="15">
        <f t="shared" si="95"/>
        <v>2475</v>
      </c>
      <c r="AC415" s="13" t="s">
        <v>71</v>
      </c>
    </row>
    <row r="416" spans="1:29">
      <c r="A416" s="37">
        <v>23</v>
      </c>
      <c r="B416" s="5"/>
      <c r="C416" s="5" t="s">
        <v>47</v>
      </c>
      <c r="D416" s="5" t="s">
        <v>46</v>
      </c>
      <c r="E416" s="5" t="s">
        <v>43</v>
      </c>
      <c r="F416" s="12"/>
      <c r="G416" s="12">
        <v>5</v>
      </c>
      <c r="H416" s="13" t="s">
        <v>74</v>
      </c>
      <c r="I416" s="12">
        <f>G416*1.5</f>
        <v>7.5</v>
      </c>
      <c r="J416" s="13" t="s">
        <v>72</v>
      </c>
      <c r="K416" s="30">
        <f t="shared" si="91"/>
        <v>2.4750000000000001</v>
      </c>
      <c r="L416" s="30" t="s">
        <v>103</v>
      </c>
      <c r="M416" s="15">
        <f t="shared" si="92"/>
        <v>2475</v>
      </c>
      <c r="N416" s="13" t="s">
        <v>71</v>
      </c>
      <c r="P416" s="37">
        <v>23</v>
      </c>
      <c r="Q416" s="5"/>
      <c r="R416" s="5" t="s">
        <v>47</v>
      </c>
      <c r="S416" s="5" t="s">
        <v>46</v>
      </c>
      <c r="T416" s="5" t="s">
        <v>43</v>
      </c>
      <c r="U416" s="12"/>
      <c r="V416" s="12">
        <v>5</v>
      </c>
      <c r="W416" s="13" t="s">
        <v>74</v>
      </c>
      <c r="X416" s="12">
        <f>V416*1.5</f>
        <v>7.5</v>
      </c>
      <c r="Y416" s="13" t="s">
        <v>72</v>
      </c>
      <c r="Z416" s="30">
        <f t="shared" si="94"/>
        <v>2.4750000000000001</v>
      </c>
      <c r="AA416" s="30" t="s">
        <v>103</v>
      </c>
      <c r="AB416" s="15">
        <f t="shared" si="95"/>
        <v>2475</v>
      </c>
      <c r="AC416" s="13" t="s">
        <v>71</v>
      </c>
    </row>
    <row r="417" spans="1:29">
      <c r="A417" s="37">
        <v>24</v>
      </c>
      <c r="B417" s="5"/>
      <c r="C417" s="5" t="s">
        <v>42</v>
      </c>
      <c r="D417" s="5" t="s">
        <v>41</v>
      </c>
      <c r="E417" s="5" t="s">
        <v>50</v>
      </c>
      <c r="F417" s="12"/>
      <c r="G417" s="12">
        <v>3</v>
      </c>
      <c r="H417" s="13" t="s">
        <v>74</v>
      </c>
      <c r="I417" s="12">
        <f>G417*4</f>
        <v>12</v>
      </c>
      <c r="J417" s="13" t="s">
        <v>72</v>
      </c>
      <c r="K417" s="30">
        <f t="shared" si="91"/>
        <v>3.96</v>
      </c>
      <c r="L417" s="30" t="s">
        <v>103</v>
      </c>
      <c r="M417" s="15">
        <f t="shared" si="92"/>
        <v>3960</v>
      </c>
      <c r="N417" s="13" t="s">
        <v>71</v>
      </c>
      <c r="P417" s="37">
        <v>24</v>
      </c>
      <c r="Q417" s="5"/>
      <c r="R417" s="5" t="s">
        <v>42</v>
      </c>
      <c r="S417" s="5" t="s">
        <v>41</v>
      </c>
      <c r="T417" s="5" t="s">
        <v>43</v>
      </c>
      <c r="U417" s="12"/>
      <c r="V417" s="12"/>
      <c r="W417" s="13" t="s">
        <v>74</v>
      </c>
      <c r="X417" s="12">
        <f>V417*1.5</f>
        <v>0</v>
      </c>
      <c r="Y417" s="13" t="s">
        <v>72</v>
      </c>
      <c r="Z417" s="30">
        <f t="shared" si="94"/>
        <v>0</v>
      </c>
      <c r="AA417" s="30" t="s">
        <v>103</v>
      </c>
      <c r="AB417" s="15">
        <f t="shared" si="95"/>
        <v>0</v>
      </c>
      <c r="AC417" s="13" t="s">
        <v>71</v>
      </c>
    </row>
    <row r="418" spans="1:29">
      <c r="A418" s="37">
        <v>25</v>
      </c>
      <c r="B418" s="5"/>
      <c r="C418" s="5" t="s">
        <v>49</v>
      </c>
      <c r="D418" s="5" t="s">
        <v>48</v>
      </c>
      <c r="E418" s="5" t="s">
        <v>50</v>
      </c>
      <c r="F418" s="12"/>
      <c r="G418" s="12"/>
      <c r="H418" s="13" t="s">
        <v>74</v>
      </c>
      <c r="I418" s="12">
        <f>G418*4</f>
        <v>0</v>
      </c>
      <c r="J418" s="13" t="s">
        <v>72</v>
      </c>
      <c r="K418" s="30">
        <f t="shared" si="91"/>
        <v>0</v>
      </c>
      <c r="L418" s="30" t="s">
        <v>103</v>
      </c>
      <c r="M418" s="15">
        <f t="shared" si="92"/>
        <v>0</v>
      </c>
      <c r="N418" s="13" t="s">
        <v>71</v>
      </c>
      <c r="P418" s="37">
        <v>25</v>
      </c>
      <c r="Q418" s="5"/>
      <c r="R418" s="5" t="s">
        <v>49</v>
      </c>
      <c r="S418" s="5" t="s">
        <v>48</v>
      </c>
      <c r="T418" s="5" t="s">
        <v>50</v>
      </c>
      <c r="U418" s="12"/>
      <c r="V418" s="12">
        <v>2</v>
      </c>
      <c r="W418" s="13" t="s">
        <v>74</v>
      </c>
      <c r="X418" s="12">
        <f>V418*4</f>
        <v>8</v>
      </c>
      <c r="Y418" s="13" t="s">
        <v>72</v>
      </c>
      <c r="Z418" s="30">
        <f t="shared" si="94"/>
        <v>2.64</v>
      </c>
      <c r="AA418" s="30" t="s">
        <v>103</v>
      </c>
      <c r="AB418" s="15">
        <f t="shared" si="95"/>
        <v>2640</v>
      </c>
      <c r="AC418" s="13" t="s">
        <v>71</v>
      </c>
    </row>
    <row r="419" spans="1:29">
      <c r="A419" s="37">
        <v>26</v>
      </c>
      <c r="B419" s="5"/>
      <c r="C419" s="5" t="s">
        <v>114</v>
      </c>
      <c r="D419" s="5"/>
      <c r="E419" s="5" t="s">
        <v>12</v>
      </c>
      <c r="F419" s="12"/>
      <c r="G419" s="12">
        <v>1</v>
      </c>
      <c r="H419" s="13" t="s">
        <v>74</v>
      </c>
      <c r="I419" s="12">
        <f>G419*1</f>
        <v>1</v>
      </c>
      <c r="J419" s="13" t="s">
        <v>72</v>
      </c>
      <c r="K419" s="12">
        <f t="shared" si="91"/>
        <v>0.33</v>
      </c>
      <c r="L419" s="13" t="s">
        <v>103</v>
      </c>
      <c r="M419" s="15">
        <f t="shared" si="92"/>
        <v>330</v>
      </c>
      <c r="N419" s="13" t="s">
        <v>71</v>
      </c>
      <c r="P419" s="37">
        <v>26</v>
      </c>
      <c r="Q419" s="5"/>
      <c r="R419" s="5" t="s">
        <v>114</v>
      </c>
      <c r="S419" s="5"/>
      <c r="T419" s="5" t="s">
        <v>12</v>
      </c>
      <c r="U419" s="12"/>
      <c r="V419" s="12">
        <v>1</v>
      </c>
      <c r="W419" s="13" t="s">
        <v>74</v>
      </c>
      <c r="X419" s="12">
        <f>V419*1</f>
        <v>1</v>
      </c>
      <c r="Y419" s="13" t="s">
        <v>72</v>
      </c>
      <c r="Z419" s="30">
        <f t="shared" si="94"/>
        <v>0.33</v>
      </c>
      <c r="AA419" s="30" t="s">
        <v>103</v>
      </c>
      <c r="AB419" s="15">
        <f t="shared" si="95"/>
        <v>330</v>
      </c>
      <c r="AC419" s="13" t="s">
        <v>71</v>
      </c>
    </row>
    <row r="420" spans="1:29">
      <c r="A420" s="37">
        <v>27</v>
      </c>
      <c r="B420" s="5"/>
      <c r="C420" s="5" t="s">
        <v>80</v>
      </c>
      <c r="D420" s="5"/>
      <c r="E420" s="5" t="s">
        <v>120</v>
      </c>
      <c r="F420" s="12"/>
      <c r="G420" s="12">
        <v>1</v>
      </c>
      <c r="H420" s="13" t="s">
        <v>74</v>
      </c>
      <c r="I420" s="12">
        <f>G420*1.5</f>
        <v>1.5</v>
      </c>
      <c r="J420" s="13" t="s">
        <v>72</v>
      </c>
      <c r="K420" s="12">
        <f t="shared" ref="K420:K423" si="96">I420*0.33</f>
        <v>0.495</v>
      </c>
      <c r="L420" s="13" t="s">
        <v>103</v>
      </c>
      <c r="M420" s="15">
        <f t="shared" ref="M420:M423" si="97">K420*1000</f>
        <v>495</v>
      </c>
      <c r="N420" s="13" t="s">
        <v>71</v>
      </c>
      <c r="P420" s="37">
        <v>27</v>
      </c>
      <c r="Q420" s="5"/>
      <c r="R420" s="5" t="s">
        <v>166</v>
      </c>
      <c r="S420" s="5"/>
      <c r="T420" s="5" t="s">
        <v>43</v>
      </c>
      <c r="U420" s="12"/>
      <c r="V420" s="12">
        <v>1</v>
      </c>
      <c r="W420" s="13" t="s">
        <v>74</v>
      </c>
      <c r="X420" s="12">
        <f>V420*1.5</f>
        <v>1.5</v>
      </c>
      <c r="Y420" s="13" t="s">
        <v>72</v>
      </c>
      <c r="Z420" s="30">
        <f t="shared" ref="Z420:Z427" si="98">X420*0.33</f>
        <v>0.495</v>
      </c>
      <c r="AA420" s="30" t="s">
        <v>103</v>
      </c>
      <c r="AB420" s="15">
        <f t="shared" ref="AB420:AB427" si="99">Z420*1000</f>
        <v>495</v>
      </c>
      <c r="AC420" s="13" t="s">
        <v>71</v>
      </c>
    </row>
    <row r="421" spans="1:29">
      <c r="A421" s="37">
        <v>28</v>
      </c>
      <c r="B421" s="5"/>
      <c r="C421" s="5" t="s">
        <v>80</v>
      </c>
      <c r="D421" s="5"/>
      <c r="E421" s="5" t="s">
        <v>12</v>
      </c>
      <c r="F421" s="12"/>
      <c r="G421" s="12">
        <v>1</v>
      </c>
      <c r="H421" s="13" t="s">
        <v>74</v>
      </c>
      <c r="I421" s="12">
        <f>G421*1</f>
        <v>1</v>
      </c>
      <c r="J421" s="13" t="s">
        <v>72</v>
      </c>
      <c r="K421" s="12">
        <f t="shared" si="96"/>
        <v>0.33</v>
      </c>
      <c r="L421" s="13" t="s">
        <v>103</v>
      </c>
      <c r="M421" s="15">
        <f t="shared" si="97"/>
        <v>330</v>
      </c>
      <c r="N421" s="13" t="s">
        <v>71</v>
      </c>
      <c r="P421" s="37">
        <v>28</v>
      </c>
      <c r="Q421" s="5"/>
      <c r="R421" s="5" t="s">
        <v>161</v>
      </c>
      <c r="S421" s="5"/>
      <c r="T421" s="5" t="s">
        <v>12</v>
      </c>
      <c r="U421" s="12"/>
      <c r="V421" s="12">
        <v>1</v>
      </c>
      <c r="W421" s="13" t="s">
        <v>74</v>
      </c>
      <c r="X421" s="12">
        <f>V421*1</f>
        <v>1</v>
      </c>
      <c r="Y421" s="13" t="s">
        <v>72</v>
      </c>
      <c r="Z421" s="30">
        <f t="shared" si="98"/>
        <v>0.33</v>
      </c>
      <c r="AA421" s="30" t="s">
        <v>103</v>
      </c>
      <c r="AB421" s="15">
        <f t="shared" si="99"/>
        <v>330</v>
      </c>
      <c r="AC421" s="13" t="s">
        <v>71</v>
      </c>
    </row>
    <row r="422" spans="1:29">
      <c r="A422" s="37">
        <v>29</v>
      </c>
      <c r="B422" s="5"/>
      <c r="C422" s="292" t="s">
        <v>167</v>
      </c>
      <c r="D422" s="292"/>
      <c r="E422" s="5" t="s">
        <v>118</v>
      </c>
      <c r="F422" s="12"/>
      <c r="G422" s="12">
        <v>1</v>
      </c>
      <c r="H422" s="13" t="s">
        <v>74</v>
      </c>
      <c r="I422" s="12">
        <f>G422*4</f>
        <v>4</v>
      </c>
      <c r="J422" s="13" t="s">
        <v>72</v>
      </c>
      <c r="K422" s="12">
        <f t="shared" si="96"/>
        <v>1.32</v>
      </c>
      <c r="L422" s="13" t="s">
        <v>103</v>
      </c>
      <c r="M422" s="15">
        <f t="shared" si="97"/>
        <v>1320</v>
      </c>
      <c r="N422" s="13" t="s">
        <v>71</v>
      </c>
      <c r="P422" s="37">
        <v>29</v>
      </c>
      <c r="Q422" s="5"/>
      <c r="R422" s="5" t="s">
        <v>168</v>
      </c>
      <c r="S422" s="5"/>
      <c r="T422" s="5" t="s">
        <v>43</v>
      </c>
      <c r="U422" s="12"/>
      <c r="V422" s="12">
        <v>1</v>
      </c>
      <c r="W422" s="13" t="s">
        <v>74</v>
      </c>
      <c r="X422" s="12">
        <f>V422*1.5</f>
        <v>1.5</v>
      </c>
      <c r="Y422" s="13" t="s">
        <v>72</v>
      </c>
      <c r="Z422" s="30">
        <f t="shared" si="98"/>
        <v>0.495</v>
      </c>
      <c r="AA422" s="30" t="s">
        <v>103</v>
      </c>
      <c r="AB422" s="15">
        <f t="shared" si="99"/>
        <v>495</v>
      </c>
      <c r="AC422" s="13" t="s">
        <v>71</v>
      </c>
    </row>
    <row r="423" spans="1:29">
      <c r="A423" s="37">
        <v>30</v>
      </c>
      <c r="B423" s="5"/>
      <c r="C423" s="5" t="s">
        <v>124</v>
      </c>
      <c r="D423" s="5" t="s">
        <v>85</v>
      </c>
      <c r="E423" s="5" t="s">
        <v>43</v>
      </c>
      <c r="F423" s="12"/>
      <c r="G423" s="12">
        <v>1</v>
      </c>
      <c r="H423" s="13" t="s">
        <v>74</v>
      </c>
      <c r="I423" s="12">
        <f>G423*1.5</f>
        <v>1.5</v>
      </c>
      <c r="J423" s="13" t="s">
        <v>72</v>
      </c>
      <c r="K423" s="12">
        <f t="shared" si="96"/>
        <v>0.495</v>
      </c>
      <c r="L423" s="13" t="s">
        <v>103</v>
      </c>
      <c r="M423" s="15">
        <f t="shared" si="97"/>
        <v>495</v>
      </c>
      <c r="N423" s="13" t="s">
        <v>71</v>
      </c>
      <c r="P423" s="37">
        <v>30</v>
      </c>
      <c r="Q423" s="5"/>
      <c r="R423" s="5" t="s">
        <v>169</v>
      </c>
      <c r="S423" s="5" t="s">
        <v>87</v>
      </c>
      <c r="T423" s="5" t="s">
        <v>12</v>
      </c>
      <c r="U423" s="12"/>
      <c r="V423" s="12">
        <v>1</v>
      </c>
      <c r="W423" s="13" t="s">
        <v>74</v>
      </c>
      <c r="X423" s="12">
        <f>V423*1</f>
        <v>1</v>
      </c>
      <c r="Y423" s="13" t="s">
        <v>72</v>
      </c>
      <c r="Z423" s="30">
        <f t="shared" si="98"/>
        <v>0.33</v>
      </c>
      <c r="AA423" s="30" t="s">
        <v>103</v>
      </c>
      <c r="AB423" s="15">
        <f t="shared" si="99"/>
        <v>330</v>
      </c>
      <c r="AC423" s="13" t="s">
        <v>71</v>
      </c>
    </row>
    <row r="424" spans="1:29">
      <c r="A424" s="281" t="s">
        <v>54</v>
      </c>
      <c r="B424" s="282"/>
      <c r="C424" s="282"/>
      <c r="D424" s="282"/>
      <c r="E424" s="283"/>
      <c r="F424" s="75"/>
      <c r="G424" s="12">
        <f>SUM(G394:G423)</f>
        <v>76</v>
      </c>
      <c r="H424" s="13" t="s">
        <v>74</v>
      </c>
      <c r="I424" s="12">
        <f>SUM(I394:I423)</f>
        <v>264</v>
      </c>
      <c r="J424" s="13" t="s">
        <v>72</v>
      </c>
      <c r="K424" s="30">
        <f>SUM(K394:K423)</f>
        <v>87.119999999999948</v>
      </c>
      <c r="L424" s="30" t="s">
        <v>103</v>
      </c>
      <c r="M424" s="15">
        <f>SUM(M394:M423)</f>
        <v>87120</v>
      </c>
      <c r="N424" s="13" t="s">
        <v>71</v>
      </c>
      <c r="P424" s="37">
        <v>31</v>
      </c>
      <c r="Q424" s="5"/>
      <c r="R424" s="5" t="s">
        <v>170</v>
      </c>
      <c r="S424" s="5"/>
      <c r="T424" s="5" t="s">
        <v>43</v>
      </c>
      <c r="U424" s="12"/>
      <c r="V424" s="12">
        <v>1</v>
      </c>
      <c r="W424" s="13" t="s">
        <v>74</v>
      </c>
      <c r="X424" s="12">
        <f>V424*1.5</f>
        <v>1.5</v>
      </c>
      <c r="Y424" s="13" t="s">
        <v>72</v>
      </c>
      <c r="Z424" s="30">
        <f t="shared" si="98"/>
        <v>0.495</v>
      </c>
      <c r="AA424" s="30" t="s">
        <v>103</v>
      </c>
      <c r="AB424" s="15">
        <f t="shared" si="99"/>
        <v>495</v>
      </c>
      <c r="AC424" s="13" t="s">
        <v>71</v>
      </c>
    </row>
    <row r="425" spans="1:29">
      <c r="P425" s="37">
        <v>32</v>
      </c>
      <c r="Q425" s="5"/>
      <c r="R425" s="5" t="s">
        <v>80</v>
      </c>
      <c r="S425" s="5"/>
      <c r="T425" s="5" t="s">
        <v>171</v>
      </c>
      <c r="U425" s="12"/>
      <c r="V425" s="12">
        <v>1</v>
      </c>
      <c r="W425" s="13" t="s">
        <v>74</v>
      </c>
      <c r="X425" s="12">
        <f>V425*4</f>
        <v>4</v>
      </c>
      <c r="Y425" s="13" t="s">
        <v>72</v>
      </c>
      <c r="Z425" s="30">
        <f t="shared" si="98"/>
        <v>1.32</v>
      </c>
      <c r="AA425" s="30" t="s">
        <v>103</v>
      </c>
      <c r="AB425" s="15">
        <f t="shared" si="99"/>
        <v>1320</v>
      </c>
      <c r="AC425" s="13" t="s">
        <v>71</v>
      </c>
    </row>
    <row r="426" spans="1:29">
      <c r="P426" s="37">
        <v>33</v>
      </c>
      <c r="Q426" s="5"/>
      <c r="R426" s="5" t="s">
        <v>172</v>
      </c>
      <c r="S426" s="5"/>
      <c r="T426" s="5" t="s">
        <v>165</v>
      </c>
      <c r="U426" s="12"/>
      <c r="V426" s="12">
        <v>1</v>
      </c>
      <c r="W426" s="13" t="s">
        <v>74</v>
      </c>
      <c r="X426" s="12">
        <f>V426*4</f>
        <v>4</v>
      </c>
      <c r="Y426" s="13" t="s">
        <v>72</v>
      </c>
      <c r="Z426" s="30">
        <f t="shared" si="98"/>
        <v>1.32</v>
      </c>
      <c r="AA426" s="30" t="s">
        <v>103</v>
      </c>
      <c r="AB426" s="15">
        <f t="shared" si="99"/>
        <v>1320</v>
      </c>
      <c r="AC426" s="13" t="s">
        <v>71</v>
      </c>
    </row>
    <row r="427" spans="1:29">
      <c r="P427" s="37">
        <v>34</v>
      </c>
      <c r="Q427" s="5"/>
      <c r="R427" s="5" t="s">
        <v>155</v>
      </c>
      <c r="S427" s="5"/>
      <c r="T427" s="5" t="s">
        <v>12</v>
      </c>
      <c r="U427" s="12"/>
      <c r="V427" s="12">
        <v>3</v>
      </c>
      <c r="W427" s="13" t="s">
        <v>74</v>
      </c>
      <c r="X427" s="12">
        <f>V427*1</f>
        <v>3</v>
      </c>
      <c r="Y427" s="13" t="s">
        <v>72</v>
      </c>
      <c r="Z427" s="30">
        <f t="shared" si="98"/>
        <v>0.99</v>
      </c>
      <c r="AA427" s="30" t="s">
        <v>103</v>
      </c>
      <c r="AB427" s="15">
        <f t="shared" si="99"/>
        <v>990</v>
      </c>
      <c r="AC427" s="13" t="s">
        <v>71</v>
      </c>
    </row>
    <row r="428" spans="1:29">
      <c r="P428" s="281" t="s">
        <v>54</v>
      </c>
      <c r="Q428" s="282"/>
      <c r="R428" s="282"/>
      <c r="S428" s="282"/>
      <c r="T428" s="283"/>
      <c r="U428" s="75"/>
      <c r="V428" s="12">
        <f>SUM(V394:V427)</f>
        <v>75</v>
      </c>
      <c r="W428" s="13" t="s">
        <v>74</v>
      </c>
      <c r="X428" s="12">
        <f>SUM(X394:X427)</f>
        <v>253.5</v>
      </c>
      <c r="Y428" s="13" t="s">
        <v>72</v>
      </c>
      <c r="Z428" s="30">
        <f>SUM(Z394:Z427)</f>
        <v>83.654999999999959</v>
      </c>
      <c r="AA428" s="30" t="s">
        <v>103</v>
      </c>
      <c r="AB428" s="15">
        <f>SUM(AB394:AB427)</f>
        <v>83655</v>
      </c>
      <c r="AC428" s="13" t="s">
        <v>71</v>
      </c>
    </row>
    <row r="431" spans="1:29">
      <c r="A431" s="284" t="s">
        <v>53</v>
      </c>
      <c r="B431" s="284" t="s">
        <v>0</v>
      </c>
      <c r="C431" s="286" t="s">
        <v>2</v>
      </c>
      <c r="D431" s="286" t="s">
        <v>4</v>
      </c>
      <c r="E431" s="286" t="s">
        <v>1</v>
      </c>
      <c r="F431" s="73"/>
      <c r="G431" s="288" t="s">
        <v>5</v>
      </c>
      <c r="H431" s="289"/>
      <c r="I431" s="288" t="s">
        <v>6</v>
      </c>
      <c r="J431" s="289"/>
      <c r="K431" s="288" t="s">
        <v>101</v>
      </c>
      <c r="L431" s="289"/>
      <c r="M431" s="288" t="s">
        <v>102</v>
      </c>
      <c r="N431" s="289"/>
      <c r="P431" s="284" t="s">
        <v>53</v>
      </c>
      <c r="Q431" s="284" t="s">
        <v>0</v>
      </c>
      <c r="R431" s="286" t="s">
        <v>2</v>
      </c>
      <c r="S431" s="286" t="s">
        <v>4</v>
      </c>
      <c r="T431" s="286" t="s">
        <v>1</v>
      </c>
      <c r="U431" s="73"/>
      <c r="V431" s="288" t="s">
        <v>5</v>
      </c>
      <c r="W431" s="289"/>
      <c r="X431" s="288" t="s">
        <v>6</v>
      </c>
      <c r="Y431" s="289"/>
      <c r="Z431" s="288" t="s">
        <v>101</v>
      </c>
      <c r="AA431" s="289"/>
      <c r="AB431" s="288" t="s">
        <v>102</v>
      </c>
      <c r="AC431" s="289"/>
    </row>
    <row r="432" spans="1:29">
      <c r="A432" s="285"/>
      <c r="B432" s="285"/>
      <c r="C432" s="287"/>
      <c r="D432" s="287"/>
      <c r="E432" s="287"/>
      <c r="F432" s="74"/>
      <c r="G432" s="290"/>
      <c r="H432" s="291"/>
      <c r="I432" s="290"/>
      <c r="J432" s="291"/>
      <c r="K432" s="290"/>
      <c r="L432" s="291"/>
      <c r="M432" s="290"/>
      <c r="N432" s="291"/>
      <c r="P432" s="285"/>
      <c r="Q432" s="285"/>
      <c r="R432" s="287"/>
      <c r="S432" s="287"/>
      <c r="T432" s="287"/>
      <c r="U432" s="74"/>
      <c r="V432" s="290"/>
      <c r="W432" s="291"/>
      <c r="X432" s="290"/>
      <c r="Y432" s="291"/>
      <c r="Z432" s="290"/>
      <c r="AA432" s="291"/>
      <c r="AB432" s="290"/>
      <c r="AC432" s="291"/>
    </row>
    <row r="433" spans="1:29">
      <c r="A433" s="37">
        <v>1</v>
      </c>
      <c r="B433" s="24" t="s">
        <v>60</v>
      </c>
      <c r="C433" s="5" t="s">
        <v>3</v>
      </c>
      <c r="D433" s="5" t="s">
        <v>7</v>
      </c>
      <c r="E433" s="5" t="s">
        <v>8</v>
      </c>
      <c r="F433" s="12"/>
      <c r="G433" s="12">
        <v>4</v>
      </c>
      <c r="H433" s="13" t="s">
        <v>74</v>
      </c>
      <c r="I433" s="12">
        <f>G433*6</f>
        <v>24</v>
      </c>
      <c r="J433" s="13" t="s">
        <v>72</v>
      </c>
      <c r="K433" s="30">
        <f>I433*0.33</f>
        <v>7.92</v>
      </c>
      <c r="L433" s="30" t="s">
        <v>103</v>
      </c>
      <c r="M433" s="15">
        <f>K433*1000</f>
        <v>7920</v>
      </c>
      <c r="N433" s="13" t="s">
        <v>71</v>
      </c>
      <c r="P433" s="37">
        <v>1</v>
      </c>
      <c r="Q433" s="16" t="s">
        <v>61</v>
      </c>
      <c r="R433" s="5" t="s">
        <v>3</v>
      </c>
      <c r="S433" s="5" t="s">
        <v>7</v>
      </c>
      <c r="T433" s="5" t="s">
        <v>8</v>
      </c>
      <c r="U433" s="12"/>
      <c r="V433" s="12">
        <v>4</v>
      </c>
      <c r="W433" s="13" t="s">
        <v>74</v>
      </c>
      <c r="X433" s="12">
        <f>V433*6</f>
        <v>24</v>
      </c>
      <c r="Y433" s="13" t="s">
        <v>72</v>
      </c>
      <c r="Z433" s="30">
        <f>X433*0.33</f>
        <v>7.92</v>
      </c>
      <c r="AA433" s="30" t="s">
        <v>103</v>
      </c>
      <c r="AB433" s="15">
        <f>Z433*1000</f>
        <v>7920</v>
      </c>
      <c r="AC433" s="13" t="s">
        <v>71</v>
      </c>
    </row>
    <row r="434" spans="1:29">
      <c r="A434" s="37">
        <v>2</v>
      </c>
      <c r="B434" s="25">
        <v>43489</v>
      </c>
      <c r="C434" s="5" t="s">
        <v>56</v>
      </c>
      <c r="D434" s="5" t="s">
        <v>93</v>
      </c>
      <c r="E434" s="5" t="s">
        <v>8</v>
      </c>
      <c r="F434" s="12"/>
      <c r="G434" s="12">
        <v>3</v>
      </c>
      <c r="H434" s="13" t="s">
        <v>74</v>
      </c>
      <c r="I434" s="12">
        <f t="shared" ref="I434:I441" si="100">G434*6</f>
        <v>18</v>
      </c>
      <c r="J434" s="13" t="s">
        <v>72</v>
      </c>
      <c r="K434" s="30">
        <f t="shared" ref="K434:K442" si="101">I434*0.33</f>
        <v>5.94</v>
      </c>
      <c r="L434" s="30" t="s">
        <v>103</v>
      </c>
      <c r="M434" s="15">
        <f t="shared" ref="M434:M442" si="102">K434*1000</f>
        <v>5940</v>
      </c>
      <c r="N434" s="13" t="s">
        <v>71</v>
      </c>
      <c r="P434" s="37">
        <v>2</v>
      </c>
      <c r="Q434" s="17">
        <v>43490</v>
      </c>
      <c r="R434" s="5" t="s">
        <v>56</v>
      </c>
      <c r="S434" s="5" t="s">
        <v>93</v>
      </c>
      <c r="T434" s="5" t="s">
        <v>8</v>
      </c>
      <c r="U434" s="12"/>
      <c r="V434" s="12">
        <v>3</v>
      </c>
      <c r="W434" s="13" t="s">
        <v>74</v>
      </c>
      <c r="X434" s="12">
        <f t="shared" ref="X434:X441" si="103">V434*6</f>
        <v>18</v>
      </c>
      <c r="Y434" s="13" t="s">
        <v>72</v>
      </c>
      <c r="Z434" s="30">
        <f t="shared" ref="Z434:Z464" si="104">X434*0.33</f>
        <v>5.94</v>
      </c>
      <c r="AA434" s="30" t="s">
        <v>103</v>
      </c>
      <c r="AB434" s="15">
        <f t="shared" ref="AB434:AB464" si="105">Z434*1000</f>
        <v>5940</v>
      </c>
      <c r="AC434" s="13" t="s">
        <v>71</v>
      </c>
    </row>
    <row r="435" spans="1:29">
      <c r="A435" s="37">
        <v>3</v>
      </c>
      <c r="B435" s="5"/>
      <c r="C435" s="5" t="s">
        <v>15</v>
      </c>
      <c r="D435" s="5" t="s">
        <v>14</v>
      </c>
      <c r="E435" s="5" t="s">
        <v>8</v>
      </c>
      <c r="F435" s="12"/>
      <c r="G435" s="12">
        <v>3</v>
      </c>
      <c r="H435" s="13" t="s">
        <v>74</v>
      </c>
      <c r="I435" s="12">
        <f t="shared" si="100"/>
        <v>18</v>
      </c>
      <c r="J435" s="13" t="s">
        <v>72</v>
      </c>
      <c r="K435" s="30">
        <f t="shared" si="101"/>
        <v>5.94</v>
      </c>
      <c r="L435" s="30" t="s">
        <v>103</v>
      </c>
      <c r="M435" s="15">
        <f t="shared" si="102"/>
        <v>5940</v>
      </c>
      <c r="N435" s="13" t="s">
        <v>71</v>
      </c>
      <c r="P435" s="37">
        <v>3</v>
      </c>
      <c r="Q435" s="5"/>
      <c r="R435" s="5" t="s">
        <v>15</v>
      </c>
      <c r="S435" s="5" t="s">
        <v>14</v>
      </c>
      <c r="T435" s="5" t="s">
        <v>8</v>
      </c>
      <c r="U435" s="12"/>
      <c r="V435" s="12">
        <v>2</v>
      </c>
      <c r="W435" s="13" t="s">
        <v>74</v>
      </c>
      <c r="X435" s="12">
        <f t="shared" si="103"/>
        <v>12</v>
      </c>
      <c r="Y435" s="13" t="s">
        <v>72</v>
      </c>
      <c r="Z435" s="30">
        <f t="shared" si="104"/>
        <v>3.96</v>
      </c>
      <c r="AA435" s="30" t="s">
        <v>103</v>
      </c>
      <c r="AB435" s="15">
        <f t="shared" si="105"/>
        <v>3960</v>
      </c>
      <c r="AC435" s="13" t="s">
        <v>71</v>
      </c>
    </row>
    <row r="436" spans="1:29">
      <c r="A436" s="37">
        <v>4</v>
      </c>
      <c r="B436" s="5"/>
      <c r="C436" s="5" t="s">
        <v>17</v>
      </c>
      <c r="D436" s="5" t="s">
        <v>16</v>
      </c>
      <c r="E436" s="5" t="s">
        <v>8</v>
      </c>
      <c r="F436" s="12"/>
      <c r="G436" s="12">
        <v>3</v>
      </c>
      <c r="H436" s="13" t="s">
        <v>74</v>
      </c>
      <c r="I436" s="12">
        <f t="shared" si="100"/>
        <v>18</v>
      </c>
      <c r="J436" s="13" t="s">
        <v>72</v>
      </c>
      <c r="K436" s="30">
        <f t="shared" si="101"/>
        <v>5.94</v>
      </c>
      <c r="L436" s="30" t="s">
        <v>103</v>
      </c>
      <c r="M436" s="15">
        <f t="shared" si="102"/>
        <v>5940</v>
      </c>
      <c r="N436" s="13" t="s">
        <v>71</v>
      </c>
      <c r="P436" s="37">
        <v>4</v>
      </c>
      <c r="Q436" s="5"/>
      <c r="R436" s="5" t="s">
        <v>17</v>
      </c>
      <c r="S436" s="5" t="s">
        <v>16</v>
      </c>
      <c r="T436" s="5" t="s">
        <v>8</v>
      </c>
      <c r="U436" s="12"/>
      <c r="V436" s="12">
        <v>5</v>
      </c>
      <c r="W436" s="13" t="s">
        <v>74</v>
      </c>
      <c r="X436" s="12">
        <f t="shared" si="103"/>
        <v>30</v>
      </c>
      <c r="Y436" s="13" t="s">
        <v>72</v>
      </c>
      <c r="Z436" s="30">
        <f t="shared" si="104"/>
        <v>9.9</v>
      </c>
      <c r="AA436" s="30" t="s">
        <v>103</v>
      </c>
      <c r="AB436" s="15">
        <f t="shared" si="105"/>
        <v>9900</v>
      </c>
      <c r="AC436" s="13" t="s">
        <v>71</v>
      </c>
    </row>
    <row r="437" spans="1:29">
      <c r="A437" s="37">
        <v>5</v>
      </c>
      <c r="B437" s="5"/>
      <c r="C437" s="5" t="s">
        <v>19</v>
      </c>
      <c r="D437" s="5" t="s">
        <v>18</v>
      </c>
      <c r="E437" s="5" t="s">
        <v>8</v>
      </c>
      <c r="F437" s="12"/>
      <c r="G437" s="12">
        <v>5</v>
      </c>
      <c r="H437" s="13" t="s">
        <v>74</v>
      </c>
      <c r="I437" s="12">
        <f t="shared" si="100"/>
        <v>30</v>
      </c>
      <c r="J437" s="13" t="s">
        <v>72</v>
      </c>
      <c r="K437" s="30">
        <f t="shared" si="101"/>
        <v>9.9</v>
      </c>
      <c r="L437" s="30" t="s">
        <v>103</v>
      </c>
      <c r="M437" s="15">
        <f t="shared" si="102"/>
        <v>9900</v>
      </c>
      <c r="N437" s="13" t="s">
        <v>71</v>
      </c>
      <c r="P437" s="37">
        <v>5</v>
      </c>
      <c r="Q437" s="5"/>
      <c r="R437" s="5" t="s">
        <v>19</v>
      </c>
      <c r="S437" s="5" t="s">
        <v>18</v>
      </c>
      <c r="T437" s="5" t="s">
        <v>8</v>
      </c>
      <c r="U437" s="12"/>
      <c r="V437" s="12">
        <v>4</v>
      </c>
      <c r="W437" s="13" t="s">
        <v>74</v>
      </c>
      <c r="X437" s="12">
        <f t="shared" si="103"/>
        <v>24</v>
      </c>
      <c r="Y437" s="13" t="s">
        <v>72</v>
      </c>
      <c r="Z437" s="30">
        <f t="shared" si="104"/>
        <v>7.92</v>
      </c>
      <c r="AA437" s="30" t="s">
        <v>103</v>
      </c>
      <c r="AB437" s="15">
        <f t="shared" si="105"/>
        <v>7920</v>
      </c>
      <c r="AC437" s="13" t="s">
        <v>71</v>
      </c>
    </row>
    <row r="438" spans="1:29">
      <c r="A438" s="37">
        <v>6</v>
      </c>
      <c r="B438" s="5"/>
      <c r="C438" s="9" t="s">
        <v>52</v>
      </c>
      <c r="D438" s="9" t="s">
        <v>51</v>
      </c>
      <c r="E438" s="9" t="s">
        <v>8</v>
      </c>
      <c r="F438" s="72"/>
      <c r="G438" s="12">
        <v>5</v>
      </c>
      <c r="H438" s="13" t="s">
        <v>74</v>
      </c>
      <c r="I438" s="12">
        <f t="shared" si="100"/>
        <v>30</v>
      </c>
      <c r="J438" s="13" t="s">
        <v>72</v>
      </c>
      <c r="K438" s="30">
        <f t="shared" si="101"/>
        <v>9.9</v>
      </c>
      <c r="L438" s="30" t="s">
        <v>103</v>
      </c>
      <c r="M438" s="15">
        <f t="shared" si="102"/>
        <v>9900</v>
      </c>
      <c r="N438" s="13" t="s">
        <v>71</v>
      </c>
      <c r="P438" s="37">
        <v>6</v>
      </c>
      <c r="Q438" s="5"/>
      <c r="R438" s="9" t="s">
        <v>52</v>
      </c>
      <c r="S438" s="9" t="s">
        <v>51</v>
      </c>
      <c r="T438" s="9" t="s">
        <v>8</v>
      </c>
      <c r="U438" s="72"/>
      <c r="V438" s="12">
        <v>5</v>
      </c>
      <c r="W438" s="13" t="s">
        <v>74</v>
      </c>
      <c r="X438" s="12">
        <f t="shared" si="103"/>
        <v>30</v>
      </c>
      <c r="Y438" s="13" t="s">
        <v>72</v>
      </c>
      <c r="Z438" s="30">
        <f t="shared" si="104"/>
        <v>9.9</v>
      </c>
      <c r="AA438" s="30" t="s">
        <v>103</v>
      </c>
      <c r="AB438" s="15">
        <f t="shared" si="105"/>
        <v>9900</v>
      </c>
      <c r="AC438" s="13" t="s">
        <v>71</v>
      </c>
    </row>
    <row r="439" spans="1:29">
      <c r="A439" s="37">
        <v>7</v>
      </c>
      <c r="B439" s="5"/>
      <c r="C439" s="5" t="s">
        <v>10</v>
      </c>
      <c r="D439" s="5" t="s">
        <v>93</v>
      </c>
      <c r="E439" s="5" t="s">
        <v>8</v>
      </c>
      <c r="F439" s="12"/>
      <c r="G439" s="12">
        <v>5</v>
      </c>
      <c r="H439" s="13" t="s">
        <v>74</v>
      </c>
      <c r="I439" s="12">
        <f t="shared" si="100"/>
        <v>30</v>
      </c>
      <c r="J439" s="13" t="s">
        <v>72</v>
      </c>
      <c r="K439" s="30">
        <f t="shared" si="101"/>
        <v>9.9</v>
      </c>
      <c r="L439" s="30" t="s">
        <v>103</v>
      </c>
      <c r="M439" s="15">
        <f t="shared" si="102"/>
        <v>9900</v>
      </c>
      <c r="N439" s="13" t="s">
        <v>71</v>
      </c>
      <c r="P439" s="37">
        <v>7</v>
      </c>
      <c r="Q439" s="5"/>
      <c r="R439" s="5" t="s">
        <v>10</v>
      </c>
      <c r="S439" s="5" t="s">
        <v>93</v>
      </c>
      <c r="T439" s="5" t="s">
        <v>8</v>
      </c>
      <c r="U439" s="12"/>
      <c r="V439" s="12">
        <v>5</v>
      </c>
      <c r="W439" s="13" t="s">
        <v>74</v>
      </c>
      <c r="X439" s="12">
        <f t="shared" si="103"/>
        <v>30</v>
      </c>
      <c r="Y439" s="13" t="s">
        <v>72</v>
      </c>
      <c r="Z439" s="30">
        <f t="shared" si="104"/>
        <v>9.9</v>
      </c>
      <c r="AA439" s="30" t="s">
        <v>103</v>
      </c>
      <c r="AB439" s="15">
        <f t="shared" si="105"/>
        <v>9900</v>
      </c>
      <c r="AC439" s="13" t="s">
        <v>71</v>
      </c>
    </row>
    <row r="440" spans="1:29">
      <c r="A440" s="37">
        <v>8</v>
      </c>
      <c r="B440" s="5"/>
      <c r="C440" s="5" t="s">
        <v>26</v>
      </c>
      <c r="D440" s="5" t="s">
        <v>89</v>
      </c>
      <c r="E440" s="5" t="s">
        <v>8</v>
      </c>
      <c r="F440" s="12"/>
      <c r="G440" s="12">
        <v>4</v>
      </c>
      <c r="H440" s="13" t="s">
        <v>74</v>
      </c>
      <c r="I440" s="12">
        <f t="shared" si="100"/>
        <v>24</v>
      </c>
      <c r="J440" s="13" t="s">
        <v>72</v>
      </c>
      <c r="K440" s="30">
        <f t="shared" si="101"/>
        <v>7.92</v>
      </c>
      <c r="L440" s="30" t="s">
        <v>103</v>
      </c>
      <c r="M440" s="15">
        <f t="shared" si="102"/>
        <v>7920</v>
      </c>
      <c r="N440" s="13" t="s">
        <v>71</v>
      </c>
      <c r="P440" s="37">
        <v>8</v>
      </c>
      <c r="Q440" s="5"/>
      <c r="R440" s="5" t="s">
        <v>26</v>
      </c>
      <c r="S440" s="5" t="s">
        <v>89</v>
      </c>
      <c r="T440" s="5" t="s">
        <v>8</v>
      </c>
      <c r="U440" s="12"/>
      <c r="V440" s="12">
        <v>4</v>
      </c>
      <c r="W440" s="13" t="s">
        <v>74</v>
      </c>
      <c r="X440" s="12">
        <f t="shared" si="103"/>
        <v>24</v>
      </c>
      <c r="Y440" s="13" t="s">
        <v>72</v>
      </c>
      <c r="Z440" s="30">
        <f t="shared" si="104"/>
        <v>7.92</v>
      </c>
      <c r="AA440" s="30" t="s">
        <v>103</v>
      </c>
      <c r="AB440" s="15">
        <f t="shared" si="105"/>
        <v>7920</v>
      </c>
      <c r="AC440" s="13" t="s">
        <v>71</v>
      </c>
    </row>
    <row r="441" spans="1:29">
      <c r="A441" s="37">
        <v>9</v>
      </c>
      <c r="B441" s="5"/>
      <c r="C441" s="5" t="s">
        <v>94</v>
      </c>
      <c r="D441" s="5" t="s">
        <v>95</v>
      </c>
      <c r="E441" s="5" t="s">
        <v>8</v>
      </c>
      <c r="F441" s="12"/>
      <c r="G441" s="12">
        <v>3</v>
      </c>
      <c r="H441" s="13" t="s">
        <v>74</v>
      </c>
      <c r="I441" s="12">
        <f t="shared" si="100"/>
        <v>18</v>
      </c>
      <c r="J441" s="13" t="s">
        <v>72</v>
      </c>
      <c r="K441" s="30">
        <f t="shared" si="101"/>
        <v>5.94</v>
      </c>
      <c r="L441" s="30" t="s">
        <v>103</v>
      </c>
      <c r="M441" s="15">
        <f t="shared" si="102"/>
        <v>5940</v>
      </c>
      <c r="N441" s="13" t="s">
        <v>71</v>
      </c>
      <c r="P441" s="37">
        <v>9</v>
      </c>
      <c r="Q441" s="5"/>
      <c r="R441" s="5" t="s">
        <v>94</v>
      </c>
      <c r="S441" s="5" t="s">
        <v>95</v>
      </c>
      <c r="T441" s="5" t="s">
        <v>8</v>
      </c>
      <c r="U441" s="12"/>
      <c r="V441" s="12">
        <v>3</v>
      </c>
      <c r="W441" s="13" t="s">
        <v>74</v>
      </c>
      <c r="X441" s="12">
        <f t="shared" si="103"/>
        <v>18</v>
      </c>
      <c r="Y441" s="13" t="s">
        <v>72</v>
      </c>
      <c r="Z441" s="30">
        <f t="shared" si="104"/>
        <v>5.94</v>
      </c>
      <c r="AA441" s="30" t="s">
        <v>103</v>
      </c>
      <c r="AB441" s="15">
        <f t="shared" si="105"/>
        <v>5940</v>
      </c>
      <c r="AC441" s="13" t="s">
        <v>71</v>
      </c>
    </row>
    <row r="442" spans="1:29">
      <c r="A442" s="37">
        <v>10</v>
      </c>
      <c r="B442" s="5"/>
      <c r="C442" s="5" t="s">
        <v>34</v>
      </c>
      <c r="D442" s="5" t="s">
        <v>134</v>
      </c>
      <c r="E442" s="5" t="s">
        <v>173</v>
      </c>
      <c r="F442" s="12"/>
      <c r="G442" s="12">
        <v>1</v>
      </c>
      <c r="H442" s="13" t="s">
        <v>74</v>
      </c>
      <c r="I442" s="30">
        <f>G442*7</f>
        <v>7</v>
      </c>
      <c r="J442" s="13" t="s">
        <v>72</v>
      </c>
      <c r="K442" s="30">
        <f t="shared" si="101"/>
        <v>2.31</v>
      </c>
      <c r="L442" s="30" t="s">
        <v>103</v>
      </c>
      <c r="M442" s="12">
        <f t="shared" si="102"/>
        <v>2310</v>
      </c>
      <c r="N442" s="13" t="s">
        <v>71</v>
      </c>
      <c r="P442" s="37">
        <v>10</v>
      </c>
      <c r="Q442" s="5"/>
      <c r="R442" s="5" t="s">
        <v>23</v>
      </c>
      <c r="S442" s="5" t="s">
        <v>136</v>
      </c>
      <c r="T442" s="5" t="s">
        <v>12</v>
      </c>
      <c r="U442" s="64"/>
      <c r="V442" s="1">
        <v>2</v>
      </c>
      <c r="W442" s="13" t="s">
        <v>74</v>
      </c>
      <c r="X442" s="12">
        <f>V442*1</f>
        <v>2</v>
      </c>
      <c r="Y442" s="13" t="s">
        <v>72</v>
      </c>
      <c r="Z442" s="30">
        <f t="shared" si="104"/>
        <v>0.66</v>
      </c>
      <c r="AA442" s="30" t="s">
        <v>103</v>
      </c>
      <c r="AB442" s="15">
        <f t="shared" si="105"/>
        <v>660</v>
      </c>
      <c r="AC442" s="13" t="s">
        <v>71</v>
      </c>
    </row>
    <row r="443" spans="1:29">
      <c r="A443" s="37">
        <v>11</v>
      </c>
      <c r="B443" s="5"/>
      <c r="C443" s="5" t="s">
        <v>23</v>
      </c>
      <c r="D443" s="5" t="s">
        <v>136</v>
      </c>
      <c r="E443" s="5" t="s">
        <v>12</v>
      </c>
      <c r="F443" s="64"/>
      <c r="G443" s="1">
        <v>3</v>
      </c>
      <c r="H443" s="38" t="s">
        <v>74</v>
      </c>
      <c r="I443" s="39">
        <f>G443*1</f>
        <v>3</v>
      </c>
      <c r="J443" s="38" t="s">
        <v>72</v>
      </c>
      <c r="K443" s="40">
        <f t="shared" ref="K443:K456" si="106">I443*0.33</f>
        <v>0.99</v>
      </c>
      <c r="L443" s="40" t="s">
        <v>103</v>
      </c>
      <c r="M443" s="41">
        <f t="shared" ref="M443:M456" si="107">K443*1000</f>
        <v>990</v>
      </c>
      <c r="N443" s="38" t="s">
        <v>71</v>
      </c>
      <c r="P443" s="37">
        <v>11</v>
      </c>
      <c r="Q443" s="5"/>
      <c r="R443" s="5" t="s">
        <v>90</v>
      </c>
      <c r="S443" s="5" t="s">
        <v>91</v>
      </c>
      <c r="T443" s="5" t="s">
        <v>12</v>
      </c>
      <c r="U443" s="12"/>
      <c r="V443" s="12">
        <v>1</v>
      </c>
      <c r="W443" s="13" t="s">
        <v>74</v>
      </c>
      <c r="X443" s="12">
        <f>V443*1</f>
        <v>1</v>
      </c>
      <c r="Y443" s="13" t="s">
        <v>72</v>
      </c>
      <c r="Z443" s="30">
        <f t="shared" si="104"/>
        <v>0.33</v>
      </c>
      <c r="AA443" s="30" t="s">
        <v>103</v>
      </c>
      <c r="AB443" s="15">
        <f t="shared" si="105"/>
        <v>330</v>
      </c>
      <c r="AC443" s="13" t="s">
        <v>71</v>
      </c>
    </row>
    <row r="444" spans="1:29">
      <c r="A444" s="37">
        <v>12</v>
      </c>
      <c r="B444" s="5"/>
      <c r="C444" s="5" t="s">
        <v>90</v>
      </c>
      <c r="D444" s="5" t="s">
        <v>91</v>
      </c>
      <c r="E444" s="5" t="s">
        <v>12</v>
      </c>
      <c r="F444" s="12"/>
      <c r="G444" s="12"/>
      <c r="H444" s="13" t="s">
        <v>74</v>
      </c>
      <c r="I444" s="12">
        <f>G444*1</f>
        <v>0</v>
      </c>
      <c r="J444" s="13" t="s">
        <v>72</v>
      </c>
      <c r="K444" s="30">
        <f t="shared" si="106"/>
        <v>0</v>
      </c>
      <c r="L444" s="30" t="s">
        <v>103</v>
      </c>
      <c r="M444" s="15">
        <f t="shared" si="107"/>
        <v>0</v>
      </c>
      <c r="N444" s="13" t="s">
        <v>71</v>
      </c>
      <c r="P444" s="37">
        <v>12</v>
      </c>
      <c r="Q444" s="5"/>
      <c r="R444" s="5" t="s">
        <v>81</v>
      </c>
      <c r="S444" s="5" t="s">
        <v>82</v>
      </c>
      <c r="T444" s="5" t="s">
        <v>12</v>
      </c>
      <c r="U444" s="12"/>
      <c r="V444" s="12">
        <v>1</v>
      </c>
      <c r="W444" s="13" t="s">
        <v>74</v>
      </c>
      <c r="X444" s="12">
        <f t="shared" ref="X444:X452" si="108">V444*1</f>
        <v>1</v>
      </c>
      <c r="Y444" s="13" t="s">
        <v>72</v>
      </c>
      <c r="Z444" s="30">
        <f t="shared" si="104"/>
        <v>0.33</v>
      </c>
      <c r="AA444" s="30" t="s">
        <v>103</v>
      </c>
      <c r="AB444" s="15">
        <f t="shared" si="105"/>
        <v>330</v>
      </c>
      <c r="AC444" s="13" t="s">
        <v>71</v>
      </c>
    </row>
    <row r="445" spans="1:29">
      <c r="A445" s="37">
        <v>13</v>
      </c>
      <c r="B445" s="5"/>
      <c r="C445" s="5" t="s">
        <v>81</v>
      </c>
      <c r="D445" s="5" t="s">
        <v>82</v>
      </c>
      <c r="E445" s="5" t="s">
        <v>12</v>
      </c>
      <c r="F445" s="12"/>
      <c r="G445" s="12">
        <v>2</v>
      </c>
      <c r="H445" s="13" t="s">
        <v>74</v>
      </c>
      <c r="I445" s="12">
        <f t="shared" ref="I445:I453" si="109">G445*1</f>
        <v>2</v>
      </c>
      <c r="J445" s="13" t="s">
        <v>72</v>
      </c>
      <c r="K445" s="30">
        <f t="shared" si="106"/>
        <v>0.66</v>
      </c>
      <c r="L445" s="30" t="s">
        <v>103</v>
      </c>
      <c r="M445" s="15">
        <f t="shared" si="107"/>
        <v>660</v>
      </c>
      <c r="N445" s="13" t="s">
        <v>71</v>
      </c>
      <c r="P445" s="37">
        <v>13</v>
      </c>
      <c r="Q445" s="5"/>
      <c r="R445" s="5" t="s">
        <v>11</v>
      </c>
      <c r="S445" s="5" t="s">
        <v>13</v>
      </c>
      <c r="T445" s="5" t="s">
        <v>12</v>
      </c>
      <c r="U445" s="12"/>
      <c r="V445" s="12">
        <v>2</v>
      </c>
      <c r="W445" s="13" t="s">
        <v>74</v>
      </c>
      <c r="X445" s="12">
        <f t="shared" si="108"/>
        <v>2</v>
      </c>
      <c r="Y445" s="13" t="s">
        <v>72</v>
      </c>
      <c r="Z445" s="30">
        <f t="shared" si="104"/>
        <v>0.66</v>
      </c>
      <c r="AA445" s="30" t="s">
        <v>103</v>
      </c>
      <c r="AB445" s="15">
        <f t="shared" si="105"/>
        <v>660</v>
      </c>
      <c r="AC445" s="13" t="s">
        <v>71</v>
      </c>
    </row>
    <row r="446" spans="1:29">
      <c r="A446" s="37">
        <v>14</v>
      </c>
      <c r="B446" s="5"/>
      <c r="C446" s="5" t="s">
        <v>11</v>
      </c>
      <c r="D446" s="5" t="s">
        <v>13</v>
      </c>
      <c r="E446" s="5" t="s">
        <v>12</v>
      </c>
      <c r="F446" s="12"/>
      <c r="G446" s="12">
        <v>2</v>
      </c>
      <c r="H446" s="13" t="s">
        <v>74</v>
      </c>
      <c r="I446" s="12">
        <f t="shared" si="109"/>
        <v>2</v>
      </c>
      <c r="J446" s="13" t="s">
        <v>72</v>
      </c>
      <c r="K446" s="30">
        <f t="shared" si="106"/>
        <v>0.66</v>
      </c>
      <c r="L446" s="30" t="s">
        <v>103</v>
      </c>
      <c r="M446" s="15">
        <f t="shared" si="107"/>
        <v>660</v>
      </c>
      <c r="N446" s="13" t="s">
        <v>71</v>
      </c>
      <c r="P446" s="37">
        <v>14</v>
      </c>
      <c r="Q446" s="5"/>
      <c r="R446" s="5" t="s">
        <v>28</v>
      </c>
      <c r="S446" s="5" t="s">
        <v>27</v>
      </c>
      <c r="T446" s="5" t="s">
        <v>12</v>
      </c>
      <c r="U446" s="12"/>
      <c r="V446" s="12">
        <v>1</v>
      </c>
      <c r="W446" s="13" t="s">
        <v>74</v>
      </c>
      <c r="X446" s="12">
        <f t="shared" si="108"/>
        <v>1</v>
      </c>
      <c r="Y446" s="13" t="s">
        <v>72</v>
      </c>
      <c r="Z446" s="30">
        <f t="shared" si="104"/>
        <v>0.33</v>
      </c>
      <c r="AA446" s="30" t="s">
        <v>103</v>
      </c>
      <c r="AB446" s="15">
        <f t="shared" si="105"/>
        <v>330</v>
      </c>
      <c r="AC446" s="13" t="s">
        <v>71</v>
      </c>
    </row>
    <row r="447" spans="1:29">
      <c r="A447" s="37">
        <v>15</v>
      </c>
      <c r="B447" s="5"/>
      <c r="C447" s="5" t="s">
        <v>28</v>
      </c>
      <c r="D447" s="5" t="s">
        <v>27</v>
      </c>
      <c r="E447" s="5" t="s">
        <v>12</v>
      </c>
      <c r="F447" s="12"/>
      <c r="G447" s="12">
        <v>2</v>
      </c>
      <c r="H447" s="13" t="s">
        <v>74</v>
      </c>
      <c r="I447" s="12">
        <f t="shared" si="109"/>
        <v>2</v>
      </c>
      <c r="J447" s="13" t="s">
        <v>72</v>
      </c>
      <c r="K447" s="30">
        <f t="shared" si="106"/>
        <v>0.66</v>
      </c>
      <c r="L447" s="30" t="s">
        <v>103</v>
      </c>
      <c r="M447" s="15">
        <f t="shared" si="107"/>
        <v>660</v>
      </c>
      <c r="N447" s="13" t="s">
        <v>71</v>
      </c>
      <c r="P447" s="37">
        <v>15</v>
      </c>
      <c r="Q447" s="5"/>
      <c r="R447" s="5" t="s">
        <v>30</v>
      </c>
      <c r="S447" s="5" t="s">
        <v>29</v>
      </c>
      <c r="T447" s="5" t="s">
        <v>12</v>
      </c>
      <c r="U447" s="12"/>
      <c r="V447" s="12">
        <v>2</v>
      </c>
      <c r="W447" s="13" t="s">
        <v>74</v>
      </c>
      <c r="X447" s="12">
        <f t="shared" si="108"/>
        <v>2</v>
      </c>
      <c r="Y447" s="13" t="s">
        <v>72</v>
      </c>
      <c r="Z447" s="30">
        <f t="shared" si="104"/>
        <v>0.66</v>
      </c>
      <c r="AA447" s="30" t="s">
        <v>103</v>
      </c>
      <c r="AB447" s="15">
        <f t="shared" si="105"/>
        <v>660</v>
      </c>
      <c r="AC447" s="13" t="s">
        <v>71</v>
      </c>
    </row>
    <row r="448" spans="1:29">
      <c r="A448" s="37">
        <v>16</v>
      </c>
      <c r="B448" s="5"/>
      <c r="C448" s="5" t="s">
        <v>30</v>
      </c>
      <c r="D448" s="5" t="s">
        <v>29</v>
      </c>
      <c r="E448" s="5" t="s">
        <v>12</v>
      </c>
      <c r="F448" s="12"/>
      <c r="G448" s="12">
        <v>2</v>
      </c>
      <c r="H448" s="13" t="s">
        <v>74</v>
      </c>
      <c r="I448" s="12">
        <f t="shared" si="109"/>
        <v>2</v>
      </c>
      <c r="J448" s="13" t="s">
        <v>72</v>
      </c>
      <c r="K448" s="30">
        <f t="shared" si="106"/>
        <v>0.66</v>
      </c>
      <c r="L448" s="30" t="s">
        <v>103</v>
      </c>
      <c r="M448" s="15">
        <f t="shared" si="107"/>
        <v>660</v>
      </c>
      <c r="N448" s="13" t="s">
        <v>71</v>
      </c>
      <c r="P448" s="37">
        <v>16</v>
      </c>
      <c r="Q448" s="5"/>
      <c r="R448" s="5" t="s">
        <v>32</v>
      </c>
      <c r="S448" s="5" t="s">
        <v>33</v>
      </c>
      <c r="T448" s="5" t="s">
        <v>12</v>
      </c>
      <c r="U448" s="12"/>
      <c r="V448" s="12"/>
      <c r="W448" s="13" t="s">
        <v>74</v>
      </c>
      <c r="X448" s="12">
        <f t="shared" si="108"/>
        <v>0</v>
      </c>
      <c r="Y448" s="13" t="s">
        <v>72</v>
      </c>
      <c r="Z448" s="30">
        <f t="shared" si="104"/>
        <v>0</v>
      </c>
      <c r="AA448" s="30" t="s">
        <v>103</v>
      </c>
      <c r="AB448" s="15">
        <f t="shared" si="105"/>
        <v>0</v>
      </c>
      <c r="AC448" s="13" t="s">
        <v>71</v>
      </c>
    </row>
    <row r="449" spans="1:29">
      <c r="A449" s="37">
        <v>17</v>
      </c>
      <c r="B449" s="5"/>
      <c r="C449" s="5" t="s">
        <v>32</v>
      </c>
      <c r="D449" s="5" t="s">
        <v>33</v>
      </c>
      <c r="E449" s="5" t="s">
        <v>12</v>
      </c>
      <c r="F449" s="12"/>
      <c r="G449" s="12">
        <v>2</v>
      </c>
      <c r="H449" s="13" t="s">
        <v>74</v>
      </c>
      <c r="I449" s="12">
        <f t="shared" si="109"/>
        <v>2</v>
      </c>
      <c r="J449" s="13" t="s">
        <v>72</v>
      </c>
      <c r="K449" s="30">
        <f t="shared" si="106"/>
        <v>0.66</v>
      </c>
      <c r="L449" s="30" t="s">
        <v>103</v>
      </c>
      <c r="M449" s="15">
        <f t="shared" si="107"/>
        <v>660</v>
      </c>
      <c r="N449" s="13" t="s">
        <v>71</v>
      </c>
      <c r="P449" s="37">
        <v>17</v>
      </c>
      <c r="Q449" s="5"/>
      <c r="R449" s="5" t="s">
        <v>36</v>
      </c>
      <c r="S449" s="5" t="s">
        <v>35</v>
      </c>
      <c r="T449" s="5" t="s">
        <v>12</v>
      </c>
      <c r="U449" s="12"/>
      <c r="V449" s="12">
        <v>4</v>
      </c>
      <c r="W449" s="13" t="s">
        <v>74</v>
      </c>
      <c r="X449" s="12">
        <f t="shared" si="108"/>
        <v>4</v>
      </c>
      <c r="Y449" s="13" t="s">
        <v>72</v>
      </c>
      <c r="Z449" s="30">
        <f t="shared" si="104"/>
        <v>1.32</v>
      </c>
      <c r="AA449" s="30" t="s">
        <v>103</v>
      </c>
      <c r="AB449" s="15">
        <f t="shared" si="105"/>
        <v>1320</v>
      </c>
      <c r="AC449" s="13" t="s">
        <v>71</v>
      </c>
    </row>
    <row r="450" spans="1:29">
      <c r="A450" s="37">
        <v>18</v>
      </c>
      <c r="B450" s="5"/>
      <c r="C450" s="5" t="s">
        <v>36</v>
      </c>
      <c r="D450" s="5" t="s">
        <v>35</v>
      </c>
      <c r="E450" s="5" t="s">
        <v>12</v>
      </c>
      <c r="F450" s="12"/>
      <c r="G450" s="12">
        <v>1</v>
      </c>
      <c r="H450" s="13" t="s">
        <v>74</v>
      </c>
      <c r="I450" s="12">
        <f t="shared" si="109"/>
        <v>1</v>
      </c>
      <c r="J450" s="13" t="s">
        <v>72</v>
      </c>
      <c r="K450" s="30">
        <f t="shared" si="106"/>
        <v>0.33</v>
      </c>
      <c r="L450" s="30" t="s">
        <v>103</v>
      </c>
      <c r="M450" s="15">
        <f t="shared" si="107"/>
        <v>330</v>
      </c>
      <c r="N450" s="13" t="s">
        <v>71</v>
      </c>
      <c r="P450" s="37">
        <v>18</v>
      </c>
      <c r="Q450" s="5"/>
      <c r="R450" s="5" t="s">
        <v>38</v>
      </c>
      <c r="S450" s="5" t="s">
        <v>37</v>
      </c>
      <c r="T450" s="5" t="s">
        <v>12</v>
      </c>
      <c r="U450" s="12"/>
      <c r="V450" s="12">
        <v>2</v>
      </c>
      <c r="W450" s="13" t="s">
        <v>74</v>
      </c>
      <c r="X450" s="12">
        <f t="shared" si="108"/>
        <v>2</v>
      </c>
      <c r="Y450" s="13" t="s">
        <v>72</v>
      </c>
      <c r="Z450" s="30">
        <f t="shared" si="104"/>
        <v>0.66</v>
      </c>
      <c r="AA450" s="30" t="s">
        <v>103</v>
      </c>
      <c r="AB450" s="15">
        <f t="shared" si="105"/>
        <v>660</v>
      </c>
      <c r="AC450" s="13" t="s">
        <v>71</v>
      </c>
    </row>
    <row r="451" spans="1:29">
      <c r="A451" s="37">
        <v>19</v>
      </c>
      <c r="B451" s="5"/>
      <c r="C451" s="5" t="s">
        <v>38</v>
      </c>
      <c r="D451" s="5" t="s">
        <v>37</v>
      </c>
      <c r="E451" s="5" t="s">
        <v>12</v>
      </c>
      <c r="F451" s="12"/>
      <c r="G451" s="12">
        <v>1</v>
      </c>
      <c r="H451" s="13" t="s">
        <v>74</v>
      </c>
      <c r="I451" s="12">
        <f t="shared" si="109"/>
        <v>1</v>
      </c>
      <c r="J451" s="13" t="s">
        <v>72</v>
      </c>
      <c r="K451" s="30">
        <f t="shared" si="106"/>
        <v>0.33</v>
      </c>
      <c r="L451" s="30" t="s">
        <v>103</v>
      </c>
      <c r="M451" s="15">
        <f t="shared" si="107"/>
        <v>330</v>
      </c>
      <c r="N451" s="13" t="s">
        <v>71</v>
      </c>
      <c r="P451" s="37">
        <v>19</v>
      </c>
      <c r="Q451" s="5"/>
      <c r="R451" s="5" t="s">
        <v>40</v>
      </c>
      <c r="S451" s="5" t="s">
        <v>39</v>
      </c>
      <c r="T451" s="5" t="s">
        <v>12</v>
      </c>
      <c r="U451" s="12"/>
      <c r="V451" s="12">
        <v>1</v>
      </c>
      <c r="W451" s="13" t="s">
        <v>74</v>
      </c>
      <c r="X451" s="12">
        <f t="shared" si="108"/>
        <v>1</v>
      </c>
      <c r="Y451" s="13" t="s">
        <v>72</v>
      </c>
      <c r="Z451" s="30">
        <f t="shared" si="104"/>
        <v>0.33</v>
      </c>
      <c r="AA451" s="30" t="s">
        <v>103</v>
      </c>
      <c r="AB451" s="15">
        <f t="shared" si="105"/>
        <v>330</v>
      </c>
      <c r="AC451" s="13" t="s">
        <v>71</v>
      </c>
    </row>
    <row r="452" spans="1:29">
      <c r="A452" s="37">
        <v>20</v>
      </c>
      <c r="B452" s="5"/>
      <c r="C452" s="5" t="s">
        <v>40</v>
      </c>
      <c r="D452" s="5" t="s">
        <v>39</v>
      </c>
      <c r="E452" s="5" t="s">
        <v>12</v>
      </c>
      <c r="F452" s="12"/>
      <c r="G452" s="12">
        <v>2</v>
      </c>
      <c r="H452" s="13" t="s">
        <v>74</v>
      </c>
      <c r="I452" s="12">
        <f t="shared" si="109"/>
        <v>2</v>
      </c>
      <c r="J452" s="13" t="s">
        <v>72</v>
      </c>
      <c r="K452" s="30">
        <f t="shared" si="106"/>
        <v>0.66</v>
      </c>
      <c r="L452" s="30" t="s">
        <v>103</v>
      </c>
      <c r="M452" s="15">
        <f t="shared" si="107"/>
        <v>660</v>
      </c>
      <c r="N452" s="13" t="s">
        <v>71</v>
      </c>
      <c r="P452" s="37">
        <v>20</v>
      </c>
      <c r="Q452" s="5"/>
      <c r="R452" s="5" t="s">
        <v>78</v>
      </c>
      <c r="S452" s="5" t="s">
        <v>79</v>
      </c>
      <c r="T452" s="5" t="s">
        <v>12</v>
      </c>
      <c r="U452" s="12"/>
      <c r="V452" s="12"/>
      <c r="W452" s="13" t="s">
        <v>74</v>
      </c>
      <c r="X452" s="12">
        <f t="shared" si="108"/>
        <v>0</v>
      </c>
      <c r="Y452" s="13" t="s">
        <v>72</v>
      </c>
      <c r="Z452" s="30">
        <f t="shared" si="104"/>
        <v>0</v>
      </c>
      <c r="AA452" s="30" t="s">
        <v>103</v>
      </c>
      <c r="AB452" s="15">
        <f t="shared" si="105"/>
        <v>0</v>
      </c>
      <c r="AC452" s="13" t="s">
        <v>71</v>
      </c>
    </row>
    <row r="453" spans="1:29">
      <c r="A453" s="37">
        <v>21</v>
      </c>
      <c r="B453" s="5"/>
      <c r="C453" s="5" t="s">
        <v>78</v>
      </c>
      <c r="D453" s="5" t="s">
        <v>79</v>
      </c>
      <c r="E453" s="5" t="s">
        <v>12</v>
      </c>
      <c r="F453" s="12"/>
      <c r="G453" s="12">
        <v>1</v>
      </c>
      <c r="H453" s="13" t="s">
        <v>74</v>
      </c>
      <c r="I453" s="12">
        <f t="shared" si="109"/>
        <v>1</v>
      </c>
      <c r="J453" s="13" t="s">
        <v>72</v>
      </c>
      <c r="K453" s="30">
        <f t="shared" si="106"/>
        <v>0.33</v>
      </c>
      <c r="L453" s="30" t="s">
        <v>103</v>
      </c>
      <c r="M453" s="15">
        <f t="shared" si="107"/>
        <v>330</v>
      </c>
      <c r="N453" s="13" t="s">
        <v>71</v>
      </c>
      <c r="P453" s="37">
        <v>21</v>
      </c>
      <c r="Q453" s="5"/>
      <c r="R453" s="5" t="s">
        <v>45</v>
      </c>
      <c r="S453" s="5" t="s">
        <v>44</v>
      </c>
      <c r="T453" s="5" t="s">
        <v>43</v>
      </c>
      <c r="U453" s="12"/>
      <c r="V453" s="12">
        <v>5</v>
      </c>
      <c r="W453" s="13" t="s">
        <v>74</v>
      </c>
      <c r="X453" s="12">
        <f>V453*1.5</f>
        <v>7.5</v>
      </c>
      <c r="Y453" s="13" t="s">
        <v>72</v>
      </c>
      <c r="Z453" s="30">
        <f t="shared" si="104"/>
        <v>2.4750000000000001</v>
      </c>
      <c r="AA453" s="30" t="s">
        <v>103</v>
      </c>
      <c r="AB453" s="15">
        <f t="shared" si="105"/>
        <v>2475</v>
      </c>
      <c r="AC453" s="13" t="s">
        <v>71</v>
      </c>
    </row>
    <row r="454" spans="1:29">
      <c r="A454" s="37">
        <v>22</v>
      </c>
      <c r="B454" s="5"/>
      <c r="C454" s="5" t="s">
        <v>45</v>
      </c>
      <c r="D454" s="5" t="s">
        <v>44</v>
      </c>
      <c r="E454" s="5" t="s">
        <v>43</v>
      </c>
      <c r="F454" s="12"/>
      <c r="G454" s="12">
        <v>1</v>
      </c>
      <c r="H454" s="13" t="s">
        <v>74</v>
      </c>
      <c r="I454" s="12">
        <f>G454*1.5</f>
        <v>1.5</v>
      </c>
      <c r="J454" s="13" t="s">
        <v>72</v>
      </c>
      <c r="K454" s="30">
        <f t="shared" si="106"/>
        <v>0.495</v>
      </c>
      <c r="L454" s="30" t="s">
        <v>103</v>
      </c>
      <c r="M454" s="15">
        <f t="shared" si="107"/>
        <v>495</v>
      </c>
      <c r="N454" s="13" t="s">
        <v>71</v>
      </c>
      <c r="P454" s="37">
        <v>22</v>
      </c>
      <c r="Q454" s="5"/>
      <c r="R454" s="5" t="s">
        <v>47</v>
      </c>
      <c r="S454" s="5" t="s">
        <v>46</v>
      </c>
      <c r="T454" s="5" t="s">
        <v>43</v>
      </c>
      <c r="U454" s="12"/>
      <c r="V454" s="12"/>
      <c r="W454" s="13" t="s">
        <v>74</v>
      </c>
      <c r="X454" s="12">
        <f>V454*1.5</f>
        <v>0</v>
      </c>
      <c r="Y454" s="13" t="s">
        <v>72</v>
      </c>
      <c r="Z454" s="30">
        <f t="shared" si="104"/>
        <v>0</v>
      </c>
      <c r="AA454" s="30" t="s">
        <v>103</v>
      </c>
      <c r="AB454" s="15">
        <f t="shared" si="105"/>
        <v>0</v>
      </c>
      <c r="AC454" s="13" t="s">
        <v>71</v>
      </c>
    </row>
    <row r="455" spans="1:29">
      <c r="A455" s="37">
        <v>23</v>
      </c>
      <c r="B455" s="5"/>
      <c r="C455" s="5" t="s">
        <v>47</v>
      </c>
      <c r="D455" s="5" t="s">
        <v>46</v>
      </c>
      <c r="E455" s="5" t="s">
        <v>43</v>
      </c>
      <c r="F455" s="12"/>
      <c r="G455" s="12">
        <v>5</v>
      </c>
      <c r="H455" s="13" t="s">
        <v>74</v>
      </c>
      <c r="I455" s="12">
        <f>G455*1.5</f>
        <v>7.5</v>
      </c>
      <c r="J455" s="13" t="s">
        <v>72</v>
      </c>
      <c r="K455" s="30">
        <f t="shared" si="106"/>
        <v>2.4750000000000001</v>
      </c>
      <c r="L455" s="30" t="s">
        <v>103</v>
      </c>
      <c r="M455" s="15">
        <f t="shared" si="107"/>
        <v>2475</v>
      </c>
      <c r="N455" s="13" t="s">
        <v>71</v>
      </c>
      <c r="P455" s="37">
        <v>23</v>
      </c>
      <c r="Q455" s="5"/>
      <c r="R455" s="5" t="s">
        <v>42</v>
      </c>
      <c r="S455" s="5" t="s">
        <v>41</v>
      </c>
      <c r="T455" s="5" t="s">
        <v>43</v>
      </c>
      <c r="U455" s="12"/>
      <c r="V455" s="12"/>
      <c r="W455" s="13" t="s">
        <v>74</v>
      </c>
      <c r="X455" s="12">
        <f>V455*1.5</f>
        <v>0</v>
      </c>
      <c r="Y455" s="13" t="s">
        <v>72</v>
      </c>
      <c r="Z455" s="30">
        <f t="shared" si="104"/>
        <v>0</v>
      </c>
      <c r="AA455" s="30" t="s">
        <v>103</v>
      </c>
      <c r="AB455" s="15">
        <f t="shared" si="105"/>
        <v>0</v>
      </c>
      <c r="AC455" s="13" t="s">
        <v>71</v>
      </c>
    </row>
    <row r="456" spans="1:29">
      <c r="A456" s="37">
        <v>24</v>
      </c>
      <c r="B456" s="5"/>
      <c r="C456" s="5" t="s">
        <v>42</v>
      </c>
      <c r="D456" s="5" t="s">
        <v>41</v>
      </c>
      <c r="E456" s="5" t="s">
        <v>43</v>
      </c>
      <c r="F456" s="12"/>
      <c r="G456" s="12"/>
      <c r="H456" s="13" t="s">
        <v>74</v>
      </c>
      <c r="I456" s="12">
        <f>G456*1.5</f>
        <v>0</v>
      </c>
      <c r="J456" s="13" t="s">
        <v>72</v>
      </c>
      <c r="K456" s="30">
        <f t="shared" si="106"/>
        <v>0</v>
      </c>
      <c r="L456" s="30" t="s">
        <v>103</v>
      </c>
      <c r="M456" s="15">
        <f t="shared" si="107"/>
        <v>0</v>
      </c>
      <c r="N456" s="13" t="s">
        <v>71</v>
      </c>
      <c r="P456" s="37">
        <v>24</v>
      </c>
      <c r="Q456" s="5"/>
      <c r="R456" s="5" t="s">
        <v>49</v>
      </c>
      <c r="S456" s="5" t="s">
        <v>48</v>
      </c>
      <c r="T456" s="5" t="s">
        <v>50</v>
      </c>
      <c r="U456" s="12"/>
      <c r="V456" s="12">
        <v>5</v>
      </c>
      <c r="W456" s="13" t="s">
        <v>74</v>
      </c>
      <c r="X456" s="12">
        <f>V456*4</f>
        <v>20</v>
      </c>
      <c r="Y456" s="13" t="s">
        <v>72</v>
      </c>
      <c r="Z456" s="30">
        <f t="shared" si="104"/>
        <v>6.6000000000000005</v>
      </c>
      <c r="AA456" s="30" t="s">
        <v>103</v>
      </c>
      <c r="AB456" s="15">
        <f t="shared" si="105"/>
        <v>6600.0000000000009</v>
      </c>
      <c r="AC456" s="13" t="s">
        <v>71</v>
      </c>
    </row>
    <row r="457" spans="1:29">
      <c r="A457" s="37">
        <v>25</v>
      </c>
      <c r="B457" s="5"/>
      <c r="C457" s="5" t="s">
        <v>49</v>
      </c>
      <c r="D457" s="5" t="s">
        <v>48</v>
      </c>
      <c r="E457" s="5" t="s">
        <v>50</v>
      </c>
      <c r="F457" s="12"/>
      <c r="G457" s="12"/>
      <c r="H457" s="13" t="s">
        <v>74</v>
      </c>
      <c r="I457" s="12">
        <f>G457*4</f>
        <v>0</v>
      </c>
      <c r="J457" s="13" t="s">
        <v>72</v>
      </c>
      <c r="K457" s="30">
        <f t="shared" ref="K457:K465" si="110">I457*0.33</f>
        <v>0</v>
      </c>
      <c r="L457" s="30" t="s">
        <v>103</v>
      </c>
      <c r="M457" s="15">
        <f t="shared" ref="M457:M465" si="111">K457*1000</f>
        <v>0</v>
      </c>
      <c r="N457" s="13" t="s">
        <v>71</v>
      </c>
      <c r="P457" s="37">
        <v>25</v>
      </c>
      <c r="Q457" s="5"/>
      <c r="R457" s="5" t="s">
        <v>114</v>
      </c>
      <c r="S457" s="5"/>
      <c r="T457" s="5" t="s">
        <v>12</v>
      </c>
      <c r="U457" s="12"/>
      <c r="V457" s="12">
        <v>1</v>
      </c>
      <c r="W457" s="13" t="s">
        <v>74</v>
      </c>
      <c r="X457" s="12">
        <f>V457*1</f>
        <v>1</v>
      </c>
      <c r="Y457" s="13" t="s">
        <v>72</v>
      </c>
      <c r="Z457" s="30">
        <f t="shared" si="104"/>
        <v>0.33</v>
      </c>
      <c r="AA457" s="30" t="s">
        <v>103</v>
      </c>
      <c r="AB457" s="15">
        <f t="shared" si="105"/>
        <v>330</v>
      </c>
      <c r="AC457" s="13" t="s">
        <v>71</v>
      </c>
    </row>
    <row r="458" spans="1:29">
      <c r="A458" s="37">
        <v>26</v>
      </c>
      <c r="B458" s="5"/>
      <c r="C458" s="5" t="s">
        <v>114</v>
      </c>
      <c r="D458" s="5"/>
      <c r="E458" s="5" t="s">
        <v>12</v>
      </c>
      <c r="F458" s="12"/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110"/>
        <v>0.33</v>
      </c>
      <c r="L458" s="30" t="s">
        <v>103</v>
      </c>
      <c r="M458" s="15">
        <f t="shared" si="111"/>
        <v>330</v>
      </c>
      <c r="N458" s="13" t="s">
        <v>71</v>
      </c>
      <c r="P458" s="37">
        <v>26</v>
      </c>
      <c r="Q458" s="5"/>
      <c r="R458" s="5" t="s">
        <v>80</v>
      </c>
      <c r="S458" s="5" t="s">
        <v>137</v>
      </c>
      <c r="T458" s="5" t="s">
        <v>12</v>
      </c>
      <c r="U458" s="12"/>
      <c r="V458" s="12"/>
      <c r="W458" s="13" t="s">
        <v>74</v>
      </c>
      <c r="X458" s="12">
        <f t="shared" ref="X458:X460" si="112">V458*1</f>
        <v>0</v>
      </c>
      <c r="Y458" s="13" t="s">
        <v>72</v>
      </c>
      <c r="Z458" s="30">
        <f t="shared" si="104"/>
        <v>0</v>
      </c>
      <c r="AA458" s="30" t="s">
        <v>103</v>
      </c>
      <c r="AB458" s="15">
        <f t="shared" si="105"/>
        <v>0</v>
      </c>
      <c r="AC458" s="13" t="s">
        <v>71</v>
      </c>
    </row>
    <row r="459" spans="1:29">
      <c r="A459" s="37">
        <v>27</v>
      </c>
      <c r="B459" s="5"/>
      <c r="C459" s="5" t="s">
        <v>80</v>
      </c>
      <c r="D459" s="5" t="s">
        <v>137</v>
      </c>
      <c r="E459" s="5" t="s">
        <v>12</v>
      </c>
      <c r="F459" s="12"/>
      <c r="G459" s="12"/>
      <c r="H459" s="13" t="s">
        <v>74</v>
      </c>
      <c r="I459" s="12">
        <f t="shared" ref="I459:I461" si="113">G459*1</f>
        <v>0</v>
      </c>
      <c r="J459" s="13" t="s">
        <v>72</v>
      </c>
      <c r="K459" s="30">
        <f t="shared" si="110"/>
        <v>0</v>
      </c>
      <c r="L459" s="30" t="s">
        <v>103</v>
      </c>
      <c r="M459" s="15">
        <f t="shared" si="111"/>
        <v>0</v>
      </c>
      <c r="N459" s="13" t="s">
        <v>71</v>
      </c>
      <c r="P459" s="37">
        <v>27</v>
      </c>
      <c r="Q459" s="5"/>
      <c r="R459" s="5" t="s">
        <v>177</v>
      </c>
      <c r="S459" s="5" t="s">
        <v>178</v>
      </c>
      <c r="T459" s="5" t="s">
        <v>12</v>
      </c>
      <c r="U459" s="12"/>
      <c r="V459" s="12">
        <v>1</v>
      </c>
      <c r="W459" s="13" t="s">
        <v>74</v>
      </c>
      <c r="X459" s="12">
        <f t="shared" si="112"/>
        <v>1</v>
      </c>
      <c r="Y459" s="13" t="s">
        <v>72</v>
      </c>
      <c r="Z459" s="30">
        <f t="shared" si="104"/>
        <v>0.33</v>
      </c>
      <c r="AA459" s="30" t="s">
        <v>103</v>
      </c>
      <c r="AB459" s="15">
        <f t="shared" si="105"/>
        <v>330</v>
      </c>
      <c r="AC459" s="13" t="s">
        <v>71</v>
      </c>
    </row>
    <row r="460" spans="1:29">
      <c r="A460" s="37">
        <v>28</v>
      </c>
      <c r="B460" s="5"/>
      <c r="C460" s="5" t="s">
        <v>126</v>
      </c>
      <c r="D460" s="5" t="s">
        <v>127</v>
      </c>
      <c r="E460" s="5" t="s">
        <v>12</v>
      </c>
      <c r="F460" s="12"/>
      <c r="G460" s="12">
        <v>1</v>
      </c>
      <c r="H460" s="13" t="s">
        <v>74</v>
      </c>
      <c r="I460" s="12">
        <f t="shared" si="113"/>
        <v>1</v>
      </c>
      <c r="J460" s="13" t="s">
        <v>72</v>
      </c>
      <c r="K460" s="30">
        <f t="shared" si="110"/>
        <v>0.33</v>
      </c>
      <c r="L460" s="30" t="s">
        <v>103</v>
      </c>
      <c r="M460" s="15">
        <f t="shared" si="111"/>
        <v>330</v>
      </c>
      <c r="N460" s="13" t="s">
        <v>71</v>
      </c>
      <c r="P460" s="37">
        <v>28</v>
      </c>
      <c r="Q460" s="5"/>
      <c r="R460" s="5" t="s">
        <v>179</v>
      </c>
      <c r="S460" s="5"/>
      <c r="T460" s="5" t="s">
        <v>12</v>
      </c>
      <c r="U460" s="12"/>
      <c r="V460" s="12">
        <v>2</v>
      </c>
      <c r="W460" s="13" t="s">
        <v>74</v>
      </c>
      <c r="X460" s="12">
        <f t="shared" si="112"/>
        <v>2</v>
      </c>
      <c r="Y460" s="13" t="s">
        <v>72</v>
      </c>
      <c r="Z460" s="30">
        <f t="shared" si="104"/>
        <v>0.66</v>
      </c>
      <c r="AA460" s="30" t="s">
        <v>103</v>
      </c>
      <c r="AB460" s="15">
        <f t="shared" si="105"/>
        <v>660</v>
      </c>
      <c r="AC460" s="13" t="s">
        <v>71</v>
      </c>
    </row>
    <row r="461" spans="1:29">
      <c r="A461" s="37">
        <v>29</v>
      </c>
      <c r="B461" s="5"/>
      <c r="C461" s="5" t="s">
        <v>182</v>
      </c>
      <c r="D461" s="5" t="s">
        <v>174</v>
      </c>
      <c r="E461" s="5" t="s">
        <v>12</v>
      </c>
      <c r="F461" s="12"/>
      <c r="G461" s="12">
        <v>1</v>
      </c>
      <c r="H461" s="13" t="s">
        <v>74</v>
      </c>
      <c r="I461" s="12">
        <f t="shared" si="113"/>
        <v>1</v>
      </c>
      <c r="J461" s="13" t="s">
        <v>72</v>
      </c>
      <c r="K461" s="30">
        <f t="shared" si="110"/>
        <v>0.33</v>
      </c>
      <c r="L461" s="30" t="s">
        <v>103</v>
      </c>
      <c r="M461" s="15">
        <f t="shared" si="111"/>
        <v>330</v>
      </c>
      <c r="N461" s="13" t="s">
        <v>71</v>
      </c>
      <c r="P461" s="37">
        <v>29</v>
      </c>
      <c r="Q461" s="5"/>
      <c r="R461" s="292" t="s">
        <v>180</v>
      </c>
      <c r="S461" s="292"/>
      <c r="T461" s="5" t="s">
        <v>118</v>
      </c>
      <c r="U461" s="12"/>
      <c r="V461" s="12">
        <v>1</v>
      </c>
      <c r="W461" s="13" t="s">
        <v>74</v>
      </c>
      <c r="X461" s="12">
        <f>V461*4</f>
        <v>4</v>
      </c>
      <c r="Y461" s="13" t="s">
        <v>72</v>
      </c>
      <c r="Z461" s="30">
        <f t="shared" si="104"/>
        <v>1.32</v>
      </c>
      <c r="AA461" s="30" t="s">
        <v>103</v>
      </c>
      <c r="AB461" s="15">
        <f t="shared" si="105"/>
        <v>1320</v>
      </c>
      <c r="AC461" s="13" t="s">
        <v>71</v>
      </c>
    </row>
    <row r="462" spans="1:29">
      <c r="A462" s="37">
        <v>30</v>
      </c>
      <c r="B462" s="5"/>
      <c r="C462" s="5" t="s">
        <v>124</v>
      </c>
      <c r="D462" s="5" t="s">
        <v>175</v>
      </c>
      <c r="E462" s="5" t="s">
        <v>43</v>
      </c>
      <c r="F462" s="12"/>
      <c r="G462" s="12">
        <v>1</v>
      </c>
      <c r="H462" s="13" t="s">
        <v>74</v>
      </c>
      <c r="I462" s="12">
        <f>G462*1.5</f>
        <v>1.5</v>
      </c>
      <c r="J462" s="13" t="s">
        <v>72</v>
      </c>
      <c r="K462" s="30">
        <f t="shared" si="110"/>
        <v>0.495</v>
      </c>
      <c r="L462" s="30" t="s">
        <v>103</v>
      </c>
      <c r="M462" s="15">
        <f t="shared" si="111"/>
        <v>495</v>
      </c>
      <c r="N462" s="13" t="s">
        <v>71</v>
      </c>
      <c r="P462" s="37">
        <v>30</v>
      </c>
      <c r="Q462" s="5"/>
      <c r="R462" s="5" t="s">
        <v>181</v>
      </c>
      <c r="S462" s="5"/>
      <c r="T462" s="5" t="s">
        <v>43</v>
      </c>
      <c r="U462" s="12"/>
      <c r="V462" s="12">
        <v>1</v>
      </c>
      <c r="W462" s="13" t="s">
        <v>74</v>
      </c>
      <c r="X462" s="12">
        <f>V462*1.5</f>
        <v>1.5</v>
      </c>
      <c r="Y462" s="13" t="s">
        <v>72</v>
      </c>
      <c r="Z462" s="30">
        <f t="shared" si="104"/>
        <v>0.495</v>
      </c>
      <c r="AA462" s="30" t="s">
        <v>103</v>
      </c>
      <c r="AB462" s="15">
        <f t="shared" si="105"/>
        <v>495</v>
      </c>
      <c r="AC462" s="13" t="s">
        <v>71</v>
      </c>
    </row>
    <row r="463" spans="1:29">
      <c r="A463" s="37">
        <v>31</v>
      </c>
      <c r="B463" s="5"/>
      <c r="C463" s="5" t="s">
        <v>176</v>
      </c>
      <c r="D463" s="5"/>
      <c r="E463" s="5" t="s">
        <v>120</v>
      </c>
      <c r="F463" s="12"/>
      <c r="G463" s="12">
        <v>1</v>
      </c>
      <c r="H463" s="13" t="s">
        <v>74</v>
      </c>
      <c r="I463" s="12">
        <f t="shared" ref="I463:I465" si="114">G463*1.5</f>
        <v>1.5</v>
      </c>
      <c r="J463" s="13" t="s">
        <v>72</v>
      </c>
      <c r="K463" s="30">
        <f t="shared" si="110"/>
        <v>0.495</v>
      </c>
      <c r="L463" s="30" t="s">
        <v>103</v>
      </c>
      <c r="M463" s="15">
        <f t="shared" si="111"/>
        <v>495</v>
      </c>
      <c r="N463" s="13" t="s">
        <v>71</v>
      </c>
      <c r="P463" s="37">
        <v>31</v>
      </c>
      <c r="Q463" s="5"/>
      <c r="R463" s="5" t="s">
        <v>80</v>
      </c>
      <c r="S463" s="5"/>
      <c r="T463" s="5" t="s">
        <v>12</v>
      </c>
      <c r="U463" s="12"/>
      <c r="V463" s="12">
        <v>5</v>
      </c>
      <c r="W463" s="13" t="s">
        <v>74</v>
      </c>
      <c r="X463" s="12">
        <f>V463*1</f>
        <v>5</v>
      </c>
      <c r="Y463" s="13" t="s">
        <v>72</v>
      </c>
      <c r="Z463" s="30">
        <f t="shared" si="104"/>
        <v>1.6500000000000001</v>
      </c>
      <c r="AA463" s="30" t="s">
        <v>103</v>
      </c>
      <c r="AB463" s="15">
        <f t="shared" si="105"/>
        <v>1650.0000000000002</v>
      </c>
      <c r="AC463" s="13" t="s">
        <v>71</v>
      </c>
    </row>
    <row r="464" spans="1:29">
      <c r="A464" s="37">
        <v>32</v>
      </c>
      <c r="B464" s="5"/>
      <c r="C464" s="5" t="s">
        <v>80</v>
      </c>
      <c r="D464" s="5"/>
      <c r="E464" s="5" t="s">
        <v>12</v>
      </c>
      <c r="F464" s="12"/>
      <c r="G464" s="12">
        <v>1</v>
      </c>
      <c r="H464" s="13" t="s">
        <v>74</v>
      </c>
      <c r="I464" s="12">
        <f>G464*1</f>
        <v>1</v>
      </c>
      <c r="J464" s="13" t="s">
        <v>72</v>
      </c>
      <c r="K464" s="30">
        <f t="shared" si="110"/>
        <v>0.33</v>
      </c>
      <c r="L464" s="30" t="s">
        <v>103</v>
      </c>
      <c r="M464" s="15">
        <f t="shared" si="111"/>
        <v>330</v>
      </c>
      <c r="N464" s="13" t="s">
        <v>71</v>
      </c>
      <c r="P464" s="37">
        <v>32</v>
      </c>
      <c r="Q464" s="5"/>
      <c r="R464" s="5" t="s">
        <v>80</v>
      </c>
      <c r="S464" s="5"/>
      <c r="T464" s="5" t="s">
        <v>43</v>
      </c>
      <c r="U464" s="12"/>
      <c r="V464" s="12">
        <v>1</v>
      </c>
      <c r="W464" s="13" t="s">
        <v>74</v>
      </c>
      <c r="X464" s="12">
        <f>V464*1.5</f>
        <v>1.5</v>
      </c>
      <c r="Y464" s="13" t="s">
        <v>72</v>
      </c>
      <c r="Z464" s="30">
        <f t="shared" si="104"/>
        <v>0.495</v>
      </c>
      <c r="AA464" s="30" t="s">
        <v>103</v>
      </c>
      <c r="AB464" s="15">
        <f t="shared" si="105"/>
        <v>495</v>
      </c>
      <c r="AC464" s="13" t="s">
        <v>71</v>
      </c>
    </row>
    <row r="465" spans="1:29">
      <c r="A465" s="37">
        <v>33</v>
      </c>
      <c r="B465" s="5"/>
      <c r="C465" s="5" t="s">
        <v>80</v>
      </c>
      <c r="D465" s="5"/>
      <c r="E465" s="5" t="s">
        <v>43</v>
      </c>
      <c r="F465" s="12"/>
      <c r="G465" s="12">
        <v>1</v>
      </c>
      <c r="H465" s="13" t="s">
        <v>74</v>
      </c>
      <c r="I465" s="12">
        <f t="shared" si="114"/>
        <v>1.5</v>
      </c>
      <c r="J465" s="13" t="s">
        <v>72</v>
      </c>
      <c r="K465" s="30">
        <f t="shared" si="110"/>
        <v>0.495</v>
      </c>
      <c r="L465" s="30" t="s">
        <v>103</v>
      </c>
      <c r="M465" s="15">
        <f t="shared" si="111"/>
        <v>495</v>
      </c>
      <c r="N465" s="13" t="s">
        <v>71</v>
      </c>
      <c r="P465" s="281" t="s">
        <v>54</v>
      </c>
      <c r="Q465" s="282"/>
      <c r="R465" s="282"/>
      <c r="S465" s="282"/>
      <c r="T465" s="283"/>
      <c r="U465" s="75"/>
      <c r="V465" s="12">
        <f>SUM(V433:V464)</f>
        <v>73</v>
      </c>
      <c r="W465" s="13" t="s">
        <v>74</v>
      </c>
      <c r="X465" s="12">
        <f>SUM(X433:X464)</f>
        <v>269.5</v>
      </c>
      <c r="Y465" s="13" t="s">
        <v>72</v>
      </c>
      <c r="Z465" s="30">
        <f>SUM(Z433:Z464)</f>
        <v>88.93499999999996</v>
      </c>
      <c r="AA465" s="30" t="s">
        <v>103</v>
      </c>
      <c r="AB465" s="15">
        <f>SUM(AB433:AB464)</f>
        <v>88935</v>
      </c>
      <c r="AC465" s="13" t="s">
        <v>71</v>
      </c>
    </row>
    <row r="466" spans="1:29">
      <c r="A466" s="281" t="s">
        <v>54</v>
      </c>
      <c r="B466" s="282"/>
      <c r="C466" s="282"/>
      <c r="D466" s="282"/>
      <c r="E466" s="283"/>
      <c r="F466" s="75"/>
      <c r="G466" s="12">
        <f>SUM(G433:G465)</f>
        <v>67</v>
      </c>
      <c r="H466" s="13" t="s">
        <v>74</v>
      </c>
      <c r="I466" s="12">
        <f>SUM(I433:I465)</f>
        <v>252.5</v>
      </c>
      <c r="J466" s="13" t="s">
        <v>72</v>
      </c>
      <c r="K466" s="30">
        <f>SUM(K433:K465)</f>
        <v>83.324999999999974</v>
      </c>
      <c r="L466" s="30" t="s">
        <v>103</v>
      </c>
      <c r="M466" s="15">
        <f>SUM(M433:M465)</f>
        <v>83325</v>
      </c>
      <c r="N466" s="13" t="s">
        <v>71</v>
      </c>
    </row>
    <row r="470" spans="1:29">
      <c r="A470" s="284" t="s">
        <v>53</v>
      </c>
      <c r="B470" s="284" t="s">
        <v>0</v>
      </c>
      <c r="C470" s="286" t="s">
        <v>2</v>
      </c>
      <c r="D470" s="286" t="s">
        <v>4</v>
      </c>
      <c r="E470" s="286" t="s">
        <v>1</v>
      </c>
      <c r="F470" s="73"/>
      <c r="G470" s="288" t="s">
        <v>5</v>
      </c>
      <c r="H470" s="289"/>
      <c r="I470" s="288" t="s">
        <v>6</v>
      </c>
      <c r="J470" s="289"/>
      <c r="K470" s="288" t="s">
        <v>101</v>
      </c>
      <c r="L470" s="289"/>
      <c r="M470" s="288" t="s">
        <v>102</v>
      </c>
      <c r="N470" s="289"/>
      <c r="P470" s="284" t="s">
        <v>53</v>
      </c>
      <c r="Q470" s="284" t="s">
        <v>0</v>
      </c>
      <c r="R470" s="286" t="s">
        <v>2</v>
      </c>
      <c r="S470" s="286" t="s">
        <v>4</v>
      </c>
      <c r="T470" s="286" t="s">
        <v>1</v>
      </c>
      <c r="U470" s="73"/>
      <c r="V470" s="288" t="s">
        <v>5</v>
      </c>
      <c r="W470" s="289"/>
      <c r="X470" s="288" t="s">
        <v>6</v>
      </c>
      <c r="Y470" s="289"/>
      <c r="Z470" s="288" t="s">
        <v>101</v>
      </c>
      <c r="AA470" s="289"/>
      <c r="AB470" s="288" t="s">
        <v>102</v>
      </c>
      <c r="AC470" s="289"/>
    </row>
    <row r="471" spans="1:29">
      <c r="A471" s="285"/>
      <c r="B471" s="285"/>
      <c r="C471" s="287"/>
      <c r="D471" s="287"/>
      <c r="E471" s="287"/>
      <c r="F471" s="74"/>
      <c r="G471" s="290"/>
      <c r="H471" s="291"/>
      <c r="I471" s="290"/>
      <c r="J471" s="291"/>
      <c r="K471" s="290"/>
      <c r="L471" s="291"/>
      <c r="M471" s="290"/>
      <c r="N471" s="291"/>
      <c r="P471" s="285"/>
      <c r="Q471" s="285"/>
      <c r="R471" s="287"/>
      <c r="S471" s="287"/>
      <c r="T471" s="287"/>
      <c r="U471" s="74"/>
      <c r="V471" s="290"/>
      <c r="W471" s="291"/>
      <c r="X471" s="290"/>
      <c r="Y471" s="291"/>
      <c r="Z471" s="290"/>
      <c r="AA471" s="291"/>
      <c r="AB471" s="290"/>
      <c r="AC471" s="291"/>
    </row>
    <row r="472" spans="1:29">
      <c r="A472" s="37">
        <v>1</v>
      </c>
      <c r="B472" s="16" t="s">
        <v>62</v>
      </c>
      <c r="C472" s="5" t="s">
        <v>3</v>
      </c>
      <c r="D472" s="5" t="s">
        <v>7</v>
      </c>
      <c r="E472" s="5" t="s">
        <v>8</v>
      </c>
      <c r="F472" s="12"/>
      <c r="G472" s="12">
        <v>3</v>
      </c>
      <c r="H472" s="13" t="s">
        <v>74</v>
      </c>
      <c r="I472" s="12">
        <f>G472*6</f>
        <v>18</v>
      </c>
      <c r="J472" s="13" t="s">
        <v>72</v>
      </c>
      <c r="K472" s="30">
        <f>I472*0.33</f>
        <v>5.94</v>
      </c>
      <c r="L472" s="30" t="s">
        <v>103</v>
      </c>
      <c r="M472" s="15">
        <f>K472*1000</f>
        <v>5940</v>
      </c>
      <c r="N472" s="13" t="s">
        <v>71</v>
      </c>
      <c r="P472" s="37">
        <v>1</v>
      </c>
      <c r="Q472" s="16" t="s">
        <v>63</v>
      </c>
      <c r="R472" s="5" t="s">
        <v>3</v>
      </c>
      <c r="S472" s="5" t="s">
        <v>7</v>
      </c>
      <c r="T472" s="5" t="s">
        <v>8</v>
      </c>
      <c r="U472" s="12"/>
      <c r="V472" s="12"/>
      <c r="W472" s="13" t="s">
        <v>74</v>
      </c>
      <c r="X472" s="12">
        <f>V472*6</f>
        <v>0</v>
      </c>
      <c r="Y472" s="13" t="s">
        <v>72</v>
      </c>
      <c r="Z472" s="30">
        <f>X472*0.33</f>
        <v>0</v>
      </c>
      <c r="AA472" s="30" t="s">
        <v>103</v>
      </c>
      <c r="AB472" s="15">
        <f>Z472*1000</f>
        <v>0</v>
      </c>
      <c r="AC472" s="13" t="s">
        <v>71</v>
      </c>
    </row>
    <row r="473" spans="1:29">
      <c r="A473" s="37">
        <v>2</v>
      </c>
      <c r="B473" s="17">
        <v>43491</v>
      </c>
      <c r="C473" s="5" t="s">
        <v>56</v>
      </c>
      <c r="D473" s="5" t="s">
        <v>93</v>
      </c>
      <c r="E473" s="5" t="s">
        <v>8</v>
      </c>
      <c r="F473" s="12"/>
      <c r="G473" s="12">
        <v>4</v>
      </c>
      <c r="H473" s="13" t="s">
        <v>74</v>
      </c>
      <c r="I473" s="12">
        <f t="shared" ref="I473:I480" si="115">G473*6</f>
        <v>24</v>
      </c>
      <c r="J473" s="13" t="s">
        <v>72</v>
      </c>
      <c r="K473" s="30">
        <f t="shared" ref="K473:K502" si="116">I473*0.33</f>
        <v>7.92</v>
      </c>
      <c r="L473" s="30" t="s">
        <v>103</v>
      </c>
      <c r="M473" s="15">
        <f t="shared" ref="M473:M502" si="117">K473*1000</f>
        <v>7920</v>
      </c>
      <c r="N473" s="13" t="s">
        <v>71</v>
      </c>
      <c r="P473" s="37">
        <v>2</v>
      </c>
      <c r="Q473" s="17">
        <v>43492</v>
      </c>
      <c r="R473" s="5" t="s">
        <v>56</v>
      </c>
      <c r="S473" s="5" t="s">
        <v>93</v>
      </c>
      <c r="T473" s="5" t="s">
        <v>8</v>
      </c>
      <c r="U473" s="12"/>
      <c r="V473" s="12"/>
      <c r="W473" s="13" t="s">
        <v>74</v>
      </c>
      <c r="X473" s="12">
        <f t="shared" ref="X473:X480" si="118">V473*6</f>
        <v>0</v>
      </c>
      <c r="Y473" s="13" t="s">
        <v>72</v>
      </c>
      <c r="Z473" s="30">
        <f t="shared" ref="Z473:Z497" si="119">X473*0.33</f>
        <v>0</v>
      </c>
      <c r="AA473" s="30" t="s">
        <v>103</v>
      </c>
      <c r="AB473" s="15">
        <f t="shared" ref="AB473:AB497" si="120">Z473*1000</f>
        <v>0</v>
      </c>
      <c r="AC473" s="13" t="s">
        <v>71</v>
      </c>
    </row>
    <row r="474" spans="1:29">
      <c r="A474" s="52">
        <v>3</v>
      </c>
      <c r="B474" s="5"/>
      <c r="C474" s="5" t="s">
        <v>15</v>
      </c>
      <c r="D474" s="5" t="s">
        <v>14</v>
      </c>
      <c r="E474" s="5" t="s">
        <v>8</v>
      </c>
      <c r="F474" s="12"/>
      <c r="G474" s="12">
        <v>2</v>
      </c>
      <c r="H474" s="13" t="s">
        <v>74</v>
      </c>
      <c r="I474" s="12">
        <f t="shared" si="115"/>
        <v>12</v>
      </c>
      <c r="J474" s="13" t="s">
        <v>72</v>
      </c>
      <c r="K474" s="30">
        <f t="shared" si="116"/>
        <v>3.96</v>
      </c>
      <c r="L474" s="30" t="s">
        <v>103</v>
      </c>
      <c r="M474" s="15">
        <f t="shared" si="117"/>
        <v>3960</v>
      </c>
      <c r="N474" s="13" t="s">
        <v>71</v>
      </c>
      <c r="P474" s="37">
        <v>3</v>
      </c>
      <c r="Q474" s="5"/>
      <c r="R474" s="5" t="s">
        <v>15</v>
      </c>
      <c r="S474" s="5" t="s">
        <v>14</v>
      </c>
      <c r="T474" s="5" t="s">
        <v>8</v>
      </c>
      <c r="U474" s="12"/>
      <c r="V474" s="12">
        <v>4</v>
      </c>
      <c r="W474" s="13" t="s">
        <v>74</v>
      </c>
      <c r="X474" s="12">
        <f t="shared" si="118"/>
        <v>24</v>
      </c>
      <c r="Y474" s="13" t="s">
        <v>72</v>
      </c>
      <c r="Z474" s="30">
        <f t="shared" si="119"/>
        <v>7.92</v>
      </c>
      <c r="AA474" s="30" t="s">
        <v>103</v>
      </c>
      <c r="AB474" s="15">
        <f t="shared" si="120"/>
        <v>7920</v>
      </c>
      <c r="AC474" s="13" t="s">
        <v>71</v>
      </c>
    </row>
    <row r="475" spans="1:29">
      <c r="A475" s="52">
        <v>4</v>
      </c>
      <c r="B475" s="5"/>
      <c r="C475" s="5" t="s">
        <v>17</v>
      </c>
      <c r="D475" s="5" t="s">
        <v>16</v>
      </c>
      <c r="E475" s="5" t="s">
        <v>8</v>
      </c>
      <c r="F475" s="12"/>
      <c r="G475" s="12">
        <v>3</v>
      </c>
      <c r="H475" s="13" t="s">
        <v>74</v>
      </c>
      <c r="I475" s="12">
        <f t="shared" si="115"/>
        <v>18</v>
      </c>
      <c r="J475" s="13" t="s">
        <v>72</v>
      </c>
      <c r="K475" s="30">
        <f t="shared" si="116"/>
        <v>5.94</v>
      </c>
      <c r="L475" s="30" t="s">
        <v>103</v>
      </c>
      <c r="M475" s="15">
        <f t="shared" si="117"/>
        <v>5940</v>
      </c>
      <c r="N475" s="13" t="s">
        <v>71</v>
      </c>
      <c r="P475" s="37">
        <v>4</v>
      </c>
      <c r="Q475" s="5"/>
      <c r="R475" s="5" t="s">
        <v>17</v>
      </c>
      <c r="S475" s="5" t="s">
        <v>16</v>
      </c>
      <c r="T475" s="5" t="s">
        <v>8</v>
      </c>
      <c r="U475" s="12"/>
      <c r="V475" s="12"/>
      <c r="W475" s="13" t="s">
        <v>74</v>
      </c>
      <c r="X475" s="12">
        <f t="shared" si="118"/>
        <v>0</v>
      </c>
      <c r="Y475" s="13" t="s">
        <v>72</v>
      </c>
      <c r="Z475" s="30">
        <f t="shared" si="119"/>
        <v>0</v>
      </c>
      <c r="AA475" s="30" t="s">
        <v>103</v>
      </c>
      <c r="AB475" s="15">
        <f t="shared" si="120"/>
        <v>0</v>
      </c>
      <c r="AC475" s="13" t="s">
        <v>71</v>
      </c>
    </row>
    <row r="476" spans="1:29">
      <c r="A476" s="52">
        <v>5</v>
      </c>
      <c r="B476" s="5"/>
      <c r="C476" s="5" t="s">
        <v>19</v>
      </c>
      <c r="D476" s="5" t="s">
        <v>18</v>
      </c>
      <c r="E476" s="5" t="s">
        <v>8</v>
      </c>
      <c r="F476" s="12"/>
      <c r="G476" s="12">
        <v>4</v>
      </c>
      <c r="H476" s="13" t="s">
        <v>74</v>
      </c>
      <c r="I476" s="12">
        <f t="shared" si="115"/>
        <v>24</v>
      </c>
      <c r="J476" s="13" t="s">
        <v>72</v>
      </c>
      <c r="K476" s="30">
        <f t="shared" si="116"/>
        <v>7.92</v>
      </c>
      <c r="L476" s="30" t="s">
        <v>103</v>
      </c>
      <c r="M476" s="15">
        <f t="shared" si="117"/>
        <v>7920</v>
      </c>
      <c r="N476" s="13" t="s">
        <v>71</v>
      </c>
      <c r="P476" s="37">
        <v>5</v>
      </c>
      <c r="Q476" s="5"/>
      <c r="R476" s="5" t="s">
        <v>19</v>
      </c>
      <c r="S476" s="5" t="s">
        <v>18</v>
      </c>
      <c r="T476" s="5" t="s">
        <v>8</v>
      </c>
      <c r="U476" s="12"/>
      <c r="V476" s="12">
        <v>4</v>
      </c>
      <c r="W476" s="13" t="s">
        <v>74</v>
      </c>
      <c r="X476" s="12">
        <f t="shared" si="118"/>
        <v>24</v>
      </c>
      <c r="Y476" s="13" t="s">
        <v>72</v>
      </c>
      <c r="Z476" s="30">
        <f t="shared" si="119"/>
        <v>7.92</v>
      </c>
      <c r="AA476" s="30" t="s">
        <v>103</v>
      </c>
      <c r="AB476" s="15">
        <f t="shared" si="120"/>
        <v>7920</v>
      </c>
      <c r="AC476" s="13" t="s">
        <v>71</v>
      </c>
    </row>
    <row r="477" spans="1:29">
      <c r="A477" s="52">
        <v>6</v>
      </c>
      <c r="B477" s="5"/>
      <c r="C477" s="9" t="s">
        <v>52</v>
      </c>
      <c r="D477" s="9" t="s">
        <v>51</v>
      </c>
      <c r="E477" s="9" t="s">
        <v>8</v>
      </c>
      <c r="F477" s="72"/>
      <c r="G477" s="12">
        <v>5</v>
      </c>
      <c r="H477" s="13" t="s">
        <v>74</v>
      </c>
      <c r="I477" s="12">
        <f t="shared" si="115"/>
        <v>30</v>
      </c>
      <c r="J477" s="13" t="s">
        <v>72</v>
      </c>
      <c r="K477" s="30">
        <f t="shared" si="116"/>
        <v>9.9</v>
      </c>
      <c r="L477" s="30" t="s">
        <v>103</v>
      </c>
      <c r="M477" s="15">
        <f t="shared" si="117"/>
        <v>9900</v>
      </c>
      <c r="N477" s="13" t="s">
        <v>71</v>
      </c>
      <c r="P477" s="37">
        <v>6</v>
      </c>
      <c r="Q477" s="5"/>
      <c r="R477" s="9" t="s">
        <v>52</v>
      </c>
      <c r="S477" s="9" t="s">
        <v>51</v>
      </c>
      <c r="T477" s="9" t="s">
        <v>8</v>
      </c>
      <c r="U477" s="72"/>
      <c r="V477" s="12"/>
      <c r="W477" s="13" t="s">
        <v>74</v>
      </c>
      <c r="X477" s="12">
        <f t="shared" si="118"/>
        <v>0</v>
      </c>
      <c r="Y477" s="13" t="s">
        <v>72</v>
      </c>
      <c r="Z477" s="30">
        <f t="shared" si="119"/>
        <v>0</v>
      </c>
      <c r="AA477" s="30" t="s">
        <v>103</v>
      </c>
      <c r="AB477" s="15">
        <f t="shared" si="120"/>
        <v>0</v>
      </c>
      <c r="AC477" s="13" t="s">
        <v>71</v>
      </c>
    </row>
    <row r="478" spans="1:29">
      <c r="A478" s="52">
        <v>7</v>
      </c>
      <c r="B478" s="5"/>
      <c r="C478" s="5" t="s">
        <v>10</v>
      </c>
      <c r="D478" s="5" t="s">
        <v>93</v>
      </c>
      <c r="E478" s="5" t="s">
        <v>8</v>
      </c>
      <c r="F478" s="12"/>
      <c r="G478" s="12">
        <v>5</v>
      </c>
      <c r="H478" s="13" t="s">
        <v>74</v>
      </c>
      <c r="I478" s="12">
        <f t="shared" si="115"/>
        <v>30</v>
      </c>
      <c r="J478" s="13" t="s">
        <v>72</v>
      </c>
      <c r="K478" s="30">
        <f t="shared" si="116"/>
        <v>9.9</v>
      </c>
      <c r="L478" s="30" t="s">
        <v>103</v>
      </c>
      <c r="M478" s="15">
        <f t="shared" si="117"/>
        <v>9900</v>
      </c>
      <c r="N478" s="13" t="s">
        <v>71</v>
      </c>
      <c r="P478" s="37">
        <v>7</v>
      </c>
      <c r="Q478" s="5"/>
      <c r="R478" s="5" t="s">
        <v>10</v>
      </c>
      <c r="S478" s="5" t="s">
        <v>93</v>
      </c>
      <c r="T478" s="5" t="s">
        <v>8</v>
      </c>
      <c r="U478" s="12"/>
      <c r="V478" s="12"/>
      <c r="W478" s="13" t="s">
        <v>74</v>
      </c>
      <c r="X478" s="12">
        <f t="shared" si="118"/>
        <v>0</v>
      </c>
      <c r="Y478" s="13" t="s">
        <v>72</v>
      </c>
      <c r="Z478" s="30">
        <f t="shared" si="119"/>
        <v>0</v>
      </c>
      <c r="AA478" s="30" t="s">
        <v>103</v>
      </c>
      <c r="AB478" s="15">
        <f t="shared" si="120"/>
        <v>0</v>
      </c>
      <c r="AC478" s="13" t="s">
        <v>71</v>
      </c>
    </row>
    <row r="479" spans="1:29">
      <c r="A479" s="52">
        <v>8</v>
      </c>
      <c r="B479" s="5"/>
      <c r="C479" s="5" t="s">
        <v>26</v>
      </c>
      <c r="D479" s="5" t="s">
        <v>89</v>
      </c>
      <c r="E479" s="5" t="s">
        <v>8</v>
      </c>
      <c r="F479" s="12"/>
      <c r="G479" s="12">
        <v>4</v>
      </c>
      <c r="H479" s="13" t="s">
        <v>74</v>
      </c>
      <c r="I479" s="12">
        <f t="shared" si="115"/>
        <v>24</v>
      </c>
      <c r="J479" s="13" t="s">
        <v>72</v>
      </c>
      <c r="K479" s="30">
        <f t="shared" si="116"/>
        <v>7.92</v>
      </c>
      <c r="L479" s="30" t="s">
        <v>103</v>
      </c>
      <c r="M479" s="15">
        <f t="shared" si="117"/>
        <v>7920</v>
      </c>
      <c r="N479" s="13" t="s">
        <v>71</v>
      </c>
      <c r="P479" s="37">
        <v>8</v>
      </c>
      <c r="Q479" s="5"/>
      <c r="R479" s="5" t="s">
        <v>26</v>
      </c>
      <c r="S479" s="5" t="s">
        <v>89</v>
      </c>
      <c r="T479" s="5" t="s">
        <v>8</v>
      </c>
      <c r="U479" s="12"/>
      <c r="V479" s="12"/>
      <c r="W479" s="13" t="s">
        <v>74</v>
      </c>
      <c r="X479" s="12">
        <f t="shared" si="118"/>
        <v>0</v>
      </c>
      <c r="Y479" s="13" t="s">
        <v>72</v>
      </c>
      <c r="Z479" s="30">
        <f t="shared" si="119"/>
        <v>0</v>
      </c>
      <c r="AA479" s="30" t="s">
        <v>103</v>
      </c>
      <c r="AB479" s="15">
        <f t="shared" si="120"/>
        <v>0</v>
      </c>
      <c r="AC479" s="13" t="s">
        <v>71</v>
      </c>
    </row>
    <row r="480" spans="1:29">
      <c r="A480" s="52">
        <v>9</v>
      </c>
      <c r="B480" s="5"/>
      <c r="C480" s="5" t="s">
        <v>94</v>
      </c>
      <c r="D480" s="5" t="s">
        <v>95</v>
      </c>
      <c r="E480" s="5" t="s">
        <v>8</v>
      </c>
      <c r="F480" s="12"/>
      <c r="G480" s="12">
        <v>4</v>
      </c>
      <c r="H480" s="13" t="s">
        <v>74</v>
      </c>
      <c r="I480" s="12">
        <f t="shared" si="115"/>
        <v>24</v>
      </c>
      <c r="J480" s="13" t="s">
        <v>72</v>
      </c>
      <c r="K480" s="30">
        <f t="shared" si="116"/>
        <v>7.92</v>
      </c>
      <c r="L480" s="30" t="s">
        <v>103</v>
      </c>
      <c r="M480" s="15">
        <f t="shared" si="117"/>
        <v>7920</v>
      </c>
      <c r="N480" s="13" t="s">
        <v>71</v>
      </c>
      <c r="P480" s="37">
        <v>9</v>
      </c>
      <c r="Q480" s="5"/>
      <c r="R480" s="5" t="s">
        <v>94</v>
      </c>
      <c r="S480" s="5" t="s">
        <v>95</v>
      </c>
      <c r="T480" s="5" t="s">
        <v>8</v>
      </c>
      <c r="U480" s="12"/>
      <c r="V480" s="12"/>
      <c r="W480" s="13" t="s">
        <v>74</v>
      </c>
      <c r="X480" s="12">
        <f t="shared" si="118"/>
        <v>0</v>
      </c>
      <c r="Y480" s="13" t="s">
        <v>72</v>
      </c>
      <c r="Z480" s="30">
        <f t="shared" si="119"/>
        <v>0</v>
      </c>
      <c r="AA480" s="30" t="s">
        <v>103</v>
      </c>
      <c r="AB480" s="15">
        <f t="shared" si="120"/>
        <v>0</v>
      </c>
      <c r="AC480" s="13" t="s">
        <v>71</v>
      </c>
    </row>
    <row r="481" spans="1:29">
      <c r="A481" s="52">
        <v>10</v>
      </c>
      <c r="B481" s="5"/>
      <c r="C481" s="5" t="s">
        <v>23</v>
      </c>
      <c r="D481" s="5" t="s">
        <v>136</v>
      </c>
      <c r="E481" s="5" t="s">
        <v>12</v>
      </c>
      <c r="F481" s="64"/>
      <c r="G481" s="1">
        <v>4</v>
      </c>
      <c r="H481" s="13" t="s">
        <v>74</v>
      </c>
      <c r="I481" s="12">
        <f>G481*1</f>
        <v>4</v>
      </c>
      <c r="J481" s="13" t="s">
        <v>72</v>
      </c>
      <c r="K481" s="30">
        <f t="shared" si="116"/>
        <v>1.32</v>
      </c>
      <c r="L481" s="30" t="s">
        <v>103</v>
      </c>
      <c r="M481" s="15">
        <f t="shared" si="117"/>
        <v>1320</v>
      </c>
      <c r="N481" s="13" t="s">
        <v>71</v>
      </c>
      <c r="P481" s="37">
        <v>10</v>
      </c>
      <c r="Q481" s="5"/>
      <c r="R481" s="5" t="s">
        <v>23</v>
      </c>
      <c r="S481" s="5" t="s">
        <v>136</v>
      </c>
      <c r="T481" s="5" t="s">
        <v>12</v>
      </c>
      <c r="U481" s="64"/>
      <c r="W481" s="13" t="s">
        <v>74</v>
      </c>
      <c r="X481" s="12">
        <f>V481*1</f>
        <v>0</v>
      </c>
      <c r="Y481" s="13" t="s">
        <v>72</v>
      </c>
      <c r="Z481" s="30">
        <f t="shared" si="119"/>
        <v>0</v>
      </c>
      <c r="AA481" s="30" t="s">
        <v>103</v>
      </c>
      <c r="AB481" s="15">
        <f t="shared" si="120"/>
        <v>0</v>
      </c>
      <c r="AC481" s="13" t="s">
        <v>71</v>
      </c>
    </row>
    <row r="482" spans="1:29">
      <c r="A482" s="52">
        <v>11</v>
      </c>
      <c r="B482" s="5"/>
      <c r="C482" s="5" t="s">
        <v>90</v>
      </c>
      <c r="D482" s="5" t="s">
        <v>91</v>
      </c>
      <c r="E482" s="5" t="s">
        <v>12</v>
      </c>
      <c r="F482" s="12"/>
      <c r="G482" s="12"/>
      <c r="H482" s="13" t="s">
        <v>74</v>
      </c>
      <c r="I482" s="12">
        <f>G482*1</f>
        <v>0</v>
      </c>
      <c r="J482" s="13" t="s">
        <v>72</v>
      </c>
      <c r="K482" s="30">
        <f t="shared" si="116"/>
        <v>0</v>
      </c>
      <c r="L482" s="30" t="s">
        <v>103</v>
      </c>
      <c r="M482" s="15">
        <f t="shared" si="117"/>
        <v>0</v>
      </c>
      <c r="N482" s="13" t="s">
        <v>71</v>
      </c>
      <c r="P482" s="37">
        <v>11</v>
      </c>
      <c r="Q482" s="5"/>
      <c r="R482" s="5" t="s">
        <v>90</v>
      </c>
      <c r="S482" s="5" t="s">
        <v>91</v>
      </c>
      <c r="T482" s="5" t="s">
        <v>12</v>
      </c>
      <c r="U482" s="12"/>
      <c r="V482" s="12"/>
      <c r="W482" s="13" t="s">
        <v>74</v>
      </c>
      <c r="X482" s="12">
        <f>V482*1</f>
        <v>0</v>
      </c>
      <c r="Y482" s="13" t="s">
        <v>72</v>
      </c>
      <c r="Z482" s="30">
        <f t="shared" si="119"/>
        <v>0</v>
      </c>
      <c r="AA482" s="30" t="s">
        <v>103</v>
      </c>
      <c r="AB482" s="15">
        <f t="shared" si="120"/>
        <v>0</v>
      </c>
      <c r="AC482" s="13" t="s">
        <v>71</v>
      </c>
    </row>
    <row r="483" spans="1:29">
      <c r="A483" s="52">
        <v>12</v>
      </c>
      <c r="B483" s="5"/>
      <c r="C483" s="5" t="s">
        <v>81</v>
      </c>
      <c r="D483" s="5" t="s">
        <v>82</v>
      </c>
      <c r="E483" s="5" t="s">
        <v>12</v>
      </c>
      <c r="F483" s="12"/>
      <c r="G483" s="12">
        <v>2</v>
      </c>
      <c r="H483" s="13" t="s">
        <v>74</v>
      </c>
      <c r="I483" s="12">
        <f t="shared" ref="I483:I491" si="121">G483*1</f>
        <v>2</v>
      </c>
      <c r="J483" s="13" t="s">
        <v>72</v>
      </c>
      <c r="K483" s="30">
        <f t="shared" si="116"/>
        <v>0.66</v>
      </c>
      <c r="L483" s="30" t="s">
        <v>103</v>
      </c>
      <c r="M483" s="15">
        <f t="shared" si="117"/>
        <v>660</v>
      </c>
      <c r="N483" s="13" t="s">
        <v>71</v>
      </c>
      <c r="P483" s="37">
        <v>12</v>
      </c>
      <c r="Q483" s="5"/>
      <c r="R483" s="5" t="s">
        <v>81</v>
      </c>
      <c r="S483" s="5" t="s">
        <v>82</v>
      </c>
      <c r="T483" s="5" t="s">
        <v>12</v>
      </c>
      <c r="U483" s="12"/>
      <c r="V483" s="12"/>
      <c r="W483" s="13" t="s">
        <v>74</v>
      </c>
      <c r="X483" s="12">
        <f t="shared" ref="X483:X491" si="122">V483*1</f>
        <v>0</v>
      </c>
      <c r="Y483" s="13" t="s">
        <v>72</v>
      </c>
      <c r="Z483" s="30">
        <f t="shared" si="119"/>
        <v>0</v>
      </c>
      <c r="AA483" s="30" t="s">
        <v>103</v>
      </c>
      <c r="AB483" s="15">
        <f t="shared" si="120"/>
        <v>0</v>
      </c>
      <c r="AC483" s="13" t="s">
        <v>71</v>
      </c>
    </row>
    <row r="484" spans="1:29">
      <c r="A484" s="52">
        <v>13</v>
      </c>
      <c r="B484" s="5"/>
      <c r="C484" s="5" t="s">
        <v>11</v>
      </c>
      <c r="D484" s="5" t="s">
        <v>13</v>
      </c>
      <c r="E484" s="5" t="s">
        <v>12</v>
      </c>
      <c r="F484" s="12"/>
      <c r="G484" s="12">
        <v>2</v>
      </c>
      <c r="H484" s="13" t="s">
        <v>74</v>
      </c>
      <c r="I484" s="12">
        <f t="shared" si="121"/>
        <v>2</v>
      </c>
      <c r="J484" s="13" t="s">
        <v>72</v>
      </c>
      <c r="K484" s="30">
        <f t="shared" si="116"/>
        <v>0.66</v>
      </c>
      <c r="L484" s="30" t="s">
        <v>103</v>
      </c>
      <c r="M484" s="15">
        <f t="shared" si="117"/>
        <v>660</v>
      </c>
      <c r="N484" s="13" t="s">
        <v>71</v>
      </c>
      <c r="P484" s="37">
        <v>13</v>
      </c>
      <c r="Q484" s="5"/>
      <c r="R484" s="5" t="s">
        <v>11</v>
      </c>
      <c r="S484" s="5" t="s">
        <v>13</v>
      </c>
      <c r="T484" s="5" t="s">
        <v>12</v>
      </c>
      <c r="U484" s="12"/>
      <c r="V484" s="12"/>
      <c r="W484" s="13" t="s">
        <v>74</v>
      </c>
      <c r="X484" s="12">
        <f t="shared" si="122"/>
        <v>0</v>
      </c>
      <c r="Y484" s="13" t="s">
        <v>72</v>
      </c>
      <c r="Z484" s="30">
        <f t="shared" si="119"/>
        <v>0</v>
      </c>
      <c r="AA484" s="30" t="s">
        <v>103</v>
      </c>
      <c r="AB484" s="15">
        <f t="shared" si="120"/>
        <v>0</v>
      </c>
      <c r="AC484" s="13" t="s">
        <v>71</v>
      </c>
    </row>
    <row r="485" spans="1:29">
      <c r="A485" s="52">
        <v>14</v>
      </c>
      <c r="B485" s="5"/>
      <c r="C485" s="5" t="s">
        <v>28</v>
      </c>
      <c r="D485" s="5" t="s">
        <v>27</v>
      </c>
      <c r="E485" s="5" t="s">
        <v>12</v>
      </c>
      <c r="F485" s="12"/>
      <c r="G485" s="12">
        <v>3</v>
      </c>
      <c r="H485" s="13" t="s">
        <v>74</v>
      </c>
      <c r="I485" s="12">
        <f t="shared" si="121"/>
        <v>3</v>
      </c>
      <c r="J485" s="13" t="s">
        <v>72</v>
      </c>
      <c r="K485" s="30">
        <f t="shared" si="116"/>
        <v>0.99</v>
      </c>
      <c r="L485" s="30" t="s">
        <v>103</v>
      </c>
      <c r="M485" s="15">
        <f t="shared" si="117"/>
        <v>990</v>
      </c>
      <c r="N485" s="13" t="s">
        <v>71</v>
      </c>
      <c r="P485" s="37">
        <v>14</v>
      </c>
      <c r="Q485" s="5"/>
      <c r="R485" s="5" t="s">
        <v>28</v>
      </c>
      <c r="S485" s="5" t="s">
        <v>27</v>
      </c>
      <c r="T485" s="5" t="s">
        <v>12</v>
      </c>
      <c r="U485" s="12"/>
      <c r="V485" s="12">
        <v>2</v>
      </c>
      <c r="W485" s="13" t="s">
        <v>74</v>
      </c>
      <c r="X485" s="12">
        <f t="shared" si="122"/>
        <v>2</v>
      </c>
      <c r="Y485" s="13" t="s">
        <v>72</v>
      </c>
      <c r="Z485" s="30">
        <f t="shared" si="119"/>
        <v>0.66</v>
      </c>
      <c r="AA485" s="30" t="s">
        <v>103</v>
      </c>
      <c r="AB485" s="15">
        <f t="shared" si="120"/>
        <v>660</v>
      </c>
      <c r="AC485" s="13" t="s">
        <v>71</v>
      </c>
    </row>
    <row r="486" spans="1:29">
      <c r="A486" s="52">
        <v>15</v>
      </c>
      <c r="B486" s="5"/>
      <c r="C486" s="5" t="s">
        <v>30</v>
      </c>
      <c r="D486" s="5" t="s">
        <v>29</v>
      </c>
      <c r="E486" s="5" t="s">
        <v>12</v>
      </c>
      <c r="F486" s="12"/>
      <c r="G486" s="12">
        <v>3</v>
      </c>
      <c r="H486" s="13" t="s">
        <v>74</v>
      </c>
      <c r="I486" s="12">
        <f t="shared" si="121"/>
        <v>3</v>
      </c>
      <c r="J486" s="13" t="s">
        <v>72</v>
      </c>
      <c r="K486" s="30">
        <f t="shared" si="116"/>
        <v>0.99</v>
      </c>
      <c r="L486" s="30" t="s">
        <v>103</v>
      </c>
      <c r="M486" s="15">
        <f t="shared" si="117"/>
        <v>990</v>
      </c>
      <c r="N486" s="13" t="s">
        <v>71</v>
      </c>
      <c r="P486" s="37">
        <v>15</v>
      </c>
      <c r="Q486" s="5"/>
      <c r="R486" s="5" t="s">
        <v>30</v>
      </c>
      <c r="S486" s="5" t="s">
        <v>29</v>
      </c>
      <c r="T486" s="5" t="s">
        <v>12</v>
      </c>
      <c r="U486" s="12"/>
      <c r="V486" s="12"/>
      <c r="W486" s="13" t="s">
        <v>74</v>
      </c>
      <c r="X486" s="12">
        <f t="shared" si="122"/>
        <v>0</v>
      </c>
      <c r="Y486" s="13" t="s">
        <v>72</v>
      </c>
      <c r="Z486" s="30">
        <f t="shared" si="119"/>
        <v>0</v>
      </c>
      <c r="AA486" s="30" t="s">
        <v>103</v>
      </c>
      <c r="AB486" s="15">
        <f t="shared" si="120"/>
        <v>0</v>
      </c>
      <c r="AC486" s="13" t="s">
        <v>71</v>
      </c>
    </row>
    <row r="487" spans="1:29">
      <c r="A487" s="52">
        <v>16</v>
      </c>
      <c r="B487" s="5"/>
      <c r="C487" s="5" t="s">
        <v>32</v>
      </c>
      <c r="D487" s="5" t="s">
        <v>33</v>
      </c>
      <c r="E487" s="5" t="s">
        <v>12</v>
      </c>
      <c r="F487" s="12"/>
      <c r="G487" s="12">
        <v>1</v>
      </c>
      <c r="H487" s="13" t="s">
        <v>74</v>
      </c>
      <c r="I487" s="12">
        <f t="shared" si="121"/>
        <v>1</v>
      </c>
      <c r="J487" s="13" t="s">
        <v>72</v>
      </c>
      <c r="K487" s="30">
        <f t="shared" si="116"/>
        <v>0.33</v>
      </c>
      <c r="L487" s="30" t="s">
        <v>103</v>
      </c>
      <c r="M487" s="15">
        <f t="shared" si="117"/>
        <v>330</v>
      </c>
      <c r="N487" s="13" t="s">
        <v>71</v>
      </c>
      <c r="P487" s="37">
        <v>16</v>
      </c>
      <c r="Q487" s="5"/>
      <c r="R487" s="5" t="s">
        <v>32</v>
      </c>
      <c r="S487" s="5" t="s">
        <v>33</v>
      </c>
      <c r="T487" s="5" t="s">
        <v>12</v>
      </c>
      <c r="U487" s="12"/>
      <c r="V487" s="12"/>
      <c r="W487" s="13" t="s">
        <v>74</v>
      </c>
      <c r="X487" s="12">
        <f t="shared" si="122"/>
        <v>0</v>
      </c>
      <c r="Y487" s="13" t="s">
        <v>72</v>
      </c>
      <c r="Z487" s="30">
        <f t="shared" si="119"/>
        <v>0</v>
      </c>
      <c r="AA487" s="30" t="s">
        <v>103</v>
      </c>
      <c r="AB487" s="15">
        <f t="shared" si="120"/>
        <v>0</v>
      </c>
      <c r="AC487" s="13" t="s">
        <v>71</v>
      </c>
    </row>
    <row r="488" spans="1:29">
      <c r="A488" s="52">
        <v>17</v>
      </c>
      <c r="B488" s="5"/>
      <c r="C488" s="5" t="s">
        <v>36</v>
      </c>
      <c r="D488" s="5" t="s">
        <v>35</v>
      </c>
      <c r="E488" s="5" t="s">
        <v>12</v>
      </c>
      <c r="F488" s="12"/>
      <c r="G488" s="12">
        <v>1</v>
      </c>
      <c r="H488" s="13" t="s">
        <v>74</v>
      </c>
      <c r="I488" s="12">
        <f t="shared" si="121"/>
        <v>1</v>
      </c>
      <c r="J488" s="13" t="s">
        <v>72</v>
      </c>
      <c r="K488" s="30">
        <f t="shared" si="116"/>
        <v>0.33</v>
      </c>
      <c r="L488" s="30" t="s">
        <v>103</v>
      </c>
      <c r="M488" s="15">
        <f t="shared" si="117"/>
        <v>330</v>
      </c>
      <c r="N488" s="13" t="s">
        <v>71</v>
      </c>
      <c r="P488" s="37">
        <v>17</v>
      </c>
      <c r="Q488" s="5"/>
      <c r="R488" s="5" t="s">
        <v>36</v>
      </c>
      <c r="S488" s="5" t="s">
        <v>35</v>
      </c>
      <c r="T488" s="5" t="s">
        <v>12</v>
      </c>
      <c r="U488" s="12"/>
      <c r="V488" s="12"/>
      <c r="W488" s="13" t="s">
        <v>74</v>
      </c>
      <c r="X488" s="12">
        <f t="shared" si="122"/>
        <v>0</v>
      </c>
      <c r="Y488" s="13" t="s">
        <v>72</v>
      </c>
      <c r="Z488" s="30">
        <f t="shared" si="119"/>
        <v>0</v>
      </c>
      <c r="AA488" s="30" t="s">
        <v>103</v>
      </c>
      <c r="AB488" s="15">
        <f t="shared" si="120"/>
        <v>0</v>
      </c>
      <c r="AC488" s="13" t="s">
        <v>71</v>
      </c>
    </row>
    <row r="489" spans="1:29">
      <c r="A489" s="52">
        <v>18</v>
      </c>
      <c r="B489" s="5"/>
      <c r="C489" s="5" t="s">
        <v>38</v>
      </c>
      <c r="D489" s="5" t="s">
        <v>37</v>
      </c>
      <c r="E489" s="5" t="s">
        <v>12</v>
      </c>
      <c r="F489" s="12"/>
      <c r="G489" s="12">
        <v>2</v>
      </c>
      <c r="H489" s="13" t="s">
        <v>74</v>
      </c>
      <c r="I489" s="12">
        <f t="shared" si="121"/>
        <v>2</v>
      </c>
      <c r="J489" s="13" t="s">
        <v>72</v>
      </c>
      <c r="K489" s="30">
        <f t="shared" si="116"/>
        <v>0.66</v>
      </c>
      <c r="L489" s="30" t="s">
        <v>103</v>
      </c>
      <c r="M489" s="15">
        <f t="shared" si="117"/>
        <v>660</v>
      </c>
      <c r="N489" s="13" t="s">
        <v>71</v>
      </c>
      <c r="P489" s="37">
        <v>18</v>
      </c>
      <c r="Q489" s="5"/>
      <c r="R489" s="5" t="s">
        <v>38</v>
      </c>
      <c r="S489" s="5" t="s">
        <v>37</v>
      </c>
      <c r="T489" s="5" t="s">
        <v>12</v>
      </c>
      <c r="U489" s="12"/>
      <c r="V489" s="12"/>
      <c r="W489" s="13" t="s">
        <v>74</v>
      </c>
      <c r="X489" s="12">
        <f t="shared" si="122"/>
        <v>0</v>
      </c>
      <c r="Y489" s="13" t="s">
        <v>72</v>
      </c>
      <c r="Z489" s="30">
        <f t="shared" si="119"/>
        <v>0</v>
      </c>
      <c r="AA489" s="30" t="s">
        <v>103</v>
      </c>
      <c r="AB489" s="15">
        <f t="shared" si="120"/>
        <v>0</v>
      </c>
      <c r="AC489" s="13" t="s">
        <v>71</v>
      </c>
    </row>
    <row r="490" spans="1:29">
      <c r="A490" s="52">
        <v>19</v>
      </c>
      <c r="B490" s="5"/>
      <c r="C490" s="5" t="s">
        <v>40</v>
      </c>
      <c r="D490" s="5" t="s">
        <v>39</v>
      </c>
      <c r="E490" s="5" t="s">
        <v>12</v>
      </c>
      <c r="F490" s="12"/>
      <c r="G490" s="12">
        <v>1</v>
      </c>
      <c r="H490" s="13" t="s">
        <v>74</v>
      </c>
      <c r="I490" s="12">
        <f t="shared" si="121"/>
        <v>1</v>
      </c>
      <c r="J490" s="13" t="s">
        <v>72</v>
      </c>
      <c r="K490" s="30">
        <f t="shared" si="116"/>
        <v>0.33</v>
      </c>
      <c r="L490" s="30" t="s">
        <v>103</v>
      </c>
      <c r="M490" s="15">
        <f t="shared" si="117"/>
        <v>330</v>
      </c>
      <c r="N490" s="13" t="s">
        <v>71</v>
      </c>
      <c r="P490" s="37">
        <v>19</v>
      </c>
      <c r="Q490" s="5"/>
      <c r="R490" s="5" t="s">
        <v>40</v>
      </c>
      <c r="S490" s="5" t="s">
        <v>39</v>
      </c>
      <c r="T490" s="5" t="s">
        <v>12</v>
      </c>
      <c r="U490" s="12"/>
      <c r="V490" s="12"/>
      <c r="W490" s="13" t="s">
        <v>74</v>
      </c>
      <c r="X490" s="12">
        <f t="shared" si="122"/>
        <v>0</v>
      </c>
      <c r="Y490" s="13" t="s">
        <v>72</v>
      </c>
      <c r="Z490" s="30">
        <f t="shared" si="119"/>
        <v>0</v>
      </c>
      <c r="AA490" s="30" t="s">
        <v>103</v>
      </c>
      <c r="AB490" s="15">
        <f t="shared" si="120"/>
        <v>0</v>
      </c>
      <c r="AC490" s="13" t="s">
        <v>71</v>
      </c>
    </row>
    <row r="491" spans="1:29">
      <c r="A491" s="52">
        <v>20</v>
      </c>
      <c r="B491" s="5"/>
      <c r="C491" s="5" t="s">
        <v>78</v>
      </c>
      <c r="D491" s="5" t="s">
        <v>79</v>
      </c>
      <c r="E491" s="5" t="s">
        <v>12</v>
      </c>
      <c r="F491" s="12"/>
      <c r="G491" s="12"/>
      <c r="H491" s="13" t="s">
        <v>74</v>
      </c>
      <c r="I491" s="12">
        <f t="shared" si="121"/>
        <v>0</v>
      </c>
      <c r="J491" s="13" t="s">
        <v>72</v>
      </c>
      <c r="K491" s="30">
        <f t="shared" si="116"/>
        <v>0</v>
      </c>
      <c r="L491" s="30" t="s">
        <v>103</v>
      </c>
      <c r="M491" s="15">
        <f t="shared" si="117"/>
        <v>0</v>
      </c>
      <c r="N491" s="13" t="s">
        <v>71</v>
      </c>
      <c r="P491" s="37">
        <v>20</v>
      </c>
      <c r="Q491" s="5"/>
      <c r="R491" s="5" t="s">
        <v>78</v>
      </c>
      <c r="S491" s="5" t="s">
        <v>79</v>
      </c>
      <c r="T491" s="5" t="s">
        <v>12</v>
      </c>
      <c r="U491" s="12"/>
      <c r="V491" s="12"/>
      <c r="W491" s="13" t="s">
        <v>74</v>
      </c>
      <c r="X491" s="12">
        <f t="shared" si="122"/>
        <v>0</v>
      </c>
      <c r="Y491" s="13" t="s">
        <v>72</v>
      </c>
      <c r="Z491" s="30">
        <f t="shared" si="119"/>
        <v>0</v>
      </c>
      <c r="AA491" s="30" t="s">
        <v>103</v>
      </c>
      <c r="AB491" s="15">
        <f t="shared" si="120"/>
        <v>0</v>
      </c>
      <c r="AC491" s="13" t="s">
        <v>71</v>
      </c>
    </row>
    <row r="492" spans="1:29">
      <c r="A492" s="52">
        <v>21</v>
      </c>
      <c r="B492" s="5"/>
      <c r="C492" s="5" t="s">
        <v>45</v>
      </c>
      <c r="D492" s="5" t="s">
        <v>44</v>
      </c>
      <c r="E492" s="5" t="s">
        <v>43</v>
      </c>
      <c r="F492" s="12"/>
      <c r="G492" s="12">
        <v>1</v>
      </c>
      <c r="H492" s="13" t="s">
        <v>74</v>
      </c>
      <c r="I492" s="12">
        <f>G492*1.5</f>
        <v>1.5</v>
      </c>
      <c r="J492" s="13" t="s">
        <v>72</v>
      </c>
      <c r="K492" s="30">
        <f t="shared" si="116"/>
        <v>0.495</v>
      </c>
      <c r="L492" s="30" t="s">
        <v>103</v>
      </c>
      <c r="M492" s="15">
        <f t="shared" si="117"/>
        <v>495</v>
      </c>
      <c r="N492" s="13" t="s">
        <v>71</v>
      </c>
      <c r="P492" s="37">
        <v>21</v>
      </c>
      <c r="Q492" s="5"/>
      <c r="R492" s="5" t="s">
        <v>45</v>
      </c>
      <c r="S492" s="5" t="s">
        <v>44</v>
      </c>
      <c r="T492" s="5" t="s">
        <v>43</v>
      </c>
      <c r="U492" s="12"/>
      <c r="V492" s="12">
        <v>2</v>
      </c>
      <c r="W492" s="13" t="s">
        <v>74</v>
      </c>
      <c r="X492" s="12">
        <f>V492*1.5</f>
        <v>3</v>
      </c>
      <c r="Y492" s="13" t="s">
        <v>72</v>
      </c>
      <c r="Z492" s="30">
        <f t="shared" si="119"/>
        <v>0.99</v>
      </c>
      <c r="AA492" s="30" t="s">
        <v>103</v>
      </c>
      <c r="AB492" s="15">
        <f t="shared" si="120"/>
        <v>990</v>
      </c>
      <c r="AC492" s="13" t="s">
        <v>71</v>
      </c>
    </row>
    <row r="493" spans="1:29">
      <c r="A493" s="52">
        <v>22</v>
      </c>
      <c r="B493" s="5"/>
      <c r="C493" s="5" t="s">
        <v>47</v>
      </c>
      <c r="D493" s="5" t="s">
        <v>46</v>
      </c>
      <c r="E493" s="5" t="s">
        <v>43</v>
      </c>
      <c r="F493" s="12"/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116"/>
        <v>0.495</v>
      </c>
      <c r="L493" s="30" t="s">
        <v>103</v>
      </c>
      <c r="M493" s="15">
        <f t="shared" si="117"/>
        <v>495</v>
      </c>
      <c r="N493" s="13" t="s">
        <v>71</v>
      </c>
      <c r="P493" s="37">
        <v>22</v>
      </c>
      <c r="Q493" s="5"/>
      <c r="R493" s="5" t="s">
        <v>47</v>
      </c>
      <c r="S493" s="5" t="s">
        <v>46</v>
      </c>
      <c r="T493" s="5" t="s">
        <v>43</v>
      </c>
      <c r="U493" s="12"/>
      <c r="V493" s="12"/>
      <c r="W493" s="13" t="s">
        <v>74</v>
      </c>
      <c r="X493" s="12">
        <f>V493*1.5</f>
        <v>0</v>
      </c>
      <c r="Y493" s="13" t="s">
        <v>72</v>
      </c>
      <c r="Z493" s="30">
        <f t="shared" si="119"/>
        <v>0</v>
      </c>
      <c r="AA493" s="30" t="s">
        <v>103</v>
      </c>
      <c r="AB493" s="15">
        <f t="shared" si="120"/>
        <v>0</v>
      </c>
      <c r="AC493" s="13" t="s">
        <v>71</v>
      </c>
    </row>
    <row r="494" spans="1:29">
      <c r="A494" s="52">
        <v>23</v>
      </c>
      <c r="B494" s="5"/>
      <c r="C494" s="5" t="s">
        <v>42</v>
      </c>
      <c r="D494" s="5" t="s">
        <v>41</v>
      </c>
      <c r="E494" s="5" t="s">
        <v>43</v>
      </c>
      <c r="F494" s="12"/>
      <c r="G494" s="12"/>
      <c r="H494" s="13" t="s">
        <v>74</v>
      </c>
      <c r="I494" s="12">
        <f>G494*1.5</f>
        <v>0</v>
      </c>
      <c r="J494" s="13" t="s">
        <v>72</v>
      </c>
      <c r="K494" s="30">
        <f t="shared" si="116"/>
        <v>0</v>
      </c>
      <c r="L494" s="30" t="s">
        <v>103</v>
      </c>
      <c r="M494" s="15">
        <f t="shared" si="117"/>
        <v>0</v>
      </c>
      <c r="N494" s="13" t="s">
        <v>71</v>
      </c>
      <c r="P494" s="37">
        <v>23</v>
      </c>
      <c r="Q494" s="5"/>
      <c r="R494" s="5" t="s">
        <v>42</v>
      </c>
      <c r="S494" s="5" t="s">
        <v>41</v>
      </c>
      <c r="T494" s="5" t="s">
        <v>43</v>
      </c>
      <c r="U494" s="12"/>
      <c r="V494" s="12"/>
      <c r="W494" s="13" t="s">
        <v>74</v>
      </c>
      <c r="X494" s="12">
        <f>V494*1.5</f>
        <v>0</v>
      </c>
      <c r="Y494" s="13" t="s">
        <v>72</v>
      </c>
      <c r="Z494" s="30">
        <f t="shared" si="119"/>
        <v>0</v>
      </c>
      <c r="AA494" s="30" t="s">
        <v>103</v>
      </c>
      <c r="AB494" s="15">
        <f t="shared" si="120"/>
        <v>0</v>
      </c>
      <c r="AC494" s="13" t="s">
        <v>71</v>
      </c>
    </row>
    <row r="495" spans="1:29">
      <c r="A495" s="52">
        <v>24</v>
      </c>
      <c r="B495" s="5"/>
      <c r="C495" s="5" t="s">
        <v>49</v>
      </c>
      <c r="D495" s="5" t="s">
        <v>48</v>
      </c>
      <c r="E495" s="5" t="s">
        <v>50</v>
      </c>
      <c r="F495" s="12"/>
      <c r="G495" s="12"/>
      <c r="H495" s="13" t="s">
        <v>74</v>
      </c>
      <c r="I495" s="12">
        <f>G495*4</f>
        <v>0</v>
      </c>
      <c r="J495" s="13" t="s">
        <v>72</v>
      </c>
      <c r="K495" s="30">
        <f t="shared" si="116"/>
        <v>0</v>
      </c>
      <c r="L495" s="30" t="s">
        <v>103</v>
      </c>
      <c r="M495" s="15">
        <f t="shared" si="117"/>
        <v>0</v>
      </c>
      <c r="N495" s="13" t="s">
        <v>71</v>
      </c>
      <c r="P495" s="37">
        <v>24</v>
      </c>
      <c r="Q495" s="5"/>
      <c r="R495" s="5" t="s">
        <v>49</v>
      </c>
      <c r="S495" s="5" t="s">
        <v>48</v>
      </c>
      <c r="T495" s="5" t="s">
        <v>50</v>
      </c>
      <c r="U495" s="12"/>
      <c r="V495" s="12"/>
      <c r="W495" s="13" t="s">
        <v>74</v>
      </c>
      <c r="X495" s="12">
        <f>V495*4</f>
        <v>0</v>
      </c>
      <c r="Y495" s="13" t="s">
        <v>72</v>
      </c>
      <c r="Z495" s="30">
        <f t="shared" si="119"/>
        <v>0</v>
      </c>
      <c r="AA495" s="30" t="s">
        <v>103</v>
      </c>
      <c r="AB495" s="15">
        <f t="shared" si="120"/>
        <v>0</v>
      </c>
      <c r="AC495" s="13" t="s">
        <v>71</v>
      </c>
    </row>
    <row r="496" spans="1:29">
      <c r="A496" s="52">
        <v>25</v>
      </c>
      <c r="B496" s="5"/>
      <c r="C496" s="5" t="s">
        <v>114</v>
      </c>
      <c r="D496" s="5"/>
      <c r="E496" s="5" t="s">
        <v>12</v>
      </c>
      <c r="F496" s="12"/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116"/>
        <v>0.33</v>
      </c>
      <c r="L496" s="30" t="s">
        <v>103</v>
      </c>
      <c r="M496" s="15">
        <f t="shared" si="117"/>
        <v>330</v>
      </c>
      <c r="N496" s="13" t="s">
        <v>71</v>
      </c>
      <c r="P496" s="37">
        <v>25</v>
      </c>
      <c r="Q496" s="5"/>
      <c r="R496" s="5" t="s">
        <v>114</v>
      </c>
      <c r="S496" s="5"/>
      <c r="T496" s="5" t="s">
        <v>12</v>
      </c>
      <c r="U496" s="12"/>
      <c r="V496" s="12"/>
      <c r="W496" s="13" t="s">
        <v>74</v>
      </c>
      <c r="X496" s="12">
        <f>V496*1</f>
        <v>0</v>
      </c>
      <c r="Y496" s="13" t="s">
        <v>72</v>
      </c>
      <c r="Z496" s="30">
        <f t="shared" si="119"/>
        <v>0</v>
      </c>
      <c r="AA496" s="30" t="s">
        <v>103</v>
      </c>
      <c r="AB496" s="15">
        <f t="shared" si="120"/>
        <v>0</v>
      </c>
      <c r="AC496" s="13" t="s">
        <v>71</v>
      </c>
    </row>
    <row r="497" spans="1:29">
      <c r="A497" s="52">
        <v>26</v>
      </c>
      <c r="B497" s="5"/>
      <c r="C497" s="5" t="s">
        <v>80</v>
      </c>
      <c r="D497" s="5" t="s">
        <v>137</v>
      </c>
      <c r="E497" s="5" t="s">
        <v>12</v>
      </c>
      <c r="F497" s="12"/>
      <c r="G497" s="12"/>
      <c r="H497" s="13" t="s">
        <v>74</v>
      </c>
      <c r="I497" s="12">
        <f t="shared" ref="I497:I502" si="123">G497*1</f>
        <v>0</v>
      </c>
      <c r="J497" s="13" t="s">
        <v>72</v>
      </c>
      <c r="K497" s="30">
        <f t="shared" si="116"/>
        <v>0</v>
      </c>
      <c r="L497" s="30" t="s">
        <v>103</v>
      </c>
      <c r="M497" s="15">
        <f t="shared" si="117"/>
        <v>0</v>
      </c>
      <c r="N497" s="13" t="s">
        <v>71</v>
      </c>
      <c r="P497" s="37">
        <v>26</v>
      </c>
      <c r="Q497" s="5"/>
      <c r="R497" s="5" t="s">
        <v>177</v>
      </c>
      <c r="S497" s="5" t="s">
        <v>178</v>
      </c>
      <c r="T497" s="5" t="s">
        <v>12</v>
      </c>
      <c r="U497" s="12"/>
      <c r="V497" s="12">
        <v>1</v>
      </c>
      <c r="W497" s="13" t="s">
        <v>74</v>
      </c>
      <c r="X497" s="12">
        <f t="shared" ref="X497" si="124">V497*1</f>
        <v>1</v>
      </c>
      <c r="Y497" s="13" t="s">
        <v>72</v>
      </c>
      <c r="Z497" s="30">
        <f t="shared" si="119"/>
        <v>0.33</v>
      </c>
      <c r="AA497" s="30" t="s">
        <v>103</v>
      </c>
      <c r="AB497" s="15">
        <f t="shared" si="120"/>
        <v>330</v>
      </c>
      <c r="AC497" s="13" t="s">
        <v>71</v>
      </c>
    </row>
    <row r="498" spans="1:29">
      <c r="A498" s="52">
        <v>27</v>
      </c>
      <c r="B498" s="5"/>
      <c r="C498" s="5" t="s">
        <v>182</v>
      </c>
      <c r="D498" s="5" t="s">
        <v>183</v>
      </c>
      <c r="E498" s="5" t="s">
        <v>12</v>
      </c>
      <c r="F498" s="12"/>
      <c r="G498" s="12">
        <v>1</v>
      </c>
      <c r="H498" s="13" t="s">
        <v>74</v>
      </c>
      <c r="I498" s="12">
        <f t="shared" si="123"/>
        <v>1</v>
      </c>
      <c r="J498" s="13" t="s">
        <v>72</v>
      </c>
      <c r="K498" s="30">
        <f t="shared" si="116"/>
        <v>0.33</v>
      </c>
      <c r="L498" s="30" t="s">
        <v>103</v>
      </c>
      <c r="M498" s="15">
        <f t="shared" si="117"/>
        <v>330</v>
      </c>
      <c r="N498" s="13" t="s">
        <v>71</v>
      </c>
      <c r="P498" s="281" t="s">
        <v>54</v>
      </c>
      <c r="Q498" s="282"/>
      <c r="R498" s="282"/>
      <c r="S498" s="282"/>
      <c r="T498" s="283"/>
      <c r="U498" s="75"/>
      <c r="V498" s="12">
        <f>SUM(V472:V497)</f>
        <v>13</v>
      </c>
      <c r="W498" s="13" t="s">
        <v>74</v>
      </c>
      <c r="X498" s="12">
        <f>SUM(X472:X497)</f>
        <v>54</v>
      </c>
      <c r="Y498" s="13" t="s">
        <v>72</v>
      </c>
      <c r="Z498" s="30">
        <f>SUM(Z472:Z497)</f>
        <v>17.819999999999997</v>
      </c>
      <c r="AA498" s="30" t="s">
        <v>103</v>
      </c>
      <c r="AB498" s="15">
        <f>SUM(AB472:AB497)</f>
        <v>17820</v>
      </c>
      <c r="AC498" s="13" t="s">
        <v>71</v>
      </c>
    </row>
    <row r="499" spans="1:29">
      <c r="A499" s="52">
        <v>28</v>
      </c>
      <c r="B499" s="5"/>
      <c r="C499" s="5" t="s">
        <v>184</v>
      </c>
      <c r="D499" s="5"/>
      <c r="E499" s="5" t="s">
        <v>12</v>
      </c>
      <c r="F499" s="12"/>
      <c r="G499" s="12">
        <v>1</v>
      </c>
      <c r="H499" s="13" t="s">
        <v>74</v>
      </c>
      <c r="I499" s="12">
        <f t="shared" si="123"/>
        <v>1</v>
      </c>
      <c r="J499" s="13" t="s">
        <v>72</v>
      </c>
      <c r="K499" s="30">
        <f t="shared" si="116"/>
        <v>0.33</v>
      </c>
      <c r="L499" s="30" t="s">
        <v>103</v>
      </c>
      <c r="M499" s="15">
        <f t="shared" si="117"/>
        <v>330</v>
      </c>
      <c r="N499" s="13" t="s">
        <v>71</v>
      </c>
    </row>
    <row r="500" spans="1:29">
      <c r="A500" s="52">
        <v>29</v>
      </c>
      <c r="B500" s="5"/>
      <c r="C500" s="5" t="s">
        <v>124</v>
      </c>
      <c r="D500" s="5" t="s">
        <v>85</v>
      </c>
      <c r="E500" s="5" t="s">
        <v>43</v>
      </c>
      <c r="F500" s="12"/>
      <c r="G500" s="12">
        <v>1</v>
      </c>
      <c r="H500" s="13" t="s">
        <v>74</v>
      </c>
      <c r="I500" s="12">
        <f>G500*1.5</f>
        <v>1.5</v>
      </c>
      <c r="J500" s="13" t="s">
        <v>72</v>
      </c>
      <c r="K500" s="30">
        <f t="shared" si="116"/>
        <v>0.495</v>
      </c>
      <c r="L500" s="30" t="s">
        <v>103</v>
      </c>
      <c r="M500" s="15">
        <f t="shared" si="117"/>
        <v>495</v>
      </c>
      <c r="N500" s="13" t="s">
        <v>71</v>
      </c>
    </row>
    <row r="501" spans="1:29">
      <c r="A501" s="52">
        <v>30</v>
      </c>
      <c r="B501" s="5"/>
      <c r="C501" s="5" t="s">
        <v>125</v>
      </c>
      <c r="D501" s="5" t="s">
        <v>87</v>
      </c>
      <c r="E501" s="5" t="s">
        <v>12</v>
      </c>
      <c r="F501" s="12"/>
      <c r="G501" s="12">
        <v>3</v>
      </c>
      <c r="H501" s="13" t="s">
        <v>74</v>
      </c>
      <c r="I501" s="12">
        <f t="shared" si="123"/>
        <v>3</v>
      </c>
      <c r="J501" s="13" t="s">
        <v>72</v>
      </c>
      <c r="K501" s="30">
        <f t="shared" si="116"/>
        <v>0.99</v>
      </c>
      <c r="L501" s="30" t="s">
        <v>103</v>
      </c>
      <c r="M501" s="15">
        <f t="shared" si="117"/>
        <v>990</v>
      </c>
      <c r="N501" s="13" t="s">
        <v>71</v>
      </c>
    </row>
    <row r="502" spans="1:29">
      <c r="A502" s="52">
        <v>31</v>
      </c>
      <c r="B502" s="5"/>
      <c r="C502" s="5" t="s">
        <v>80</v>
      </c>
      <c r="D502" s="5"/>
      <c r="E502" s="5" t="s">
        <v>12</v>
      </c>
      <c r="F502" s="12"/>
      <c r="G502" s="12">
        <v>1</v>
      </c>
      <c r="H502" s="13" t="s">
        <v>74</v>
      </c>
      <c r="I502" s="12">
        <f t="shared" si="123"/>
        <v>1</v>
      </c>
      <c r="J502" s="13" t="s">
        <v>72</v>
      </c>
      <c r="K502" s="30">
        <f t="shared" si="116"/>
        <v>0.33</v>
      </c>
      <c r="L502" s="30" t="s">
        <v>103</v>
      </c>
      <c r="M502" s="15">
        <f t="shared" si="117"/>
        <v>330</v>
      </c>
      <c r="N502" s="13" t="s">
        <v>71</v>
      </c>
    </row>
    <row r="503" spans="1:29">
      <c r="A503" s="281" t="s">
        <v>54</v>
      </c>
      <c r="B503" s="282"/>
      <c r="C503" s="282"/>
      <c r="D503" s="282"/>
      <c r="E503" s="283"/>
      <c r="F503" s="75"/>
      <c r="G503" s="12">
        <f>SUM(G472:G502)</f>
        <v>63</v>
      </c>
      <c r="H503" s="13" t="s">
        <v>74</v>
      </c>
      <c r="I503" s="12">
        <f>SUM(I472:I502)</f>
        <v>234.5</v>
      </c>
      <c r="J503" s="13" t="s">
        <v>72</v>
      </c>
      <c r="K503" s="30">
        <f>SUM(K472:K502)</f>
        <v>77.384999999999962</v>
      </c>
      <c r="L503" s="30" t="s">
        <v>103</v>
      </c>
      <c r="M503" s="15">
        <f>SUM(M472:M502)</f>
        <v>77385</v>
      </c>
      <c r="N503" s="13" t="s">
        <v>71</v>
      </c>
    </row>
    <row r="509" spans="1:29">
      <c r="A509" s="284" t="s">
        <v>53</v>
      </c>
      <c r="B509" s="284" t="s">
        <v>0</v>
      </c>
      <c r="C509" s="286" t="s">
        <v>2</v>
      </c>
      <c r="D509" s="286" t="s">
        <v>4</v>
      </c>
      <c r="E509" s="286" t="s">
        <v>1</v>
      </c>
      <c r="F509" s="73"/>
      <c r="G509" s="288" t="s">
        <v>5</v>
      </c>
      <c r="H509" s="289"/>
      <c r="I509" s="288" t="s">
        <v>6</v>
      </c>
      <c r="J509" s="289"/>
      <c r="K509" s="288" t="s">
        <v>101</v>
      </c>
      <c r="L509" s="289"/>
      <c r="M509" s="288" t="s">
        <v>102</v>
      </c>
      <c r="N509" s="289"/>
      <c r="P509" s="284" t="s">
        <v>53</v>
      </c>
      <c r="Q509" s="284" t="s">
        <v>0</v>
      </c>
      <c r="R509" s="286" t="s">
        <v>2</v>
      </c>
      <c r="S509" s="286" t="s">
        <v>4</v>
      </c>
      <c r="T509" s="286" t="s">
        <v>1</v>
      </c>
      <c r="U509" s="73"/>
      <c r="V509" s="288" t="s">
        <v>5</v>
      </c>
      <c r="W509" s="289"/>
      <c r="X509" s="288" t="s">
        <v>6</v>
      </c>
      <c r="Y509" s="289"/>
      <c r="Z509" s="288" t="s">
        <v>101</v>
      </c>
      <c r="AA509" s="289"/>
      <c r="AB509" s="288" t="s">
        <v>102</v>
      </c>
      <c r="AC509" s="289"/>
    </row>
    <row r="510" spans="1:29">
      <c r="A510" s="285"/>
      <c r="B510" s="285"/>
      <c r="C510" s="287"/>
      <c r="D510" s="287"/>
      <c r="E510" s="287"/>
      <c r="F510" s="74"/>
      <c r="G510" s="290"/>
      <c r="H510" s="291"/>
      <c r="I510" s="290"/>
      <c r="J510" s="291"/>
      <c r="K510" s="290"/>
      <c r="L510" s="291"/>
      <c r="M510" s="290"/>
      <c r="N510" s="291"/>
      <c r="P510" s="285"/>
      <c r="Q510" s="285"/>
      <c r="R510" s="287"/>
      <c r="S510" s="287"/>
      <c r="T510" s="287"/>
      <c r="U510" s="74"/>
      <c r="V510" s="290"/>
      <c r="W510" s="291"/>
      <c r="X510" s="290"/>
      <c r="Y510" s="291"/>
      <c r="Z510" s="290"/>
      <c r="AA510" s="291"/>
      <c r="AB510" s="290"/>
      <c r="AC510" s="291"/>
    </row>
    <row r="511" spans="1:29">
      <c r="A511" s="37">
        <v>1</v>
      </c>
      <c r="B511" s="16" t="s">
        <v>64</v>
      </c>
      <c r="C511" s="5" t="s">
        <v>3</v>
      </c>
      <c r="D511" s="5" t="s">
        <v>7</v>
      </c>
      <c r="E511" s="5" t="s">
        <v>8</v>
      </c>
      <c r="F511" s="12"/>
      <c r="G511" s="12">
        <v>4</v>
      </c>
      <c r="H511" s="13" t="s">
        <v>74</v>
      </c>
      <c r="I511" s="12">
        <f>G511*6</f>
        <v>24</v>
      </c>
      <c r="J511" s="13" t="s">
        <v>72</v>
      </c>
      <c r="K511" s="30">
        <f>I511*0.33</f>
        <v>7.92</v>
      </c>
      <c r="L511" s="30" t="s">
        <v>103</v>
      </c>
      <c r="M511" s="15">
        <f>K511*1000</f>
        <v>7920</v>
      </c>
      <c r="N511" s="13" t="s">
        <v>71</v>
      </c>
      <c r="P511" s="37">
        <v>1</v>
      </c>
      <c r="Q511" s="16" t="s">
        <v>65</v>
      </c>
      <c r="R511" s="5" t="s">
        <v>3</v>
      </c>
      <c r="S511" s="5" t="s">
        <v>7</v>
      </c>
      <c r="T511" s="5" t="s">
        <v>8</v>
      </c>
      <c r="U511" s="12"/>
      <c r="V511" s="12">
        <v>4</v>
      </c>
      <c r="W511" s="13" t="s">
        <v>74</v>
      </c>
      <c r="X511" s="12">
        <f>V511*6</f>
        <v>24</v>
      </c>
      <c r="Y511" s="13" t="s">
        <v>72</v>
      </c>
      <c r="Z511" s="30">
        <f>X511*0.33</f>
        <v>7.92</v>
      </c>
      <c r="AA511" s="30" t="s">
        <v>103</v>
      </c>
      <c r="AB511" s="15">
        <f>Z511*1000</f>
        <v>7920</v>
      </c>
      <c r="AC511" s="13" t="s">
        <v>71</v>
      </c>
    </row>
    <row r="512" spans="1:29">
      <c r="A512" s="37">
        <v>2</v>
      </c>
      <c r="B512" s="17">
        <v>43493</v>
      </c>
      <c r="C512" s="5" t="s">
        <v>56</v>
      </c>
      <c r="D512" s="5" t="s">
        <v>93</v>
      </c>
      <c r="E512" s="5" t="s">
        <v>8</v>
      </c>
      <c r="F512" s="12"/>
      <c r="G512" s="12">
        <v>4</v>
      </c>
      <c r="H512" s="13" t="s">
        <v>74</v>
      </c>
      <c r="I512" s="12">
        <f t="shared" ref="I512:I519" si="125">G512*6</f>
        <v>24</v>
      </c>
      <c r="J512" s="13" t="s">
        <v>72</v>
      </c>
      <c r="K512" s="30">
        <f t="shared" ref="K512:K521" si="126">I512*0.33</f>
        <v>7.92</v>
      </c>
      <c r="L512" s="30" t="s">
        <v>103</v>
      </c>
      <c r="M512" s="15">
        <f t="shared" ref="M512:M522" si="127">K512*1000</f>
        <v>7920</v>
      </c>
      <c r="N512" s="13" t="s">
        <v>71</v>
      </c>
      <c r="P512" s="37">
        <v>2</v>
      </c>
      <c r="Q512" s="17">
        <v>43494</v>
      </c>
      <c r="R512" s="5" t="s">
        <v>56</v>
      </c>
      <c r="S512" s="5" t="s">
        <v>93</v>
      </c>
      <c r="T512" s="5" t="s">
        <v>8</v>
      </c>
      <c r="U512" s="12"/>
      <c r="V512" s="12">
        <v>3</v>
      </c>
      <c r="W512" s="13" t="s">
        <v>74</v>
      </c>
      <c r="X512" s="12">
        <f t="shared" ref="X512:X519" si="128">V512*6</f>
        <v>18</v>
      </c>
      <c r="Y512" s="13" t="s">
        <v>72</v>
      </c>
      <c r="Z512" s="30">
        <f t="shared" ref="Z512:Z545" si="129">X512*0.33</f>
        <v>5.94</v>
      </c>
      <c r="AA512" s="30" t="s">
        <v>103</v>
      </c>
      <c r="AB512" s="15">
        <f t="shared" ref="AB512:AB545" si="130">Z512*1000</f>
        <v>5940</v>
      </c>
      <c r="AC512" s="13" t="s">
        <v>71</v>
      </c>
    </row>
    <row r="513" spans="1:29">
      <c r="A513" s="42">
        <v>3</v>
      </c>
      <c r="B513" s="5"/>
      <c r="C513" s="5" t="s">
        <v>15</v>
      </c>
      <c r="D513" s="5" t="s">
        <v>14</v>
      </c>
      <c r="E513" s="5" t="s">
        <v>8</v>
      </c>
      <c r="F513" s="12"/>
      <c r="G513" s="12">
        <v>4</v>
      </c>
      <c r="H513" s="13" t="s">
        <v>74</v>
      </c>
      <c r="I513" s="12">
        <f t="shared" si="125"/>
        <v>24</v>
      </c>
      <c r="J513" s="13" t="s">
        <v>72</v>
      </c>
      <c r="K513" s="30">
        <f t="shared" si="126"/>
        <v>7.92</v>
      </c>
      <c r="L513" s="30" t="s">
        <v>103</v>
      </c>
      <c r="M513" s="15">
        <f t="shared" si="127"/>
        <v>7920</v>
      </c>
      <c r="N513" s="13" t="s">
        <v>71</v>
      </c>
      <c r="P513" s="37">
        <v>3</v>
      </c>
      <c r="Q513" s="5"/>
      <c r="R513" s="5" t="s">
        <v>15</v>
      </c>
      <c r="S513" s="5" t="s">
        <v>14</v>
      </c>
      <c r="T513" s="5" t="s">
        <v>8</v>
      </c>
      <c r="U513" s="12"/>
      <c r="V513" s="12">
        <v>2</v>
      </c>
      <c r="W513" s="13" t="s">
        <v>74</v>
      </c>
      <c r="X513" s="12">
        <f t="shared" si="128"/>
        <v>12</v>
      </c>
      <c r="Y513" s="13" t="s">
        <v>72</v>
      </c>
      <c r="Z513" s="30">
        <f t="shared" si="129"/>
        <v>3.96</v>
      </c>
      <c r="AA513" s="30" t="s">
        <v>103</v>
      </c>
      <c r="AB513" s="15">
        <f t="shared" si="130"/>
        <v>3960</v>
      </c>
      <c r="AC513" s="13" t="s">
        <v>71</v>
      </c>
    </row>
    <row r="514" spans="1:29">
      <c r="A514" s="42">
        <v>4</v>
      </c>
      <c r="B514" s="5"/>
      <c r="C514" s="5" t="s">
        <v>17</v>
      </c>
      <c r="D514" s="5" t="s">
        <v>16</v>
      </c>
      <c r="E514" s="5" t="s">
        <v>8</v>
      </c>
      <c r="F514" s="12"/>
      <c r="G514" s="12">
        <v>4</v>
      </c>
      <c r="H514" s="13" t="s">
        <v>74</v>
      </c>
      <c r="I514" s="12">
        <f t="shared" si="125"/>
        <v>24</v>
      </c>
      <c r="J514" s="13" t="s">
        <v>72</v>
      </c>
      <c r="K514" s="30">
        <f t="shared" si="126"/>
        <v>7.92</v>
      </c>
      <c r="L514" s="30" t="s">
        <v>103</v>
      </c>
      <c r="M514" s="15">
        <f t="shared" si="127"/>
        <v>7920</v>
      </c>
      <c r="N514" s="13" t="s">
        <v>71</v>
      </c>
      <c r="P514" s="37">
        <v>4</v>
      </c>
      <c r="Q514" s="5"/>
      <c r="R514" s="5" t="s">
        <v>17</v>
      </c>
      <c r="S514" s="5" t="s">
        <v>16</v>
      </c>
      <c r="T514" s="5" t="s">
        <v>8</v>
      </c>
      <c r="U514" s="12"/>
      <c r="V514" s="12">
        <v>4</v>
      </c>
      <c r="W514" s="13" t="s">
        <v>74</v>
      </c>
      <c r="X514" s="12">
        <f t="shared" si="128"/>
        <v>24</v>
      </c>
      <c r="Y514" s="13" t="s">
        <v>72</v>
      </c>
      <c r="Z514" s="30">
        <f t="shared" si="129"/>
        <v>7.92</v>
      </c>
      <c r="AA514" s="30" t="s">
        <v>103</v>
      </c>
      <c r="AB514" s="15">
        <f t="shared" si="130"/>
        <v>7920</v>
      </c>
      <c r="AC514" s="13" t="s">
        <v>71</v>
      </c>
    </row>
    <row r="515" spans="1:29">
      <c r="A515" s="42">
        <v>5</v>
      </c>
      <c r="B515" s="5"/>
      <c r="C515" s="5" t="s">
        <v>19</v>
      </c>
      <c r="D515" s="5" t="s">
        <v>18</v>
      </c>
      <c r="E515" s="5" t="s">
        <v>8</v>
      </c>
      <c r="F515" s="12"/>
      <c r="G515" s="12">
        <v>4</v>
      </c>
      <c r="H515" s="13" t="s">
        <v>74</v>
      </c>
      <c r="I515" s="12">
        <f t="shared" si="125"/>
        <v>24</v>
      </c>
      <c r="J515" s="13" t="s">
        <v>72</v>
      </c>
      <c r="K515" s="30">
        <f t="shared" si="126"/>
        <v>7.92</v>
      </c>
      <c r="L515" s="30" t="s">
        <v>103</v>
      </c>
      <c r="M515" s="15">
        <f t="shared" si="127"/>
        <v>7920</v>
      </c>
      <c r="N515" s="13" t="s">
        <v>71</v>
      </c>
      <c r="P515" s="37">
        <v>5</v>
      </c>
      <c r="Q515" s="5"/>
      <c r="R515" s="5" t="s">
        <v>19</v>
      </c>
      <c r="S515" s="5" t="s">
        <v>18</v>
      </c>
      <c r="T515" s="5" t="s">
        <v>8</v>
      </c>
      <c r="U515" s="12"/>
      <c r="V515" s="12">
        <v>5</v>
      </c>
      <c r="W515" s="13" t="s">
        <v>74</v>
      </c>
      <c r="X515" s="12">
        <f t="shared" si="128"/>
        <v>30</v>
      </c>
      <c r="Y515" s="13" t="s">
        <v>72</v>
      </c>
      <c r="Z515" s="30">
        <f t="shared" si="129"/>
        <v>9.9</v>
      </c>
      <c r="AA515" s="30" t="s">
        <v>103</v>
      </c>
      <c r="AB515" s="15">
        <f t="shared" si="130"/>
        <v>9900</v>
      </c>
      <c r="AC515" s="13" t="s">
        <v>71</v>
      </c>
    </row>
    <row r="516" spans="1:29">
      <c r="A516" s="42">
        <v>6</v>
      </c>
      <c r="B516" s="5"/>
      <c r="C516" s="9" t="s">
        <v>52</v>
      </c>
      <c r="D516" s="9" t="s">
        <v>51</v>
      </c>
      <c r="E516" s="9" t="s">
        <v>8</v>
      </c>
      <c r="F516" s="72"/>
      <c r="G516" s="12">
        <v>5</v>
      </c>
      <c r="H516" s="13" t="s">
        <v>74</v>
      </c>
      <c r="I516" s="12">
        <f t="shared" si="125"/>
        <v>30</v>
      </c>
      <c r="J516" s="13" t="s">
        <v>72</v>
      </c>
      <c r="K516" s="30">
        <f t="shared" si="126"/>
        <v>9.9</v>
      </c>
      <c r="L516" s="30" t="s">
        <v>103</v>
      </c>
      <c r="M516" s="15">
        <f t="shared" si="127"/>
        <v>9900</v>
      </c>
      <c r="N516" s="13" t="s">
        <v>71</v>
      </c>
      <c r="P516" s="37">
        <v>6</v>
      </c>
      <c r="Q516" s="5"/>
      <c r="R516" s="9" t="s">
        <v>52</v>
      </c>
      <c r="S516" s="9" t="s">
        <v>51</v>
      </c>
      <c r="T516" s="9" t="s">
        <v>8</v>
      </c>
      <c r="U516" s="72"/>
      <c r="V516" s="12">
        <v>5</v>
      </c>
      <c r="W516" s="13" t="s">
        <v>74</v>
      </c>
      <c r="X516" s="12">
        <f t="shared" si="128"/>
        <v>30</v>
      </c>
      <c r="Y516" s="13" t="s">
        <v>72</v>
      </c>
      <c r="Z516" s="30">
        <f t="shared" si="129"/>
        <v>9.9</v>
      </c>
      <c r="AA516" s="30" t="s">
        <v>103</v>
      </c>
      <c r="AB516" s="15">
        <f t="shared" si="130"/>
        <v>9900</v>
      </c>
      <c r="AC516" s="13" t="s">
        <v>71</v>
      </c>
    </row>
    <row r="517" spans="1:29">
      <c r="A517" s="42">
        <v>7</v>
      </c>
      <c r="B517" s="5"/>
      <c r="C517" s="5" t="s">
        <v>10</v>
      </c>
      <c r="D517" s="5" t="s">
        <v>93</v>
      </c>
      <c r="E517" s="5" t="s">
        <v>8</v>
      </c>
      <c r="F517" s="12"/>
      <c r="G517" s="12">
        <v>5</v>
      </c>
      <c r="H517" s="13" t="s">
        <v>74</v>
      </c>
      <c r="I517" s="12">
        <f t="shared" si="125"/>
        <v>30</v>
      </c>
      <c r="J517" s="13" t="s">
        <v>72</v>
      </c>
      <c r="K517" s="30">
        <f t="shared" si="126"/>
        <v>9.9</v>
      </c>
      <c r="L517" s="30" t="s">
        <v>103</v>
      </c>
      <c r="M517" s="15">
        <f t="shared" si="127"/>
        <v>9900</v>
      </c>
      <c r="N517" s="13" t="s">
        <v>71</v>
      </c>
      <c r="P517" s="37">
        <v>7</v>
      </c>
      <c r="Q517" s="5"/>
      <c r="R517" s="5" t="s">
        <v>10</v>
      </c>
      <c r="S517" s="5" t="s">
        <v>93</v>
      </c>
      <c r="T517" s="5" t="s">
        <v>8</v>
      </c>
      <c r="U517" s="12"/>
      <c r="V517" s="12">
        <v>5</v>
      </c>
      <c r="W517" s="13" t="s">
        <v>74</v>
      </c>
      <c r="X517" s="12">
        <f t="shared" si="128"/>
        <v>30</v>
      </c>
      <c r="Y517" s="13" t="s">
        <v>72</v>
      </c>
      <c r="Z517" s="30">
        <f t="shared" si="129"/>
        <v>9.9</v>
      </c>
      <c r="AA517" s="30" t="s">
        <v>103</v>
      </c>
      <c r="AB517" s="15">
        <f t="shared" si="130"/>
        <v>9900</v>
      </c>
      <c r="AC517" s="13" t="s">
        <v>71</v>
      </c>
    </row>
    <row r="518" spans="1:29">
      <c r="A518" s="42">
        <v>8</v>
      </c>
      <c r="B518" s="5"/>
      <c r="C518" s="5" t="s">
        <v>26</v>
      </c>
      <c r="D518" s="5" t="s">
        <v>89</v>
      </c>
      <c r="E518" s="5" t="s">
        <v>8</v>
      </c>
      <c r="F518" s="12"/>
      <c r="G518" s="12">
        <v>5</v>
      </c>
      <c r="H518" s="13" t="s">
        <v>74</v>
      </c>
      <c r="I518" s="12">
        <f t="shared" si="125"/>
        <v>30</v>
      </c>
      <c r="J518" s="13" t="s">
        <v>72</v>
      </c>
      <c r="K518" s="30">
        <f t="shared" si="126"/>
        <v>9.9</v>
      </c>
      <c r="L518" s="30" t="s">
        <v>103</v>
      </c>
      <c r="M518" s="15">
        <f t="shared" si="127"/>
        <v>9900</v>
      </c>
      <c r="N518" s="13" t="s">
        <v>71</v>
      </c>
      <c r="P518" s="37">
        <v>8</v>
      </c>
      <c r="Q518" s="5"/>
      <c r="R518" s="5" t="s">
        <v>26</v>
      </c>
      <c r="S518" s="5" t="s">
        <v>89</v>
      </c>
      <c r="T518" s="5" t="s">
        <v>8</v>
      </c>
      <c r="U518" s="12"/>
      <c r="V518" s="12">
        <v>5</v>
      </c>
      <c r="W518" s="13" t="s">
        <v>74</v>
      </c>
      <c r="X518" s="12">
        <f t="shared" si="128"/>
        <v>30</v>
      </c>
      <c r="Y518" s="13" t="s">
        <v>72</v>
      </c>
      <c r="Z518" s="30">
        <f t="shared" si="129"/>
        <v>9.9</v>
      </c>
      <c r="AA518" s="30" t="s">
        <v>103</v>
      </c>
      <c r="AB518" s="15">
        <f t="shared" si="130"/>
        <v>9900</v>
      </c>
      <c r="AC518" s="13" t="s">
        <v>71</v>
      </c>
    </row>
    <row r="519" spans="1:29">
      <c r="A519" s="42">
        <v>9</v>
      </c>
      <c r="B519" s="5"/>
      <c r="C519" s="5" t="s">
        <v>94</v>
      </c>
      <c r="D519" s="5" t="s">
        <v>95</v>
      </c>
      <c r="E519" s="5" t="s">
        <v>8</v>
      </c>
      <c r="F519" s="12"/>
      <c r="G519" s="12">
        <v>2</v>
      </c>
      <c r="H519" s="13" t="s">
        <v>74</v>
      </c>
      <c r="I519" s="12">
        <f t="shared" si="125"/>
        <v>12</v>
      </c>
      <c r="J519" s="13" t="s">
        <v>72</v>
      </c>
      <c r="K519" s="30">
        <f t="shared" si="126"/>
        <v>3.96</v>
      </c>
      <c r="L519" s="30" t="s">
        <v>103</v>
      </c>
      <c r="M519" s="15">
        <f t="shared" si="127"/>
        <v>3960</v>
      </c>
      <c r="N519" s="13" t="s">
        <v>71</v>
      </c>
      <c r="P519" s="37">
        <v>9</v>
      </c>
      <c r="Q519" s="5"/>
      <c r="R519" s="5" t="s">
        <v>94</v>
      </c>
      <c r="S519" s="5" t="s">
        <v>95</v>
      </c>
      <c r="T519" s="5" t="s">
        <v>8</v>
      </c>
      <c r="U519" s="12"/>
      <c r="V519" s="12"/>
      <c r="W519" s="13" t="s">
        <v>74</v>
      </c>
      <c r="X519" s="12">
        <f t="shared" si="128"/>
        <v>0</v>
      </c>
      <c r="Y519" s="13" t="s">
        <v>72</v>
      </c>
      <c r="Z519" s="30">
        <f t="shared" si="129"/>
        <v>0</v>
      </c>
      <c r="AA519" s="30" t="s">
        <v>103</v>
      </c>
      <c r="AB519" s="15">
        <f t="shared" si="130"/>
        <v>0</v>
      </c>
      <c r="AC519" s="13" t="s">
        <v>71</v>
      </c>
    </row>
    <row r="520" spans="1:29">
      <c r="A520" s="42">
        <v>10</v>
      </c>
      <c r="B520" s="5"/>
      <c r="C520" s="5" t="s">
        <v>185</v>
      </c>
      <c r="D520" s="5" t="s">
        <v>20</v>
      </c>
      <c r="E520" s="5" t="s">
        <v>22</v>
      </c>
      <c r="F520" s="64"/>
      <c r="G520" s="1">
        <v>1</v>
      </c>
      <c r="H520" s="13" t="s">
        <v>74</v>
      </c>
      <c r="I520" s="1">
        <f>G520*7</f>
        <v>7</v>
      </c>
      <c r="J520" s="13" t="s">
        <v>72</v>
      </c>
      <c r="K520" s="1">
        <f t="shared" si="126"/>
        <v>2.31</v>
      </c>
      <c r="L520" s="30" t="s">
        <v>103</v>
      </c>
      <c r="M520" s="15">
        <f t="shared" si="127"/>
        <v>2310</v>
      </c>
      <c r="N520" s="13" t="s">
        <v>71</v>
      </c>
      <c r="P520" s="37">
        <v>10</v>
      </c>
      <c r="Q520" s="5"/>
      <c r="R520" s="5" t="s">
        <v>23</v>
      </c>
      <c r="S520" s="5" t="s">
        <v>136</v>
      </c>
      <c r="T520" s="5" t="s">
        <v>12</v>
      </c>
      <c r="U520" s="64"/>
      <c r="V520" s="1">
        <v>4</v>
      </c>
      <c r="W520" s="13" t="s">
        <v>74</v>
      </c>
      <c r="X520" s="12">
        <f>V520*1</f>
        <v>4</v>
      </c>
      <c r="Y520" s="13" t="s">
        <v>72</v>
      </c>
      <c r="Z520" s="30">
        <f t="shared" si="129"/>
        <v>1.32</v>
      </c>
      <c r="AA520" s="30" t="s">
        <v>103</v>
      </c>
      <c r="AB520" s="15">
        <f t="shared" si="130"/>
        <v>1320</v>
      </c>
      <c r="AC520" s="13" t="s">
        <v>71</v>
      </c>
    </row>
    <row r="521" spans="1:29">
      <c r="A521" s="42">
        <v>11</v>
      </c>
      <c r="B521" s="5"/>
      <c r="C521" s="5" t="s">
        <v>34</v>
      </c>
      <c r="D521" s="5" t="s">
        <v>134</v>
      </c>
      <c r="E521" s="5" t="s">
        <v>22</v>
      </c>
      <c r="F521" s="64"/>
      <c r="G521" s="1">
        <v>1</v>
      </c>
      <c r="H521" s="13" t="s">
        <v>74</v>
      </c>
      <c r="I521" s="1">
        <f>G521*7</f>
        <v>7</v>
      </c>
      <c r="J521" s="13" t="s">
        <v>72</v>
      </c>
      <c r="K521" s="1">
        <f t="shared" si="126"/>
        <v>2.31</v>
      </c>
      <c r="L521" s="30" t="s">
        <v>103</v>
      </c>
      <c r="M521" s="15">
        <f t="shared" si="127"/>
        <v>2310</v>
      </c>
      <c r="N521" s="13" t="s">
        <v>71</v>
      </c>
      <c r="P521" s="37">
        <v>11</v>
      </c>
      <c r="Q521" s="5"/>
      <c r="R521" s="5" t="s">
        <v>90</v>
      </c>
      <c r="S521" s="5" t="s">
        <v>91</v>
      </c>
      <c r="T521" s="5" t="s">
        <v>12</v>
      </c>
      <c r="U521" s="12"/>
      <c r="V521" s="12">
        <v>6</v>
      </c>
      <c r="W521" s="13" t="s">
        <v>74</v>
      </c>
      <c r="X521" s="12">
        <f>V521*1</f>
        <v>6</v>
      </c>
      <c r="Y521" s="13" t="s">
        <v>72</v>
      </c>
      <c r="Z521" s="30">
        <f t="shared" si="129"/>
        <v>1.98</v>
      </c>
      <c r="AA521" s="30" t="s">
        <v>103</v>
      </c>
      <c r="AB521" s="15">
        <f t="shared" si="130"/>
        <v>1980</v>
      </c>
      <c r="AC521" s="13" t="s">
        <v>71</v>
      </c>
    </row>
    <row r="522" spans="1:29">
      <c r="A522" s="42">
        <v>12</v>
      </c>
      <c r="B522" s="5"/>
      <c r="C522" s="5" t="s">
        <v>23</v>
      </c>
      <c r="D522" s="5" t="s">
        <v>136</v>
      </c>
      <c r="E522" s="5" t="s">
        <v>12</v>
      </c>
      <c r="F522" s="64"/>
      <c r="G522" s="1">
        <v>3</v>
      </c>
      <c r="H522" s="13" t="s">
        <v>74</v>
      </c>
      <c r="I522" s="12">
        <f>G522*1</f>
        <v>3</v>
      </c>
      <c r="J522" s="13" t="s">
        <v>72</v>
      </c>
      <c r="K522" s="30">
        <f t="shared" ref="K522:K538" si="131">I522*0.33</f>
        <v>0.99</v>
      </c>
      <c r="L522" s="30" t="s">
        <v>103</v>
      </c>
      <c r="M522" s="15">
        <f t="shared" si="127"/>
        <v>990</v>
      </c>
      <c r="N522" s="13" t="s">
        <v>71</v>
      </c>
      <c r="P522" s="37">
        <v>12</v>
      </c>
      <c r="Q522" s="5"/>
      <c r="R522" s="5" t="s">
        <v>81</v>
      </c>
      <c r="S522" s="5" t="s">
        <v>82</v>
      </c>
      <c r="T522" s="5" t="s">
        <v>12</v>
      </c>
      <c r="U522" s="12"/>
      <c r="V522" s="12">
        <v>2</v>
      </c>
      <c r="W522" s="13" t="s">
        <v>74</v>
      </c>
      <c r="X522" s="12">
        <f t="shared" ref="X522:X530" si="132">V522*1</f>
        <v>2</v>
      </c>
      <c r="Y522" s="13" t="s">
        <v>72</v>
      </c>
      <c r="Z522" s="30">
        <f t="shared" si="129"/>
        <v>0.66</v>
      </c>
      <c r="AA522" s="30" t="s">
        <v>103</v>
      </c>
      <c r="AB522" s="15">
        <f t="shared" si="130"/>
        <v>660</v>
      </c>
      <c r="AC522" s="13" t="s">
        <v>71</v>
      </c>
    </row>
    <row r="523" spans="1:29">
      <c r="A523" s="42">
        <v>13</v>
      </c>
      <c r="B523" s="5"/>
      <c r="C523" s="5" t="s">
        <v>90</v>
      </c>
      <c r="D523" s="5" t="s">
        <v>91</v>
      </c>
      <c r="E523" s="5" t="s">
        <v>12</v>
      </c>
      <c r="F523" s="12"/>
      <c r="G523" s="12"/>
      <c r="H523" s="13" t="s">
        <v>74</v>
      </c>
      <c r="I523" s="12">
        <f>G523*1</f>
        <v>0</v>
      </c>
      <c r="J523" s="13" t="s">
        <v>72</v>
      </c>
      <c r="K523" s="30">
        <f t="shared" si="131"/>
        <v>0</v>
      </c>
      <c r="L523" s="30" t="s">
        <v>103</v>
      </c>
      <c r="M523" s="15">
        <f t="shared" ref="M523:M538" si="133">K523*1000</f>
        <v>0</v>
      </c>
      <c r="N523" s="13" t="s">
        <v>71</v>
      </c>
      <c r="P523" s="37">
        <v>13</v>
      </c>
      <c r="Q523" s="5"/>
      <c r="R523" s="5" t="s">
        <v>11</v>
      </c>
      <c r="S523" s="5" t="s">
        <v>13</v>
      </c>
      <c r="T523" s="5" t="s">
        <v>12</v>
      </c>
      <c r="U523" s="12"/>
      <c r="V523" s="12">
        <v>2</v>
      </c>
      <c r="W523" s="13" t="s">
        <v>74</v>
      </c>
      <c r="X523" s="12">
        <f t="shared" si="132"/>
        <v>2</v>
      </c>
      <c r="Y523" s="13" t="s">
        <v>72</v>
      </c>
      <c r="Z523" s="30">
        <f t="shared" si="129"/>
        <v>0.66</v>
      </c>
      <c r="AA523" s="30" t="s">
        <v>103</v>
      </c>
      <c r="AB523" s="15">
        <f t="shared" si="130"/>
        <v>660</v>
      </c>
      <c r="AC523" s="13" t="s">
        <v>71</v>
      </c>
    </row>
    <row r="524" spans="1:29">
      <c r="A524" s="42">
        <v>14</v>
      </c>
      <c r="B524" s="5"/>
      <c r="C524" s="5" t="s">
        <v>81</v>
      </c>
      <c r="D524" s="5" t="s">
        <v>82</v>
      </c>
      <c r="E524" s="5" t="s">
        <v>12</v>
      </c>
      <c r="F524" s="12"/>
      <c r="G524" s="12">
        <v>3</v>
      </c>
      <c r="H524" s="13" t="s">
        <v>74</v>
      </c>
      <c r="I524" s="12">
        <f t="shared" ref="I524:I532" si="134">G524*1</f>
        <v>3</v>
      </c>
      <c r="J524" s="13" t="s">
        <v>72</v>
      </c>
      <c r="K524" s="30">
        <f t="shared" si="131"/>
        <v>0.99</v>
      </c>
      <c r="L524" s="30" t="s">
        <v>103</v>
      </c>
      <c r="M524" s="15">
        <f t="shared" si="133"/>
        <v>990</v>
      </c>
      <c r="N524" s="13" t="s">
        <v>71</v>
      </c>
      <c r="P524" s="37">
        <v>14</v>
      </c>
      <c r="Q524" s="5"/>
      <c r="R524" s="5" t="s">
        <v>28</v>
      </c>
      <c r="S524" s="5" t="s">
        <v>27</v>
      </c>
      <c r="T524" s="5" t="s">
        <v>12</v>
      </c>
      <c r="U524" s="12"/>
      <c r="V524" s="12">
        <v>1</v>
      </c>
      <c r="W524" s="13" t="s">
        <v>74</v>
      </c>
      <c r="X524" s="12">
        <f t="shared" si="132"/>
        <v>1</v>
      </c>
      <c r="Y524" s="13" t="s">
        <v>72</v>
      </c>
      <c r="Z524" s="30">
        <f t="shared" si="129"/>
        <v>0.33</v>
      </c>
      <c r="AA524" s="30" t="s">
        <v>103</v>
      </c>
      <c r="AB524" s="15">
        <f t="shared" si="130"/>
        <v>330</v>
      </c>
      <c r="AC524" s="13" t="s">
        <v>71</v>
      </c>
    </row>
    <row r="525" spans="1:29">
      <c r="A525" s="42">
        <v>15</v>
      </c>
      <c r="B525" s="5"/>
      <c r="C525" s="5" t="s">
        <v>11</v>
      </c>
      <c r="D525" s="5" t="s">
        <v>13</v>
      </c>
      <c r="E525" s="5" t="s">
        <v>12</v>
      </c>
      <c r="F525" s="12"/>
      <c r="G525" s="12">
        <v>2</v>
      </c>
      <c r="H525" s="13" t="s">
        <v>74</v>
      </c>
      <c r="I525" s="12">
        <f t="shared" si="134"/>
        <v>2</v>
      </c>
      <c r="J525" s="13" t="s">
        <v>72</v>
      </c>
      <c r="K525" s="30">
        <f t="shared" si="131"/>
        <v>0.66</v>
      </c>
      <c r="L525" s="30" t="s">
        <v>103</v>
      </c>
      <c r="M525" s="15">
        <f t="shared" si="133"/>
        <v>660</v>
      </c>
      <c r="N525" s="13" t="s">
        <v>71</v>
      </c>
      <c r="P525" s="37">
        <v>15</v>
      </c>
      <c r="Q525" s="5"/>
      <c r="R525" s="5" t="s">
        <v>30</v>
      </c>
      <c r="S525" s="5" t="s">
        <v>29</v>
      </c>
      <c r="T525" s="5" t="s">
        <v>12</v>
      </c>
      <c r="U525" s="12"/>
      <c r="V525" s="12">
        <v>2</v>
      </c>
      <c r="W525" s="13" t="s">
        <v>74</v>
      </c>
      <c r="X525" s="12">
        <f t="shared" si="132"/>
        <v>2</v>
      </c>
      <c r="Y525" s="13" t="s">
        <v>72</v>
      </c>
      <c r="Z525" s="30">
        <f t="shared" si="129"/>
        <v>0.66</v>
      </c>
      <c r="AA525" s="30" t="s">
        <v>103</v>
      </c>
      <c r="AB525" s="15">
        <f t="shared" si="130"/>
        <v>660</v>
      </c>
      <c r="AC525" s="13" t="s">
        <v>71</v>
      </c>
    </row>
    <row r="526" spans="1:29">
      <c r="A526" s="42">
        <v>16</v>
      </c>
      <c r="B526" s="5"/>
      <c r="C526" s="5" t="s">
        <v>28</v>
      </c>
      <c r="D526" s="5" t="s">
        <v>27</v>
      </c>
      <c r="E526" s="5" t="s">
        <v>12</v>
      </c>
      <c r="F526" s="12"/>
      <c r="G526" s="12">
        <v>4</v>
      </c>
      <c r="H526" s="13" t="s">
        <v>74</v>
      </c>
      <c r="I526" s="12">
        <f t="shared" si="134"/>
        <v>4</v>
      </c>
      <c r="J526" s="13" t="s">
        <v>72</v>
      </c>
      <c r="K526" s="30">
        <f t="shared" si="131"/>
        <v>1.32</v>
      </c>
      <c r="L526" s="30" t="s">
        <v>103</v>
      </c>
      <c r="M526" s="15">
        <f t="shared" si="133"/>
        <v>1320</v>
      </c>
      <c r="N526" s="13" t="s">
        <v>71</v>
      </c>
      <c r="P526" s="37">
        <v>16</v>
      </c>
      <c r="Q526" s="5"/>
      <c r="R526" s="5" t="s">
        <v>32</v>
      </c>
      <c r="S526" s="5" t="s">
        <v>33</v>
      </c>
      <c r="T526" s="5" t="s">
        <v>12</v>
      </c>
      <c r="U526" s="12"/>
      <c r="V526" s="12">
        <v>1</v>
      </c>
      <c r="W526" s="13" t="s">
        <v>74</v>
      </c>
      <c r="X526" s="12">
        <f t="shared" si="132"/>
        <v>1</v>
      </c>
      <c r="Y526" s="13" t="s">
        <v>72</v>
      </c>
      <c r="Z526" s="30">
        <f t="shared" si="129"/>
        <v>0.33</v>
      </c>
      <c r="AA526" s="30" t="s">
        <v>103</v>
      </c>
      <c r="AB526" s="15">
        <f t="shared" si="130"/>
        <v>330</v>
      </c>
      <c r="AC526" s="13" t="s">
        <v>71</v>
      </c>
    </row>
    <row r="527" spans="1:29">
      <c r="A527" s="42">
        <v>17</v>
      </c>
      <c r="B527" s="5"/>
      <c r="C527" s="5" t="s">
        <v>30</v>
      </c>
      <c r="D527" s="5" t="s">
        <v>29</v>
      </c>
      <c r="E527" s="5" t="s">
        <v>12</v>
      </c>
      <c r="F527" s="12"/>
      <c r="G527" s="12">
        <v>2</v>
      </c>
      <c r="H527" s="13" t="s">
        <v>74</v>
      </c>
      <c r="I527" s="12">
        <f t="shared" si="134"/>
        <v>2</v>
      </c>
      <c r="J527" s="13" t="s">
        <v>72</v>
      </c>
      <c r="K527" s="30">
        <f t="shared" si="131"/>
        <v>0.66</v>
      </c>
      <c r="L527" s="30" t="s">
        <v>103</v>
      </c>
      <c r="M527" s="15">
        <f t="shared" si="133"/>
        <v>660</v>
      </c>
      <c r="N527" s="13" t="s">
        <v>71</v>
      </c>
      <c r="P527" s="37">
        <v>17</v>
      </c>
      <c r="Q527" s="5"/>
      <c r="R527" s="5" t="s">
        <v>36</v>
      </c>
      <c r="S527" s="5" t="s">
        <v>35</v>
      </c>
      <c r="T527" s="5" t="s">
        <v>12</v>
      </c>
      <c r="U527" s="12"/>
      <c r="V527" s="12">
        <v>2</v>
      </c>
      <c r="W527" s="13" t="s">
        <v>74</v>
      </c>
      <c r="X527" s="12">
        <f t="shared" si="132"/>
        <v>2</v>
      </c>
      <c r="Y527" s="13" t="s">
        <v>72</v>
      </c>
      <c r="Z527" s="30">
        <f t="shared" si="129"/>
        <v>0.66</v>
      </c>
      <c r="AA527" s="30" t="s">
        <v>103</v>
      </c>
      <c r="AB527" s="15">
        <f t="shared" si="130"/>
        <v>660</v>
      </c>
      <c r="AC527" s="13" t="s">
        <v>71</v>
      </c>
    </row>
    <row r="528" spans="1:29">
      <c r="A528" s="42">
        <v>18</v>
      </c>
      <c r="B528" s="5"/>
      <c r="C528" s="5" t="s">
        <v>32</v>
      </c>
      <c r="D528" s="5" t="s">
        <v>33</v>
      </c>
      <c r="E528" s="5" t="s">
        <v>12</v>
      </c>
      <c r="F528" s="12"/>
      <c r="G528" s="12">
        <v>1</v>
      </c>
      <c r="H528" s="13" t="s">
        <v>74</v>
      </c>
      <c r="I528" s="12">
        <f t="shared" si="134"/>
        <v>1</v>
      </c>
      <c r="J528" s="13" t="s">
        <v>72</v>
      </c>
      <c r="K528" s="30">
        <f t="shared" si="131"/>
        <v>0.33</v>
      </c>
      <c r="L528" s="30" t="s">
        <v>103</v>
      </c>
      <c r="M528" s="15">
        <f t="shared" si="133"/>
        <v>330</v>
      </c>
      <c r="N528" s="13" t="s">
        <v>71</v>
      </c>
      <c r="P528" s="37">
        <v>18</v>
      </c>
      <c r="Q528" s="5"/>
      <c r="R528" s="5" t="s">
        <v>38</v>
      </c>
      <c r="S528" s="5" t="s">
        <v>37</v>
      </c>
      <c r="T528" s="5" t="s">
        <v>12</v>
      </c>
      <c r="U528" s="12"/>
      <c r="V528" s="12">
        <v>2</v>
      </c>
      <c r="W528" s="13" t="s">
        <v>74</v>
      </c>
      <c r="X528" s="12">
        <f t="shared" si="132"/>
        <v>2</v>
      </c>
      <c r="Y528" s="13" t="s">
        <v>72</v>
      </c>
      <c r="Z528" s="30">
        <f t="shared" si="129"/>
        <v>0.66</v>
      </c>
      <c r="AA528" s="30" t="s">
        <v>103</v>
      </c>
      <c r="AB528" s="15">
        <f t="shared" si="130"/>
        <v>660</v>
      </c>
      <c r="AC528" s="13" t="s">
        <v>71</v>
      </c>
    </row>
    <row r="529" spans="1:29">
      <c r="A529" s="42">
        <v>19</v>
      </c>
      <c r="B529" s="5"/>
      <c r="C529" s="5" t="s">
        <v>36</v>
      </c>
      <c r="D529" s="5" t="s">
        <v>35</v>
      </c>
      <c r="E529" s="5" t="s">
        <v>12</v>
      </c>
      <c r="F529" s="12"/>
      <c r="G529" s="12">
        <v>2</v>
      </c>
      <c r="H529" s="13" t="s">
        <v>74</v>
      </c>
      <c r="I529" s="12">
        <f t="shared" si="134"/>
        <v>2</v>
      </c>
      <c r="J529" s="13" t="s">
        <v>72</v>
      </c>
      <c r="K529" s="30">
        <f t="shared" si="131"/>
        <v>0.66</v>
      </c>
      <c r="L529" s="30" t="s">
        <v>103</v>
      </c>
      <c r="M529" s="15">
        <f t="shared" si="133"/>
        <v>660</v>
      </c>
      <c r="N529" s="13" t="s">
        <v>71</v>
      </c>
      <c r="P529" s="42">
        <v>19</v>
      </c>
      <c r="Q529" s="5"/>
      <c r="R529" s="5" t="s">
        <v>40</v>
      </c>
      <c r="S529" s="5" t="s">
        <v>39</v>
      </c>
      <c r="T529" s="5" t="s">
        <v>12</v>
      </c>
      <c r="U529" s="12"/>
      <c r="V529" s="12">
        <v>2</v>
      </c>
      <c r="W529" s="13" t="s">
        <v>74</v>
      </c>
      <c r="X529" s="12">
        <f t="shared" si="132"/>
        <v>2</v>
      </c>
      <c r="Y529" s="13" t="s">
        <v>72</v>
      </c>
      <c r="Z529" s="30">
        <f t="shared" si="129"/>
        <v>0.66</v>
      </c>
      <c r="AA529" s="30" t="s">
        <v>103</v>
      </c>
      <c r="AB529" s="15">
        <f t="shared" si="130"/>
        <v>660</v>
      </c>
      <c r="AC529" s="13" t="s">
        <v>71</v>
      </c>
    </row>
    <row r="530" spans="1:29">
      <c r="A530" s="42">
        <v>20</v>
      </c>
      <c r="B530" s="5"/>
      <c r="C530" s="5" t="s">
        <v>38</v>
      </c>
      <c r="D530" s="5" t="s">
        <v>37</v>
      </c>
      <c r="E530" s="5" t="s">
        <v>12</v>
      </c>
      <c r="F530" s="12"/>
      <c r="G530" s="12">
        <v>2</v>
      </c>
      <c r="H530" s="13" t="s">
        <v>74</v>
      </c>
      <c r="I530" s="12">
        <f t="shared" si="134"/>
        <v>2</v>
      </c>
      <c r="J530" s="13" t="s">
        <v>72</v>
      </c>
      <c r="K530" s="30">
        <f t="shared" si="131"/>
        <v>0.66</v>
      </c>
      <c r="L530" s="30" t="s">
        <v>103</v>
      </c>
      <c r="M530" s="15">
        <f t="shared" si="133"/>
        <v>660</v>
      </c>
      <c r="N530" s="13" t="s">
        <v>71</v>
      </c>
      <c r="P530" s="42">
        <v>20</v>
      </c>
      <c r="Q530" s="5"/>
      <c r="R530" s="5" t="s">
        <v>78</v>
      </c>
      <c r="S530" s="5" t="s">
        <v>79</v>
      </c>
      <c r="T530" s="5" t="s">
        <v>12</v>
      </c>
      <c r="U530" s="12"/>
      <c r="V530" s="12">
        <v>1</v>
      </c>
      <c r="W530" s="13" t="s">
        <v>74</v>
      </c>
      <c r="X530" s="12">
        <f t="shared" si="132"/>
        <v>1</v>
      </c>
      <c r="Y530" s="13" t="s">
        <v>72</v>
      </c>
      <c r="Z530" s="30">
        <f t="shared" si="129"/>
        <v>0.33</v>
      </c>
      <c r="AA530" s="30" t="s">
        <v>103</v>
      </c>
      <c r="AB530" s="15">
        <f t="shared" si="130"/>
        <v>330</v>
      </c>
      <c r="AC530" s="13" t="s">
        <v>71</v>
      </c>
    </row>
    <row r="531" spans="1:29">
      <c r="A531" s="42">
        <v>21</v>
      </c>
      <c r="B531" s="5"/>
      <c r="C531" s="5" t="s">
        <v>40</v>
      </c>
      <c r="D531" s="5" t="s">
        <v>39</v>
      </c>
      <c r="E531" s="5" t="s">
        <v>12</v>
      </c>
      <c r="F531" s="12"/>
      <c r="G531" s="12">
        <v>2</v>
      </c>
      <c r="H531" s="13" t="s">
        <v>74</v>
      </c>
      <c r="I531" s="12">
        <f t="shared" si="134"/>
        <v>2</v>
      </c>
      <c r="J531" s="13" t="s">
        <v>72</v>
      </c>
      <c r="K531" s="30">
        <f t="shared" si="131"/>
        <v>0.66</v>
      </c>
      <c r="L531" s="30" t="s">
        <v>103</v>
      </c>
      <c r="M531" s="15">
        <f t="shared" si="133"/>
        <v>660</v>
      </c>
      <c r="N531" s="13" t="s">
        <v>71</v>
      </c>
      <c r="P531" s="42">
        <v>21</v>
      </c>
      <c r="Q531" s="5"/>
      <c r="R531" s="5" t="s">
        <v>45</v>
      </c>
      <c r="S531" s="5" t="s">
        <v>44</v>
      </c>
      <c r="T531" s="5" t="s">
        <v>43</v>
      </c>
      <c r="U531" s="12"/>
      <c r="V531" s="12">
        <v>1</v>
      </c>
      <c r="W531" s="13" t="s">
        <v>74</v>
      </c>
      <c r="X531" s="12">
        <f>V531*1.5</f>
        <v>1.5</v>
      </c>
      <c r="Y531" s="13" t="s">
        <v>72</v>
      </c>
      <c r="Z531" s="30">
        <f t="shared" si="129"/>
        <v>0.495</v>
      </c>
      <c r="AA531" s="30" t="s">
        <v>103</v>
      </c>
      <c r="AB531" s="15">
        <f t="shared" si="130"/>
        <v>495</v>
      </c>
      <c r="AC531" s="13" t="s">
        <v>71</v>
      </c>
    </row>
    <row r="532" spans="1:29">
      <c r="A532" s="42">
        <v>22</v>
      </c>
      <c r="B532" s="5"/>
      <c r="C532" s="5" t="s">
        <v>78</v>
      </c>
      <c r="D532" s="5" t="s">
        <v>79</v>
      </c>
      <c r="E532" s="5" t="s">
        <v>12</v>
      </c>
      <c r="F532" s="12"/>
      <c r="G532" s="12">
        <v>3</v>
      </c>
      <c r="H532" s="13" t="s">
        <v>74</v>
      </c>
      <c r="I532" s="12">
        <f t="shared" si="134"/>
        <v>3</v>
      </c>
      <c r="J532" s="13" t="s">
        <v>72</v>
      </c>
      <c r="K532" s="30">
        <f t="shared" si="131"/>
        <v>0.99</v>
      </c>
      <c r="L532" s="30" t="s">
        <v>103</v>
      </c>
      <c r="M532" s="15">
        <f t="shared" si="133"/>
        <v>990</v>
      </c>
      <c r="N532" s="13" t="s">
        <v>71</v>
      </c>
      <c r="P532" s="42">
        <v>22</v>
      </c>
      <c r="Q532" s="5"/>
      <c r="R532" s="5" t="s">
        <v>47</v>
      </c>
      <c r="S532" s="5" t="s">
        <v>46</v>
      </c>
      <c r="T532" s="5" t="s">
        <v>43</v>
      </c>
      <c r="U532" s="12"/>
      <c r="V532" s="12">
        <v>5</v>
      </c>
      <c r="W532" s="13" t="s">
        <v>74</v>
      </c>
      <c r="X532" s="12">
        <f>V532*1.5</f>
        <v>7.5</v>
      </c>
      <c r="Y532" s="13" t="s">
        <v>72</v>
      </c>
      <c r="Z532" s="30">
        <f t="shared" si="129"/>
        <v>2.4750000000000001</v>
      </c>
      <c r="AA532" s="30" t="s">
        <v>103</v>
      </c>
      <c r="AB532" s="15">
        <f t="shared" si="130"/>
        <v>2475</v>
      </c>
      <c r="AC532" s="13" t="s">
        <v>71</v>
      </c>
    </row>
    <row r="533" spans="1:29">
      <c r="A533" s="42">
        <v>23</v>
      </c>
      <c r="B533" s="5"/>
      <c r="C533" s="5" t="s">
        <v>45</v>
      </c>
      <c r="D533" s="5" t="s">
        <v>44</v>
      </c>
      <c r="E533" s="5" t="s">
        <v>43</v>
      </c>
      <c r="F533" s="12"/>
      <c r="G533" s="12">
        <v>5</v>
      </c>
      <c r="H533" s="13" t="s">
        <v>74</v>
      </c>
      <c r="I533" s="12">
        <f>G533*1.5</f>
        <v>7.5</v>
      </c>
      <c r="J533" s="13" t="s">
        <v>72</v>
      </c>
      <c r="K533" s="30">
        <f t="shared" si="131"/>
        <v>2.4750000000000001</v>
      </c>
      <c r="L533" s="30" t="s">
        <v>103</v>
      </c>
      <c r="M533" s="15">
        <f t="shared" si="133"/>
        <v>2475</v>
      </c>
      <c r="N533" s="13" t="s">
        <v>71</v>
      </c>
      <c r="P533" s="42">
        <v>23</v>
      </c>
      <c r="Q533" s="5"/>
      <c r="R533" s="5" t="s">
        <v>42</v>
      </c>
      <c r="S533" s="5" t="s">
        <v>41</v>
      </c>
      <c r="T533" s="5" t="s">
        <v>43</v>
      </c>
      <c r="U533" s="12"/>
      <c r="V533" s="12"/>
      <c r="W533" s="13" t="s">
        <v>74</v>
      </c>
      <c r="X533" s="12">
        <f>V533*1.5</f>
        <v>0</v>
      </c>
      <c r="Y533" s="13" t="s">
        <v>72</v>
      </c>
      <c r="Z533" s="30">
        <f t="shared" si="129"/>
        <v>0</v>
      </c>
      <c r="AA533" s="30" t="s">
        <v>103</v>
      </c>
      <c r="AB533" s="15">
        <f t="shared" si="130"/>
        <v>0</v>
      </c>
      <c r="AC533" s="13" t="s">
        <v>71</v>
      </c>
    </row>
    <row r="534" spans="1:29">
      <c r="A534" s="42">
        <v>24</v>
      </c>
      <c r="B534" s="5"/>
      <c r="C534" s="5" t="s">
        <v>47</v>
      </c>
      <c r="D534" s="5" t="s">
        <v>46</v>
      </c>
      <c r="E534" s="5" t="s">
        <v>43</v>
      </c>
      <c r="F534" s="12"/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131"/>
        <v>0.495</v>
      </c>
      <c r="L534" s="30" t="s">
        <v>103</v>
      </c>
      <c r="M534" s="15">
        <f t="shared" si="133"/>
        <v>495</v>
      </c>
      <c r="N534" s="13" t="s">
        <v>71</v>
      </c>
      <c r="P534" s="42">
        <v>24</v>
      </c>
      <c r="Q534" s="5"/>
      <c r="R534" s="5" t="s">
        <v>49</v>
      </c>
      <c r="S534" s="5" t="s">
        <v>48</v>
      </c>
      <c r="T534" s="5" t="s">
        <v>50</v>
      </c>
      <c r="U534" s="12"/>
      <c r="V534" s="12"/>
      <c r="W534" s="13" t="s">
        <v>74</v>
      </c>
      <c r="X534" s="12">
        <f>V534*4</f>
        <v>0</v>
      </c>
      <c r="Y534" s="13" t="s">
        <v>72</v>
      </c>
      <c r="Z534" s="30">
        <f t="shared" si="129"/>
        <v>0</v>
      </c>
      <c r="AA534" s="30" t="s">
        <v>103</v>
      </c>
      <c r="AB534" s="15">
        <f t="shared" si="130"/>
        <v>0</v>
      </c>
      <c r="AC534" s="13" t="s">
        <v>71</v>
      </c>
    </row>
    <row r="535" spans="1:29">
      <c r="A535" s="42">
        <v>25</v>
      </c>
      <c r="B535" s="5"/>
      <c r="C535" s="5" t="s">
        <v>42</v>
      </c>
      <c r="D535" s="5" t="s">
        <v>41</v>
      </c>
      <c r="E535" s="5" t="s">
        <v>43</v>
      </c>
      <c r="F535" s="12"/>
      <c r="G535" s="12"/>
      <c r="H535" s="13" t="s">
        <v>74</v>
      </c>
      <c r="I535" s="12">
        <f>G535*1.5</f>
        <v>0</v>
      </c>
      <c r="J535" s="13" t="s">
        <v>72</v>
      </c>
      <c r="K535" s="30">
        <f t="shared" si="131"/>
        <v>0</v>
      </c>
      <c r="L535" s="30" t="s">
        <v>103</v>
      </c>
      <c r="M535" s="15">
        <f t="shared" si="133"/>
        <v>0</v>
      </c>
      <c r="N535" s="13" t="s">
        <v>71</v>
      </c>
      <c r="P535" s="42">
        <v>25</v>
      </c>
      <c r="Q535" s="5"/>
      <c r="R535" s="5" t="s">
        <v>114</v>
      </c>
      <c r="S535" s="5"/>
      <c r="T535" s="5" t="s">
        <v>12</v>
      </c>
      <c r="U535" s="12"/>
      <c r="V535" s="12">
        <v>1</v>
      </c>
      <c r="W535" s="13" t="s">
        <v>74</v>
      </c>
      <c r="X535" s="12">
        <f>V535*1</f>
        <v>1</v>
      </c>
      <c r="Y535" s="13" t="s">
        <v>72</v>
      </c>
      <c r="Z535" s="30">
        <f t="shared" si="129"/>
        <v>0.33</v>
      </c>
      <c r="AA535" s="30" t="s">
        <v>103</v>
      </c>
      <c r="AB535" s="15">
        <f t="shared" si="130"/>
        <v>330</v>
      </c>
      <c r="AC535" s="13" t="s">
        <v>71</v>
      </c>
    </row>
    <row r="536" spans="1:29">
      <c r="A536" s="42">
        <v>26</v>
      </c>
      <c r="B536" s="5"/>
      <c r="C536" s="5" t="s">
        <v>49</v>
      </c>
      <c r="D536" s="5" t="s">
        <v>48</v>
      </c>
      <c r="E536" s="5" t="s">
        <v>50</v>
      </c>
      <c r="F536" s="12"/>
      <c r="G536" s="12">
        <v>3</v>
      </c>
      <c r="H536" s="13" t="s">
        <v>74</v>
      </c>
      <c r="I536" s="12">
        <f>G536*4</f>
        <v>12</v>
      </c>
      <c r="J536" s="13" t="s">
        <v>72</v>
      </c>
      <c r="K536" s="30">
        <f t="shared" si="131"/>
        <v>3.96</v>
      </c>
      <c r="L536" s="30" t="s">
        <v>103</v>
      </c>
      <c r="M536" s="15">
        <f t="shared" si="133"/>
        <v>3960</v>
      </c>
      <c r="N536" s="13" t="s">
        <v>71</v>
      </c>
      <c r="P536" s="42">
        <v>26</v>
      </c>
      <c r="Q536" s="5"/>
      <c r="R536" s="5" t="s">
        <v>126</v>
      </c>
      <c r="S536" s="5" t="s">
        <v>127</v>
      </c>
      <c r="T536" s="5" t="s">
        <v>12</v>
      </c>
      <c r="U536" s="12"/>
      <c r="V536" s="12">
        <v>1</v>
      </c>
      <c r="W536" s="13" t="s">
        <v>74</v>
      </c>
      <c r="X536" s="12">
        <f t="shared" ref="X536" si="135">V536*1</f>
        <v>1</v>
      </c>
      <c r="Y536" s="13" t="s">
        <v>72</v>
      </c>
      <c r="Z536" s="30">
        <f t="shared" si="129"/>
        <v>0.33</v>
      </c>
      <c r="AA536" s="30" t="s">
        <v>103</v>
      </c>
      <c r="AB536" s="15">
        <f t="shared" si="130"/>
        <v>330</v>
      </c>
      <c r="AC536" s="13" t="s">
        <v>71</v>
      </c>
    </row>
    <row r="537" spans="1:29">
      <c r="A537" s="42">
        <v>27</v>
      </c>
      <c r="B537" s="5"/>
      <c r="C537" s="5" t="s">
        <v>114</v>
      </c>
      <c r="D537" s="5"/>
      <c r="E537" s="5" t="s">
        <v>12</v>
      </c>
      <c r="F537" s="12"/>
      <c r="G537" s="12">
        <v>3</v>
      </c>
      <c r="H537" s="13" t="s">
        <v>74</v>
      </c>
      <c r="I537" s="12">
        <f>G537*1</f>
        <v>3</v>
      </c>
      <c r="J537" s="13" t="s">
        <v>72</v>
      </c>
      <c r="K537" s="30">
        <f t="shared" si="131"/>
        <v>0.99</v>
      </c>
      <c r="L537" s="30" t="s">
        <v>103</v>
      </c>
      <c r="M537" s="15">
        <f t="shared" si="133"/>
        <v>990</v>
      </c>
      <c r="N537" s="13" t="s">
        <v>71</v>
      </c>
      <c r="P537" s="42">
        <v>27</v>
      </c>
      <c r="Q537" s="5"/>
      <c r="R537" s="5" t="s">
        <v>187</v>
      </c>
      <c r="S537" s="5"/>
      <c r="T537" s="5" t="s">
        <v>43</v>
      </c>
      <c r="U537" s="12"/>
      <c r="V537" s="12">
        <v>2</v>
      </c>
      <c r="W537" s="13" t="s">
        <v>74</v>
      </c>
      <c r="X537" s="12">
        <f>V537*1.5</f>
        <v>3</v>
      </c>
      <c r="Y537" s="13" t="s">
        <v>138</v>
      </c>
      <c r="Z537" s="30">
        <f t="shared" si="129"/>
        <v>0.99</v>
      </c>
      <c r="AA537" s="30" t="s">
        <v>103</v>
      </c>
      <c r="AB537" s="15">
        <f t="shared" si="130"/>
        <v>990</v>
      </c>
      <c r="AC537" s="13" t="s">
        <v>71</v>
      </c>
    </row>
    <row r="538" spans="1:29">
      <c r="A538" s="42">
        <v>28</v>
      </c>
      <c r="B538" s="5"/>
      <c r="C538" s="5" t="s">
        <v>80</v>
      </c>
      <c r="D538" s="5"/>
      <c r="E538" s="5" t="s">
        <v>12</v>
      </c>
      <c r="F538" s="12"/>
      <c r="G538" s="12">
        <v>4</v>
      </c>
      <c r="H538" s="13" t="s">
        <v>74</v>
      </c>
      <c r="I538" s="12">
        <f t="shared" ref="I538" si="136">G538*1</f>
        <v>4</v>
      </c>
      <c r="J538" s="13" t="s">
        <v>72</v>
      </c>
      <c r="K538" s="30">
        <f t="shared" si="131"/>
        <v>1.32</v>
      </c>
      <c r="L538" s="30" t="s">
        <v>103</v>
      </c>
      <c r="M538" s="15">
        <f t="shared" si="133"/>
        <v>1320</v>
      </c>
      <c r="N538" s="13" t="s">
        <v>71</v>
      </c>
      <c r="P538" s="42">
        <v>28</v>
      </c>
      <c r="Q538" s="5"/>
      <c r="R538" s="5" t="s">
        <v>170</v>
      </c>
      <c r="S538" s="5"/>
      <c r="T538" s="5" t="s">
        <v>43</v>
      </c>
      <c r="U538" s="12"/>
      <c r="V538" s="12">
        <v>1</v>
      </c>
      <c r="W538" s="13" t="s">
        <v>74</v>
      </c>
      <c r="X538" s="12">
        <f>V538*1.5</f>
        <v>1.5</v>
      </c>
      <c r="Y538" s="13" t="s">
        <v>139</v>
      </c>
      <c r="Z538" s="30">
        <f t="shared" si="129"/>
        <v>0.495</v>
      </c>
      <c r="AA538" s="30" t="s">
        <v>103</v>
      </c>
      <c r="AB538" s="15">
        <f t="shared" si="130"/>
        <v>495</v>
      </c>
      <c r="AC538" s="13" t="s">
        <v>71</v>
      </c>
    </row>
    <row r="539" spans="1:29">
      <c r="A539" s="42">
        <v>29</v>
      </c>
      <c r="B539" s="5"/>
      <c r="C539" s="5" t="s">
        <v>119</v>
      </c>
      <c r="D539" s="5"/>
      <c r="E539" s="5" t="s">
        <v>120</v>
      </c>
      <c r="F539" s="64"/>
      <c r="G539" s="1">
        <v>6</v>
      </c>
      <c r="H539" s="13" t="s">
        <v>74</v>
      </c>
      <c r="I539" s="1">
        <f>G539*1.5</f>
        <v>9</v>
      </c>
      <c r="J539" s="13" t="s">
        <v>72</v>
      </c>
      <c r="K539" s="30">
        <f t="shared" ref="K539:K540" si="137">I539*0.33</f>
        <v>2.97</v>
      </c>
      <c r="L539" s="30" t="s">
        <v>103</v>
      </c>
      <c r="M539" s="15">
        <f t="shared" ref="M539:M540" si="138">K539*1000</f>
        <v>2970</v>
      </c>
      <c r="N539" s="13" t="s">
        <v>71</v>
      </c>
      <c r="P539" s="42">
        <v>29</v>
      </c>
      <c r="Q539" s="5"/>
      <c r="R539" s="5" t="s">
        <v>188</v>
      </c>
      <c r="S539" s="5"/>
      <c r="T539" s="5" t="s">
        <v>12</v>
      </c>
      <c r="U539" s="12"/>
      <c r="V539" s="12">
        <v>2</v>
      </c>
      <c r="W539" s="13" t="s">
        <v>74</v>
      </c>
      <c r="X539" s="12">
        <f>V539*1</f>
        <v>2</v>
      </c>
      <c r="Y539" s="13" t="s">
        <v>140</v>
      </c>
      <c r="Z539" s="30">
        <f t="shared" si="129"/>
        <v>0.66</v>
      </c>
      <c r="AA539" s="30" t="s">
        <v>103</v>
      </c>
      <c r="AB539" s="15">
        <f t="shared" si="130"/>
        <v>660</v>
      </c>
      <c r="AC539" s="13" t="s">
        <v>71</v>
      </c>
    </row>
    <row r="540" spans="1:29">
      <c r="A540" s="42">
        <v>30</v>
      </c>
      <c r="B540" s="5"/>
      <c r="C540" s="5" t="s">
        <v>96</v>
      </c>
      <c r="D540" s="5" t="s">
        <v>186</v>
      </c>
      <c r="E540" s="5" t="s">
        <v>12</v>
      </c>
      <c r="F540" s="64"/>
      <c r="G540" s="1">
        <v>1</v>
      </c>
      <c r="H540" s="13" t="s">
        <v>74</v>
      </c>
      <c r="I540" s="1">
        <f>G540*1</f>
        <v>1</v>
      </c>
      <c r="J540" s="13" t="s">
        <v>72</v>
      </c>
      <c r="K540" s="30">
        <f t="shared" si="137"/>
        <v>0.33</v>
      </c>
      <c r="L540" s="30" t="s">
        <v>103</v>
      </c>
      <c r="M540" s="15">
        <f t="shared" si="138"/>
        <v>330</v>
      </c>
      <c r="N540" s="13" t="s">
        <v>71</v>
      </c>
      <c r="P540" s="42">
        <v>30</v>
      </c>
      <c r="Q540" s="5"/>
      <c r="R540" s="5" t="s">
        <v>161</v>
      </c>
      <c r="S540" s="5"/>
      <c r="T540" s="5" t="s">
        <v>118</v>
      </c>
      <c r="U540" s="12"/>
      <c r="V540" s="12">
        <v>1</v>
      </c>
      <c r="W540" s="13" t="s">
        <v>74</v>
      </c>
      <c r="X540" s="12">
        <f>V540*4</f>
        <v>4</v>
      </c>
      <c r="Y540" s="13" t="s">
        <v>141</v>
      </c>
      <c r="Z540" s="30">
        <f t="shared" si="129"/>
        <v>1.32</v>
      </c>
      <c r="AA540" s="30" t="s">
        <v>103</v>
      </c>
      <c r="AB540" s="15">
        <f t="shared" si="130"/>
        <v>1320</v>
      </c>
      <c r="AC540" s="13" t="s">
        <v>71</v>
      </c>
    </row>
    <row r="541" spans="1:29">
      <c r="A541" s="281" t="s">
        <v>54</v>
      </c>
      <c r="B541" s="282"/>
      <c r="C541" s="282"/>
      <c r="D541" s="282"/>
      <c r="E541" s="283"/>
      <c r="F541" s="75"/>
      <c r="G541" s="12">
        <f>SUM(G511:G540)</f>
        <v>86</v>
      </c>
      <c r="H541" s="13" t="s">
        <v>74</v>
      </c>
      <c r="I541" s="12">
        <f>SUM(I511:I540)</f>
        <v>298</v>
      </c>
      <c r="J541" s="13" t="s">
        <v>72</v>
      </c>
      <c r="K541" s="30">
        <f>SUM(K511:K540)</f>
        <v>98.339999999999932</v>
      </c>
      <c r="L541" s="30" t="s">
        <v>103</v>
      </c>
      <c r="M541" s="15">
        <f>SUM(M511:M540)</f>
        <v>98340</v>
      </c>
      <c r="N541" s="13" t="s">
        <v>71</v>
      </c>
      <c r="P541" s="42">
        <v>31</v>
      </c>
      <c r="Q541" s="5"/>
      <c r="R541" s="5" t="s">
        <v>189</v>
      </c>
      <c r="S541" s="5"/>
      <c r="T541" s="5" t="s">
        <v>43</v>
      </c>
      <c r="U541" s="12"/>
      <c r="V541" s="12">
        <v>2</v>
      </c>
      <c r="W541" s="13" t="s">
        <v>74</v>
      </c>
      <c r="X541" s="12">
        <f>V541*1.5</f>
        <v>3</v>
      </c>
      <c r="Y541" s="13" t="s">
        <v>142</v>
      </c>
      <c r="Z541" s="30">
        <f t="shared" si="129"/>
        <v>0.99</v>
      </c>
      <c r="AA541" s="30" t="s">
        <v>103</v>
      </c>
      <c r="AB541" s="15">
        <f t="shared" si="130"/>
        <v>990</v>
      </c>
      <c r="AC541" s="13" t="s">
        <v>71</v>
      </c>
    </row>
    <row r="542" spans="1:29">
      <c r="P542" s="42">
        <v>32</v>
      </c>
      <c r="Q542" s="5"/>
      <c r="R542" s="5" t="s">
        <v>80</v>
      </c>
      <c r="S542" s="5"/>
      <c r="T542" s="5" t="s">
        <v>12</v>
      </c>
      <c r="U542" s="12"/>
      <c r="V542" s="12">
        <v>4</v>
      </c>
      <c r="W542" s="13" t="s">
        <v>74</v>
      </c>
      <c r="X542" s="12">
        <f>V542*1</f>
        <v>4</v>
      </c>
      <c r="Y542" s="13" t="s">
        <v>143</v>
      </c>
      <c r="Z542" s="30">
        <f t="shared" si="129"/>
        <v>1.32</v>
      </c>
      <c r="AA542" s="30" t="s">
        <v>103</v>
      </c>
      <c r="AB542" s="15">
        <f t="shared" si="130"/>
        <v>1320</v>
      </c>
      <c r="AC542" s="13" t="s">
        <v>71</v>
      </c>
    </row>
    <row r="543" spans="1:29">
      <c r="P543" s="42">
        <v>33</v>
      </c>
      <c r="Q543" s="5"/>
      <c r="R543" s="5" t="s">
        <v>112</v>
      </c>
      <c r="S543" s="5"/>
      <c r="T543" s="5" t="s">
        <v>12</v>
      </c>
      <c r="U543" s="12"/>
      <c r="V543" s="12">
        <v>4</v>
      </c>
      <c r="W543" s="13" t="s">
        <v>74</v>
      </c>
      <c r="X543" s="12">
        <f>V543*1</f>
        <v>4</v>
      </c>
      <c r="Y543" s="13" t="s">
        <v>144</v>
      </c>
      <c r="Z543" s="30">
        <f t="shared" si="129"/>
        <v>1.32</v>
      </c>
      <c r="AA543" s="30" t="s">
        <v>103</v>
      </c>
      <c r="AB543" s="15">
        <f t="shared" si="130"/>
        <v>1320</v>
      </c>
      <c r="AC543" s="13" t="s">
        <v>71</v>
      </c>
    </row>
    <row r="544" spans="1:29">
      <c r="P544" s="42">
        <v>34</v>
      </c>
      <c r="Q544" s="5"/>
      <c r="R544" s="5" t="s">
        <v>182</v>
      </c>
      <c r="S544" s="5"/>
      <c r="T544" s="5" t="s">
        <v>43</v>
      </c>
      <c r="U544" s="12"/>
      <c r="V544" s="12">
        <v>1</v>
      </c>
      <c r="W544" s="13" t="s">
        <v>74</v>
      </c>
      <c r="X544" s="12">
        <f>V544*1.5</f>
        <v>1.5</v>
      </c>
      <c r="Y544" s="13" t="s">
        <v>145</v>
      </c>
      <c r="Z544" s="30">
        <f t="shared" si="129"/>
        <v>0.495</v>
      </c>
      <c r="AA544" s="30" t="s">
        <v>103</v>
      </c>
      <c r="AB544" s="15">
        <f t="shared" si="130"/>
        <v>495</v>
      </c>
      <c r="AC544" s="13" t="s">
        <v>71</v>
      </c>
    </row>
    <row r="545" spans="1:29">
      <c r="P545" s="42">
        <v>35</v>
      </c>
      <c r="Q545" s="5"/>
      <c r="R545" s="5" t="s">
        <v>166</v>
      </c>
      <c r="S545" s="5"/>
      <c r="T545" s="5" t="s">
        <v>165</v>
      </c>
      <c r="U545" s="12"/>
      <c r="V545" s="12">
        <v>1</v>
      </c>
      <c r="W545" s="13" t="s">
        <v>74</v>
      </c>
      <c r="X545" s="12">
        <f>V54*4</f>
        <v>16</v>
      </c>
      <c r="Y545" s="13" t="s">
        <v>146</v>
      </c>
      <c r="Z545" s="30">
        <f t="shared" si="129"/>
        <v>5.28</v>
      </c>
      <c r="AA545" s="30" t="s">
        <v>103</v>
      </c>
      <c r="AB545" s="15">
        <f t="shared" si="130"/>
        <v>5280</v>
      </c>
      <c r="AC545" s="13" t="s">
        <v>71</v>
      </c>
    </row>
    <row r="546" spans="1:29">
      <c r="P546" s="281" t="s">
        <v>54</v>
      </c>
      <c r="Q546" s="282"/>
      <c r="R546" s="282"/>
      <c r="S546" s="282"/>
      <c r="T546" s="283"/>
      <c r="U546" s="75"/>
      <c r="V546" s="12">
        <f>SUM(V511:V545)</f>
        <v>84</v>
      </c>
      <c r="W546" s="13" t="s">
        <v>74</v>
      </c>
      <c r="X546" s="12">
        <f>SUM(X511:X545)</f>
        <v>273</v>
      </c>
      <c r="Y546" s="13" t="s">
        <v>72</v>
      </c>
      <c r="Z546" s="30">
        <f>SUM(Z511:Z545)</f>
        <v>90.089999999999947</v>
      </c>
      <c r="AA546" s="30" t="s">
        <v>103</v>
      </c>
      <c r="AB546" s="15">
        <f>SUM(AB511:AB545)</f>
        <v>90090</v>
      </c>
      <c r="AC546" s="13" t="s">
        <v>71</v>
      </c>
    </row>
    <row r="548" spans="1:29">
      <c r="A548" s="284" t="s">
        <v>53</v>
      </c>
      <c r="B548" s="284" t="s">
        <v>0</v>
      </c>
      <c r="C548" s="286" t="s">
        <v>2</v>
      </c>
      <c r="D548" s="286" t="s">
        <v>4</v>
      </c>
      <c r="E548" s="286" t="s">
        <v>1</v>
      </c>
      <c r="F548" s="73"/>
      <c r="G548" s="288" t="s">
        <v>5</v>
      </c>
      <c r="H548" s="289"/>
      <c r="I548" s="288" t="s">
        <v>6</v>
      </c>
      <c r="J548" s="289"/>
      <c r="K548" s="288" t="s">
        <v>101</v>
      </c>
      <c r="L548" s="289"/>
      <c r="M548" s="288" t="s">
        <v>102</v>
      </c>
      <c r="N548" s="289"/>
      <c r="P548" s="284" t="s">
        <v>53</v>
      </c>
      <c r="Q548" s="284" t="s">
        <v>0</v>
      </c>
      <c r="R548" s="286" t="s">
        <v>2</v>
      </c>
      <c r="S548" s="286" t="s">
        <v>4</v>
      </c>
      <c r="T548" s="286" t="s">
        <v>1</v>
      </c>
      <c r="U548" s="73"/>
      <c r="V548" s="288" t="s">
        <v>5</v>
      </c>
      <c r="W548" s="289"/>
      <c r="X548" s="288" t="s">
        <v>6</v>
      </c>
      <c r="Y548" s="289"/>
      <c r="Z548" s="288" t="s">
        <v>101</v>
      </c>
      <c r="AA548" s="289"/>
      <c r="AB548" s="288" t="s">
        <v>102</v>
      </c>
      <c r="AC548" s="289"/>
    </row>
    <row r="549" spans="1:29">
      <c r="A549" s="285"/>
      <c r="B549" s="285"/>
      <c r="C549" s="287"/>
      <c r="D549" s="287"/>
      <c r="E549" s="287"/>
      <c r="F549" s="74"/>
      <c r="G549" s="290"/>
      <c r="H549" s="291"/>
      <c r="I549" s="290"/>
      <c r="J549" s="291"/>
      <c r="K549" s="290"/>
      <c r="L549" s="291"/>
      <c r="M549" s="290"/>
      <c r="N549" s="291"/>
      <c r="P549" s="285"/>
      <c r="Q549" s="285"/>
      <c r="R549" s="287"/>
      <c r="S549" s="287"/>
      <c r="T549" s="287"/>
      <c r="U549" s="74"/>
      <c r="V549" s="290"/>
      <c r="W549" s="291"/>
      <c r="X549" s="290"/>
      <c r="Y549" s="291"/>
      <c r="Z549" s="290"/>
      <c r="AA549" s="291"/>
      <c r="AB549" s="290"/>
      <c r="AC549" s="291"/>
    </row>
    <row r="550" spans="1:29">
      <c r="A550" s="37">
        <v>1</v>
      </c>
      <c r="B550" s="16" t="s">
        <v>59</v>
      </c>
      <c r="C550" s="5" t="s">
        <v>3</v>
      </c>
      <c r="D550" s="5" t="s">
        <v>7</v>
      </c>
      <c r="E550" s="5" t="s">
        <v>8</v>
      </c>
      <c r="F550" s="12"/>
      <c r="G550" s="12">
        <v>4</v>
      </c>
      <c r="H550" s="13" t="s">
        <v>74</v>
      </c>
      <c r="I550" s="12">
        <f>G550*6</f>
        <v>24</v>
      </c>
      <c r="J550" s="13" t="s">
        <v>72</v>
      </c>
      <c r="K550" s="30">
        <f>I550*0.33</f>
        <v>7.92</v>
      </c>
      <c r="L550" s="30" t="s">
        <v>103</v>
      </c>
      <c r="M550" s="15">
        <f>K550*1000</f>
        <v>7920</v>
      </c>
      <c r="N550" s="13" t="s">
        <v>71</v>
      </c>
      <c r="P550" s="37">
        <v>1</v>
      </c>
      <c r="Q550" s="16" t="s">
        <v>60</v>
      </c>
      <c r="R550" s="5" t="s">
        <v>3</v>
      </c>
      <c r="S550" s="5" t="s">
        <v>7</v>
      </c>
      <c r="T550" s="5" t="s">
        <v>8</v>
      </c>
      <c r="U550" s="12"/>
      <c r="V550" s="12">
        <v>4</v>
      </c>
      <c r="W550" s="13" t="s">
        <v>74</v>
      </c>
      <c r="X550" s="12">
        <f>V550*6</f>
        <v>24</v>
      </c>
      <c r="Y550" s="13" t="s">
        <v>72</v>
      </c>
      <c r="Z550" s="30">
        <f>X550*0.33</f>
        <v>7.92</v>
      </c>
      <c r="AA550" s="30" t="s">
        <v>103</v>
      </c>
      <c r="AB550" s="15">
        <f>Z550*1000</f>
        <v>7920</v>
      </c>
      <c r="AC550" s="13" t="s">
        <v>71</v>
      </c>
    </row>
    <row r="551" spans="1:29">
      <c r="A551" s="37">
        <v>2</v>
      </c>
      <c r="B551" s="17">
        <v>43495</v>
      </c>
      <c r="C551" s="5" t="s">
        <v>56</v>
      </c>
      <c r="D551" s="5" t="s">
        <v>93</v>
      </c>
      <c r="E551" s="5" t="s">
        <v>8</v>
      </c>
      <c r="F551" s="12"/>
      <c r="G551" s="12">
        <v>3</v>
      </c>
      <c r="H551" s="13" t="s">
        <v>74</v>
      </c>
      <c r="I551" s="12">
        <f t="shared" ref="I551:I558" si="139">G551*6</f>
        <v>18</v>
      </c>
      <c r="J551" s="13" t="s">
        <v>72</v>
      </c>
      <c r="K551" s="30">
        <f t="shared" ref="K551:K560" si="140">I551*0.33</f>
        <v>5.94</v>
      </c>
      <c r="L551" s="30" t="s">
        <v>103</v>
      </c>
      <c r="M551" s="15">
        <f t="shared" ref="M551:M560" si="141">K551*1000</f>
        <v>5940</v>
      </c>
      <c r="N551" s="13" t="s">
        <v>71</v>
      </c>
      <c r="P551" s="37">
        <v>2</v>
      </c>
      <c r="Q551" s="17">
        <v>43496</v>
      </c>
      <c r="R551" s="5" t="s">
        <v>56</v>
      </c>
      <c r="S551" s="5" t="s">
        <v>93</v>
      </c>
      <c r="T551" s="5" t="s">
        <v>8</v>
      </c>
      <c r="U551" s="12"/>
      <c r="V551" s="12">
        <v>3</v>
      </c>
      <c r="W551" s="13" t="s">
        <v>74</v>
      </c>
      <c r="X551" s="12">
        <f t="shared" ref="X551:X558" si="142">V551*6</f>
        <v>18</v>
      </c>
      <c r="Y551" s="13" t="s">
        <v>72</v>
      </c>
      <c r="Z551" s="30">
        <f t="shared" ref="Z551:Z576" si="143">X551*0.33</f>
        <v>5.94</v>
      </c>
      <c r="AA551" s="30" t="s">
        <v>103</v>
      </c>
      <c r="AB551" s="15">
        <f t="shared" ref="AB551:AB576" si="144">Z551*1000</f>
        <v>5940</v>
      </c>
      <c r="AC551" s="13" t="s">
        <v>71</v>
      </c>
    </row>
    <row r="552" spans="1:29">
      <c r="A552" s="42">
        <v>3</v>
      </c>
      <c r="B552" s="5"/>
      <c r="C552" s="5" t="s">
        <v>15</v>
      </c>
      <c r="D552" s="5" t="s">
        <v>14</v>
      </c>
      <c r="E552" s="5" t="s">
        <v>8</v>
      </c>
      <c r="F552" s="12"/>
      <c r="G552" s="12">
        <v>3</v>
      </c>
      <c r="H552" s="13" t="s">
        <v>74</v>
      </c>
      <c r="I552" s="12">
        <f t="shared" si="139"/>
        <v>18</v>
      </c>
      <c r="J552" s="13" t="s">
        <v>72</v>
      </c>
      <c r="K552" s="30">
        <f t="shared" si="140"/>
        <v>5.94</v>
      </c>
      <c r="L552" s="30" t="s">
        <v>103</v>
      </c>
      <c r="M552" s="15">
        <f t="shared" si="141"/>
        <v>5940</v>
      </c>
      <c r="N552" s="13" t="s">
        <v>71</v>
      </c>
      <c r="P552" s="46">
        <v>3</v>
      </c>
      <c r="Q552" s="5"/>
      <c r="R552" s="5" t="s">
        <v>15</v>
      </c>
      <c r="S552" s="5" t="s">
        <v>14</v>
      </c>
      <c r="T552" s="5" t="s">
        <v>8</v>
      </c>
      <c r="U552" s="12"/>
      <c r="V552" s="12">
        <v>2</v>
      </c>
      <c r="W552" s="13" t="s">
        <v>74</v>
      </c>
      <c r="X552" s="12">
        <f t="shared" si="142"/>
        <v>12</v>
      </c>
      <c r="Y552" s="13" t="s">
        <v>72</v>
      </c>
      <c r="Z552" s="30">
        <f t="shared" si="143"/>
        <v>3.96</v>
      </c>
      <c r="AA552" s="30" t="s">
        <v>103</v>
      </c>
      <c r="AB552" s="15">
        <f t="shared" si="144"/>
        <v>3960</v>
      </c>
      <c r="AC552" s="13" t="s">
        <v>71</v>
      </c>
    </row>
    <row r="553" spans="1:29">
      <c r="A553" s="42">
        <v>4</v>
      </c>
      <c r="B553" s="5"/>
      <c r="C553" s="5" t="s">
        <v>17</v>
      </c>
      <c r="D553" s="5" t="s">
        <v>16</v>
      </c>
      <c r="E553" s="5" t="s">
        <v>8</v>
      </c>
      <c r="F553" s="12"/>
      <c r="G553" s="12">
        <v>3</v>
      </c>
      <c r="H553" s="13" t="s">
        <v>74</v>
      </c>
      <c r="I553" s="12">
        <f t="shared" si="139"/>
        <v>18</v>
      </c>
      <c r="J553" s="13" t="s">
        <v>72</v>
      </c>
      <c r="K553" s="30">
        <f t="shared" si="140"/>
        <v>5.94</v>
      </c>
      <c r="L553" s="30" t="s">
        <v>103</v>
      </c>
      <c r="M553" s="15">
        <f t="shared" si="141"/>
        <v>5940</v>
      </c>
      <c r="N553" s="13" t="s">
        <v>71</v>
      </c>
      <c r="P553" s="46">
        <v>4</v>
      </c>
      <c r="Q553" s="5"/>
      <c r="R553" s="5" t="s">
        <v>17</v>
      </c>
      <c r="S553" s="5" t="s">
        <v>16</v>
      </c>
      <c r="T553" s="5" t="s">
        <v>8</v>
      </c>
      <c r="U553" s="12"/>
      <c r="V553" s="12"/>
      <c r="W553" s="13" t="s">
        <v>74</v>
      </c>
      <c r="X553" s="12">
        <f t="shared" si="142"/>
        <v>0</v>
      </c>
      <c r="Y553" s="13" t="s">
        <v>72</v>
      </c>
      <c r="Z553" s="30">
        <f t="shared" si="143"/>
        <v>0</v>
      </c>
      <c r="AA553" s="30" t="s">
        <v>103</v>
      </c>
      <c r="AB553" s="15">
        <f t="shared" si="144"/>
        <v>0</v>
      </c>
      <c r="AC553" s="13" t="s">
        <v>71</v>
      </c>
    </row>
    <row r="554" spans="1:29">
      <c r="A554" s="42">
        <v>5</v>
      </c>
      <c r="B554" s="5"/>
      <c r="C554" s="5" t="s">
        <v>19</v>
      </c>
      <c r="D554" s="5" t="s">
        <v>18</v>
      </c>
      <c r="E554" s="5" t="s">
        <v>8</v>
      </c>
      <c r="F554" s="12"/>
      <c r="G554" s="12">
        <v>4</v>
      </c>
      <c r="H554" s="13" t="s">
        <v>74</v>
      </c>
      <c r="I554" s="12">
        <f t="shared" si="139"/>
        <v>24</v>
      </c>
      <c r="J554" s="13" t="s">
        <v>72</v>
      </c>
      <c r="K554" s="30">
        <f t="shared" si="140"/>
        <v>7.92</v>
      </c>
      <c r="L554" s="30" t="s">
        <v>103</v>
      </c>
      <c r="M554" s="15">
        <f t="shared" si="141"/>
        <v>7920</v>
      </c>
      <c r="N554" s="13" t="s">
        <v>71</v>
      </c>
      <c r="P554" s="46">
        <v>5</v>
      </c>
      <c r="Q554" s="5"/>
      <c r="R554" s="5" t="s">
        <v>19</v>
      </c>
      <c r="S554" s="5" t="s">
        <v>18</v>
      </c>
      <c r="T554" s="5" t="s">
        <v>8</v>
      </c>
      <c r="U554" s="12"/>
      <c r="V554" s="12">
        <v>5</v>
      </c>
      <c r="W554" s="13" t="s">
        <v>74</v>
      </c>
      <c r="X554" s="12">
        <f t="shared" si="142"/>
        <v>30</v>
      </c>
      <c r="Y554" s="13" t="s">
        <v>72</v>
      </c>
      <c r="Z554" s="30">
        <f t="shared" si="143"/>
        <v>9.9</v>
      </c>
      <c r="AA554" s="30" t="s">
        <v>103</v>
      </c>
      <c r="AB554" s="15">
        <f t="shared" si="144"/>
        <v>9900</v>
      </c>
      <c r="AC554" s="13" t="s">
        <v>71</v>
      </c>
    </row>
    <row r="555" spans="1:29">
      <c r="A555" s="42">
        <v>6</v>
      </c>
      <c r="B555" s="5"/>
      <c r="C555" s="9" t="s">
        <v>52</v>
      </c>
      <c r="D555" s="9" t="s">
        <v>51</v>
      </c>
      <c r="E555" s="9" t="s">
        <v>8</v>
      </c>
      <c r="F555" s="72"/>
      <c r="G555" s="12">
        <v>5</v>
      </c>
      <c r="H555" s="13" t="s">
        <v>74</v>
      </c>
      <c r="I555" s="12">
        <f t="shared" si="139"/>
        <v>30</v>
      </c>
      <c r="J555" s="13" t="s">
        <v>72</v>
      </c>
      <c r="K555" s="30">
        <f t="shared" si="140"/>
        <v>9.9</v>
      </c>
      <c r="L555" s="30" t="s">
        <v>103</v>
      </c>
      <c r="M555" s="15">
        <f t="shared" si="141"/>
        <v>9900</v>
      </c>
      <c r="N555" s="13" t="s">
        <v>71</v>
      </c>
      <c r="P555" s="46">
        <v>6</v>
      </c>
      <c r="Q555" s="5"/>
      <c r="R555" s="9" t="s">
        <v>52</v>
      </c>
      <c r="S555" s="9" t="s">
        <v>51</v>
      </c>
      <c r="T555" s="9" t="s">
        <v>8</v>
      </c>
      <c r="U555" s="72"/>
      <c r="V555" s="12">
        <v>5</v>
      </c>
      <c r="W555" s="13" t="s">
        <v>74</v>
      </c>
      <c r="X555" s="12">
        <f t="shared" si="142"/>
        <v>30</v>
      </c>
      <c r="Y555" s="13" t="s">
        <v>72</v>
      </c>
      <c r="Z555" s="30">
        <f t="shared" si="143"/>
        <v>9.9</v>
      </c>
      <c r="AA555" s="30" t="s">
        <v>103</v>
      </c>
      <c r="AB555" s="15">
        <f t="shared" si="144"/>
        <v>9900</v>
      </c>
      <c r="AC555" s="13" t="s">
        <v>71</v>
      </c>
    </row>
    <row r="556" spans="1:29">
      <c r="A556" s="42">
        <v>7</v>
      </c>
      <c r="B556" s="5"/>
      <c r="C556" s="5" t="s">
        <v>10</v>
      </c>
      <c r="D556" s="5" t="s">
        <v>93</v>
      </c>
      <c r="E556" s="5" t="s">
        <v>8</v>
      </c>
      <c r="F556" s="12"/>
      <c r="G556" s="12">
        <v>4</v>
      </c>
      <c r="H556" s="13" t="s">
        <v>74</v>
      </c>
      <c r="I556" s="12">
        <f t="shared" si="139"/>
        <v>24</v>
      </c>
      <c r="J556" s="13" t="s">
        <v>72</v>
      </c>
      <c r="K556" s="30">
        <f t="shared" si="140"/>
        <v>7.92</v>
      </c>
      <c r="L556" s="30" t="s">
        <v>103</v>
      </c>
      <c r="M556" s="15">
        <f t="shared" si="141"/>
        <v>7920</v>
      </c>
      <c r="N556" s="13" t="s">
        <v>71</v>
      </c>
      <c r="P556" s="46">
        <v>7</v>
      </c>
      <c r="Q556" s="5"/>
      <c r="R556" s="5" t="s">
        <v>10</v>
      </c>
      <c r="S556" s="5" t="s">
        <v>93</v>
      </c>
      <c r="T556" s="5" t="s">
        <v>8</v>
      </c>
      <c r="U556" s="12"/>
      <c r="V556" s="12">
        <v>5</v>
      </c>
      <c r="W556" s="13" t="s">
        <v>74</v>
      </c>
      <c r="X556" s="12">
        <f t="shared" si="142"/>
        <v>30</v>
      </c>
      <c r="Y556" s="13" t="s">
        <v>72</v>
      </c>
      <c r="Z556" s="30">
        <f t="shared" si="143"/>
        <v>9.9</v>
      </c>
      <c r="AA556" s="30" t="s">
        <v>103</v>
      </c>
      <c r="AB556" s="15">
        <f t="shared" si="144"/>
        <v>9900</v>
      </c>
      <c r="AC556" s="13" t="s">
        <v>71</v>
      </c>
    </row>
    <row r="557" spans="1:29">
      <c r="A557" s="42">
        <v>8</v>
      </c>
      <c r="B557" s="5"/>
      <c r="C557" s="5" t="s">
        <v>26</v>
      </c>
      <c r="D557" s="5" t="s">
        <v>89</v>
      </c>
      <c r="E557" s="5" t="s">
        <v>8</v>
      </c>
      <c r="F557" s="12"/>
      <c r="G557" s="12">
        <v>4</v>
      </c>
      <c r="H557" s="13" t="s">
        <v>74</v>
      </c>
      <c r="I557" s="12">
        <f t="shared" si="139"/>
        <v>24</v>
      </c>
      <c r="J557" s="13" t="s">
        <v>72</v>
      </c>
      <c r="K557" s="30">
        <f t="shared" si="140"/>
        <v>7.92</v>
      </c>
      <c r="L557" s="30" t="s">
        <v>103</v>
      </c>
      <c r="M557" s="15">
        <f t="shared" si="141"/>
        <v>7920</v>
      </c>
      <c r="N557" s="13" t="s">
        <v>71</v>
      </c>
      <c r="P557" s="46">
        <v>8</v>
      </c>
      <c r="Q557" s="5"/>
      <c r="R557" s="5" t="s">
        <v>26</v>
      </c>
      <c r="S557" s="5" t="s">
        <v>89</v>
      </c>
      <c r="T557" s="5" t="s">
        <v>8</v>
      </c>
      <c r="U557" s="12"/>
      <c r="V557" s="12">
        <v>5</v>
      </c>
      <c r="W557" s="13" t="s">
        <v>74</v>
      </c>
      <c r="X557" s="12">
        <f t="shared" si="142"/>
        <v>30</v>
      </c>
      <c r="Y557" s="13" t="s">
        <v>72</v>
      </c>
      <c r="Z557" s="30">
        <f t="shared" si="143"/>
        <v>9.9</v>
      </c>
      <c r="AA557" s="30" t="s">
        <v>103</v>
      </c>
      <c r="AB557" s="15">
        <f t="shared" si="144"/>
        <v>9900</v>
      </c>
      <c r="AC557" s="13" t="s">
        <v>71</v>
      </c>
    </row>
    <row r="558" spans="1:29">
      <c r="A558" s="42">
        <v>9</v>
      </c>
      <c r="B558" s="5"/>
      <c r="C558" s="5" t="s">
        <v>94</v>
      </c>
      <c r="D558" s="5" t="s">
        <v>95</v>
      </c>
      <c r="E558" s="5" t="s">
        <v>8</v>
      </c>
      <c r="F558" s="12"/>
      <c r="G558" s="12">
        <v>3</v>
      </c>
      <c r="H558" s="13" t="s">
        <v>74</v>
      </c>
      <c r="I558" s="12">
        <f t="shared" si="139"/>
        <v>18</v>
      </c>
      <c r="J558" s="13" t="s">
        <v>72</v>
      </c>
      <c r="K558" s="30">
        <f t="shared" si="140"/>
        <v>5.94</v>
      </c>
      <c r="L558" s="30" t="s">
        <v>103</v>
      </c>
      <c r="M558" s="15">
        <f t="shared" si="141"/>
        <v>5940</v>
      </c>
      <c r="N558" s="13" t="s">
        <v>71</v>
      </c>
      <c r="P558" s="46">
        <v>9</v>
      </c>
      <c r="Q558" s="5"/>
      <c r="R558" s="5" t="s">
        <v>94</v>
      </c>
      <c r="S558" s="5" t="s">
        <v>95</v>
      </c>
      <c r="T558" s="5" t="s">
        <v>8</v>
      </c>
      <c r="U558" s="12"/>
      <c r="V558" s="12"/>
      <c r="W558" s="13" t="s">
        <v>74</v>
      </c>
      <c r="X558" s="12">
        <f t="shared" si="142"/>
        <v>0</v>
      </c>
      <c r="Y558" s="13" t="s">
        <v>72</v>
      </c>
      <c r="Z558" s="30">
        <f t="shared" si="143"/>
        <v>0</v>
      </c>
      <c r="AA558" s="30" t="s">
        <v>103</v>
      </c>
      <c r="AB558" s="15">
        <f t="shared" si="144"/>
        <v>0</v>
      </c>
      <c r="AC558" s="13" t="s">
        <v>71</v>
      </c>
    </row>
    <row r="559" spans="1:29">
      <c r="A559" s="42">
        <v>10</v>
      </c>
      <c r="B559" s="5"/>
      <c r="C559" s="5" t="s">
        <v>190</v>
      </c>
      <c r="D559" s="5" t="s">
        <v>20</v>
      </c>
      <c r="E559" s="5" t="s">
        <v>173</v>
      </c>
      <c r="F559" s="12"/>
      <c r="G559" s="12">
        <v>1</v>
      </c>
      <c r="H559" s="13" t="s">
        <v>74</v>
      </c>
      <c r="I559" s="12">
        <f>G559*7</f>
        <v>7</v>
      </c>
      <c r="J559" s="13" t="s">
        <v>72</v>
      </c>
      <c r="K559" s="30">
        <f t="shared" si="140"/>
        <v>2.31</v>
      </c>
      <c r="L559" s="30" t="s">
        <v>103</v>
      </c>
      <c r="M559" s="15">
        <f t="shared" si="141"/>
        <v>2310</v>
      </c>
      <c r="N559" s="13" t="s">
        <v>71</v>
      </c>
      <c r="P559" s="46">
        <v>10</v>
      </c>
      <c r="Q559" s="5"/>
      <c r="R559" s="5" t="s">
        <v>23</v>
      </c>
      <c r="S559" s="5" t="s">
        <v>136</v>
      </c>
      <c r="T559" s="5" t="s">
        <v>12</v>
      </c>
      <c r="U559" s="64"/>
      <c r="V559" s="1">
        <v>4</v>
      </c>
      <c r="W559" s="13" t="s">
        <v>74</v>
      </c>
      <c r="X559" s="12">
        <f>V559*1</f>
        <v>4</v>
      </c>
      <c r="Y559" s="13" t="s">
        <v>72</v>
      </c>
      <c r="Z559" s="30">
        <f t="shared" si="143"/>
        <v>1.32</v>
      </c>
      <c r="AA559" s="30" t="s">
        <v>103</v>
      </c>
      <c r="AB559" s="15">
        <f t="shared" si="144"/>
        <v>1320</v>
      </c>
      <c r="AC559" s="13" t="s">
        <v>71</v>
      </c>
    </row>
    <row r="560" spans="1:29">
      <c r="A560" s="42">
        <v>11</v>
      </c>
      <c r="B560" s="5"/>
      <c r="C560" s="5" t="s">
        <v>34</v>
      </c>
      <c r="D560" s="5" t="s">
        <v>134</v>
      </c>
      <c r="E560" s="5" t="s">
        <v>173</v>
      </c>
      <c r="F560" s="12"/>
      <c r="G560" s="12">
        <v>1</v>
      </c>
      <c r="H560" s="13" t="s">
        <v>74</v>
      </c>
      <c r="I560" s="12">
        <f>G560*7</f>
        <v>7</v>
      </c>
      <c r="J560" s="13" t="s">
        <v>72</v>
      </c>
      <c r="K560" s="30">
        <f t="shared" si="140"/>
        <v>2.31</v>
      </c>
      <c r="L560" s="30" t="s">
        <v>103</v>
      </c>
      <c r="M560" s="15">
        <f t="shared" si="141"/>
        <v>2310</v>
      </c>
      <c r="N560" s="13" t="s">
        <v>71</v>
      </c>
      <c r="P560" s="46">
        <v>11</v>
      </c>
      <c r="Q560" s="5"/>
      <c r="R560" s="5" t="s">
        <v>90</v>
      </c>
      <c r="S560" s="5" t="s">
        <v>91</v>
      </c>
      <c r="T560" s="5" t="s">
        <v>12</v>
      </c>
      <c r="U560" s="12"/>
      <c r="V560" s="12">
        <v>1</v>
      </c>
      <c r="W560" s="13" t="s">
        <v>74</v>
      </c>
      <c r="X560" s="12">
        <f>V560*1</f>
        <v>1</v>
      </c>
      <c r="Y560" s="13" t="s">
        <v>72</v>
      </c>
      <c r="Z560" s="30">
        <f t="shared" si="143"/>
        <v>0.33</v>
      </c>
      <c r="AA560" s="30" t="s">
        <v>103</v>
      </c>
      <c r="AB560" s="15">
        <f t="shared" si="144"/>
        <v>330</v>
      </c>
      <c r="AC560" s="13" t="s">
        <v>71</v>
      </c>
    </row>
    <row r="561" spans="1:29">
      <c r="A561" s="42">
        <v>12</v>
      </c>
      <c r="B561" s="5"/>
      <c r="C561" s="5" t="s">
        <v>23</v>
      </c>
      <c r="D561" s="5" t="s">
        <v>136</v>
      </c>
      <c r="E561" s="5" t="s">
        <v>12</v>
      </c>
      <c r="F561" s="12"/>
      <c r="G561" s="12">
        <v>5</v>
      </c>
      <c r="H561" s="13" t="s">
        <v>74</v>
      </c>
      <c r="I561" s="12">
        <f>G561*1</f>
        <v>5</v>
      </c>
      <c r="J561" s="13" t="s">
        <v>72</v>
      </c>
      <c r="K561" s="30">
        <f t="shared" ref="K561:K576" si="145">I561*0.33</f>
        <v>1.6500000000000001</v>
      </c>
      <c r="L561" s="30" t="s">
        <v>103</v>
      </c>
      <c r="M561" s="15">
        <f t="shared" ref="M561:M573" si="146">K561*1000</f>
        <v>1650.0000000000002</v>
      </c>
      <c r="N561" s="13" t="s">
        <v>71</v>
      </c>
      <c r="P561" s="46">
        <v>12</v>
      </c>
      <c r="Q561" s="5"/>
      <c r="R561" s="5" t="s">
        <v>81</v>
      </c>
      <c r="S561" s="5" t="s">
        <v>82</v>
      </c>
      <c r="T561" s="5" t="s">
        <v>12</v>
      </c>
      <c r="U561" s="12"/>
      <c r="V561" s="12">
        <v>2</v>
      </c>
      <c r="W561" s="13" t="s">
        <v>74</v>
      </c>
      <c r="X561" s="12">
        <f t="shared" ref="X561:X569" si="147">V561*1</f>
        <v>2</v>
      </c>
      <c r="Y561" s="13" t="s">
        <v>72</v>
      </c>
      <c r="Z561" s="30">
        <f t="shared" si="143"/>
        <v>0.66</v>
      </c>
      <c r="AA561" s="30" t="s">
        <v>103</v>
      </c>
      <c r="AB561" s="15">
        <f t="shared" si="144"/>
        <v>660</v>
      </c>
      <c r="AC561" s="13" t="s">
        <v>71</v>
      </c>
    </row>
    <row r="562" spans="1:29">
      <c r="A562" s="42">
        <v>13</v>
      </c>
      <c r="B562" s="5"/>
      <c r="C562" s="5" t="s">
        <v>90</v>
      </c>
      <c r="D562" s="5" t="s">
        <v>91</v>
      </c>
      <c r="E562" s="5" t="s">
        <v>12</v>
      </c>
      <c r="F562" s="12"/>
      <c r="G562" s="12"/>
      <c r="H562" s="13" t="s">
        <v>74</v>
      </c>
      <c r="I562" s="12">
        <f>G562*1</f>
        <v>0</v>
      </c>
      <c r="J562" s="13" t="s">
        <v>72</v>
      </c>
      <c r="K562" s="30">
        <f t="shared" si="145"/>
        <v>0</v>
      </c>
      <c r="L562" s="30" t="s">
        <v>103</v>
      </c>
      <c r="M562" s="15">
        <f t="shared" si="146"/>
        <v>0</v>
      </c>
      <c r="N562" s="13" t="s">
        <v>71</v>
      </c>
      <c r="P562" s="46">
        <v>13</v>
      </c>
      <c r="Q562" s="5"/>
      <c r="R562" s="5" t="s">
        <v>11</v>
      </c>
      <c r="S562" s="5" t="s">
        <v>13</v>
      </c>
      <c r="T562" s="5" t="s">
        <v>12</v>
      </c>
      <c r="U562" s="12"/>
      <c r="V562" s="12">
        <v>2</v>
      </c>
      <c r="W562" s="13" t="s">
        <v>74</v>
      </c>
      <c r="X562" s="12">
        <f t="shared" si="147"/>
        <v>2</v>
      </c>
      <c r="Y562" s="13" t="s">
        <v>72</v>
      </c>
      <c r="Z562" s="30">
        <f t="shared" si="143"/>
        <v>0.66</v>
      </c>
      <c r="AA562" s="30" t="s">
        <v>103</v>
      </c>
      <c r="AB562" s="15">
        <f t="shared" si="144"/>
        <v>660</v>
      </c>
      <c r="AC562" s="13" t="s">
        <v>71</v>
      </c>
    </row>
    <row r="563" spans="1:29">
      <c r="A563" s="42">
        <v>14</v>
      </c>
      <c r="B563" s="5"/>
      <c r="C563" s="5" t="s">
        <v>81</v>
      </c>
      <c r="D563" s="5" t="s">
        <v>82</v>
      </c>
      <c r="E563" s="5" t="s">
        <v>12</v>
      </c>
      <c r="F563" s="12"/>
      <c r="G563" s="12">
        <v>3</v>
      </c>
      <c r="H563" s="13" t="s">
        <v>74</v>
      </c>
      <c r="I563" s="12">
        <f t="shared" ref="I563:I571" si="148">G563*1</f>
        <v>3</v>
      </c>
      <c r="J563" s="13" t="s">
        <v>72</v>
      </c>
      <c r="K563" s="30">
        <f t="shared" si="145"/>
        <v>0.99</v>
      </c>
      <c r="L563" s="30" t="s">
        <v>103</v>
      </c>
      <c r="M563" s="15">
        <f t="shared" si="146"/>
        <v>990</v>
      </c>
      <c r="N563" s="13" t="s">
        <v>71</v>
      </c>
      <c r="P563" s="46">
        <v>14</v>
      </c>
      <c r="Q563" s="5"/>
      <c r="R563" s="5" t="s">
        <v>28</v>
      </c>
      <c r="S563" s="5" t="s">
        <v>27</v>
      </c>
      <c r="T563" s="5" t="s">
        <v>12</v>
      </c>
      <c r="U563" s="12"/>
      <c r="V563" s="12">
        <v>1</v>
      </c>
      <c r="W563" s="13" t="s">
        <v>74</v>
      </c>
      <c r="X563" s="12">
        <f t="shared" si="147"/>
        <v>1</v>
      </c>
      <c r="Y563" s="13" t="s">
        <v>72</v>
      </c>
      <c r="Z563" s="30">
        <f t="shared" si="143"/>
        <v>0.33</v>
      </c>
      <c r="AA563" s="30" t="s">
        <v>103</v>
      </c>
      <c r="AB563" s="15">
        <f t="shared" si="144"/>
        <v>330</v>
      </c>
      <c r="AC563" s="13" t="s">
        <v>71</v>
      </c>
    </row>
    <row r="564" spans="1:29">
      <c r="A564" s="42">
        <v>15</v>
      </c>
      <c r="B564" s="5"/>
      <c r="C564" s="5" t="s">
        <v>11</v>
      </c>
      <c r="D564" s="5" t="s">
        <v>13</v>
      </c>
      <c r="E564" s="5" t="s">
        <v>12</v>
      </c>
      <c r="F564" s="12"/>
      <c r="G564" s="12">
        <v>3</v>
      </c>
      <c r="H564" s="13" t="s">
        <v>74</v>
      </c>
      <c r="I564" s="12">
        <f t="shared" si="148"/>
        <v>3</v>
      </c>
      <c r="J564" s="13" t="s">
        <v>72</v>
      </c>
      <c r="K564" s="30">
        <f t="shared" si="145"/>
        <v>0.99</v>
      </c>
      <c r="L564" s="30" t="s">
        <v>103</v>
      </c>
      <c r="M564" s="15">
        <f t="shared" si="146"/>
        <v>990</v>
      </c>
      <c r="N564" s="13" t="s">
        <v>71</v>
      </c>
      <c r="P564" s="46">
        <v>15</v>
      </c>
      <c r="Q564" s="5"/>
      <c r="R564" s="5" t="s">
        <v>30</v>
      </c>
      <c r="S564" s="5" t="s">
        <v>29</v>
      </c>
      <c r="T564" s="5" t="s">
        <v>12</v>
      </c>
      <c r="U564" s="12"/>
      <c r="V564" s="12">
        <v>2</v>
      </c>
      <c r="W564" s="13" t="s">
        <v>74</v>
      </c>
      <c r="X564" s="12">
        <f t="shared" si="147"/>
        <v>2</v>
      </c>
      <c r="Y564" s="13" t="s">
        <v>72</v>
      </c>
      <c r="Z564" s="30">
        <f t="shared" si="143"/>
        <v>0.66</v>
      </c>
      <c r="AA564" s="30" t="s">
        <v>103</v>
      </c>
      <c r="AB564" s="15">
        <f t="shared" si="144"/>
        <v>660</v>
      </c>
      <c r="AC564" s="13" t="s">
        <v>71</v>
      </c>
    </row>
    <row r="565" spans="1:29">
      <c r="A565" s="42">
        <v>16</v>
      </c>
      <c r="B565" s="5"/>
      <c r="C565" s="5" t="s">
        <v>28</v>
      </c>
      <c r="D565" s="5" t="s">
        <v>27</v>
      </c>
      <c r="E565" s="5" t="s">
        <v>12</v>
      </c>
      <c r="F565" s="12"/>
      <c r="G565" s="12">
        <v>3</v>
      </c>
      <c r="H565" s="13" t="s">
        <v>74</v>
      </c>
      <c r="I565" s="12">
        <f t="shared" si="148"/>
        <v>3</v>
      </c>
      <c r="J565" s="13" t="s">
        <v>72</v>
      </c>
      <c r="K565" s="30">
        <f t="shared" si="145"/>
        <v>0.99</v>
      </c>
      <c r="L565" s="30" t="s">
        <v>103</v>
      </c>
      <c r="M565" s="15">
        <f t="shared" si="146"/>
        <v>990</v>
      </c>
      <c r="N565" s="13" t="s">
        <v>71</v>
      </c>
      <c r="P565" s="46">
        <v>16</v>
      </c>
      <c r="Q565" s="5"/>
      <c r="R565" s="5" t="s">
        <v>32</v>
      </c>
      <c r="S565" s="5" t="s">
        <v>33</v>
      </c>
      <c r="T565" s="5" t="s">
        <v>12</v>
      </c>
      <c r="U565" s="12"/>
      <c r="V565" s="12">
        <v>1</v>
      </c>
      <c r="W565" s="13" t="s">
        <v>74</v>
      </c>
      <c r="X565" s="12">
        <f t="shared" si="147"/>
        <v>1</v>
      </c>
      <c r="Y565" s="13" t="s">
        <v>72</v>
      </c>
      <c r="Z565" s="30">
        <f t="shared" si="143"/>
        <v>0.33</v>
      </c>
      <c r="AA565" s="30" t="s">
        <v>103</v>
      </c>
      <c r="AB565" s="15">
        <f t="shared" si="144"/>
        <v>330</v>
      </c>
      <c r="AC565" s="13" t="s">
        <v>71</v>
      </c>
    </row>
    <row r="566" spans="1:29">
      <c r="A566" s="42">
        <v>17</v>
      </c>
      <c r="B566" s="5"/>
      <c r="C566" s="5" t="s">
        <v>30</v>
      </c>
      <c r="D566" s="5" t="s">
        <v>29</v>
      </c>
      <c r="E566" s="5" t="s">
        <v>12</v>
      </c>
      <c r="F566" s="12"/>
      <c r="G566" s="12">
        <v>3</v>
      </c>
      <c r="H566" s="13" t="s">
        <v>74</v>
      </c>
      <c r="I566" s="12">
        <f t="shared" si="148"/>
        <v>3</v>
      </c>
      <c r="J566" s="13" t="s">
        <v>72</v>
      </c>
      <c r="K566" s="30">
        <f t="shared" si="145"/>
        <v>0.99</v>
      </c>
      <c r="L566" s="30" t="s">
        <v>103</v>
      </c>
      <c r="M566" s="15">
        <f t="shared" si="146"/>
        <v>990</v>
      </c>
      <c r="N566" s="13" t="s">
        <v>71</v>
      </c>
      <c r="P566" s="46">
        <v>17</v>
      </c>
      <c r="Q566" s="5"/>
      <c r="R566" s="5" t="s">
        <v>36</v>
      </c>
      <c r="S566" s="5" t="s">
        <v>35</v>
      </c>
      <c r="T566" s="5" t="s">
        <v>12</v>
      </c>
      <c r="U566" s="12"/>
      <c r="V566" s="12">
        <v>2</v>
      </c>
      <c r="W566" s="13" t="s">
        <v>74</v>
      </c>
      <c r="X566" s="12">
        <f t="shared" si="147"/>
        <v>2</v>
      </c>
      <c r="Y566" s="13" t="s">
        <v>72</v>
      </c>
      <c r="Z566" s="30">
        <f t="shared" si="143"/>
        <v>0.66</v>
      </c>
      <c r="AA566" s="30" t="s">
        <v>103</v>
      </c>
      <c r="AB566" s="15">
        <f t="shared" si="144"/>
        <v>660</v>
      </c>
      <c r="AC566" s="13" t="s">
        <v>71</v>
      </c>
    </row>
    <row r="567" spans="1:29">
      <c r="A567" s="42">
        <v>18</v>
      </c>
      <c r="B567" s="5"/>
      <c r="C567" s="5" t="s">
        <v>32</v>
      </c>
      <c r="D567" s="5" t="s">
        <v>33</v>
      </c>
      <c r="E567" s="5" t="s">
        <v>12</v>
      </c>
      <c r="F567" s="12"/>
      <c r="G567" s="12">
        <v>1</v>
      </c>
      <c r="H567" s="13" t="s">
        <v>74</v>
      </c>
      <c r="I567" s="12">
        <f t="shared" si="148"/>
        <v>1</v>
      </c>
      <c r="J567" s="13" t="s">
        <v>72</v>
      </c>
      <c r="K567" s="30">
        <f t="shared" si="145"/>
        <v>0.33</v>
      </c>
      <c r="L567" s="30" t="s">
        <v>103</v>
      </c>
      <c r="M567" s="15">
        <f t="shared" si="146"/>
        <v>330</v>
      </c>
      <c r="N567" s="13" t="s">
        <v>71</v>
      </c>
      <c r="P567" s="46">
        <v>18</v>
      </c>
      <c r="Q567" s="5"/>
      <c r="R567" s="5" t="s">
        <v>38</v>
      </c>
      <c r="S567" s="5" t="s">
        <v>37</v>
      </c>
      <c r="T567" s="5" t="s">
        <v>12</v>
      </c>
      <c r="U567" s="12"/>
      <c r="V567" s="12">
        <v>2</v>
      </c>
      <c r="W567" s="13" t="s">
        <v>74</v>
      </c>
      <c r="X567" s="12">
        <f t="shared" si="147"/>
        <v>2</v>
      </c>
      <c r="Y567" s="13" t="s">
        <v>72</v>
      </c>
      <c r="Z567" s="30">
        <f t="shared" si="143"/>
        <v>0.66</v>
      </c>
      <c r="AA567" s="30" t="s">
        <v>103</v>
      </c>
      <c r="AB567" s="15">
        <f t="shared" si="144"/>
        <v>660</v>
      </c>
      <c r="AC567" s="13" t="s">
        <v>71</v>
      </c>
    </row>
    <row r="568" spans="1:29">
      <c r="A568" s="42">
        <v>19</v>
      </c>
      <c r="B568" s="5"/>
      <c r="C568" s="5" t="s">
        <v>36</v>
      </c>
      <c r="D568" s="5" t="s">
        <v>35</v>
      </c>
      <c r="E568" s="5" t="s">
        <v>12</v>
      </c>
      <c r="F568" s="12"/>
      <c r="G568" s="12">
        <v>2</v>
      </c>
      <c r="H568" s="13" t="s">
        <v>74</v>
      </c>
      <c r="I568" s="12">
        <f t="shared" si="148"/>
        <v>2</v>
      </c>
      <c r="J568" s="13" t="s">
        <v>72</v>
      </c>
      <c r="K568" s="30">
        <f t="shared" si="145"/>
        <v>0.66</v>
      </c>
      <c r="L568" s="30" t="s">
        <v>103</v>
      </c>
      <c r="M568" s="15">
        <f t="shared" si="146"/>
        <v>660</v>
      </c>
      <c r="N568" s="13" t="s">
        <v>71</v>
      </c>
      <c r="P568" s="46">
        <v>19</v>
      </c>
      <c r="Q568" s="5"/>
      <c r="R568" s="5" t="s">
        <v>40</v>
      </c>
      <c r="S568" s="5" t="s">
        <v>39</v>
      </c>
      <c r="T568" s="5" t="s">
        <v>12</v>
      </c>
      <c r="U568" s="12"/>
      <c r="V568" s="12">
        <v>2</v>
      </c>
      <c r="W568" s="13" t="s">
        <v>74</v>
      </c>
      <c r="X568" s="12">
        <f t="shared" si="147"/>
        <v>2</v>
      </c>
      <c r="Y568" s="13" t="s">
        <v>72</v>
      </c>
      <c r="Z568" s="30">
        <f t="shared" si="143"/>
        <v>0.66</v>
      </c>
      <c r="AA568" s="30" t="s">
        <v>103</v>
      </c>
      <c r="AB568" s="15">
        <f t="shared" si="144"/>
        <v>660</v>
      </c>
      <c r="AC568" s="13" t="s">
        <v>71</v>
      </c>
    </row>
    <row r="569" spans="1:29">
      <c r="A569" s="42">
        <v>20</v>
      </c>
      <c r="B569" s="5"/>
      <c r="C569" s="5" t="s">
        <v>38</v>
      </c>
      <c r="D569" s="5" t="s">
        <v>37</v>
      </c>
      <c r="E569" s="5" t="s">
        <v>12</v>
      </c>
      <c r="F569" s="12"/>
      <c r="G569" s="12">
        <v>2</v>
      </c>
      <c r="H569" s="13" t="s">
        <v>74</v>
      </c>
      <c r="I569" s="12">
        <f t="shared" si="148"/>
        <v>2</v>
      </c>
      <c r="J569" s="13" t="s">
        <v>72</v>
      </c>
      <c r="K569" s="30">
        <f t="shared" si="145"/>
        <v>0.66</v>
      </c>
      <c r="L569" s="30" t="s">
        <v>103</v>
      </c>
      <c r="M569" s="15">
        <f t="shared" si="146"/>
        <v>660</v>
      </c>
      <c r="N569" s="13" t="s">
        <v>71</v>
      </c>
      <c r="P569" s="46">
        <v>20</v>
      </c>
      <c r="Q569" s="5"/>
      <c r="R569" s="5" t="s">
        <v>78</v>
      </c>
      <c r="S569" s="5" t="s">
        <v>79</v>
      </c>
      <c r="T569" s="5" t="s">
        <v>12</v>
      </c>
      <c r="U569" s="12"/>
      <c r="V569" s="12">
        <v>1</v>
      </c>
      <c r="W569" s="13" t="s">
        <v>74</v>
      </c>
      <c r="X569" s="12">
        <f t="shared" si="147"/>
        <v>1</v>
      </c>
      <c r="Y569" s="13" t="s">
        <v>72</v>
      </c>
      <c r="Z569" s="30">
        <f t="shared" si="143"/>
        <v>0.33</v>
      </c>
      <c r="AA569" s="30" t="s">
        <v>103</v>
      </c>
      <c r="AB569" s="15">
        <f t="shared" si="144"/>
        <v>330</v>
      </c>
      <c r="AC569" s="13" t="s">
        <v>71</v>
      </c>
    </row>
    <row r="570" spans="1:29">
      <c r="A570" s="42">
        <v>21</v>
      </c>
      <c r="B570" s="5"/>
      <c r="C570" s="5" t="s">
        <v>40</v>
      </c>
      <c r="D570" s="5" t="s">
        <v>39</v>
      </c>
      <c r="E570" s="5" t="s">
        <v>12</v>
      </c>
      <c r="F570" s="12"/>
      <c r="G570" s="12">
        <v>2</v>
      </c>
      <c r="H570" s="13" t="s">
        <v>74</v>
      </c>
      <c r="I570" s="12">
        <f t="shared" si="148"/>
        <v>2</v>
      </c>
      <c r="J570" s="13" t="s">
        <v>72</v>
      </c>
      <c r="K570" s="30">
        <f t="shared" si="145"/>
        <v>0.66</v>
      </c>
      <c r="L570" s="30" t="s">
        <v>103</v>
      </c>
      <c r="M570" s="15">
        <f t="shared" si="146"/>
        <v>660</v>
      </c>
      <c r="N570" s="13" t="s">
        <v>71</v>
      </c>
      <c r="P570" s="46">
        <v>21</v>
      </c>
      <c r="Q570" s="5"/>
      <c r="R570" s="5" t="s">
        <v>45</v>
      </c>
      <c r="S570" s="5" t="s">
        <v>44</v>
      </c>
      <c r="T570" s="5" t="s">
        <v>43</v>
      </c>
      <c r="U570" s="12"/>
      <c r="V570" s="12">
        <v>1</v>
      </c>
      <c r="W570" s="13" t="s">
        <v>74</v>
      </c>
      <c r="X570" s="12">
        <f>V570*1.5</f>
        <v>1.5</v>
      </c>
      <c r="Y570" s="13" t="s">
        <v>72</v>
      </c>
      <c r="Z570" s="30">
        <f t="shared" si="143"/>
        <v>0.495</v>
      </c>
      <c r="AA570" s="30" t="s">
        <v>103</v>
      </c>
      <c r="AB570" s="15">
        <f t="shared" si="144"/>
        <v>495</v>
      </c>
      <c r="AC570" s="13" t="s">
        <v>71</v>
      </c>
    </row>
    <row r="571" spans="1:29">
      <c r="A571" s="42">
        <v>22</v>
      </c>
      <c r="B571" s="5"/>
      <c r="C571" s="5" t="s">
        <v>78</v>
      </c>
      <c r="D571" s="5" t="s">
        <v>79</v>
      </c>
      <c r="E571" s="5" t="s">
        <v>12</v>
      </c>
      <c r="F571" s="12"/>
      <c r="G571" s="12">
        <v>2</v>
      </c>
      <c r="H571" s="13" t="s">
        <v>74</v>
      </c>
      <c r="I571" s="12">
        <f t="shared" si="148"/>
        <v>2</v>
      </c>
      <c r="J571" s="13" t="s">
        <v>72</v>
      </c>
      <c r="K571" s="30">
        <f t="shared" si="145"/>
        <v>0.66</v>
      </c>
      <c r="L571" s="30" t="s">
        <v>103</v>
      </c>
      <c r="M571" s="15">
        <f t="shared" si="146"/>
        <v>660</v>
      </c>
      <c r="N571" s="13" t="s">
        <v>71</v>
      </c>
      <c r="P571" s="46">
        <v>22</v>
      </c>
      <c r="Q571" s="5"/>
      <c r="R571" s="5" t="s">
        <v>47</v>
      </c>
      <c r="S571" s="5" t="s">
        <v>46</v>
      </c>
      <c r="T571" s="5" t="s">
        <v>43</v>
      </c>
      <c r="U571" s="12"/>
      <c r="V571" s="12">
        <v>5</v>
      </c>
      <c r="W571" s="13" t="s">
        <v>74</v>
      </c>
      <c r="X571" s="12">
        <f>V571*1.5</f>
        <v>7.5</v>
      </c>
      <c r="Y571" s="13" t="s">
        <v>72</v>
      </c>
      <c r="Z571" s="30">
        <f t="shared" si="143"/>
        <v>2.4750000000000001</v>
      </c>
      <c r="AA571" s="30" t="s">
        <v>103</v>
      </c>
      <c r="AB571" s="15">
        <f t="shared" si="144"/>
        <v>2475</v>
      </c>
      <c r="AC571" s="13" t="s">
        <v>71</v>
      </c>
    </row>
    <row r="572" spans="1:29">
      <c r="A572" s="42">
        <v>23</v>
      </c>
      <c r="B572" s="5"/>
      <c r="C572" s="5" t="s">
        <v>45</v>
      </c>
      <c r="D572" s="5" t="s">
        <v>44</v>
      </c>
      <c r="E572" s="5" t="s">
        <v>43</v>
      </c>
      <c r="F572" s="12"/>
      <c r="G572" s="12">
        <v>1</v>
      </c>
      <c r="H572" s="13" t="s">
        <v>74</v>
      </c>
      <c r="I572" s="12">
        <f>G572*1.5</f>
        <v>1.5</v>
      </c>
      <c r="J572" s="13" t="s">
        <v>72</v>
      </c>
      <c r="K572" s="30">
        <f t="shared" si="145"/>
        <v>0.495</v>
      </c>
      <c r="L572" s="30" t="s">
        <v>103</v>
      </c>
      <c r="M572" s="15">
        <f t="shared" si="146"/>
        <v>495</v>
      </c>
      <c r="N572" s="13" t="s">
        <v>71</v>
      </c>
      <c r="P572" s="46">
        <v>23</v>
      </c>
      <c r="Q572" s="5"/>
      <c r="R572" s="5" t="s">
        <v>42</v>
      </c>
      <c r="S572" s="5" t="s">
        <v>41</v>
      </c>
      <c r="T572" s="5" t="s">
        <v>43</v>
      </c>
      <c r="U572" s="12"/>
      <c r="V572" s="12"/>
      <c r="W572" s="13" t="s">
        <v>74</v>
      </c>
      <c r="X572" s="12">
        <f>V572*1.5</f>
        <v>0</v>
      </c>
      <c r="Y572" s="13" t="s">
        <v>72</v>
      </c>
      <c r="Z572" s="30">
        <f t="shared" si="143"/>
        <v>0</v>
      </c>
      <c r="AA572" s="30" t="s">
        <v>103</v>
      </c>
      <c r="AB572" s="15">
        <f t="shared" si="144"/>
        <v>0</v>
      </c>
      <c r="AC572" s="13" t="s">
        <v>71</v>
      </c>
    </row>
    <row r="573" spans="1:29">
      <c r="A573" s="42">
        <v>24</v>
      </c>
      <c r="B573" s="5"/>
      <c r="C573" s="5" t="s">
        <v>47</v>
      </c>
      <c r="D573" s="5" t="s">
        <v>46</v>
      </c>
      <c r="E573" s="5" t="s">
        <v>43</v>
      </c>
      <c r="F573" s="12"/>
      <c r="G573" s="12">
        <v>5</v>
      </c>
      <c r="H573" s="13" t="s">
        <v>74</v>
      </c>
      <c r="I573" s="12">
        <f>G573*1.5</f>
        <v>7.5</v>
      </c>
      <c r="J573" s="13" t="s">
        <v>72</v>
      </c>
      <c r="K573" s="30">
        <f t="shared" si="145"/>
        <v>2.4750000000000001</v>
      </c>
      <c r="L573" s="30" t="s">
        <v>103</v>
      </c>
      <c r="M573" s="15">
        <f t="shared" si="146"/>
        <v>2475</v>
      </c>
      <c r="N573" s="13" t="s">
        <v>71</v>
      </c>
      <c r="P573" s="46">
        <v>24</v>
      </c>
      <c r="Q573" s="5"/>
      <c r="R573" s="5" t="s">
        <v>49</v>
      </c>
      <c r="S573" s="5" t="s">
        <v>48</v>
      </c>
      <c r="T573" s="5" t="s">
        <v>50</v>
      </c>
      <c r="U573" s="12"/>
      <c r="V573" s="12"/>
      <c r="W573" s="13" t="s">
        <v>74</v>
      </c>
      <c r="X573" s="12">
        <f>V573*4</f>
        <v>0</v>
      </c>
      <c r="Y573" s="13" t="s">
        <v>72</v>
      </c>
      <c r="Z573" s="30">
        <f t="shared" si="143"/>
        <v>0</v>
      </c>
      <c r="AA573" s="30" t="s">
        <v>103</v>
      </c>
      <c r="AB573" s="15">
        <f t="shared" si="144"/>
        <v>0</v>
      </c>
      <c r="AC573" s="13" t="s">
        <v>71</v>
      </c>
    </row>
    <row r="574" spans="1:29">
      <c r="A574" s="42">
        <v>25</v>
      </c>
      <c r="B574" s="5"/>
      <c r="C574" s="5" t="s">
        <v>42</v>
      </c>
      <c r="D574" s="5" t="s">
        <v>41</v>
      </c>
      <c r="E574" s="5" t="s">
        <v>43</v>
      </c>
      <c r="F574" s="12"/>
      <c r="G574" s="12"/>
      <c r="H574" s="13" t="s">
        <v>74</v>
      </c>
      <c r="I574" s="12">
        <f>G574*1.5</f>
        <v>0</v>
      </c>
      <c r="J574" s="13" t="s">
        <v>72</v>
      </c>
      <c r="K574" s="30">
        <f t="shared" si="145"/>
        <v>0</v>
      </c>
      <c r="L574" s="30" t="s">
        <v>103</v>
      </c>
      <c r="M574" s="15">
        <f t="shared" ref="M574:M576" si="149">K574*1000</f>
        <v>0</v>
      </c>
      <c r="N574" s="13" t="s">
        <v>71</v>
      </c>
      <c r="P574" s="46">
        <v>25</v>
      </c>
      <c r="Q574" s="5"/>
      <c r="R574" s="5" t="s">
        <v>114</v>
      </c>
      <c r="S574" s="5"/>
      <c r="T574" s="5" t="s">
        <v>12</v>
      </c>
      <c r="U574" s="12"/>
      <c r="V574" s="12">
        <v>1</v>
      </c>
      <c r="W574" s="13" t="s">
        <v>74</v>
      </c>
      <c r="X574" s="12">
        <f>V574*1</f>
        <v>1</v>
      </c>
      <c r="Y574" s="13" t="s">
        <v>72</v>
      </c>
      <c r="Z574" s="30">
        <f t="shared" si="143"/>
        <v>0.33</v>
      </c>
      <c r="AA574" s="30" t="s">
        <v>103</v>
      </c>
      <c r="AB574" s="15">
        <f t="shared" si="144"/>
        <v>330</v>
      </c>
      <c r="AC574" s="13" t="s">
        <v>71</v>
      </c>
    </row>
    <row r="575" spans="1:29">
      <c r="A575" s="42">
        <v>26</v>
      </c>
      <c r="B575" s="5"/>
      <c r="C575" s="5" t="s">
        <v>49</v>
      </c>
      <c r="D575" s="5" t="s">
        <v>48</v>
      </c>
      <c r="E575" s="5" t="s">
        <v>50</v>
      </c>
      <c r="F575" s="12"/>
      <c r="G575" s="12"/>
      <c r="H575" s="13" t="s">
        <v>74</v>
      </c>
      <c r="I575" s="12">
        <f>G575*4</f>
        <v>0</v>
      </c>
      <c r="J575" s="13" t="s">
        <v>72</v>
      </c>
      <c r="K575" s="30">
        <f t="shared" si="145"/>
        <v>0</v>
      </c>
      <c r="L575" s="30" t="s">
        <v>103</v>
      </c>
      <c r="M575" s="15">
        <f t="shared" si="149"/>
        <v>0</v>
      </c>
      <c r="N575" s="13" t="s">
        <v>71</v>
      </c>
      <c r="P575" s="46">
        <v>26</v>
      </c>
      <c r="Q575" s="5"/>
      <c r="R575" s="5" t="s">
        <v>80</v>
      </c>
      <c r="S575" s="5" t="s">
        <v>137</v>
      </c>
      <c r="T575" s="5" t="s">
        <v>12</v>
      </c>
      <c r="U575" s="12"/>
      <c r="V575" s="12"/>
      <c r="W575" s="13" t="s">
        <v>74</v>
      </c>
      <c r="X575" s="12">
        <f t="shared" ref="X575" si="150">V575*1</f>
        <v>0</v>
      </c>
      <c r="Y575" s="13" t="s">
        <v>72</v>
      </c>
      <c r="Z575" s="30">
        <f t="shared" si="143"/>
        <v>0</v>
      </c>
      <c r="AA575" s="30" t="s">
        <v>103</v>
      </c>
      <c r="AB575" s="15">
        <f t="shared" si="144"/>
        <v>0</v>
      </c>
      <c r="AC575" s="13" t="s">
        <v>71</v>
      </c>
    </row>
    <row r="576" spans="1:29">
      <c r="A576" s="42">
        <v>27</v>
      </c>
      <c r="B576" s="5"/>
      <c r="C576" s="5" t="s">
        <v>114</v>
      </c>
      <c r="D576" s="5"/>
      <c r="E576" s="5" t="s">
        <v>12</v>
      </c>
      <c r="F576" s="12"/>
      <c r="G576" s="12"/>
      <c r="H576" s="13" t="s">
        <v>74</v>
      </c>
      <c r="I576" s="12">
        <f>G576*1</f>
        <v>0</v>
      </c>
      <c r="J576" s="13" t="s">
        <v>72</v>
      </c>
      <c r="K576" s="30">
        <f t="shared" si="145"/>
        <v>0</v>
      </c>
      <c r="L576" s="30" t="s">
        <v>103</v>
      </c>
      <c r="M576" s="15">
        <f t="shared" si="149"/>
        <v>0</v>
      </c>
      <c r="N576" s="13" t="s">
        <v>71</v>
      </c>
      <c r="P576" s="46">
        <v>27</v>
      </c>
      <c r="Q576" s="5"/>
      <c r="R576" s="5" t="s">
        <v>161</v>
      </c>
      <c r="S576" s="5"/>
      <c r="T576" s="5" t="s">
        <v>118</v>
      </c>
      <c r="U576" s="12"/>
      <c r="V576" s="12">
        <v>1</v>
      </c>
      <c r="W576" s="13" t="s">
        <v>74</v>
      </c>
      <c r="X576" s="1">
        <f>V576*4</f>
        <v>4</v>
      </c>
      <c r="Y576" s="13" t="s">
        <v>138</v>
      </c>
      <c r="Z576" s="30">
        <f t="shared" si="143"/>
        <v>1.32</v>
      </c>
      <c r="AA576" s="30" t="s">
        <v>103</v>
      </c>
      <c r="AB576" s="15">
        <f t="shared" si="144"/>
        <v>1320</v>
      </c>
      <c r="AC576" s="13" t="s">
        <v>71</v>
      </c>
    </row>
    <row r="589" spans="1:29">
      <c r="A589" s="42">
        <v>28</v>
      </c>
      <c r="B589" s="5"/>
      <c r="C589" s="5" t="s">
        <v>80</v>
      </c>
      <c r="D589" s="5" t="s">
        <v>137</v>
      </c>
      <c r="E589" s="5" t="s">
        <v>12</v>
      </c>
      <c r="F589" s="12"/>
      <c r="G589" s="12"/>
      <c r="H589" s="13" t="s">
        <v>74</v>
      </c>
      <c r="I589" s="12">
        <f t="shared" ref="I589" si="151">G589*1</f>
        <v>0</v>
      </c>
      <c r="J589" s="13" t="s">
        <v>72</v>
      </c>
      <c r="K589" s="30">
        <f>I589*0.33</f>
        <v>0</v>
      </c>
      <c r="L589" s="30" t="s">
        <v>103</v>
      </c>
      <c r="M589" s="15">
        <f t="shared" ref="M589:M594" si="152">K589*1000</f>
        <v>0</v>
      </c>
      <c r="N589" s="13" t="s">
        <v>71</v>
      </c>
      <c r="P589" s="46">
        <v>28</v>
      </c>
      <c r="Q589" s="5"/>
      <c r="R589" s="5" t="s">
        <v>189</v>
      </c>
      <c r="S589" s="5"/>
      <c r="T589" s="5" t="s">
        <v>43</v>
      </c>
      <c r="U589" s="64"/>
      <c r="V589" s="1">
        <v>1</v>
      </c>
      <c r="W589" s="13" t="s">
        <v>74</v>
      </c>
      <c r="X589" s="1">
        <f>V589*1.5</f>
        <v>1.5</v>
      </c>
      <c r="Y589" s="13" t="s">
        <v>139</v>
      </c>
      <c r="Z589" s="30">
        <f>X589*0.33</f>
        <v>0.495</v>
      </c>
      <c r="AA589" s="30" t="s">
        <v>103</v>
      </c>
      <c r="AB589" s="15">
        <f>Z589*1000</f>
        <v>495</v>
      </c>
      <c r="AC589" s="13" t="s">
        <v>71</v>
      </c>
    </row>
    <row r="590" spans="1:29">
      <c r="A590" s="42">
        <v>29</v>
      </c>
      <c r="B590" s="5"/>
      <c r="C590" s="5" t="s">
        <v>191</v>
      </c>
      <c r="D590" s="5" t="s">
        <v>192</v>
      </c>
      <c r="E590" s="5" t="s">
        <v>43</v>
      </c>
      <c r="F590" s="12"/>
      <c r="G590" s="12">
        <v>1</v>
      </c>
      <c r="H590" s="13" t="s">
        <v>74</v>
      </c>
      <c r="I590" s="12">
        <f>G590*1.5</f>
        <v>1.5</v>
      </c>
      <c r="J590" s="13" t="s">
        <v>72</v>
      </c>
      <c r="K590" s="30">
        <f t="shared" ref="K590:K594" si="153">I590*0.33</f>
        <v>0.495</v>
      </c>
      <c r="L590" s="30" t="s">
        <v>103</v>
      </c>
      <c r="M590" s="15">
        <f t="shared" si="152"/>
        <v>495</v>
      </c>
      <c r="N590" s="13" t="s">
        <v>71</v>
      </c>
      <c r="P590" s="46">
        <v>29</v>
      </c>
      <c r="Q590" s="5"/>
      <c r="R590" s="5" t="s">
        <v>126</v>
      </c>
      <c r="S590" s="5" t="s">
        <v>127</v>
      </c>
      <c r="T590" s="5" t="s">
        <v>12</v>
      </c>
      <c r="U590" s="64"/>
      <c r="V590" s="1">
        <v>1</v>
      </c>
      <c r="W590" s="13" t="s">
        <v>74</v>
      </c>
      <c r="X590" s="1">
        <f>1*1</f>
        <v>1</v>
      </c>
      <c r="Y590" s="13" t="s">
        <v>140</v>
      </c>
      <c r="Z590" s="30">
        <f>X590*0.33</f>
        <v>0.33</v>
      </c>
      <c r="AA590" s="30" t="s">
        <v>103</v>
      </c>
      <c r="AB590" s="15">
        <f>Z590*1000</f>
        <v>330</v>
      </c>
      <c r="AC590" s="13" t="s">
        <v>71</v>
      </c>
    </row>
    <row r="591" spans="1:29">
      <c r="A591" s="46">
        <v>30</v>
      </c>
      <c r="B591" s="5"/>
      <c r="C591" s="5" t="s">
        <v>80</v>
      </c>
      <c r="D591" s="5" t="s">
        <v>193</v>
      </c>
      <c r="E591" s="5" t="s">
        <v>194</v>
      </c>
      <c r="F591" s="12"/>
      <c r="G591" s="12">
        <v>1</v>
      </c>
      <c r="H591" s="13" t="s">
        <v>74</v>
      </c>
      <c r="I591" s="12">
        <f>G591*4</f>
        <v>4</v>
      </c>
      <c r="J591" s="13" t="s">
        <v>72</v>
      </c>
      <c r="K591" s="30">
        <f t="shared" si="153"/>
        <v>1.32</v>
      </c>
      <c r="L591" s="30" t="s">
        <v>103</v>
      </c>
      <c r="M591" s="15">
        <f t="shared" si="152"/>
        <v>1320</v>
      </c>
      <c r="N591" s="13" t="s">
        <v>71</v>
      </c>
      <c r="P591" s="46">
        <v>30</v>
      </c>
      <c r="Q591" s="5"/>
      <c r="R591" s="5" t="s">
        <v>187</v>
      </c>
      <c r="S591" s="5"/>
      <c r="T591" s="5" t="s">
        <v>43</v>
      </c>
      <c r="U591" s="64"/>
      <c r="V591" s="1">
        <v>1</v>
      </c>
      <c r="W591" s="13" t="s">
        <v>74</v>
      </c>
      <c r="X591" s="1">
        <f>V591*1.5</f>
        <v>1.5</v>
      </c>
      <c r="Y591" s="13" t="s">
        <v>141</v>
      </c>
      <c r="Z591" s="30">
        <f>X591*0.33</f>
        <v>0.495</v>
      </c>
      <c r="AA591" s="30" t="s">
        <v>103</v>
      </c>
      <c r="AB591" s="15">
        <f>Z591*1000</f>
        <v>495</v>
      </c>
      <c r="AC591" s="13" t="s">
        <v>71</v>
      </c>
    </row>
    <row r="592" spans="1:29">
      <c r="A592" s="46">
        <v>31</v>
      </c>
      <c r="B592" s="5"/>
      <c r="C592" s="5" t="s">
        <v>166</v>
      </c>
      <c r="D592" s="5"/>
      <c r="E592" s="5" t="s">
        <v>165</v>
      </c>
      <c r="F592" s="12"/>
      <c r="G592" s="12">
        <v>2</v>
      </c>
      <c r="H592" s="13" t="s">
        <v>74</v>
      </c>
      <c r="I592" s="12">
        <f>G592*4</f>
        <v>8</v>
      </c>
      <c r="J592" s="13" t="s">
        <v>72</v>
      </c>
      <c r="K592" s="30">
        <f t="shared" si="153"/>
        <v>2.64</v>
      </c>
      <c r="L592" s="30" t="s">
        <v>103</v>
      </c>
      <c r="M592" s="15">
        <f t="shared" si="152"/>
        <v>2640</v>
      </c>
      <c r="N592" s="13" t="s">
        <v>71</v>
      </c>
      <c r="P592" s="43" t="s">
        <v>54</v>
      </c>
      <c r="Q592" s="44"/>
      <c r="R592" s="44"/>
      <c r="S592" s="44"/>
      <c r="T592" s="45"/>
      <c r="U592" s="75"/>
      <c r="V592" s="12">
        <f>SUM(V550:V575)</f>
        <v>56</v>
      </c>
      <c r="W592" s="13" t="s">
        <v>74</v>
      </c>
      <c r="X592" s="12">
        <f>SUM(X550:X575)</f>
        <v>204</v>
      </c>
      <c r="Y592" s="13" t="s">
        <v>72</v>
      </c>
      <c r="Z592" s="30">
        <f>SUM(Z550:Z575)</f>
        <v>67.319999999999965</v>
      </c>
      <c r="AA592" s="30" t="s">
        <v>103</v>
      </c>
      <c r="AB592" s="15">
        <f>SUM(AB550:AB575)</f>
        <v>67320</v>
      </c>
      <c r="AC592" s="13" t="s">
        <v>71</v>
      </c>
    </row>
    <row r="593" spans="1:21">
      <c r="A593" s="46">
        <v>32</v>
      </c>
      <c r="B593" s="5"/>
      <c r="C593" s="5" t="s">
        <v>195</v>
      </c>
      <c r="D593" s="5"/>
      <c r="E593" s="5" t="s">
        <v>12</v>
      </c>
      <c r="F593" s="12"/>
      <c r="G593" s="12">
        <v>1</v>
      </c>
      <c r="H593" s="13" t="s">
        <v>74</v>
      </c>
      <c r="I593" s="12">
        <f>G593*1</f>
        <v>1</v>
      </c>
      <c r="J593" s="13" t="s">
        <v>72</v>
      </c>
      <c r="K593" s="30">
        <f t="shared" si="153"/>
        <v>0.33</v>
      </c>
      <c r="L593" s="30" t="s">
        <v>103</v>
      </c>
      <c r="M593" s="15">
        <f t="shared" si="152"/>
        <v>330</v>
      </c>
      <c r="N593" s="13" t="s">
        <v>71</v>
      </c>
    </row>
    <row r="594" spans="1:21">
      <c r="A594" s="46">
        <v>33</v>
      </c>
      <c r="B594" s="5"/>
      <c r="C594" s="5" t="s">
        <v>124</v>
      </c>
      <c r="D594" s="5" t="s">
        <v>85</v>
      </c>
      <c r="E594" s="5" t="s">
        <v>43</v>
      </c>
      <c r="F594" s="12"/>
      <c r="G594" s="12">
        <v>1</v>
      </c>
      <c r="H594" s="13" t="s">
        <v>74</v>
      </c>
      <c r="I594" s="12">
        <f>G594*1.5</f>
        <v>1.5</v>
      </c>
      <c r="J594" s="13" t="s">
        <v>72</v>
      </c>
      <c r="K594" s="30">
        <f t="shared" si="153"/>
        <v>0.495</v>
      </c>
      <c r="L594" s="30" t="s">
        <v>103</v>
      </c>
      <c r="M594" s="15">
        <f t="shared" si="152"/>
        <v>495</v>
      </c>
      <c r="N594" s="13" t="s">
        <v>71</v>
      </c>
    </row>
    <row r="595" spans="1:21">
      <c r="A595" s="43" t="s">
        <v>54</v>
      </c>
      <c r="B595" s="44"/>
      <c r="C595" s="44"/>
      <c r="D595" s="44"/>
      <c r="E595" s="45"/>
      <c r="F595" s="75"/>
      <c r="G595" s="12">
        <f>SUM(G550:G589)</f>
        <v>67</v>
      </c>
      <c r="H595" s="13" t="s">
        <v>74</v>
      </c>
      <c r="I595" s="12">
        <f>SUM(I550:I589)</f>
        <v>247</v>
      </c>
      <c r="J595" s="13" t="s">
        <v>72</v>
      </c>
      <c r="K595" s="30">
        <f>SUM(K550:K589)</f>
        <v>81.509999999999977</v>
      </c>
      <c r="L595" s="30" t="s">
        <v>103</v>
      </c>
      <c r="M595" s="15">
        <f>SUM(M550:M589)</f>
        <v>81510</v>
      </c>
      <c r="N595" s="13" t="s">
        <v>71</v>
      </c>
    </row>
    <row r="597" spans="1:21"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 t="s">
        <v>196</v>
      </c>
      <c r="S597"/>
      <c r="T597"/>
      <c r="U597"/>
    </row>
    <row r="598" spans="1:21">
      <c r="D598"/>
      <c r="E598" s="48"/>
      <c r="F598" s="48"/>
      <c r="G598" s="48"/>
      <c r="H598" s="48"/>
      <c r="I598" s="4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>
      <c r="D599"/>
      <c r="E599" s="48" t="s">
        <v>197</v>
      </c>
      <c r="F599" s="48"/>
      <c r="G599" s="48"/>
      <c r="H599" s="48"/>
      <c r="I599" s="48"/>
      <c r="J599"/>
      <c r="K599"/>
      <c r="L599"/>
      <c r="M599"/>
      <c r="N599"/>
      <c r="O599" s="48"/>
      <c r="P599" s="48"/>
      <c r="Q599"/>
      <c r="R599"/>
      <c r="S599" s="48" t="s">
        <v>198</v>
      </c>
      <c r="T599" s="48"/>
      <c r="U599" s="48"/>
    </row>
    <row r="600" spans="1:21">
      <c r="D600"/>
      <c r="E600" s="48" t="s">
        <v>199</v>
      </c>
      <c r="F600" s="48"/>
      <c r="G600" s="48"/>
      <c r="H600" s="48"/>
      <c r="I600" s="48"/>
      <c r="J600"/>
      <c r="K600"/>
      <c r="L600"/>
      <c r="M600"/>
      <c r="N600"/>
      <c r="O600" s="48"/>
      <c r="P600" s="48"/>
      <c r="Q600"/>
      <c r="R600"/>
      <c r="S600" s="48" t="s">
        <v>200</v>
      </c>
      <c r="T600" s="48"/>
      <c r="U600" s="48"/>
    </row>
    <row r="601" spans="1:21">
      <c r="D601"/>
      <c r="E601" s="48" t="s">
        <v>201</v>
      </c>
      <c r="F601" s="48"/>
      <c r="G601" s="48"/>
      <c r="H601" s="48"/>
      <c r="I601" s="48"/>
      <c r="J601"/>
      <c r="K601"/>
      <c r="L601"/>
      <c r="M601"/>
      <c r="N601"/>
      <c r="O601" s="48"/>
      <c r="P601" s="48"/>
      <c r="Q601"/>
      <c r="R601"/>
      <c r="S601" s="48"/>
      <c r="T601" s="48"/>
      <c r="U601" s="48"/>
    </row>
    <row r="602" spans="1:21">
      <c r="D602"/>
      <c r="E602" s="48"/>
      <c r="F602" s="48"/>
      <c r="G602" s="48"/>
      <c r="H602" s="48"/>
      <c r="I602" s="48"/>
      <c r="J602"/>
      <c r="K602"/>
      <c r="L602"/>
      <c r="M602"/>
      <c r="N602"/>
      <c r="O602" s="48"/>
      <c r="P602" s="48"/>
      <c r="Q602"/>
      <c r="R602"/>
      <c r="S602" s="48"/>
      <c r="T602" s="48"/>
      <c r="U602" s="48"/>
    </row>
    <row r="603" spans="1:21">
      <c r="D603"/>
      <c r="E603" s="48"/>
      <c r="F603" s="48"/>
      <c r="G603" s="48"/>
      <c r="H603" s="48"/>
      <c r="I603" s="48"/>
      <c r="J603"/>
      <c r="K603"/>
      <c r="L603"/>
      <c r="M603"/>
      <c r="N603"/>
      <c r="O603" s="48"/>
      <c r="P603" s="48"/>
      <c r="Q603"/>
      <c r="R603"/>
      <c r="S603" s="48"/>
      <c r="T603" s="48"/>
      <c r="U603" s="48"/>
    </row>
    <row r="604" spans="1:21">
      <c r="D604"/>
      <c r="E604" s="49" t="s">
        <v>202</v>
      </c>
      <c r="F604" s="49"/>
      <c r="G604" s="49"/>
      <c r="H604" s="49"/>
      <c r="I604" s="49"/>
      <c r="J604"/>
      <c r="K604"/>
      <c r="L604"/>
      <c r="M604"/>
      <c r="N604"/>
      <c r="O604" s="49"/>
      <c r="P604" s="49"/>
      <c r="Q604"/>
      <c r="R604"/>
      <c r="S604" s="49" t="s">
        <v>203</v>
      </c>
      <c r="T604" s="49"/>
      <c r="U604" s="49"/>
    </row>
    <row r="605" spans="1:21">
      <c r="D605"/>
      <c r="E605" s="48" t="s">
        <v>204</v>
      </c>
      <c r="F605" s="48"/>
      <c r="G605" s="48"/>
      <c r="H605" s="48"/>
      <c r="I605" s="48"/>
      <c r="J605"/>
      <c r="K605"/>
      <c r="L605"/>
      <c r="M605"/>
      <c r="N605"/>
      <c r="O605" s="48"/>
      <c r="P605" s="48"/>
      <c r="Q605"/>
      <c r="R605"/>
      <c r="S605" s="48" t="s">
        <v>205</v>
      </c>
      <c r="T605" s="48"/>
      <c r="U605" s="48"/>
    </row>
    <row r="606" spans="1:21">
      <c r="D606"/>
      <c r="E606"/>
      <c r="F606"/>
      <c r="G606"/>
      <c r="H606"/>
      <c r="I606"/>
      <c r="J606"/>
      <c r="K606" s="48"/>
      <c r="M606" s="48" t="s">
        <v>206</v>
      </c>
      <c r="N606" s="48"/>
      <c r="O606"/>
      <c r="P606"/>
      <c r="Q606"/>
      <c r="R606"/>
      <c r="S606"/>
      <c r="T606"/>
      <c r="U606"/>
    </row>
    <row r="607" spans="1:21">
      <c r="D607"/>
      <c r="E607"/>
      <c r="F607"/>
      <c r="G607"/>
      <c r="H607"/>
      <c r="I607"/>
      <c r="J607"/>
      <c r="K607" s="48"/>
      <c r="M607" s="48" t="s">
        <v>207</v>
      </c>
      <c r="N607" s="48"/>
      <c r="O607"/>
      <c r="P607"/>
      <c r="Q607"/>
      <c r="R607"/>
      <c r="S607"/>
      <c r="T607"/>
      <c r="U607"/>
    </row>
    <row r="608" spans="1:21">
      <c r="D608"/>
      <c r="E608"/>
      <c r="F608"/>
      <c r="G608"/>
      <c r="H608"/>
      <c r="I608"/>
      <c r="J608"/>
      <c r="K608" s="48"/>
      <c r="M608" s="48" t="s">
        <v>208</v>
      </c>
      <c r="N608" s="48"/>
      <c r="O608"/>
      <c r="P608"/>
      <c r="Q608"/>
      <c r="R608"/>
      <c r="S608"/>
      <c r="T608"/>
      <c r="U608"/>
    </row>
    <row r="609" spans="4:21">
      <c r="D609"/>
      <c r="E609"/>
      <c r="F609"/>
      <c r="G609"/>
      <c r="H609"/>
      <c r="I609"/>
      <c r="J609"/>
      <c r="K609" s="48"/>
      <c r="M609" s="48" t="s">
        <v>209</v>
      </c>
      <c r="N609" s="48"/>
      <c r="O609"/>
      <c r="P609"/>
      <c r="Q609"/>
      <c r="R609"/>
      <c r="S609"/>
      <c r="T609"/>
      <c r="U609"/>
    </row>
    <row r="610" spans="4:21">
      <c r="D610"/>
      <c r="E610"/>
      <c r="F610"/>
      <c r="G610"/>
      <c r="H610"/>
      <c r="I610"/>
      <c r="J610"/>
      <c r="K610"/>
      <c r="M610"/>
      <c r="N610"/>
      <c r="O610"/>
      <c r="P610"/>
      <c r="Q610"/>
      <c r="R610"/>
      <c r="S610"/>
      <c r="T610"/>
      <c r="U610"/>
    </row>
    <row r="611" spans="4:21">
      <c r="D611"/>
      <c r="E611"/>
      <c r="F611"/>
      <c r="G611"/>
      <c r="H611"/>
      <c r="I611"/>
      <c r="J611"/>
      <c r="K611"/>
      <c r="M611"/>
      <c r="N611"/>
      <c r="O611"/>
      <c r="P611"/>
      <c r="Q611"/>
      <c r="R611"/>
      <c r="S611"/>
      <c r="T611"/>
      <c r="U611"/>
    </row>
    <row r="612" spans="4:21">
      <c r="D612"/>
      <c r="E612"/>
      <c r="F612"/>
      <c r="G612"/>
      <c r="H612"/>
      <c r="I612"/>
      <c r="J612"/>
      <c r="K612" s="50"/>
      <c r="M612" s="49" t="s">
        <v>210</v>
      </c>
      <c r="N612" s="50"/>
      <c r="O612" s="48"/>
      <c r="P612"/>
      <c r="Q612"/>
      <c r="R612"/>
      <c r="S612"/>
      <c r="T612"/>
      <c r="U612"/>
    </row>
    <row r="613" spans="4:21">
      <c r="D613"/>
      <c r="E613"/>
      <c r="F613"/>
      <c r="G613"/>
      <c r="H613"/>
      <c r="I613"/>
      <c r="J613"/>
      <c r="K613" s="48"/>
      <c r="M613" s="48" t="s">
        <v>211</v>
      </c>
      <c r="N613" s="48"/>
      <c r="O613" s="48"/>
      <c r="P613"/>
      <c r="Q613"/>
      <c r="R613"/>
      <c r="S613"/>
      <c r="T613"/>
      <c r="U613"/>
    </row>
  </sheetData>
  <mergeCells count="299">
    <mergeCell ref="Z197:AA198"/>
    <mergeCell ref="K236:L237"/>
    <mergeCell ref="Z236:AA237"/>
    <mergeCell ref="K275:L276"/>
    <mergeCell ref="Z275:AA276"/>
    <mergeCell ref="X197:Y198"/>
    <mergeCell ref="X236:Y237"/>
    <mergeCell ref="P236:P237"/>
    <mergeCell ref="Z158:AA159"/>
    <mergeCell ref="P158:P159"/>
    <mergeCell ref="P197:P198"/>
    <mergeCell ref="R197:R198"/>
    <mergeCell ref="S197:S198"/>
    <mergeCell ref="T197:T198"/>
    <mergeCell ref="V197:W198"/>
    <mergeCell ref="K197:L198"/>
    <mergeCell ref="P220:T220"/>
    <mergeCell ref="P103:T103"/>
    <mergeCell ref="G119:H120"/>
    <mergeCell ref="Q119:Q120"/>
    <mergeCell ref="T119:T120"/>
    <mergeCell ref="I119:J120"/>
    <mergeCell ref="M119:N120"/>
    <mergeCell ref="R119:R120"/>
    <mergeCell ref="K5:L6"/>
    <mergeCell ref="Z5:AA6"/>
    <mergeCell ref="K42:L43"/>
    <mergeCell ref="Z42:AA43"/>
    <mergeCell ref="K80:L81"/>
    <mergeCell ref="Z80:AA81"/>
    <mergeCell ref="K119:L120"/>
    <mergeCell ref="Z119:AA120"/>
    <mergeCell ref="V119:W120"/>
    <mergeCell ref="P5:P6"/>
    <mergeCell ref="Q5:Q6"/>
    <mergeCell ref="R5:R6"/>
    <mergeCell ref="S5:S6"/>
    <mergeCell ref="G80:H81"/>
    <mergeCell ref="A5:A6"/>
    <mergeCell ref="B5:B6"/>
    <mergeCell ref="C5:C6"/>
    <mergeCell ref="D5:D6"/>
    <mergeCell ref="E5:E6"/>
    <mergeCell ref="T5:T6"/>
    <mergeCell ref="A1:O1"/>
    <mergeCell ref="A42:A43"/>
    <mergeCell ref="B42:B43"/>
    <mergeCell ref="C42:C43"/>
    <mergeCell ref="D42:D43"/>
    <mergeCell ref="E42:E43"/>
    <mergeCell ref="P28:T28"/>
    <mergeCell ref="G5:H6"/>
    <mergeCell ref="A80:A81"/>
    <mergeCell ref="B80:B81"/>
    <mergeCell ref="C80:C81"/>
    <mergeCell ref="D80:D81"/>
    <mergeCell ref="E80:E81"/>
    <mergeCell ref="R80:R81"/>
    <mergeCell ref="S80:S81"/>
    <mergeCell ref="G42:H43"/>
    <mergeCell ref="A65:E65"/>
    <mergeCell ref="M42:N43"/>
    <mergeCell ref="P42:P43"/>
    <mergeCell ref="Q42:Q43"/>
    <mergeCell ref="A146:E146"/>
    <mergeCell ref="A103:E103"/>
    <mergeCell ref="R42:R43"/>
    <mergeCell ref="AB5:AC6"/>
    <mergeCell ref="I5:J6"/>
    <mergeCell ref="V42:W43"/>
    <mergeCell ref="P65:T65"/>
    <mergeCell ref="V80:W81"/>
    <mergeCell ref="X80:Y81"/>
    <mergeCell ref="X42:Y43"/>
    <mergeCell ref="AB42:AC43"/>
    <mergeCell ref="I80:J81"/>
    <mergeCell ref="M80:N81"/>
    <mergeCell ref="AB80:AC81"/>
    <mergeCell ref="V5:W6"/>
    <mergeCell ref="X5:Y6"/>
    <mergeCell ref="T80:T81"/>
    <mergeCell ref="T42:T43"/>
    <mergeCell ref="S42:S43"/>
    <mergeCell ref="I42:J43"/>
    <mergeCell ref="A28:E28"/>
    <mergeCell ref="M5:N6"/>
    <mergeCell ref="P80:P81"/>
    <mergeCell ref="Q80:Q81"/>
    <mergeCell ref="AB197:AC198"/>
    <mergeCell ref="A197:A198"/>
    <mergeCell ref="B197:B198"/>
    <mergeCell ref="C197:C198"/>
    <mergeCell ref="D197:D198"/>
    <mergeCell ref="E197:E198"/>
    <mergeCell ref="AB119:AC120"/>
    <mergeCell ref="X158:Y159"/>
    <mergeCell ref="AB158:AC159"/>
    <mergeCell ref="X119:Y120"/>
    <mergeCell ref="A158:A159"/>
    <mergeCell ref="B158:B159"/>
    <mergeCell ref="C158:C159"/>
    <mergeCell ref="D158:D159"/>
    <mergeCell ref="E158:E159"/>
    <mergeCell ref="A119:A120"/>
    <mergeCell ref="B119:B120"/>
    <mergeCell ref="C119:C120"/>
    <mergeCell ref="D119:D120"/>
    <mergeCell ref="E119:E120"/>
    <mergeCell ref="P146:T146"/>
    <mergeCell ref="P119:P120"/>
    <mergeCell ref="S119:S120"/>
    <mergeCell ref="G158:H159"/>
    <mergeCell ref="AB236:AC237"/>
    <mergeCell ref="V236:W237"/>
    <mergeCell ref="A236:A237"/>
    <mergeCell ref="B236:B237"/>
    <mergeCell ref="C236:C237"/>
    <mergeCell ref="D236:D237"/>
    <mergeCell ref="E236:E237"/>
    <mergeCell ref="G236:H237"/>
    <mergeCell ref="I236:J237"/>
    <mergeCell ref="M236:N237"/>
    <mergeCell ref="Q236:Q237"/>
    <mergeCell ref="R236:R237"/>
    <mergeCell ref="S236:S237"/>
    <mergeCell ref="T236:T237"/>
    <mergeCell ref="A275:A276"/>
    <mergeCell ref="P307:T307"/>
    <mergeCell ref="P270:T270"/>
    <mergeCell ref="A302:E302"/>
    <mergeCell ref="Q158:Q159"/>
    <mergeCell ref="R158:R159"/>
    <mergeCell ref="S158:S159"/>
    <mergeCell ref="V158:W159"/>
    <mergeCell ref="Q275:Q276"/>
    <mergeCell ref="P275:P276"/>
    <mergeCell ref="S275:S276"/>
    <mergeCell ref="R275:R276"/>
    <mergeCell ref="T275:T276"/>
    <mergeCell ref="V275:W276"/>
    <mergeCell ref="G197:H198"/>
    <mergeCell ref="I197:J198"/>
    <mergeCell ref="M197:N198"/>
    <mergeCell ref="A186:E186"/>
    <mergeCell ref="I158:J159"/>
    <mergeCell ref="M158:N159"/>
    <mergeCell ref="P186:T186"/>
    <mergeCell ref="K158:L159"/>
    <mergeCell ref="A222:E222"/>
    <mergeCell ref="Q197:Q198"/>
    <mergeCell ref="AB275:AC276"/>
    <mergeCell ref="X275:Y276"/>
    <mergeCell ref="M275:N276"/>
    <mergeCell ref="I275:J276"/>
    <mergeCell ref="G275:H276"/>
    <mergeCell ref="E275:E276"/>
    <mergeCell ref="D275:D276"/>
    <mergeCell ref="C275:C276"/>
    <mergeCell ref="B275:B276"/>
    <mergeCell ref="AB314:AC315"/>
    <mergeCell ref="A314:A315"/>
    <mergeCell ref="B314:B315"/>
    <mergeCell ref="C314:C315"/>
    <mergeCell ref="D314:D315"/>
    <mergeCell ref="E314:E315"/>
    <mergeCell ref="G314:H315"/>
    <mergeCell ref="I314:J315"/>
    <mergeCell ref="K314:L315"/>
    <mergeCell ref="M314:N315"/>
    <mergeCell ref="P342:T342"/>
    <mergeCell ref="P314:P315"/>
    <mergeCell ref="Q314:Q315"/>
    <mergeCell ref="R314:R315"/>
    <mergeCell ref="S314:S315"/>
    <mergeCell ref="T314:T315"/>
    <mergeCell ref="V314:W315"/>
    <mergeCell ref="X314:Y315"/>
    <mergeCell ref="Z314:AA315"/>
    <mergeCell ref="B353:B354"/>
    <mergeCell ref="C353:C354"/>
    <mergeCell ref="D353:D354"/>
    <mergeCell ref="E353:E354"/>
    <mergeCell ref="G353:H354"/>
    <mergeCell ref="I353:J354"/>
    <mergeCell ref="K353:L354"/>
    <mergeCell ref="M353:N354"/>
    <mergeCell ref="A341:E341"/>
    <mergeCell ref="P428:T428"/>
    <mergeCell ref="C422:D422"/>
    <mergeCell ref="AB353:AC354"/>
    <mergeCell ref="P390:T390"/>
    <mergeCell ref="A392:A393"/>
    <mergeCell ref="B392:B393"/>
    <mergeCell ref="C392:C393"/>
    <mergeCell ref="D392:D393"/>
    <mergeCell ref="E392:E393"/>
    <mergeCell ref="G392:H393"/>
    <mergeCell ref="I392:J393"/>
    <mergeCell ref="K392:L393"/>
    <mergeCell ref="M392:N393"/>
    <mergeCell ref="AB392:AC393"/>
    <mergeCell ref="A381:E381"/>
    <mergeCell ref="P353:P354"/>
    <mergeCell ref="Q353:Q354"/>
    <mergeCell ref="R353:R354"/>
    <mergeCell ref="S353:S354"/>
    <mergeCell ref="T353:T354"/>
    <mergeCell ref="V353:W354"/>
    <mergeCell ref="X353:Y354"/>
    <mergeCell ref="Z353:AA354"/>
    <mergeCell ref="A353:A354"/>
    <mergeCell ref="A424:E424"/>
    <mergeCell ref="P392:P393"/>
    <mergeCell ref="Q392:Q393"/>
    <mergeCell ref="R392:R393"/>
    <mergeCell ref="S392:S393"/>
    <mergeCell ref="T392:T393"/>
    <mergeCell ref="V392:W393"/>
    <mergeCell ref="X392:Y393"/>
    <mergeCell ref="Z392:AA393"/>
    <mergeCell ref="A466:E466"/>
    <mergeCell ref="R461:S461"/>
    <mergeCell ref="P431:P432"/>
    <mergeCell ref="Q431:Q432"/>
    <mergeCell ref="R431:R432"/>
    <mergeCell ref="S431:S432"/>
    <mergeCell ref="T431:T432"/>
    <mergeCell ref="V431:W432"/>
    <mergeCell ref="X431:Y432"/>
    <mergeCell ref="A431:A432"/>
    <mergeCell ref="B431:B432"/>
    <mergeCell ref="C431:C432"/>
    <mergeCell ref="D431:D432"/>
    <mergeCell ref="E431:E432"/>
    <mergeCell ref="G431:H432"/>
    <mergeCell ref="I431:J432"/>
    <mergeCell ref="K431:L432"/>
    <mergeCell ref="M431:N432"/>
    <mergeCell ref="R470:R471"/>
    <mergeCell ref="S470:S471"/>
    <mergeCell ref="T470:T471"/>
    <mergeCell ref="V470:W471"/>
    <mergeCell ref="X470:Y471"/>
    <mergeCell ref="Z470:AA471"/>
    <mergeCell ref="P498:T498"/>
    <mergeCell ref="AB431:AC432"/>
    <mergeCell ref="P465:T465"/>
    <mergeCell ref="AB470:AC471"/>
    <mergeCell ref="Z431:AA432"/>
    <mergeCell ref="Q470:Q471"/>
    <mergeCell ref="E509:E510"/>
    <mergeCell ref="G509:H510"/>
    <mergeCell ref="I509:J510"/>
    <mergeCell ref="K509:L510"/>
    <mergeCell ref="M509:N510"/>
    <mergeCell ref="A503:E503"/>
    <mergeCell ref="P470:P471"/>
    <mergeCell ref="A470:A471"/>
    <mergeCell ref="B470:B471"/>
    <mergeCell ref="C470:C471"/>
    <mergeCell ref="D470:D471"/>
    <mergeCell ref="E470:E471"/>
    <mergeCell ref="G470:H471"/>
    <mergeCell ref="I470:J471"/>
    <mergeCell ref="K470:L471"/>
    <mergeCell ref="M470:N471"/>
    <mergeCell ref="AB509:AC510"/>
    <mergeCell ref="P546:T546"/>
    <mergeCell ref="A548:A549"/>
    <mergeCell ref="B548:B549"/>
    <mergeCell ref="C548:C549"/>
    <mergeCell ref="D548:D549"/>
    <mergeCell ref="E548:E549"/>
    <mergeCell ref="G548:H549"/>
    <mergeCell ref="I548:J549"/>
    <mergeCell ref="K548:L549"/>
    <mergeCell ref="M548:N549"/>
    <mergeCell ref="AB548:AC549"/>
    <mergeCell ref="P509:P510"/>
    <mergeCell ref="Q509:Q510"/>
    <mergeCell ref="R509:R510"/>
    <mergeCell ref="S509:S510"/>
    <mergeCell ref="T509:T510"/>
    <mergeCell ref="V509:W510"/>
    <mergeCell ref="X509:Y510"/>
    <mergeCell ref="Z509:AA510"/>
    <mergeCell ref="A509:A510"/>
    <mergeCell ref="B509:B510"/>
    <mergeCell ref="C509:C510"/>
    <mergeCell ref="D509:D510"/>
    <mergeCell ref="A541:E541"/>
    <mergeCell ref="P548:P549"/>
    <mergeCell ref="Q548:Q549"/>
    <mergeCell ref="R548:R549"/>
    <mergeCell ref="S548:S549"/>
    <mergeCell ref="T548:T549"/>
    <mergeCell ref="V548:W549"/>
    <mergeCell ref="X548:Y549"/>
    <mergeCell ref="Z548:AA549"/>
  </mergeCells>
  <pageMargins left="1.2" right="0" top="1" bottom="0.75" header="0.55000000000000004" footer="0"/>
  <pageSetup paperSize="5" scale="80" orientation="landscape" horizontalDpi="4294967293" r:id="rId1"/>
  <rowBreaks count="15" manualBreakCount="15">
    <brk id="41" max="16383" man="1"/>
    <brk id="79" max="16383" man="1"/>
    <brk id="118" max="16383" man="1"/>
    <brk id="157" max="16383" man="1"/>
    <brk id="196" max="16383" man="1"/>
    <brk id="235" max="16383" man="1"/>
    <brk id="274" max="16383" man="1"/>
    <brk id="313" max="16383" man="1"/>
    <brk id="352" max="16383" man="1"/>
    <brk id="391" max="16383" man="1"/>
    <brk id="430" max="16383" man="1"/>
    <brk id="469" max="30" man="1"/>
    <brk id="508" max="16383" man="1"/>
    <brk id="547" max="16383" man="1"/>
    <brk id="588" max="16383" man="1"/>
  </rowBreaks>
  <colBreaks count="2" manualBreakCount="2">
    <brk id="15" max="1048575" man="1"/>
    <brk id="2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2060"/>
  </sheetPr>
  <dimension ref="A1:N1310"/>
  <sheetViews>
    <sheetView view="pageBreakPreview" topLeftCell="A1286" zoomScaleSheetLayoutView="100" workbookViewId="0">
      <selection activeCell="G1165" sqref="G1165"/>
    </sheetView>
  </sheetViews>
  <sheetFormatPr defaultRowHeight="15"/>
  <cols>
    <col min="1" max="1" width="5.28515625" customWidth="1"/>
    <col min="2" max="2" width="18.140625" customWidth="1"/>
    <col min="3" max="3" width="12.5703125" customWidth="1"/>
    <col min="4" max="4" width="12.28515625" customWidth="1"/>
    <col min="5" max="5" width="11.7109375" customWidth="1"/>
    <col min="6" max="6" width="84.140625" customWidth="1"/>
    <col min="7" max="7" width="6.42578125" customWidth="1"/>
    <col min="8" max="8" width="4" customWidth="1"/>
    <col min="9" max="9" width="6.28515625" customWidth="1"/>
    <col min="10" max="10" width="5" customWidth="1"/>
    <col min="11" max="11" width="5.5703125" customWidth="1"/>
    <col min="12" max="12" width="3.5703125" customWidth="1"/>
    <col min="13" max="13" width="9.85546875" customWidth="1"/>
    <col min="14" max="14" width="4" customWidth="1"/>
  </cols>
  <sheetData>
    <row r="1" spans="1:14">
      <c r="A1" s="317" t="s">
        <v>1932</v>
      </c>
      <c r="B1" s="317" t="s">
        <v>0</v>
      </c>
      <c r="C1" s="317" t="s">
        <v>2</v>
      </c>
      <c r="D1" s="317" t="s">
        <v>4</v>
      </c>
      <c r="E1" s="317" t="s">
        <v>1</v>
      </c>
      <c r="F1" s="317" t="s">
        <v>280</v>
      </c>
      <c r="G1" s="319" t="s">
        <v>5</v>
      </c>
      <c r="H1" s="320"/>
      <c r="I1" s="319" t="s">
        <v>6</v>
      </c>
      <c r="J1" s="320"/>
      <c r="K1" s="319" t="s">
        <v>101</v>
      </c>
      <c r="L1" s="320"/>
      <c r="M1" s="319" t="s">
        <v>102</v>
      </c>
      <c r="N1" s="320"/>
    </row>
    <row r="2" spans="1:14">
      <c r="A2" s="318"/>
      <c r="B2" s="318"/>
      <c r="C2" s="318"/>
      <c r="D2" s="318"/>
      <c r="E2" s="318"/>
      <c r="F2" s="318"/>
      <c r="G2" s="321"/>
      <c r="H2" s="322"/>
      <c r="I2" s="321"/>
      <c r="J2" s="322"/>
      <c r="K2" s="321"/>
      <c r="L2" s="322"/>
      <c r="M2" s="321"/>
      <c r="N2" s="322"/>
    </row>
    <row r="3" spans="1:14">
      <c r="A3" s="170">
        <v>1</v>
      </c>
      <c r="B3" s="171" t="s">
        <v>1146</v>
      </c>
      <c r="C3" s="172" t="s">
        <v>3</v>
      </c>
      <c r="D3" s="172" t="s">
        <v>7</v>
      </c>
      <c r="E3" s="172" t="s">
        <v>8</v>
      </c>
      <c r="F3" s="173" t="s">
        <v>2201</v>
      </c>
      <c r="G3" s="173">
        <v>3</v>
      </c>
      <c r="H3" s="174" t="s">
        <v>74</v>
      </c>
      <c r="I3" s="173">
        <f t="shared" ref="I3:I5" si="0">G3*6</f>
        <v>18</v>
      </c>
      <c r="J3" s="174" t="s">
        <v>72</v>
      </c>
      <c r="K3" s="175">
        <f t="shared" ref="K3:K39" si="1">I3*0.33</f>
        <v>5.94</v>
      </c>
      <c r="L3" s="175" t="s">
        <v>103</v>
      </c>
      <c r="M3" s="176">
        <f t="shared" ref="M3:M39" si="2">K3*1000</f>
        <v>5940</v>
      </c>
      <c r="N3" s="174" t="s">
        <v>71</v>
      </c>
    </row>
    <row r="4" spans="1:14">
      <c r="A4" s="170">
        <v>2</v>
      </c>
      <c r="B4" s="221" t="s">
        <v>3022</v>
      </c>
      <c r="C4" s="172" t="s">
        <v>56</v>
      </c>
      <c r="D4" s="172" t="s">
        <v>93</v>
      </c>
      <c r="E4" s="172" t="s">
        <v>8</v>
      </c>
      <c r="F4" s="220" t="s">
        <v>2202</v>
      </c>
      <c r="G4" s="173">
        <v>3</v>
      </c>
      <c r="H4" s="174" t="s">
        <v>74</v>
      </c>
      <c r="I4" s="173">
        <f t="shared" si="0"/>
        <v>18</v>
      </c>
      <c r="J4" s="174" t="s">
        <v>72</v>
      </c>
      <c r="K4" s="175">
        <f t="shared" si="1"/>
        <v>5.94</v>
      </c>
      <c r="L4" s="175" t="s">
        <v>103</v>
      </c>
      <c r="M4" s="176">
        <f t="shared" si="2"/>
        <v>5940</v>
      </c>
      <c r="N4" s="174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3077</v>
      </c>
      <c r="G6" s="12">
        <v>2</v>
      </c>
      <c r="H6" s="13" t="s">
        <v>74</v>
      </c>
      <c r="I6" s="12">
        <f>G6*F2935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3078</v>
      </c>
      <c r="G7" s="12">
        <v>3</v>
      </c>
      <c r="H7" s="13" t="s">
        <v>74</v>
      </c>
      <c r="I7" s="12">
        <f t="shared" ref="I7:I11" si="3">G7*6</f>
        <v>18</v>
      </c>
      <c r="J7" s="13" t="s">
        <v>72</v>
      </c>
      <c r="K7" s="30">
        <f t="shared" si="1"/>
        <v>5.94</v>
      </c>
      <c r="L7" s="30" t="s">
        <v>103</v>
      </c>
      <c r="M7" s="15">
        <f t="shared" si="2"/>
        <v>5940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3</v>
      </c>
      <c r="H8" s="13" t="s">
        <v>74</v>
      </c>
      <c r="I8" s="12">
        <f t="shared" si="3"/>
        <v>18</v>
      </c>
      <c r="J8" s="13" t="s">
        <v>72</v>
      </c>
      <c r="K8" s="30">
        <f t="shared" si="1"/>
        <v>5.94</v>
      </c>
      <c r="L8" s="30" t="s">
        <v>103</v>
      </c>
      <c r="M8" s="15">
        <f t="shared" si="2"/>
        <v>5940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859</v>
      </c>
      <c r="G9" s="12">
        <v>4</v>
      </c>
      <c r="H9" s="13" t="s">
        <v>74</v>
      </c>
      <c r="I9" s="12">
        <f t="shared" si="3"/>
        <v>24</v>
      </c>
      <c r="J9" s="13" t="s">
        <v>72</v>
      </c>
      <c r="K9" s="30">
        <f t="shared" si="1"/>
        <v>7.92</v>
      </c>
      <c r="L9" s="30" t="s">
        <v>103</v>
      </c>
      <c r="M9" s="15">
        <f t="shared" si="2"/>
        <v>7920</v>
      </c>
      <c r="N9" s="13" t="s">
        <v>71</v>
      </c>
    </row>
    <row r="10" spans="1:14">
      <c r="A10" s="234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2">
        <v>4</v>
      </c>
      <c r="H10" s="134" t="s">
        <v>74</v>
      </c>
      <c r="I10" s="133">
        <f t="shared" si="3"/>
        <v>24</v>
      </c>
      <c r="J10" s="134" t="s">
        <v>72</v>
      </c>
      <c r="K10" s="30">
        <f t="shared" si="1"/>
        <v>7.92</v>
      </c>
      <c r="L10" s="135" t="s">
        <v>103</v>
      </c>
      <c r="M10" s="136">
        <f t="shared" si="2"/>
        <v>7920</v>
      </c>
      <c r="N10" s="134" t="s">
        <v>71</v>
      </c>
    </row>
    <row r="11" spans="1:14">
      <c r="A11" s="234">
        <v>9</v>
      </c>
      <c r="B11" s="5"/>
      <c r="C11" s="5" t="s">
        <v>94</v>
      </c>
      <c r="D11" s="5" t="s">
        <v>95</v>
      </c>
      <c r="E11" s="5" t="s">
        <v>8</v>
      </c>
      <c r="F11" s="12" t="s">
        <v>2998</v>
      </c>
      <c r="G11" s="12">
        <v>3</v>
      </c>
      <c r="H11" s="13" t="s">
        <v>74</v>
      </c>
      <c r="I11" s="12">
        <f t="shared" si="3"/>
        <v>18</v>
      </c>
      <c r="J11" s="13" t="s">
        <v>72</v>
      </c>
      <c r="K11" s="30">
        <f t="shared" si="1"/>
        <v>5.94</v>
      </c>
      <c r="L11" s="30" t="s">
        <v>103</v>
      </c>
      <c r="M11" s="15">
        <f t="shared" si="2"/>
        <v>5940</v>
      </c>
      <c r="N11" s="13" t="s">
        <v>71</v>
      </c>
    </row>
    <row r="12" spans="1:14">
      <c r="A12" s="234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34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34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2</v>
      </c>
      <c r="H14" s="13" t="s">
        <v>74</v>
      </c>
      <c r="I14" s="12">
        <f t="shared" ref="I14:I23" si="4">G14*1</f>
        <v>2</v>
      </c>
      <c r="J14" s="13" t="s">
        <v>72</v>
      </c>
      <c r="K14" s="30">
        <f t="shared" si="1"/>
        <v>0.66</v>
      </c>
      <c r="L14" s="30" t="s">
        <v>103</v>
      </c>
      <c r="M14" s="15">
        <f t="shared" si="2"/>
        <v>660</v>
      </c>
      <c r="N14" s="13" t="s">
        <v>71</v>
      </c>
    </row>
    <row r="15" spans="1:14">
      <c r="A15" s="234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34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34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34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2</v>
      </c>
      <c r="H18" s="13" t="s">
        <v>74</v>
      </c>
      <c r="I18" s="12">
        <f t="shared" si="4"/>
        <v>2</v>
      </c>
      <c r="J18" s="13" t="s">
        <v>72</v>
      </c>
      <c r="K18" s="30">
        <f t="shared" si="1"/>
        <v>0.66</v>
      </c>
      <c r="L18" s="30" t="s">
        <v>103</v>
      </c>
      <c r="M18" s="15">
        <f t="shared" si="2"/>
        <v>660</v>
      </c>
      <c r="N18" s="13" t="s">
        <v>71</v>
      </c>
    </row>
    <row r="19" spans="1:14">
      <c r="A19" s="234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2">
        <v>2</v>
      </c>
      <c r="H19" s="134" t="s">
        <v>74</v>
      </c>
      <c r="I19" s="133">
        <f t="shared" si="4"/>
        <v>2</v>
      </c>
      <c r="J19" s="134" t="s">
        <v>72</v>
      </c>
      <c r="K19" s="135">
        <f t="shared" si="1"/>
        <v>0.66</v>
      </c>
      <c r="L19" s="135" t="s">
        <v>103</v>
      </c>
      <c r="M19" s="136">
        <f t="shared" si="2"/>
        <v>660</v>
      </c>
      <c r="N19" s="134" t="s">
        <v>71</v>
      </c>
    </row>
    <row r="20" spans="1:14">
      <c r="A20" s="234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34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1</v>
      </c>
      <c r="H21" s="13" t="s">
        <v>74</v>
      </c>
      <c r="I21" s="12">
        <f t="shared" si="4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>
      <c r="A22" s="234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34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34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2">
        <v>2</v>
      </c>
      <c r="H24" s="134" t="s">
        <v>74</v>
      </c>
      <c r="I24" s="133">
        <f>G24*1.5</f>
        <v>3</v>
      </c>
      <c r="J24" s="134" t="s">
        <v>72</v>
      </c>
      <c r="K24" s="135">
        <f t="shared" si="1"/>
        <v>0.99</v>
      </c>
      <c r="L24" s="135" t="s">
        <v>103</v>
      </c>
      <c r="M24" s="136">
        <f t="shared" si="2"/>
        <v>990</v>
      </c>
      <c r="N24" s="134" t="s">
        <v>71</v>
      </c>
    </row>
    <row r="25" spans="1:14">
      <c r="A25" s="234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34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34">
        <v>25</v>
      </c>
      <c r="B27" s="5"/>
      <c r="C27" s="5" t="s">
        <v>2714</v>
      </c>
      <c r="D27" s="5"/>
      <c r="E27" s="5" t="s">
        <v>43</v>
      </c>
      <c r="F27" s="12" t="s">
        <v>990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234">
        <v>26</v>
      </c>
      <c r="B28" s="160"/>
      <c r="C28" s="160" t="s">
        <v>1010</v>
      </c>
      <c r="D28" s="160"/>
      <c r="E28" s="160" t="s">
        <v>173</v>
      </c>
      <c r="F28" s="103" t="s">
        <v>2213</v>
      </c>
      <c r="G28" s="235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34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34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34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34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34">
        <v>31</v>
      </c>
      <c r="B33" s="5"/>
      <c r="C33" s="5" t="s">
        <v>686</v>
      </c>
      <c r="D33" s="5"/>
      <c r="E33" s="5" t="s">
        <v>12</v>
      </c>
      <c r="F33" s="12" t="s">
        <v>217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 t="shared" si="1"/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234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34">
        <v>33</v>
      </c>
      <c r="B35" s="5"/>
      <c r="C35" s="5" t="s">
        <v>2717</v>
      </c>
      <c r="D35" s="5"/>
      <c r="E35" s="5" t="s">
        <v>12</v>
      </c>
      <c r="F35" s="12" t="s">
        <v>217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34">
        <v>34</v>
      </c>
      <c r="B36" s="5"/>
      <c r="C36" s="5" t="s">
        <v>2715</v>
      </c>
      <c r="D36" s="5"/>
      <c r="E36" s="5" t="s">
        <v>12</v>
      </c>
      <c r="F36" s="12" t="s">
        <v>2716</v>
      </c>
      <c r="G36" s="12">
        <v>1</v>
      </c>
      <c r="H36" s="13" t="s">
        <v>74</v>
      </c>
      <c r="I36" s="12">
        <f>G36*1</f>
        <v>1</v>
      </c>
      <c r="J36" s="13" t="s">
        <v>72</v>
      </c>
      <c r="K36" s="30">
        <f t="shared" si="1"/>
        <v>0.33</v>
      </c>
      <c r="L36" s="30" t="s">
        <v>103</v>
      </c>
      <c r="M36" s="15">
        <f t="shared" si="2"/>
        <v>330</v>
      </c>
      <c r="N36" s="13" t="s">
        <v>71</v>
      </c>
    </row>
    <row r="37" spans="1:14" ht="14.25" customHeight="1">
      <c r="A37" s="234">
        <v>35</v>
      </c>
      <c r="B37" s="5"/>
      <c r="C37" s="5" t="s">
        <v>112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34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34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1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81" t="s">
        <v>54</v>
      </c>
      <c r="B40" s="282"/>
      <c r="C40" s="282"/>
      <c r="D40" s="282"/>
      <c r="E40" s="283"/>
      <c r="F40" s="95"/>
      <c r="G40" s="12">
        <f>SUM(G3:G39)</f>
        <v>63</v>
      </c>
      <c r="H40" s="13" t="s">
        <v>74</v>
      </c>
      <c r="I40" s="12">
        <f>SUM(I3:I39)</f>
        <v>210</v>
      </c>
      <c r="J40" s="13" t="s">
        <v>72</v>
      </c>
      <c r="K40" s="30">
        <f>I40*0.33</f>
        <v>69.3</v>
      </c>
      <c r="L40" s="30" t="s">
        <v>103</v>
      </c>
      <c r="M40" s="34">
        <f>SUM(M3:M39)</f>
        <v>69300</v>
      </c>
      <c r="N40" s="13" t="s">
        <v>71</v>
      </c>
    </row>
    <row r="41" spans="1:14">
      <c r="A41" s="286" t="s">
        <v>1932</v>
      </c>
      <c r="B41" s="286" t="s">
        <v>0</v>
      </c>
      <c r="C41" s="286" t="s">
        <v>2</v>
      </c>
      <c r="D41" s="286" t="s">
        <v>4</v>
      </c>
      <c r="E41" s="286" t="s">
        <v>1</v>
      </c>
      <c r="F41" s="286" t="s">
        <v>280</v>
      </c>
      <c r="G41" s="288" t="s">
        <v>5</v>
      </c>
      <c r="H41" s="289"/>
      <c r="I41" s="288" t="s">
        <v>6</v>
      </c>
      <c r="J41" s="289"/>
      <c r="K41" s="288" t="s">
        <v>101</v>
      </c>
      <c r="L41" s="289"/>
      <c r="M41" s="288" t="s">
        <v>102</v>
      </c>
      <c r="N41" s="289"/>
    </row>
    <row r="42" spans="1:14" ht="15" customHeight="1">
      <c r="A42" s="287"/>
      <c r="B42" s="287"/>
      <c r="C42" s="287"/>
      <c r="D42" s="287"/>
      <c r="E42" s="287"/>
      <c r="F42" s="287"/>
      <c r="G42" s="290"/>
      <c r="H42" s="291"/>
      <c r="I42" s="290"/>
      <c r="J42" s="291"/>
      <c r="K42" s="290"/>
      <c r="L42" s="291"/>
      <c r="M42" s="290"/>
      <c r="N42" s="291"/>
    </row>
    <row r="43" spans="1:14">
      <c r="A43" s="163">
        <v>1</v>
      </c>
      <c r="B43" s="16" t="s">
        <v>1017</v>
      </c>
      <c r="C43" s="5" t="s">
        <v>3</v>
      </c>
      <c r="D43" s="5" t="s">
        <v>7</v>
      </c>
      <c r="E43" s="5" t="s">
        <v>8</v>
      </c>
      <c r="F43" s="181" t="s">
        <v>3013</v>
      </c>
      <c r="G43" s="12">
        <v>3</v>
      </c>
      <c r="H43" s="13" t="s">
        <v>74</v>
      </c>
      <c r="I43" s="12">
        <f t="shared" ref="I43:I45" si="7">G43*6</f>
        <v>18</v>
      </c>
      <c r="J43" s="13" t="s">
        <v>72</v>
      </c>
      <c r="K43" s="30">
        <f t="shared" ref="K43:K79" si="8">I43*0.33</f>
        <v>5.94</v>
      </c>
      <c r="L43" s="30" t="s">
        <v>103</v>
      </c>
      <c r="M43" s="15">
        <f t="shared" ref="M43:M79" si="9">K43*1000</f>
        <v>5940</v>
      </c>
      <c r="N43" s="13" t="s">
        <v>71</v>
      </c>
    </row>
    <row r="44" spans="1:14">
      <c r="A44" s="163">
        <v>2</v>
      </c>
      <c r="B44" s="162" t="s">
        <v>3023</v>
      </c>
      <c r="C44" s="5" t="s">
        <v>56</v>
      </c>
      <c r="D44" s="5" t="s">
        <v>93</v>
      </c>
      <c r="E44" s="5" t="s">
        <v>8</v>
      </c>
      <c r="F44" s="93" t="s">
        <v>2502</v>
      </c>
      <c r="G44" s="12">
        <v>3</v>
      </c>
      <c r="H44" s="13" t="s">
        <v>74</v>
      </c>
      <c r="I44" s="12">
        <f t="shared" si="7"/>
        <v>18</v>
      </c>
      <c r="J44" s="13" t="s">
        <v>72</v>
      </c>
      <c r="K44" s="30">
        <f t="shared" si="8"/>
        <v>5.94</v>
      </c>
      <c r="L44" s="30" t="s">
        <v>103</v>
      </c>
      <c r="M44" s="15">
        <f t="shared" si="9"/>
        <v>5940</v>
      </c>
      <c r="N44" s="13" t="s">
        <v>71</v>
      </c>
    </row>
    <row r="45" spans="1:14">
      <c r="A45" s="163">
        <v>3</v>
      </c>
      <c r="B45" s="5"/>
      <c r="C45" s="5" t="s">
        <v>15</v>
      </c>
      <c r="D45" s="5" t="s">
        <v>647</v>
      </c>
      <c r="E45" s="5" t="s">
        <v>8</v>
      </c>
      <c r="F45" s="181" t="s">
        <v>2498</v>
      </c>
      <c r="G45" s="12">
        <v>2</v>
      </c>
      <c r="H45" s="13" t="s">
        <v>74</v>
      </c>
      <c r="I45" s="12">
        <f t="shared" si="7"/>
        <v>12</v>
      </c>
      <c r="J45" s="13" t="s">
        <v>72</v>
      </c>
      <c r="K45" s="30">
        <f t="shared" si="8"/>
        <v>3.96</v>
      </c>
      <c r="L45" s="30" t="s">
        <v>103</v>
      </c>
      <c r="M45" s="15">
        <f t="shared" si="9"/>
        <v>3960</v>
      </c>
      <c r="N45" s="13" t="s">
        <v>71</v>
      </c>
    </row>
    <row r="46" spans="1:14">
      <c r="A46" s="163">
        <v>4</v>
      </c>
      <c r="B46" s="5"/>
      <c r="C46" s="5" t="s">
        <v>17</v>
      </c>
      <c r="D46" s="5" t="s">
        <v>16</v>
      </c>
      <c r="E46" s="5" t="s">
        <v>8</v>
      </c>
      <c r="F46" s="181" t="s">
        <v>2500</v>
      </c>
      <c r="G46" s="12">
        <v>3</v>
      </c>
      <c r="H46" s="13" t="s">
        <v>74</v>
      </c>
      <c r="I46" s="12">
        <f>G46*F3426</f>
        <v>0</v>
      </c>
      <c r="J46" s="13" t="s">
        <v>72</v>
      </c>
      <c r="K46" s="30">
        <f t="shared" si="8"/>
        <v>0</v>
      </c>
      <c r="L46" s="30" t="s">
        <v>103</v>
      </c>
      <c r="M46" s="15">
        <f t="shared" si="9"/>
        <v>0</v>
      </c>
      <c r="N46" s="13" t="s">
        <v>71</v>
      </c>
    </row>
    <row r="47" spans="1:14">
      <c r="A47" s="163">
        <v>5</v>
      </c>
      <c r="B47" s="5"/>
      <c r="C47" s="5" t="s">
        <v>251</v>
      </c>
      <c r="D47" s="5" t="s">
        <v>18</v>
      </c>
      <c r="E47" s="5" t="s">
        <v>8</v>
      </c>
      <c r="F47" s="181" t="s">
        <v>2217</v>
      </c>
      <c r="G47" s="12">
        <v>3</v>
      </c>
      <c r="H47" s="13" t="s">
        <v>74</v>
      </c>
      <c r="I47" s="12">
        <f t="shared" ref="I47:I51" si="10">G47*6</f>
        <v>18</v>
      </c>
      <c r="J47" s="13" t="s">
        <v>72</v>
      </c>
      <c r="K47" s="30">
        <f t="shared" si="8"/>
        <v>5.94</v>
      </c>
      <c r="L47" s="30" t="s">
        <v>103</v>
      </c>
      <c r="M47" s="15">
        <f t="shared" si="9"/>
        <v>5940</v>
      </c>
      <c r="N47" s="13" t="s">
        <v>71</v>
      </c>
    </row>
    <row r="48" spans="1:14">
      <c r="A48" s="163">
        <v>6</v>
      </c>
      <c r="B48" s="5"/>
      <c r="C48" s="9" t="s">
        <v>52</v>
      </c>
      <c r="D48" s="9" t="s">
        <v>51</v>
      </c>
      <c r="E48" s="9" t="s">
        <v>8</v>
      </c>
      <c r="F48" s="72" t="s">
        <v>2499</v>
      </c>
      <c r="G48" s="12">
        <v>3</v>
      </c>
      <c r="H48" s="13" t="s">
        <v>74</v>
      </c>
      <c r="I48" s="12">
        <f t="shared" si="10"/>
        <v>18</v>
      </c>
      <c r="J48" s="13" t="s">
        <v>72</v>
      </c>
      <c r="K48" s="30">
        <f t="shared" si="8"/>
        <v>5.94</v>
      </c>
      <c r="L48" s="30" t="s">
        <v>103</v>
      </c>
      <c r="M48" s="15">
        <f t="shared" si="9"/>
        <v>5940</v>
      </c>
      <c r="N48" s="13" t="s">
        <v>71</v>
      </c>
    </row>
    <row r="49" spans="1:14">
      <c r="A49" s="163">
        <v>7</v>
      </c>
      <c r="B49" s="5"/>
      <c r="C49" s="5" t="s">
        <v>10</v>
      </c>
      <c r="D49" s="5" t="s">
        <v>93</v>
      </c>
      <c r="E49" s="5" t="s">
        <v>8</v>
      </c>
      <c r="F49" s="181" t="s">
        <v>2219</v>
      </c>
      <c r="G49" s="12">
        <v>4</v>
      </c>
      <c r="H49" s="13" t="s">
        <v>74</v>
      </c>
      <c r="I49" s="12">
        <f t="shared" si="10"/>
        <v>24</v>
      </c>
      <c r="J49" s="13" t="s">
        <v>72</v>
      </c>
      <c r="K49" s="30">
        <f t="shared" si="8"/>
        <v>7.92</v>
      </c>
      <c r="L49" s="30" t="s">
        <v>103</v>
      </c>
      <c r="M49" s="15">
        <f t="shared" si="9"/>
        <v>7920</v>
      </c>
      <c r="N49" s="13" t="s">
        <v>71</v>
      </c>
    </row>
    <row r="50" spans="1:14">
      <c r="A50" s="242">
        <v>8</v>
      </c>
      <c r="B50" s="5"/>
      <c r="C50" s="102" t="s">
        <v>26</v>
      </c>
      <c r="D50" s="102" t="s">
        <v>89</v>
      </c>
      <c r="E50" s="102" t="s">
        <v>8</v>
      </c>
      <c r="F50" s="118" t="s">
        <v>2501</v>
      </c>
      <c r="G50" s="133">
        <v>4</v>
      </c>
      <c r="H50" s="134" t="s">
        <v>74</v>
      </c>
      <c r="I50" s="133">
        <f t="shared" si="10"/>
        <v>24</v>
      </c>
      <c r="J50" s="134" t="s">
        <v>72</v>
      </c>
      <c r="K50" s="30">
        <f t="shared" si="8"/>
        <v>7.92</v>
      </c>
      <c r="L50" s="135" t="s">
        <v>103</v>
      </c>
      <c r="M50" s="136">
        <f t="shared" si="9"/>
        <v>7920</v>
      </c>
      <c r="N50" s="134" t="s">
        <v>71</v>
      </c>
    </row>
    <row r="51" spans="1:14">
      <c r="A51" s="242">
        <v>9</v>
      </c>
      <c r="B51" s="5"/>
      <c r="C51" s="5" t="s">
        <v>94</v>
      </c>
      <c r="D51" s="5" t="s">
        <v>95</v>
      </c>
      <c r="E51" s="5" t="s">
        <v>8</v>
      </c>
      <c r="F51" s="181" t="s">
        <v>3014</v>
      </c>
      <c r="G51" s="12">
        <v>2</v>
      </c>
      <c r="H51" s="13" t="s">
        <v>74</v>
      </c>
      <c r="I51" s="12">
        <f t="shared" si="10"/>
        <v>12</v>
      </c>
      <c r="J51" s="13" t="s">
        <v>72</v>
      </c>
      <c r="K51" s="30">
        <f t="shared" si="8"/>
        <v>3.96</v>
      </c>
      <c r="L51" s="30" t="s">
        <v>103</v>
      </c>
      <c r="M51" s="15">
        <f t="shared" si="9"/>
        <v>3960</v>
      </c>
      <c r="N51" s="13" t="s">
        <v>71</v>
      </c>
    </row>
    <row r="52" spans="1:14">
      <c r="A52" s="242">
        <v>10</v>
      </c>
      <c r="B52" s="5"/>
      <c r="C52" s="5" t="s">
        <v>190</v>
      </c>
      <c r="D52" s="5" t="s">
        <v>20</v>
      </c>
      <c r="E52" s="5" t="s">
        <v>173</v>
      </c>
      <c r="F52" s="181" t="s">
        <v>2420</v>
      </c>
      <c r="G52" s="12">
        <v>1</v>
      </c>
      <c r="H52" s="13" t="s">
        <v>74</v>
      </c>
      <c r="I52" s="12">
        <f>G52*7</f>
        <v>7</v>
      </c>
      <c r="J52" s="13" t="s">
        <v>72</v>
      </c>
      <c r="K52" s="30">
        <f t="shared" si="8"/>
        <v>2.31</v>
      </c>
      <c r="L52" s="30" t="s">
        <v>103</v>
      </c>
      <c r="M52" s="15">
        <f t="shared" si="9"/>
        <v>2310</v>
      </c>
      <c r="N52" s="13" t="s">
        <v>71</v>
      </c>
    </row>
    <row r="53" spans="1:14">
      <c r="A53" s="242">
        <v>11</v>
      </c>
      <c r="B53" s="5"/>
      <c r="C53" s="5" t="s">
        <v>34</v>
      </c>
      <c r="D53" s="5" t="s">
        <v>134</v>
      </c>
      <c r="E53" s="5" t="s">
        <v>173</v>
      </c>
      <c r="F53" s="181" t="s">
        <v>2221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>
      <c r="A54" s="242">
        <v>12</v>
      </c>
      <c r="B54" s="5"/>
      <c r="C54" s="5" t="s">
        <v>23</v>
      </c>
      <c r="D54" s="5" t="s">
        <v>136</v>
      </c>
      <c r="E54" s="5" t="s">
        <v>12</v>
      </c>
      <c r="F54" s="181" t="s">
        <v>2222</v>
      </c>
      <c r="G54" s="12">
        <v>2</v>
      </c>
      <c r="H54" s="13" t="s">
        <v>74</v>
      </c>
      <c r="I54" s="12">
        <f t="shared" ref="I54:I63" si="11">G54*1</f>
        <v>2</v>
      </c>
      <c r="J54" s="13" t="s">
        <v>72</v>
      </c>
      <c r="K54" s="30">
        <f t="shared" si="8"/>
        <v>0.66</v>
      </c>
      <c r="L54" s="30" t="s">
        <v>103</v>
      </c>
      <c r="M54" s="15">
        <f t="shared" si="9"/>
        <v>660</v>
      </c>
      <c r="N54" s="13" t="s">
        <v>71</v>
      </c>
    </row>
    <row r="55" spans="1:14">
      <c r="A55" s="242">
        <v>13</v>
      </c>
      <c r="B55" s="5"/>
      <c r="C55" s="5" t="s">
        <v>90</v>
      </c>
      <c r="D55" s="5" t="s">
        <v>91</v>
      </c>
      <c r="E55" s="5" t="s">
        <v>12</v>
      </c>
      <c r="F55" s="181" t="s">
        <v>2223</v>
      </c>
      <c r="G55" s="12">
        <v>1</v>
      </c>
      <c r="H55" s="13" t="s">
        <v>74</v>
      </c>
      <c r="I55" s="12">
        <f t="shared" si="11"/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>
      <c r="A56" s="242">
        <v>14</v>
      </c>
      <c r="B56" s="5"/>
      <c r="C56" s="5" t="s">
        <v>81</v>
      </c>
      <c r="D56" s="5" t="s">
        <v>82</v>
      </c>
      <c r="E56" s="5" t="s">
        <v>12</v>
      </c>
      <c r="F56" s="181" t="s">
        <v>2224</v>
      </c>
      <c r="G56" s="12">
        <v>2</v>
      </c>
      <c r="H56" s="13" t="s">
        <v>74</v>
      </c>
      <c r="I56" s="12">
        <f t="shared" si="11"/>
        <v>2</v>
      </c>
      <c r="J56" s="13" t="s">
        <v>72</v>
      </c>
      <c r="K56" s="30">
        <f t="shared" si="8"/>
        <v>0.66</v>
      </c>
      <c r="L56" s="30" t="s">
        <v>103</v>
      </c>
      <c r="M56" s="15">
        <f t="shared" si="9"/>
        <v>660</v>
      </c>
      <c r="N56" s="13" t="s">
        <v>71</v>
      </c>
    </row>
    <row r="57" spans="1:14">
      <c r="A57" s="242">
        <v>15</v>
      </c>
      <c r="B57" s="5"/>
      <c r="C57" s="5" t="s">
        <v>11</v>
      </c>
      <c r="D57" s="5" t="s">
        <v>13</v>
      </c>
      <c r="E57" s="5" t="s">
        <v>12</v>
      </c>
      <c r="F57" s="181" t="s">
        <v>2225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42">
        <v>16</v>
      </c>
      <c r="B58" s="5"/>
      <c r="C58" s="5" t="s">
        <v>28</v>
      </c>
      <c r="D58" s="5" t="s">
        <v>27</v>
      </c>
      <c r="E58" s="5" t="s">
        <v>12</v>
      </c>
      <c r="F58" s="181" t="s">
        <v>3015</v>
      </c>
      <c r="G58" s="12">
        <v>4</v>
      </c>
      <c r="H58" s="13" t="s">
        <v>74</v>
      </c>
      <c r="I58" s="12">
        <f t="shared" si="11"/>
        <v>4</v>
      </c>
      <c r="J58" s="13" t="s">
        <v>72</v>
      </c>
      <c r="K58" s="30">
        <f t="shared" si="8"/>
        <v>1.32</v>
      </c>
      <c r="L58" s="30" t="s">
        <v>103</v>
      </c>
      <c r="M58" s="15">
        <f t="shared" si="9"/>
        <v>1320</v>
      </c>
      <c r="N58" s="13" t="s">
        <v>71</v>
      </c>
    </row>
    <row r="59" spans="1:14">
      <c r="A59" s="242">
        <v>17</v>
      </c>
      <c r="B59" s="5"/>
      <c r="C59" s="102" t="s">
        <v>30</v>
      </c>
      <c r="D59" s="102" t="s">
        <v>29</v>
      </c>
      <c r="E59" s="102" t="s">
        <v>12</v>
      </c>
      <c r="F59" s="181" t="s">
        <v>2226</v>
      </c>
      <c r="G59" s="133">
        <v>3</v>
      </c>
      <c r="H59" s="134" t="s">
        <v>74</v>
      </c>
      <c r="I59" s="133">
        <f t="shared" si="11"/>
        <v>3</v>
      </c>
      <c r="J59" s="134" t="s">
        <v>72</v>
      </c>
      <c r="K59" s="135">
        <f t="shared" si="8"/>
        <v>0.99</v>
      </c>
      <c r="L59" s="135" t="s">
        <v>103</v>
      </c>
      <c r="M59" s="136">
        <f t="shared" si="9"/>
        <v>990</v>
      </c>
      <c r="N59" s="134" t="s">
        <v>71</v>
      </c>
    </row>
    <row r="60" spans="1:14">
      <c r="A60" s="242">
        <v>18</v>
      </c>
      <c r="B60" s="5"/>
      <c r="C60" s="5" t="s">
        <v>32</v>
      </c>
      <c r="D60" s="5" t="s">
        <v>33</v>
      </c>
      <c r="E60" s="5" t="s">
        <v>12</v>
      </c>
      <c r="F60" s="181" t="s">
        <v>1523</v>
      </c>
      <c r="G60" s="12">
        <v>1</v>
      </c>
      <c r="H60" s="13" t="s">
        <v>74</v>
      </c>
      <c r="I60" s="12">
        <f t="shared" si="11"/>
        <v>1</v>
      </c>
      <c r="J60" s="13" t="s">
        <v>72</v>
      </c>
      <c r="K60" s="30">
        <f t="shared" si="8"/>
        <v>0.33</v>
      </c>
      <c r="L60" s="30" t="s">
        <v>103</v>
      </c>
      <c r="M60" s="15">
        <f t="shared" si="9"/>
        <v>330</v>
      </c>
      <c r="N60" s="13" t="s">
        <v>71</v>
      </c>
    </row>
    <row r="61" spans="1:14">
      <c r="A61" s="242">
        <v>19</v>
      </c>
      <c r="B61" s="5"/>
      <c r="C61" s="5" t="s">
        <v>38</v>
      </c>
      <c r="D61" s="5" t="s">
        <v>37</v>
      </c>
      <c r="E61" s="5" t="s">
        <v>12</v>
      </c>
      <c r="F61" s="12" t="s">
        <v>2503</v>
      </c>
      <c r="G61" s="12">
        <v>2</v>
      </c>
      <c r="H61" s="13" t="s">
        <v>74</v>
      </c>
      <c r="I61" s="12">
        <f t="shared" si="11"/>
        <v>2</v>
      </c>
      <c r="J61" s="13" t="s">
        <v>72</v>
      </c>
      <c r="K61" s="30">
        <f t="shared" si="8"/>
        <v>0.66</v>
      </c>
      <c r="L61" s="30" t="s">
        <v>103</v>
      </c>
      <c r="M61" s="15">
        <f t="shared" si="9"/>
        <v>660</v>
      </c>
      <c r="N61" s="13" t="s">
        <v>71</v>
      </c>
    </row>
    <row r="62" spans="1:14">
      <c r="A62" s="242">
        <v>20</v>
      </c>
      <c r="B62" s="5"/>
      <c r="C62" s="5" t="s">
        <v>40</v>
      </c>
      <c r="D62" s="5" t="s">
        <v>39</v>
      </c>
      <c r="E62" s="5" t="s">
        <v>12</v>
      </c>
      <c r="F62" s="12" t="s">
        <v>2504</v>
      </c>
      <c r="G62" s="12">
        <v>1</v>
      </c>
      <c r="H62" s="13" t="s">
        <v>74</v>
      </c>
      <c r="I62" s="12">
        <f t="shared" si="11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>
      <c r="A63" s="242">
        <v>21</v>
      </c>
      <c r="B63" s="5"/>
      <c r="C63" s="5" t="s">
        <v>52</v>
      </c>
      <c r="D63" s="5" t="s">
        <v>79</v>
      </c>
      <c r="E63" s="5" t="s">
        <v>12</v>
      </c>
      <c r="F63" s="12" t="s">
        <v>1962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42">
        <v>22</v>
      </c>
      <c r="B64" s="5"/>
      <c r="C64" s="102" t="s">
        <v>45</v>
      </c>
      <c r="D64" s="102" t="s">
        <v>44</v>
      </c>
      <c r="E64" s="102" t="s">
        <v>43</v>
      </c>
      <c r="F64" s="119" t="s">
        <v>2505</v>
      </c>
      <c r="G64" s="133">
        <v>2</v>
      </c>
      <c r="H64" s="134" t="s">
        <v>74</v>
      </c>
      <c r="I64" s="133">
        <f>G64*1.5</f>
        <v>3</v>
      </c>
      <c r="J64" s="134" t="s">
        <v>72</v>
      </c>
      <c r="K64" s="135">
        <f t="shared" si="8"/>
        <v>0.99</v>
      </c>
      <c r="L64" s="135" t="s">
        <v>103</v>
      </c>
      <c r="M64" s="136">
        <f t="shared" si="9"/>
        <v>990</v>
      </c>
      <c r="N64" s="134" t="s">
        <v>71</v>
      </c>
    </row>
    <row r="65" spans="1:14">
      <c r="A65" s="242">
        <v>23</v>
      </c>
      <c r="B65" s="5"/>
      <c r="C65" s="5" t="s">
        <v>1390</v>
      </c>
      <c r="D65" s="5" t="s">
        <v>46</v>
      </c>
      <c r="E65" s="5" t="s">
        <v>43</v>
      </c>
      <c r="F65" s="12" t="s">
        <v>2229</v>
      </c>
      <c r="G65" s="12">
        <v>1</v>
      </c>
      <c r="H65" s="13" t="s">
        <v>74</v>
      </c>
      <c r="I65" s="12">
        <f>G65*1.5</f>
        <v>1.5</v>
      </c>
      <c r="J65" s="13" t="s">
        <v>72</v>
      </c>
      <c r="K65" s="30">
        <f t="shared" si="8"/>
        <v>0.495</v>
      </c>
      <c r="L65" s="30" t="s">
        <v>103</v>
      </c>
      <c r="M65" s="15">
        <f t="shared" si="9"/>
        <v>495</v>
      </c>
      <c r="N65" s="13" t="s">
        <v>71</v>
      </c>
    </row>
    <row r="66" spans="1:14">
      <c r="A66" s="242">
        <v>24</v>
      </c>
      <c r="B66" s="5"/>
      <c r="C66" s="5" t="s">
        <v>42</v>
      </c>
      <c r="D66" s="5" t="s">
        <v>41</v>
      </c>
      <c r="E66" s="5" t="s">
        <v>43</v>
      </c>
      <c r="F66" s="12" t="s">
        <v>2230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42">
        <v>25</v>
      </c>
      <c r="B67" s="5"/>
      <c r="C67" s="5" t="s">
        <v>1168</v>
      </c>
      <c r="D67" s="5"/>
      <c r="E67" s="5" t="s">
        <v>12</v>
      </c>
      <c r="F67" s="177" t="s">
        <v>75</v>
      </c>
      <c r="G67" s="12">
        <v>0</v>
      </c>
      <c r="H67" s="13" t="s">
        <v>74</v>
      </c>
      <c r="I67" s="12">
        <f>G67*4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42">
        <v>26</v>
      </c>
      <c r="B68" s="5"/>
      <c r="C68" s="5" t="s">
        <v>1931</v>
      </c>
      <c r="D68" s="5"/>
      <c r="E68" s="5" t="s">
        <v>12</v>
      </c>
      <c r="F68" s="12" t="s">
        <v>990</v>
      </c>
      <c r="G68" s="12">
        <v>1</v>
      </c>
      <c r="H68" s="13" t="s">
        <v>74</v>
      </c>
      <c r="I68" s="12">
        <f t="shared" ref="I68" si="12">G68*1.5</f>
        <v>1.5</v>
      </c>
      <c r="J68" s="13" t="s">
        <v>72</v>
      </c>
      <c r="K68" s="30">
        <f t="shared" si="8"/>
        <v>0.495</v>
      </c>
      <c r="L68" s="30" t="s">
        <v>103</v>
      </c>
      <c r="M68" s="15">
        <f t="shared" si="9"/>
        <v>495</v>
      </c>
      <c r="N68" s="13" t="s">
        <v>71</v>
      </c>
    </row>
    <row r="69" spans="1:14">
      <c r="A69" s="242">
        <v>27</v>
      </c>
      <c r="B69" s="5"/>
      <c r="C69" s="5" t="s">
        <v>1919</v>
      </c>
      <c r="D69" s="5"/>
      <c r="E69" s="5" t="s">
        <v>12</v>
      </c>
      <c r="F69" s="12" t="s">
        <v>505</v>
      </c>
      <c r="G69" s="12">
        <v>1</v>
      </c>
      <c r="H69" s="13" t="s">
        <v>74</v>
      </c>
      <c r="I69" s="12">
        <f>G69*1</f>
        <v>1</v>
      </c>
      <c r="J69" s="13" t="s">
        <v>72</v>
      </c>
      <c r="K69" s="30">
        <f t="shared" si="8"/>
        <v>0.33</v>
      </c>
      <c r="L69" s="30" t="s">
        <v>103</v>
      </c>
      <c r="M69" s="15">
        <f t="shared" si="9"/>
        <v>330</v>
      </c>
      <c r="N69" s="13" t="s">
        <v>71</v>
      </c>
    </row>
    <row r="70" spans="1:14">
      <c r="A70" s="242">
        <v>28</v>
      </c>
      <c r="B70" s="5"/>
      <c r="C70" s="5" t="s">
        <v>832</v>
      </c>
      <c r="D70" s="5"/>
      <c r="E70" s="5" t="s">
        <v>12</v>
      </c>
      <c r="F70" s="12" t="s">
        <v>1920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42">
        <v>29</v>
      </c>
      <c r="B71" s="5"/>
      <c r="C71" s="5" t="s">
        <v>1114</v>
      </c>
      <c r="D71" s="5"/>
      <c r="E71" s="5" t="s">
        <v>12</v>
      </c>
      <c r="F71" s="103" t="s">
        <v>322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42">
        <v>30</v>
      </c>
      <c r="B72" s="5"/>
      <c r="C72" s="5" t="s">
        <v>126</v>
      </c>
      <c r="D72" s="5"/>
      <c r="E72" s="5" t="s">
        <v>43</v>
      </c>
      <c r="F72" s="12" t="s">
        <v>271</v>
      </c>
      <c r="G72" s="12">
        <v>1</v>
      </c>
      <c r="H72" s="13" t="s">
        <v>74</v>
      </c>
      <c r="I72" s="12">
        <f t="shared" ref="I72" si="13">G72*4</f>
        <v>4</v>
      </c>
      <c r="J72" s="13" t="s">
        <v>72</v>
      </c>
      <c r="K72" s="30">
        <f t="shared" si="8"/>
        <v>1.32</v>
      </c>
      <c r="L72" s="30" t="s">
        <v>103</v>
      </c>
      <c r="M72" s="15">
        <f t="shared" si="9"/>
        <v>1320</v>
      </c>
      <c r="N72" s="13" t="s">
        <v>71</v>
      </c>
    </row>
    <row r="73" spans="1:14">
      <c r="A73" s="242">
        <v>31</v>
      </c>
      <c r="B73" s="5"/>
      <c r="C73" s="5" t="s">
        <v>893</v>
      </c>
      <c r="D73" s="5"/>
      <c r="E73" s="5" t="s">
        <v>12</v>
      </c>
      <c r="F73" s="12" t="s">
        <v>220</v>
      </c>
      <c r="G73" s="12">
        <v>1</v>
      </c>
      <c r="H73" s="13" t="s">
        <v>74</v>
      </c>
      <c r="I73" s="12">
        <f>G73*1</f>
        <v>1</v>
      </c>
      <c r="J73" s="13" t="s">
        <v>72</v>
      </c>
      <c r="K73" s="30">
        <f t="shared" si="8"/>
        <v>0.33</v>
      </c>
      <c r="L73" s="30" t="s">
        <v>103</v>
      </c>
      <c r="M73" s="15">
        <f t="shared" si="9"/>
        <v>330</v>
      </c>
      <c r="N73" s="13" t="s">
        <v>71</v>
      </c>
    </row>
    <row r="74" spans="1:14">
      <c r="A74" s="242">
        <v>32</v>
      </c>
      <c r="B74" s="5"/>
      <c r="C74" s="5" t="s">
        <v>1193</v>
      </c>
      <c r="D74" s="5"/>
      <c r="E74" s="5" t="s">
        <v>43</v>
      </c>
      <c r="F74" s="12" t="s">
        <v>218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42">
        <v>33</v>
      </c>
      <c r="B75" s="5"/>
      <c r="C75" s="5" t="s">
        <v>686</v>
      </c>
      <c r="D75" s="5"/>
      <c r="E75" s="5" t="s">
        <v>12</v>
      </c>
      <c r="F75" s="12" t="s">
        <v>795</v>
      </c>
      <c r="G75" s="12">
        <v>1</v>
      </c>
      <c r="H75" s="13" t="s">
        <v>74</v>
      </c>
      <c r="I75" s="12">
        <f>G75*1.5</f>
        <v>1.5</v>
      </c>
      <c r="J75" s="13" t="s">
        <v>72</v>
      </c>
      <c r="K75" s="30">
        <f t="shared" si="8"/>
        <v>0.495</v>
      </c>
      <c r="L75" s="30" t="s">
        <v>103</v>
      </c>
      <c r="M75" s="15">
        <f t="shared" si="9"/>
        <v>495</v>
      </c>
      <c r="N75" s="13" t="s">
        <v>71</v>
      </c>
    </row>
    <row r="76" spans="1:14">
      <c r="A76" s="242">
        <v>34</v>
      </c>
      <c r="B76" s="5"/>
      <c r="C76" s="5" t="s">
        <v>1929</v>
      </c>
      <c r="D76" s="5"/>
      <c r="E76" s="5" t="s">
        <v>12</v>
      </c>
      <c r="F76" s="12" t="s">
        <v>1930</v>
      </c>
      <c r="G76" s="12">
        <v>1</v>
      </c>
      <c r="H76" s="13" t="s">
        <v>74</v>
      </c>
      <c r="I76" s="12">
        <f>G76*1</f>
        <v>1</v>
      </c>
      <c r="J76" s="13" t="s">
        <v>72</v>
      </c>
      <c r="K76" s="30">
        <f t="shared" si="8"/>
        <v>0.33</v>
      </c>
      <c r="L76" s="30" t="s">
        <v>103</v>
      </c>
      <c r="M76" s="15">
        <f t="shared" si="9"/>
        <v>330</v>
      </c>
      <c r="N76" s="13" t="s">
        <v>71</v>
      </c>
    </row>
    <row r="77" spans="1:14">
      <c r="A77" s="242">
        <v>35</v>
      </c>
      <c r="B77" s="5"/>
      <c r="C77" s="5" t="s">
        <v>52</v>
      </c>
      <c r="D77" s="5"/>
      <c r="E77" s="5" t="s">
        <v>12</v>
      </c>
      <c r="F77" s="5" t="s">
        <v>1918</v>
      </c>
      <c r="G77" s="30">
        <v>4</v>
      </c>
      <c r="H77" s="13" t="s">
        <v>74</v>
      </c>
      <c r="I77" s="12">
        <f>G77*1</f>
        <v>4</v>
      </c>
      <c r="J77" s="13" t="s">
        <v>72</v>
      </c>
      <c r="K77" s="30">
        <f t="shared" si="8"/>
        <v>1.32</v>
      </c>
      <c r="L77" s="30" t="s">
        <v>103</v>
      </c>
      <c r="M77" s="15">
        <f t="shared" si="9"/>
        <v>1320</v>
      </c>
      <c r="N77" s="13" t="s">
        <v>71</v>
      </c>
    </row>
    <row r="78" spans="1:14">
      <c r="A78" s="242">
        <v>36</v>
      </c>
      <c r="B78" s="5"/>
      <c r="C78" s="5" t="s">
        <v>1916</v>
      </c>
      <c r="D78" s="5"/>
      <c r="E78" s="5" t="s">
        <v>43</v>
      </c>
      <c r="F78" s="5" t="s">
        <v>1917</v>
      </c>
      <c r="G78" s="30">
        <v>1</v>
      </c>
      <c r="H78" s="13" t="s">
        <v>74</v>
      </c>
      <c r="I78" s="12">
        <f>G78*1</f>
        <v>1</v>
      </c>
      <c r="J78" s="13" t="s">
        <v>72</v>
      </c>
      <c r="K78" s="30">
        <f t="shared" si="8"/>
        <v>0.33</v>
      </c>
      <c r="L78" s="30" t="s">
        <v>103</v>
      </c>
      <c r="M78" s="15">
        <f t="shared" si="9"/>
        <v>330</v>
      </c>
      <c r="N78" s="13" t="s">
        <v>71</v>
      </c>
    </row>
    <row r="79" spans="1:14">
      <c r="A79" s="242">
        <v>37</v>
      </c>
      <c r="B79" s="5"/>
      <c r="C79" s="5" t="s">
        <v>49</v>
      </c>
      <c r="D79" s="5" t="s">
        <v>48</v>
      </c>
      <c r="E79" s="5" t="s">
        <v>1369</v>
      </c>
      <c r="F79" s="209" t="s">
        <v>3016</v>
      </c>
      <c r="G79" s="12">
        <v>2</v>
      </c>
      <c r="H79" s="13" t="s">
        <v>74</v>
      </c>
      <c r="I79" s="12">
        <v>4</v>
      </c>
      <c r="J79" s="13" t="s">
        <v>72</v>
      </c>
      <c r="K79" s="12">
        <f t="shared" si="8"/>
        <v>1.32</v>
      </c>
      <c r="L79" s="13" t="s">
        <v>103</v>
      </c>
      <c r="M79" s="12">
        <f t="shared" si="9"/>
        <v>1320</v>
      </c>
      <c r="N79" s="13" t="s">
        <v>71</v>
      </c>
    </row>
    <row r="80" spans="1:14">
      <c r="A80" s="242">
        <v>38</v>
      </c>
      <c r="B80" s="5"/>
      <c r="C80" s="102" t="s">
        <v>1371</v>
      </c>
      <c r="D80" s="102" t="s">
        <v>25</v>
      </c>
      <c r="E80" s="102" t="s">
        <v>1372</v>
      </c>
      <c r="F80" s="103" t="s">
        <v>2213</v>
      </c>
      <c r="G80" s="140">
        <v>1</v>
      </c>
      <c r="H80" s="141" t="s">
        <v>74</v>
      </c>
      <c r="I80" s="140">
        <v>7</v>
      </c>
      <c r="J80" s="141" t="s">
        <v>72</v>
      </c>
      <c r="K80" s="142" t="s">
        <v>1373</v>
      </c>
      <c r="L80" s="141" t="s">
        <v>103</v>
      </c>
      <c r="M80" s="142" t="s">
        <v>1374</v>
      </c>
      <c r="N80" s="141" t="s">
        <v>71</v>
      </c>
    </row>
    <row r="81" spans="1:14">
      <c r="A81" s="281" t="s">
        <v>54</v>
      </c>
      <c r="B81" s="282"/>
      <c r="C81" s="282"/>
      <c r="D81" s="282"/>
      <c r="E81" s="283"/>
      <c r="F81" s="241"/>
      <c r="G81" s="12">
        <f>SUM(G43:G80)</f>
        <v>68</v>
      </c>
      <c r="H81" s="13" t="s">
        <v>74</v>
      </c>
      <c r="I81" s="12">
        <f>SUM(I43:I79)</f>
        <v>204</v>
      </c>
      <c r="J81" s="13" t="s">
        <v>72</v>
      </c>
      <c r="K81" s="30">
        <f>I81*0.33</f>
        <v>67.320000000000007</v>
      </c>
      <c r="L81" s="30" t="s">
        <v>103</v>
      </c>
      <c r="M81" s="34">
        <f>SUM(M43:M79)</f>
        <v>67320</v>
      </c>
      <c r="N81" s="13" t="s">
        <v>71</v>
      </c>
    </row>
    <row r="83" spans="1:14" ht="15" customHeight="1"/>
    <row r="84" spans="1:14">
      <c r="A84" s="286" t="s">
        <v>1932</v>
      </c>
      <c r="B84" s="286" t="s">
        <v>0</v>
      </c>
      <c r="C84" s="286" t="s">
        <v>2</v>
      </c>
      <c r="D84" s="286" t="s">
        <v>4</v>
      </c>
      <c r="E84" s="286" t="s">
        <v>1</v>
      </c>
      <c r="F84" s="286" t="s">
        <v>280</v>
      </c>
      <c r="G84" s="288" t="s">
        <v>5</v>
      </c>
      <c r="H84" s="289"/>
      <c r="I84" s="288" t="s">
        <v>6</v>
      </c>
      <c r="J84" s="289"/>
      <c r="K84" s="288" t="s">
        <v>101</v>
      </c>
      <c r="L84" s="289"/>
      <c r="M84" s="288" t="s">
        <v>102</v>
      </c>
      <c r="N84" s="289"/>
    </row>
    <row r="85" spans="1:14">
      <c r="A85" s="287"/>
      <c r="B85" s="287"/>
      <c r="C85" s="287"/>
      <c r="D85" s="287"/>
      <c r="E85" s="287"/>
      <c r="F85" s="287"/>
      <c r="G85" s="290"/>
      <c r="H85" s="291"/>
      <c r="I85" s="290"/>
      <c r="J85" s="291"/>
      <c r="K85" s="290"/>
      <c r="L85" s="291"/>
      <c r="M85" s="290"/>
      <c r="N85" s="291"/>
    </row>
    <row r="86" spans="1:14">
      <c r="A86" s="163">
        <v>1</v>
      </c>
      <c r="B86" s="16" t="s">
        <v>2623</v>
      </c>
      <c r="C86" s="5" t="s">
        <v>3</v>
      </c>
      <c r="D86" s="5" t="s">
        <v>7</v>
      </c>
      <c r="E86" s="5" t="s">
        <v>8</v>
      </c>
      <c r="F86" s="181" t="s">
        <v>2239</v>
      </c>
      <c r="G86" s="12">
        <v>5</v>
      </c>
      <c r="H86" s="13" t="s">
        <v>74</v>
      </c>
      <c r="I86" s="12">
        <f t="shared" ref="I86:I88" si="14">G86*6</f>
        <v>30</v>
      </c>
      <c r="J86" s="13" t="s">
        <v>72</v>
      </c>
      <c r="K86" s="30">
        <f t="shared" ref="K86:K122" si="15">I86*0.33</f>
        <v>9.9</v>
      </c>
      <c r="L86" s="30" t="s">
        <v>103</v>
      </c>
      <c r="M86" s="15">
        <f t="shared" ref="M86:M122" si="16">K86*1000</f>
        <v>9900</v>
      </c>
      <c r="N86" s="13" t="s">
        <v>71</v>
      </c>
    </row>
    <row r="87" spans="1:14">
      <c r="A87" s="163">
        <v>2</v>
      </c>
      <c r="B87" s="162" t="s">
        <v>3024</v>
      </c>
      <c r="C87" s="5" t="s">
        <v>56</v>
      </c>
      <c r="D87" s="5" t="s">
        <v>93</v>
      </c>
      <c r="E87" s="5" t="s">
        <v>8</v>
      </c>
      <c r="F87" s="181" t="s">
        <v>2240</v>
      </c>
      <c r="G87" s="12">
        <v>3</v>
      </c>
      <c r="H87" s="13" t="s">
        <v>74</v>
      </c>
      <c r="I87" s="12">
        <f t="shared" si="14"/>
        <v>18</v>
      </c>
      <c r="J87" s="13" t="s">
        <v>72</v>
      </c>
      <c r="K87" s="30">
        <f t="shared" si="15"/>
        <v>5.94</v>
      </c>
      <c r="L87" s="30" t="s">
        <v>103</v>
      </c>
      <c r="M87" s="15">
        <f t="shared" si="16"/>
        <v>5940</v>
      </c>
      <c r="N87" s="13" t="s">
        <v>71</v>
      </c>
    </row>
    <row r="88" spans="1:14">
      <c r="A88" s="163">
        <v>3</v>
      </c>
      <c r="B88" s="5"/>
      <c r="C88" s="5" t="s">
        <v>15</v>
      </c>
      <c r="D88" s="5" t="s">
        <v>647</v>
      </c>
      <c r="E88" s="5" t="s">
        <v>8</v>
      </c>
      <c r="F88" s="181" t="s">
        <v>2242</v>
      </c>
      <c r="G88" s="12">
        <v>2</v>
      </c>
      <c r="H88" s="13" t="s">
        <v>74</v>
      </c>
      <c r="I88" s="12">
        <f t="shared" si="14"/>
        <v>12</v>
      </c>
      <c r="J88" s="13" t="s">
        <v>72</v>
      </c>
      <c r="K88" s="30">
        <f t="shared" si="15"/>
        <v>3.96</v>
      </c>
      <c r="L88" s="30" t="s">
        <v>103</v>
      </c>
      <c r="M88" s="15">
        <f t="shared" si="16"/>
        <v>3960</v>
      </c>
      <c r="N88" s="13" t="s">
        <v>71</v>
      </c>
    </row>
    <row r="89" spans="1:14">
      <c r="A89" s="163">
        <v>4</v>
      </c>
      <c r="B89" s="5"/>
      <c r="C89" s="5" t="s">
        <v>17</v>
      </c>
      <c r="D89" s="5" t="s">
        <v>16</v>
      </c>
      <c r="E89" s="5" t="s">
        <v>8</v>
      </c>
      <c r="F89" s="181" t="s">
        <v>2243</v>
      </c>
      <c r="G89" s="12">
        <v>3</v>
      </c>
      <c r="H89" s="13" t="s">
        <v>74</v>
      </c>
      <c r="I89" s="12">
        <f>G89*F3470</f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5</v>
      </c>
      <c r="B90" s="5"/>
      <c r="C90" s="5" t="s">
        <v>251</v>
      </c>
      <c r="D90" s="5" t="s">
        <v>18</v>
      </c>
      <c r="E90" s="5" t="s">
        <v>8</v>
      </c>
      <c r="F90" s="12" t="s">
        <v>1948</v>
      </c>
      <c r="G90" s="12">
        <v>4</v>
      </c>
      <c r="H90" s="13" t="s">
        <v>74</v>
      </c>
      <c r="I90" s="12">
        <f t="shared" ref="I90:I94" si="17">G90*6</f>
        <v>24</v>
      </c>
      <c r="J90" s="13" t="s">
        <v>72</v>
      </c>
      <c r="K90" s="30">
        <f t="shared" si="15"/>
        <v>7.92</v>
      </c>
      <c r="L90" s="30" t="s">
        <v>103</v>
      </c>
      <c r="M90" s="15">
        <f t="shared" si="16"/>
        <v>7920</v>
      </c>
      <c r="N90" s="13" t="s">
        <v>71</v>
      </c>
    </row>
    <row r="91" spans="1:14">
      <c r="A91" s="163">
        <v>6</v>
      </c>
      <c r="B91" s="5"/>
      <c r="C91" s="9" t="s">
        <v>52</v>
      </c>
      <c r="D91" s="9" t="s">
        <v>51</v>
      </c>
      <c r="E91" s="9" t="s">
        <v>8</v>
      </c>
      <c r="F91" s="72" t="s">
        <v>3017</v>
      </c>
      <c r="G91" s="12">
        <v>3</v>
      </c>
      <c r="H91" s="13" t="s">
        <v>74</v>
      </c>
      <c r="I91" s="12">
        <f t="shared" si="17"/>
        <v>18</v>
      </c>
      <c r="J91" s="13" t="s">
        <v>72</v>
      </c>
      <c r="K91" s="30">
        <f t="shared" si="15"/>
        <v>5.94</v>
      </c>
      <c r="L91" s="30" t="s">
        <v>103</v>
      </c>
      <c r="M91" s="15">
        <f t="shared" si="16"/>
        <v>5940</v>
      </c>
      <c r="N91" s="13" t="s">
        <v>71</v>
      </c>
    </row>
    <row r="92" spans="1:14">
      <c r="A92" s="163">
        <v>7</v>
      </c>
      <c r="B92" s="5"/>
      <c r="C92" s="5" t="s">
        <v>10</v>
      </c>
      <c r="D92" s="5" t="s">
        <v>93</v>
      </c>
      <c r="E92" s="5" t="s">
        <v>8</v>
      </c>
      <c r="F92" s="181" t="s">
        <v>2241</v>
      </c>
      <c r="G92" s="12">
        <v>4</v>
      </c>
      <c r="H92" s="13" t="s">
        <v>74</v>
      </c>
      <c r="I92" s="12">
        <f t="shared" si="17"/>
        <v>24</v>
      </c>
      <c r="J92" s="13" t="s">
        <v>72</v>
      </c>
      <c r="K92" s="30">
        <f t="shared" si="15"/>
        <v>7.92</v>
      </c>
      <c r="L92" s="30" t="s">
        <v>103</v>
      </c>
      <c r="M92" s="15">
        <f t="shared" si="16"/>
        <v>7920</v>
      </c>
      <c r="N92" s="13" t="s">
        <v>71</v>
      </c>
    </row>
    <row r="93" spans="1:14">
      <c r="A93" s="242">
        <v>8</v>
      </c>
      <c r="B93" s="5"/>
      <c r="C93" s="102" t="s">
        <v>26</v>
      </c>
      <c r="D93" s="102" t="s">
        <v>89</v>
      </c>
      <c r="E93" s="102" t="s">
        <v>8</v>
      </c>
      <c r="F93" s="181" t="s">
        <v>2244</v>
      </c>
      <c r="G93" s="133">
        <v>4</v>
      </c>
      <c r="H93" s="134" t="s">
        <v>74</v>
      </c>
      <c r="I93" s="133">
        <f t="shared" si="17"/>
        <v>24</v>
      </c>
      <c r="J93" s="134" t="s">
        <v>72</v>
      </c>
      <c r="K93" s="30">
        <f t="shared" si="15"/>
        <v>7.92</v>
      </c>
      <c r="L93" s="135" t="s">
        <v>103</v>
      </c>
      <c r="M93" s="136">
        <f t="shared" si="16"/>
        <v>7920</v>
      </c>
      <c r="N93" s="134" t="s">
        <v>71</v>
      </c>
    </row>
    <row r="94" spans="1:14">
      <c r="A94" s="242">
        <v>9</v>
      </c>
      <c r="B94" s="5"/>
      <c r="C94" s="5" t="s">
        <v>94</v>
      </c>
      <c r="D94" s="5" t="s">
        <v>95</v>
      </c>
      <c r="E94" s="5" t="s">
        <v>8</v>
      </c>
      <c r="F94" s="181" t="s">
        <v>3018</v>
      </c>
      <c r="G94" s="12">
        <v>2</v>
      </c>
      <c r="H94" s="13" t="s">
        <v>74</v>
      </c>
      <c r="I94" s="12">
        <f t="shared" si="17"/>
        <v>12</v>
      </c>
      <c r="J94" s="13" t="s">
        <v>72</v>
      </c>
      <c r="K94" s="30">
        <f t="shared" si="15"/>
        <v>3.96</v>
      </c>
      <c r="L94" s="30" t="s">
        <v>103</v>
      </c>
      <c r="M94" s="15">
        <f t="shared" si="16"/>
        <v>3960</v>
      </c>
      <c r="N94" s="13" t="s">
        <v>71</v>
      </c>
    </row>
    <row r="95" spans="1:14">
      <c r="A95" s="242">
        <v>10</v>
      </c>
      <c r="B95" s="5"/>
      <c r="C95" s="5" t="s">
        <v>190</v>
      </c>
      <c r="D95" s="5" t="s">
        <v>20</v>
      </c>
      <c r="E95" s="5" t="s">
        <v>173</v>
      </c>
      <c r="F95" s="181" t="s">
        <v>3019</v>
      </c>
      <c r="G95" s="12">
        <v>1</v>
      </c>
      <c r="H95" s="13" t="s">
        <v>74</v>
      </c>
      <c r="I95" s="12">
        <f>G95*7</f>
        <v>7</v>
      </c>
      <c r="J95" s="13" t="s">
        <v>72</v>
      </c>
      <c r="K95" s="30">
        <f t="shared" si="15"/>
        <v>2.31</v>
      </c>
      <c r="L95" s="30" t="s">
        <v>103</v>
      </c>
      <c r="M95" s="15">
        <f t="shared" si="16"/>
        <v>2310</v>
      </c>
      <c r="N95" s="13" t="s">
        <v>71</v>
      </c>
    </row>
    <row r="96" spans="1:14">
      <c r="A96" s="242">
        <v>11</v>
      </c>
      <c r="B96" s="5"/>
      <c r="C96" s="5" t="s">
        <v>34</v>
      </c>
      <c r="D96" s="5" t="s">
        <v>134</v>
      </c>
      <c r="E96" s="5" t="s">
        <v>173</v>
      </c>
      <c r="F96" s="181" t="s">
        <v>2245</v>
      </c>
      <c r="G96" s="12">
        <v>1</v>
      </c>
      <c r="H96" s="13" t="s">
        <v>74</v>
      </c>
      <c r="I96" s="12">
        <f>G96*7</f>
        <v>7</v>
      </c>
      <c r="J96" s="13" t="s">
        <v>72</v>
      </c>
      <c r="K96" s="30">
        <f t="shared" si="15"/>
        <v>2.31</v>
      </c>
      <c r="L96" s="30" t="s">
        <v>103</v>
      </c>
      <c r="M96" s="15">
        <f t="shared" si="16"/>
        <v>2310</v>
      </c>
      <c r="N96" s="13" t="s">
        <v>71</v>
      </c>
    </row>
    <row r="97" spans="1:14">
      <c r="A97" s="242">
        <v>12</v>
      </c>
      <c r="B97" s="5"/>
      <c r="C97" s="5" t="s">
        <v>23</v>
      </c>
      <c r="D97" s="5" t="s">
        <v>136</v>
      </c>
      <c r="E97" s="5" t="s">
        <v>12</v>
      </c>
      <c r="F97" s="5" t="s">
        <v>1911</v>
      </c>
      <c r="G97" s="12">
        <v>2</v>
      </c>
      <c r="H97" s="13" t="s">
        <v>74</v>
      </c>
      <c r="I97" s="12">
        <f t="shared" ref="I97:I106" si="18">G97*1</f>
        <v>2</v>
      </c>
      <c r="J97" s="13" t="s">
        <v>72</v>
      </c>
      <c r="K97" s="30">
        <f t="shared" si="15"/>
        <v>0.66</v>
      </c>
      <c r="L97" s="30" t="s">
        <v>103</v>
      </c>
      <c r="M97" s="15">
        <f t="shared" si="16"/>
        <v>660</v>
      </c>
      <c r="N97" s="13" t="s">
        <v>71</v>
      </c>
    </row>
    <row r="98" spans="1:14">
      <c r="A98" s="242">
        <v>13</v>
      </c>
      <c r="B98" s="5"/>
      <c r="C98" s="5" t="s">
        <v>90</v>
      </c>
      <c r="D98" s="5" t="s">
        <v>91</v>
      </c>
      <c r="E98" s="5" t="s">
        <v>12</v>
      </c>
      <c r="F98" s="12" t="s">
        <v>1342</v>
      </c>
      <c r="G98" s="12">
        <v>1</v>
      </c>
      <c r="H98" s="13" t="s">
        <v>74</v>
      </c>
      <c r="I98" s="12">
        <f t="shared" si="18"/>
        <v>1</v>
      </c>
      <c r="J98" s="13" t="s">
        <v>72</v>
      </c>
      <c r="K98" s="30">
        <f t="shared" si="15"/>
        <v>0.33</v>
      </c>
      <c r="L98" s="30" t="s">
        <v>103</v>
      </c>
      <c r="M98" s="15">
        <f t="shared" si="16"/>
        <v>330</v>
      </c>
      <c r="N98" s="13" t="s">
        <v>71</v>
      </c>
    </row>
    <row r="99" spans="1:14">
      <c r="A99" s="242">
        <v>14</v>
      </c>
      <c r="B99" s="5"/>
      <c r="C99" s="5" t="s">
        <v>81</v>
      </c>
      <c r="D99" s="5" t="s">
        <v>82</v>
      </c>
      <c r="E99" s="5" t="s">
        <v>12</v>
      </c>
      <c r="F99" s="12" t="s">
        <v>1951</v>
      </c>
      <c r="G99" s="12">
        <v>1</v>
      </c>
      <c r="H99" s="13" t="s">
        <v>74</v>
      </c>
      <c r="I99" s="12">
        <f t="shared" si="18"/>
        <v>1</v>
      </c>
      <c r="J99" s="13" t="s">
        <v>72</v>
      </c>
      <c r="K99" s="30">
        <f t="shared" si="15"/>
        <v>0.33</v>
      </c>
      <c r="L99" s="30" t="s">
        <v>103</v>
      </c>
      <c r="M99" s="15">
        <f t="shared" si="16"/>
        <v>330</v>
      </c>
      <c r="N99" s="13" t="s">
        <v>71</v>
      </c>
    </row>
    <row r="100" spans="1:14">
      <c r="A100" s="242">
        <v>15</v>
      </c>
      <c r="B100" s="5"/>
      <c r="C100" s="5" t="s">
        <v>11</v>
      </c>
      <c r="D100" s="5" t="s">
        <v>13</v>
      </c>
      <c r="E100" s="5" t="s">
        <v>12</v>
      </c>
      <c r="F100" s="181" t="s">
        <v>2246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242">
        <v>16</v>
      </c>
      <c r="B101" s="5"/>
      <c r="C101" s="5" t="s">
        <v>28</v>
      </c>
      <c r="D101" s="5" t="s">
        <v>27</v>
      </c>
      <c r="E101" s="5" t="s">
        <v>12</v>
      </c>
      <c r="F101" s="181" t="s">
        <v>3020</v>
      </c>
      <c r="G101" s="12">
        <v>3</v>
      </c>
      <c r="H101" s="13" t="s">
        <v>74</v>
      </c>
      <c r="I101" s="12">
        <f t="shared" si="18"/>
        <v>3</v>
      </c>
      <c r="J101" s="13" t="s">
        <v>72</v>
      </c>
      <c r="K101" s="30">
        <f t="shared" si="15"/>
        <v>0.99</v>
      </c>
      <c r="L101" s="30" t="s">
        <v>103</v>
      </c>
      <c r="M101" s="15">
        <f t="shared" si="16"/>
        <v>990</v>
      </c>
      <c r="N101" s="13" t="s">
        <v>71</v>
      </c>
    </row>
    <row r="102" spans="1:14">
      <c r="A102" s="242">
        <v>17</v>
      </c>
      <c r="B102" s="5"/>
      <c r="C102" s="102" t="s">
        <v>30</v>
      </c>
      <c r="D102" s="102" t="s">
        <v>29</v>
      </c>
      <c r="E102" s="102" t="s">
        <v>12</v>
      </c>
      <c r="F102" s="181" t="s">
        <v>2518</v>
      </c>
      <c r="G102" s="133">
        <v>3</v>
      </c>
      <c r="H102" s="134" t="s">
        <v>74</v>
      </c>
      <c r="I102" s="133">
        <f t="shared" si="18"/>
        <v>3</v>
      </c>
      <c r="J102" s="134" t="s">
        <v>72</v>
      </c>
      <c r="K102" s="135">
        <f t="shared" si="15"/>
        <v>0.99</v>
      </c>
      <c r="L102" s="135" t="s">
        <v>103</v>
      </c>
      <c r="M102" s="136">
        <f t="shared" si="16"/>
        <v>990</v>
      </c>
      <c r="N102" s="134" t="s">
        <v>71</v>
      </c>
    </row>
    <row r="103" spans="1:14">
      <c r="A103" s="242">
        <v>18</v>
      </c>
      <c r="B103" s="5"/>
      <c r="C103" s="5" t="s">
        <v>32</v>
      </c>
      <c r="D103" s="5" t="s">
        <v>33</v>
      </c>
      <c r="E103" s="5" t="s">
        <v>12</v>
      </c>
      <c r="F103" s="181" t="s">
        <v>1176</v>
      </c>
      <c r="G103" s="12">
        <v>1</v>
      </c>
      <c r="H103" s="13" t="s">
        <v>74</v>
      </c>
      <c r="I103" s="12">
        <f t="shared" si="18"/>
        <v>1</v>
      </c>
      <c r="J103" s="13" t="s">
        <v>72</v>
      </c>
      <c r="K103" s="30">
        <f t="shared" si="15"/>
        <v>0.33</v>
      </c>
      <c r="L103" s="30" t="s">
        <v>103</v>
      </c>
      <c r="M103" s="15">
        <f t="shared" si="16"/>
        <v>330</v>
      </c>
      <c r="N103" s="13" t="s">
        <v>71</v>
      </c>
    </row>
    <row r="104" spans="1:14">
      <c r="A104" s="242">
        <v>19</v>
      </c>
      <c r="B104" s="5"/>
      <c r="C104" s="5" t="s">
        <v>38</v>
      </c>
      <c r="D104" s="5" t="s">
        <v>37</v>
      </c>
      <c r="E104" s="5" t="s">
        <v>12</v>
      </c>
      <c r="F104" s="12" t="s">
        <v>2249</v>
      </c>
      <c r="G104" s="12">
        <v>1</v>
      </c>
      <c r="H104" s="13" t="s">
        <v>74</v>
      </c>
      <c r="I104" s="12">
        <f t="shared" si="18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42">
        <v>20</v>
      </c>
      <c r="B105" s="5"/>
      <c r="C105" s="5" t="s">
        <v>40</v>
      </c>
      <c r="D105" s="5" t="s">
        <v>39</v>
      </c>
      <c r="E105" s="5" t="s">
        <v>12</v>
      </c>
      <c r="F105" s="181" t="s">
        <v>2512</v>
      </c>
      <c r="G105" s="12">
        <v>1</v>
      </c>
      <c r="H105" s="13" t="s">
        <v>74</v>
      </c>
      <c r="I105" s="12">
        <f t="shared" si="18"/>
        <v>1</v>
      </c>
      <c r="J105" s="13" t="s">
        <v>72</v>
      </c>
      <c r="K105" s="30">
        <f t="shared" si="15"/>
        <v>0.33</v>
      </c>
      <c r="L105" s="30" t="s">
        <v>103</v>
      </c>
      <c r="M105" s="15">
        <f t="shared" si="16"/>
        <v>330</v>
      </c>
      <c r="N105" s="13" t="s">
        <v>71</v>
      </c>
    </row>
    <row r="106" spans="1:14">
      <c r="A106" s="242">
        <v>21</v>
      </c>
      <c r="B106" s="5"/>
      <c r="C106" s="5" t="s">
        <v>52</v>
      </c>
      <c r="D106" s="5" t="s">
        <v>79</v>
      </c>
      <c r="E106" s="5" t="s">
        <v>12</v>
      </c>
      <c r="F106" s="181" t="s">
        <v>781</v>
      </c>
      <c r="G106" s="133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242">
        <v>22</v>
      </c>
      <c r="B107" s="5"/>
      <c r="C107" s="102" t="s">
        <v>45</v>
      </c>
      <c r="D107" s="102" t="s">
        <v>44</v>
      </c>
      <c r="E107" s="102" t="s">
        <v>43</v>
      </c>
      <c r="F107" s="181" t="s">
        <v>2515</v>
      </c>
      <c r="G107" s="133">
        <v>1</v>
      </c>
      <c r="H107" s="134" t="s">
        <v>74</v>
      </c>
      <c r="I107" s="133">
        <f>G107*1.5</f>
        <v>1.5</v>
      </c>
      <c r="J107" s="134" t="s">
        <v>72</v>
      </c>
      <c r="K107" s="135">
        <f t="shared" si="15"/>
        <v>0.495</v>
      </c>
      <c r="L107" s="135" t="s">
        <v>103</v>
      </c>
      <c r="M107" s="136">
        <f t="shared" si="16"/>
        <v>495</v>
      </c>
      <c r="N107" s="134" t="s">
        <v>71</v>
      </c>
    </row>
    <row r="108" spans="1:14">
      <c r="A108" s="242">
        <v>23</v>
      </c>
      <c r="B108" s="5"/>
      <c r="C108" s="5" t="s">
        <v>1390</v>
      </c>
      <c r="D108" s="5" t="s">
        <v>46</v>
      </c>
      <c r="E108" s="5" t="s">
        <v>43</v>
      </c>
      <c r="F108" s="181" t="s">
        <v>2516</v>
      </c>
      <c r="G108" s="133">
        <v>1</v>
      </c>
      <c r="H108" s="13" t="s">
        <v>74</v>
      </c>
      <c r="I108" s="12">
        <f>G108*1.5</f>
        <v>1.5</v>
      </c>
      <c r="J108" s="13" t="s">
        <v>72</v>
      </c>
      <c r="K108" s="30">
        <f t="shared" si="15"/>
        <v>0.495</v>
      </c>
      <c r="L108" s="30" t="s">
        <v>103</v>
      </c>
      <c r="M108" s="15">
        <f t="shared" si="16"/>
        <v>495</v>
      </c>
      <c r="N108" s="13" t="s">
        <v>71</v>
      </c>
    </row>
    <row r="109" spans="1:14">
      <c r="A109" s="242">
        <v>24</v>
      </c>
      <c r="B109" s="5"/>
      <c r="C109" s="5" t="s">
        <v>42</v>
      </c>
      <c r="D109" s="5" t="s">
        <v>41</v>
      </c>
      <c r="E109" s="5" t="s">
        <v>43</v>
      </c>
      <c r="F109" s="12" t="s">
        <v>2517</v>
      </c>
      <c r="G109" s="12">
        <v>1</v>
      </c>
      <c r="H109" s="13" t="s">
        <v>74</v>
      </c>
      <c r="I109" s="12">
        <f>G109*1.5</f>
        <v>1.5</v>
      </c>
      <c r="J109" s="13" t="s">
        <v>72</v>
      </c>
      <c r="K109" s="30">
        <f t="shared" si="15"/>
        <v>0.495</v>
      </c>
      <c r="L109" s="30" t="s">
        <v>103</v>
      </c>
      <c r="M109" s="15">
        <f t="shared" si="16"/>
        <v>495</v>
      </c>
      <c r="N109" s="13" t="s">
        <v>71</v>
      </c>
    </row>
    <row r="110" spans="1:14">
      <c r="A110" s="242">
        <v>25</v>
      </c>
      <c r="B110" s="5"/>
      <c r="C110" s="5" t="s">
        <v>2252</v>
      </c>
      <c r="D110" s="5"/>
      <c r="E110" s="5" t="s">
        <v>12</v>
      </c>
      <c r="F110" s="181" t="s">
        <v>761</v>
      </c>
      <c r="G110" s="12">
        <v>1</v>
      </c>
      <c r="H110" s="13" t="s">
        <v>74</v>
      </c>
      <c r="I110" s="12">
        <f>G110*4</f>
        <v>4</v>
      </c>
      <c r="J110" s="13" t="s">
        <v>72</v>
      </c>
      <c r="K110" s="30">
        <f t="shared" si="15"/>
        <v>1.32</v>
      </c>
      <c r="L110" s="30" t="s">
        <v>103</v>
      </c>
      <c r="M110" s="15">
        <f t="shared" si="16"/>
        <v>1320</v>
      </c>
      <c r="N110" s="13" t="s">
        <v>71</v>
      </c>
    </row>
    <row r="111" spans="1:14">
      <c r="A111" s="242">
        <v>26</v>
      </c>
      <c r="B111" s="5"/>
      <c r="C111" s="5" t="s">
        <v>893</v>
      </c>
      <c r="D111" s="5"/>
      <c r="E111" s="5" t="s">
        <v>12</v>
      </c>
      <c r="F111" s="181" t="s">
        <v>706</v>
      </c>
      <c r="G111" s="12">
        <v>1</v>
      </c>
      <c r="H111" s="13" t="s">
        <v>74</v>
      </c>
      <c r="I111" s="12">
        <f t="shared" ref="I111" si="19">G111*1.5</f>
        <v>1.5</v>
      </c>
      <c r="J111" s="13" t="s">
        <v>72</v>
      </c>
      <c r="K111" s="30">
        <f t="shared" si="15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42">
        <v>27</v>
      </c>
      <c r="B112" s="5"/>
      <c r="C112" s="5" t="s">
        <v>1919</v>
      </c>
      <c r="D112" s="5"/>
      <c r="E112" s="5" t="s">
        <v>43</v>
      </c>
      <c r="F112" s="181" t="s">
        <v>545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42">
        <v>28</v>
      </c>
      <c r="B113" s="5"/>
      <c r="C113" s="5" t="s">
        <v>1865</v>
      </c>
      <c r="D113" s="5"/>
      <c r="E113" s="5" t="s">
        <v>43</v>
      </c>
      <c r="F113" s="181" t="s">
        <v>2261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42">
        <v>29</v>
      </c>
      <c r="B114" s="5"/>
      <c r="C114" s="5" t="s">
        <v>2253</v>
      </c>
      <c r="D114" s="5"/>
      <c r="E114" s="5" t="s">
        <v>12</v>
      </c>
      <c r="F114" s="181" t="s">
        <v>336</v>
      </c>
      <c r="G114" s="12">
        <v>2</v>
      </c>
      <c r="H114" s="13" t="s">
        <v>74</v>
      </c>
      <c r="I114" s="12">
        <f>G114*1</f>
        <v>2</v>
      </c>
      <c r="J114" s="13" t="s">
        <v>72</v>
      </c>
      <c r="K114" s="30">
        <f t="shared" si="15"/>
        <v>0.66</v>
      </c>
      <c r="L114" s="30" t="s">
        <v>103</v>
      </c>
      <c r="M114" s="15">
        <f t="shared" si="16"/>
        <v>660</v>
      </c>
      <c r="N114" s="13" t="s">
        <v>71</v>
      </c>
    </row>
    <row r="115" spans="1:14">
      <c r="A115" s="242">
        <v>30</v>
      </c>
      <c r="B115" s="5"/>
      <c r="C115" s="5" t="s">
        <v>685</v>
      </c>
      <c r="D115" s="5"/>
      <c r="E115" s="5" t="s">
        <v>12</v>
      </c>
      <c r="F115" s="181" t="s">
        <v>540</v>
      </c>
      <c r="G115" s="12">
        <v>1</v>
      </c>
      <c r="H115" s="13" t="s">
        <v>74</v>
      </c>
      <c r="I115" s="12">
        <f t="shared" ref="I115" si="20">G115*4</f>
        <v>4</v>
      </c>
      <c r="J115" s="13" t="s">
        <v>72</v>
      </c>
      <c r="K115" s="30">
        <f t="shared" si="15"/>
        <v>1.32</v>
      </c>
      <c r="L115" s="30" t="s">
        <v>103</v>
      </c>
      <c r="M115" s="15">
        <f t="shared" si="16"/>
        <v>1320</v>
      </c>
      <c r="N115" s="13" t="s">
        <v>71</v>
      </c>
    </row>
    <row r="116" spans="1:14">
      <c r="A116" s="242">
        <v>31</v>
      </c>
      <c r="B116" s="5"/>
      <c r="C116" s="5" t="s">
        <v>2254</v>
      </c>
      <c r="D116" s="5"/>
      <c r="E116" s="5" t="s">
        <v>12</v>
      </c>
      <c r="F116" s="181" t="s">
        <v>2260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42">
        <v>32</v>
      </c>
      <c r="B117" s="5"/>
      <c r="C117" s="5" t="s">
        <v>736</v>
      </c>
      <c r="D117" s="5"/>
      <c r="E117" s="5" t="s">
        <v>12</v>
      </c>
      <c r="F117" s="181" t="s">
        <v>2259</v>
      </c>
      <c r="G117" s="12">
        <v>1</v>
      </c>
      <c r="H117" s="13" t="s">
        <v>74</v>
      </c>
      <c r="I117" s="12">
        <f>G117*1</f>
        <v>1</v>
      </c>
      <c r="J117" s="13" t="s">
        <v>72</v>
      </c>
      <c r="K117" s="30">
        <f t="shared" si="15"/>
        <v>0.33</v>
      </c>
      <c r="L117" s="30" t="s">
        <v>103</v>
      </c>
      <c r="M117" s="15">
        <f t="shared" si="16"/>
        <v>330</v>
      </c>
      <c r="N117" s="13" t="s">
        <v>71</v>
      </c>
    </row>
    <row r="118" spans="1:14">
      <c r="A118" s="242">
        <v>33</v>
      </c>
      <c r="B118" s="5"/>
      <c r="C118" s="5" t="s">
        <v>2255</v>
      </c>
      <c r="D118" s="5"/>
      <c r="E118" s="5" t="s">
        <v>43</v>
      </c>
      <c r="F118" s="181" t="s">
        <v>573</v>
      </c>
      <c r="G118" s="12">
        <v>1</v>
      </c>
      <c r="H118" s="13" t="s">
        <v>74</v>
      </c>
      <c r="I118" s="12">
        <f>G118*1.5</f>
        <v>1.5</v>
      </c>
      <c r="J118" s="13" t="s">
        <v>72</v>
      </c>
      <c r="K118" s="30">
        <f t="shared" si="15"/>
        <v>0.495</v>
      </c>
      <c r="L118" s="30" t="s">
        <v>103</v>
      </c>
      <c r="M118" s="15">
        <f t="shared" si="16"/>
        <v>495</v>
      </c>
      <c r="N118" s="13" t="s">
        <v>71</v>
      </c>
    </row>
    <row r="119" spans="1:14">
      <c r="A119" s="242">
        <v>34</v>
      </c>
      <c r="B119" s="5"/>
      <c r="C119" s="5" t="s">
        <v>2256</v>
      </c>
      <c r="D119" s="5"/>
      <c r="E119" s="5" t="s">
        <v>43</v>
      </c>
      <c r="F119" s="181" t="s">
        <v>2258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 t="shared" si="15"/>
        <v>0.33</v>
      </c>
      <c r="L119" s="30" t="s">
        <v>103</v>
      </c>
      <c r="M119" s="15">
        <f t="shared" si="16"/>
        <v>330</v>
      </c>
      <c r="N119" s="13" t="s">
        <v>71</v>
      </c>
    </row>
    <row r="120" spans="1:14">
      <c r="A120" s="242">
        <v>35</v>
      </c>
      <c r="B120" s="5"/>
      <c r="C120" s="5" t="s">
        <v>2257</v>
      </c>
      <c r="D120" s="5"/>
      <c r="E120" s="5" t="s">
        <v>43</v>
      </c>
      <c r="F120" s="181" t="s">
        <v>2263</v>
      </c>
      <c r="G120" s="12">
        <v>1</v>
      </c>
      <c r="H120" s="13" t="s">
        <v>74</v>
      </c>
      <c r="I120" s="12">
        <f>G120*1</f>
        <v>1</v>
      </c>
      <c r="J120" s="13" t="s">
        <v>72</v>
      </c>
      <c r="K120" s="30">
        <f t="shared" si="15"/>
        <v>0.33</v>
      </c>
      <c r="L120" s="30" t="s">
        <v>103</v>
      </c>
      <c r="M120" s="15">
        <f t="shared" si="16"/>
        <v>330</v>
      </c>
      <c r="N120" s="13" t="s">
        <v>71</v>
      </c>
    </row>
    <row r="121" spans="1:14">
      <c r="A121" s="242">
        <v>36</v>
      </c>
      <c r="B121" s="5"/>
      <c r="C121" s="5" t="s">
        <v>2635</v>
      </c>
      <c r="D121" s="5"/>
      <c r="E121" s="5" t="s">
        <v>43</v>
      </c>
      <c r="F121" s="209" t="s">
        <v>2636</v>
      </c>
      <c r="G121" s="12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242">
        <v>37</v>
      </c>
      <c r="B122" s="5"/>
      <c r="C122" s="5" t="s">
        <v>49</v>
      </c>
      <c r="D122" s="5" t="s">
        <v>48</v>
      </c>
      <c r="E122" s="5" t="s">
        <v>1369</v>
      </c>
      <c r="F122" s="181" t="s">
        <v>3021</v>
      </c>
      <c r="G122" s="12">
        <v>3</v>
      </c>
      <c r="H122" s="13" t="s">
        <v>74</v>
      </c>
      <c r="I122" s="12">
        <v>4</v>
      </c>
      <c r="J122" s="13" t="s">
        <v>72</v>
      </c>
      <c r="K122" s="12">
        <f t="shared" si="15"/>
        <v>1.32</v>
      </c>
      <c r="L122" s="13" t="s">
        <v>103</v>
      </c>
      <c r="M122" s="12">
        <f t="shared" si="16"/>
        <v>1320</v>
      </c>
      <c r="N122" s="13" t="s">
        <v>71</v>
      </c>
    </row>
    <row r="123" spans="1:14">
      <c r="A123" s="242">
        <v>38</v>
      </c>
      <c r="B123" s="5"/>
      <c r="C123" s="102" t="s">
        <v>1371</v>
      </c>
      <c r="D123" s="102" t="s">
        <v>25</v>
      </c>
      <c r="E123" s="102" t="s">
        <v>1372</v>
      </c>
      <c r="F123" s="103" t="s">
        <v>2213</v>
      </c>
      <c r="G123" s="140">
        <v>0</v>
      </c>
      <c r="H123" s="141" t="s">
        <v>74</v>
      </c>
      <c r="I123" s="140">
        <v>7</v>
      </c>
      <c r="J123" s="141" t="s">
        <v>72</v>
      </c>
      <c r="K123" s="142" t="s">
        <v>1373</v>
      </c>
      <c r="L123" s="141" t="s">
        <v>103</v>
      </c>
      <c r="M123" s="142" t="s">
        <v>1374</v>
      </c>
      <c r="N123" s="141" t="s">
        <v>71</v>
      </c>
    </row>
    <row r="124" spans="1:14" ht="15" customHeight="1">
      <c r="A124" s="281" t="s">
        <v>54</v>
      </c>
      <c r="B124" s="282"/>
      <c r="C124" s="282"/>
      <c r="D124" s="282"/>
      <c r="E124" s="283"/>
      <c r="F124" s="241"/>
      <c r="G124" s="12">
        <f>SUM(G86:G123)</f>
        <v>66</v>
      </c>
      <c r="H124" s="13" t="s">
        <v>74</v>
      </c>
      <c r="I124" s="12">
        <f>SUM(I86:I122)</f>
        <v>219.5</v>
      </c>
      <c r="J124" s="13" t="s">
        <v>72</v>
      </c>
      <c r="K124" s="30">
        <f>I124*0.33</f>
        <v>72.435000000000002</v>
      </c>
      <c r="L124" s="30" t="s">
        <v>103</v>
      </c>
      <c r="M124" s="34">
        <f>SUM(M86:M122)</f>
        <v>72435</v>
      </c>
      <c r="N124" s="13" t="s">
        <v>71</v>
      </c>
    </row>
    <row r="127" spans="1:14">
      <c r="A127" s="286" t="s">
        <v>1932</v>
      </c>
      <c r="B127" s="286" t="s">
        <v>0</v>
      </c>
      <c r="C127" s="286" t="s">
        <v>2</v>
      </c>
      <c r="D127" s="286" t="s">
        <v>4</v>
      </c>
      <c r="E127" s="286" t="s">
        <v>1</v>
      </c>
      <c r="F127" s="286" t="s">
        <v>280</v>
      </c>
      <c r="G127" s="288" t="s">
        <v>5</v>
      </c>
      <c r="H127" s="289"/>
      <c r="I127" s="288" t="s">
        <v>6</v>
      </c>
      <c r="J127" s="289"/>
      <c r="K127" s="288" t="s">
        <v>101</v>
      </c>
      <c r="L127" s="289"/>
      <c r="M127" s="288" t="s">
        <v>102</v>
      </c>
      <c r="N127" s="289"/>
    </row>
    <row r="128" spans="1:14">
      <c r="A128" s="287"/>
      <c r="B128" s="287"/>
      <c r="C128" s="287"/>
      <c r="D128" s="287"/>
      <c r="E128" s="287"/>
      <c r="F128" s="287"/>
      <c r="G128" s="290"/>
      <c r="H128" s="291"/>
      <c r="I128" s="290"/>
      <c r="J128" s="291"/>
      <c r="K128" s="290"/>
      <c r="L128" s="291"/>
      <c r="M128" s="290"/>
      <c r="N128" s="291"/>
    </row>
    <row r="129" spans="1:14">
      <c r="A129" s="163">
        <v>1</v>
      </c>
      <c r="B129" s="16" t="s">
        <v>62</v>
      </c>
      <c r="C129" s="5" t="s">
        <v>3</v>
      </c>
      <c r="D129" s="5" t="s">
        <v>7</v>
      </c>
      <c r="E129" s="5" t="s">
        <v>8</v>
      </c>
      <c r="F129" s="181" t="s">
        <v>2265</v>
      </c>
      <c r="G129" s="12">
        <v>4</v>
      </c>
      <c r="H129" s="13" t="s">
        <v>74</v>
      </c>
      <c r="I129" s="12">
        <f t="shared" ref="I129:I131" si="21">G129*6</f>
        <v>24</v>
      </c>
      <c r="J129" s="13" t="s">
        <v>72</v>
      </c>
      <c r="K129" s="30">
        <f t="shared" ref="K129:K165" si="22">I129*0.33</f>
        <v>7.92</v>
      </c>
      <c r="L129" s="30" t="s">
        <v>103</v>
      </c>
      <c r="M129" s="15">
        <f t="shared" ref="M129:M165" si="23">K129*1000</f>
        <v>7920</v>
      </c>
      <c r="N129" s="13" t="s">
        <v>71</v>
      </c>
    </row>
    <row r="130" spans="1:14">
      <c r="A130" s="163">
        <v>2</v>
      </c>
      <c r="B130" s="162" t="s">
        <v>3025</v>
      </c>
      <c r="C130" s="5" t="s">
        <v>56</v>
      </c>
      <c r="D130" s="5" t="s">
        <v>93</v>
      </c>
      <c r="E130" s="5" t="s">
        <v>8</v>
      </c>
      <c r="F130" s="181" t="s">
        <v>1309</v>
      </c>
      <c r="G130" s="12">
        <v>0</v>
      </c>
      <c r="H130" s="13" t="s">
        <v>74</v>
      </c>
      <c r="I130" s="12">
        <f t="shared" si="21"/>
        <v>0</v>
      </c>
      <c r="J130" s="13" t="s">
        <v>72</v>
      </c>
      <c r="K130" s="30">
        <f t="shared" si="22"/>
        <v>0</v>
      </c>
      <c r="L130" s="30" t="s">
        <v>103</v>
      </c>
      <c r="M130" s="15">
        <f t="shared" si="23"/>
        <v>0</v>
      </c>
      <c r="N130" s="13" t="s">
        <v>71</v>
      </c>
    </row>
    <row r="131" spans="1:14">
      <c r="A131" s="163">
        <v>3</v>
      </c>
      <c r="B131" s="5"/>
      <c r="C131" s="5" t="s">
        <v>15</v>
      </c>
      <c r="D131" s="5" t="s">
        <v>647</v>
      </c>
      <c r="E131" s="5" t="s">
        <v>8</v>
      </c>
      <c r="F131" s="181" t="s">
        <v>2242</v>
      </c>
      <c r="G131" s="12">
        <v>2</v>
      </c>
      <c r="H131" s="13" t="s">
        <v>74</v>
      </c>
      <c r="I131" s="12">
        <f t="shared" si="21"/>
        <v>12</v>
      </c>
      <c r="J131" s="13" t="s">
        <v>72</v>
      </c>
      <c r="K131" s="30">
        <f t="shared" si="22"/>
        <v>3.96</v>
      </c>
      <c r="L131" s="30" t="s">
        <v>103</v>
      </c>
      <c r="M131" s="15">
        <f t="shared" si="23"/>
        <v>3960</v>
      </c>
      <c r="N131" s="13" t="s">
        <v>71</v>
      </c>
    </row>
    <row r="132" spans="1:14">
      <c r="A132" s="163">
        <v>4</v>
      </c>
      <c r="B132" s="5"/>
      <c r="C132" s="5" t="s">
        <v>17</v>
      </c>
      <c r="D132" s="5" t="s">
        <v>16</v>
      </c>
      <c r="E132" s="5" t="s">
        <v>8</v>
      </c>
      <c r="F132" s="181" t="s">
        <v>2520</v>
      </c>
      <c r="G132" s="12">
        <v>4</v>
      </c>
      <c r="H132" s="13" t="s">
        <v>74</v>
      </c>
      <c r="I132" s="12">
        <f>G132*F3513</f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5</v>
      </c>
      <c r="B133" s="5"/>
      <c r="C133" s="5" t="s">
        <v>251</v>
      </c>
      <c r="D133" s="5" t="s">
        <v>18</v>
      </c>
      <c r="E133" s="5" t="s">
        <v>8</v>
      </c>
      <c r="F133" s="12" t="s">
        <v>2521</v>
      </c>
      <c r="G133" s="12">
        <v>5</v>
      </c>
      <c r="H133" s="13" t="s">
        <v>74</v>
      </c>
      <c r="I133" s="12">
        <f t="shared" ref="I133:I137" si="24">G133*6</f>
        <v>30</v>
      </c>
      <c r="J133" s="13" t="s">
        <v>72</v>
      </c>
      <c r="K133" s="30">
        <f t="shared" si="22"/>
        <v>9.9</v>
      </c>
      <c r="L133" s="30" t="s">
        <v>103</v>
      </c>
      <c r="M133" s="15">
        <f t="shared" si="23"/>
        <v>9900</v>
      </c>
      <c r="N133" s="13" t="s">
        <v>71</v>
      </c>
    </row>
    <row r="134" spans="1:14">
      <c r="A134" s="163">
        <v>6</v>
      </c>
      <c r="B134" s="5"/>
      <c r="C134" s="9" t="s">
        <v>52</v>
      </c>
      <c r="D134" s="9" t="s">
        <v>51</v>
      </c>
      <c r="E134" s="9" t="s">
        <v>8</v>
      </c>
      <c r="F134" s="72" t="s">
        <v>2522</v>
      </c>
      <c r="G134" s="12">
        <v>4</v>
      </c>
      <c r="H134" s="13" t="s">
        <v>74</v>
      </c>
      <c r="I134" s="12">
        <f t="shared" si="24"/>
        <v>24</v>
      </c>
      <c r="J134" s="13" t="s">
        <v>72</v>
      </c>
      <c r="K134" s="30">
        <f t="shared" si="22"/>
        <v>7.92</v>
      </c>
      <c r="L134" s="30" t="s">
        <v>103</v>
      </c>
      <c r="M134" s="15">
        <f t="shared" si="23"/>
        <v>7920</v>
      </c>
      <c r="N134" s="13" t="s">
        <v>71</v>
      </c>
    </row>
    <row r="135" spans="1:14">
      <c r="A135" s="163">
        <v>7</v>
      </c>
      <c r="B135" s="5"/>
      <c r="C135" s="5" t="s">
        <v>10</v>
      </c>
      <c r="D135" s="5" t="s">
        <v>93</v>
      </c>
      <c r="E135" s="5" t="s">
        <v>8</v>
      </c>
      <c r="F135" s="181" t="s">
        <v>2241</v>
      </c>
      <c r="G135" s="12">
        <v>0</v>
      </c>
      <c r="H135" s="13" t="s">
        <v>74</v>
      </c>
      <c r="I135" s="12">
        <f t="shared" si="24"/>
        <v>0</v>
      </c>
      <c r="J135" s="13" t="s">
        <v>72</v>
      </c>
      <c r="K135" s="30">
        <f t="shared" si="22"/>
        <v>0</v>
      </c>
      <c r="L135" s="30" t="s">
        <v>103</v>
      </c>
      <c r="M135" s="15">
        <f t="shared" si="23"/>
        <v>0</v>
      </c>
      <c r="N135" s="13" t="s">
        <v>71</v>
      </c>
    </row>
    <row r="136" spans="1:14">
      <c r="A136" s="242">
        <v>8</v>
      </c>
      <c r="B136" s="5"/>
      <c r="C136" s="102" t="s">
        <v>26</v>
      </c>
      <c r="D136" s="102" t="s">
        <v>89</v>
      </c>
      <c r="E136" s="102" t="s">
        <v>8</v>
      </c>
      <c r="F136" s="181" t="s">
        <v>2523</v>
      </c>
      <c r="G136" s="133">
        <v>5</v>
      </c>
      <c r="H136" s="134" t="s">
        <v>74</v>
      </c>
      <c r="I136" s="133">
        <f t="shared" si="24"/>
        <v>30</v>
      </c>
      <c r="J136" s="134" t="s">
        <v>72</v>
      </c>
      <c r="K136" s="30">
        <f t="shared" si="22"/>
        <v>9.9</v>
      </c>
      <c r="L136" s="135" t="s">
        <v>103</v>
      </c>
      <c r="M136" s="136">
        <f t="shared" si="23"/>
        <v>9900</v>
      </c>
      <c r="N136" s="134" t="s">
        <v>71</v>
      </c>
    </row>
    <row r="137" spans="1:14">
      <c r="A137" s="242">
        <v>9</v>
      </c>
      <c r="B137" s="5"/>
      <c r="C137" s="5" t="s">
        <v>94</v>
      </c>
      <c r="D137" s="5" t="s">
        <v>95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242">
        <v>10</v>
      </c>
      <c r="B138" s="5"/>
      <c r="C138" s="5" t="s">
        <v>190</v>
      </c>
      <c r="D138" s="5" t="s">
        <v>20</v>
      </c>
      <c r="E138" s="5" t="s">
        <v>173</v>
      </c>
      <c r="F138" s="181" t="s">
        <v>2420</v>
      </c>
      <c r="G138" s="12">
        <v>1</v>
      </c>
      <c r="H138" s="13" t="s">
        <v>74</v>
      </c>
      <c r="I138" s="12">
        <f>G138*7</f>
        <v>7</v>
      </c>
      <c r="J138" s="13" t="s">
        <v>72</v>
      </c>
      <c r="K138" s="30">
        <f t="shared" si="22"/>
        <v>2.31</v>
      </c>
      <c r="L138" s="30" t="s">
        <v>103</v>
      </c>
      <c r="M138" s="15">
        <f t="shared" si="23"/>
        <v>2310</v>
      </c>
      <c r="N138" s="13" t="s">
        <v>71</v>
      </c>
    </row>
    <row r="139" spans="1:14">
      <c r="A139" s="242">
        <v>11</v>
      </c>
      <c r="B139" s="5"/>
      <c r="C139" s="5" t="s">
        <v>34</v>
      </c>
      <c r="D139" s="5" t="s">
        <v>134</v>
      </c>
      <c r="E139" s="5" t="s">
        <v>173</v>
      </c>
      <c r="F139" s="181" t="s">
        <v>2524</v>
      </c>
      <c r="G139" s="12">
        <v>1</v>
      </c>
      <c r="H139" s="13" t="s">
        <v>74</v>
      </c>
      <c r="I139" s="12">
        <f>G139*7</f>
        <v>7</v>
      </c>
      <c r="J139" s="13" t="s">
        <v>72</v>
      </c>
      <c r="K139" s="30">
        <f t="shared" si="22"/>
        <v>2.31</v>
      </c>
      <c r="L139" s="30" t="s">
        <v>103</v>
      </c>
      <c r="M139" s="15">
        <f t="shared" si="23"/>
        <v>2310</v>
      </c>
      <c r="N139" s="13" t="s">
        <v>71</v>
      </c>
    </row>
    <row r="140" spans="1:14">
      <c r="A140" s="242">
        <v>12</v>
      </c>
      <c r="B140" s="5"/>
      <c r="C140" s="5" t="s">
        <v>23</v>
      </c>
      <c r="D140" s="5" t="s">
        <v>136</v>
      </c>
      <c r="E140" s="5" t="s">
        <v>12</v>
      </c>
      <c r="F140" s="243" t="s">
        <v>2525</v>
      </c>
      <c r="G140" s="12">
        <v>2</v>
      </c>
      <c r="H140" s="13" t="s">
        <v>74</v>
      </c>
      <c r="I140" s="12">
        <f t="shared" ref="I140:I149" si="25">G140*1</f>
        <v>2</v>
      </c>
      <c r="J140" s="13" t="s">
        <v>72</v>
      </c>
      <c r="K140" s="30">
        <f t="shared" si="22"/>
        <v>0.66</v>
      </c>
      <c r="L140" s="30" t="s">
        <v>103</v>
      </c>
      <c r="M140" s="15">
        <f t="shared" si="23"/>
        <v>660</v>
      </c>
      <c r="N140" s="13" t="s">
        <v>71</v>
      </c>
    </row>
    <row r="141" spans="1:14">
      <c r="A141" s="242">
        <v>13</v>
      </c>
      <c r="B141" s="5"/>
      <c r="C141" s="5" t="s">
        <v>90</v>
      </c>
      <c r="D141" s="5" t="s">
        <v>91</v>
      </c>
      <c r="E141" s="5" t="s">
        <v>12</v>
      </c>
      <c r="F141" s="205" t="s">
        <v>2269</v>
      </c>
      <c r="G141" s="12">
        <v>1</v>
      </c>
      <c r="H141" s="13" t="s">
        <v>74</v>
      </c>
      <c r="I141" s="12">
        <f t="shared" si="25"/>
        <v>1</v>
      </c>
      <c r="J141" s="13" t="s">
        <v>72</v>
      </c>
      <c r="K141" s="30">
        <f t="shared" si="22"/>
        <v>0.33</v>
      </c>
      <c r="L141" s="30" t="s">
        <v>103</v>
      </c>
      <c r="M141" s="15">
        <f t="shared" si="23"/>
        <v>330</v>
      </c>
      <c r="N141" s="13" t="s">
        <v>71</v>
      </c>
    </row>
    <row r="142" spans="1:14">
      <c r="A142" s="242">
        <v>14</v>
      </c>
      <c r="B142" s="5"/>
      <c r="C142" s="5" t="s">
        <v>81</v>
      </c>
      <c r="D142" s="5" t="s">
        <v>82</v>
      </c>
      <c r="E142" s="5" t="s">
        <v>12</v>
      </c>
      <c r="F142" s="178" t="s">
        <v>75</v>
      </c>
      <c r="G142" s="12">
        <v>0</v>
      </c>
      <c r="H142" s="13" t="s">
        <v>74</v>
      </c>
      <c r="I142" s="12">
        <f t="shared" si="25"/>
        <v>0</v>
      </c>
      <c r="J142" s="13" t="s">
        <v>72</v>
      </c>
      <c r="K142" s="30">
        <f t="shared" si="22"/>
        <v>0</v>
      </c>
      <c r="L142" s="30" t="s">
        <v>103</v>
      </c>
      <c r="M142" s="15">
        <f t="shared" si="23"/>
        <v>0</v>
      </c>
      <c r="N142" s="13" t="s">
        <v>71</v>
      </c>
    </row>
    <row r="143" spans="1:14">
      <c r="A143" s="242">
        <v>15</v>
      </c>
      <c r="B143" s="5"/>
      <c r="C143" s="5" t="s">
        <v>11</v>
      </c>
      <c r="D143" s="5" t="s">
        <v>13</v>
      </c>
      <c r="E143" s="5" t="s">
        <v>12</v>
      </c>
      <c r="F143" s="181" t="s">
        <v>2246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242">
        <v>16</v>
      </c>
      <c r="B144" s="5"/>
      <c r="C144" s="5" t="s">
        <v>28</v>
      </c>
      <c r="D144" s="5" t="s">
        <v>27</v>
      </c>
      <c r="E144" s="5" t="s">
        <v>12</v>
      </c>
      <c r="F144" s="181" t="s">
        <v>2247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242">
        <v>17</v>
      </c>
      <c r="B145" s="5"/>
      <c r="C145" s="102" t="s">
        <v>30</v>
      </c>
      <c r="D145" s="102" t="s">
        <v>29</v>
      </c>
      <c r="E145" s="102" t="s">
        <v>12</v>
      </c>
      <c r="F145" s="181" t="s">
        <v>2248</v>
      </c>
      <c r="G145" s="12">
        <v>2</v>
      </c>
      <c r="H145" s="134" t="s">
        <v>74</v>
      </c>
      <c r="I145" s="133">
        <f t="shared" si="25"/>
        <v>2</v>
      </c>
      <c r="J145" s="134" t="s">
        <v>72</v>
      </c>
      <c r="K145" s="135">
        <f t="shared" si="22"/>
        <v>0.66</v>
      </c>
      <c r="L145" s="135" t="s">
        <v>103</v>
      </c>
      <c r="M145" s="136">
        <f t="shared" si="23"/>
        <v>660</v>
      </c>
      <c r="N145" s="134" t="s">
        <v>71</v>
      </c>
    </row>
    <row r="146" spans="1:14">
      <c r="A146" s="242">
        <v>18</v>
      </c>
      <c r="B146" s="5"/>
      <c r="C146" s="5" t="s">
        <v>32</v>
      </c>
      <c r="D146" s="5" t="s">
        <v>33</v>
      </c>
      <c r="E146" s="5" t="s">
        <v>12</v>
      </c>
      <c r="F146" s="181" t="s">
        <v>2270</v>
      </c>
      <c r="G146" s="12">
        <v>1</v>
      </c>
      <c r="H146" s="13" t="s">
        <v>74</v>
      </c>
      <c r="I146" s="12">
        <f t="shared" si="25"/>
        <v>1</v>
      </c>
      <c r="J146" s="13" t="s">
        <v>72</v>
      </c>
      <c r="K146" s="30">
        <f t="shared" si="22"/>
        <v>0.33</v>
      </c>
      <c r="L146" s="30" t="s">
        <v>103</v>
      </c>
      <c r="M146" s="15">
        <f t="shared" si="23"/>
        <v>330</v>
      </c>
      <c r="N146" s="13" t="s">
        <v>71</v>
      </c>
    </row>
    <row r="147" spans="1:14">
      <c r="A147" s="242">
        <v>19</v>
      </c>
      <c r="B147" s="5"/>
      <c r="C147" s="5" t="s">
        <v>38</v>
      </c>
      <c r="D147" s="5" t="s">
        <v>37</v>
      </c>
      <c r="E147" s="5" t="s">
        <v>12</v>
      </c>
      <c r="F147" s="181" t="s">
        <v>2526</v>
      </c>
      <c r="G147" s="12">
        <v>2</v>
      </c>
      <c r="H147" s="13" t="s">
        <v>74</v>
      </c>
      <c r="I147" s="12">
        <f t="shared" si="25"/>
        <v>2</v>
      </c>
      <c r="J147" s="13" t="s">
        <v>72</v>
      </c>
      <c r="K147" s="30">
        <f t="shared" si="22"/>
        <v>0.66</v>
      </c>
      <c r="L147" s="30" t="s">
        <v>103</v>
      </c>
      <c r="M147" s="15">
        <f t="shared" si="23"/>
        <v>660</v>
      </c>
      <c r="N147" s="13" t="s">
        <v>71</v>
      </c>
    </row>
    <row r="148" spans="1:14">
      <c r="A148" s="242">
        <v>20</v>
      </c>
      <c r="B148" s="5"/>
      <c r="C148" s="5" t="s">
        <v>40</v>
      </c>
      <c r="D148" s="5" t="s">
        <v>39</v>
      </c>
      <c r="E148" s="5" t="s">
        <v>12</v>
      </c>
      <c r="F148" s="205" t="s">
        <v>2527</v>
      </c>
      <c r="G148" s="12">
        <v>2</v>
      </c>
      <c r="H148" s="13" t="s">
        <v>74</v>
      </c>
      <c r="I148" s="12">
        <f t="shared" si="25"/>
        <v>2</v>
      </c>
      <c r="J148" s="13" t="s">
        <v>72</v>
      </c>
      <c r="K148" s="30">
        <f t="shared" si="22"/>
        <v>0.66</v>
      </c>
      <c r="L148" s="30" t="s">
        <v>103</v>
      </c>
      <c r="M148" s="15">
        <f t="shared" si="23"/>
        <v>660</v>
      </c>
      <c r="N148" s="13" t="s">
        <v>71</v>
      </c>
    </row>
    <row r="149" spans="1:14">
      <c r="A149" s="242">
        <v>21</v>
      </c>
      <c r="B149" s="5"/>
      <c r="C149" s="5" t="s">
        <v>52</v>
      </c>
      <c r="D149" s="5" t="s">
        <v>79</v>
      </c>
      <c r="E149" s="5" t="s">
        <v>12</v>
      </c>
      <c r="F149" s="205" t="s">
        <v>663</v>
      </c>
      <c r="G149" s="12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242">
        <v>22</v>
      </c>
      <c r="B150" s="5"/>
      <c r="C150" s="102" t="s">
        <v>45</v>
      </c>
      <c r="D150" s="102" t="s">
        <v>44</v>
      </c>
      <c r="E150" s="102" t="s">
        <v>43</v>
      </c>
      <c r="F150" s="119" t="s">
        <v>2528</v>
      </c>
      <c r="G150" s="133">
        <v>3</v>
      </c>
      <c r="H150" s="134" t="s">
        <v>74</v>
      </c>
      <c r="I150" s="133">
        <f>G150*1.5</f>
        <v>4.5</v>
      </c>
      <c r="J150" s="134" t="s">
        <v>72</v>
      </c>
      <c r="K150" s="135">
        <f t="shared" si="22"/>
        <v>1.4850000000000001</v>
      </c>
      <c r="L150" s="135" t="s">
        <v>103</v>
      </c>
      <c r="M150" s="136">
        <f t="shared" si="23"/>
        <v>1485</v>
      </c>
      <c r="N150" s="134" t="s">
        <v>71</v>
      </c>
    </row>
    <row r="151" spans="1:14">
      <c r="A151" s="242">
        <v>23</v>
      </c>
      <c r="B151" s="5"/>
      <c r="C151" s="5" t="s">
        <v>1390</v>
      </c>
      <c r="D151" s="5" t="s">
        <v>46</v>
      </c>
      <c r="E151" s="5" t="s">
        <v>43</v>
      </c>
      <c r="F151" s="181" t="s">
        <v>2529</v>
      </c>
      <c r="G151" s="12">
        <v>1</v>
      </c>
      <c r="H151" s="13" t="s">
        <v>74</v>
      </c>
      <c r="I151" s="12">
        <f>G151*1.5</f>
        <v>1.5</v>
      </c>
      <c r="J151" s="13" t="s">
        <v>72</v>
      </c>
      <c r="K151" s="30">
        <f t="shared" si="22"/>
        <v>0.495</v>
      </c>
      <c r="L151" s="30" t="s">
        <v>103</v>
      </c>
      <c r="M151" s="15">
        <f t="shared" si="23"/>
        <v>495</v>
      </c>
      <c r="N151" s="13" t="s">
        <v>71</v>
      </c>
    </row>
    <row r="152" spans="1:14">
      <c r="A152" s="242">
        <v>24</v>
      </c>
      <c r="B152" s="5"/>
      <c r="C152" s="5" t="s">
        <v>42</v>
      </c>
      <c r="D152" s="5" t="s">
        <v>41</v>
      </c>
      <c r="E152" s="5" t="s">
        <v>43</v>
      </c>
      <c r="F152" s="12" t="s">
        <v>2530</v>
      </c>
      <c r="G152" s="12">
        <v>1</v>
      </c>
      <c r="H152" s="13" t="s">
        <v>74</v>
      </c>
      <c r="I152" s="12">
        <f>G152*1.5</f>
        <v>1.5</v>
      </c>
      <c r="J152" s="13" t="s">
        <v>72</v>
      </c>
      <c r="K152" s="30">
        <f t="shared" si="22"/>
        <v>0.495</v>
      </c>
      <c r="L152" s="30" t="s">
        <v>103</v>
      </c>
      <c r="M152" s="15">
        <f t="shared" si="23"/>
        <v>495</v>
      </c>
      <c r="N152" s="13" t="s">
        <v>71</v>
      </c>
    </row>
    <row r="153" spans="1:14">
      <c r="A153" s="242">
        <v>25</v>
      </c>
      <c r="B153" s="5"/>
      <c r="C153" s="5" t="s">
        <v>1946</v>
      </c>
      <c r="D153" s="5"/>
      <c r="E153" s="5" t="s">
        <v>12</v>
      </c>
      <c r="F153" s="181" t="s">
        <v>540</v>
      </c>
      <c r="G153" s="12">
        <v>1</v>
      </c>
      <c r="H153" s="13" t="s">
        <v>74</v>
      </c>
      <c r="I153" s="12">
        <f>G153*4</f>
        <v>4</v>
      </c>
      <c r="J153" s="13" t="s">
        <v>72</v>
      </c>
      <c r="K153" s="30">
        <f t="shared" si="22"/>
        <v>1.32</v>
      </c>
      <c r="L153" s="30" t="s">
        <v>103</v>
      </c>
      <c r="M153" s="15">
        <f t="shared" si="23"/>
        <v>1320</v>
      </c>
      <c r="N153" s="13" t="s">
        <v>71</v>
      </c>
    </row>
    <row r="154" spans="1:14">
      <c r="A154" s="242">
        <v>26</v>
      </c>
      <c r="B154" s="5"/>
      <c r="C154" s="5" t="s">
        <v>893</v>
      </c>
      <c r="D154" s="5"/>
      <c r="E154" s="5" t="s">
        <v>12</v>
      </c>
      <c r="F154" s="181" t="s">
        <v>700</v>
      </c>
      <c r="G154" s="12">
        <v>1</v>
      </c>
      <c r="H154" s="13" t="s">
        <v>74</v>
      </c>
      <c r="I154" s="12">
        <f t="shared" ref="I154" si="26"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242">
        <v>27</v>
      </c>
      <c r="B155" s="5"/>
      <c r="C155" s="5" t="s">
        <v>2275</v>
      </c>
      <c r="D155" s="5"/>
      <c r="E155" s="5" t="s">
        <v>12</v>
      </c>
      <c r="F155" s="181" t="s">
        <v>627</v>
      </c>
      <c r="G155" s="12">
        <v>1</v>
      </c>
      <c r="H155" s="13" t="s">
        <v>74</v>
      </c>
      <c r="I155" s="12">
        <f>G155*1</f>
        <v>1</v>
      </c>
      <c r="J155" s="13" t="s">
        <v>72</v>
      </c>
      <c r="K155" s="30">
        <f t="shared" si="22"/>
        <v>0.33</v>
      </c>
      <c r="L155" s="30" t="s">
        <v>103</v>
      </c>
      <c r="M155" s="15">
        <f t="shared" si="23"/>
        <v>330</v>
      </c>
      <c r="N155" s="13" t="s">
        <v>71</v>
      </c>
    </row>
    <row r="156" spans="1:14">
      <c r="A156" s="242">
        <v>28</v>
      </c>
      <c r="B156" s="5"/>
      <c r="C156" s="5" t="s">
        <v>685</v>
      </c>
      <c r="D156" s="5"/>
      <c r="E156" s="5" t="s">
        <v>12</v>
      </c>
      <c r="F156" s="181" t="s">
        <v>540</v>
      </c>
      <c r="G156" s="12">
        <v>1</v>
      </c>
      <c r="H156" s="13" t="s">
        <v>74</v>
      </c>
      <c r="I156" s="12">
        <f>G156*1</f>
        <v>1</v>
      </c>
      <c r="J156" s="13" t="s">
        <v>72</v>
      </c>
      <c r="K156" s="30">
        <f t="shared" si="22"/>
        <v>0.33</v>
      </c>
      <c r="L156" s="30" t="s">
        <v>103</v>
      </c>
      <c r="M156" s="15">
        <f t="shared" si="23"/>
        <v>330</v>
      </c>
      <c r="N156" s="13" t="s">
        <v>71</v>
      </c>
    </row>
    <row r="157" spans="1:14">
      <c r="A157" s="242">
        <v>29</v>
      </c>
      <c r="B157" s="5"/>
      <c r="C157" s="5" t="s">
        <v>2276</v>
      </c>
      <c r="D157" s="5"/>
      <c r="E157" s="5" t="s">
        <v>12</v>
      </c>
      <c r="F157" s="181" t="s">
        <v>570</v>
      </c>
      <c r="G157" s="12">
        <v>1</v>
      </c>
      <c r="H157" s="13" t="s">
        <v>74</v>
      </c>
      <c r="I157" s="12">
        <f>G157*1</f>
        <v>1</v>
      </c>
      <c r="J157" s="13" t="s">
        <v>72</v>
      </c>
      <c r="K157" s="30">
        <f t="shared" si="22"/>
        <v>0.33</v>
      </c>
      <c r="L157" s="30" t="s">
        <v>103</v>
      </c>
      <c r="M157" s="15">
        <f t="shared" si="23"/>
        <v>330</v>
      </c>
      <c r="N157" s="13" t="s">
        <v>71</v>
      </c>
    </row>
    <row r="158" spans="1:14">
      <c r="A158" s="242">
        <v>30</v>
      </c>
      <c r="B158" s="5"/>
      <c r="C158" s="5" t="s">
        <v>1169</v>
      </c>
      <c r="D158" s="5"/>
      <c r="E158" s="5" t="s">
        <v>70</v>
      </c>
      <c r="F158" s="181" t="s">
        <v>1076</v>
      </c>
      <c r="G158" s="12">
        <v>1</v>
      </c>
      <c r="H158" s="13" t="s">
        <v>74</v>
      </c>
      <c r="I158" s="12">
        <f t="shared" ref="I158" si="27">G158*4</f>
        <v>4</v>
      </c>
      <c r="J158" s="13" t="s">
        <v>72</v>
      </c>
      <c r="K158" s="30">
        <f t="shared" si="22"/>
        <v>1.32</v>
      </c>
      <c r="L158" s="30" t="s">
        <v>103</v>
      </c>
      <c r="M158" s="15">
        <f t="shared" si="23"/>
        <v>1320</v>
      </c>
      <c r="N158" s="13" t="s">
        <v>71</v>
      </c>
    </row>
    <row r="159" spans="1:14">
      <c r="A159" s="242">
        <v>31</v>
      </c>
      <c r="B159" s="5"/>
      <c r="C159" s="5" t="s">
        <v>2278</v>
      </c>
      <c r="D159" s="5"/>
      <c r="E159" s="5" t="s">
        <v>12</v>
      </c>
      <c r="F159" s="181" t="s">
        <v>570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2"/>
        <v>0.33</v>
      </c>
      <c r="L159" s="30" t="s">
        <v>103</v>
      </c>
      <c r="M159" s="15">
        <f t="shared" si="23"/>
        <v>330</v>
      </c>
      <c r="N159" s="13" t="s">
        <v>71</v>
      </c>
    </row>
    <row r="160" spans="1:14">
      <c r="A160" s="242">
        <v>32</v>
      </c>
      <c r="B160" s="5"/>
      <c r="C160" s="5" t="s">
        <v>1718</v>
      </c>
      <c r="D160" s="5"/>
      <c r="E160" s="5" t="s">
        <v>43</v>
      </c>
      <c r="F160" s="181" t="s">
        <v>540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2"/>
        <v>0.33</v>
      </c>
      <c r="L160" s="30" t="s">
        <v>103</v>
      </c>
      <c r="M160" s="15">
        <f t="shared" si="23"/>
        <v>330</v>
      </c>
      <c r="N160" s="13" t="s">
        <v>71</v>
      </c>
    </row>
    <row r="161" spans="1:14">
      <c r="A161" s="242">
        <v>33</v>
      </c>
      <c r="B161" s="5"/>
      <c r="C161" s="5" t="s">
        <v>679</v>
      </c>
      <c r="D161" s="5"/>
      <c r="E161" s="5" t="s">
        <v>12</v>
      </c>
      <c r="F161" s="181" t="s">
        <v>537</v>
      </c>
      <c r="G161" s="12">
        <v>1</v>
      </c>
      <c r="H161" s="13" t="s">
        <v>74</v>
      </c>
      <c r="I161" s="12">
        <f>G161*1.5</f>
        <v>1.5</v>
      </c>
      <c r="J161" s="13" t="s">
        <v>72</v>
      </c>
      <c r="K161" s="30">
        <f t="shared" si="22"/>
        <v>0.495</v>
      </c>
      <c r="L161" s="30" t="s">
        <v>103</v>
      </c>
      <c r="M161" s="15">
        <f t="shared" si="23"/>
        <v>495</v>
      </c>
      <c r="N161" s="13" t="s">
        <v>71</v>
      </c>
    </row>
    <row r="162" spans="1:14">
      <c r="A162" s="242">
        <v>34</v>
      </c>
      <c r="B162" s="5"/>
      <c r="C162" s="5" t="s">
        <v>2279</v>
      </c>
      <c r="D162" s="5"/>
      <c r="E162" s="5" t="s">
        <v>12</v>
      </c>
      <c r="F162" s="181" t="s">
        <v>2280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242">
        <v>35</v>
      </c>
      <c r="B163" s="5"/>
      <c r="C163" s="5" t="s">
        <v>736</v>
      </c>
      <c r="D163" s="5"/>
      <c r="E163" s="5" t="s">
        <v>12</v>
      </c>
      <c r="F163" s="181" t="s">
        <v>737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22"/>
        <v>0.33</v>
      </c>
      <c r="L163" s="30" t="s">
        <v>103</v>
      </c>
      <c r="M163" s="15">
        <f t="shared" si="23"/>
        <v>330</v>
      </c>
      <c r="N163" s="13" t="s">
        <v>71</v>
      </c>
    </row>
    <row r="164" spans="1:14">
      <c r="A164" s="242">
        <v>36</v>
      </c>
      <c r="B164" s="5"/>
      <c r="C164" s="5" t="s">
        <v>1916</v>
      </c>
      <c r="D164" s="5"/>
      <c r="E164" s="5" t="s">
        <v>43</v>
      </c>
      <c r="F164" s="181" t="s">
        <v>1811</v>
      </c>
      <c r="G164" s="12">
        <v>1</v>
      </c>
      <c r="H164" s="13" t="s">
        <v>74</v>
      </c>
      <c r="I164" s="12">
        <f>G164*1</f>
        <v>1</v>
      </c>
      <c r="J164" s="13" t="s">
        <v>72</v>
      </c>
      <c r="K164" s="30">
        <f t="shared" si="22"/>
        <v>0.33</v>
      </c>
      <c r="L164" s="30" t="s">
        <v>103</v>
      </c>
      <c r="M164" s="15">
        <f t="shared" si="23"/>
        <v>330</v>
      </c>
      <c r="N164" s="13" t="s">
        <v>71</v>
      </c>
    </row>
    <row r="165" spans="1:14" ht="15" customHeight="1">
      <c r="A165" s="242">
        <v>37</v>
      </c>
      <c r="B165" s="5"/>
      <c r="C165" s="5" t="s">
        <v>49</v>
      </c>
      <c r="D165" s="5" t="s">
        <v>48</v>
      </c>
      <c r="E165" s="5" t="s">
        <v>1369</v>
      </c>
      <c r="F165" s="177" t="s">
        <v>75</v>
      </c>
      <c r="G165" s="12">
        <v>0</v>
      </c>
      <c r="H165" s="13" t="s">
        <v>74</v>
      </c>
      <c r="I165" s="12">
        <v>4</v>
      </c>
      <c r="J165" s="13" t="s">
        <v>72</v>
      </c>
      <c r="K165" s="12">
        <f t="shared" si="22"/>
        <v>1.32</v>
      </c>
      <c r="L165" s="13" t="s">
        <v>103</v>
      </c>
      <c r="M165" s="12">
        <f t="shared" si="23"/>
        <v>1320</v>
      </c>
      <c r="N165" s="13" t="s">
        <v>71</v>
      </c>
    </row>
    <row r="166" spans="1:14">
      <c r="A166" s="242">
        <v>38</v>
      </c>
      <c r="B166" s="5"/>
      <c r="C166" s="102" t="s">
        <v>1371</v>
      </c>
      <c r="D166" s="102" t="s">
        <v>25</v>
      </c>
      <c r="E166" s="102" t="s">
        <v>1372</v>
      </c>
      <c r="F166" s="103" t="s">
        <v>2213</v>
      </c>
      <c r="G166" s="140">
        <v>0</v>
      </c>
      <c r="H166" s="141" t="s">
        <v>74</v>
      </c>
      <c r="I166" s="140">
        <v>7</v>
      </c>
      <c r="J166" s="141" t="s">
        <v>72</v>
      </c>
      <c r="K166" s="142" t="s">
        <v>1373</v>
      </c>
      <c r="L166" s="141" t="s">
        <v>103</v>
      </c>
      <c r="M166" s="142" t="s">
        <v>1374</v>
      </c>
      <c r="N166" s="141" t="s">
        <v>71</v>
      </c>
    </row>
    <row r="167" spans="1:14">
      <c r="A167" s="281" t="s">
        <v>54</v>
      </c>
      <c r="B167" s="282"/>
      <c r="C167" s="282"/>
      <c r="D167" s="282"/>
      <c r="E167" s="283"/>
      <c r="F167" s="241"/>
      <c r="G167" s="12">
        <f>SUM(G129:G166)</f>
        <v>56</v>
      </c>
      <c r="H167" s="13" t="s">
        <v>74</v>
      </c>
      <c r="I167" s="12">
        <f>SUM(I129:I165)</f>
        <v>177.5</v>
      </c>
      <c r="J167" s="13" t="s">
        <v>72</v>
      </c>
      <c r="K167" s="30">
        <f>I167*0.33</f>
        <v>58.575000000000003</v>
      </c>
      <c r="L167" s="30" t="s">
        <v>103</v>
      </c>
      <c r="M167" s="34">
        <f>SUM(M129:M165)</f>
        <v>58575</v>
      </c>
      <c r="N167" s="13" t="s">
        <v>71</v>
      </c>
    </row>
    <row r="169" spans="1:14">
      <c r="A169" s="286" t="s">
        <v>1932</v>
      </c>
      <c r="B169" s="286" t="s">
        <v>0</v>
      </c>
      <c r="C169" s="286" t="s">
        <v>2</v>
      </c>
      <c r="D169" s="286" t="s">
        <v>4</v>
      </c>
      <c r="E169" s="286" t="s">
        <v>1</v>
      </c>
      <c r="F169" s="323" t="s">
        <v>280</v>
      </c>
      <c r="G169" s="288" t="s">
        <v>5</v>
      </c>
      <c r="H169" s="289"/>
      <c r="I169" s="288" t="s">
        <v>6</v>
      </c>
      <c r="J169" s="289"/>
      <c r="K169" s="288" t="s">
        <v>101</v>
      </c>
      <c r="L169" s="289"/>
      <c r="M169" s="288" t="s">
        <v>102</v>
      </c>
      <c r="N169" s="289"/>
    </row>
    <row r="170" spans="1:14">
      <c r="A170" s="287"/>
      <c r="B170" s="287"/>
      <c r="C170" s="287"/>
      <c r="D170" s="287"/>
      <c r="E170" s="287"/>
      <c r="F170" s="287"/>
      <c r="G170" s="290"/>
      <c r="H170" s="291"/>
      <c r="I170" s="290"/>
      <c r="J170" s="291"/>
      <c r="K170" s="290"/>
      <c r="L170" s="291"/>
      <c r="M170" s="290"/>
      <c r="N170" s="291"/>
    </row>
    <row r="171" spans="1:14">
      <c r="A171" s="163">
        <v>1</v>
      </c>
      <c r="B171" s="16" t="s">
        <v>63</v>
      </c>
      <c r="C171" s="5" t="s">
        <v>3</v>
      </c>
      <c r="D171" s="5" t="s">
        <v>7</v>
      </c>
      <c r="E171" s="5" t="s">
        <v>8</v>
      </c>
      <c r="F171" s="181" t="s">
        <v>3026</v>
      </c>
      <c r="G171" s="12">
        <v>4</v>
      </c>
      <c r="H171" s="13" t="s">
        <v>74</v>
      </c>
      <c r="I171" s="12">
        <f t="shared" ref="I171:I173" si="28">G171*6</f>
        <v>24</v>
      </c>
      <c r="J171" s="13" t="s">
        <v>72</v>
      </c>
      <c r="K171" s="30">
        <f t="shared" ref="K171:K207" si="29">I171*0.33</f>
        <v>7.92</v>
      </c>
      <c r="L171" s="30" t="s">
        <v>103</v>
      </c>
      <c r="M171" s="15">
        <f t="shared" ref="M171:M207" si="30">K171*1000</f>
        <v>7920</v>
      </c>
      <c r="N171" s="13" t="s">
        <v>71</v>
      </c>
    </row>
    <row r="172" spans="1:14">
      <c r="A172" s="163">
        <v>2</v>
      </c>
      <c r="B172" s="162">
        <v>43744</v>
      </c>
      <c r="C172" s="5" t="s">
        <v>56</v>
      </c>
      <c r="D172" s="5" t="s">
        <v>93</v>
      </c>
      <c r="E172" s="5" t="s">
        <v>8</v>
      </c>
      <c r="F172" s="181" t="s">
        <v>2531</v>
      </c>
      <c r="G172" s="12">
        <v>0</v>
      </c>
      <c r="H172" s="13" t="s">
        <v>74</v>
      </c>
      <c r="I172" s="12">
        <f t="shared" si="28"/>
        <v>0</v>
      </c>
      <c r="J172" s="13" t="s">
        <v>72</v>
      </c>
      <c r="K172" s="30">
        <f t="shared" si="29"/>
        <v>0</v>
      </c>
      <c r="L172" s="30" t="s">
        <v>103</v>
      </c>
      <c r="M172" s="15">
        <f t="shared" si="30"/>
        <v>0</v>
      </c>
      <c r="N172" s="13" t="s">
        <v>71</v>
      </c>
    </row>
    <row r="173" spans="1:14">
      <c r="A173" s="163">
        <v>3</v>
      </c>
      <c r="B173" s="5"/>
      <c r="C173" s="5" t="s">
        <v>15</v>
      </c>
      <c r="D173" s="5" t="s">
        <v>647</v>
      </c>
      <c r="E173" s="5" t="s">
        <v>8</v>
      </c>
      <c r="F173" s="181" t="s">
        <v>2532</v>
      </c>
      <c r="G173" s="12">
        <v>0</v>
      </c>
      <c r="H173" s="13" t="s">
        <v>74</v>
      </c>
      <c r="I173" s="12">
        <f t="shared" si="28"/>
        <v>0</v>
      </c>
      <c r="J173" s="13" t="s">
        <v>72</v>
      </c>
      <c r="K173" s="30">
        <f t="shared" si="29"/>
        <v>0</v>
      </c>
      <c r="L173" s="30" t="s">
        <v>103</v>
      </c>
      <c r="M173" s="15">
        <f t="shared" si="30"/>
        <v>0</v>
      </c>
      <c r="N173" s="13" t="s">
        <v>71</v>
      </c>
    </row>
    <row r="174" spans="1:14">
      <c r="A174" s="163">
        <v>4</v>
      </c>
      <c r="B174" s="5"/>
      <c r="C174" s="5" t="s">
        <v>17</v>
      </c>
      <c r="D174" s="5" t="s">
        <v>16</v>
      </c>
      <c r="E174" s="5" t="s">
        <v>8</v>
      </c>
      <c r="F174" s="181" t="s">
        <v>2283</v>
      </c>
      <c r="G174" s="12">
        <v>0</v>
      </c>
      <c r="H174" s="13" t="s">
        <v>74</v>
      </c>
      <c r="I174" s="12">
        <f>G174*F3555</f>
        <v>0</v>
      </c>
      <c r="J174" s="13" t="s">
        <v>72</v>
      </c>
      <c r="K174" s="30">
        <f t="shared" si="29"/>
        <v>0</v>
      </c>
      <c r="L174" s="30" t="s">
        <v>103</v>
      </c>
      <c r="M174" s="15">
        <f t="shared" si="30"/>
        <v>0</v>
      </c>
      <c r="N174" s="13" t="s">
        <v>71</v>
      </c>
    </row>
    <row r="175" spans="1:14">
      <c r="A175" s="163">
        <v>5</v>
      </c>
      <c r="B175" s="5"/>
      <c r="C175" s="5" t="s">
        <v>251</v>
      </c>
      <c r="D175" s="5" t="s">
        <v>18</v>
      </c>
      <c r="E175" s="5" t="s">
        <v>8</v>
      </c>
      <c r="F175" s="12" t="s">
        <v>1410</v>
      </c>
      <c r="G175" s="12">
        <v>0</v>
      </c>
      <c r="H175" s="13" t="s">
        <v>74</v>
      </c>
      <c r="I175" s="12">
        <f t="shared" ref="I175:I179" si="31">G175*6</f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6</v>
      </c>
      <c r="B176" s="5"/>
      <c r="C176" s="9" t="s">
        <v>52</v>
      </c>
      <c r="D176" s="9" t="s">
        <v>51</v>
      </c>
      <c r="E176" s="9" t="s">
        <v>8</v>
      </c>
      <c r="F176" s="72" t="s">
        <v>2073</v>
      </c>
      <c r="G176" s="12">
        <v>0</v>
      </c>
      <c r="H176" s="13" t="s">
        <v>74</v>
      </c>
      <c r="I176" s="12">
        <f t="shared" si="31"/>
        <v>0</v>
      </c>
      <c r="J176" s="13" t="s">
        <v>72</v>
      </c>
      <c r="K176" s="30">
        <f t="shared" si="29"/>
        <v>0</v>
      </c>
      <c r="L176" s="30" t="s">
        <v>103</v>
      </c>
      <c r="M176" s="15">
        <f t="shared" si="30"/>
        <v>0</v>
      </c>
      <c r="N176" s="13" t="s">
        <v>71</v>
      </c>
    </row>
    <row r="177" spans="1:14">
      <c r="A177" s="163">
        <v>7</v>
      </c>
      <c r="B177" s="5"/>
      <c r="C177" s="5" t="s">
        <v>10</v>
      </c>
      <c r="D177" s="5" t="s">
        <v>93</v>
      </c>
      <c r="E177" s="5" t="s">
        <v>8</v>
      </c>
      <c r="F177" s="181" t="s">
        <v>2533</v>
      </c>
      <c r="G177" s="12">
        <v>0</v>
      </c>
      <c r="H177" s="13" t="s">
        <v>74</v>
      </c>
      <c r="I177" s="12">
        <f t="shared" si="31"/>
        <v>0</v>
      </c>
      <c r="J177" s="13" t="s">
        <v>72</v>
      </c>
      <c r="K177" s="30">
        <f t="shared" si="29"/>
        <v>0</v>
      </c>
      <c r="L177" s="30" t="s">
        <v>103</v>
      </c>
      <c r="M177" s="15">
        <f t="shared" si="30"/>
        <v>0</v>
      </c>
      <c r="N177" s="13" t="s">
        <v>71</v>
      </c>
    </row>
    <row r="178" spans="1:14">
      <c r="A178" s="242">
        <v>8</v>
      </c>
      <c r="B178" s="5"/>
      <c r="C178" s="102" t="s">
        <v>26</v>
      </c>
      <c r="D178" s="102" t="s">
        <v>89</v>
      </c>
      <c r="E178" s="102" t="s">
        <v>8</v>
      </c>
      <c r="F178" s="119" t="s">
        <v>3090</v>
      </c>
      <c r="G178" s="133">
        <v>4</v>
      </c>
      <c r="H178" s="134" t="s">
        <v>74</v>
      </c>
      <c r="I178" s="133">
        <f t="shared" si="31"/>
        <v>24</v>
      </c>
      <c r="J178" s="134" t="s">
        <v>72</v>
      </c>
      <c r="K178" s="30">
        <f t="shared" si="29"/>
        <v>7.92</v>
      </c>
      <c r="L178" s="135" t="s">
        <v>103</v>
      </c>
      <c r="M178" s="136">
        <f t="shared" si="30"/>
        <v>7920</v>
      </c>
      <c r="N178" s="134" t="s">
        <v>71</v>
      </c>
    </row>
    <row r="179" spans="1:14">
      <c r="A179" s="242">
        <v>9</v>
      </c>
      <c r="B179" s="5"/>
      <c r="C179" s="5" t="s">
        <v>94</v>
      </c>
      <c r="D179" s="5" t="s">
        <v>95</v>
      </c>
      <c r="E179" s="5" t="s">
        <v>8</v>
      </c>
      <c r="F179" s="177" t="s">
        <v>75</v>
      </c>
      <c r="G179" s="12">
        <v>0</v>
      </c>
      <c r="H179" s="13" t="s">
        <v>74</v>
      </c>
      <c r="I179" s="12">
        <f t="shared" si="31"/>
        <v>0</v>
      </c>
      <c r="J179" s="13" t="s">
        <v>72</v>
      </c>
      <c r="K179" s="30">
        <f t="shared" si="29"/>
        <v>0</v>
      </c>
      <c r="L179" s="30" t="s">
        <v>103</v>
      </c>
      <c r="M179" s="15">
        <f t="shared" si="30"/>
        <v>0</v>
      </c>
      <c r="N179" s="13" t="s">
        <v>71</v>
      </c>
    </row>
    <row r="180" spans="1:14">
      <c r="A180" s="242">
        <v>10</v>
      </c>
      <c r="B180" s="5"/>
      <c r="C180" s="5" t="s">
        <v>190</v>
      </c>
      <c r="D180" s="5" t="s">
        <v>20</v>
      </c>
      <c r="E180" s="5" t="s">
        <v>173</v>
      </c>
      <c r="F180" s="177" t="s">
        <v>75</v>
      </c>
      <c r="G180" s="12">
        <v>0</v>
      </c>
      <c r="H180" s="13" t="s">
        <v>74</v>
      </c>
      <c r="I180" s="12">
        <f>G180*7</f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242">
        <v>11</v>
      </c>
      <c r="B181" s="5"/>
      <c r="C181" s="5" t="s">
        <v>34</v>
      </c>
      <c r="D181" s="5" t="s">
        <v>134</v>
      </c>
      <c r="E181" s="5" t="s">
        <v>173</v>
      </c>
      <c r="F181" s="177" t="s">
        <v>75</v>
      </c>
      <c r="G181" s="12">
        <v>0</v>
      </c>
      <c r="H181" s="13" t="s">
        <v>74</v>
      </c>
      <c r="I181" s="12">
        <f>G181*7</f>
        <v>0</v>
      </c>
      <c r="J181" s="13" t="s">
        <v>72</v>
      </c>
      <c r="K181" s="30">
        <f t="shared" si="29"/>
        <v>0</v>
      </c>
      <c r="L181" s="30" t="s">
        <v>103</v>
      </c>
      <c r="M181" s="15">
        <f t="shared" si="30"/>
        <v>0</v>
      </c>
      <c r="N181" s="13" t="s">
        <v>71</v>
      </c>
    </row>
    <row r="182" spans="1:14">
      <c r="A182" s="242">
        <v>12</v>
      </c>
      <c r="B182" s="5"/>
      <c r="C182" s="5" t="s">
        <v>23</v>
      </c>
      <c r="D182" s="5" t="s">
        <v>136</v>
      </c>
      <c r="E182" s="5" t="s">
        <v>12</v>
      </c>
      <c r="F182" s="5" t="s">
        <v>2086</v>
      </c>
      <c r="G182" s="12">
        <v>1</v>
      </c>
      <c r="H182" s="13" t="s">
        <v>74</v>
      </c>
      <c r="I182" s="12">
        <f t="shared" ref="I182:I191" si="32">G182*1</f>
        <v>1</v>
      </c>
      <c r="J182" s="13" t="s">
        <v>72</v>
      </c>
      <c r="K182" s="30">
        <f t="shared" si="29"/>
        <v>0.33</v>
      </c>
      <c r="L182" s="30" t="s">
        <v>103</v>
      </c>
      <c r="M182" s="15">
        <f t="shared" si="30"/>
        <v>330</v>
      </c>
      <c r="N182" s="13" t="s">
        <v>71</v>
      </c>
    </row>
    <row r="183" spans="1:14">
      <c r="A183" s="242">
        <v>13</v>
      </c>
      <c r="B183" s="5"/>
      <c r="C183" s="5" t="s">
        <v>90</v>
      </c>
      <c r="D183" s="5" t="s">
        <v>91</v>
      </c>
      <c r="E183" s="5" t="s">
        <v>12</v>
      </c>
      <c r="F183" s="181" t="s">
        <v>2536</v>
      </c>
      <c r="G183" s="12">
        <v>1</v>
      </c>
      <c r="H183" s="13" t="s">
        <v>74</v>
      </c>
      <c r="I183" s="12">
        <f t="shared" si="32"/>
        <v>1</v>
      </c>
      <c r="J183" s="13" t="s">
        <v>72</v>
      </c>
      <c r="K183" s="30">
        <f t="shared" si="29"/>
        <v>0.33</v>
      </c>
      <c r="L183" s="30" t="s">
        <v>103</v>
      </c>
      <c r="M183" s="15">
        <f t="shared" si="30"/>
        <v>330</v>
      </c>
      <c r="N183" s="13" t="s">
        <v>71</v>
      </c>
    </row>
    <row r="184" spans="1:14">
      <c r="A184" s="242">
        <v>14</v>
      </c>
      <c r="B184" s="5"/>
      <c r="C184" s="5" t="s">
        <v>81</v>
      </c>
      <c r="D184" s="5" t="s">
        <v>82</v>
      </c>
      <c r="E184" s="5" t="s">
        <v>12</v>
      </c>
      <c r="F184" s="181" t="s">
        <v>2537</v>
      </c>
      <c r="G184" s="12">
        <v>1</v>
      </c>
      <c r="H184" s="13" t="s">
        <v>74</v>
      </c>
      <c r="I184" s="12">
        <f t="shared" si="32"/>
        <v>1</v>
      </c>
      <c r="J184" s="13" t="s">
        <v>72</v>
      </c>
      <c r="K184" s="30">
        <f t="shared" si="29"/>
        <v>0.33</v>
      </c>
      <c r="L184" s="30" t="s">
        <v>103</v>
      </c>
      <c r="M184" s="15">
        <f t="shared" si="30"/>
        <v>330</v>
      </c>
      <c r="N184" s="13" t="s">
        <v>71</v>
      </c>
    </row>
    <row r="185" spans="1:14">
      <c r="A185" s="242">
        <v>15</v>
      </c>
      <c r="B185" s="5"/>
      <c r="C185" s="5" t="s">
        <v>11</v>
      </c>
      <c r="D185" s="5" t="s">
        <v>13</v>
      </c>
      <c r="E185" s="5" t="s">
        <v>12</v>
      </c>
      <c r="F185" s="181" t="s">
        <v>2246</v>
      </c>
      <c r="G185" s="12">
        <v>1</v>
      </c>
      <c r="H185" s="13" t="s">
        <v>74</v>
      </c>
      <c r="I185" s="12">
        <f t="shared" si="32"/>
        <v>1</v>
      </c>
      <c r="J185" s="13" t="s">
        <v>72</v>
      </c>
      <c r="K185" s="30">
        <f t="shared" si="29"/>
        <v>0.33</v>
      </c>
      <c r="L185" s="30" t="s">
        <v>103</v>
      </c>
      <c r="M185" s="15">
        <f t="shared" si="30"/>
        <v>330</v>
      </c>
      <c r="N185" s="13" t="s">
        <v>71</v>
      </c>
    </row>
    <row r="186" spans="1:14">
      <c r="A186" s="242">
        <v>16</v>
      </c>
      <c r="B186" s="5"/>
      <c r="C186" s="5" t="s">
        <v>28</v>
      </c>
      <c r="D186" s="5" t="s">
        <v>27</v>
      </c>
      <c r="E186" s="5" t="s">
        <v>12</v>
      </c>
      <c r="F186" s="181" t="s">
        <v>2247</v>
      </c>
      <c r="G186" s="12">
        <v>1</v>
      </c>
      <c r="H186" s="13" t="s">
        <v>74</v>
      </c>
      <c r="I186" s="12">
        <f t="shared" si="32"/>
        <v>1</v>
      </c>
      <c r="J186" s="13" t="s">
        <v>72</v>
      </c>
      <c r="K186" s="30">
        <f t="shared" si="29"/>
        <v>0.33</v>
      </c>
      <c r="L186" s="30" t="s">
        <v>103</v>
      </c>
      <c r="M186" s="15">
        <f t="shared" si="30"/>
        <v>330</v>
      </c>
      <c r="N186" s="13" t="s">
        <v>71</v>
      </c>
    </row>
    <row r="187" spans="1:14">
      <c r="A187" s="242">
        <v>17</v>
      </c>
      <c r="B187" s="5"/>
      <c r="C187" s="102" t="s">
        <v>30</v>
      </c>
      <c r="D187" s="102" t="s">
        <v>29</v>
      </c>
      <c r="E187" s="102" t="s">
        <v>12</v>
      </c>
      <c r="F187" s="133" t="s">
        <v>2538</v>
      </c>
      <c r="G187" s="133">
        <v>0</v>
      </c>
      <c r="H187" s="134" t="s">
        <v>74</v>
      </c>
      <c r="I187" s="133">
        <f t="shared" si="32"/>
        <v>0</v>
      </c>
      <c r="J187" s="134" t="s">
        <v>72</v>
      </c>
      <c r="K187" s="135">
        <f t="shared" si="29"/>
        <v>0</v>
      </c>
      <c r="L187" s="135" t="s">
        <v>103</v>
      </c>
      <c r="M187" s="136">
        <f t="shared" si="30"/>
        <v>0</v>
      </c>
      <c r="N187" s="134" t="s">
        <v>71</v>
      </c>
    </row>
    <row r="188" spans="1:14">
      <c r="A188" s="242">
        <v>18</v>
      </c>
      <c r="B188" s="5"/>
      <c r="C188" s="5" t="s">
        <v>32</v>
      </c>
      <c r="D188" s="5" t="s">
        <v>33</v>
      </c>
      <c r="E188" s="5" t="s">
        <v>12</v>
      </c>
      <c r="F188" s="181" t="s">
        <v>2539</v>
      </c>
      <c r="G188" s="12">
        <v>0</v>
      </c>
      <c r="H188" s="13" t="s">
        <v>74</v>
      </c>
      <c r="I188" s="12">
        <f t="shared" si="32"/>
        <v>0</v>
      </c>
      <c r="J188" s="13" t="s">
        <v>72</v>
      </c>
      <c r="K188" s="30">
        <f t="shared" si="29"/>
        <v>0</v>
      </c>
      <c r="L188" s="30" t="s">
        <v>103</v>
      </c>
      <c r="M188" s="15">
        <f t="shared" si="30"/>
        <v>0</v>
      </c>
      <c r="N188" s="13" t="s">
        <v>71</v>
      </c>
    </row>
    <row r="189" spans="1:14">
      <c r="A189" s="242">
        <v>19</v>
      </c>
      <c r="B189" s="5"/>
      <c r="C189" s="5" t="s">
        <v>38</v>
      </c>
      <c r="D189" s="5" t="s">
        <v>37</v>
      </c>
      <c r="E189" s="5" t="s">
        <v>12</v>
      </c>
      <c r="F189" s="181" t="s">
        <v>2540</v>
      </c>
      <c r="G189" s="12">
        <v>2</v>
      </c>
      <c r="H189" s="13" t="s">
        <v>74</v>
      </c>
      <c r="I189" s="12">
        <f t="shared" si="32"/>
        <v>2</v>
      </c>
      <c r="J189" s="13" t="s">
        <v>72</v>
      </c>
      <c r="K189" s="30">
        <f t="shared" si="29"/>
        <v>0.66</v>
      </c>
      <c r="L189" s="30" t="s">
        <v>103</v>
      </c>
      <c r="M189" s="15">
        <f t="shared" si="30"/>
        <v>660</v>
      </c>
      <c r="N189" s="13" t="s">
        <v>71</v>
      </c>
    </row>
    <row r="190" spans="1:14">
      <c r="A190" s="242">
        <v>20</v>
      </c>
      <c r="B190" s="5"/>
      <c r="C190" s="5" t="s">
        <v>40</v>
      </c>
      <c r="D190" s="5" t="s">
        <v>39</v>
      </c>
      <c r="E190" s="5" t="s">
        <v>12</v>
      </c>
      <c r="F190" s="177" t="s">
        <v>75</v>
      </c>
      <c r="G190" s="12">
        <v>0</v>
      </c>
      <c r="H190" s="13" t="s">
        <v>74</v>
      </c>
      <c r="I190" s="12">
        <f t="shared" si="32"/>
        <v>0</v>
      </c>
      <c r="J190" s="13" t="s">
        <v>72</v>
      </c>
      <c r="K190" s="30">
        <f t="shared" si="29"/>
        <v>0</v>
      </c>
      <c r="L190" s="30" t="s">
        <v>103</v>
      </c>
      <c r="M190" s="15">
        <f t="shared" si="30"/>
        <v>0</v>
      </c>
      <c r="N190" s="13" t="s">
        <v>71</v>
      </c>
    </row>
    <row r="191" spans="1:14">
      <c r="A191" s="242">
        <v>21</v>
      </c>
      <c r="B191" s="5"/>
      <c r="C191" s="5" t="s">
        <v>52</v>
      </c>
      <c r="D191" s="5" t="s">
        <v>79</v>
      </c>
      <c r="E191" s="5" t="s">
        <v>12</v>
      </c>
      <c r="F191" s="177" t="s">
        <v>75</v>
      </c>
      <c r="G191" s="12">
        <v>0</v>
      </c>
      <c r="H191" s="13" t="s">
        <v>74</v>
      </c>
      <c r="I191" s="12">
        <f t="shared" si="32"/>
        <v>0</v>
      </c>
      <c r="J191" s="13" t="s">
        <v>72</v>
      </c>
      <c r="K191" s="30">
        <f t="shared" si="29"/>
        <v>0</v>
      </c>
      <c r="L191" s="30" t="s">
        <v>103</v>
      </c>
      <c r="M191" s="15">
        <f t="shared" si="30"/>
        <v>0</v>
      </c>
      <c r="N191" s="13" t="s">
        <v>71</v>
      </c>
    </row>
    <row r="192" spans="1:14">
      <c r="A192" s="242">
        <v>22</v>
      </c>
      <c r="B192" s="5"/>
      <c r="C192" s="102" t="s">
        <v>45</v>
      </c>
      <c r="D192" s="102" t="s">
        <v>44</v>
      </c>
      <c r="E192" s="102" t="s">
        <v>43</v>
      </c>
      <c r="F192" s="119" t="s">
        <v>2541</v>
      </c>
      <c r="G192" s="133">
        <v>0</v>
      </c>
      <c r="H192" s="134" t="s">
        <v>74</v>
      </c>
      <c r="I192" s="133">
        <f>G192*1.5</f>
        <v>0</v>
      </c>
      <c r="J192" s="134" t="s">
        <v>72</v>
      </c>
      <c r="K192" s="135">
        <f t="shared" si="29"/>
        <v>0</v>
      </c>
      <c r="L192" s="135" t="s">
        <v>103</v>
      </c>
      <c r="M192" s="136">
        <f t="shared" si="30"/>
        <v>0</v>
      </c>
      <c r="N192" s="134" t="s">
        <v>71</v>
      </c>
    </row>
    <row r="193" spans="1:14">
      <c r="A193" s="242">
        <v>23</v>
      </c>
      <c r="B193" s="5"/>
      <c r="C193" s="5" t="s">
        <v>1390</v>
      </c>
      <c r="D193" s="5" t="s">
        <v>46</v>
      </c>
      <c r="E193" s="5" t="s">
        <v>43</v>
      </c>
      <c r="F193" s="181" t="s">
        <v>2542</v>
      </c>
      <c r="G193" s="12">
        <v>0</v>
      </c>
      <c r="H193" s="13" t="s">
        <v>74</v>
      </c>
      <c r="I193" s="12">
        <f>G193*1.5</f>
        <v>0</v>
      </c>
      <c r="J193" s="13" t="s">
        <v>72</v>
      </c>
      <c r="K193" s="30">
        <f t="shared" si="29"/>
        <v>0</v>
      </c>
      <c r="L193" s="30" t="s">
        <v>103</v>
      </c>
      <c r="M193" s="15">
        <f t="shared" si="30"/>
        <v>0</v>
      </c>
      <c r="N193" s="13" t="s">
        <v>71</v>
      </c>
    </row>
    <row r="194" spans="1:14">
      <c r="A194" s="242">
        <v>24</v>
      </c>
      <c r="B194" s="5"/>
      <c r="C194" s="5" t="s">
        <v>42</v>
      </c>
      <c r="D194" s="5" t="s">
        <v>41</v>
      </c>
      <c r="E194" s="5" t="s">
        <v>43</v>
      </c>
      <c r="F194" s="177" t="s">
        <v>75</v>
      </c>
      <c r="G194" s="12">
        <v>0</v>
      </c>
      <c r="H194" s="13" t="s">
        <v>74</v>
      </c>
      <c r="I194" s="12">
        <f>G194*1.5</f>
        <v>0</v>
      </c>
      <c r="J194" s="13" t="s">
        <v>72</v>
      </c>
      <c r="K194" s="30">
        <f t="shared" si="29"/>
        <v>0</v>
      </c>
      <c r="L194" s="30" t="s">
        <v>103</v>
      </c>
      <c r="M194" s="15">
        <f t="shared" si="30"/>
        <v>0</v>
      </c>
      <c r="N194" s="13" t="s">
        <v>71</v>
      </c>
    </row>
    <row r="195" spans="1:14">
      <c r="A195" s="242">
        <v>25</v>
      </c>
      <c r="B195" s="5"/>
      <c r="C195" s="5" t="s">
        <v>1929</v>
      </c>
      <c r="D195" s="5"/>
      <c r="E195" s="5" t="s">
        <v>12</v>
      </c>
      <c r="F195" s="181" t="s">
        <v>2543</v>
      </c>
      <c r="G195" s="12">
        <v>0</v>
      </c>
      <c r="H195" s="13" t="s">
        <v>74</v>
      </c>
      <c r="I195" s="12">
        <f>G195*4</f>
        <v>0</v>
      </c>
      <c r="J195" s="13" t="s">
        <v>72</v>
      </c>
      <c r="K195" s="30">
        <f t="shared" si="29"/>
        <v>0</v>
      </c>
      <c r="L195" s="30" t="s">
        <v>103</v>
      </c>
      <c r="M195" s="15">
        <f t="shared" si="30"/>
        <v>0</v>
      </c>
      <c r="N195" s="13" t="s">
        <v>71</v>
      </c>
    </row>
    <row r="196" spans="1:14">
      <c r="A196" s="242">
        <v>26</v>
      </c>
      <c r="B196" s="5"/>
      <c r="C196" s="5" t="s">
        <v>1931</v>
      </c>
      <c r="D196" s="5"/>
      <c r="E196" s="5" t="s">
        <v>12</v>
      </c>
      <c r="F196" s="177" t="s">
        <v>75</v>
      </c>
      <c r="G196" s="12">
        <v>0</v>
      </c>
      <c r="H196" s="13" t="s">
        <v>74</v>
      </c>
      <c r="I196" s="12">
        <f t="shared" ref="I196" si="33">G196*1.5</f>
        <v>0</v>
      </c>
      <c r="J196" s="13" t="s">
        <v>72</v>
      </c>
      <c r="K196" s="30">
        <f t="shared" si="29"/>
        <v>0</v>
      </c>
      <c r="L196" s="30" t="s">
        <v>103</v>
      </c>
      <c r="M196" s="15">
        <f t="shared" si="30"/>
        <v>0</v>
      </c>
      <c r="N196" s="13" t="s">
        <v>71</v>
      </c>
    </row>
    <row r="197" spans="1:14">
      <c r="A197" s="242">
        <v>27</v>
      </c>
      <c r="B197" s="5"/>
      <c r="C197" s="5" t="s">
        <v>1919</v>
      </c>
      <c r="D197" s="5"/>
      <c r="E197" s="5" t="s">
        <v>12</v>
      </c>
      <c r="F197" s="181" t="s">
        <v>2292</v>
      </c>
      <c r="G197" s="12">
        <v>0</v>
      </c>
      <c r="H197" s="13" t="s">
        <v>74</v>
      </c>
      <c r="I197" s="12">
        <f>G197*1</f>
        <v>0</v>
      </c>
      <c r="J197" s="13" t="s">
        <v>72</v>
      </c>
      <c r="K197" s="30">
        <f t="shared" si="29"/>
        <v>0</v>
      </c>
      <c r="L197" s="30" t="s">
        <v>103</v>
      </c>
      <c r="M197" s="15">
        <f t="shared" si="30"/>
        <v>0</v>
      </c>
      <c r="N197" s="13" t="s">
        <v>71</v>
      </c>
    </row>
    <row r="198" spans="1:14">
      <c r="A198" s="242">
        <v>28</v>
      </c>
      <c r="B198" s="5"/>
      <c r="C198" s="5" t="s">
        <v>832</v>
      </c>
      <c r="D198" s="5"/>
      <c r="E198" s="5" t="s">
        <v>12</v>
      </c>
      <c r="F198" s="181" t="s">
        <v>1106</v>
      </c>
      <c r="G198" s="12">
        <v>0</v>
      </c>
      <c r="H198" s="13" t="s">
        <v>74</v>
      </c>
      <c r="I198" s="12">
        <f>G198*1</f>
        <v>0</v>
      </c>
      <c r="J198" s="13" t="s">
        <v>72</v>
      </c>
      <c r="K198" s="30">
        <f t="shared" si="29"/>
        <v>0</v>
      </c>
      <c r="L198" s="30" t="s">
        <v>103</v>
      </c>
      <c r="M198" s="15">
        <f t="shared" si="30"/>
        <v>0</v>
      </c>
      <c r="N198" s="13" t="s">
        <v>71</v>
      </c>
    </row>
    <row r="199" spans="1:14">
      <c r="A199" s="242">
        <v>29</v>
      </c>
      <c r="B199" s="5"/>
      <c r="C199" s="5" t="s">
        <v>1114</v>
      </c>
      <c r="D199" s="5"/>
      <c r="E199" s="5" t="s">
        <v>12</v>
      </c>
      <c r="F199" s="181" t="s">
        <v>322</v>
      </c>
      <c r="G199" s="12">
        <v>0</v>
      </c>
      <c r="H199" s="13" t="s">
        <v>74</v>
      </c>
      <c r="I199" s="12">
        <f>G199*1</f>
        <v>0</v>
      </c>
      <c r="J199" s="13" t="s">
        <v>72</v>
      </c>
      <c r="K199" s="30">
        <f t="shared" si="29"/>
        <v>0</v>
      </c>
      <c r="L199" s="30" t="s">
        <v>103</v>
      </c>
      <c r="M199" s="15">
        <f t="shared" si="30"/>
        <v>0</v>
      </c>
      <c r="N199" s="13" t="s">
        <v>71</v>
      </c>
    </row>
    <row r="200" spans="1:14">
      <c r="A200" s="242">
        <v>30</v>
      </c>
      <c r="B200" s="5"/>
      <c r="C200" s="5" t="s">
        <v>126</v>
      </c>
      <c r="D200" s="5"/>
      <c r="E200" s="5" t="s">
        <v>43</v>
      </c>
      <c r="F200" s="177" t="s">
        <v>75</v>
      </c>
      <c r="G200" s="12">
        <v>0</v>
      </c>
      <c r="H200" s="13" t="s">
        <v>74</v>
      </c>
      <c r="I200" s="12">
        <f t="shared" ref="I200" si="34">G200*4</f>
        <v>0</v>
      </c>
      <c r="J200" s="13" t="s">
        <v>72</v>
      </c>
      <c r="K200" s="30">
        <f t="shared" si="29"/>
        <v>0</v>
      </c>
      <c r="L200" s="30" t="s">
        <v>103</v>
      </c>
      <c r="M200" s="15">
        <f t="shared" si="30"/>
        <v>0</v>
      </c>
      <c r="N200" s="13" t="s">
        <v>71</v>
      </c>
    </row>
    <row r="201" spans="1:14">
      <c r="A201" s="242">
        <v>31</v>
      </c>
      <c r="B201" s="5"/>
      <c r="C201" s="5" t="s">
        <v>1718</v>
      </c>
      <c r="D201" s="5"/>
      <c r="E201" s="5" t="s">
        <v>12</v>
      </c>
      <c r="F201" s="181" t="s">
        <v>223</v>
      </c>
      <c r="G201" s="12">
        <v>0</v>
      </c>
      <c r="H201" s="13" t="s">
        <v>74</v>
      </c>
      <c r="I201" s="12">
        <f>G201*1</f>
        <v>0</v>
      </c>
      <c r="J201" s="13" t="s">
        <v>72</v>
      </c>
      <c r="K201" s="30">
        <f t="shared" si="29"/>
        <v>0</v>
      </c>
      <c r="L201" s="30" t="s">
        <v>103</v>
      </c>
      <c r="M201" s="15">
        <f t="shared" si="30"/>
        <v>0</v>
      </c>
      <c r="N201" s="13" t="s">
        <v>71</v>
      </c>
    </row>
    <row r="202" spans="1:14">
      <c r="A202" s="242">
        <v>32</v>
      </c>
      <c r="B202" s="5"/>
      <c r="C202" s="5" t="s">
        <v>1193</v>
      </c>
      <c r="D202" s="5"/>
      <c r="E202" s="5" t="s">
        <v>43</v>
      </c>
      <c r="F202" s="181" t="s">
        <v>1920</v>
      </c>
      <c r="G202" s="12">
        <v>0</v>
      </c>
      <c r="H202" s="13" t="s">
        <v>74</v>
      </c>
      <c r="I202" s="12">
        <f>G202*1</f>
        <v>0</v>
      </c>
      <c r="J202" s="13" t="s">
        <v>72</v>
      </c>
      <c r="K202" s="30">
        <f t="shared" si="29"/>
        <v>0</v>
      </c>
      <c r="L202" s="30" t="s">
        <v>103</v>
      </c>
      <c r="M202" s="15">
        <f t="shared" si="30"/>
        <v>0</v>
      </c>
      <c r="N202" s="13" t="s">
        <v>71</v>
      </c>
    </row>
    <row r="203" spans="1:14">
      <c r="A203" s="242">
        <v>33</v>
      </c>
      <c r="B203" s="5"/>
      <c r="C203" s="5" t="s">
        <v>686</v>
      </c>
      <c r="D203" s="5"/>
      <c r="E203" s="5" t="s">
        <v>12</v>
      </c>
      <c r="F203" s="181" t="s">
        <v>217</v>
      </c>
      <c r="G203" s="12">
        <v>0</v>
      </c>
      <c r="H203" s="13" t="s">
        <v>74</v>
      </c>
      <c r="I203" s="12">
        <f>G203*1.5</f>
        <v>0</v>
      </c>
      <c r="J203" s="13" t="s">
        <v>72</v>
      </c>
      <c r="K203" s="30">
        <f t="shared" si="29"/>
        <v>0</v>
      </c>
      <c r="L203" s="30" t="s">
        <v>103</v>
      </c>
      <c r="M203" s="15">
        <f t="shared" si="30"/>
        <v>0</v>
      </c>
      <c r="N203" s="13" t="s">
        <v>71</v>
      </c>
    </row>
    <row r="204" spans="1:14">
      <c r="A204" s="242">
        <v>34</v>
      </c>
      <c r="B204" s="5"/>
      <c r="C204" s="5" t="s">
        <v>1929</v>
      </c>
      <c r="D204" s="5"/>
      <c r="E204" s="5" t="s">
        <v>12</v>
      </c>
      <c r="F204" s="177" t="s">
        <v>75</v>
      </c>
      <c r="G204" s="12">
        <v>0</v>
      </c>
      <c r="H204" s="13" t="s">
        <v>74</v>
      </c>
      <c r="I204" s="12">
        <f>G204*1</f>
        <v>0</v>
      </c>
      <c r="J204" s="13" t="s">
        <v>72</v>
      </c>
      <c r="K204" s="30">
        <f t="shared" si="29"/>
        <v>0</v>
      </c>
      <c r="L204" s="30" t="s">
        <v>103</v>
      </c>
      <c r="M204" s="15">
        <f t="shared" si="30"/>
        <v>0</v>
      </c>
      <c r="N204" s="13" t="s">
        <v>71</v>
      </c>
    </row>
    <row r="205" spans="1:14">
      <c r="A205" s="242">
        <v>35</v>
      </c>
      <c r="B205" s="5"/>
      <c r="C205" s="5" t="s">
        <v>52</v>
      </c>
      <c r="D205" s="5"/>
      <c r="E205" s="5" t="s">
        <v>43</v>
      </c>
      <c r="F205" s="181" t="s">
        <v>2291</v>
      </c>
      <c r="G205" s="12">
        <v>0</v>
      </c>
      <c r="H205" s="13" t="s">
        <v>74</v>
      </c>
      <c r="I205" s="12">
        <f>G205*1</f>
        <v>0</v>
      </c>
      <c r="J205" s="13" t="s">
        <v>72</v>
      </c>
      <c r="K205" s="30">
        <f t="shared" si="29"/>
        <v>0</v>
      </c>
      <c r="L205" s="30" t="s">
        <v>103</v>
      </c>
      <c r="M205" s="15">
        <f t="shared" si="30"/>
        <v>0</v>
      </c>
      <c r="N205" s="13" t="s">
        <v>71</v>
      </c>
    </row>
    <row r="206" spans="1:14" ht="15" customHeight="1">
      <c r="A206" s="242">
        <v>36</v>
      </c>
      <c r="B206" s="5"/>
      <c r="C206" s="5" t="s">
        <v>1916</v>
      </c>
      <c r="D206" s="5"/>
      <c r="E206" s="5" t="s">
        <v>43</v>
      </c>
      <c r="F206" s="181" t="s">
        <v>2290</v>
      </c>
      <c r="G206" s="12">
        <v>0</v>
      </c>
      <c r="H206" s="13" t="s">
        <v>74</v>
      </c>
      <c r="I206" s="12">
        <f>G206*1</f>
        <v>0</v>
      </c>
      <c r="J206" s="13" t="s">
        <v>72</v>
      </c>
      <c r="K206" s="30">
        <f t="shared" si="29"/>
        <v>0</v>
      </c>
      <c r="L206" s="30" t="s">
        <v>103</v>
      </c>
      <c r="M206" s="15">
        <f t="shared" si="30"/>
        <v>0</v>
      </c>
      <c r="N206" s="13" t="s">
        <v>71</v>
      </c>
    </row>
    <row r="207" spans="1:14">
      <c r="A207" s="242">
        <v>37</v>
      </c>
      <c r="B207" s="5"/>
      <c r="C207" s="5" t="s">
        <v>49</v>
      </c>
      <c r="D207" s="5" t="s">
        <v>48</v>
      </c>
      <c r="E207" s="5" t="s">
        <v>1369</v>
      </c>
      <c r="F207" s="181" t="s">
        <v>2289</v>
      </c>
      <c r="G207" s="12">
        <v>0</v>
      </c>
      <c r="H207" s="13" t="s">
        <v>74</v>
      </c>
      <c r="I207" s="12">
        <v>4</v>
      </c>
      <c r="J207" s="13" t="s">
        <v>72</v>
      </c>
      <c r="K207" s="12">
        <f t="shared" si="29"/>
        <v>1.32</v>
      </c>
      <c r="L207" s="13" t="s">
        <v>103</v>
      </c>
      <c r="M207" s="12">
        <f t="shared" si="30"/>
        <v>1320</v>
      </c>
      <c r="N207" s="13" t="s">
        <v>71</v>
      </c>
    </row>
    <row r="208" spans="1:14">
      <c r="A208" s="242">
        <v>38</v>
      </c>
      <c r="B208" s="5"/>
      <c r="C208" s="102" t="s">
        <v>1371</v>
      </c>
      <c r="D208" s="102" t="s">
        <v>25</v>
      </c>
      <c r="E208" s="102" t="s">
        <v>1372</v>
      </c>
      <c r="F208" s="103" t="s">
        <v>2213</v>
      </c>
      <c r="G208" s="12">
        <v>1</v>
      </c>
      <c r="H208" s="141" t="s">
        <v>74</v>
      </c>
      <c r="I208" s="140">
        <v>7</v>
      </c>
      <c r="J208" s="141" t="s">
        <v>72</v>
      </c>
      <c r="K208" s="142" t="s">
        <v>1373</v>
      </c>
      <c r="L208" s="141" t="s">
        <v>103</v>
      </c>
      <c r="M208" s="142" t="s">
        <v>1374</v>
      </c>
      <c r="N208" s="141" t="s">
        <v>71</v>
      </c>
    </row>
    <row r="209" spans="1:14">
      <c r="A209" s="281" t="s">
        <v>54</v>
      </c>
      <c r="B209" s="282"/>
      <c r="C209" s="282"/>
      <c r="D209" s="282"/>
      <c r="E209" s="283"/>
      <c r="F209" s="241"/>
      <c r="G209" s="12">
        <f>SUM(G171:G208)</f>
        <v>16</v>
      </c>
      <c r="H209" s="13" t="s">
        <v>74</v>
      </c>
      <c r="I209" s="12">
        <f>SUM(I171:I207)</f>
        <v>59</v>
      </c>
      <c r="J209" s="13" t="s">
        <v>72</v>
      </c>
      <c r="K209" s="30">
        <f>I209*0.33</f>
        <v>19.470000000000002</v>
      </c>
      <c r="L209" s="30" t="s">
        <v>103</v>
      </c>
      <c r="M209" s="34">
        <f>SUM(M171:M207)</f>
        <v>19470</v>
      </c>
      <c r="N209" s="13" t="s">
        <v>71</v>
      </c>
    </row>
    <row r="211" spans="1:14">
      <c r="A211" s="286" t="s">
        <v>1932</v>
      </c>
      <c r="B211" s="286" t="s">
        <v>0</v>
      </c>
      <c r="C211" s="286" t="s">
        <v>2</v>
      </c>
      <c r="D211" s="286" t="s">
        <v>4</v>
      </c>
      <c r="E211" s="286" t="s">
        <v>1</v>
      </c>
      <c r="F211" s="286" t="s">
        <v>280</v>
      </c>
      <c r="G211" s="288" t="s">
        <v>5</v>
      </c>
      <c r="H211" s="289"/>
      <c r="I211" s="288" t="s">
        <v>6</v>
      </c>
      <c r="J211" s="289"/>
      <c r="K211" s="288" t="s">
        <v>101</v>
      </c>
      <c r="L211" s="289"/>
      <c r="M211" s="288" t="s">
        <v>102</v>
      </c>
      <c r="N211" s="289"/>
    </row>
    <row r="212" spans="1:14">
      <c r="A212" s="287"/>
      <c r="B212" s="287"/>
      <c r="C212" s="287"/>
      <c r="D212" s="287"/>
      <c r="E212" s="287"/>
      <c r="F212" s="287"/>
      <c r="G212" s="290"/>
      <c r="H212" s="291"/>
      <c r="I212" s="290"/>
      <c r="J212" s="291"/>
      <c r="K212" s="290"/>
      <c r="L212" s="291"/>
      <c r="M212" s="290"/>
      <c r="N212" s="291"/>
    </row>
    <row r="213" spans="1:14">
      <c r="A213" s="163">
        <v>1</v>
      </c>
      <c r="B213" s="16" t="s">
        <v>64</v>
      </c>
      <c r="C213" s="5" t="s">
        <v>3</v>
      </c>
      <c r="D213" s="5" t="s">
        <v>7</v>
      </c>
      <c r="E213" s="5" t="s">
        <v>8</v>
      </c>
      <c r="F213" s="181" t="s">
        <v>2544</v>
      </c>
      <c r="G213" s="12">
        <v>4</v>
      </c>
      <c r="H213" s="13" t="s">
        <v>74</v>
      </c>
      <c r="I213" s="12">
        <f t="shared" ref="I213:I215" si="35">G213*6</f>
        <v>24</v>
      </c>
      <c r="J213" s="13" t="s">
        <v>72</v>
      </c>
      <c r="K213" s="30">
        <f t="shared" ref="K213:K249" si="36">I213*0.33</f>
        <v>7.92</v>
      </c>
      <c r="L213" s="30" t="s">
        <v>103</v>
      </c>
      <c r="M213" s="15">
        <f t="shared" ref="M213:M249" si="37">K213*1000</f>
        <v>7920</v>
      </c>
      <c r="N213" s="13" t="s">
        <v>71</v>
      </c>
    </row>
    <row r="214" spans="1:14">
      <c r="A214" s="163">
        <v>2</v>
      </c>
      <c r="B214" s="162">
        <v>43745</v>
      </c>
      <c r="C214" s="5" t="s">
        <v>56</v>
      </c>
      <c r="D214" s="5" t="s">
        <v>93</v>
      </c>
      <c r="E214" s="5" t="s">
        <v>8</v>
      </c>
      <c r="F214" s="181" t="s">
        <v>2548</v>
      </c>
      <c r="G214" s="12">
        <v>3</v>
      </c>
      <c r="H214" s="13" t="s">
        <v>74</v>
      </c>
      <c r="I214" s="12">
        <f t="shared" si="35"/>
        <v>18</v>
      </c>
      <c r="J214" s="13" t="s">
        <v>72</v>
      </c>
      <c r="K214" s="30">
        <f t="shared" si="36"/>
        <v>5.94</v>
      </c>
      <c r="L214" s="30" t="s">
        <v>103</v>
      </c>
      <c r="M214" s="15">
        <f t="shared" si="37"/>
        <v>5940</v>
      </c>
      <c r="N214" s="13" t="s">
        <v>71</v>
      </c>
    </row>
    <row r="215" spans="1:14">
      <c r="A215" s="163">
        <v>3</v>
      </c>
      <c r="B215" s="5"/>
      <c r="C215" s="5" t="s">
        <v>15</v>
      </c>
      <c r="D215" s="5" t="s">
        <v>647</v>
      </c>
      <c r="E215" s="5" t="s">
        <v>8</v>
      </c>
      <c r="F215" s="181" t="s">
        <v>1243</v>
      </c>
      <c r="G215" s="12">
        <v>2</v>
      </c>
      <c r="H215" s="13" t="s">
        <v>74</v>
      </c>
      <c r="I215" s="12">
        <f t="shared" si="35"/>
        <v>12</v>
      </c>
      <c r="J215" s="13" t="s">
        <v>72</v>
      </c>
      <c r="K215" s="30">
        <f t="shared" si="36"/>
        <v>3.96</v>
      </c>
      <c r="L215" s="30" t="s">
        <v>103</v>
      </c>
      <c r="M215" s="15">
        <f t="shared" si="37"/>
        <v>3960</v>
      </c>
      <c r="N215" s="13" t="s">
        <v>71</v>
      </c>
    </row>
    <row r="216" spans="1:14">
      <c r="A216" s="163">
        <v>4</v>
      </c>
      <c r="B216" s="5"/>
      <c r="C216" s="5" t="s">
        <v>17</v>
      </c>
      <c r="D216" s="5" t="s">
        <v>16</v>
      </c>
      <c r="E216" s="5" t="s">
        <v>8</v>
      </c>
      <c r="F216" s="248" t="s">
        <v>3027</v>
      </c>
      <c r="G216" s="12">
        <v>4</v>
      </c>
      <c r="H216" s="13" t="s">
        <v>74</v>
      </c>
      <c r="I216" s="12">
        <f>G216*F3597</f>
        <v>0</v>
      </c>
      <c r="J216" s="13" t="s">
        <v>72</v>
      </c>
      <c r="K216" s="30">
        <f t="shared" si="36"/>
        <v>0</v>
      </c>
      <c r="L216" s="30" t="s">
        <v>103</v>
      </c>
      <c r="M216" s="15">
        <f t="shared" si="37"/>
        <v>0</v>
      </c>
      <c r="N216" s="13" t="s">
        <v>71</v>
      </c>
    </row>
    <row r="217" spans="1:14">
      <c r="A217" s="163">
        <v>5</v>
      </c>
      <c r="B217" s="5"/>
      <c r="C217" s="5" t="s">
        <v>251</v>
      </c>
      <c r="D217" s="5" t="s">
        <v>18</v>
      </c>
      <c r="E217" s="5" t="s">
        <v>8</v>
      </c>
      <c r="F217" s="248" t="s">
        <v>3028</v>
      </c>
      <c r="G217" s="12">
        <v>4</v>
      </c>
      <c r="H217" s="13" t="s">
        <v>74</v>
      </c>
      <c r="I217" s="12">
        <f t="shared" ref="I217:I221" si="38">G217*6</f>
        <v>24</v>
      </c>
      <c r="J217" s="13" t="s">
        <v>72</v>
      </c>
      <c r="K217" s="30">
        <f t="shared" si="36"/>
        <v>7.92</v>
      </c>
      <c r="L217" s="30" t="s">
        <v>103</v>
      </c>
      <c r="M217" s="15">
        <f t="shared" si="37"/>
        <v>7920</v>
      </c>
      <c r="N217" s="13" t="s">
        <v>71</v>
      </c>
    </row>
    <row r="218" spans="1:14">
      <c r="A218" s="163">
        <v>6</v>
      </c>
      <c r="B218" s="5"/>
      <c r="C218" s="9" t="s">
        <v>52</v>
      </c>
      <c r="D218" s="9" t="s">
        <v>51</v>
      </c>
      <c r="E218" s="9" t="s">
        <v>8</v>
      </c>
      <c r="F218" s="208" t="s">
        <v>2545</v>
      </c>
      <c r="G218" s="12">
        <v>5</v>
      </c>
      <c r="H218" s="13" t="s">
        <v>74</v>
      </c>
      <c r="I218" s="12">
        <f t="shared" si="38"/>
        <v>30</v>
      </c>
      <c r="J218" s="13" t="s">
        <v>72</v>
      </c>
      <c r="K218" s="30">
        <f t="shared" si="36"/>
        <v>9.9</v>
      </c>
      <c r="L218" s="30" t="s">
        <v>103</v>
      </c>
      <c r="M218" s="15">
        <f t="shared" si="37"/>
        <v>9900</v>
      </c>
      <c r="N218" s="13" t="s">
        <v>71</v>
      </c>
    </row>
    <row r="219" spans="1:14">
      <c r="A219" s="163">
        <v>7</v>
      </c>
      <c r="B219" s="5"/>
      <c r="C219" s="5" t="s">
        <v>10</v>
      </c>
      <c r="D219" s="5" t="s">
        <v>93</v>
      </c>
      <c r="E219" s="5" t="s">
        <v>8</v>
      </c>
      <c r="F219" s="181" t="s">
        <v>2549</v>
      </c>
      <c r="G219" s="12">
        <v>4</v>
      </c>
      <c r="H219" s="13" t="s">
        <v>74</v>
      </c>
      <c r="I219" s="12">
        <f t="shared" si="38"/>
        <v>24</v>
      </c>
      <c r="J219" s="13" t="s">
        <v>72</v>
      </c>
      <c r="K219" s="30">
        <f t="shared" si="36"/>
        <v>7.92</v>
      </c>
      <c r="L219" s="30" t="s">
        <v>103</v>
      </c>
      <c r="M219" s="15">
        <f t="shared" si="37"/>
        <v>7920</v>
      </c>
      <c r="N219" s="13" t="s">
        <v>71</v>
      </c>
    </row>
    <row r="220" spans="1:14">
      <c r="A220" s="242">
        <v>8</v>
      </c>
      <c r="B220" s="5"/>
      <c r="C220" s="102" t="s">
        <v>26</v>
      </c>
      <c r="D220" s="102" t="s">
        <v>89</v>
      </c>
      <c r="E220" s="102" t="s">
        <v>8</v>
      </c>
      <c r="F220" s="181" t="s">
        <v>3029</v>
      </c>
      <c r="G220" s="12">
        <v>4</v>
      </c>
      <c r="H220" s="134" t="s">
        <v>74</v>
      </c>
      <c r="I220" s="133">
        <f t="shared" si="38"/>
        <v>24</v>
      </c>
      <c r="J220" s="134" t="s">
        <v>72</v>
      </c>
      <c r="K220" s="30">
        <f t="shared" si="36"/>
        <v>7.92</v>
      </c>
      <c r="L220" s="135" t="s">
        <v>103</v>
      </c>
      <c r="M220" s="136">
        <f t="shared" si="37"/>
        <v>7920</v>
      </c>
      <c r="N220" s="134" t="s">
        <v>71</v>
      </c>
    </row>
    <row r="221" spans="1:14">
      <c r="A221" s="242">
        <v>9</v>
      </c>
      <c r="B221" s="5"/>
      <c r="C221" s="5" t="s">
        <v>94</v>
      </c>
      <c r="D221" s="5" t="s">
        <v>95</v>
      </c>
      <c r="E221" s="5" t="s">
        <v>8</v>
      </c>
      <c r="F221" s="181" t="s">
        <v>3030</v>
      </c>
      <c r="G221" s="12">
        <v>2</v>
      </c>
      <c r="H221" s="13" t="s">
        <v>74</v>
      </c>
      <c r="I221" s="12">
        <f t="shared" si="38"/>
        <v>12</v>
      </c>
      <c r="J221" s="13" t="s">
        <v>72</v>
      </c>
      <c r="K221" s="30">
        <f t="shared" si="36"/>
        <v>3.96</v>
      </c>
      <c r="L221" s="30" t="s">
        <v>103</v>
      </c>
      <c r="M221" s="15">
        <f t="shared" si="37"/>
        <v>3960</v>
      </c>
      <c r="N221" s="13" t="s">
        <v>71</v>
      </c>
    </row>
    <row r="222" spans="1:14">
      <c r="A222" s="242">
        <v>10</v>
      </c>
      <c r="B222" s="5"/>
      <c r="C222" s="5" t="s">
        <v>190</v>
      </c>
      <c r="D222" s="5" t="s">
        <v>20</v>
      </c>
      <c r="E222" s="5" t="s">
        <v>173</v>
      </c>
      <c r="F222" s="181" t="s">
        <v>2740</v>
      </c>
      <c r="G222" s="12">
        <v>1</v>
      </c>
      <c r="H222" s="13" t="s">
        <v>74</v>
      </c>
      <c r="I222" s="12">
        <f>G222*7</f>
        <v>7</v>
      </c>
      <c r="J222" s="13" t="s">
        <v>72</v>
      </c>
      <c r="K222" s="30">
        <f t="shared" si="36"/>
        <v>2.31</v>
      </c>
      <c r="L222" s="30" t="s">
        <v>103</v>
      </c>
      <c r="M222" s="15">
        <f t="shared" si="37"/>
        <v>2310</v>
      </c>
      <c r="N222" s="13" t="s">
        <v>71</v>
      </c>
    </row>
    <row r="223" spans="1:14">
      <c r="A223" s="242">
        <v>11</v>
      </c>
      <c r="B223" s="5"/>
      <c r="C223" s="5" t="s">
        <v>34</v>
      </c>
      <c r="D223" s="5" t="s">
        <v>134</v>
      </c>
      <c r="E223" s="5" t="s">
        <v>173</v>
      </c>
      <c r="F223" s="181" t="s">
        <v>3031</v>
      </c>
      <c r="G223" s="12">
        <v>1</v>
      </c>
      <c r="H223" s="13" t="s">
        <v>74</v>
      </c>
      <c r="I223" s="12">
        <f>G223*7</f>
        <v>7</v>
      </c>
      <c r="J223" s="13" t="s">
        <v>72</v>
      </c>
      <c r="K223" s="30">
        <f t="shared" si="36"/>
        <v>2.31</v>
      </c>
      <c r="L223" s="30" t="s">
        <v>103</v>
      </c>
      <c r="M223" s="15">
        <f t="shared" si="37"/>
        <v>2310</v>
      </c>
      <c r="N223" s="13" t="s">
        <v>71</v>
      </c>
    </row>
    <row r="224" spans="1:14">
      <c r="A224" s="242">
        <v>12</v>
      </c>
      <c r="B224" s="5"/>
      <c r="C224" s="5" t="s">
        <v>23</v>
      </c>
      <c r="D224" s="5" t="s">
        <v>136</v>
      </c>
      <c r="E224" s="5" t="s">
        <v>12</v>
      </c>
      <c r="F224" s="246" t="s">
        <v>2550</v>
      </c>
      <c r="G224" s="12">
        <v>3</v>
      </c>
      <c r="H224" s="13" t="s">
        <v>74</v>
      </c>
      <c r="I224" s="12">
        <f t="shared" ref="I224:I233" si="39">G224*1</f>
        <v>3</v>
      </c>
      <c r="J224" s="13" t="s">
        <v>72</v>
      </c>
      <c r="K224" s="30">
        <f t="shared" si="36"/>
        <v>0.99</v>
      </c>
      <c r="L224" s="30" t="s">
        <v>103</v>
      </c>
      <c r="M224" s="15">
        <f t="shared" si="37"/>
        <v>990</v>
      </c>
      <c r="N224" s="13" t="s">
        <v>71</v>
      </c>
    </row>
    <row r="225" spans="1:14">
      <c r="A225" s="242">
        <v>13</v>
      </c>
      <c r="B225" s="5"/>
      <c r="C225" s="5" t="s">
        <v>90</v>
      </c>
      <c r="D225" s="5" t="s">
        <v>91</v>
      </c>
      <c r="E225" s="5" t="s">
        <v>12</v>
      </c>
      <c r="F225" s="181" t="s">
        <v>2551</v>
      </c>
      <c r="G225" s="12">
        <v>1</v>
      </c>
      <c r="H225" s="13" t="s">
        <v>74</v>
      </c>
      <c r="I225" s="12">
        <f t="shared" si="39"/>
        <v>1</v>
      </c>
      <c r="J225" s="13" t="s">
        <v>72</v>
      </c>
      <c r="K225" s="30">
        <f t="shared" si="36"/>
        <v>0.33</v>
      </c>
      <c r="L225" s="30" t="s">
        <v>103</v>
      </c>
      <c r="M225" s="15">
        <f t="shared" si="37"/>
        <v>330</v>
      </c>
      <c r="N225" s="13" t="s">
        <v>71</v>
      </c>
    </row>
    <row r="226" spans="1:14">
      <c r="A226" s="242">
        <v>14</v>
      </c>
      <c r="B226" s="5"/>
      <c r="C226" s="5" t="s">
        <v>81</v>
      </c>
      <c r="D226" s="5" t="s">
        <v>82</v>
      </c>
      <c r="E226" s="5" t="s">
        <v>12</v>
      </c>
      <c r="F226" s="181" t="s">
        <v>2552</v>
      </c>
      <c r="G226" s="12">
        <v>1</v>
      </c>
      <c r="H226" s="13" t="s">
        <v>74</v>
      </c>
      <c r="I226" s="12">
        <f t="shared" si="39"/>
        <v>1</v>
      </c>
      <c r="J226" s="13" t="s">
        <v>72</v>
      </c>
      <c r="K226" s="30">
        <f t="shared" si="36"/>
        <v>0.33</v>
      </c>
      <c r="L226" s="30" t="s">
        <v>103</v>
      </c>
      <c r="M226" s="15">
        <f t="shared" si="37"/>
        <v>330</v>
      </c>
      <c r="N226" s="13" t="s">
        <v>71</v>
      </c>
    </row>
    <row r="227" spans="1:14">
      <c r="A227" s="242">
        <v>15</v>
      </c>
      <c r="B227" s="5"/>
      <c r="C227" s="5" t="s">
        <v>11</v>
      </c>
      <c r="D227" s="5" t="s">
        <v>13</v>
      </c>
      <c r="E227" s="5" t="s">
        <v>12</v>
      </c>
      <c r="F227" s="181" t="s">
        <v>2553</v>
      </c>
      <c r="G227" s="12">
        <v>1</v>
      </c>
      <c r="H227" s="13" t="s">
        <v>74</v>
      </c>
      <c r="I227" s="12">
        <f t="shared" si="39"/>
        <v>1</v>
      </c>
      <c r="J227" s="13" t="s">
        <v>72</v>
      </c>
      <c r="K227" s="30">
        <f t="shared" si="36"/>
        <v>0.33</v>
      </c>
      <c r="L227" s="30" t="s">
        <v>103</v>
      </c>
      <c r="M227" s="15">
        <f t="shared" si="37"/>
        <v>330</v>
      </c>
      <c r="N227" s="13" t="s">
        <v>71</v>
      </c>
    </row>
    <row r="228" spans="1:14">
      <c r="A228" s="242">
        <v>16</v>
      </c>
      <c r="B228" s="5"/>
      <c r="C228" s="5" t="s">
        <v>28</v>
      </c>
      <c r="D228" s="5" t="s">
        <v>27</v>
      </c>
      <c r="E228" s="5" t="s">
        <v>12</v>
      </c>
      <c r="F228" s="181" t="s">
        <v>2554</v>
      </c>
      <c r="G228" s="12">
        <v>1</v>
      </c>
      <c r="H228" s="13" t="s">
        <v>74</v>
      </c>
      <c r="I228" s="12">
        <f t="shared" si="39"/>
        <v>1</v>
      </c>
      <c r="J228" s="13" t="s">
        <v>72</v>
      </c>
      <c r="K228" s="30">
        <f t="shared" si="36"/>
        <v>0.33</v>
      </c>
      <c r="L228" s="30" t="s">
        <v>103</v>
      </c>
      <c r="M228" s="15">
        <f t="shared" si="37"/>
        <v>330</v>
      </c>
      <c r="N228" s="13" t="s">
        <v>71</v>
      </c>
    </row>
    <row r="229" spans="1:14">
      <c r="A229" s="242">
        <v>17</v>
      </c>
      <c r="B229" s="5"/>
      <c r="C229" s="102" t="s">
        <v>30</v>
      </c>
      <c r="D229" s="102" t="s">
        <v>29</v>
      </c>
      <c r="E229" s="102" t="s">
        <v>12</v>
      </c>
      <c r="F229" s="181" t="s">
        <v>2555</v>
      </c>
      <c r="G229" s="12">
        <v>2</v>
      </c>
      <c r="H229" s="134" t="s">
        <v>74</v>
      </c>
      <c r="I229" s="133">
        <f t="shared" si="39"/>
        <v>2</v>
      </c>
      <c r="J229" s="134" t="s">
        <v>72</v>
      </c>
      <c r="K229" s="135">
        <f t="shared" si="36"/>
        <v>0.66</v>
      </c>
      <c r="L229" s="135" t="s">
        <v>103</v>
      </c>
      <c r="M229" s="136">
        <f t="shared" si="37"/>
        <v>660</v>
      </c>
      <c r="N229" s="134" t="s">
        <v>71</v>
      </c>
    </row>
    <row r="230" spans="1:14">
      <c r="A230" s="242">
        <v>18</v>
      </c>
      <c r="B230" s="5"/>
      <c r="C230" s="5" t="s">
        <v>32</v>
      </c>
      <c r="D230" s="5" t="s">
        <v>33</v>
      </c>
      <c r="E230" s="5" t="s">
        <v>12</v>
      </c>
      <c r="F230" s="181" t="s">
        <v>1176</v>
      </c>
      <c r="G230" s="12">
        <v>1</v>
      </c>
      <c r="H230" s="13" t="s">
        <v>74</v>
      </c>
      <c r="I230" s="12">
        <f t="shared" si="39"/>
        <v>1</v>
      </c>
      <c r="J230" s="13" t="s">
        <v>72</v>
      </c>
      <c r="K230" s="30">
        <f t="shared" si="36"/>
        <v>0.33</v>
      </c>
      <c r="L230" s="30" t="s">
        <v>103</v>
      </c>
      <c r="M230" s="15">
        <f t="shared" si="37"/>
        <v>330</v>
      </c>
      <c r="N230" s="13" t="s">
        <v>71</v>
      </c>
    </row>
    <row r="231" spans="1:14">
      <c r="A231" s="242">
        <v>19</v>
      </c>
      <c r="B231" s="5"/>
      <c r="C231" s="5" t="s">
        <v>38</v>
      </c>
      <c r="D231" s="5" t="s">
        <v>37</v>
      </c>
      <c r="E231" s="5" t="s">
        <v>12</v>
      </c>
      <c r="F231" s="181" t="s">
        <v>2556</v>
      </c>
      <c r="G231" s="12">
        <v>1</v>
      </c>
      <c r="H231" s="13" t="s">
        <v>74</v>
      </c>
      <c r="I231" s="12">
        <f t="shared" si="39"/>
        <v>1</v>
      </c>
      <c r="J231" s="13" t="s">
        <v>72</v>
      </c>
      <c r="K231" s="30">
        <f t="shared" si="36"/>
        <v>0.33</v>
      </c>
      <c r="L231" s="30" t="s">
        <v>103</v>
      </c>
      <c r="M231" s="15">
        <f t="shared" si="37"/>
        <v>330</v>
      </c>
      <c r="N231" s="13" t="s">
        <v>71</v>
      </c>
    </row>
    <row r="232" spans="1:14">
      <c r="A232" s="242">
        <v>20</v>
      </c>
      <c r="B232" s="5"/>
      <c r="C232" s="5" t="s">
        <v>40</v>
      </c>
      <c r="D232" s="5" t="s">
        <v>39</v>
      </c>
      <c r="E232" s="5" t="s">
        <v>12</v>
      </c>
      <c r="F232" s="177" t="s">
        <v>75</v>
      </c>
      <c r="G232" s="12">
        <v>0</v>
      </c>
      <c r="H232" s="13" t="s">
        <v>74</v>
      </c>
      <c r="I232" s="12">
        <f t="shared" si="39"/>
        <v>0</v>
      </c>
      <c r="J232" s="13" t="s">
        <v>72</v>
      </c>
      <c r="K232" s="30">
        <f t="shared" si="36"/>
        <v>0</v>
      </c>
      <c r="L232" s="30" t="s">
        <v>103</v>
      </c>
      <c r="M232" s="15">
        <f t="shared" si="37"/>
        <v>0</v>
      </c>
      <c r="N232" s="13" t="s">
        <v>71</v>
      </c>
    </row>
    <row r="233" spans="1:14">
      <c r="A233" s="242">
        <v>21</v>
      </c>
      <c r="B233" s="5"/>
      <c r="C233" s="5" t="s">
        <v>52</v>
      </c>
      <c r="D233" s="5" t="s">
        <v>79</v>
      </c>
      <c r="E233" s="5" t="s">
        <v>12</v>
      </c>
      <c r="F233" s="181" t="s">
        <v>919</v>
      </c>
      <c r="G233" s="12">
        <v>1</v>
      </c>
      <c r="H233" s="13" t="s">
        <v>74</v>
      </c>
      <c r="I233" s="12">
        <f t="shared" si="39"/>
        <v>1</v>
      </c>
      <c r="J233" s="13" t="s">
        <v>72</v>
      </c>
      <c r="K233" s="30">
        <f t="shared" si="36"/>
        <v>0.33</v>
      </c>
      <c r="L233" s="30" t="s">
        <v>103</v>
      </c>
      <c r="M233" s="15">
        <f t="shared" si="37"/>
        <v>330</v>
      </c>
      <c r="N233" s="13" t="s">
        <v>71</v>
      </c>
    </row>
    <row r="234" spans="1:14">
      <c r="A234" s="242">
        <v>22</v>
      </c>
      <c r="B234" s="5"/>
      <c r="C234" s="102" t="s">
        <v>45</v>
      </c>
      <c r="D234" s="102" t="s">
        <v>44</v>
      </c>
      <c r="E234" s="102" t="s">
        <v>43</v>
      </c>
      <c r="F234" s="119" t="s">
        <v>2557</v>
      </c>
      <c r="G234" s="133">
        <v>1</v>
      </c>
      <c r="H234" s="134" t="s">
        <v>74</v>
      </c>
      <c r="I234" s="133">
        <f>G234*1.5</f>
        <v>1.5</v>
      </c>
      <c r="J234" s="134" t="s">
        <v>72</v>
      </c>
      <c r="K234" s="135">
        <f t="shared" si="36"/>
        <v>0.495</v>
      </c>
      <c r="L234" s="135" t="s">
        <v>103</v>
      </c>
      <c r="M234" s="136">
        <f t="shared" si="37"/>
        <v>495</v>
      </c>
      <c r="N234" s="134" t="s">
        <v>71</v>
      </c>
    </row>
    <row r="235" spans="1:14">
      <c r="A235" s="242">
        <v>23</v>
      </c>
      <c r="B235" s="5"/>
      <c r="C235" s="5" t="s">
        <v>1390</v>
      </c>
      <c r="D235" s="5" t="s">
        <v>46</v>
      </c>
      <c r="E235" s="5" t="s">
        <v>43</v>
      </c>
      <c r="F235" s="177" t="s">
        <v>75</v>
      </c>
      <c r="G235" s="12">
        <v>0</v>
      </c>
      <c r="H235" s="13" t="s">
        <v>74</v>
      </c>
      <c r="I235" s="12">
        <f>G235*1.5</f>
        <v>0</v>
      </c>
      <c r="J235" s="13" t="s">
        <v>72</v>
      </c>
      <c r="K235" s="30">
        <f t="shared" si="36"/>
        <v>0</v>
      </c>
      <c r="L235" s="30" t="s">
        <v>103</v>
      </c>
      <c r="M235" s="15">
        <f t="shared" si="37"/>
        <v>0</v>
      </c>
      <c r="N235" s="13" t="s">
        <v>71</v>
      </c>
    </row>
    <row r="236" spans="1:14">
      <c r="A236" s="242">
        <v>24</v>
      </c>
      <c r="B236" s="5"/>
      <c r="C236" s="5" t="s">
        <v>42</v>
      </c>
      <c r="D236" s="5" t="s">
        <v>41</v>
      </c>
      <c r="E236" s="5" t="s">
        <v>43</v>
      </c>
      <c r="F236" s="177" t="s">
        <v>75</v>
      </c>
      <c r="G236" s="12">
        <v>0</v>
      </c>
      <c r="H236" s="13" t="s">
        <v>74</v>
      </c>
      <c r="I236" s="12">
        <f>G236*1.5</f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242">
        <v>25</v>
      </c>
      <c r="B237" s="5"/>
      <c r="C237" s="5" t="s">
        <v>1168</v>
      </c>
      <c r="D237" s="5"/>
      <c r="E237" s="5" t="s">
        <v>12</v>
      </c>
      <c r="F237" s="12" t="s">
        <v>1106</v>
      </c>
      <c r="G237" s="12">
        <v>0</v>
      </c>
      <c r="H237" s="13" t="s">
        <v>74</v>
      </c>
      <c r="I237" s="12">
        <f>G237*4</f>
        <v>0</v>
      </c>
      <c r="J237" s="13" t="s">
        <v>72</v>
      </c>
      <c r="K237" s="30">
        <f t="shared" si="36"/>
        <v>0</v>
      </c>
      <c r="L237" s="30" t="s">
        <v>103</v>
      </c>
      <c r="M237" s="15">
        <f t="shared" si="37"/>
        <v>0</v>
      </c>
      <c r="N237" s="13" t="s">
        <v>71</v>
      </c>
    </row>
    <row r="238" spans="1:14">
      <c r="A238" s="242">
        <v>26</v>
      </c>
      <c r="B238" s="5"/>
      <c r="C238" s="5" t="s">
        <v>1931</v>
      </c>
      <c r="D238" s="5"/>
      <c r="E238" s="5" t="s">
        <v>12</v>
      </c>
      <c r="F238" s="12" t="s">
        <v>990</v>
      </c>
      <c r="G238" s="12">
        <v>1</v>
      </c>
      <c r="H238" s="13" t="s">
        <v>74</v>
      </c>
      <c r="I238" s="12">
        <f t="shared" ref="I238" si="40">G238*1.5</f>
        <v>1.5</v>
      </c>
      <c r="J238" s="13" t="s">
        <v>72</v>
      </c>
      <c r="K238" s="30">
        <f t="shared" si="36"/>
        <v>0.495</v>
      </c>
      <c r="L238" s="30" t="s">
        <v>103</v>
      </c>
      <c r="M238" s="15">
        <f t="shared" si="37"/>
        <v>495</v>
      </c>
      <c r="N238" s="13" t="s">
        <v>71</v>
      </c>
    </row>
    <row r="239" spans="1:14">
      <c r="A239" s="242">
        <v>27</v>
      </c>
      <c r="B239" s="5"/>
      <c r="C239" s="5" t="s">
        <v>1919</v>
      </c>
      <c r="D239" s="5"/>
      <c r="E239" s="5" t="s">
        <v>12</v>
      </c>
      <c r="F239" s="12" t="s">
        <v>505</v>
      </c>
      <c r="G239" s="12">
        <v>0</v>
      </c>
      <c r="H239" s="13" t="s">
        <v>74</v>
      </c>
      <c r="I239" s="12">
        <f>G239*1</f>
        <v>0</v>
      </c>
      <c r="J239" s="13" t="s">
        <v>72</v>
      </c>
      <c r="K239" s="30">
        <f t="shared" si="36"/>
        <v>0</v>
      </c>
      <c r="L239" s="30" t="s">
        <v>103</v>
      </c>
      <c r="M239" s="15">
        <f t="shared" si="37"/>
        <v>0</v>
      </c>
      <c r="N239" s="13" t="s">
        <v>71</v>
      </c>
    </row>
    <row r="240" spans="1:14">
      <c r="A240" s="242">
        <v>28</v>
      </c>
      <c r="B240" s="5"/>
      <c r="C240" s="5" t="s">
        <v>832</v>
      </c>
      <c r="D240" s="5"/>
      <c r="E240" s="5" t="s">
        <v>12</v>
      </c>
      <c r="F240" s="12" t="s">
        <v>1920</v>
      </c>
      <c r="G240" s="12">
        <v>0</v>
      </c>
      <c r="H240" s="13" t="s">
        <v>74</v>
      </c>
      <c r="I240" s="12">
        <f>G240*1</f>
        <v>0</v>
      </c>
      <c r="J240" s="13" t="s">
        <v>72</v>
      </c>
      <c r="K240" s="30">
        <f t="shared" si="36"/>
        <v>0</v>
      </c>
      <c r="L240" s="30" t="s">
        <v>103</v>
      </c>
      <c r="M240" s="15">
        <f t="shared" si="37"/>
        <v>0</v>
      </c>
      <c r="N240" s="13" t="s">
        <v>71</v>
      </c>
    </row>
    <row r="241" spans="1:14">
      <c r="A241" s="242">
        <v>29</v>
      </c>
      <c r="B241" s="5"/>
      <c r="C241" s="5" t="s">
        <v>1114</v>
      </c>
      <c r="D241" s="5"/>
      <c r="E241" s="5" t="s">
        <v>12</v>
      </c>
      <c r="F241" s="103" t="s">
        <v>322</v>
      </c>
      <c r="G241" s="12">
        <v>0</v>
      </c>
      <c r="H241" s="13" t="s">
        <v>74</v>
      </c>
      <c r="I241" s="12">
        <f>G241*1</f>
        <v>0</v>
      </c>
      <c r="J241" s="13" t="s">
        <v>72</v>
      </c>
      <c r="K241" s="30">
        <f t="shared" si="36"/>
        <v>0</v>
      </c>
      <c r="L241" s="30" t="s">
        <v>103</v>
      </c>
      <c r="M241" s="15">
        <f t="shared" si="37"/>
        <v>0</v>
      </c>
      <c r="N241" s="13" t="s">
        <v>71</v>
      </c>
    </row>
    <row r="242" spans="1:14">
      <c r="A242" s="242">
        <v>30</v>
      </c>
      <c r="B242" s="5"/>
      <c r="C242" s="5" t="s">
        <v>126</v>
      </c>
      <c r="D242" s="5"/>
      <c r="E242" s="5" t="s">
        <v>43</v>
      </c>
      <c r="F242" s="12" t="s">
        <v>271</v>
      </c>
      <c r="G242" s="12">
        <v>1</v>
      </c>
      <c r="H242" s="13" t="s">
        <v>74</v>
      </c>
      <c r="I242" s="12">
        <f t="shared" ref="I242" si="41">G242*4</f>
        <v>4</v>
      </c>
      <c r="J242" s="13" t="s">
        <v>72</v>
      </c>
      <c r="K242" s="30">
        <f t="shared" si="36"/>
        <v>1.32</v>
      </c>
      <c r="L242" s="30" t="s">
        <v>103</v>
      </c>
      <c r="M242" s="15">
        <f t="shared" si="37"/>
        <v>1320</v>
      </c>
      <c r="N242" s="13" t="s">
        <v>71</v>
      </c>
    </row>
    <row r="243" spans="1:14">
      <c r="A243" s="242">
        <v>31</v>
      </c>
      <c r="B243" s="5"/>
      <c r="C243" s="5" t="s">
        <v>893</v>
      </c>
      <c r="D243" s="5"/>
      <c r="E243" s="5" t="s">
        <v>12</v>
      </c>
      <c r="F243" s="12" t="s">
        <v>220</v>
      </c>
      <c r="G243" s="12">
        <v>1</v>
      </c>
      <c r="H243" s="13" t="s">
        <v>74</v>
      </c>
      <c r="I243" s="12">
        <f>G243*1</f>
        <v>1</v>
      </c>
      <c r="J243" s="13" t="s">
        <v>72</v>
      </c>
      <c r="K243" s="30">
        <f t="shared" si="36"/>
        <v>0.33</v>
      </c>
      <c r="L243" s="30" t="s">
        <v>103</v>
      </c>
      <c r="M243" s="15">
        <f t="shared" si="37"/>
        <v>330</v>
      </c>
      <c r="N243" s="13" t="s">
        <v>71</v>
      </c>
    </row>
    <row r="244" spans="1:14">
      <c r="A244" s="242">
        <v>32</v>
      </c>
      <c r="B244" s="5"/>
      <c r="C244" s="5" t="s">
        <v>1193</v>
      </c>
      <c r="D244" s="5"/>
      <c r="E244" s="5" t="s">
        <v>43</v>
      </c>
      <c r="F244" s="12" t="s">
        <v>218</v>
      </c>
      <c r="G244" s="12">
        <v>0</v>
      </c>
      <c r="H244" s="13" t="s">
        <v>74</v>
      </c>
      <c r="I244" s="12">
        <f>G244*1</f>
        <v>0</v>
      </c>
      <c r="J244" s="13" t="s">
        <v>72</v>
      </c>
      <c r="K244" s="30">
        <f t="shared" si="36"/>
        <v>0</v>
      </c>
      <c r="L244" s="30" t="s">
        <v>103</v>
      </c>
      <c r="M244" s="15">
        <f t="shared" si="37"/>
        <v>0</v>
      </c>
      <c r="N244" s="13" t="s">
        <v>71</v>
      </c>
    </row>
    <row r="245" spans="1:14">
      <c r="A245" s="242">
        <v>33</v>
      </c>
      <c r="B245" s="5"/>
      <c r="C245" s="5" t="s">
        <v>686</v>
      </c>
      <c r="D245" s="5"/>
      <c r="E245" s="5" t="s">
        <v>12</v>
      </c>
      <c r="F245" s="12" t="s">
        <v>795</v>
      </c>
      <c r="G245" s="12">
        <v>1</v>
      </c>
      <c r="H245" s="13" t="s">
        <v>74</v>
      </c>
      <c r="I245" s="12">
        <f>G245*1.5</f>
        <v>1.5</v>
      </c>
      <c r="J245" s="13" t="s">
        <v>72</v>
      </c>
      <c r="K245" s="30">
        <f t="shared" si="36"/>
        <v>0.495</v>
      </c>
      <c r="L245" s="30" t="s">
        <v>103</v>
      </c>
      <c r="M245" s="15">
        <f t="shared" si="37"/>
        <v>495</v>
      </c>
      <c r="N245" s="13" t="s">
        <v>71</v>
      </c>
    </row>
    <row r="246" spans="1:14">
      <c r="A246" s="242">
        <v>34</v>
      </c>
      <c r="B246" s="5"/>
      <c r="C246" s="5" t="s">
        <v>1929</v>
      </c>
      <c r="D246" s="5"/>
      <c r="E246" s="5" t="s">
        <v>12</v>
      </c>
      <c r="F246" s="12" t="s">
        <v>1930</v>
      </c>
      <c r="G246" s="12">
        <v>1</v>
      </c>
      <c r="H246" s="13" t="s">
        <v>74</v>
      </c>
      <c r="I246" s="12">
        <f>G246*1</f>
        <v>1</v>
      </c>
      <c r="J246" s="13" t="s">
        <v>72</v>
      </c>
      <c r="K246" s="30">
        <f t="shared" si="36"/>
        <v>0.33</v>
      </c>
      <c r="L246" s="30" t="s">
        <v>103</v>
      </c>
      <c r="M246" s="15">
        <f t="shared" si="37"/>
        <v>330</v>
      </c>
      <c r="N246" s="13" t="s">
        <v>71</v>
      </c>
    </row>
    <row r="247" spans="1:14" ht="15" customHeight="1">
      <c r="A247" s="242">
        <v>35</v>
      </c>
      <c r="B247" s="5"/>
      <c r="C247" s="5" t="s">
        <v>52</v>
      </c>
      <c r="D247" s="5"/>
      <c r="E247" s="5" t="s">
        <v>12</v>
      </c>
      <c r="F247" s="5" t="s">
        <v>971</v>
      </c>
      <c r="G247" s="30">
        <v>0</v>
      </c>
      <c r="H247" s="13" t="s">
        <v>74</v>
      </c>
      <c r="I247" s="12">
        <f>G247*1</f>
        <v>0</v>
      </c>
      <c r="J247" s="13" t="s">
        <v>72</v>
      </c>
      <c r="K247" s="30">
        <f t="shared" si="36"/>
        <v>0</v>
      </c>
      <c r="L247" s="30" t="s">
        <v>103</v>
      </c>
      <c r="M247" s="15">
        <f t="shared" si="37"/>
        <v>0</v>
      </c>
      <c r="N247" s="13" t="s">
        <v>71</v>
      </c>
    </row>
    <row r="248" spans="1:14">
      <c r="A248" s="242">
        <v>36</v>
      </c>
      <c r="B248" s="5"/>
      <c r="C248" s="5" t="s">
        <v>1916</v>
      </c>
      <c r="D248" s="5"/>
      <c r="E248" s="5" t="s">
        <v>43</v>
      </c>
      <c r="F248" s="5" t="s">
        <v>1917</v>
      </c>
      <c r="G248" s="30">
        <v>0</v>
      </c>
      <c r="H248" s="13" t="s">
        <v>74</v>
      </c>
      <c r="I248" s="12">
        <f>G248*1</f>
        <v>0</v>
      </c>
      <c r="J248" s="13" t="s">
        <v>72</v>
      </c>
      <c r="K248" s="30">
        <f t="shared" si="36"/>
        <v>0</v>
      </c>
      <c r="L248" s="30" t="s">
        <v>103</v>
      </c>
      <c r="M248" s="15">
        <f t="shared" si="37"/>
        <v>0</v>
      </c>
      <c r="N248" s="13" t="s">
        <v>71</v>
      </c>
    </row>
    <row r="249" spans="1:14">
      <c r="A249" s="242">
        <v>37</v>
      </c>
      <c r="B249" s="5"/>
      <c r="C249" s="5" t="s">
        <v>49</v>
      </c>
      <c r="D249" s="5" t="s">
        <v>48</v>
      </c>
      <c r="E249" s="5" t="s">
        <v>1369</v>
      </c>
      <c r="F249" s="180" t="s">
        <v>75</v>
      </c>
      <c r="G249" s="12">
        <v>0</v>
      </c>
      <c r="H249" s="13" t="s">
        <v>74</v>
      </c>
      <c r="I249" s="12">
        <v>4</v>
      </c>
      <c r="J249" s="13" t="s">
        <v>72</v>
      </c>
      <c r="K249" s="12">
        <f t="shared" si="36"/>
        <v>1.32</v>
      </c>
      <c r="L249" s="13" t="s">
        <v>103</v>
      </c>
      <c r="M249" s="12">
        <f t="shared" si="37"/>
        <v>1320</v>
      </c>
      <c r="N249" s="13" t="s">
        <v>71</v>
      </c>
    </row>
    <row r="250" spans="1:14">
      <c r="A250" s="242">
        <v>38</v>
      </c>
      <c r="B250" s="5"/>
      <c r="C250" s="102" t="s">
        <v>1371</v>
      </c>
      <c r="D250" s="102" t="s">
        <v>25</v>
      </c>
      <c r="E250" s="102" t="s">
        <v>1372</v>
      </c>
      <c r="F250" s="103" t="s">
        <v>2213</v>
      </c>
      <c r="G250" s="140">
        <v>1</v>
      </c>
      <c r="H250" s="141" t="s">
        <v>74</v>
      </c>
      <c r="I250" s="140">
        <v>7</v>
      </c>
      <c r="J250" s="141" t="s">
        <v>72</v>
      </c>
      <c r="K250" s="142" t="s">
        <v>1373</v>
      </c>
      <c r="L250" s="141" t="s">
        <v>103</v>
      </c>
      <c r="M250" s="142" t="s">
        <v>1374</v>
      </c>
      <c r="N250" s="141" t="s">
        <v>71</v>
      </c>
    </row>
    <row r="251" spans="1:14">
      <c r="A251" s="281" t="s">
        <v>54</v>
      </c>
      <c r="B251" s="282"/>
      <c r="C251" s="282"/>
      <c r="D251" s="282"/>
      <c r="E251" s="283"/>
      <c r="F251" s="241"/>
      <c r="G251" s="12">
        <f>SUM(G213:G250)</f>
        <v>53</v>
      </c>
      <c r="H251" s="13" t="s">
        <v>74</v>
      </c>
      <c r="I251" s="12">
        <f>SUM(I213:I249)</f>
        <v>208.5</v>
      </c>
      <c r="J251" s="13" t="s">
        <v>72</v>
      </c>
      <c r="K251" s="30">
        <f>I251*0.33</f>
        <v>68.805000000000007</v>
      </c>
      <c r="L251" s="30" t="s">
        <v>103</v>
      </c>
      <c r="M251" s="34">
        <f>SUM(M213:M249)</f>
        <v>68805</v>
      </c>
      <c r="N251" s="13" t="s">
        <v>71</v>
      </c>
    </row>
    <row r="253" spans="1:14">
      <c r="A253" s="317" t="s">
        <v>1932</v>
      </c>
      <c r="B253" s="317" t="s">
        <v>0</v>
      </c>
      <c r="C253" s="317" t="s">
        <v>2</v>
      </c>
      <c r="D253" s="317" t="s">
        <v>4</v>
      </c>
      <c r="E253" s="317" t="s">
        <v>1</v>
      </c>
      <c r="F253" s="317" t="s">
        <v>280</v>
      </c>
      <c r="G253" s="288" t="s">
        <v>5</v>
      </c>
      <c r="H253" s="289"/>
      <c r="I253" s="288" t="s">
        <v>6</v>
      </c>
      <c r="J253" s="289"/>
      <c r="K253" s="288" t="s">
        <v>101</v>
      </c>
      <c r="L253" s="289"/>
      <c r="M253" s="288" t="s">
        <v>102</v>
      </c>
      <c r="N253" s="289"/>
    </row>
    <row r="254" spans="1:14">
      <c r="A254" s="318"/>
      <c r="B254" s="318"/>
      <c r="C254" s="318"/>
      <c r="D254" s="318"/>
      <c r="E254" s="318"/>
      <c r="F254" s="318"/>
      <c r="G254" s="290"/>
      <c r="H254" s="291"/>
      <c r="I254" s="290"/>
      <c r="J254" s="291"/>
      <c r="K254" s="290"/>
      <c r="L254" s="291"/>
      <c r="M254" s="290"/>
      <c r="N254" s="291"/>
    </row>
    <row r="255" spans="1:14">
      <c r="A255" s="170">
        <v>1</v>
      </c>
      <c r="B255" s="171" t="s">
        <v>1146</v>
      </c>
      <c r="C255" s="172" t="s">
        <v>3</v>
      </c>
      <c r="D255" s="172" t="s">
        <v>7</v>
      </c>
      <c r="E255" s="172" t="s">
        <v>8</v>
      </c>
      <c r="F255" s="219" t="s">
        <v>3032</v>
      </c>
      <c r="G255" s="12">
        <v>4</v>
      </c>
      <c r="H255" s="13" t="s">
        <v>74</v>
      </c>
      <c r="I255" s="12">
        <f t="shared" ref="I255:I257" si="42">G255*6</f>
        <v>24</v>
      </c>
      <c r="J255" s="13" t="s">
        <v>72</v>
      </c>
      <c r="K255" s="30">
        <f t="shared" ref="K255:K291" si="43">I255*0.33</f>
        <v>7.92</v>
      </c>
      <c r="L255" s="30" t="s">
        <v>103</v>
      </c>
      <c r="M255" s="15">
        <f t="shared" ref="M255:M291" si="44">K255*1000</f>
        <v>7920</v>
      </c>
      <c r="N255" s="13" t="s">
        <v>71</v>
      </c>
    </row>
    <row r="256" spans="1:14">
      <c r="A256" s="170">
        <v>2</v>
      </c>
      <c r="B256" s="221">
        <v>43746</v>
      </c>
      <c r="C256" s="172" t="s">
        <v>56</v>
      </c>
      <c r="D256" s="172" t="s">
        <v>93</v>
      </c>
      <c r="E256" s="172" t="s">
        <v>8</v>
      </c>
      <c r="F256" s="220" t="s">
        <v>2301</v>
      </c>
      <c r="G256" s="12">
        <v>3</v>
      </c>
      <c r="H256" s="13" t="s">
        <v>74</v>
      </c>
      <c r="I256" s="12">
        <f t="shared" si="42"/>
        <v>18</v>
      </c>
      <c r="J256" s="13" t="s">
        <v>72</v>
      </c>
      <c r="K256" s="30">
        <f t="shared" si="43"/>
        <v>5.94</v>
      </c>
      <c r="L256" s="30" t="s">
        <v>103</v>
      </c>
      <c r="M256" s="15">
        <f t="shared" si="44"/>
        <v>5940</v>
      </c>
      <c r="N256" s="13" t="s">
        <v>71</v>
      </c>
    </row>
    <row r="257" spans="1:14">
      <c r="A257" s="163">
        <v>3</v>
      </c>
      <c r="B257" s="5"/>
      <c r="C257" s="172" t="s">
        <v>15</v>
      </c>
      <c r="D257" s="172" t="s">
        <v>647</v>
      </c>
      <c r="E257" s="172" t="s">
        <v>8</v>
      </c>
      <c r="F257" s="173" t="s">
        <v>1907</v>
      </c>
      <c r="G257" s="12">
        <v>2</v>
      </c>
      <c r="H257" s="13" t="s">
        <v>74</v>
      </c>
      <c r="I257" s="12">
        <f t="shared" si="42"/>
        <v>12</v>
      </c>
      <c r="J257" s="13" t="s">
        <v>72</v>
      </c>
      <c r="K257" s="30">
        <f t="shared" si="43"/>
        <v>3.96</v>
      </c>
      <c r="L257" s="30" t="s">
        <v>103</v>
      </c>
      <c r="M257" s="15">
        <f t="shared" si="44"/>
        <v>3960</v>
      </c>
      <c r="N257" s="13" t="s">
        <v>71</v>
      </c>
    </row>
    <row r="258" spans="1:14">
      <c r="A258" s="163">
        <v>4</v>
      </c>
      <c r="B258" s="5"/>
      <c r="C258" s="5" t="s">
        <v>17</v>
      </c>
      <c r="D258" s="5" t="s">
        <v>16</v>
      </c>
      <c r="E258" s="5" t="s">
        <v>8</v>
      </c>
      <c r="F258" s="181" t="s">
        <v>2559</v>
      </c>
      <c r="G258" s="12">
        <v>3</v>
      </c>
      <c r="H258" s="13" t="s">
        <v>74</v>
      </c>
      <c r="I258" s="12">
        <f>G258*F3639</f>
        <v>0</v>
      </c>
      <c r="J258" s="13" t="s">
        <v>72</v>
      </c>
      <c r="K258" s="30">
        <f t="shared" si="43"/>
        <v>0</v>
      </c>
      <c r="L258" s="30" t="s">
        <v>103</v>
      </c>
      <c r="M258" s="15">
        <f t="shared" si="44"/>
        <v>0</v>
      </c>
      <c r="N258" s="13" t="s">
        <v>71</v>
      </c>
    </row>
    <row r="259" spans="1:14">
      <c r="A259" s="163">
        <v>5</v>
      </c>
      <c r="B259" s="5"/>
      <c r="C259" s="5" t="s">
        <v>251</v>
      </c>
      <c r="D259" s="5" t="s">
        <v>18</v>
      </c>
      <c r="E259" s="5" t="s">
        <v>8</v>
      </c>
      <c r="F259" s="12" t="s">
        <v>1992</v>
      </c>
      <c r="G259" s="12">
        <v>4</v>
      </c>
      <c r="H259" s="13" t="s">
        <v>74</v>
      </c>
      <c r="I259" s="12">
        <f t="shared" ref="I259:I263" si="45">G259*6</f>
        <v>24</v>
      </c>
      <c r="J259" s="13" t="s">
        <v>72</v>
      </c>
      <c r="K259" s="30">
        <f t="shared" si="43"/>
        <v>7.92</v>
      </c>
      <c r="L259" s="30" t="s">
        <v>103</v>
      </c>
      <c r="M259" s="15">
        <f t="shared" si="44"/>
        <v>7920</v>
      </c>
      <c r="N259" s="13" t="s">
        <v>71</v>
      </c>
    </row>
    <row r="260" spans="1:14">
      <c r="A260" s="163">
        <v>6</v>
      </c>
      <c r="B260" s="5"/>
      <c r="C260" s="9" t="s">
        <v>52</v>
      </c>
      <c r="D260" s="9" t="s">
        <v>51</v>
      </c>
      <c r="E260" s="9" t="s">
        <v>8</v>
      </c>
      <c r="F260" s="72" t="s">
        <v>2560</v>
      </c>
      <c r="G260" s="12">
        <v>3</v>
      </c>
      <c r="H260" s="13" t="s">
        <v>74</v>
      </c>
      <c r="I260" s="12">
        <f t="shared" si="45"/>
        <v>18</v>
      </c>
      <c r="J260" s="13" t="s">
        <v>72</v>
      </c>
      <c r="K260" s="30">
        <f t="shared" si="43"/>
        <v>5.94</v>
      </c>
      <c r="L260" s="30" t="s">
        <v>103</v>
      </c>
      <c r="M260" s="15">
        <f t="shared" si="44"/>
        <v>5940</v>
      </c>
      <c r="N260" s="13" t="s">
        <v>71</v>
      </c>
    </row>
    <row r="261" spans="1:14">
      <c r="A261" s="163">
        <v>7</v>
      </c>
      <c r="B261" s="5"/>
      <c r="C261" s="5" t="s">
        <v>10</v>
      </c>
      <c r="D261" s="5" t="s">
        <v>93</v>
      </c>
      <c r="E261" s="5" t="s">
        <v>8</v>
      </c>
      <c r="F261" s="181" t="s">
        <v>2300</v>
      </c>
      <c r="G261" s="12">
        <v>5</v>
      </c>
      <c r="H261" s="13" t="s">
        <v>74</v>
      </c>
      <c r="I261" s="12">
        <f t="shared" si="45"/>
        <v>30</v>
      </c>
      <c r="J261" s="13" t="s">
        <v>72</v>
      </c>
      <c r="K261" s="30">
        <f t="shared" si="43"/>
        <v>9.9</v>
      </c>
      <c r="L261" s="30" t="s">
        <v>103</v>
      </c>
      <c r="M261" s="15">
        <f t="shared" si="44"/>
        <v>9900</v>
      </c>
      <c r="N261" s="13" t="s">
        <v>71</v>
      </c>
    </row>
    <row r="262" spans="1:14">
      <c r="A262" s="242">
        <v>8</v>
      </c>
      <c r="B262" s="5"/>
      <c r="C262" s="102" t="s">
        <v>26</v>
      </c>
      <c r="D262" s="102" t="s">
        <v>89</v>
      </c>
      <c r="E262" s="102" t="s">
        <v>8</v>
      </c>
      <c r="F262" s="119" t="s">
        <v>2298</v>
      </c>
      <c r="G262" s="133">
        <v>4</v>
      </c>
      <c r="H262" s="134" t="s">
        <v>74</v>
      </c>
      <c r="I262" s="133">
        <f t="shared" si="45"/>
        <v>24</v>
      </c>
      <c r="J262" s="134" t="s">
        <v>72</v>
      </c>
      <c r="K262" s="30">
        <f t="shared" si="43"/>
        <v>7.92</v>
      </c>
      <c r="L262" s="135" t="s">
        <v>103</v>
      </c>
      <c r="M262" s="136">
        <f t="shared" si="44"/>
        <v>7920</v>
      </c>
      <c r="N262" s="134" t="s">
        <v>71</v>
      </c>
    </row>
    <row r="263" spans="1:14">
      <c r="A263" s="242">
        <v>9</v>
      </c>
      <c r="B263" s="5"/>
      <c r="C263" s="5" t="s">
        <v>94</v>
      </c>
      <c r="D263" s="5" t="s">
        <v>95</v>
      </c>
      <c r="E263" s="5" t="s">
        <v>8</v>
      </c>
      <c r="F263" s="181" t="s">
        <v>3033</v>
      </c>
      <c r="G263" s="12">
        <v>2</v>
      </c>
      <c r="H263" s="13" t="s">
        <v>74</v>
      </c>
      <c r="I263" s="12">
        <f t="shared" si="45"/>
        <v>12</v>
      </c>
      <c r="J263" s="13" t="s">
        <v>72</v>
      </c>
      <c r="K263" s="30">
        <f t="shared" si="43"/>
        <v>3.96</v>
      </c>
      <c r="L263" s="30" t="s">
        <v>103</v>
      </c>
      <c r="M263" s="15">
        <f t="shared" si="44"/>
        <v>3960</v>
      </c>
      <c r="N263" s="13" t="s">
        <v>71</v>
      </c>
    </row>
    <row r="264" spans="1:14">
      <c r="A264" s="242">
        <v>10</v>
      </c>
      <c r="B264" s="5"/>
      <c r="C264" s="5" t="s">
        <v>190</v>
      </c>
      <c r="D264" s="5" t="s">
        <v>20</v>
      </c>
      <c r="E264" s="5" t="s">
        <v>173</v>
      </c>
      <c r="F264" s="12" t="s">
        <v>1516</v>
      </c>
      <c r="G264" s="12">
        <v>1</v>
      </c>
      <c r="H264" s="13" t="s">
        <v>74</v>
      </c>
      <c r="I264" s="12">
        <f>G264*7</f>
        <v>7</v>
      </c>
      <c r="J264" s="13" t="s">
        <v>72</v>
      </c>
      <c r="K264" s="30">
        <f t="shared" si="43"/>
        <v>2.31</v>
      </c>
      <c r="L264" s="30" t="s">
        <v>103</v>
      </c>
      <c r="M264" s="15">
        <f t="shared" si="44"/>
        <v>2310</v>
      </c>
      <c r="N264" s="13" t="s">
        <v>71</v>
      </c>
    </row>
    <row r="265" spans="1:14">
      <c r="A265" s="242">
        <v>11</v>
      </c>
      <c r="B265" s="5"/>
      <c r="C265" s="5" t="s">
        <v>34</v>
      </c>
      <c r="D265" s="5" t="s">
        <v>134</v>
      </c>
      <c r="E265" s="5" t="s">
        <v>173</v>
      </c>
      <c r="F265" s="181" t="s">
        <v>2302</v>
      </c>
      <c r="G265" s="12">
        <v>1</v>
      </c>
      <c r="H265" s="13" t="s">
        <v>74</v>
      </c>
      <c r="I265" s="12">
        <f>G265*7</f>
        <v>7</v>
      </c>
      <c r="J265" s="13" t="s">
        <v>72</v>
      </c>
      <c r="K265" s="30">
        <f t="shared" si="43"/>
        <v>2.31</v>
      </c>
      <c r="L265" s="30" t="s">
        <v>103</v>
      </c>
      <c r="M265" s="15">
        <f t="shared" si="44"/>
        <v>2310</v>
      </c>
      <c r="N265" s="13" t="s">
        <v>71</v>
      </c>
    </row>
    <row r="266" spans="1:14">
      <c r="A266" s="242">
        <v>12</v>
      </c>
      <c r="B266" s="5"/>
      <c r="C266" s="5" t="s">
        <v>23</v>
      </c>
      <c r="D266" s="5" t="s">
        <v>136</v>
      </c>
      <c r="E266" s="5" t="s">
        <v>12</v>
      </c>
      <c r="F266" s="5" t="s">
        <v>2561</v>
      </c>
      <c r="G266" s="12">
        <v>2</v>
      </c>
      <c r="H266" s="13" t="s">
        <v>74</v>
      </c>
      <c r="I266" s="12">
        <f t="shared" ref="I266:I275" si="46">G266*1</f>
        <v>2</v>
      </c>
      <c r="J266" s="13" t="s">
        <v>72</v>
      </c>
      <c r="K266" s="30">
        <f t="shared" si="43"/>
        <v>0.66</v>
      </c>
      <c r="L266" s="30" t="s">
        <v>103</v>
      </c>
      <c r="M266" s="15">
        <f t="shared" si="44"/>
        <v>660</v>
      </c>
      <c r="N266" s="13" t="s">
        <v>71</v>
      </c>
    </row>
    <row r="267" spans="1:14">
      <c r="A267" s="242">
        <v>13</v>
      </c>
      <c r="B267" s="5"/>
      <c r="C267" s="5" t="s">
        <v>90</v>
      </c>
      <c r="D267" s="5" t="s">
        <v>91</v>
      </c>
      <c r="E267" s="5" t="s">
        <v>12</v>
      </c>
      <c r="F267" s="12" t="s">
        <v>1977</v>
      </c>
      <c r="G267" s="12">
        <v>1</v>
      </c>
      <c r="H267" s="13" t="s">
        <v>74</v>
      </c>
      <c r="I267" s="12">
        <f t="shared" si="46"/>
        <v>1</v>
      </c>
      <c r="J267" s="13" t="s">
        <v>72</v>
      </c>
      <c r="K267" s="30">
        <f t="shared" si="43"/>
        <v>0.33</v>
      </c>
      <c r="L267" s="30" t="s">
        <v>103</v>
      </c>
      <c r="M267" s="15">
        <f t="shared" si="44"/>
        <v>330</v>
      </c>
      <c r="N267" s="13" t="s">
        <v>71</v>
      </c>
    </row>
    <row r="268" spans="1:14">
      <c r="A268" s="242">
        <v>14</v>
      </c>
      <c r="B268" s="5"/>
      <c r="C268" s="5" t="s">
        <v>81</v>
      </c>
      <c r="D268" s="5" t="s">
        <v>82</v>
      </c>
      <c r="E268" s="5" t="s">
        <v>12</v>
      </c>
      <c r="F268" s="12" t="s">
        <v>2562</v>
      </c>
      <c r="G268" s="12">
        <v>2</v>
      </c>
      <c r="H268" s="13" t="s">
        <v>74</v>
      </c>
      <c r="I268" s="12">
        <f t="shared" si="46"/>
        <v>2</v>
      </c>
      <c r="J268" s="13" t="s">
        <v>72</v>
      </c>
      <c r="K268" s="30">
        <f t="shared" si="43"/>
        <v>0.66</v>
      </c>
      <c r="L268" s="30" t="s">
        <v>103</v>
      </c>
      <c r="M268" s="15">
        <f t="shared" si="44"/>
        <v>660</v>
      </c>
      <c r="N268" s="13" t="s">
        <v>71</v>
      </c>
    </row>
    <row r="269" spans="1:14">
      <c r="A269" s="242">
        <v>15</v>
      </c>
      <c r="B269" s="5"/>
      <c r="C269" s="5" t="s">
        <v>11</v>
      </c>
      <c r="D269" s="5" t="s">
        <v>13</v>
      </c>
      <c r="E269" s="5" t="s">
        <v>12</v>
      </c>
      <c r="F269" s="181" t="s">
        <v>2304</v>
      </c>
      <c r="G269" s="12">
        <v>1</v>
      </c>
      <c r="H269" s="13" t="s">
        <v>74</v>
      </c>
      <c r="I269" s="12">
        <f t="shared" si="46"/>
        <v>1</v>
      </c>
      <c r="J269" s="13" t="s">
        <v>72</v>
      </c>
      <c r="K269" s="30">
        <f t="shared" si="43"/>
        <v>0.33</v>
      </c>
      <c r="L269" s="30" t="s">
        <v>103</v>
      </c>
      <c r="M269" s="15">
        <f t="shared" si="44"/>
        <v>330</v>
      </c>
      <c r="N269" s="13" t="s">
        <v>71</v>
      </c>
    </row>
    <row r="270" spans="1:14">
      <c r="A270" s="242">
        <v>16</v>
      </c>
      <c r="B270" s="5"/>
      <c r="C270" s="5" t="s">
        <v>28</v>
      </c>
      <c r="D270" s="5" t="s">
        <v>27</v>
      </c>
      <c r="E270" s="5" t="s">
        <v>12</v>
      </c>
      <c r="F270" s="181" t="s">
        <v>2305</v>
      </c>
      <c r="G270" s="12">
        <v>1</v>
      </c>
      <c r="H270" s="13" t="s">
        <v>74</v>
      </c>
      <c r="I270" s="12">
        <f t="shared" si="46"/>
        <v>1</v>
      </c>
      <c r="J270" s="13" t="s">
        <v>72</v>
      </c>
      <c r="K270" s="30">
        <f t="shared" si="43"/>
        <v>0.33</v>
      </c>
      <c r="L270" s="30" t="s">
        <v>103</v>
      </c>
      <c r="M270" s="15">
        <f t="shared" si="44"/>
        <v>330</v>
      </c>
      <c r="N270" s="13" t="s">
        <v>71</v>
      </c>
    </row>
    <row r="271" spans="1:14">
      <c r="A271" s="242">
        <v>17</v>
      </c>
      <c r="B271" s="5"/>
      <c r="C271" s="102" t="s">
        <v>30</v>
      </c>
      <c r="D271" s="102" t="s">
        <v>29</v>
      </c>
      <c r="E271" s="102" t="s">
        <v>12</v>
      </c>
      <c r="F271" s="133" t="s">
        <v>2306</v>
      </c>
      <c r="G271" s="133">
        <v>3</v>
      </c>
      <c r="H271" s="134" t="s">
        <v>74</v>
      </c>
      <c r="I271" s="133">
        <f t="shared" si="46"/>
        <v>3</v>
      </c>
      <c r="J271" s="134" t="s">
        <v>72</v>
      </c>
      <c r="K271" s="135">
        <f t="shared" si="43"/>
        <v>0.99</v>
      </c>
      <c r="L271" s="135" t="s">
        <v>103</v>
      </c>
      <c r="M271" s="136">
        <f t="shared" si="44"/>
        <v>990</v>
      </c>
      <c r="N271" s="134" t="s">
        <v>71</v>
      </c>
    </row>
    <row r="272" spans="1:14">
      <c r="A272" s="242">
        <v>18</v>
      </c>
      <c r="B272" s="5"/>
      <c r="C272" s="5" t="s">
        <v>32</v>
      </c>
      <c r="D272" s="5" t="s">
        <v>33</v>
      </c>
      <c r="E272" s="5" t="s">
        <v>12</v>
      </c>
      <c r="F272" s="12" t="s">
        <v>1176</v>
      </c>
      <c r="G272" s="12">
        <v>1</v>
      </c>
      <c r="H272" s="13" t="s">
        <v>74</v>
      </c>
      <c r="I272" s="12">
        <f t="shared" si="46"/>
        <v>1</v>
      </c>
      <c r="J272" s="13" t="s">
        <v>72</v>
      </c>
      <c r="K272" s="30">
        <f t="shared" si="43"/>
        <v>0.33</v>
      </c>
      <c r="L272" s="30" t="s">
        <v>103</v>
      </c>
      <c r="M272" s="15">
        <f t="shared" si="44"/>
        <v>330</v>
      </c>
      <c r="N272" s="13" t="s">
        <v>71</v>
      </c>
    </row>
    <row r="273" spans="1:14">
      <c r="A273" s="242">
        <v>19</v>
      </c>
      <c r="B273" s="5"/>
      <c r="C273" s="5" t="s">
        <v>38</v>
      </c>
      <c r="D273" s="5" t="s">
        <v>37</v>
      </c>
      <c r="E273" s="5" t="s">
        <v>12</v>
      </c>
      <c r="F273" s="181" t="s">
        <v>2307</v>
      </c>
      <c r="G273" s="12">
        <v>1</v>
      </c>
      <c r="H273" s="13" t="s">
        <v>74</v>
      </c>
      <c r="I273" s="12">
        <f t="shared" si="46"/>
        <v>1</v>
      </c>
      <c r="J273" s="13" t="s">
        <v>72</v>
      </c>
      <c r="K273" s="30">
        <f t="shared" si="43"/>
        <v>0.33</v>
      </c>
      <c r="L273" s="30" t="s">
        <v>103</v>
      </c>
      <c r="M273" s="15">
        <f t="shared" si="44"/>
        <v>330</v>
      </c>
      <c r="N273" s="13" t="s">
        <v>71</v>
      </c>
    </row>
    <row r="274" spans="1:14">
      <c r="A274" s="242">
        <v>20</v>
      </c>
      <c r="B274" s="5"/>
      <c r="C274" s="5" t="s">
        <v>40</v>
      </c>
      <c r="D274" s="5" t="s">
        <v>39</v>
      </c>
      <c r="E274" s="5" t="s">
        <v>12</v>
      </c>
      <c r="F274" s="12" t="s">
        <v>2563</v>
      </c>
      <c r="G274" s="12">
        <v>1</v>
      </c>
      <c r="H274" s="13" t="s">
        <v>74</v>
      </c>
      <c r="I274" s="12">
        <f t="shared" si="46"/>
        <v>1</v>
      </c>
      <c r="J274" s="13" t="s">
        <v>72</v>
      </c>
      <c r="K274" s="30">
        <f t="shared" si="43"/>
        <v>0.33</v>
      </c>
      <c r="L274" s="30" t="s">
        <v>103</v>
      </c>
      <c r="M274" s="15">
        <f t="shared" si="44"/>
        <v>330</v>
      </c>
      <c r="N274" s="13" t="s">
        <v>71</v>
      </c>
    </row>
    <row r="275" spans="1:14">
      <c r="A275" s="242">
        <v>21</v>
      </c>
      <c r="B275" s="5"/>
      <c r="C275" s="5" t="s">
        <v>52</v>
      </c>
      <c r="D275" s="5" t="s">
        <v>79</v>
      </c>
      <c r="E275" s="5" t="s">
        <v>12</v>
      </c>
      <c r="F275" s="181" t="s">
        <v>1952</v>
      </c>
      <c r="G275" s="12">
        <v>1</v>
      </c>
      <c r="H275" s="13" t="s">
        <v>74</v>
      </c>
      <c r="I275" s="12">
        <f t="shared" si="46"/>
        <v>1</v>
      </c>
      <c r="J275" s="13" t="s">
        <v>72</v>
      </c>
      <c r="K275" s="30">
        <f t="shared" si="43"/>
        <v>0.33</v>
      </c>
      <c r="L275" s="30" t="s">
        <v>103</v>
      </c>
      <c r="M275" s="15">
        <f t="shared" si="44"/>
        <v>330</v>
      </c>
      <c r="N275" s="13" t="s">
        <v>71</v>
      </c>
    </row>
    <row r="276" spans="1:14">
      <c r="A276" s="242">
        <v>22</v>
      </c>
      <c r="B276" s="5"/>
      <c r="C276" s="102" t="s">
        <v>45</v>
      </c>
      <c r="D276" s="102" t="s">
        <v>44</v>
      </c>
      <c r="E276" s="102" t="s">
        <v>43</v>
      </c>
      <c r="F276" s="119" t="s">
        <v>2308</v>
      </c>
      <c r="G276" s="133">
        <v>3</v>
      </c>
      <c r="H276" s="134" t="s">
        <v>74</v>
      </c>
      <c r="I276" s="133">
        <f>G276*1.5</f>
        <v>4.5</v>
      </c>
      <c r="J276" s="134" t="s">
        <v>72</v>
      </c>
      <c r="K276" s="135">
        <f t="shared" si="43"/>
        <v>1.4850000000000001</v>
      </c>
      <c r="L276" s="135" t="s">
        <v>103</v>
      </c>
      <c r="M276" s="136">
        <f t="shared" si="44"/>
        <v>1485</v>
      </c>
      <c r="N276" s="134" t="s">
        <v>71</v>
      </c>
    </row>
    <row r="277" spans="1:14">
      <c r="A277" s="242">
        <v>23</v>
      </c>
      <c r="B277" s="5"/>
      <c r="C277" s="5" t="s">
        <v>1390</v>
      </c>
      <c r="D277" s="5" t="s">
        <v>46</v>
      </c>
      <c r="E277" s="5" t="s">
        <v>43</v>
      </c>
      <c r="F277" s="181" t="s">
        <v>2564</v>
      </c>
      <c r="G277" s="12">
        <v>1</v>
      </c>
      <c r="H277" s="13" t="s">
        <v>74</v>
      </c>
      <c r="I277" s="12">
        <f>G277*1.5</f>
        <v>1.5</v>
      </c>
      <c r="J277" s="13" t="s">
        <v>72</v>
      </c>
      <c r="K277" s="30">
        <f t="shared" si="43"/>
        <v>0.495</v>
      </c>
      <c r="L277" s="30" t="s">
        <v>103</v>
      </c>
      <c r="M277" s="15">
        <f t="shared" si="44"/>
        <v>495</v>
      </c>
      <c r="N277" s="13" t="s">
        <v>71</v>
      </c>
    </row>
    <row r="278" spans="1:14">
      <c r="A278" s="242">
        <v>24</v>
      </c>
      <c r="B278" s="5"/>
      <c r="C278" s="5" t="s">
        <v>42</v>
      </c>
      <c r="D278" s="5" t="s">
        <v>41</v>
      </c>
      <c r="E278" s="5" t="s">
        <v>43</v>
      </c>
      <c r="F278" s="113" t="s">
        <v>75</v>
      </c>
      <c r="G278" s="12">
        <v>0</v>
      </c>
      <c r="H278" s="13" t="s">
        <v>74</v>
      </c>
      <c r="I278" s="12">
        <f>G278*1.5</f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242">
        <v>25</v>
      </c>
      <c r="B279" s="5"/>
      <c r="C279" s="5" t="s">
        <v>1168</v>
      </c>
      <c r="D279" s="5"/>
      <c r="E279" s="5" t="s">
        <v>12</v>
      </c>
      <c r="F279" s="12" t="s">
        <v>1106</v>
      </c>
      <c r="G279" s="12">
        <v>0</v>
      </c>
      <c r="H279" s="13" t="s">
        <v>74</v>
      </c>
      <c r="I279" s="12">
        <f>G279*4</f>
        <v>0</v>
      </c>
      <c r="J279" s="13" t="s">
        <v>72</v>
      </c>
      <c r="K279" s="30">
        <f t="shared" si="43"/>
        <v>0</v>
      </c>
      <c r="L279" s="30" t="s">
        <v>103</v>
      </c>
      <c r="M279" s="15">
        <f t="shared" si="44"/>
        <v>0</v>
      </c>
      <c r="N279" s="13" t="s">
        <v>71</v>
      </c>
    </row>
    <row r="280" spans="1:14">
      <c r="A280" s="242">
        <v>26</v>
      </c>
      <c r="B280" s="5"/>
      <c r="C280" s="5" t="s">
        <v>1931</v>
      </c>
      <c r="D280" s="5"/>
      <c r="E280" s="5" t="s">
        <v>12</v>
      </c>
      <c r="F280" s="12" t="s">
        <v>990</v>
      </c>
      <c r="G280" s="12">
        <v>1</v>
      </c>
      <c r="H280" s="13" t="s">
        <v>74</v>
      </c>
      <c r="I280" s="12">
        <f t="shared" ref="I280" si="47">G280*1.5</f>
        <v>1.5</v>
      </c>
      <c r="J280" s="13" t="s">
        <v>72</v>
      </c>
      <c r="K280" s="30">
        <f t="shared" si="43"/>
        <v>0.495</v>
      </c>
      <c r="L280" s="30" t="s">
        <v>103</v>
      </c>
      <c r="M280" s="15">
        <f t="shared" si="44"/>
        <v>495</v>
      </c>
      <c r="N280" s="13" t="s">
        <v>71</v>
      </c>
    </row>
    <row r="281" spans="1:14">
      <c r="A281" s="242">
        <v>27</v>
      </c>
      <c r="B281" s="5"/>
      <c r="C281" s="5" t="s">
        <v>1919</v>
      </c>
      <c r="D281" s="5"/>
      <c r="E281" s="5" t="s">
        <v>12</v>
      </c>
      <c r="F281" s="12" t="s">
        <v>505</v>
      </c>
      <c r="G281" s="12">
        <v>0</v>
      </c>
      <c r="H281" s="13" t="s">
        <v>74</v>
      </c>
      <c r="I281" s="12">
        <f>G281*1</f>
        <v>0</v>
      </c>
      <c r="J281" s="13" t="s">
        <v>72</v>
      </c>
      <c r="K281" s="30">
        <f t="shared" si="43"/>
        <v>0</v>
      </c>
      <c r="L281" s="30" t="s">
        <v>103</v>
      </c>
      <c r="M281" s="15">
        <f t="shared" si="44"/>
        <v>0</v>
      </c>
      <c r="N281" s="13" t="s">
        <v>71</v>
      </c>
    </row>
    <row r="282" spans="1:14">
      <c r="A282" s="242">
        <v>28</v>
      </c>
      <c r="B282" s="5"/>
      <c r="C282" s="5" t="s">
        <v>832</v>
      </c>
      <c r="D282" s="5"/>
      <c r="E282" s="5" t="s">
        <v>12</v>
      </c>
      <c r="F282" s="12" t="s">
        <v>1920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3"/>
        <v>0.33</v>
      </c>
      <c r="L282" s="30" t="s">
        <v>103</v>
      </c>
      <c r="M282" s="15">
        <f t="shared" si="44"/>
        <v>330</v>
      </c>
      <c r="N282" s="13" t="s">
        <v>71</v>
      </c>
    </row>
    <row r="283" spans="1:14">
      <c r="A283" s="242">
        <v>29</v>
      </c>
      <c r="B283" s="5"/>
      <c r="C283" s="5" t="s">
        <v>1114</v>
      </c>
      <c r="D283" s="5"/>
      <c r="E283" s="5" t="s">
        <v>12</v>
      </c>
      <c r="F283" s="103" t="s">
        <v>322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3"/>
        <v>0.33</v>
      </c>
      <c r="L283" s="30" t="s">
        <v>103</v>
      </c>
      <c r="M283" s="15">
        <f t="shared" si="44"/>
        <v>330</v>
      </c>
      <c r="N283" s="13" t="s">
        <v>71</v>
      </c>
    </row>
    <row r="284" spans="1:14">
      <c r="A284" s="242">
        <v>30</v>
      </c>
      <c r="B284" s="5"/>
      <c r="C284" s="5" t="s">
        <v>126</v>
      </c>
      <c r="D284" s="5"/>
      <c r="E284" s="5" t="s">
        <v>43</v>
      </c>
      <c r="F284" s="12" t="s">
        <v>271</v>
      </c>
      <c r="G284" s="12">
        <v>0</v>
      </c>
      <c r="H284" s="13" t="s">
        <v>74</v>
      </c>
      <c r="I284" s="12">
        <f t="shared" ref="I284" si="48">G284*4</f>
        <v>0</v>
      </c>
      <c r="J284" s="13" t="s">
        <v>72</v>
      </c>
      <c r="K284" s="30">
        <f t="shared" si="43"/>
        <v>0</v>
      </c>
      <c r="L284" s="30" t="s">
        <v>103</v>
      </c>
      <c r="M284" s="15">
        <f t="shared" si="44"/>
        <v>0</v>
      </c>
      <c r="N284" s="13" t="s">
        <v>71</v>
      </c>
    </row>
    <row r="285" spans="1:14">
      <c r="A285" s="242">
        <v>31</v>
      </c>
      <c r="B285" s="5"/>
      <c r="C285" s="5" t="s">
        <v>893</v>
      </c>
      <c r="D285" s="5"/>
      <c r="E285" s="5" t="s">
        <v>12</v>
      </c>
      <c r="F285" s="12" t="s">
        <v>220</v>
      </c>
      <c r="G285" s="12">
        <v>1</v>
      </c>
      <c r="H285" s="13" t="s">
        <v>74</v>
      </c>
      <c r="I285" s="12">
        <f>G285*1</f>
        <v>1</v>
      </c>
      <c r="J285" s="13" t="s">
        <v>72</v>
      </c>
      <c r="K285" s="30">
        <f t="shared" si="43"/>
        <v>0.33</v>
      </c>
      <c r="L285" s="30" t="s">
        <v>103</v>
      </c>
      <c r="M285" s="15">
        <f t="shared" si="44"/>
        <v>330</v>
      </c>
      <c r="N285" s="13" t="s">
        <v>71</v>
      </c>
    </row>
    <row r="286" spans="1:14">
      <c r="A286" s="242">
        <v>32</v>
      </c>
      <c r="B286" s="5"/>
      <c r="C286" s="5" t="s">
        <v>1193</v>
      </c>
      <c r="D286" s="5"/>
      <c r="E286" s="5" t="s">
        <v>43</v>
      </c>
      <c r="F286" s="12" t="s">
        <v>218</v>
      </c>
      <c r="G286" s="12">
        <v>0</v>
      </c>
      <c r="H286" s="13" t="s">
        <v>74</v>
      </c>
      <c r="I286" s="12">
        <f>G286*1</f>
        <v>0</v>
      </c>
      <c r="J286" s="13" t="s">
        <v>72</v>
      </c>
      <c r="K286" s="30">
        <f t="shared" si="43"/>
        <v>0</v>
      </c>
      <c r="L286" s="30" t="s">
        <v>103</v>
      </c>
      <c r="M286" s="15">
        <f t="shared" si="44"/>
        <v>0</v>
      </c>
      <c r="N286" s="13" t="s">
        <v>71</v>
      </c>
    </row>
    <row r="287" spans="1:14">
      <c r="A287" s="242">
        <v>33</v>
      </c>
      <c r="B287" s="5"/>
      <c r="C287" s="5" t="s">
        <v>686</v>
      </c>
      <c r="D287" s="5"/>
      <c r="E287" s="5" t="s">
        <v>12</v>
      </c>
      <c r="F287" s="12" t="s">
        <v>795</v>
      </c>
      <c r="G287" s="12">
        <v>1</v>
      </c>
      <c r="H287" s="13" t="s">
        <v>74</v>
      </c>
      <c r="I287" s="12">
        <f>G287*1.5</f>
        <v>1.5</v>
      </c>
      <c r="J287" s="13" t="s">
        <v>72</v>
      </c>
      <c r="K287" s="30">
        <f t="shared" si="43"/>
        <v>0.495</v>
      </c>
      <c r="L287" s="30" t="s">
        <v>103</v>
      </c>
      <c r="M287" s="15">
        <f t="shared" si="44"/>
        <v>495</v>
      </c>
      <c r="N287" s="13" t="s">
        <v>71</v>
      </c>
    </row>
    <row r="288" spans="1:14" ht="15" customHeight="1">
      <c r="A288" s="242">
        <v>34</v>
      </c>
      <c r="B288" s="5"/>
      <c r="C288" s="5" t="s">
        <v>1929</v>
      </c>
      <c r="D288" s="5"/>
      <c r="E288" s="5" t="s">
        <v>12</v>
      </c>
      <c r="F288" s="12" t="s">
        <v>1930</v>
      </c>
      <c r="G288" s="12">
        <v>1</v>
      </c>
      <c r="H288" s="13" t="s">
        <v>74</v>
      </c>
      <c r="I288" s="12">
        <f>G288*1</f>
        <v>1</v>
      </c>
      <c r="J288" s="13" t="s">
        <v>72</v>
      </c>
      <c r="K288" s="30">
        <f t="shared" si="43"/>
        <v>0.33</v>
      </c>
      <c r="L288" s="30" t="s">
        <v>103</v>
      </c>
      <c r="M288" s="15">
        <f t="shared" si="44"/>
        <v>330</v>
      </c>
      <c r="N288" s="13" t="s">
        <v>71</v>
      </c>
    </row>
    <row r="289" spans="1:14">
      <c r="A289" s="242">
        <v>35</v>
      </c>
      <c r="B289" s="5"/>
      <c r="C289" s="5" t="s">
        <v>52</v>
      </c>
      <c r="D289" s="5"/>
      <c r="E289" s="5" t="s">
        <v>12</v>
      </c>
      <c r="F289" s="5" t="s">
        <v>995</v>
      </c>
      <c r="G289" s="30">
        <v>2</v>
      </c>
      <c r="H289" s="13" t="s">
        <v>74</v>
      </c>
      <c r="I289" s="12">
        <f>G289*1</f>
        <v>2</v>
      </c>
      <c r="J289" s="13" t="s">
        <v>72</v>
      </c>
      <c r="K289" s="30">
        <f t="shared" si="43"/>
        <v>0.66</v>
      </c>
      <c r="L289" s="30" t="s">
        <v>103</v>
      </c>
      <c r="M289" s="15">
        <f t="shared" si="44"/>
        <v>660</v>
      </c>
      <c r="N289" s="13" t="s">
        <v>71</v>
      </c>
    </row>
    <row r="290" spans="1:14">
      <c r="A290" s="242">
        <v>36</v>
      </c>
      <c r="B290" s="5"/>
      <c r="C290" s="5" t="s">
        <v>1916</v>
      </c>
      <c r="D290" s="5"/>
      <c r="E290" s="5" t="s">
        <v>43</v>
      </c>
      <c r="F290" s="5" t="s">
        <v>1917</v>
      </c>
      <c r="G290" s="30">
        <v>1</v>
      </c>
      <c r="H290" s="13" t="s">
        <v>74</v>
      </c>
      <c r="I290" s="12">
        <f>G290*1</f>
        <v>1</v>
      </c>
      <c r="J290" s="13" t="s">
        <v>72</v>
      </c>
      <c r="K290" s="30">
        <f t="shared" si="43"/>
        <v>0.33</v>
      </c>
      <c r="L290" s="30" t="s">
        <v>103</v>
      </c>
      <c r="M290" s="15">
        <f t="shared" si="44"/>
        <v>330</v>
      </c>
      <c r="N290" s="13" t="s">
        <v>71</v>
      </c>
    </row>
    <row r="291" spans="1:14">
      <c r="A291" s="242">
        <v>37</v>
      </c>
      <c r="B291" s="5"/>
      <c r="C291" s="5" t="s">
        <v>49</v>
      </c>
      <c r="D291" s="5" t="s">
        <v>48</v>
      </c>
      <c r="E291" s="5" t="s">
        <v>1369</v>
      </c>
      <c r="F291" s="5" t="s">
        <v>2310</v>
      </c>
      <c r="G291" s="12">
        <v>2</v>
      </c>
      <c r="H291" s="13" t="s">
        <v>74</v>
      </c>
      <c r="I291" s="12">
        <v>4</v>
      </c>
      <c r="J291" s="13" t="s">
        <v>72</v>
      </c>
      <c r="K291" s="12">
        <f t="shared" si="43"/>
        <v>1.32</v>
      </c>
      <c r="L291" s="13" t="s">
        <v>103</v>
      </c>
      <c r="M291" s="12">
        <f t="shared" si="44"/>
        <v>1320</v>
      </c>
      <c r="N291" s="13" t="s">
        <v>71</v>
      </c>
    </row>
    <row r="292" spans="1:14">
      <c r="A292" s="242">
        <v>38</v>
      </c>
      <c r="B292" s="5"/>
      <c r="C292" s="102" t="s">
        <v>1371</v>
      </c>
      <c r="D292" s="102" t="s">
        <v>25</v>
      </c>
      <c r="E292" s="102" t="s">
        <v>1372</v>
      </c>
      <c r="F292" s="160" t="s">
        <v>1375</v>
      </c>
      <c r="G292" s="140">
        <v>1</v>
      </c>
      <c r="H292" s="141" t="s">
        <v>74</v>
      </c>
      <c r="I292" s="140">
        <v>7</v>
      </c>
      <c r="J292" s="141" t="s">
        <v>72</v>
      </c>
      <c r="K292" s="142" t="s">
        <v>1373</v>
      </c>
      <c r="L292" s="141" t="s">
        <v>103</v>
      </c>
      <c r="M292" s="142" t="s">
        <v>1374</v>
      </c>
      <c r="N292" s="141" t="s">
        <v>71</v>
      </c>
    </row>
    <row r="293" spans="1:14">
      <c r="A293" s="281" t="s">
        <v>54</v>
      </c>
      <c r="B293" s="282"/>
      <c r="C293" s="282"/>
      <c r="D293" s="282"/>
      <c r="E293" s="283"/>
      <c r="F293" s="241"/>
      <c r="G293" s="12">
        <f>SUM(G255:G292)</f>
        <v>62</v>
      </c>
      <c r="H293" s="13" t="s">
        <v>74</v>
      </c>
      <c r="I293" s="12">
        <f>SUM(I255:I291)</f>
        <v>210</v>
      </c>
      <c r="J293" s="13" t="s">
        <v>72</v>
      </c>
      <c r="K293" s="30">
        <f>I293*0.33</f>
        <v>69.3</v>
      </c>
      <c r="L293" s="30" t="s">
        <v>103</v>
      </c>
      <c r="M293" s="34">
        <f>SUM(M255:M291)</f>
        <v>69300</v>
      </c>
      <c r="N293" s="13" t="s">
        <v>71</v>
      </c>
    </row>
    <row r="296" spans="1:14">
      <c r="A296" s="286" t="s">
        <v>1932</v>
      </c>
      <c r="B296" s="286" t="s">
        <v>0</v>
      </c>
      <c r="C296" s="286" t="s">
        <v>2</v>
      </c>
      <c r="D296" s="286" t="s">
        <v>4</v>
      </c>
      <c r="E296" s="286" t="s">
        <v>1</v>
      </c>
      <c r="F296" s="286" t="s">
        <v>280</v>
      </c>
      <c r="G296" s="288" t="s">
        <v>5</v>
      </c>
      <c r="H296" s="289"/>
      <c r="I296" s="288" t="s">
        <v>6</v>
      </c>
      <c r="J296" s="289"/>
      <c r="K296" s="288" t="s">
        <v>101</v>
      </c>
      <c r="L296" s="289"/>
      <c r="M296" s="288" t="s">
        <v>102</v>
      </c>
      <c r="N296" s="289"/>
    </row>
    <row r="297" spans="1:14">
      <c r="A297" s="287"/>
      <c r="B297" s="287"/>
      <c r="C297" s="287"/>
      <c r="D297" s="287"/>
      <c r="E297" s="287"/>
      <c r="F297" s="287"/>
      <c r="G297" s="290"/>
      <c r="H297" s="291"/>
      <c r="I297" s="290"/>
      <c r="J297" s="291"/>
      <c r="K297" s="290"/>
      <c r="L297" s="291"/>
      <c r="M297" s="290"/>
      <c r="N297" s="291"/>
    </row>
    <row r="298" spans="1:14">
      <c r="A298" s="163">
        <v>1</v>
      </c>
      <c r="B298" s="16" t="s">
        <v>59</v>
      </c>
      <c r="C298" s="5" t="s">
        <v>3</v>
      </c>
      <c r="D298" s="5" t="s">
        <v>7</v>
      </c>
      <c r="E298" s="5" t="s">
        <v>8</v>
      </c>
      <c r="F298" s="12" t="s">
        <v>1934</v>
      </c>
      <c r="G298" s="12">
        <v>4</v>
      </c>
      <c r="H298" s="13" t="s">
        <v>74</v>
      </c>
      <c r="I298" s="12">
        <f t="shared" ref="I298:I300" si="49">G298*6</f>
        <v>24</v>
      </c>
      <c r="J298" s="13" t="s">
        <v>72</v>
      </c>
      <c r="K298" s="30">
        <f t="shared" ref="K298:K334" si="50">I298*0.33</f>
        <v>7.92</v>
      </c>
      <c r="L298" s="30" t="s">
        <v>103</v>
      </c>
      <c r="M298" s="15">
        <f t="shared" ref="M298:M334" si="51">K298*1000</f>
        <v>7920</v>
      </c>
      <c r="N298" s="13" t="s">
        <v>71</v>
      </c>
    </row>
    <row r="299" spans="1:14">
      <c r="A299" s="163">
        <v>2</v>
      </c>
      <c r="B299" s="162">
        <v>43747</v>
      </c>
      <c r="C299" s="5" t="s">
        <v>56</v>
      </c>
      <c r="D299" s="5" t="s">
        <v>93</v>
      </c>
      <c r="E299" s="5" t="s">
        <v>8</v>
      </c>
      <c r="F299" s="207" t="s">
        <v>2311</v>
      </c>
      <c r="G299" s="12">
        <v>3</v>
      </c>
      <c r="H299" s="13" t="s">
        <v>74</v>
      </c>
      <c r="I299" s="12">
        <f t="shared" si="49"/>
        <v>18</v>
      </c>
      <c r="J299" s="13" t="s">
        <v>72</v>
      </c>
      <c r="K299" s="30">
        <f t="shared" si="50"/>
        <v>5.94</v>
      </c>
      <c r="L299" s="30" t="s">
        <v>103</v>
      </c>
      <c r="M299" s="15">
        <f t="shared" si="51"/>
        <v>5940</v>
      </c>
      <c r="N299" s="13" t="s">
        <v>71</v>
      </c>
    </row>
    <row r="300" spans="1:14">
      <c r="A300" s="163">
        <v>3</v>
      </c>
      <c r="B300" s="5"/>
      <c r="C300" s="5" t="s">
        <v>15</v>
      </c>
      <c r="D300" s="5" t="s">
        <v>647</v>
      </c>
      <c r="E300" s="5" t="s">
        <v>8</v>
      </c>
      <c r="F300" s="207" t="s">
        <v>2312</v>
      </c>
      <c r="G300" s="12">
        <v>2</v>
      </c>
      <c r="H300" s="13" t="s">
        <v>74</v>
      </c>
      <c r="I300" s="12">
        <f t="shared" si="49"/>
        <v>12</v>
      </c>
      <c r="J300" s="13" t="s">
        <v>72</v>
      </c>
      <c r="K300" s="30">
        <f t="shared" si="50"/>
        <v>3.96</v>
      </c>
      <c r="L300" s="30" t="s">
        <v>103</v>
      </c>
      <c r="M300" s="15">
        <f t="shared" si="51"/>
        <v>3960</v>
      </c>
      <c r="N300" s="13" t="s">
        <v>71</v>
      </c>
    </row>
    <row r="301" spans="1:14">
      <c r="A301" s="163">
        <v>4</v>
      </c>
      <c r="B301" s="5"/>
      <c r="C301" s="5" t="s">
        <v>17</v>
      </c>
      <c r="D301" s="5" t="s">
        <v>16</v>
      </c>
      <c r="E301" s="5" t="s">
        <v>8</v>
      </c>
      <c r="F301" s="181" t="s">
        <v>2565</v>
      </c>
      <c r="G301" s="12">
        <v>4</v>
      </c>
      <c r="H301" s="13" t="s">
        <v>74</v>
      </c>
      <c r="I301" s="12">
        <f>G301*F3682</f>
        <v>0</v>
      </c>
      <c r="J301" s="13" t="s">
        <v>72</v>
      </c>
      <c r="K301" s="30">
        <f t="shared" si="50"/>
        <v>0</v>
      </c>
      <c r="L301" s="30" t="s">
        <v>103</v>
      </c>
      <c r="M301" s="15">
        <f t="shared" si="51"/>
        <v>0</v>
      </c>
      <c r="N301" s="13" t="s">
        <v>71</v>
      </c>
    </row>
    <row r="302" spans="1:14">
      <c r="A302" s="163">
        <v>5</v>
      </c>
      <c r="B302" s="5"/>
      <c r="C302" s="5" t="s">
        <v>251</v>
      </c>
      <c r="D302" s="5" t="s">
        <v>18</v>
      </c>
      <c r="E302" s="5" t="s">
        <v>8</v>
      </c>
      <c r="F302" s="118" t="s">
        <v>3034</v>
      </c>
      <c r="G302" s="12">
        <v>4</v>
      </c>
      <c r="H302" s="13" t="s">
        <v>74</v>
      </c>
      <c r="I302" s="12">
        <f t="shared" ref="I302:I306" si="52">G302*6</f>
        <v>24</v>
      </c>
      <c r="J302" s="13" t="s">
        <v>72</v>
      </c>
      <c r="K302" s="30">
        <f t="shared" si="50"/>
        <v>7.92</v>
      </c>
      <c r="L302" s="30" t="s">
        <v>103</v>
      </c>
      <c r="M302" s="15">
        <f t="shared" si="51"/>
        <v>7920</v>
      </c>
      <c r="N302" s="13" t="s">
        <v>71</v>
      </c>
    </row>
    <row r="303" spans="1:14">
      <c r="A303" s="163">
        <v>6</v>
      </c>
      <c r="B303" s="5"/>
      <c r="C303" s="9" t="s">
        <v>52</v>
      </c>
      <c r="D303" s="9" t="s">
        <v>51</v>
      </c>
      <c r="E303" s="9" t="s">
        <v>8</v>
      </c>
      <c r="F303" s="208" t="s">
        <v>2314</v>
      </c>
      <c r="G303" s="12">
        <v>0</v>
      </c>
      <c r="H303" s="13" t="s">
        <v>74</v>
      </c>
      <c r="I303" s="12">
        <f t="shared" si="52"/>
        <v>0</v>
      </c>
      <c r="J303" s="13" t="s">
        <v>72</v>
      </c>
      <c r="K303" s="30">
        <f t="shared" si="50"/>
        <v>0</v>
      </c>
      <c r="L303" s="30" t="s">
        <v>103</v>
      </c>
      <c r="M303" s="15">
        <f t="shared" si="51"/>
        <v>0</v>
      </c>
      <c r="N303" s="13" t="s">
        <v>71</v>
      </c>
    </row>
    <row r="304" spans="1:14">
      <c r="A304" s="163">
        <v>7</v>
      </c>
      <c r="B304" s="5"/>
      <c r="C304" s="5" t="s">
        <v>10</v>
      </c>
      <c r="D304" s="5" t="s">
        <v>93</v>
      </c>
      <c r="E304" s="5" t="s">
        <v>8</v>
      </c>
      <c r="F304" s="208" t="s">
        <v>2315</v>
      </c>
      <c r="G304" s="12">
        <v>5</v>
      </c>
      <c r="H304" s="13" t="s">
        <v>74</v>
      </c>
      <c r="I304" s="12">
        <f t="shared" si="52"/>
        <v>30</v>
      </c>
      <c r="J304" s="13" t="s">
        <v>72</v>
      </c>
      <c r="K304" s="30">
        <f t="shared" si="50"/>
        <v>9.9</v>
      </c>
      <c r="L304" s="30" t="s">
        <v>103</v>
      </c>
      <c r="M304" s="15">
        <f t="shared" si="51"/>
        <v>9900</v>
      </c>
      <c r="N304" s="13" t="s">
        <v>71</v>
      </c>
    </row>
    <row r="305" spans="1:14">
      <c r="A305" s="242">
        <v>8</v>
      </c>
      <c r="B305" s="5"/>
      <c r="C305" s="102" t="s">
        <v>26</v>
      </c>
      <c r="D305" s="102" t="s">
        <v>89</v>
      </c>
      <c r="E305" s="102" t="s">
        <v>8</v>
      </c>
      <c r="F305" s="208" t="s">
        <v>2316</v>
      </c>
      <c r="G305" s="133">
        <v>5</v>
      </c>
      <c r="H305" s="134" t="s">
        <v>74</v>
      </c>
      <c r="I305" s="133">
        <f t="shared" si="52"/>
        <v>30</v>
      </c>
      <c r="J305" s="134" t="s">
        <v>72</v>
      </c>
      <c r="K305" s="30">
        <f t="shared" si="50"/>
        <v>9.9</v>
      </c>
      <c r="L305" s="135" t="s">
        <v>103</v>
      </c>
      <c r="M305" s="136">
        <f t="shared" si="51"/>
        <v>9900</v>
      </c>
      <c r="N305" s="134" t="s">
        <v>71</v>
      </c>
    </row>
    <row r="306" spans="1:14">
      <c r="A306" s="242">
        <v>9</v>
      </c>
      <c r="B306" s="5"/>
      <c r="C306" s="5" t="s">
        <v>94</v>
      </c>
      <c r="D306" s="5" t="s">
        <v>95</v>
      </c>
      <c r="E306" s="5" t="s">
        <v>8</v>
      </c>
      <c r="F306" s="208" t="s">
        <v>3035</v>
      </c>
      <c r="G306" s="12">
        <v>2</v>
      </c>
      <c r="H306" s="13" t="s">
        <v>74</v>
      </c>
      <c r="I306" s="12">
        <f t="shared" si="52"/>
        <v>12</v>
      </c>
      <c r="J306" s="13" t="s">
        <v>72</v>
      </c>
      <c r="K306" s="30">
        <f t="shared" si="50"/>
        <v>3.96</v>
      </c>
      <c r="L306" s="30" t="s">
        <v>103</v>
      </c>
      <c r="M306" s="15">
        <f t="shared" si="51"/>
        <v>3960</v>
      </c>
      <c r="N306" s="13" t="s">
        <v>71</v>
      </c>
    </row>
    <row r="307" spans="1:14">
      <c r="A307" s="242">
        <v>10</v>
      </c>
      <c r="B307" s="5"/>
      <c r="C307" s="5" t="s">
        <v>190</v>
      </c>
      <c r="D307" s="5" t="s">
        <v>20</v>
      </c>
      <c r="E307" s="5" t="s">
        <v>173</v>
      </c>
      <c r="F307" s="208" t="s">
        <v>2023</v>
      </c>
      <c r="G307" s="12">
        <v>1</v>
      </c>
      <c r="H307" s="13" t="s">
        <v>74</v>
      </c>
      <c r="I307" s="12">
        <f>G307*7</f>
        <v>7</v>
      </c>
      <c r="J307" s="13" t="s">
        <v>72</v>
      </c>
      <c r="K307" s="30">
        <f t="shared" si="50"/>
        <v>2.31</v>
      </c>
      <c r="L307" s="30" t="s">
        <v>103</v>
      </c>
      <c r="M307" s="15">
        <f t="shared" si="51"/>
        <v>2310</v>
      </c>
      <c r="N307" s="13" t="s">
        <v>71</v>
      </c>
    </row>
    <row r="308" spans="1:14">
      <c r="A308" s="242">
        <v>11</v>
      </c>
      <c r="B308" s="5"/>
      <c r="C308" s="5" t="s">
        <v>34</v>
      </c>
      <c r="D308" s="5" t="s">
        <v>134</v>
      </c>
      <c r="E308" s="5" t="s">
        <v>173</v>
      </c>
      <c r="F308" s="208" t="s">
        <v>3036</v>
      </c>
      <c r="G308" s="12">
        <v>1</v>
      </c>
      <c r="H308" s="13" t="s">
        <v>74</v>
      </c>
      <c r="I308" s="12">
        <f>G308*7</f>
        <v>7</v>
      </c>
      <c r="J308" s="13" t="s">
        <v>72</v>
      </c>
      <c r="K308" s="30">
        <f t="shared" si="50"/>
        <v>2.31</v>
      </c>
      <c r="L308" s="30" t="s">
        <v>103</v>
      </c>
      <c r="M308" s="15">
        <f t="shared" si="51"/>
        <v>2310</v>
      </c>
      <c r="N308" s="13" t="s">
        <v>71</v>
      </c>
    </row>
    <row r="309" spans="1:14">
      <c r="A309" s="242">
        <v>12</v>
      </c>
      <c r="B309" s="5"/>
      <c r="C309" s="5" t="s">
        <v>23</v>
      </c>
      <c r="D309" s="5" t="s">
        <v>136</v>
      </c>
      <c r="E309" s="5" t="s">
        <v>12</v>
      </c>
      <c r="F309" s="5" t="s">
        <v>2319</v>
      </c>
      <c r="G309" s="12">
        <v>1</v>
      </c>
      <c r="H309" s="13" t="s">
        <v>74</v>
      </c>
      <c r="I309" s="12">
        <f t="shared" ref="I309:I318" si="53">G309*1</f>
        <v>1</v>
      </c>
      <c r="J309" s="13" t="s">
        <v>72</v>
      </c>
      <c r="K309" s="30">
        <f t="shared" si="50"/>
        <v>0.33</v>
      </c>
      <c r="L309" s="30" t="s">
        <v>103</v>
      </c>
      <c r="M309" s="15">
        <f t="shared" si="51"/>
        <v>330</v>
      </c>
      <c r="N309" s="13" t="s">
        <v>71</v>
      </c>
    </row>
    <row r="310" spans="1:14">
      <c r="A310" s="242">
        <v>13</v>
      </c>
      <c r="B310" s="5"/>
      <c r="C310" s="5" t="s">
        <v>90</v>
      </c>
      <c r="D310" s="5" t="s">
        <v>91</v>
      </c>
      <c r="E310" s="5" t="s">
        <v>12</v>
      </c>
      <c r="F310" s="181" t="s">
        <v>2566</v>
      </c>
      <c r="G310" s="12">
        <v>1</v>
      </c>
      <c r="H310" s="13" t="s">
        <v>74</v>
      </c>
      <c r="I310" s="12">
        <f t="shared" si="53"/>
        <v>1</v>
      </c>
      <c r="J310" s="13" t="s">
        <v>72</v>
      </c>
      <c r="K310" s="30">
        <f t="shared" si="50"/>
        <v>0.33</v>
      </c>
      <c r="L310" s="30" t="s">
        <v>103</v>
      </c>
      <c r="M310" s="15">
        <f t="shared" si="51"/>
        <v>330</v>
      </c>
      <c r="N310" s="13" t="s">
        <v>71</v>
      </c>
    </row>
    <row r="311" spans="1:14">
      <c r="A311" s="242">
        <v>14</v>
      </c>
      <c r="B311" s="5"/>
      <c r="C311" s="5" t="s">
        <v>81</v>
      </c>
      <c r="D311" s="5" t="s">
        <v>82</v>
      </c>
      <c r="E311" s="5" t="s">
        <v>12</v>
      </c>
      <c r="F311" s="181" t="s">
        <v>2320</v>
      </c>
      <c r="G311" s="12">
        <v>0</v>
      </c>
      <c r="H311" s="13" t="s">
        <v>74</v>
      </c>
      <c r="I311" s="12">
        <f t="shared" si="53"/>
        <v>0</v>
      </c>
      <c r="J311" s="13" t="s">
        <v>72</v>
      </c>
      <c r="K311" s="30">
        <f t="shared" si="50"/>
        <v>0</v>
      </c>
      <c r="L311" s="30" t="s">
        <v>103</v>
      </c>
      <c r="M311" s="15">
        <f t="shared" si="51"/>
        <v>0</v>
      </c>
      <c r="N311" s="13" t="s">
        <v>71</v>
      </c>
    </row>
    <row r="312" spans="1:14">
      <c r="A312" s="242">
        <v>15</v>
      </c>
      <c r="B312" s="5"/>
      <c r="C312" s="5" t="s">
        <v>11</v>
      </c>
      <c r="D312" s="5" t="s">
        <v>13</v>
      </c>
      <c r="E312" s="5" t="s">
        <v>12</v>
      </c>
      <c r="F312" s="181" t="s">
        <v>2321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242">
        <v>16</v>
      </c>
      <c r="B313" s="5"/>
      <c r="C313" s="5" t="s">
        <v>28</v>
      </c>
      <c r="D313" s="5" t="s">
        <v>27</v>
      </c>
      <c r="E313" s="5" t="s">
        <v>12</v>
      </c>
      <c r="F313" s="181" t="s">
        <v>2322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242">
        <v>17</v>
      </c>
      <c r="B314" s="5"/>
      <c r="C314" s="102" t="s">
        <v>30</v>
      </c>
      <c r="D314" s="102" t="s">
        <v>29</v>
      </c>
      <c r="E314" s="102" t="s">
        <v>12</v>
      </c>
      <c r="F314" s="181" t="s">
        <v>2323</v>
      </c>
      <c r="G314" s="133">
        <v>2</v>
      </c>
      <c r="H314" s="134" t="s">
        <v>74</v>
      </c>
      <c r="I314" s="133">
        <f t="shared" si="53"/>
        <v>2</v>
      </c>
      <c r="J314" s="134" t="s">
        <v>72</v>
      </c>
      <c r="K314" s="135">
        <f t="shared" si="50"/>
        <v>0.66</v>
      </c>
      <c r="L314" s="135" t="s">
        <v>103</v>
      </c>
      <c r="M314" s="136">
        <f t="shared" si="51"/>
        <v>660</v>
      </c>
      <c r="N314" s="134" t="s">
        <v>71</v>
      </c>
    </row>
    <row r="315" spans="1:14">
      <c r="A315" s="242">
        <v>18</v>
      </c>
      <c r="B315" s="5"/>
      <c r="C315" s="5" t="s">
        <v>32</v>
      </c>
      <c r="D315" s="5" t="s">
        <v>33</v>
      </c>
      <c r="E315" s="5" t="s">
        <v>12</v>
      </c>
      <c r="F315" s="12" t="s">
        <v>1176</v>
      </c>
      <c r="G315" s="12">
        <v>1</v>
      </c>
      <c r="H315" s="13" t="s">
        <v>74</v>
      </c>
      <c r="I315" s="12">
        <f t="shared" si="53"/>
        <v>1</v>
      </c>
      <c r="J315" s="13" t="s">
        <v>72</v>
      </c>
      <c r="K315" s="30">
        <f t="shared" si="50"/>
        <v>0.33</v>
      </c>
      <c r="L315" s="30" t="s">
        <v>103</v>
      </c>
      <c r="M315" s="15">
        <f t="shared" si="51"/>
        <v>330</v>
      </c>
      <c r="N315" s="13" t="s">
        <v>71</v>
      </c>
    </row>
    <row r="316" spans="1:14">
      <c r="A316" s="242">
        <v>19</v>
      </c>
      <c r="B316" s="5"/>
      <c r="C316" s="5" t="s">
        <v>38</v>
      </c>
      <c r="D316" s="5" t="s">
        <v>37</v>
      </c>
      <c r="E316" s="5" t="s">
        <v>12</v>
      </c>
      <c r="F316" s="181" t="s">
        <v>2324</v>
      </c>
      <c r="G316" s="12">
        <v>1</v>
      </c>
      <c r="H316" s="13" t="s">
        <v>74</v>
      </c>
      <c r="I316" s="12">
        <f t="shared" si="53"/>
        <v>1</v>
      </c>
      <c r="J316" s="13" t="s">
        <v>72</v>
      </c>
      <c r="K316" s="30">
        <f t="shared" si="50"/>
        <v>0.33</v>
      </c>
      <c r="L316" s="30" t="s">
        <v>103</v>
      </c>
      <c r="M316" s="15">
        <f t="shared" si="51"/>
        <v>330</v>
      </c>
      <c r="N316" s="13" t="s">
        <v>71</v>
      </c>
    </row>
    <row r="317" spans="1:14">
      <c r="A317" s="242">
        <v>20</v>
      </c>
      <c r="B317" s="5"/>
      <c r="C317" s="5" t="s">
        <v>40</v>
      </c>
      <c r="D317" s="5" t="s">
        <v>39</v>
      </c>
      <c r="E317" s="5" t="s">
        <v>12</v>
      </c>
      <c r="F317" s="181" t="s">
        <v>2567</v>
      </c>
      <c r="G317" s="12">
        <v>1</v>
      </c>
      <c r="H317" s="13" t="s">
        <v>74</v>
      </c>
      <c r="I317" s="12">
        <f t="shared" si="53"/>
        <v>1</v>
      </c>
      <c r="J317" s="13" t="s">
        <v>72</v>
      </c>
      <c r="K317" s="30">
        <f t="shared" si="50"/>
        <v>0.33</v>
      </c>
      <c r="L317" s="30" t="s">
        <v>103</v>
      </c>
      <c r="M317" s="15">
        <f t="shared" si="51"/>
        <v>330</v>
      </c>
      <c r="N317" s="13" t="s">
        <v>71</v>
      </c>
    </row>
    <row r="318" spans="1:14">
      <c r="A318" s="242">
        <v>21</v>
      </c>
      <c r="B318" s="5"/>
      <c r="C318" s="5" t="s">
        <v>52</v>
      </c>
      <c r="D318" s="5" t="s">
        <v>79</v>
      </c>
      <c r="E318" s="5" t="s">
        <v>12</v>
      </c>
      <c r="F318" s="12" t="s">
        <v>1962</v>
      </c>
      <c r="G318" s="12">
        <v>1</v>
      </c>
      <c r="H318" s="13" t="s">
        <v>74</v>
      </c>
      <c r="I318" s="12">
        <f t="shared" si="53"/>
        <v>1</v>
      </c>
      <c r="J318" s="13" t="s">
        <v>72</v>
      </c>
      <c r="K318" s="30">
        <f t="shared" si="50"/>
        <v>0.33</v>
      </c>
      <c r="L318" s="30" t="s">
        <v>103</v>
      </c>
      <c r="M318" s="15">
        <f t="shared" si="51"/>
        <v>330</v>
      </c>
      <c r="N318" s="13" t="s">
        <v>71</v>
      </c>
    </row>
    <row r="319" spans="1:14">
      <c r="A319" s="242">
        <v>22</v>
      </c>
      <c r="B319" s="5"/>
      <c r="C319" s="102" t="s">
        <v>45</v>
      </c>
      <c r="D319" s="102" t="s">
        <v>44</v>
      </c>
      <c r="E319" s="102" t="s">
        <v>43</v>
      </c>
      <c r="F319" s="119" t="s">
        <v>2568</v>
      </c>
      <c r="G319" s="133">
        <v>2</v>
      </c>
      <c r="H319" s="134" t="s">
        <v>74</v>
      </c>
      <c r="I319" s="133">
        <f>G319*1.5</f>
        <v>3</v>
      </c>
      <c r="J319" s="134" t="s">
        <v>72</v>
      </c>
      <c r="K319" s="135">
        <f t="shared" si="50"/>
        <v>0.99</v>
      </c>
      <c r="L319" s="135" t="s">
        <v>103</v>
      </c>
      <c r="M319" s="136">
        <f t="shared" si="51"/>
        <v>990</v>
      </c>
      <c r="N319" s="134" t="s">
        <v>71</v>
      </c>
    </row>
    <row r="320" spans="1:14">
      <c r="A320" s="242">
        <v>23</v>
      </c>
      <c r="B320" s="5"/>
      <c r="C320" s="5" t="s">
        <v>1390</v>
      </c>
      <c r="D320" s="5" t="s">
        <v>46</v>
      </c>
      <c r="E320" s="5" t="s">
        <v>43</v>
      </c>
      <c r="F320" s="181" t="s">
        <v>2309</v>
      </c>
      <c r="G320" s="12">
        <v>1</v>
      </c>
      <c r="H320" s="13" t="s">
        <v>74</v>
      </c>
      <c r="I320" s="12">
        <f>G320*1.5</f>
        <v>1.5</v>
      </c>
      <c r="J320" s="13" t="s">
        <v>72</v>
      </c>
      <c r="K320" s="30">
        <f t="shared" si="50"/>
        <v>0.495</v>
      </c>
      <c r="L320" s="30" t="s">
        <v>103</v>
      </c>
      <c r="M320" s="15">
        <f t="shared" si="51"/>
        <v>495</v>
      </c>
      <c r="N320" s="13" t="s">
        <v>71</v>
      </c>
    </row>
    <row r="321" spans="1:14">
      <c r="A321" s="242">
        <v>24</v>
      </c>
      <c r="B321" s="5"/>
      <c r="C321" s="5" t="s">
        <v>42</v>
      </c>
      <c r="D321" s="5" t="s">
        <v>41</v>
      </c>
      <c r="E321" s="5" t="s">
        <v>43</v>
      </c>
      <c r="F321" s="12" t="s">
        <v>1989</v>
      </c>
      <c r="G321" s="12">
        <v>1</v>
      </c>
      <c r="H321" s="13" t="s">
        <v>74</v>
      </c>
      <c r="I321" s="12">
        <f>G321*1.5</f>
        <v>1.5</v>
      </c>
      <c r="J321" s="13" t="s">
        <v>72</v>
      </c>
      <c r="K321" s="30">
        <f t="shared" si="50"/>
        <v>0.495</v>
      </c>
      <c r="L321" s="30" t="s">
        <v>103</v>
      </c>
      <c r="M321" s="15">
        <f t="shared" si="51"/>
        <v>495</v>
      </c>
      <c r="N321" s="13" t="s">
        <v>71</v>
      </c>
    </row>
    <row r="322" spans="1:14">
      <c r="A322" s="242">
        <v>25</v>
      </c>
      <c r="B322" s="5"/>
      <c r="C322" s="5" t="s">
        <v>1168</v>
      </c>
      <c r="D322" s="5"/>
      <c r="E322" s="5" t="s">
        <v>12</v>
      </c>
      <c r="F322" s="12" t="s">
        <v>1106</v>
      </c>
      <c r="G322" s="12">
        <v>1</v>
      </c>
      <c r="H322" s="13" t="s">
        <v>74</v>
      </c>
      <c r="I322" s="12">
        <f>G322*4</f>
        <v>4</v>
      </c>
      <c r="J322" s="13" t="s">
        <v>72</v>
      </c>
      <c r="K322" s="30">
        <f t="shared" si="50"/>
        <v>1.32</v>
      </c>
      <c r="L322" s="30" t="s">
        <v>103</v>
      </c>
      <c r="M322" s="15">
        <f t="shared" si="51"/>
        <v>1320</v>
      </c>
      <c r="N322" s="13" t="s">
        <v>71</v>
      </c>
    </row>
    <row r="323" spans="1:14">
      <c r="A323" s="242">
        <v>26</v>
      </c>
      <c r="B323" s="5"/>
      <c r="C323" s="5" t="s">
        <v>49</v>
      </c>
      <c r="D323" s="5"/>
      <c r="E323" s="5" t="s">
        <v>12</v>
      </c>
      <c r="F323" s="12" t="s">
        <v>990</v>
      </c>
      <c r="G323" s="12">
        <v>1</v>
      </c>
      <c r="H323" s="13" t="s">
        <v>74</v>
      </c>
      <c r="I323" s="12">
        <f t="shared" ref="I323" si="54"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242">
        <v>27</v>
      </c>
      <c r="B324" s="5"/>
      <c r="C324" s="5" t="s">
        <v>2570</v>
      </c>
      <c r="D324" s="5"/>
      <c r="E324" s="5" t="s">
        <v>12</v>
      </c>
      <c r="F324" s="12" t="s">
        <v>2571</v>
      </c>
      <c r="G324" s="12">
        <v>0</v>
      </c>
      <c r="H324" s="13" t="s">
        <v>74</v>
      </c>
      <c r="I324" s="12">
        <f>G324*1</f>
        <v>0</v>
      </c>
      <c r="J324" s="13" t="s">
        <v>72</v>
      </c>
      <c r="K324" s="30">
        <f t="shared" si="50"/>
        <v>0</v>
      </c>
      <c r="L324" s="30" t="s">
        <v>103</v>
      </c>
      <c r="M324" s="15">
        <f t="shared" si="51"/>
        <v>0</v>
      </c>
      <c r="N324" s="13" t="s">
        <v>71</v>
      </c>
    </row>
    <row r="325" spans="1:14">
      <c r="A325" s="242">
        <v>28</v>
      </c>
      <c r="B325" s="5"/>
      <c r="C325" s="5" t="s">
        <v>832</v>
      </c>
      <c r="D325" s="5"/>
      <c r="E325" s="5" t="s">
        <v>12</v>
      </c>
      <c r="F325" s="12" t="s">
        <v>1920</v>
      </c>
      <c r="G325" s="12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50"/>
        <v>0.33</v>
      </c>
      <c r="L325" s="30" t="s">
        <v>103</v>
      </c>
      <c r="M325" s="15">
        <f t="shared" si="51"/>
        <v>330</v>
      </c>
      <c r="N325" s="13" t="s">
        <v>71</v>
      </c>
    </row>
    <row r="326" spans="1:14">
      <c r="A326" s="242">
        <v>29</v>
      </c>
      <c r="B326" s="5"/>
      <c r="C326" s="5" t="s">
        <v>1114</v>
      </c>
      <c r="D326" s="5"/>
      <c r="E326" s="5" t="s">
        <v>12</v>
      </c>
      <c r="F326" s="103" t="s">
        <v>322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242">
        <v>30</v>
      </c>
      <c r="B327" s="5"/>
      <c r="C327" s="5" t="s">
        <v>126</v>
      </c>
      <c r="D327" s="5"/>
      <c r="E327" s="5" t="s">
        <v>43</v>
      </c>
      <c r="F327" s="12" t="s">
        <v>271</v>
      </c>
      <c r="G327" s="12">
        <v>0</v>
      </c>
      <c r="H327" s="13" t="s">
        <v>74</v>
      </c>
      <c r="I327" s="12">
        <f t="shared" ref="I327" si="55">G327*4</f>
        <v>0</v>
      </c>
      <c r="J327" s="13" t="s">
        <v>72</v>
      </c>
      <c r="K327" s="30">
        <f t="shared" si="50"/>
        <v>0</v>
      </c>
      <c r="L327" s="30" t="s">
        <v>103</v>
      </c>
      <c r="M327" s="15">
        <f t="shared" si="51"/>
        <v>0</v>
      </c>
      <c r="N327" s="13" t="s">
        <v>71</v>
      </c>
    </row>
    <row r="328" spans="1:14">
      <c r="A328" s="242">
        <v>31</v>
      </c>
      <c r="B328" s="5"/>
      <c r="C328" s="5" t="s">
        <v>893</v>
      </c>
      <c r="D328" s="5"/>
      <c r="E328" s="5" t="s">
        <v>12</v>
      </c>
      <c r="F328" s="12" t="s">
        <v>220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 ht="15" customHeight="1">
      <c r="A329" s="242">
        <v>32</v>
      </c>
      <c r="B329" s="5"/>
      <c r="C329" s="5" t="s">
        <v>953</v>
      </c>
      <c r="D329" s="5"/>
      <c r="E329" s="5" t="s">
        <v>43</v>
      </c>
      <c r="F329" s="12" t="s">
        <v>2569</v>
      </c>
      <c r="G329" s="12">
        <v>0</v>
      </c>
      <c r="H329" s="13" t="s">
        <v>74</v>
      </c>
      <c r="I329" s="12">
        <f>G329*1</f>
        <v>0</v>
      </c>
      <c r="J329" s="13" t="s">
        <v>72</v>
      </c>
      <c r="K329" s="30">
        <f t="shared" si="50"/>
        <v>0</v>
      </c>
      <c r="L329" s="30" t="s">
        <v>103</v>
      </c>
      <c r="M329" s="15">
        <f t="shared" si="51"/>
        <v>0</v>
      </c>
      <c r="N329" s="13" t="s">
        <v>71</v>
      </c>
    </row>
    <row r="330" spans="1:14">
      <c r="A330" s="242">
        <v>33</v>
      </c>
      <c r="B330" s="5"/>
      <c r="C330" s="5" t="s">
        <v>1169</v>
      </c>
      <c r="D330" s="5"/>
      <c r="E330" s="5" t="s">
        <v>12</v>
      </c>
      <c r="F330" s="12" t="s">
        <v>2572</v>
      </c>
      <c r="G330" s="12">
        <v>1</v>
      </c>
      <c r="H330" s="13" t="s">
        <v>74</v>
      </c>
      <c r="I330" s="12">
        <f>G330*1.5</f>
        <v>1.5</v>
      </c>
      <c r="J330" s="13" t="s">
        <v>72</v>
      </c>
      <c r="K330" s="30">
        <f t="shared" si="50"/>
        <v>0.495</v>
      </c>
      <c r="L330" s="30" t="s">
        <v>103</v>
      </c>
      <c r="M330" s="15">
        <f t="shared" si="51"/>
        <v>495</v>
      </c>
      <c r="N330" s="13" t="s">
        <v>71</v>
      </c>
    </row>
    <row r="331" spans="1:14">
      <c r="A331" s="242">
        <v>34</v>
      </c>
      <c r="B331" s="5"/>
      <c r="C331" s="5" t="s">
        <v>1929</v>
      </c>
      <c r="D331" s="5"/>
      <c r="E331" s="5" t="s">
        <v>12</v>
      </c>
      <c r="F331" s="12" t="s">
        <v>1930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242">
        <v>35</v>
      </c>
      <c r="B332" s="5"/>
      <c r="C332" s="5" t="s">
        <v>52</v>
      </c>
      <c r="D332" s="5"/>
      <c r="E332" s="5" t="s">
        <v>12</v>
      </c>
      <c r="F332" s="5" t="s">
        <v>971</v>
      </c>
      <c r="G332" s="30">
        <v>0</v>
      </c>
      <c r="H332" s="13" t="s">
        <v>74</v>
      </c>
      <c r="I332" s="12">
        <f>G332*1</f>
        <v>0</v>
      </c>
      <c r="J332" s="13" t="s">
        <v>72</v>
      </c>
      <c r="K332" s="30">
        <f t="shared" si="50"/>
        <v>0</v>
      </c>
      <c r="L332" s="30" t="s">
        <v>103</v>
      </c>
      <c r="M332" s="15">
        <f t="shared" si="51"/>
        <v>0</v>
      </c>
      <c r="N332" s="13" t="s">
        <v>71</v>
      </c>
    </row>
    <row r="333" spans="1:14">
      <c r="A333" s="242">
        <v>36</v>
      </c>
      <c r="B333" s="5"/>
      <c r="C333" s="5" t="s">
        <v>1916</v>
      </c>
      <c r="D333" s="5"/>
      <c r="E333" s="5" t="s">
        <v>43</v>
      </c>
      <c r="F333" s="5" t="s">
        <v>1917</v>
      </c>
      <c r="G333" s="30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242">
        <v>37</v>
      </c>
      <c r="B334" s="5"/>
      <c r="C334" s="5" t="s">
        <v>49</v>
      </c>
      <c r="D334" s="5" t="s">
        <v>48</v>
      </c>
      <c r="E334" s="5" t="s">
        <v>1369</v>
      </c>
      <c r="F334" s="5" t="s">
        <v>1370</v>
      </c>
      <c r="G334" s="12">
        <v>0</v>
      </c>
      <c r="H334" s="13" t="s">
        <v>74</v>
      </c>
      <c r="I334" s="12">
        <v>4</v>
      </c>
      <c r="J334" s="13" t="s">
        <v>72</v>
      </c>
      <c r="K334" s="12">
        <f t="shared" si="50"/>
        <v>1.32</v>
      </c>
      <c r="L334" s="13" t="s">
        <v>103</v>
      </c>
      <c r="M334" s="12">
        <f t="shared" si="51"/>
        <v>1320</v>
      </c>
      <c r="N334" s="13" t="s">
        <v>71</v>
      </c>
    </row>
    <row r="335" spans="1:14">
      <c r="A335" s="242">
        <v>38</v>
      </c>
      <c r="B335" s="5"/>
      <c r="C335" s="102" t="s">
        <v>1371</v>
      </c>
      <c r="D335" s="102" t="s">
        <v>25</v>
      </c>
      <c r="E335" s="102" t="s">
        <v>1372</v>
      </c>
      <c r="F335" s="124" t="s">
        <v>1375</v>
      </c>
      <c r="G335" s="140">
        <v>1</v>
      </c>
      <c r="H335" s="141" t="s">
        <v>74</v>
      </c>
      <c r="I335" s="140">
        <v>7</v>
      </c>
      <c r="J335" s="141" t="s">
        <v>72</v>
      </c>
      <c r="K335" s="142" t="s">
        <v>1373</v>
      </c>
      <c r="L335" s="141" t="s">
        <v>103</v>
      </c>
      <c r="M335" s="142" t="s">
        <v>1374</v>
      </c>
      <c r="N335" s="141" t="s">
        <v>71</v>
      </c>
    </row>
    <row r="336" spans="1:14">
      <c r="A336" s="281" t="s">
        <v>54</v>
      </c>
      <c r="B336" s="282"/>
      <c r="C336" s="282"/>
      <c r="D336" s="282"/>
      <c r="E336" s="283"/>
      <c r="F336" s="241"/>
      <c r="G336" s="12">
        <f>SUM(G298:G335)</f>
        <v>54</v>
      </c>
      <c r="H336" s="13" t="s">
        <v>74</v>
      </c>
      <c r="I336" s="12">
        <f>SUM(I298:I334)</f>
        <v>196</v>
      </c>
      <c r="J336" s="13" t="s">
        <v>72</v>
      </c>
      <c r="K336" s="30">
        <f>I336*0.33</f>
        <v>64.680000000000007</v>
      </c>
      <c r="L336" s="30" t="s">
        <v>103</v>
      </c>
      <c r="M336" s="34">
        <f>SUM(M298:M334)</f>
        <v>64680</v>
      </c>
      <c r="N336" s="13" t="s">
        <v>71</v>
      </c>
    </row>
    <row r="338" spans="1:14">
      <c r="A338" s="286" t="s">
        <v>1932</v>
      </c>
      <c r="B338" s="286" t="s">
        <v>0</v>
      </c>
      <c r="C338" s="286" t="s">
        <v>2</v>
      </c>
      <c r="D338" s="286" t="s">
        <v>4</v>
      </c>
      <c r="E338" s="286" t="s">
        <v>1</v>
      </c>
      <c r="F338" s="286" t="s">
        <v>280</v>
      </c>
      <c r="G338" s="288" t="s">
        <v>5</v>
      </c>
      <c r="H338" s="289"/>
      <c r="I338" s="288" t="s">
        <v>6</v>
      </c>
      <c r="J338" s="289"/>
      <c r="K338" s="288" t="s">
        <v>101</v>
      </c>
      <c r="L338" s="289"/>
      <c r="M338" s="288" t="s">
        <v>102</v>
      </c>
      <c r="N338" s="289"/>
    </row>
    <row r="339" spans="1:14">
      <c r="A339" s="287"/>
      <c r="B339" s="287"/>
      <c r="C339" s="287"/>
      <c r="D339" s="287"/>
      <c r="E339" s="287"/>
      <c r="F339" s="287"/>
      <c r="G339" s="290"/>
      <c r="H339" s="291"/>
      <c r="I339" s="290"/>
      <c r="J339" s="291"/>
      <c r="K339" s="290"/>
      <c r="L339" s="291"/>
      <c r="M339" s="290"/>
      <c r="N339" s="291"/>
    </row>
    <row r="340" spans="1:14">
      <c r="A340" s="163">
        <v>1</v>
      </c>
      <c r="B340" s="16" t="s">
        <v>60</v>
      </c>
      <c r="C340" s="5" t="s">
        <v>3</v>
      </c>
      <c r="D340" s="5" t="s">
        <v>7</v>
      </c>
      <c r="E340" s="5" t="s">
        <v>8</v>
      </c>
      <c r="F340" s="12" t="s">
        <v>2326</v>
      </c>
      <c r="G340" s="12">
        <v>4</v>
      </c>
      <c r="H340" s="13" t="s">
        <v>74</v>
      </c>
      <c r="I340" s="12">
        <f t="shared" ref="I340:I342" si="56">G340*6</f>
        <v>24</v>
      </c>
      <c r="J340" s="13" t="s">
        <v>72</v>
      </c>
      <c r="K340" s="30">
        <f t="shared" ref="K340:K376" si="57">I340*0.33</f>
        <v>7.92</v>
      </c>
      <c r="L340" s="30" t="s">
        <v>103</v>
      </c>
      <c r="M340" s="15">
        <f t="shared" ref="M340:M376" si="58">K340*1000</f>
        <v>7920</v>
      </c>
      <c r="N340" s="13" t="s">
        <v>71</v>
      </c>
    </row>
    <row r="341" spans="1:14">
      <c r="A341" s="163">
        <v>2</v>
      </c>
      <c r="B341" s="162">
        <v>43748</v>
      </c>
      <c r="C341" s="5" t="s">
        <v>56</v>
      </c>
      <c r="D341" s="5" t="s">
        <v>93</v>
      </c>
      <c r="E341" s="5" t="s">
        <v>8</v>
      </c>
      <c r="F341" s="93" t="s">
        <v>3037</v>
      </c>
      <c r="G341" s="12">
        <v>2</v>
      </c>
      <c r="H341" s="13" t="s">
        <v>74</v>
      </c>
      <c r="I341" s="12">
        <f t="shared" si="56"/>
        <v>12</v>
      </c>
      <c r="J341" s="13" t="s">
        <v>72</v>
      </c>
      <c r="K341" s="30">
        <f t="shared" si="57"/>
        <v>3.96</v>
      </c>
      <c r="L341" s="30" t="s">
        <v>103</v>
      </c>
      <c r="M341" s="15">
        <f t="shared" si="58"/>
        <v>3960</v>
      </c>
      <c r="N341" s="13" t="s">
        <v>71</v>
      </c>
    </row>
    <row r="342" spans="1:14">
      <c r="A342" s="163">
        <v>3</v>
      </c>
      <c r="B342" s="5"/>
      <c r="C342" s="5" t="s">
        <v>15</v>
      </c>
      <c r="D342" s="5" t="s">
        <v>647</v>
      </c>
      <c r="E342" s="5" t="s">
        <v>8</v>
      </c>
      <c r="F342" s="12" t="s">
        <v>2573</v>
      </c>
      <c r="G342" s="12">
        <v>2</v>
      </c>
      <c r="H342" s="13" t="s">
        <v>74</v>
      </c>
      <c r="I342" s="12">
        <f t="shared" si="56"/>
        <v>12</v>
      </c>
      <c r="J342" s="13" t="s">
        <v>72</v>
      </c>
      <c r="K342" s="30">
        <f t="shared" si="57"/>
        <v>3.96</v>
      </c>
      <c r="L342" s="30" t="s">
        <v>103</v>
      </c>
      <c r="M342" s="15">
        <f t="shared" si="58"/>
        <v>3960</v>
      </c>
      <c r="N342" s="13" t="s">
        <v>71</v>
      </c>
    </row>
    <row r="343" spans="1:14">
      <c r="A343" s="163">
        <v>4</v>
      </c>
      <c r="B343" s="5"/>
      <c r="C343" s="5" t="s">
        <v>17</v>
      </c>
      <c r="D343" s="5" t="s">
        <v>16</v>
      </c>
      <c r="E343" s="5" t="s">
        <v>8</v>
      </c>
      <c r="F343" s="12" t="s">
        <v>2574</v>
      </c>
      <c r="G343" s="12">
        <v>4</v>
      </c>
      <c r="H343" s="13" t="s">
        <v>74</v>
      </c>
      <c r="I343" s="12">
        <f>G343*F3724</f>
        <v>0</v>
      </c>
      <c r="J343" s="13" t="s">
        <v>72</v>
      </c>
      <c r="K343" s="30">
        <f t="shared" si="57"/>
        <v>0</v>
      </c>
      <c r="L343" s="30" t="s">
        <v>103</v>
      </c>
      <c r="M343" s="15">
        <f t="shared" si="58"/>
        <v>0</v>
      </c>
      <c r="N343" s="13" t="s">
        <v>71</v>
      </c>
    </row>
    <row r="344" spans="1:14">
      <c r="A344" s="163">
        <v>5</v>
      </c>
      <c r="B344" s="5"/>
      <c r="C344" s="5" t="s">
        <v>251</v>
      </c>
      <c r="D344" s="5" t="s">
        <v>18</v>
      </c>
      <c r="E344" s="5" t="s">
        <v>8</v>
      </c>
      <c r="F344" s="12" t="s">
        <v>3038</v>
      </c>
      <c r="G344" s="12">
        <v>4</v>
      </c>
      <c r="H344" s="13" t="s">
        <v>74</v>
      </c>
      <c r="I344" s="12">
        <f t="shared" ref="I344:I348" si="59">G344*6</f>
        <v>24</v>
      </c>
      <c r="J344" s="13" t="s">
        <v>72</v>
      </c>
      <c r="K344" s="30">
        <f t="shared" si="57"/>
        <v>7.92</v>
      </c>
      <c r="L344" s="30" t="s">
        <v>103</v>
      </c>
      <c r="M344" s="15">
        <f t="shared" si="58"/>
        <v>7920</v>
      </c>
      <c r="N344" s="13" t="s">
        <v>71</v>
      </c>
    </row>
    <row r="345" spans="1:14">
      <c r="A345" s="163">
        <v>6</v>
      </c>
      <c r="B345" s="5"/>
      <c r="C345" s="9" t="s">
        <v>52</v>
      </c>
      <c r="D345" s="9" t="s">
        <v>51</v>
      </c>
      <c r="E345" s="9" t="s">
        <v>8</v>
      </c>
      <c r="F345" s="72" t="s">
        <v>2329</v>
      </c>
      <c r="G345" s="12">
        <v>3</v>
      </c>
      <c r="H345" s="13" t="s">
        <v>74</v>
      </c>
      <c r="I345" s="12">
        <f t="shared" si="59"/>
        <v>18</v>
      </c>
      <c r="J345" s="13" t="s">
        <v>72</v>
      </c>
      <c r="K345" s="30">
        <f t="shared" si="57"/>
        <v>5.94</v>
      </c>
      <c r="L345" s="30" t="s">
        <v>103</v>
      </c>
      <c r="M345" s="15">
        <f t="shared" si="58"/>
        <v>5940</v>
      </c>
      <c r="N345" s="13" t="s">
        <v>71</v>
      </c>
    </row>
    <row r="346" spans="1:14">
      <c r="A346" s="163">
        <v>7</v>
      </c>
      <c r="B346" s="5"/>
      <c r="C346" s="5" t="s">
        <v>10</v>
      </c>
      <c r="D346" s="5" t="s">
        <v>93</v>
      </c>
      <c r="E346" s="5" t="s">
        <v>8</v>
      </c>
      <c r="F346" s="12" t="s">
        <v>2578</v>
      </c>
      <c r="G346" s="12">
        <v>5</v>
      </c>
      <c r="H346" s="13" t="s">
        <v>74</v>
      </c>
      <c r="I346" s="12">
        <f t="shared" si="59"/>
        <v>30</v>
      </c>
      <c r="J346" s="13" t="s">
        <v>72</v>
      </c>
      <c r="K346" s="30">
        <f t="shared" si="57"/>
        <v>9.9</v>
      </c>
      <c r="L346" s="30" t="s">
        <v>103</v>
      </c>
      <c r="M346" s="15">
        <f t="shared" si="58"/>
        <v>9900</v>
      </c>
      <c r="N346" s="13" t="s">
        <v>71</v>
      </c>
    </row>
    <row r="347" spans="1:14">
      <c r="A347" s="242">
        <v>8</v>
      </c>
      <c r="B347" s="5"/>
      <c r="C347" s="102" t="s">
        <v>26</v>
      </c>
      <c r="D347" s="102" t="s">
        <v>89</v>
      </c>
      <c r="E347" s="102" t="s">
        <v>8</v>
      </c>
      <c r="F347" s="119" t="s">
        <v>3039</v>
      </c>
      <c r="G347" s="133">
        <v>4</v>
      </c>
      <c r="H347" s="134" t="s">
        <v>74</v>
      </c>
      <c r="I347" s="133">
        <f t="shared" si="59"/>
        <v>24</v>
      </c>
      <c r="J347" s="134" t="s">
        <v>72</v>
      </c>
      <c r="K347" s="30">
        <f t="shared" si="57"/>
        <v>7.92</v>
      </c>
      <c r="L347" s="135" t="s">
        <v>103</v>
      </c>
      <c r="M347" s="136">
        <f t="shared" si="58"/>
        <v>7920</v>
      </c>
      <c r="N347" s="134" t="s">
        <v>71</v>
      </c>
    </row>
    <row r="348" spans="1:14">
      <c r="A348" s="242">
        <v>9</v>
      </c>
      <c r="B348" s="5"/>
      <c r="C348" s="5" t="s">
        <v>94</v>
      </c>
      <c r="D348" s="5" t="s">
        <v>95</v>
      </c>
      <c r="E348" s="5" t="s">
        <v>8</v>
      </c>
      <c r="F348" s="181" t="s">
        <v>3040</v>
      </c>
      <c r="G348" s="12">
        <v>2</v>
      </c>
      <c r="H348" s="13" t="s">
        <v>74</v>
      </c>
      <c r="I348" s="12">
        <f t="shared" si="59"/>
        <v>12</v>
      </c>
      <c r="J348" s="13" t="s">
        <v>72</v>
      </c>
      <c r="K348" s="30">
        <f t="shared" si="57"/>
        <v>3.96</v>
      </c>
      <c r="L348" s="30" t="s">
        <v>103</v>
      </c>
      <c r="M348" s="15">
        <f t="shared" si="58"/>
        <v>3960</v>
      </c>
      <c r="N348" s="13" t="s">
        <v>71</v>
      </c>
    </row>
    <row r="349" spans="1:14">
      <c r="A349" s="242">
        <v>10</v>
      </c>
      <c r="B349" s="5"/>
      <c r="C349" s="5" t="s">
        <v>190</v>
      </c>
      <c r="D349" s="5" t="s">
        <v>20</v>
      </c>
      <c r="E349" s="5" t="s">
        <v>173</v>
      </c>
      <c r="F349" s="181" t="s">
        <v>1407</v>
      </c>
      <c r="G349" s="12">
        <v>1</v>
      </c>
      <c r="H349" s="13" t="s">
        <v>74</v>
      </c>
      <c r="I349" s="12">
        <f>G349*7</f>
        <v>7</v>
      </c>
      <c r="J349" s="13" t="s">
        <v>72</v>
      </c>
      <c r="K349" s="30">
        <f t="shared" si="57"/>
        <v>2.31</v>
      </c>
      <c r="L349" s="30" t="s">
        <v>103</v>
      </c>
      <c r="M349" s="15">
        <f t="shared" si="58"/>
        <v>2310</v>
      </c>
      <c r="N349" s="13" t="s">
        <v>71</v>
      </c>
    </row>
    <row r="350" spans="1:14">
      <c r="A350" s="242">
        <v>11</v>
      </c>
      <c r="B350" s="5"/>
      <c r="C350" s="5" t="s">
        <v>34</v>
      </c>
      <c r="D350" s="5" t="s">
        <v>134</v>
      </c>
      <c r="E350" s="5" t="s">
        <v>173</v>
      </c>
      <c r="F350" s="12" t="s">
        <v>2576</v>
      </c>
      <c r="G350" s="12">
        <v>1</v>
      </c>
      <c r="H350" s="13" t="s">
        <v>74</v>
      </c>
      <c r="I350" s="12">
        <f>G350*7</f>
        <v>7</v>
      </c>
      <c r="J350" s="13" t="s">
        <v>72</v>
      </c>
      <c r="K350" s="30">
        <f t="shared" si="57"/>
        <v>2.31</v>
      </c>
      <c r="L350" s="30" t="s">
        <v>103</v>
      </c>
      <c r="M350" s="15">
        <f t="shared" si="58"/>
        <v>2310</v>
      </c>
      <c r="N350" s="13" t="s">
        <v>71</v>
      </c>
    </row>
    <row r="351" spans="1:14">
      <c r="A351" s="242">
        <v>12</v>
      </c>
      <c r="B351" s="5"/>
      <c r="C351" s="5" t="s">
        <v>23</v>
      </c>
      <c r="D351" s="5" t="s">
        <v>136</v>
      </c>
      <c r="E351" s="5" t="s">
        <v>12</v>
      </c>
      <c r="F351" s="5" t="s">
        <v>2579</v>
      </c>
      <c r="G351" s="12">
        <v>3</v>
      </c>
      <c r="H351" s="13" t="s">
        <v>74</v>
      </c>
      <c r="I351" s="12">
        <f t="shared" ref="I351:I360" si="60">G351*1</f>
        <v>3</v>
      </c>
      <c r="J351" s="13" t="s">
        <v>72</v>
      </c>
      <c r="K351" s="30">
        <f t="shared" si="57"/>
        <v>0.99</v>
      </c>
      <c r="L351" s="30" t="s">
        <v>103</v>
      </c>
      <c r="M351" s="15">
        <f t="shared" si="58"/>
        <v>990</v>
      </c>
      <c r="N351" s="13" t="s">
        <v>71</v>
      </c>
    </row>
    <row r="352" spans="1:14">
      <c r="A352" s="242">
        <v>13</v>
      </c>
      <c r="B352" s="5"/>
      <c r="C352" s="5" t="s">
        <v>90</v>
      </c>
      <c r="D352" s="5" t="s">
        <v>91</v>
      </c>
      <c r="E352" s="5" t="s">
        <v>12</v>
      </c>
      <c r="F352" s="12" t="s">
        <v>1342</v>
      </c>
      <c r="G352" s="12">
        <v>0</v>
      </c>
      <c r="H352" s="13" t="s">
        <v>74</v>
      </c>
      <c r="I352" s="12">
        <f t="shared" si="60"/>
        <v>0</v>
      </c>
      <c r="J352" s="13" t="s">
        <v>72</v>
      </c>
      <c r="K352" s="30">
        <f t="shared" si="57"/>
        <v>0</v>
      </c>
      <c r="L352" s="30" t="s">
        <v>103</v>
      </c>
      <c r="M352" s="15">
        <f t="shared" si="58"/>
        <v>0</v>
      </c>
      <c r="N352" s="13" t="s">
        <v>71</v>
      </c>
    </row>
    <row r="353" spans="1:14">
      <c r="A353" s="242">
        <v>14</v>
      </c>
      <c r="B353" s="5"/>
      <c r="C353" s="5" t="s">
        <v>81</v>
      </c>
      <c r="D353" s="5" t="s">
        <v>82</v>
      </c>
      <c r="E353" s="5" t="s">
        <v>12</v>
      </c>
      <c r="F353" s="113" t="s">
        <v>2580</v>
      </c>
      <c r="G353" s="12">
        <v>1</v>
      </c>
      <c r="H353" s="13" t="s">
        <v>74</v>
      </c>
      <c r="I353" s="12">
        <f t="shared" si="60"/>
        <v>1</v>
      </c>
      <c r="J353" s="13" t="s">
        <v>72</v>
      </c>
      <c r="K353" s="30">
        <f t="shared" si="57"/>
        <v>0.33</v>
      </c>
      <c r="L353" s="30" t="s">
        <v>103</v>
      </c>
      <c r="M353" s="15">
        <f t="shared" si="58"/>
        <v>330</v>
      </c>
      <c r="N353" s="13" t="s">
        <v>71</v>
      </c>
    </row>
    <row r="354" spans="1:14">
      <c r="A354" s="242">
        <v>15</v>
      </c>
      <c r="B354" s="5"/>
      <c r="C354" s="5" t="s">
        <v>11</v>
      </c>
      <c r="D354" s="5" t="s">
        <v>13</v>
      </c>
      <c r="E354" s="5" t="s">
        <v>12</v>
      </c>
      <c r="F354" s="181" t="s">
        <v>75</v>
      </c>
      <c r="G354" s="12">
        <v>0</v>
      </c>
      <c r="H354" s="13" t="s">
        <v>74</v>
      </c>
      <c r="I354" s="12">
        <f t="shared" si="60"/>
        <v>0</v>
      </c>
      <c r="J354" s="13" t="s">
        <v>72</v>
      </c>
      <c r="K354" s="30">
        <f t="shared" si="57"/>
        <v>0</v>
      </c>
      <c r="L354" s="30" t="s">
        <v>103</v>
      </c>
      <c r="M354" s="15">
        <f t="shared" si="58"/>
        <v>0</v>
      </c>
      <c r="N354" s="13" t="s">
        <v>71</v>
      </c>
    </row>
    <row r="355" spans="1:14">
      <c r="A355" s="242">
        <v>16</v>
      </c>
      <c r="B355" s="5"/>
      <c r="C355" s="5" t="s">
        <v>28</v>
      </c>
      <c r="D355" s="5" t="s">
        <v>27</v>
      </c>
      <c r="E355" s="5" t="s">
        <v>12</v>
      </c>
      <c r="F355" s="12" t="s">
        <v>1913</v>
      </c>
      <c r="G355" s="12">
        <v>1</v>
      </c>
      <c r="H355" s="13" t="s">
        <v>74</v>
      </c>
      <c r="I355" s="12">
        <f t="shared" si="60"/>
        <v>1</v>
      </c>
      <c r="J355" s="13" t="s">
        <v>72</v>
      </c>
      <c r="K355" s="30">
        <f t="shared" si="57"/>
        <v>0.33</v>
      </c>
      <c r="L355" s="30" t="s">
        <v>103</v>
      </c>
      <c r="M355" s="15">
        <f t="shared" si="58"/>
        <v>330</v>
      </c>
      <c r="N355" s="13" t="s">
        <v>71</v>
      </c>
    </row>
    <row r="356" spans="1:14">
      <c r="A356" s="242">
        <v>17</v>
      </c>
      <c r="B356" s="5"/>
      <c r="C356" s="102" t="s">
        <v>30</v>
      </c>
      <c r="D356" s="102" t="s">
        <v>29</v>
      </c>
      <c r="E356" s="102" t="s">
        <v>12</v>
      </c>
      <c r="F356" s="133" t="s">
        <v>2581</v>
      </c>
      <c r="G356" s="133">
        <v>2</v>
      </c>
      <c r="H356" s="134" t="s">
        <v>74</v>
      </c>
      <c r="I356" s="133">
        <f t="shared" si="60"/>
        <v>2</v>
      </c>
      <c r="J356" s="134" t="s">
        <v>72</v>
      </c>
      <c r="K356" s="135">
        <f t="shared" si="57"/>
        <v>0.66</v>
      </c>
      <c r="L356" s="135" t="s">
        <v>103</v>
      </c>
      <c r="M356" s="136">
        <f t="shared" si="58"/>
        <v>660</v>
      </c>
      <c r="N356" s="134" t="s">
        <v>71</v>
      </c>
    </row>
    <row r="357" spans="1:14">
      <c r="A357" s="242">
        <v>18</v>
      </c>
      <c r="B357" s="5"/>
      <c r="C357" s="5" t="s">
        <v>32</v>
      </c>
      <c r="D357" s="5" t="s">
        <v>33</v>
      </c>
      <c r="E357" s="5" t="s">
        <v>12</v>
      </c>
      <c r="F357" s="12" t="s">
        <v>2334</v>
      </c>
      <c r="G357" s="12">
        <v>0</v>
      </c>
      <c r="H357" s="13" t="s">
        <v>74</v>
      </c>
      <c r="I357" s="12">
        <f t="shared" si="60"/>
        <v>0</v>
      </c>
      <c r="J357" s="13" t="s">
        <v>72</v>
      </c>
      <c r="K357" s="30">
        <f t="shared" si="57"/>
        <v>0</v>
      </c>
      <c r="L357" s="30" t="s">
        <v>103</v>
      </c>
      <c r="M357" s="15">
        <f t="shared" si="58"/>
        <v>0</v>
      </c>
      <c r="N357" s="13" t="s">
        <v>71</v>
      </c>
    </row>
    <row r="358" spans="1:14">
      <c r="A358" s="242">
        <v>19</v>
      </c>
      <c r="B358" s="5"/>
      <c r="C358" s="5" t="s">
        <v>38</v>
      </c>
      <c r="D358" s="5" t="s">
        <v>37</v>
      </c>
      <c r="E358" s="5" t="s">
        <v>12</v>
      </c>
      <c r="F358" s="12" t="s">
        <v>2335</v>
      </c>
      <c r="G358" s="12">
        <v>1</v>
      </c>
      <c r="H358" s="13" t="s">
        <v>74</v>
      </c>
      <c r="I358" s="12">
        <f t="shared" si="60"/>
        <v>1</v>
      </c>
      <c r="J358" s="13" t="s">
        <v>72</v>
      </c>
      <c r="K358" s="30">
        <f t="shared" si="57"/>
        <v>0.33</v>
      </c>
      <c r="L358" s="30" t="s">
        <v>103</v>
      </c>
      <c r="M358" s="15">
        <f t="shared" si="58"/>
        <v>330</v>
      </c>
      <c r="N358" s="13" t="s">
        <v>71</v>
      </c>
    </row>
    <row r="359" spans="1:14">
      <c r="A359" s="242">
        <v>20</v>
      </c>
      <c r="B359" s="5"/>
      <c r="C359" s="5" t="s">
        <v>40</v>
      </c>
      <c r="D359" s="5" t="s">
        <v>39</v>
      </c>
      <c r="E359" s="5" t="s">
        <v>12</v>
      </c>
      <c r="F359" s="12" t="s">
        <v>2336</v>
      </c>
      <c r="G359" s="12">
        <v>1</v>
      </c>
      <c r="H359" s="13" t="s">
        <v>74</v>
      </c>
      <c r="I359" s="12">
        <f t="shared" si="60"/>
        <v>1</v>
      </c>
      <c r="J359" s="13" t="s">
        <v>72</v>
      </c>
      <c r="K359" s="30">
        <f t="shared" si="57"/>
        <v>0.33</v>
      </c>
      <c r="L359" s="30" t="s">
        <v>103</v>
      </c>
      <c r="M359" s="15">
        <f t="shared" si="58"/>
        <v>330</v>
      </c>
      <c r="N359" s="13" t="s">
        <v>71</v>
      </c>
    </row>
    <row r="360" spans="1:14">
      <c r="A360" s="242">
        <v>21</v>
      </c>
      <c r="B360" s="5"/>
      <c r="C360" s="5" t="s">
        <v>52</v>
      </c>
      <c r="D360" s="5" t="s">
        <v>79</v>
      </c>
      <c r="E360" s="5" t="s">
        <v>12</v>
      </c>
      <c r="F360" s="12" t="s">
        <v>1383</v>
      </c>
      <c r="G360" s="12">
        <v>2</v>
      </c>
      <c r="H360" s="13" t="s">
        <v>74</v>
      </c>
      <c r="I360" s="12">
        <f t="shared" si="60"/>
        <v>2</v>
      </c>
      <c r="J360" s="13" t="s">
        <v>72</v>
      </c>
      <c r="K360" s="30">
        <f t="shared" si="57"/>
        <v>0.66</v>
      </c>
      <c r="L360" s="30" t="s">
        <v>103</v>
      </c>
      <c r="M360" s="15">
        <f t="shared" si="58"/>
        <v>660</v>
      </c>
      <c r="N360" s="13" t="s">
        <v>71</v>
      </c>
    </row>
    <row r="361" spans="1:14">
      <c r="A361" s="242">
        <v>22</v>
      </c>
      <c r="B361" s="5"/>
      <c r="C361" s="102" t="s">
        <v>45</v>
      </c>
      <c r="D361" s="102" t="s">
        <v>44</v>
      </c>
      <c r="E361" s="102" t="s">
        <v>43</v>
      </c>
      <c r="F361" s="119" t="s">
        <v>2582</v>
      </c>
      <c r="G361" s="133">
        <v>2</v>
      </c>
      <c r="H361" s="134" t="s">
        <v>74</v>
      </c>
      <c r="I361" s="133">
        <f>G361*1.5</f>
        <v>3</v>
      </c>
      <c r="J361" s="134" t="s">
        <v>72</v>
      </c>
      <c r="K361" s="135">
        <f t="shared" si="57"/>
        <v>0.99</v>
      </c>
      <c r="L361" s="135" t="s">
        <v>103</v>
      </c>
      <c r="M361" s="136">
        <f t="shared" si="58"/>
        <v>990</v>
      </c>
      <c r="N361" s="134" t="s">
        <v>71</v>
      </c>
    </row>
    <row r="362" spans="1:14">
      <c r="A362" s="242">
        <v>23</v>
      </c>
      <c r="B362" s="5"/>
      <c r="C362" s="5" t="s">
        <v>1390</v>
      </c>
      <c r="D362" s="5" t="s">
        <v>46</v>
      </c>
      <c r="E362" s="5" t="s">
        <v>43</v>
      </c>
      <c r="F362" s="181" t="s">
        <v>2583</v>
      </c>
      <c r="G362" s="12">
        <v>1</v>
      </c>
      <c r="H362" s="13" t="s">
        <v>74</v>
      </c>
      <c r="I362" s="12">
        <f>G362*1.5</f>
        <v>1.5</v>
      </c>
      <c r="J362" s="13" t="s">
        <v>72</v>
      </c>
      <c r="K362" s="30">
        <f t="shared" si="57"/>
        <v>0.495</v>
      </c>
      <c r="L362" s="30" t="s">
        <v>103</v>
      </c>
      <c r="M362" s="15">
        <f t="shared" si="58"/>
        <v>495</v>
      </c>
      <c r="N362" s="13" t="s">
        <v>71</v>
      </c>
    </row>
    <row r="363" spans="1:14">
      <c r="A363" s="242">
        <v>24</v>
      </c>
      <c r="B363" s="5"/>
      <c r="C363" s="5" t="s">
        <v>42</v>
      </c>
      <c r="D363" s="5" t="s">
        <v>41</v>
      </c>
      <c r="E363" s="5" t="s">
        <v>43</v>
      </c>
      <c r="F363" s="113" t="s">
        <v>75</v>
      </c>
      <c r="G363" s="12">
        <v>0</v>
      </c>
      <c r="H363" s="13" t="s">
        <v>74</v>
      </c>
      <c r="I363" s="12">
        <f>G363*1.5</f>
        <v>0</v>
      </c>
      <c r="J363" s="13" t="s">
        <v>72</v>
      </c>
      <c r="K363" s="30">
        <f t="shared" si="57"/>
        <v>0</v>
      </c>
      <c r="L363" s="30" t="s">
        <v>103</v>
      </c>
      <c r="M363" s="15">
        <f t="shared" si="58"/>
        <v>0</v>
      </c>
      <c r="N363" s="13" t="s">
        <v>71</v>
      </c>
    </row>
    <row r="364" spans="1:14">
      <c r="A364" s="242">
        <v>25</v>
      </c>
      <c r="B364" s="5"/>
      <c r="C364" s="5" t="s">
        <v>190</v>
      </c>
      <c r="D364" s="5"/>
      <c r="E364" s="5" t="s">
        <v>12</v>
      </c>
      <c r="F364" s="12" t="s">
        <v>2584</v>
      </c>
      <c r="G364" s="12">
        <v>0</v>
      </c>
      <c r="H364" s="13" t="s">
        <v>74</v>
      </c>
      <c r="I364" s="12">
        <f>G364*4</f>
        <v>0</v>
      </c>
      <c r="J364" s="13" t="s">
        <v>72</v>
      </c>
      <c r="K364" s="30">
        <f t="shared" si="57"/>
        <v>0</v>
      </c>
      <c r="L364" s="30" t="s">
        <v>103</v>
      </c>
      <c r="M364" s="15">
        <f t="shared" si="58"/>
        <v>0</v>
      </c>
      <c r="N364" s="13" t="s">
        <v>71</v>
      </c>
    </row>
    <row r="365" spans="1:14">
      <c r="A365" s="242">
        <v>26</v>
      </c>
      <c r="B365" s="5"/>
      <c r="C365" s="5" t="s">
        <v>1931</v>
      </c>
      <c r="D365" s="5"/>
      <c r="E365" s="5" t="s">
        <v>12</v>
      </c>
      <c r="F365" s="12" t="s">
        <v>990</v>
      </c>
      <c r="G365" s="12">
        <v>1</v>
      </c>
      <c r="H365" s="13" t="s">
        <v>74</v>
      </c>
      <c r="I365" s="12">
        <f t="shared" ref="I365" si="61">G365*1.5</f>
        <v>1.5</v>
      </c>
      <c r="J365" s="13" t="s">
        <v>72</v>
      </c>
      <c r="K365" s="30">
        <f t="shared" si="57"/>
        <v>0.495</v>
      </c>
      <c r="L365" s="30" t="s">
        <v>103</v>
      </c>
      <c r="M365" s="15">
        <f t="shared" si="58"/>
        <v>495</v>
      </c>
      <c r="N365" s="13" t="s">
        <v>71</v>
      </c>
    </row>
    <row r="366" spans="1:14">
      <c r="A366" s="242">
        <v>27</v>
      </c>
      <c r="B366" s="5"/>
      <c r="C366" s="5" t="s">
        <v>1919</v>
      </c>
      <c r="D366" s="5"/>
      <c r="E366" s="5" t="s">
        <v>12</v>
      </c>
      <c r="F366" s="12" t="s">
        <v>505</v>
      </c>
      <c r="G366" s="12">
        <v>0</v>
      </c>
      <c r="H366" s="13" t="s">
        <v>74</v>
      </c>
      <c r="I366" s="12">
        <f>G366*1</f>
        <v>0</v>
      </c>
      <c r="J366" s="13" t="s">
        <v>72</v>
      </c>
      <c r="K366" s="30">
        <f t="shared" si="57"/>
        <v>0</v>
      </c>
      <c r="L366" s="30" t="s">
        <v>103</v>
      </c>
      <c r="M366" s="15">
        <f t="shared" si="58"/>
        <v>0</v>
      </c>
      <c r="N366" s="13" t="s">
        <v>71</v>
      </c>
    </row>
    <row r="367" spans="1:14">
      <c r="A367" s="242">
        <v>28</v>
      </c>
      <c r="B367" s="5"/>
      <c r="C367" s="5" t="s">
        <v>832</v>
      </c>
      <c r="D367" s="5"/>
      <c r="E367" s="5" t="s">
        <v>12</v>
      </c>
      <c r="F367" s="12" t="s">
        <v>1920</v>
      </c>
      <c r="G367" s="12">
        <v>0</v>
      </c>
      <c r="H367" s="13" t="s">
        <v>74</v>
      </c>
      <c r="I367" s="12">
        <f>G367*1</f>
        <v>0</v>
      </c>
      <c r="J367" s="13" t="s">
        <v>72</v>
      </c>
      <c r="K367" s="30">
        <f t="shared" si="57"/>
        <v>0</v>
      </c>
      <c r="L367" s="30" t="s">
        <v>103</v>
      </c>
      <c r="M367" s="15">
        <f t="shared" si="58"/>
        <v>0</v>
      </c>
      <c r="N367" s="13" t="s">
        <v>71</v>
      </c>
    </row>
    <row r="368" spans="1:14">
      <c r="A368" s="242">
        <v>29</v>
      </c>
      <c r="B368" s="5"/>
      <c r="C368" s="5" t="s">
        <v>1114</v>
      </c>
      <c r="D368" s="5"/>
      <c r="E368" s="5" t="s">
        <v>43</v>
      </c>
      <c r="F368" s="103" t="s">
        <v>322</v>
      </c>
      <c r="G368" s="12">
        <v>1</v>
      </c>
      <c r="H368" s="13" t="s">
        <v>74</v>
      </c>
      <c r="I368" s="12">
        <f>G368*1</f>
        <v>1</v>
      </c>
      <c r="J368" s="13" t="s">
        <v>72</v>
      </c>
      <c r="K368" s="30">
        <f t="shared" si="57"/>
        <v>0.33</v>
      </c>
      <c r="L368" s="30" t="s">
        <v>103</v>
      </c>
      <c r="M368" s="15">
        <f t="shared" si="58"/>
        <v>330</v>
      </c>
      <c r="N368" s="13" t="s">
        <v>71</v>
      </c>
    </row>
    <row r="369" spans="1:14">
      <c r="A369" s="242">
        <v>30</v>
      </c>
      <c r="B369" s="5"/>
      <c r="C369" s="5" t="s">
        <v>126</v>
      </c>
      <c r="D369" s="5"/>
      <c r="E369" s="5" t="s">
        <v>43</v>
      </c>
      <c r="F369" s="12" t="s">
        <v>271</v>
      </c>
      <c r="G369" s="12">
        <v>0</v>
      </c>
      <c r="H369" s="13" t="s">
        <v>74</v>
      </c>
      <c r="I369" s="12">
        <f t="shared" ref="I369" si="62">G369*4</f>
        <v>0</v>
      </c>
      <c r="J369" s="13" t="s">
        <v>72</v>
      </c>
      <c r="K369" s="30">
        <f t="shared" si="57"/>
        <v>0</v>
      </c>
      <c r="L369" s="30" t="s">
        <v>103</v>
      </c>
      <c r="M369" s="15">
        <f t="shared" si="58"/>
        <v>0</v>
      </c>
      <c r="N369" s="13" t="s">
        <v>71</v>
      </c>
    </row>
    <row r="370" spans="1:14" ht="15" customHeight="1">
      <c r="A370" s="242">
        <v>31</v>
      </c>
      <c r="B370" s="5"/>
      <c r="C370" s="5" t="s">
        <v>893</v>
      </c>
      <c r="D370" s="5"/>
      <c r="E370" s="5" t="s">
        <v>12</v>
      </c>
      <c r="F370" s="12" t="s">
        <v>220</v>
      </c>
      <c r="G370" s="12">
        <v>1</v>
      </c>
      <c r="H370" s="13" t="s">
        <v>74</v>
      </c>
      <c r="I370" s="12">
        <f>G370*1</f>
        <v>1</v>
      </c>
      <c r="J370" s="13" t="s">
        <v>72</v>
      </c>
      <c r="K370" s="30">
        <f t="shared" si="57"/>
        <v>0.33</v>
      </c>
      <c r="L370" s="30" t="s">
        <v>103</v>
      </c>
      <c r="M370" s="15">
        <f t="shared" si="58"/>
        <v>330</v>
      </c>
      <c r="N370" s="13" t="s">
        <v>71</v>
      </c>
    </row>
    <row r="371" spans="1:14">
      <c r="A371" s="242">
        <v>32</v>
      </c>
      <c r="B371" s="5"/>
      <c r="C371" s="5" t="s">
        <v>1193</v>
      </c>
      <c r="D371" s="5"/>
      <c r="E371" s="5" t="s">
        <v>43</v>
      </c>
      <c r="F371" s="12" t="s">
        <v>218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242">
        <v>33</v>
      </c>
      <c r="B372" s="5"/>
      <c r="C372" s="5" t="s">
        <v>686</v>
      </c>
      <c r="D372" s="5"/>
      <c r="E372" s="5" t="s">
        <v>12</v>
      </c>
      <c r="F372" s="12" t="s">
        <v>795</v>
      </c>
      <c r="G372" s="12">
        <v>2</v>
      </c>
      <c r="H372" s="13" t="s">
        <v>74</v>
      </c>
      <c r="I372" s="12">
        <f>G372*1.5</f>
        <v>3</v>
      </c>
      <c r="J372" s="13" t="s">
        <v>72</v>
      </c>
      <c r="K372" s="30">
        <f t="shared" si="57"/>
        <v>0.99</v>
      </c>
      <c r="L372" s="30" t="s">
        <v>103</v>
      </c>
      <c r="M372" s="15">
        <f t="shared" si="58"/>
        <v>990</v>
      </c>
      <c r="N372" s="13" t="s">
        <v>71</v>
      </c>
    </row>
    <row r="373" spans="1:14">
      <c r="A373" s="242">
        <v>34</v>
      </c>
      <c r="B373" s="5"/>
      <c r="C373" s="5" t="s">
        <v>1929</v>
      </c>
      <c r="D373" s="5"/>
      <c r="E373" s="5" t="s">
        <v>12</v>
      </c>
      <c r="F373" s="12" t="s">
        <v>1930</v>
      </c>
      <c r="G373" s="12">
        <v>1</v>
      </c>
      <c r="H373" s="13" t="s">
        <v>74</v>
      </c>
      <c r="I373" s="12">
        <f>G373*1</f>
        <v>1</v>
      </c>
      <c r="J373" s="13" t="s">
        <v>72</v>
      </c>
      <c r="K373" s="30">
        <f t="shared" si="57"/>
        <v>0.33</v>
      </c>
      <c r="L373" s="30" t="s">
        <v>103</v>
      </c>
      <c r="M373" s="15">
        <f t="shared" si="58"/>
        <v>330</v>
      </c>
      <c r="N373" s="13" t="s">
        <v>71</v>
      </c>
    </row>
    <row r="374" spans="1:14">
      <c r="A374" s="242">
        <v>35</v>
      </c>
      <c r="B374" s="5"/>
      <c r="C374" s="5" t="s">
        <v>52</v>
      </c>
      <c r="D374" s="5"/>
      <c r="E374" s="5" t="s">
        <v>12</v>
      </c>
      <c r="F374" s="5" t="s">
        <v>971</v>
      </c>
      <c r="G374" s="30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57"/>
        <v>0.33</v>
      </c>
      <c r="L374" s="30" t="s">
        <v>103</v>
      </c>
      <c r="M374" s="15">
        <f t="shared" si="58"/>
        <v>330</v>
      </c>
      <c r="N374" s="13" t="s">
        <v>71</v>
      </c>
    </row>
    <row r="375" spans="1:14">
      <c r="A375" s="242">
        <v>36</v>
      </c>
      <c r="B375" s="5"/>
      <c r="C375" s="5" t="s">
        <v>1916</v>
      </c>
      <c r="D375" s="5"/>
      <c r="E375" s="5" t="s">
        <v>43</v>
      </c>
      <c r="F375" s="5" t="s">
        <v>1917</v>
      </c>
      <c r="G375" s="30">
        <v>1</v>
      </c>
      <c r="H375" s="13" t="s">
        <v>74</v>
      </c>
      <c r="I375" s="12">
        <f>G375*1</f>
        <v>1</v>
      </c>
      <c r="J375" s="13" t="s">
        <v>72</v>
      </c>
      <c r="K375" s="30">
        <f t="shared" si="57"/>
        <v>0.33</v>
      </c>
      <c r="L375" s="30" t="s">
        <v>103</v>
      </c>
      <c r="M375" s="15">
        <f t="shared" si="58"/>
        <v>330</v>
      </c>
      <c r="N375" s="13" t="s">
        <v>71</v>
      </c>
    </row>
    <row r="376" spans="1:14">
      <c r="A376" s="242">
        <v>37</v>
      </c>
      <c r="B376" s="5"/>
      <c r="C376" s="5" t="s">
        <v>49</v>
      </c>
      <c r="D376" s="5" t="s">
        <v>48</v>
      </c>
      <c r="E376" s="5" t="s">
        <v>1369</v>
      </c>
      <c r="F376" s="209" t="s">
        <v>2338</v>
      </c>
      <c r="G376" s="12">
        <v>2</v>
      </c>
      <c r="H376" s="13" t="s">
        <v>74</v>
      </c>
      <c r="I376" s="12">
        <v>4</v>
      </c>
      <c r="J376" s="13" t="s">
        <v>72</v>
      </c>
      <c r="K376" s="12">
        <f t="shared" si="57"/>
        <v>1.32</v>
      </c>
      <c r="L376" s="13" t="s">
        <v>103</v>
      </c>
      <c r="M376" s="12">
        <f t="shared" si="58"/>
        <v>1320</v>
      </c>
      <c r="N376" s="13" t="s">
        <v>71</v>
      </c>
    </row>
    <row r="377" spans="1:14">
      <c r="A377" s="242">
        <v>38</v>
      </c>
      <c r="B377" s="5"/>
      <c r="C377" s="102" t="s">
        <v>1371</v>
      </c>
      <c r="D377" s="102" t="s">
        <v>25</v>
      </c>
      <c r="E377" s="102" t="s">
        <v>1372</v>
      </c>
      <c r="F377" s="103" t="s">
        <v>2213</v>
      </c>
      <c r="G377" s="140">
        <v>1</v>
      </c>
      <c r="H377" s="141" t="s">
        <v>74</v>
      </c>
      <c r="I377" s="140">
        <v>7</v>
      </c>
      <c r="J377" s="141" t="s">
        <v>72</v>
      </c>
      <c r="K377" s="142" t="s">
        <v>1373</v>
      </c>
      <c r="L377" s="141" t="s">
        <v>103</v>
      </c>
      <c r="M377" s="142" t="s">
        <v>1374</v>
      </c>
      <c r="N377" s="141" t="s">
        <v>71</v>
      </c>
    </row>
    <row r="378" spans="1:14">
      <c r="A378" s="281" t="s">
        <v>54</v>
      </c>
      <c r="B378" s="282"/>
      <c r="C378" s="282"/>
      <c r="D378" s="282"/>
      <c r="E378" s="283"/>
      <c r="F378" s="241"/>
      <c r="G378" s="12">
        <f>SUM(G340:G377)</f>
        <v>58</v>
      </c>
      <c r="H378" s="13" t="s">
        <v>74</v>
      </c>
      <c r="I378" s="12">
        <f>SUM(I340:I376)</f>
        <v>200</v>
      </c>
      <c r="J378" s="13" t="s">
        <v>72</v>
      </c>
      <c r="K378" s="30">
        <f>I378*0.33</f>
        <v>66</v>
      </c>
      <c r="L378" s="30" t="s">
        <v>103</v>
      </c>
      <c r="M378" s="34">
        <f>SUM(M340:M376)</f>
        <v>66000</v>
      </c>
      <c r="N378" s="13" t="s">
        <v>71</v>
      </c>
    </row>
    <row r="380" spans="1:14">
      <c r="A380" s="286" t="s">
        <v>1932</v>
      </c>
      <c r="B380" s="286" t="s">
        <v>0</v>
      </c>
      <c r="C380" s="286" t="s">
        <v>2</v>
      </c>
      <c r="D380" s="286" t="s">
        <v>4</v>
      </c>
      <c r="E380" s="286" t="s">
        <v>1</v>
      </c>
      <c r="F380" s="286" t="s">
        <v>280</v>
      </c>
      <c r="G380" s="288" t="s">
        <v>5</v>
      </c>
      <c r="H380" s="289"/>
      <c r="I380" s="288" t="s">
        <v>6</v>
      </c>
      <c r="J380" s="289"/>
      <c r="K380" s="288" t="s">
        <v>101</v>
      </c>
      <c r="L380" s="289"/>
      <c r="M380" s="288" t="s">
        <v>102</v>
      </c>
      <c r="N380" s="289"/>
    </row>
    <row r="381" spans="1:14">
      <c r="A381" s="287"/>
      <c r="B381" s="287"/>
      <c r="C381" s="287"/>
      <c r="D381" s="287"/>
      <c r="E381" s="287"/>
      <c r="F381" s="287"/>
      <c r="G381" s="290"/>
      <c r="H381" s="291"/>
      <c r="I381" s="290"/>
      <c r="J381" s="291"/>
      <c r="K381" s="290"/>
      <c r="L381" s="291"/>
      <c r="M381" s="290"/>
      <c r="N381" s="291"/>
    </row>
    <row r="382" spans="1:14">
      <c r="A382" s="163">
        <v>1</v>
      </c>
      <c r="B382" s="16" t="s">
        <v>212</v>
      </c>
      <c r="C382" s="5" t="s">
        <v>3</v>
      </c>
      <c r="D382" s="5" t="s">
        <v>7</v>
      </c>
      <c r="E382" s="5" t="s">
        <v>8</v>
      </c>
      <c r="F382" s="12" t="s">
        <v>1934</v>
      </c>
      <c r="G382" s="12">
        <v>4</v>
      </c>
      <c r="H382" s="13" t="s">
        <v>74</v>
      </c>
      <c r="I382" s="12">
        <f t="shared" ref="I382:I384" si="63">G382*6</f>
        <v>24</v>
      </c>
      <c r="J382" s="13" t="s">
        <v>72</v>
      </c>
      <c r="K382" s="30">
        <f t="shared" ref="K382:K418" si="64">I382*0.33</f>
        <v>7.92</v>
      </c>
      <c r="L382" s="30" t="s">
        <v>103</v>
      </c>
      <c r="M382" s="15">
        <f t="shared" ref="M382:M418" si="65">K382*1000</f>
        <v>7920</v>
      </c>
      <c r="N382" s="13" t="s">
        <v>71</v>
      </c>
    </row>
    <row r="383" spans="1:14">
      <c r="A383" s="163">
        <v>2</v>
      </c>
      <c r="B383" s="162">
        <v>43749</v>
      </c>
      <c r="C383" s="5" t="s">
        <v>56</v>
      </c>
      <c r="D383" s="5" t="s">
        <v>93</v>
      </c>
      <c r="E383" s="5" t="s">
        <v>8</v>
      </c>
      <c r="F383" s="93" t="s">
        <v>2339</v>
      </c>
      <c r="G383" s="12">
        <v>3</v>
      </c>
      <c r="H383" s="13" t="s">
        <v>74</v>
      </c>
      <c r="I383" s="12">
        <f t="shared" si="63"/>
        <v>18</v>
      </c>
      <c r="J383" s="13" t="s">
        <v>72</v>
      </c>
      <c r="K383" s="30">
        <f t="shared" si="64"/>
        <v>5.94</v>
      </c>
      <c r="L383" s="30" t="s">
        <v>103</v>
      </c>
      <c r="M383" s="15">
        <f t="shared" si="65"/>
        <v>5940</v>
      </c>
      <c r="N383" s="13" t="s">
        <v>71</v>
      </c>
    </row>
    <row r="384" spans="1:14">
      <c r="A384" s="163">
        <v>3</v>
      </c>
      <c r="B384" s="5"/>
      <c r="C384" s="5" t="s">
        <v>15</v>
      </c>
      <c r="D384" s="5" t="s">
        <v>647</v>
      </c>
      <c r="E384" s="5" t="s">
        <v>8</v>
      </c>
      <c r="F384" s="181" t="s">
        <v>2242</v>
      </c>
      <c r="G384" s="12">
        <v>2</v>
      </c>
      <c r="H384" s="13" t="s">
        <v>74</v>
      </c>
      <c r="I384" s="12">
        <f t="shared" si="63"/>
        <v>12</v>
      </c>
      <c r="J384" s="13" t="s">
        <v>72</v>
      </c>
      <c r="K384" s="30">
        <f t="shared" si="64"/>
        <v>3.96</v>
      </c>
      <c r="L384" s="30" t="s">
        <v>103</v>
      </c>
      <c r="M384" s="15">
        <f t="shared" si="65"/>
        <v>3960</v>
      </c>
      <c r="N384" s="13" t="s">
        <v>71</v>
      </c>
    </row>
    <row r="385" spans="1:14">
      <c r="A385" s="163">
        <v>4</v>
      </c>
      <c r="B385" s="5"/>
      <c r="C385" s="5" t="s">
        <v>17</v>
      </c>
      <c r="D385" s="5" t="s">
        <v>16</v>
      </c>
      <c r="E385" s="5" t="s">
        <v>8</v>
      </c>
      <c r="F385" s="12" t="s">
        <v>2341</v>
      </c>
      <c r="G385" s="12">
        <v>4</v>
      </c>
      <c r="H385" s="13" t="s">
        <v>74</v>
      </c>
      <c r="I385" s="12">
        <f>G385*F3766</f>
        <v>0</v>
      </c>
      <c r="J385" s="13" t="s">
        <v>72</v>
      </c>
      <c r="K385" s="30">
        <f t="shared" si="64"/>
        <v>0</v>
      </c>
      <c r="L385" s="30" t="s">
        <v>103</v>
      </c>
      <c r="M385" s="15">
        <f t="shared" si="65"/>
        <v>0</v>
      </c>
      <c r="N385" s="13" t="s">
        <v>71</v>
      </c>
    </row>
    <row r="386" spans="1:14">
      <c r="A386" s="163">
        <v>5</v>
      </c>
      <c r="B386" s="5"/>
      <c r="C386" s="5" t="s">
        <v>251</v>
      </c>
      <c r="D386" s="5" t="s">
        <v>18</v>
      </c>
      <c r="E386" s="5" t="s">
        <v>8</v>
      </c>
      <c r="F386" s="12" t="s">
        <v>2036</v>
      </c>
      <c r="G386" s="12">
        <v>5</v>
      </c>
      <c r="H386" s="13" t="s">
        <v>74</v>
      </c>
      <c r="I386" s="12">
        <f t="shared" ref="I386:I390" si="66">G386*6</f>
        <v>30</v>
      </c>
      <c r="J386" s="13" t="s">
        <v>72</v>
      </c>
      <c r="K386" s="30">
        <f t="shared" si="64"/>
        <v>9.9</v>
      </c>
      <c r="L386" s="30" t="s">
        <v>103</v>
      </c>
      <c r="M386" s="15">
        <f t="shared" si="65"/>
        <v>9900</v>
      </c>
      <c r="N386" s="13" t="s">
        <v>71</v>
      </c>
    </row>
    <row r="387" spans="1:14">
      <c r="A387" s="163">
        <v>6</v>
      </c>
      <c r="B387" s="5"/>
      <c r="C387" s="9" t="s">
        <v>52</v>
      </c>
      <c r="D387" s="9" t="s">
        <v>51</v>
      </c>
      <c r="E387" s="9" t="s">
        <v>8</v>
      </c>
      <c r="F387" s="72" t="s">
        <v>2010</v>
      </c>
      <c r="G387" s="12">
        <v>4</v>
      </c>
      <c r="H387" s="13" t="s">
        <v>74</v>
      </c>
      <c r="I387" s="12">
        <f t="shared" si="66"/>
        <v>24</v>
      </c>
      <c r="J387" s="13" t="s">
        <v>72</v>
      </c>
      <c r="K387" s="30">
        <f t="shared" si="64"/>
        <v>7.92</v>
      </c>
      <c r="L387" s="30" t="s">
        <v>103</v>
      </c>
      <c r="M387" s="15">
        <f t="shared" si="65"/>
        <v>7920</v>
      </c>
      <c r="N387" s="13" t="s">
        <v>71</v>
      </c>
    </row>
    <row r="388" spans="1:14">
      <c r="A388" s="163">
        <v>7</v>
      </c>
      <c r="B388" s="5"/>
      <c r="C388" s="5" t="s">
        <v>10</v>
      </c>
      <c r="D388" s="5" t="s">
        <v>93</v>
      </c>
      <c r="E388" s="5" t="s">
        <v>8</v>
      </c>
      <c r="F388" s="12" t="s">
        <v>2340</v>
      </c>
      <c r="G388" s="12">
        <v>5</v>
      </c>
      <c r="H388" s="13" t="s">
        <v>74</v>
      </c>
      <c r="I388" s="12">
        <f t="shared" si="66"/>
        <v>30</v>
      </c>
      <c r="J388" s="13" t="s">
        <v>72</v>
      </c>
      <c r="K388" s="30">
        <f t="shared" si="64"/>
        <v>9.9</v>
      </c>
      <c r="L388" s="30" t="s">
        <v>103</v>
      </c>
      <c r="M388" s="15">
        <f t="shared" si="65"/>
        <v>9900</v>
      </c>
      <c r="N388" s="13" t="s">
        <v>71</v>
      </c>
    </row>
    <row r="389" spans="1:14">
      <c r="A389" s="242">
        <v>8</v>
      </c>
      <c r="B389" s="5"/>
      <c r="C389" s="102" t="s">
        <v>26</v>
      </c>
      <c r="D389" s="102" t="s">
        <v>89</v>
      </c>
      <c r="E389" s="102" t="s">
        <v>8</v>
      </c>
      <c r="F389" s="119" t="s">
        <v>2342</v>
      </c>
      <c r="G389" s="133">
        <v>4</v>
      </c>
      <c r="H389" s="134" t="s">
        <v>74</v>
      </c>
      <c r="I389" s="133">
        <f t="shared" si="66"/>
        <v>24</v>
      </c>
      <c r="J389" s="134" t="s">
        <v>72</v>
      </c>
      <c r="K389" s="30">
        <f t="shared" si="64"/>
        <v>7.92</v>
      </c>
      <c r="L389" s="135" t="s">
        <v>103</v>
      </c>
      <c r="M389" s="136">
        <f t="shared" si="65"/>
        <v>7920</v>
      </c>
      <c r="N389" s="134" t="s">
        <v>71</v>
      </c>
    </row>
    <row r="390" spans="1:14">
      <c r="A390" s="242">
        <v>9</v>
      </c>
      <c r="B390" s="5"/>
      <c r="C390" s="5" t="s">
        <v>94</v>
      </c>
      <c r="D390" s="5" t="s">
        <v>95</v>
      </c>
      <c r="E390" s="5" t="s">
        <v>8</v>
      </c>
      <c r="F390" s="181" t="s">
        <v>3041</v>
      </c>
      <c r="G390" s="12">
        <v>2</v>
      </c>
      <c r="H390" s="13" t="s">
        <v>74</v>
      </c>
      <c r="I390" s="12">
        <f t="shared" si="66"/>
        <v>12</v>
      </c>
      <c r="J390" s="13" t="s">
        <v>72</v>
      </c>
      <c r="K390" s="30">
        <f t="shared" si="64"/>
        <v>3.96</v>
      </c>
      <c r="L390" s="30" t="s">
        <v>103</v>
      </c>
      <c r="M390" s="15">
        <f t="shared" si="65"/>
        <v>3960</v>
      </c>
      <c r="N390" s="13" t="s">
        <v>71</v>
      </c>
    </row>
    <row r="391" spans="1:14">
      <c r="A391" s="242">
        <v>10</v>
      </c>
      <c r="B391" s="5"/>
      <c r="C391" s="5" t="s">
        <v>190</v>
      </c>
      <c r="D391" s="5" t="s">
        <v>20</v>
      </c>
      <c r="E391" s="5" t="s">
        <v>173</v>
      </c>
      <c r="F391" s="181" t="s">
        <v>1516</v>
      </c>
      <c r="G391" s="12">
        <v>1</v>
      </c>
      <c r="H391" s="13" t="s">
        <v>74</v>
      </c>
      <c r="I391" s="12">
        <f>G391*7</f>
        <v>7</v>
      </c>
      <c r="J391" s="13" t="s">
        <v>72</v>
      </c>
      <c r="K391" s="30">
        <f t="shared" si="64"/>
        <v>2.31</v>
      </c>
      <c r="L391" s="30" t="s">
        <v>103</v>
      </c>
      <c r="M391" s="15">
        <f t="shared" si="65"/>
        <v>2310</v>
      </c>
      <c r="N391" s="13" t="s">
        <v>71</v>
      </c>
    </row>
    <row r="392" spans="1:14">
      <c r="A392" s="242">
        <v>11</v>
      </c>
      <c r="B392" s="5"/>
      <c r="C392" s="5" t="s">
        <v>34</v>
      </c>
      <c r="D392" s="5" t="s">
        <v>134</v>
      </c>
      <c r="E392" s="5" t="s">
        <v>173</v>
      </c>
      <c r="F392" s="12" t="s">
        <v>1501</v>
      </c>
      <c r="G392" s="12">
        <v>1</v>
      </c>
      <c r="H392" s="13" t="s">
        <v>74</v>
      </c>
      <c r="I392" s="12">
        <f>G392*7</f>
        <v>7</v>
      </c>
      <c r="J392" s="13" t="s">
        <v>72</v>
      </c>
      <c r="K392" s="30">
        <f t="shared" si="64"/>
        <v>2.31</v>
      </c>
      <c r="L392" s="30" t="s">
        <v>103</v>
      </c>
      <c r="M392" s="15">
        <f t="shared" si="65"/>
        <v>2310</v>
      </c>
      <c r="N392" s="13" t="s">
        <v>71</v>
      </c>
    </row>
    <row r="393" spans="1:14">
      <c r="A393" s="242">
        <v>12</v>
      </c>
      <c r="B393" s="5"/>
      <c r="C393" s="5" t="s">
        <v>23</v>
      </c>
      <c r="D393" s="5" t="s">
        <v>136</v>
      </c>
      <c r="E393" s="5" t="s">
        <v>12</v>
      </c>
      <c r="F393" s="5" t="s">
        <v>2086</v>
      </c>
      <c r="G393" s="12">
        <v>1</v>
      </c>
      <c r="H393" s="13" t="s">
        <v>74</v>
      </c>
      <c r="I393" s="12">
        <f t="shared" ref="I393:I402" si="67">G393*1</f>
        <v>1</v>
      </c>
      <c r="J393" s="13" t="s">
        <v>72</v>
      </c>
      <c r="K393" s="30">
        <f t="shared" si="64"/>
        <v>0.33</v>
      </c>
      <c r="L393" s="30" t="s">
        <v>103</v>
      </c>
      <c r="M393" s="15">
        <f t="shared" si="65"/>
        <v>330</v>
      </c>
      <c r="N393" s="13" t="s">
        <v>71</v>
      </c>
    </row>
    <row r="394" spans="1:14">
      <c r="A394" s="242">
        <v>13</v>
      </c>
      <c r="B394" s="5"/>
      <c r="C394" s="5" t="s">
        <v>90</v>
      </c>
      <c r="D394" s="5" t="s">
        <v>91</v>
      </c>
      <c r="E394" s="5" t="s">
        <v>12</v>
      </c>
      <c r="F394" s="177" t="s">
        <v>75</v>
      </c>
      <c r="G394" s="12">
        <v>0</v>
      </c>
      <c r="H394" s="13" t="s">
        <v>74</v>
      </c>
      <c r="I394" s="12">
        <f t="shared" si="67"/>
        <v>0</v>
      </c>
      <c r="J394" s="13" t="s">
        <v>72</v>
      </c>
      <c r="K394" s="30">
        <f t="shared" si="64"/>
        <v>0</v>
      </c>
      <c r="L394" s="30" t="s">
        <v>103</v>
      </c>
      <c r="M394" s="15">
        <f t="shared" si="65"/>
        <v>0</v>
      </c>
      <c r="N394" s="13" t="s">
        <v>71</v>
      </c>
    </row>
    <row r="395" spans="1:14">
      <c r="A395" s="242">
        <v>14</v>
      </c>
      <c r="B395" s="5"/>
      <c r="C395" s="5" t="s">
        <v>81</v>
      </c>
      <c r="D395" s="5" t="s">
        <v>82</v>
      </c>
      <c r="E395" s="5" t="s">
        <v>12</v>
      </c>
      <c r="F395" s="177" t="s">
        <v>75</v>
      </c>
      <c r="G395" s="12">
        <v>0</v>
      </c>
      <c r="H395" s="13" t="s">
        <v>74</v>
      </c>
      <c r="I395" s="12">
        <f t="shared" si="67"/>
        <v>0</v>
      </c>
      <c r="J395" s="13" t="s">
        <v>72</v>
      </c>
      <c r="K395" s="30">
        <f t="shared" si="64"/>
        <v>0</v>
      </c>
      <c r="L395" s="30" t="s">
        <v>103</v>
      </c>
      <c r="M395" s="15">
        <f t="shared" si="65"/>
        <v>0</v>
      </c>
      <c r="N395" s="13" t="s">
        <v>71</v>
      </c>
    </row>
    <row r="396" spans="1:14">
      <c r="A396" s="242">
        <v>15</v>
      </c>
      <c r="B396" s="5"/>
      <c r="C396" s="5" t="s">
        <v>11</v>
      </c>
      <c r="D396" s="5" t="s">
        <v>13</v>
      </c>
      <c r="E396" s="5" t="s">
        <v>12</v>
      </c>
      <c r="F396" s="177" t="s">
        <v>75</v>
      </c>
      <c r="G396" s="12">
        <v>0</v>
      </c>
      <c r="H396" s="13" t="s">
        <v>74</v>
      </c>
      <c r="I396" s="12">
        <f t="shared" si="67"/>
        <v>0</v>
      </c>
      <c r="J396" s="13" t="s">
        <v>72</v>
      </c>
      <c r="K396" s="30">
        <f t="shared" si="64"/>
        <v>0</v>
      </c>
      <c r="L396" s="30" t="s">
        <v>103</v>
      </c>
      <c r="M396" s="15">
        <f t="shared" si="65"/>
        <v>0</v>
      </c>
      <c r="N396" s="13" t="s">
        <v>71</v>
      </c>
    </row>
    <row r="397" spans="1:14">
      <c r="A397" s="242">
        <v>16</v>
      </c>
      <c r="B397" s="5"/>
      <c r="C397" s="5" t="s">
        <v>28</v>
      </c>
      <c r="D397" s="5" t="s">
        <v>27</v>
      </c>
      <c r="E397" s="5" t="s">
        <v>12</v>
      </c>
      <c r="F397" s="12" t="s">
        <v>1913</v>
      </c>
      <c r="G397" s="12">
        <v>2</v>
      </c>
      <c r="H397" s="13" t="s">
        <v>74</v>
      </c>
      <c r="I397" s="12">
        <f t="shared" si="67"/>
        <v>2</v>
      </c>
      <c r="J397" s="13" t="s">
        <v>72</v>
      </c>
      <c r="K397" s="30">
        <f t="shared" si="64"/>
        <v>0.66</v>
      </c>
      <c r="L397" s="30" t="s">
        <v>103</v>
      </c>
      <c r="M397" s="15">
        <f t="shared" si="65"/>
        <v>660</v>
      </c>
      <c r="N397" s="13" t="s">
        <v>71</v>
      </c>
    </row>
    <row r="398" spans="1:14">
      <c r="A398" s="242">
        <v>17</v>
      </c>
      <c r="B398" s="5"/>
      <c r="C398" s="102" t="s">
        <v>30</v>
      </c>
      <c r="D398" s="102" t="s">
        <v>29</v>
      </c>
      <c r="E398" s="102" t="s">
        <v>12</v>
      </c>
      <c r="F398" s="133" t="s">
        <v>2345</v>
      </c>
      <c r="G398" s="12">
        <v>2</v>
      </c>
      <c r="H398" s="134" t="s">
        <v>74</v>
      </c>
      <c r="I398" s="133">
        <f t="shared" si="67"/>
        <v>2</v>
      </c>
      <c r="J398" s="134" t="s">
        <v>72</v>
      </c>
      <c r="K398" s="135">
        <f t="shared" si="64"/>
        <v>0.66</v>
      </c>
      <c r="L398" s="135" t="s">
        <v>103</v>
      </c>
      <c r="M398" s="136">
        <f t="shared" si="65"/>
        <v>660</v>
      </c>
      <c r="N398" s="134" t="s">
        <v>71</v>
      </c>
    </row>
    <row r="399" spans="1:14">
      <c r="A399" s="242">
        <v>18</v>
      </c>
      <c r="B399" s="5"/>
      <c r="C399" s="5" t="s">
        <v>32</v>
      </c>
      <c r="D399" s="5" t="s">
        <v>33</v>
      </c>
      <c r="E399" s="5" t="s">
        <v>12</v>
      </c>
      <c r="F399" s="12" t="s">
        <v>879</v>
      </c>
      <c r="G399" s="12">
        <v>1</v>
      </c>
      <c r="H399" s="13" t="s">
        <v>74</v>
      </c>
      <c r="I399" s="12">
        <f t="shared" si="67"/>
        <v>1</v>
      </c>
      <c r="J399" s="13" t="s">
        <v>72</v>
      </c>
      <c r="K399" s="30">
        <f t="shared" si="64"/>
        <v>0.33</v>
      </c>
      <c r="L399" s="30" t="s">
        <v>103</v>
      </c>
      <c r="M399" s="15">
        <f t="shared" si="65"/>
        <v>330</v>
      </c>
      <c r="N399" s="13" t="s">
        <v>71</v>
      </c>
    </row>
    <row r="400" spans="1:14">
      <c r="A400" s="242">
        <v>19</v>
      </c>
      <c r="B400" s="5"/>
      <c r="C400" s="5" t="s">
        <v>38</v>
      </c>
      <c r="D400" s="5" t="s">
        <v>37</v>
      </c>
      <c r="E400" s="5" t="s">
        <v>12</v>
      </c>
      <c r="F400" s="12" t="s">
        <v>2346</v>
      </c>
      <c r="G400" s="12">
        <v>1</v>
      </c>
      <c r="H400" s="13" t="s">
        <v>74</v>
      </c>
      <c r="I400" s="12">
        <f t="shared" si="67"/>
        <v>1</v>
      </c>
      <c r="J400" s="13" t="s">
        <v>72</v>
      </c>
      <c r="K400" s="30">
        <f t="shared" si="64"/>
        <v>0.33</v>
      </c>
      <c r="L400" s="30" t="s">
        <v>103</v>
      </c>
      <c r="M400" s="15">
        <f t="shared" si="65"/>
        <v>330</v>
      </c>
      <c r="N400" s="13" t="s">
        <v>71</v>
      </c>
    </row>
    <row r="401" spans="1:14">
      <c r="A401" s="242">
        <v>20</v>
      </c>
      <c r="B401" s="5"/>
      <c r="C401" s="5" t="s">
        <v>40</v>
      </c>
      <c r="D401" s="5" t="s">
        <v>39</v>
      </c>
      <c r="E401" s="5" t="s">
        <v>12</v>
      </c>
      <c r="F401" s="12" t="s">
        <v>2347</v>
      </c>
      <c r="G401" s="12">
        <v>0</v>
      </c>
      <c r="H401" s="13" t="s">
        <v>74</v>
      </c>
      <c r="I401" s="12">
        <f t="shared" si="67"/>
        <v>0</v>
      </c>
      <c r="J401" s="13" t="s">
        <v>72</v>
      </c>
      <c r="K401" s="30">
        <f t="shared" si="64"/>
        <v>0</v>
      </c>
      <c r="L401" s="30" t="s">
        <v>103</v>
      </c>
      <c r="M401" s="15">
        <f t="shared" si="65"/>
        <v>0</v>
      </c>
      <c r="N401" s="13" t="s">
        <v>71</v>
      </c>
    </row>
    <row r="402" spans="1:14">
      <c r="A402" s="242">
        <v>21</v>
      </c>
      <c r="B402" s="5"/>
      <c r="C402" s="5" t="s">
        <v>52</v>
      </c>
      <c r="D402" s="5" t="s">
        <v>79</v>
      </c>
      <c r="E402" s="5" t="s">
        <v>12</v>
      </c>
      <c r="F402" s="12" t="s">
        <v>1383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242">
        <v>22</v>
      </c>
      <c r="B403" s="5"/>
      <c r="C403" s="102" t="s">
        <v>45</v>
      </c>
      <c r="D403" s="102" t="s">
        <v>44</v>
      </c>
      <c r="E403" s="102" t="s">
        <v>43</v>
      </c>
      <c r="F403" s="119" t="s">
        <v>2585</v>
      </c>
      <c r="G403" s="133">
        <v>0</v>
      </c>
      <c r="H403" s="134" t="s">
        <v>74</v>
      </c>
      <c r="I403" s="133">
        <f>G403*1.5</f>
        <v>0</v>
      </c>
      <c r="J403" s="134" t="s">
        <v>72</v>
      </c>
      <c r="K403" s="135">
        <f t="shared" si="64"/>
        <v>0</v>
      </c>
      <c r="L403" s="135" t="s">
        <v>103</v>
      </c>
      <c r="M403" s="136">
        <f t="shared" si="65"/>
        <v>0</v>
      </c>
      <c r="N403" s="134" t="s">
        <v>71</v>
      </c>
    </row>
    <row r="404" spans="1:14">
      <c r="A404" s="242">
        <v>23</v>
      </c>
      <c r="B404" s="5"/>
      <c r="C404" s="5" t="s">
        <v>1390</v>
      </c>
      <c r="D404" s="5" t="s">
        <v>46</v>
      </c>
      <c r="E404" s="5" t="s">
        <v>43</v>
      </c>
      <c r="F404" s="181" t="s">
        <v>2586</v>
      </c>
      <c r="G404" s="12">
        <v>1</v>
      </c>
      <c r="H404" s="13" t="s">
        <v>74</v>
      </c>
      <c r="I404" s="12">
        <f>G404*1.5</f>
        <v>1.5</v>
      </c>
      <c r="J404" s="13" t="s">
        <v>72</v>
      </c>
      <c r="K404" s="30">
        <f t="shared" si="64"/>
        <v>0.495</v>
      </c>
      <c r="L404" s="30" t="s">
        <v>103</v>
      </c>
      <c r="M404" s="15">
        <f t="shared" si="65"/>
        <v>495</v>
      </c>
      <c r="N404" s="13" t="s">
        <v>71</v>
      </c>
    </row>
    <row r="405" spans="1:14">
      <c r="A405" s="242">
        <v>24</v>
      </c>
      <c r="B405" s="5"/>
      <c r="C405" s="5" t="s">
        <v>42</v>
      </c>
      <c r="D405" s="5" t="s">
        <v>41</v>
      </c>
      <c r="E405" s="5" t="s">
        <v>43</v>
      </c>
      <c r="F405" s="113" t="s">
        <v>75</v>
      </c>
      <c r="G405" s="12">
        <v>0</v>
      </c>
      <c r="H405" s="13" t="s">
        <v>74</v>
      </c>
      <c r="I405" s="12">
        <f>G405*1.5</f>
        <v>0</v>
      </c>
      <c r="J405" s="13" t="s">
        <v>72</v>
      </c>
      <c r="K405" s="30">
        <f t="shared" si="64"/>
        <v>0</v>
      </c>
      <c r="L405" s="30" t="s">
        <v>103</v>
      </c>
      <c r="M405" s="15">
        <f t="shared" si="65"/>
        <v>0</v>
      </c>
      <c r="N405" s="13" t="s">
        <v>71</v>
      </c>
    </row>
    <row r="406" spans="1:14">
      <c r="A406" s="242">
        <v>25</v>
      </c>
      <c r="B406" s="5"/>
      <c r="C406" s="5" t="s">
        <v>124</v>
      </c>
      <c r="D406" s="5"/>
      <c r="E406" s="5" t="s">
        <v>12</v>
      </c>
      <c r="F406" s="12" t="s">
        <v>219</v>
      </c>
      <c r="G406" s="12">
        <v>1</v>
      </c>
      <c r="H406" s="13" t="s">
        <v>74</v>
      </c>
      <c r="I406" s="12">
        <f>G406*4</f>
        <v>4</v>
      </c>
      <c r="J406" s="13" t="s">
        <v>72</v>
      </c>
      <c r="K406" s="30">
        <f t="shared" si="64"/>
        <v>1.32</v>
      </c>
      <c r="L406" s="30" t="s">
        <v>103</v>
      </c>
      <c r="M406" s="15">
        <f t="shared" si="65"/>
        <v>1320</v>
      </c>
      <c r="N406" s="13" t="s">
        <v>71</v>
      </c>
    </row>
    <row r="407" spans="1:14">
      <c r="A407" s="242">
        <v>26</v>
      </c>
      <c r="B407" s="5"/>
      <c r="C407" s="5" t="s">
        <v>1931</v>
      </c>
      <c r="D407" s="5"/>
      <c r="E407" s="5" t="s">
        <v>12</v>
      </c>
      <c r="F407" s="12" t="s">
        <v>990</v>
      </c>
      <c r="G407" s="12">
        <v>0</v>
      </c>
      <c r="H407" s="13" t="s">
        <v>74</v>
      </c>
      <c r="I407" s="12">
        <f t="shared" ref="I407" si="68">G407*1.5</f>
        <v>0</v>
      </c>
      <c r="J407" s="13" t="s">
        <v>72</v>
      </c>
      <c r="K407" s="30">
        <f t="shared" si="64"/>
        <v>0</v>
      </c>
      <c r="L407" s="30" t="s">
        <v>103</v>
      </c>
      <c r="M407" s="15">
        <f t="shared" si="65"/>
        <v>0</v>
      </c>
      <c r="N407" s="13" t="s">
        <v>71</v>
      </c>
    </row>
    <row r="408" spans="1:14">
      <c r="A408" s="242">
        <v>27</v>
      </c>
      <c r="B408" s="5"/>
      <c r="C408" s="5" t="s">
        <v>1919</v>
      </c>
      <c r="D408" s="5"/>
      <c r="E408" s="5" t="s">
        <v>12</v>
      </c>
      <c r="F408" s="12" t="s">
        <v>505</v>
      </c>
      <c r="G408" s="12">
        <v>1</v>
      </c>
      <c r="H408" s="13" t="s">
        <v>74</v>
      </c>
      <c r="I408" s="12">
        <f>G408*1</f>
        <v>1</v>
      </c>
      <c r="J408" s="13" t="s">
        <v>72</v>
      </c>
      <c r="K408" s="30">
        <f t="shared" si="64"/>
        <v>0.33</v>
      </c>
      <c r="L408" s="30" t="s">
        <v>103</v>
      </c>
      <c r="M408" s="15">
        <f t="shared" si="65"/>
        <v>330</v>
      </c>
      <c r="N408" s="13" t="s">
        <v>71</v>
      </c>
    </row>
    <row r="409" spans="1:14">
      <c r="A409" s="242">
        <v>28</v>
      </c>
      <c r="B409" s="5"/>
      <c r="C409" s="5" t="s">
        <v>832</v>
      </c>
      <c r="D409" s="5"/>
      <c r="E409" s="5" t="s">
        <v>12</v>
      </c>
      <c r="F409" s="12" t="s">
        <v>1920</v>
      </c>
      <c r="G409" s="12">
        <v>0</v>
      </c>
      <c r="H409" s="13" t="s">
        <v>74</v>
      </c>
      <c r="I409" s="12">
        <f>G409*1</f>
        <v>0</v>
      </c>
      <c r="J409" s="13" t="s">
        <v>72</v>
      </c>
      <c r="K409" s="30">
        <f t="shared" si="64"/>
        <v>0</v>
      </c>
      <c r="L409" s="30" t="s">
        <v>103</v>
      </c>
      <c r="M409" s="15">
        <f t="shared" si="65"/>
        <v>0</v>
      </c>
      <c r="N409" s="13" t="s">
        <v>71</v>
      </c>
    </row>
    <row r="410" spans="1:14">
      <c r="A410" s="242">
        <v>29</v>
      </c>
      <c r="B410" s="5"/>
      <c r="C410" s="5" t="s">
        <v>1114</v>
      </c>
      <c r="D410" s="5"/>
      <c r="E410" s="5" t="s">
        <v>12</v>
      </c>
      <c r="F410" s="103" t="s">
        <v>322</v>
      </c>
      <c r="G410" s="12">
        <v>1</v>
      </c>
      <c r="H410" s="13" t="s">
        <v>74</v>
      </c>
      <c r="I410" s="12">
        <f>G410*1</f>
        <v>1</v>
      </c>
      <c r="J410" s="13" t="s">
        <v>72</v>
      </c>
      <c r="K410" s="30">
        <f t="shared" si="64"/>
        <v>0.33</v>
      </c>
      <c r="L410" s="30" t="s">
        <v>103</v>
      </c>
      <c r="M410" s="15">
        <f t="shared" si="65"/>
        <v>330</v>
      </c>
      <c r="N410" s="13" t="s">
        <v>71</v>
      </c>
    </row>
    <row r="411" spans="1:14" ht="15" customHeight="1">
      <c r="A411" s="242">
        <v>30</v>
      </c>
      <c r="B411" s="5"/>
      <c r="C411" s="5" t="s">
        <v>126</v>
      </c>
      <c r="D411" s="5"/>
      <c r="E411" s="5" t="s">
        <v>43</v>
      </c>
      <c r="F411" s="12" t="s">
        <v>2017</v>
      </c>
      <c r="G411" s="12">
        <v>2</v>
      </c>
      <c r="H411" s="13" t="s">
        <v>74</v>
      </c>
      <c r="I411" s="12">
        <f t="shared" ref="I411" si="69">G411*4</f>
        <v>8</v>
      </c>
      <c r="J411" s="13" t="s">
        <v>72</v>
      </c>
      <c r="K411" s="30">
        <f t="shared" si="64"/>
        <v>2.64</v>
      </c>
      <c r="L411" s="30" t="s">
        <v>103</v>
      </c>
      <c r="M411" s="15">
        <f t="shared" si="65"/>
        <v>2640</v>
      </c>
      <c r="N411" s="13" t="s">
        <v>71</v>
      </c>
    </row>
    <row r="412" spans="1:14">
      <c r="A412" s="242">
        <v>31</v>
      </c>
      <c r="B412" s="5"/>
      <c r="C412" s="5" t="s">
        <v>893</v>
      </c>
      <c r="D412" s="5"/>
      <c r="E412" s="5" t="s">
        <v>12</v>
      </c>
      <c r="F412" s="12" t="s">
        <v>220</v>
      </c>
      <c r="G412" s="12">
        <v>1</v>
      </c>
      <c r="H412" s="13" t="s">
        <v>74</v>
      </c>
      <c r="I412" s="12">
        <f>G412*1</f>
        <v>1</v>
      </c>
      <c r="J412" s="13" t="s">
        <v>72</v>
      </c>
      <c r="K412" s="30">
        <f t="shared" si="64"/>
        <v>0.33</v>
      </c>
      <c r="L412" s="30" t="s">
        <v>103</v>
      </c>
      <c r="M412" s="15">
        <f t="shared" si="65"/>
        <v>330</v>
      </c>
      <c r="N412" s="13" t="s">
        <v>71</v>
      </c>
    </row>
    <row r="413" spans="1:14">
      <c r="A413" s="242">
        <v>32</v>
      </c>
      <c r="B413" s="5"/>
      <c r="C413" s="5" t="s">
        <v>1193</v>
      </c>
      <c r="D413" s="5"/>
      <c r="E413" s="5" t="s">
        <v>43</v>
      </c>
      <c r="F413" s="12" t="s">
        <v>218</v>
      </c>
      <c r="G413" s="12">
        <v>0</v>
      </c>
      <c r="H413" s="13" t="s">
        <v>74</v>
      </c>
      <c r="I413" s="12">
        <f>G413*1</f>
        <v>0</v>
      </c>
      <c r="J413" s="13" t="s">
        <v>72</v>
      </c>
      <c r="K413" s="30">
        <f t="shared" si="64"/>
        <v>0</v>
      </c>
      <c r="L413" s="30" t="s">
        <v>103</v>
      </c>
      <c r="M413" s="15">
        <f t="shared" si="65"/>
        <v>0</v>
      </c>
      <c r="N413" s="13" t="s">
        <v>71</v>
      </c>
    </row>
    <row r="414" spans="1:14">
      <c r="A414" s="242">
        <v>33</v>
      </c>
      <c r="B414" s="5"/>
      <c r="C414" s="5" t="s">
        <v>686</v>
      </c>
      <c r="D414" s="5"/>
      <c r="E414" s="5" t="s">
        <v>12</v>
      </c>
      <c r="F414" s="12" t="s">
        <v>795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64"/>
        <v>0.495</v>
      </c>
      <c r="L414" s="30" t="s">
        <v>103</v>
      </c>
      <c r="M414" s="15">
        <f t="shared" si="65"/>
        <v>495</v>
      </c>
      <c r="N414" s="13" t="s">
        <v>71</v>
      </c>
    </row>
    <row r="415" spans="1:14">
      <c r="A415" s="242">
        <v>34</v>
      </c>
      <c r="B415" s="5"/>
      <c r="C415" s="5" t="s">
        <v>1929</v>
      </c>
      <c r="D415" s="5"/>
      <c r="E415" s="5" t="s">
        <v>12</v>
      </c>
      <c r="F415" s="12" t="s">
        <v>1930</v>
      </c>
      <c r="G415" s="12">
        <v>0</v>
      </c>
      <c r="H415" s="13" t="s">
        <v>74</v>
      </c>
      <c r="I415" s="12">
        <f>G415*1</f>
        <v>0</v>
      </c>
      <c r="J415" s="13" t="s">
        <v>72</v>
      </c>
      <c r="K415" s="30">
        <f t="shared" si="64"/>
        <v>0</v>
      </c>
      <c r="L415" s="30" t="s">
        <v>103</v>
      </c>
      <c r="M415" s="15">
        <f t="shared" si="65"/>
        <v>0</v>
      </c>
      <c r="N415" s="13" t="s">
        <v>71</v>
      </c>
    </row>
    <row r="416" spans="1:14">
      <c r="A416" s="242">
        <v>35</v>
      </c>
      <c r="B416" s="5"/>
      <c r="C416" s="5" t="s">
        <v>52</v>
      </c>
      <c r="D416" s="5"/>
      <c r="E416" s="5" t="s">
        <v>12</v>
      </c>
      <c r="F416" s="5" t="s">
        <v>1918</v>
      </c>
      <c r="G416" s="30">
        <v>4</v>
      </c>
      <c r="H416" s="13" t="s">
        <v>74</v>
      </c>
      <c r="I416" s="12">
        <f>G416*1</f>
        <v>4</v>
      </c>
      <c r="J416" s="13" t="s">
        <v>72</v>
      </c>
      <c r="K416" s="30">
        <f t="shared" si="64"/>
        <v>1.32</v>
      </c>
      <c r="L416" s="30" t="s">
        <v>103</v>
      </c>
      <c r="M416" s="15">
        <f t="shared" si="65"/>
        <v>1320</v>
      </c>
      <c r="N416" s="13" t="s">
        <v>71</v>
      </c>
    </row>
    <row r="417" spans="1:14">
      <c r="A417" s="242">
        <v>36</v>
      </c>
      <c r="B417" s="5"/>
      <c r="C417" s="5" t="s">
        <v>2018</v>
      </c>
      <c r="D417" s="5"/>
      <c r="E417" s="5" t="s">
        <v>43</v>
      </c>
      <c r="F417" s="5" t="s">
        <v>1917</v>
      </c>
      <c r="G417" s="30">
        <v>1</v>
      </c>
      <c r="H417" s="13" t="s">
        <v>74</v>
      </c>
      <c r="I417" s="12">
        <f>G417*1</f>
        <v>1</v>
      </c>
      <c r="J417" s="13" t="s">
        <v>72</v>
      </c>
      <c r="K417" s="30">
        <f t="shared" si="64"/>
        <v>0.33</v>
      </c>
      <c r="L417" s="30" t="s">
        <v>103</v>
      </c>
      <c r="M417" s="15">
        <f t="shared" si="65"/>
        <v>330</v>
      </c>
      <c r="N417" s="13" t="s">
        <v>71</v>
      </c>
    </row>
    <row r="418" spans="1:14">
      <c r="A418" s="242">
        <v>37</v>
      </c>
      <c r="B418" s="5"/>
      <c r="C418" s="5" t="s">
        <v>49</v>
      </c>
      <c r="D418" s="5" t="s">
        <v>48</v>
      </c>
      <c r="E418" s="5" t="s">
        <v>1369</v>
      </c>
      <c r="F418" s="209" t="s">
        <v>3042</v>
      </c>
      <c r="G418" s="12">
        <v>0</v>
      </c>
      <c r="H418" s="13" t="s">
        <v>74</v>
      </c>
      <c r="I418" s="12">
        <v>4</v>
      </c>
      <c r="J418" s="13" t="s">
        <v>72</v>
      </c>
      <c r="K418" s="12">
        <f t="shared" si="64"/>
        <v>1.32</v>
      </c>
      <c r="L418" s="13" t="s">
        <v>103</v>
      </c>
      <c r="M418" s="12">
        <f t="shared" si="65"/>
        <v>1320</v>
      </c>
      <c r="N418" s="13" t="s">
        <v>71</v>
      </c>
    </row>
    <row r="419" spans="1:14">
      <c r="A419" s="242">
        <v>38</v>
      </c>
      <c r="B419" s="5"/>
      <c r="C419" s="102" t="s">
        <v>1371</v>
      </c>
      <c r="D419" s="102" t="s">
        <v>25</v>
      </c>
      <c r="E419" s="102" t="s">
        <v>1372</v>
      </c>
      <c r="F419" s="103" t="s">
        <v>2213</v>
      </c>
      <c r="G419" s="140">
        <v>1</v>
      </c>
      <c r="H419" s="141" t="s">
        <v>74</v>
      </c>
      <c r="I419" s="140">
        <v>7</v>
      </c>
      <c r="J419" s="141" t="s">
        <v>72</v>
      </c>
      <c r="K419" s="142" t="s">
        <v>1373</v>
      </c>
      <c r="L419" s="141" t="s">
        <v>103</v>
      </c>
      <c r="M419" s="142" t="s">
        <v>1374</v>
      </c>
      <c r="N419" s="141" t="s">
        <v>71</v>
      </c>
    </row>
    <row r="420" spans="1:14">
      <c r="A420" s="281" t="s">
        <v>54</v>
      </c>
      <c r="B420" s="282"/>
      <c r="C420" s="282"/>
      <c r="D420" s="282"/>
      <c r="E420" s="283"/>
      <c r="F420" s="241"/>
      <c r="G420" s="12">
        <f>SUM(G382:G419)</f>
        <v>57</v>
      </c>
      <c r="H420" s="13" t="s">
        <v>74</v>
      </c>
      <c r="I420" s="12">
        <f>SUM(I382:I418)</f>
        <v>223</v>
      </c>
      <c r="J420" s="13" t="s">
        <v>72</v>
      </c>
      <c r="K420" s="30">
        <f>I420*0.33</f>
        <v>73.59</v>
      </c>
      <c r="L420" s="30" t="s">
        <v>103</v>
      </c>
      <c r="M420" s="34">
        <f>SUM(M382:M418)</f>
        <v>73590</v>
      </c>
      <c r="N420" s="13" t="s">
        <v>71</v>
      </c>
    </row>
    <row r="421" spans="1:14">
      <c r="A421" s="281"/>
      <c r="B421" s="282"/>
      <c r="C421" s="282"/>
      <c r="D421" s="282"/>
      <c r="E421" s="283"/>
      <c r="F421" s="237"/>
      <c r="G421" s="12"/>
      <c r="H421" s="13"/>
      <c r="I421" s="12"/>
      <c r="J421" s="13"/>
      <c r="K421" s="30"/>
      <c r="L421" s="30"/>
      <c r="M421" s="34"/>
      <c r="N421" s="13"/>
    </row>
    <row r="423" spans="1:14">
      <c r="A423" s="286" t="s">
        <v>1932</v>
      </c>
      <c r="B423" s="286" t="s">
        <v>0</v>
      </c>
      <c r="C423" s="286" t="s">
        <v>2</v>
      </c>
      <c r="D423" s="286" t="s">
        <v>4</v>
      </c>
      <c r="E423" s="286" t="s">
        <v>1</v>
      </c>
      <c r="F423" s="286" t="s">
        <v>280</v>
      </c>
      <c r="G423" s="288" t="s">
        <v>5</v>
      </c>
      <c r="H423" s="289"/>
      <c r="I423" s="288" t="s">
        <v>6</v>
      </c>
      <c r="J423" s="289"/>
      <c r="K423" s="288" t="s">
        <v>101</v>
      </c>
      <c r="L423" s="289"/>
      <c r="M423" s="288" t="s">
        <v>102</v>
      </c>
      <c r="N423" s="289"/>
    </row>
    <row r="424" spans="1:14">
      <c r="A424" s="287"/>
      <c r="B424" s="287"/>
      <c r="C424" s="287"/>
      <c r="D424" s="287"/>
      <c r="E424" s="287"/>
      <c r="F424" s="287"/>
      <c r="G424" s="290"/>
      <c r="H424" s="291"/>
      <c r="I424" s="290"/>
      <c r="J424" s="291"/>
      <c r="K424" s="290"/>
      <c r="L424" s="291"/>
      <c r="M424" s="290"/>
      <c r="N424" s="291"/>
    </row>
    <row r="425" spans="1:14">
      <c r="A425" s="163">
        <v>1</v>
      </c>
      <c r="B425" s="16" t="s">
        <v>62</v>
      </c>
      <c r="C425" s="5" t="s">
        <v>3</v>
      </c>
      <c r="D425" s="5" t="s">
        <v>7</v>
      </c>
      <c r="E425" s="5" t="s">
        <v>8</v>
      </c>
      <c r="F425" s="12" t="s">
        <v>2587</v>
      </c>
      <c r="G425" s="12">
        <v>4</v>
      </c>
      <c r="H425" s="13" t="s">
        <v>74</v>
      </c>
      <c r="I425" s="12">
        <f t="shared" ref="I425:I427" si="70">G425*6</f>
        <v>24</v>
      </c>
      <c r="J425" s="13" t="s">
        <v>72</v>
      </c>
      <c r="K425" s="30">
        <f t="shared" ref="K425:K461" si="71">I425*0.33</f>
        <v>7.92</v>
      </c>
      <c r="L425" s="30" t="s">
        <v>103</v>
      </c>
      <c r="M425" s="15">
        <f t="shared" ref="M425:M461" si="72">K425*1000</f>
        <v>7920</v>
      </c>
      <c r="N425" s="13" t="s">
        <v>71</v>
      </c>
    </row>
    <row r="426" spans="1:14">
      <c r="A426" s="163">
        <v>2</v>
      </c>
      <c r="B426" s="162">
        <v>43750</v>
      </c>
      <c r="C426" s="5" t="s">
        <v>56</v>
      </c>
      <c r="D426" s="5" t="s">
        <v>93</v>
      </c>
      <c r="E426" s="5" t="s">
        <v>8</v>
      </c>
      <c r="F426" s="93" t="s">
        <v>2588</v>
      </c>
      <c r="G426" s="12">
        <v>3</v>
      </c>
      <c r="H426" s="13" t="s">
        <v>74</v>
      </c>
      <c r="I426" s="12">
        <f t="shared" si="70"/>
        <v>18</v>
      </c>
      <c r="J426" s="13" t="s">
        <v>72</v>
      </c>
      <c r="K426" s="30">
        <f t="shared" si="71"/>
        <v>5.94</v>
      </c>
      <c r="L426" s="30" t="s">
        <v>103</v>
      </c>
      <c r="M426" s="15">
        <f t="shared" si="72"/>
        <v>5940</v>
      </c>
      <c r="N426" s="13" t="s">
        <v>71</v>
      </c>
    </row>
    <row r="427" spans="1:14">
      <c r="A427" s="163">
        <v>3</v>
      </c>
      <c r="B427" s="5"/>
      <c r="C427" s="5" t="s">
        <v>15</v>
      </c>
      <c r="D427" s="5" t="s">
        <v>647</v>
      </c>
      <c r="E427" s="5" t="s">
        <v>8</v>
      </c>
      <c r="F427" s="12" t="s">
        <v>2589</v>
      </c>
      <c r="G427" s="12">
        <v>1</v>
      </c>
      <c r="H427" s="13" t="s">
        <v>74</v>
      </c>
      <c r="I427" s="12">
        <f t="shared" si="70"/>
        <v>6</v>
      </c>
      <c r="J427" s="13" t="s">
        <v>72</v>
      </c>
      <c r="K427" s="30">
        <f t="shared" si="71"/>
        <v>1.98</v>
      </c>
      <c r="L427" s="30" t="s">
        <v>103</v>
      </c>
      <c r="M427" s="15">
        <f t="shared" si="72"/>
        <v>1980</v>
      </c>
      <c r="N427" s="13" t="s">
        <v>71</v>
      </c>
    </row>
    <row r="428" spans="1:14">
      <c r="A428" s="163">
        <v>4</v>
      </c>
      <c r="B428" s="5"/>
      <c r="C428" s="5" t="s">
        <v>17</v>
      </c>
      <c r="D428" s="5" t="s">
        <v>16</v>
      </c>
      <c r="E428" s="5" t="s">
        <v>8</v>
      </c>
      <c r="F428" s="12" t="s">
        <v>2590</v>
      </c>
      <c r="G428" s="12">
        <v>4</v>
      </c>
      <c r="H428" s="13" t="s">
        <v>74</v>
      </c>
      <c r="I428" s="12">
        <f>G428*F3809</f>
        <v>0</v>
      </c>
      <c r="J428" s="13" t="s">
        <v>72</v>
      </c>
      <c r="K428" s="30">
        <f t="shared" si="71"/>
        <v>0</v>
      </c>
      <c r="L428" s="30" t="s">
        <v>103</v>
      </c>
      <c r="M428" s="15">
        <f t="shared" si="72"/>
        <v>0</v>
      </c>
      <c r="N428" s="13" t="s">
        <v>71</v>
      </c>
    </row>
    <row r="429" spans="1:14">
      <c r="A429" s="163">
        <v>5</v>
      </c>
      <c r="B429" s="5"/>
      <c r="C429" s="5" t="s">
        <v>251</v>
      </c>
      <c r="D429" s="5" t="s">
        <v>18</v>
      </c>
      <c r="E429" s="5" t="s">
        <v>8</v>
      </c>
      <c r="F429" s="12" t="s">
        <v>1387</v>
      </c>
      <c r="G429" s="12">
        <v>4</v>
      </c>
      <c r="H429" s="13" t="s">
        <v>74</v>
      </c>
      <c r="I429" s="12">
        <f t="shared" ref="I429:I433" si="73">G429*6</f>
        <v>24</v>
      </c>
      <c r="J429" s="13" t="s">
        <v>72</v>
      </c>
      <c r="K429" s="30">
        <f t="shared" si="71"/>
        <v>7.92</v>
      </c>
      <c r="L429" s="30" t="s">
        <v>103</v>
      </c>
      <c r="M429" s="15">
        <f t="shared" si="72"/>
        <v>7920</v>
      </c>
      <c r="N429" s="13" t="s">
        <v>71</v>
      </c>
    </row>
    <row r="430" spans="1:14">
      <c r="A430" s="163">
        <v>6</v>
      </c>
      <c r="B430" s="5"/>
      <c r="C430" s="9" t="s">
        <v>52</v>
      </c>
      <c r="D430" s="9" t="s">
        <v>51</v>
      </c>
      <c r="E430" s="9" t="s">
        <v>8</v>
      </c>
      <c r="F430" s="72" t="s">
        <v>2352</v>
      </c>
      <c r="G430" s="12">
        <v>3</v>
      </c>
      <c r="H430" s="13" t="s">
        <v>74</v>
      </c>
      <c r="I430" s="12">
        <f t="shared" si="73"/>
        <v>18</v>
      </c>
      <c r="J430" s="13" t="s">
        <v>72</v>
      </c>
      <c r="K430" s="30">
        <f t="shared" si="71"/>
        <v>5.94</v>
      </c>
      <c r="L430" s="30" t="s">
        <v>103</v>
      </c>
      <c r="M430" s="15">
        <f t="shared" si="72"/>
        <v>5940</v>
      </c>
      <c r="N430" s="13" t="s">
        <v>71</v>
      </c>
    </row>
    <row r="431" spans="1:14">
      <c r="A431" s="163">
        <v>7</v>
      </c>
      <c r="B431" s="5"/>
      <c r="C431" s="5" t="s">
        <v>10</v>
      </c>
      <c r="D431" s="5" t="s">
        <v>93</v>
      </c>
      <c r="E431" s="5" t="s">
        <v>8</v>
      </c>
      <c r="F431" s="12" t="s">
        <v>2350</v>
      </c>
      <c r="G431" s="12">
        <v>5</v>
      </c>
      <c r="H431" s="13" t="s">
        <v>74</v>
      </c>
      <c r="I431" s="12">
        <f t="shared" si="73"/>
        <v>30</v>
      </c>
      <c r="J431" s="13" t="s">
        <v>72</v>
      </c>
      <c r="K431" s="30">
        <f t="shared" si="71"/>
        <v>9.9</v>
      </c>
      <c r="L431" s="30" t="s">
        <v>103</v>
      </c>
      <c r="M431" s="15">
        <f t="shared" si="72"/>
        <v>9900</v>
      </c>
      <c r="N431" s="13" t="s">
        <v>71</v>
      </c>
    </row>
    <row r="432" spans="1:14">
      <c r="A432" s="242">
        <v>8</v>
      </c>
      <c r="B432" s="5"/>
      <c r="C432" s="102" t="s">
        <v>26</v>
      </c>
      <c r="D432" s="102" t="s">
        <v>89</v>
      </c>
      <c r="E432" s="102" t="s">
        <v>8</v>
      </c>
      <c r="F432" s="119" t="s">
        <v>2591</v>
      </c>
      <c r="G432" s="133">
        <v>5</v>
      </c>
      <c r="H432" s="134" t="s">
        <v>74</v>
      </c>
      <c r="I432" s="133">
        <f t="shared" si="73"/>
        <v>30</v>
      </c>
      <c r="J432" s="134" t="s">
        <v>72</v>
      </c>
      <c r="K432" s="30">
        <f t="shared" si="71"/>
        <v>9.9</v>
      </c>
      <c r="L432" s="135" t="s">
        <v>103</v>
      </c>
      <c r="M432" s="136">
        <f t="shared" si="72"/>
        <v>9900</v>
      </c>
      <c r="N432" s="134" t="s">
        <v>71</v>
      </c>
    </row>
    <row r="433" spans="1:14">
      <c r="A433" s="242">
        <v>9</v>
      </c>
      <c r="B433" s="5"/>
      <c r="C433" s="5" t="s">
        <v>94</v>
      </c>
      <c r="D433" s="5" t="s">
        <v>95</v>
      </c>
      <c r="E433" s="5" t="s">
        <v>8</v>
      </c>
      <c r="F433" s="177" t="s">
        <v>75</v>
      </c>
      <c r="G433" s="12">
        <v>0</v>
      </c>
      <c r="H433" s="13" t="s">
        <v>74</v>
      </c>
      <c r="I433" s="12">
        <f t="shared" si="73"/>
        <v>0</v>
      </c>
      <c r="J433" s="13" t="s">
        <v>72</v>
      </c>
      <c r="K433" s="30">
        <f t="shared" si="71"/>
        <v>0</v>
      </c>
      <c r="L433" s="30" t="s">
        <v>103</v>
      </c>
      <c r="M433" s="15">
        <f t="shared" si="72"/>
        <v>0</v>
      </c>
      <c r="N433" s="13" t="s">
        <v>71</v>
      </c>
    </row>
    <row r="434" spans="1:14">
      <c r="A434" s="242">
        <v>10</v>
      </c>
      <c r="B434" s="5"/>
      <c r="C434" s="5" t="s">
        <v>190</v>
      </c>
      <c r="D434" s="5" t="s">
        <v>20</v>
      </c>
      <c r="E434" s="5" t="s">
        <v>173</v>
      </c>
      <c r="F434" s="12" t="s">
        <v>2592</v>
      </c>
      <c r="G434" s="12">
        <v>1</v>
      </c>
      <c r="H434" s="13" t="s">
        <v>74</v>
      </c>
      <c r="I434" s="12">
        <f>G434*7</f>
        <v>7</v>
      </c>
      <c r="J434" s="13" t="s">
        <v>72</v>
      </c>
      <c r="K434" s="30">
        <f t="shared" si="71"/>
        <v>2.31</v>
      </c>
      <c r="L434" s="30" t="s">
        <v>103</v>
      </c>
      <c r="M434" s="15">
        <f t="shared" si="72"/>
        <v>2310</v>
      </c>
      <c r="N434" s="13" t="s">
        <v>71</v>
      </c>
    </row>
    <row r="435" spans="1:14">
      <c r="A435" s="242">
        <v>11</v>
      </c>
      <c r="B435" s="5"/>
      <c r="C435" s="5" t="s">
        <v>34</v>
      </c>
      <c r="D435" s="5" t="s">
        <v>134</v>
      </c>
      <c r="E435" s="5" t="s">
        <v>173</v>
      </c>
      <c r="F435" s="181" t="s">
        <v>2593</v>
      </c>
      <c r="G435" s="12">
        <v>1</v>
      </c>
      <c r="H435" s="13" t="s">
        <v>74</v>
      </c>
      <c r="I435" s="12">
        <f>G435*7</f>
        <v>7</v>
      </c>
      <c r="J435" s="13" t="s">
        <v>72</v>
      </c>
      <c r="K435" s="30">
        <f t="shared" si="71"/>
        <v>2.31</v>
      </c>
      <c r="L435" s="30" t="s">
        <v>103</v>
      </c>
      <c r="M435" s="15">
        <f t="shared" si="72"/>
        <v>2310</v>
      </c>
      <c r="N435" s="13" t="s">
        <v>71</v>
      </c>
    </row>
    <row r="436" spans="1:14">
      <c r="A436" s="242">
        <v>12</v>
      </c>
      <c r="B436" s="5"/>
      <c r="C436" s="5" t="s">
        <v>23</v>
      </c>
      <c r="D436" s="5" t="s">
        <v>136</v>
      </c>
      <c r="E436" s="5" t="s">
        <v>12</v>
      </c>
      <c r="F436" s="5" t="s">
        <v>2024</v>
      </c>
      <c r="G436" s="12">
        <v>1</v>
      </c>
      <c r="H436" s="13" t="s">
        <v>74</v>
      </c>
      <c r="I436" s="12">
        <f t="shared" ref="I436:I445" si="74">G436*1</f>
        <v>1</v>
      </c>
      <c r="J436" s="13" t="s">
        <v>72</v>
      </c>
      <c r="K436" s="30">
        <f t="shared" si="71"/>
        <v>0.33</v>
      </c>
      <c r="L436" s="30" t="s">
        <v>103</v>
      </c>
      <c r="M436" s="15">
        <f t="shared" si="72"/>
        <v>330</v>
      </c>
      <c r="N436" s="13" t="s">
        <v>71</v>
      </c>
    </row>
    <row r="437" spans="1:14">
      <c r="A437" s="242">
        <v>13</v>
      </c>
      <c r="B437" s="5"/>
      <c r="C437" s="5" t="s">
        <v>90</v>
      </c>
      <c r="D437" s="5" t="s">
        <v>91</v>
      </c>
      <c r="E437" s="5" t="s">
        <v>12</v>
      </c>
      <c r="F437" s="12" t="s">
        <v>1342</v>
      </c>
      <c r="G437" s="12">
        <v>1</v>
      </c>
      <c r="H437" s="13" t="s">
        <v>74</v>
      </c>
      <c r="I437" s="12">
        <f t="shared" si="74"/>
        <v>1</v>
      </c>
      <c r="J437" s="13" t="s">
        <v>72</v>
      </c>
      <c r="K437" s="30">
        <f t="shared" si="71"/>
        <v>0.33</v>
      </c>
      <c r="L437" s="30" t="s">
        <v>103</v>
      </c>
      <c r="M437" s="15">
        <f t="shared" si="72"/>
        <v>330</v>
      </c>
      <c r="N437" s="13" t="s">
        <v>71</v>
      </c>
    </row>
    <row r="438" spans="1:14">
      <c r="A438" s="242">
        <v>14</v>
      </c>
      <c r="B438" s="5"/>
      <c r="C438" s="5" t="s">
        <v>81</v>
      </c>
      <c r="D438" s="5" t="s">
        <v>82</v>
      </c>
      <c r="E438" s="5" t="s">
        <v>12</v>
      </c>
      <c r="F438" s="181" t="s">
        <v>2355</v>
      </c>
      <c r="G438" s="12">
        <v>1</v>
      </c>
      <c r="H438" s="13" t="s">
        <v>74</v>
      </c>
      <c r="I438" s="12">
        <f t="shared" si="74"/>
        <v>1</v>
      </c>
      <c r="J438" s="13" t="s">
        <v>72</v>
      </c>
      <c r="K438" s="30">
        <f t="shared" si="71"/>
        <v>0.33</v>
      </c>
      <c r="L438" s="30" t="s">
        <v>103</v>
      </c>
      <c r="M438" s="15">
        <f t="shared" si="72"/>
        <v>330</v>
      </c>
      <c r="N438" s="13" t="s">
        <v>71</v>
      </c>
    </row>
    <row r="439" spans="1:14">
      <c r="A439" s="242">
        <v>15</v>
      </c>
      <c r="B439" s="5"/>
      <c r="C439" s="5" t="s">
        <v>11</v>
      </c>
      <c r="D439" s="5" t="s">
        <v>13</v>
      </c>
      <c r="E439" s="5" t="s">
        <v>12</v>
      </c>
      <c r="F439" s="181" t="s">
        <v>2594</v>
      </c>
      <c r="G439" s="12">
        <v>1</v>
      </c>
      <c r="H439" s="13" t="s">
        <v>74</v>
      </c>
      <c r="I439" s="12">
        <f t="shared" si="74"/>
        <v>1</v>
      </c>
      <c r="J439" s="13" t="s">
        <v>72</v>
      </c>
      <c r="K439" s="30">
        <f t="shared" si="71"/>
        <v>0.33</v>
      </c>
      <c r="L439" s="30" t="s">
        <v>103</v>
      </c>
      <c r="M439" s="15">
        <f t="shared" si="72"/>
        <v>330</v>
      </c>
      <c r="N439" s="13" t="s">
        <v>71</v>
      </c>
    </row>
    <row r="440" spans="1:14">
      <c r="A440" s="242">
        <v>16</v>
      </c>
      <c r="B440" s="5"/>
      <c r="C440" s="5" t="s">
        <v>28</v>
      </c>
      <c r="D440" s="5" t="s">
        <v>27</v>
      </c>
      <c r="E440" s="5" t="s">
        <v>12</v>
      </c>
      <c r="F440" s="12" t="s">
        <v>1913</v>
      </c>
      <c r="G440" s="12">
        <v>1</v>
      </c>
      <c r="H440" s="13" t="s">
        <v>74</v>
      </c>
      <c r="I440" s="12">
        <f t="shared" si="74"/>
        <v>1</v>
      </c>
      <c r="J440" s="13" t="s">
        <v>72</v>
      </c>
      <c r="K440" s="30">
        <f t="shared" si="71"/>
        <v>0.33</v>
      </c>
      <c r="L440" s="30" t="s">
        <v>103</v>
      </c>
      <c r="M440" s="15">
        <f t="shared" si="72"/>
        <v>330</v>
      </c>
      <c r="N440" s="13" t="s">
        <v>71</v>
      </c>
    </row>
    <row r="441" spans="1:14">
      <c r="A441" s="242">
        <v>17</v>
      </c>
      <c r="B441" s="5"/>
      <c r="C441" s="102" t="s">
        <v>30</v>
      </c>
      <c r="D441" s="102" t="s">
        <v>29</v>
      </c>
      <c r="E441" s="102" t="s">
        <v>12</v>
      </c>
      <c r="F441" s="133" t="s">
        <v>2045</v>
      </c>
      <c r="G441" s="133">
        <v>2</v>
      </c>
      <c r="H441" s="134" t="s">
        <v>74</v>
      </c>
      <c r="I441" s="133">
        <f t="shared" si="74"/>
        <v>2</v>
      </c>
      <c r="J441" s="134" t="s">
        <v>72</v>
      </c>
      <c r="K441" s="135">
        <f t="shared" si="71"/>
        <v>0.66</v>
      </c>
      <c r="L441" s="135" t="s">
        <v>103</v>
      </c>
      <c r="M441" s="136">
        <f t="shared" si="72"/>
        <v>660</v>
      </c>
      <c r="N441" s="134" t="s">
        <v>71</v>
      </c>
    </row>
    <row r="442" spans="1:14">
      <c r="A442" s="242">
        <v>18</v>
      </c>
      <c r="B442" s="5"/>
      <c r="C442" s="5" t="s">
        <v>32</v>
      </c>
      <c r="D442" s="5" t="s">
        <v>33</v>
      </c>
      <c r="E442" s="5" t="s">
        <v>12</v>
      </c>
      <c r="F442" s="181" t="s">
        <v>1523</v>
      </c>
      <c r="G442" s="12">
        <v>1</v>
      </c>
      <c r="H442" s="13" t="s">
        <v>74</v>
      </c>
      <c r="I442" s="12">
        <f t="shared" si="74"/>
        <v>1</v>
      </c>
      <c r="J442" s="13" t="s">
        <v>72</v>
      </c>
      <c r="K442" s="30">
        <f t="shared" si="71"/>
        <v>0.33</v>
      </c>
      <c r="L442" s="30" t="s">
        <v>103</v>
      </c>
      <c r="M442" s="15">
        <f t="shared" si="72"/>
        <v>330</v>
      </c>
      <c r="N442" s="13" t="s">
        <v>71</v>
      </c>
    </row>
    <row r="443" spans="1:14">
      <c r="A443" s="242">
        <v>19</v>
      </c>
      <c r="B443" s="5"/>
      <c r="C443" s="5" t="s">
        <v>38</v>
      </c>
      <c r="D443" s="5" t="s">
        <v>37</v>
      </c>
      <c r="E443" s="5" t="s">
        <v>12</v>
      </c>
      <c r="F443" s="12" t="s">
        <v>2595</v>
      </c>
      <c r="G443" s="12">
        <v>1</v>
      </c>
      <c r="H443" s="13" t="s">
        <v>74</v>
      </c>
      <c r="I443" s="12">
        <f t="shared" si="74"/>
        <v>1</v>
      </c>
      <c r="J443" s="13" t="s">
        <v>72</v>
      </c>
      <c r="K443" s="30">
        <f t="shared" si="71"/>
        <v>0.33</v>
      </c>
      <c r="L443" s="30" t="s">
        <v>103</v>
      </c>
      <c r="M443" s="15">
        <f t="shared" si="72"/>
        <v>330</v>
      </c>
      <c r="N443" s="13" t="s">
        <v>71</v>
      </c>
    </row>
    <row r="444" spans="1:14">
      <c r="A444" s="242">
        <v>20</v>
      </c>
      <c r="B444" s="5"/>
      <c r="C444" s="5" t="s">
        <v>40</v>
      </c>
      <c r="D444" s="5" t="s">
        <v>39</v>
      </c>
      <c r="E444" s="5" t="s">
        <v>12</v>
      </c>
      <c r="F444" s="12" t="s">
        <v>2596</v>
      </c>
      <c r="G444" s="12">
        <v>1</v>
      </c>
      <c r="H444" s="13" t="s">
        <v>74</v>
      </c>
      <c r="I444" s="12">
        <f t="shared" si="74"/>
        <v>1</v>
      </c>
      <c r="J444" s="13" t="s">
        <v>72</v>
      </c>
      <c r="K444" s="30">
        <f t="shared" si="71"/>
        <v>0.33</v>
      </c>
      <c r="L444" s="30" t="s">
        <v>103</v>
      </c>
      <c r="M444" s="15">
        <f t="shared" si="72"/>
        <v>330</v>
      </c>
      <c r="N444" s="13" t="s">
        <v>71</v>
      </c>
    </row>
    <row r="445" spans="1:14">
      <c r="A445" s="242">
        <v>21</v>
      </c>
      <c r="B445" s="5"/>
      <c r="C445" s="5" t="s">
        <v>52</v>
      </c>
      <c r="D445" s="5" t="s">
        <v>79</v>
      </c>
      <c r="E445" s="5" t="s">
        <v>12</v>
      </c>
      <c r="F445" s="12" t="s">
        <v>1962</v>
      </c>
      <c r="G445" s="12">
        <v>0</v>
      </c>
      <c r="H445" s="13" t="s">
        <v>74</v>
      </c>
      <c r="I445" s="12">
        <f t="shared" si="74"/>
        <v>0</v>
      </c>
      <c r="J445" s="13" t="s">
        <v>72</v>
      </c>
      <c r="K445" s="30">
        <f t="shared" si="71"/>
        <v>0</v>
      </c>
      <c r="L445" s="30" t="s">
        <v>103</v>
      </c>
      <c r="M445" s="15">
        <f t="shared" si="72"/>
        <v>0</v>
      </c>
      <c r="N445" s="13" t="s">
        <v>71</v>
      </c>
    </row>
    <row r="446" spans="1:14">
      <c r="A446" s="242">
        <v>22</v>
      </c>
      <c r="B446" s="5"/>
      <c r="C446" s="102" t="s">
        <v>45</v>
      </c>
      <c r="D446" s="102" t="s">
        <v>44</v>
      </c>
      <c r="E446" s="102" t="s">
        <v>43</v>
      </c>
      <c r="F446" s="119" t="s">
        <v>2597</v>
      </c>
      <c r="G446" s="133">
        <v>1</v>
      </c>
      <c r="H446" s="134" t="s">
        <v>74</v>
      </c>
      <c r="I446" s="133">
        <f>G446*1.5</f>
        <v>1.5</v>
      </c>
      <c r="J446" s="134" t="s">
        <v>72</v>
      </c>
      <c r="K446" s="135">
        <f t="shared" si="71"/>
        <v>0.495</v>
      </c>
      <c r="L446" s="135" t="s">
        <v>103</v>
      </c>
      <c r="M446" s="136">
        <f t="shared" si="72"/>
        <v>495</v>
      </c>
      <c r="N446" s="134" t="s">
        <v>71</v>
      </c>
    </row>
    <row r="447" spans="1:14">
      <c r="A447" s="242">
        <v>23</v>
      </c>
      <c r="B447" s="5"/>
      <c r="C447" s="5" t="s">
        <v>1390</v>
      </c>
      <c r="D447" s="5" t="s">
        <v>46</v>
      </c>
      <c r="E447" s="5" t="s">
        <v>43</v>
      </c>
      <c r="F447" s="12" t="s">
        <v>2598</v>
      </c>
      <c r="G447" s="133">
        <v>1</v>
      </c>
      <c r="H447" s="13" t="s">
        <v>74</v>
      </c>
      <c r="I447" s="12">
        <f>G447*1.5</f>
        <v>1.5</v>
      </c>
      <c r="J447" s="13" t="s">
        <v>72</v>
      </c>
      <c r="K447" s="30">
        <f t="shared" si="71"/>
        <v>0.495</v>
      </c>
      <c r="L447" s="30" t="s">
        <v>103</v>
      </c>
      <c r="M447" s="15">
        <f t="shared" si="72"/>
        <v>495</v>
      </c>
      <c r="N447" s="13" t="s">
        <v>71</v>
      </c>
    </row>
    <row r="448" spans="1:14">
      <c r="A448" s="242">
        <v>24</v>
      </c>
      <c r="B448" s="5"/>
      <c r="C448" s="5" t="s">
        <v>42</v>
      </c>
      <c r="D448" s="5" t="s">
        <v>41</v>
      </c>
      <c r="E448" s="5" t="s">
        <v>43</v>
      </c>
      <c r="F448" s="181" t="s">
        <v>2599</v>
      </c>
      <c r="G448" s="12">
        <v>1</v>
      </c>
      <c r="H448" s="13" t="s">
        <v>74</v>
      </c>
      <c r="I448" s="12">
        <f>G448*1.5</f>
        <v>1.5</v>
      </c>
      <c r="J448" s="13" t="s">
        <v>72</v>
      </c>
      <c r="K448" s="30">
        <f t="shared" si="71"/>
        <v>0.495</v>
      </c>
      <c r="L448" s="30" t="s">
        <v>103</v>
      </c>
      <c r="M448" s="15">
        <f t="shared" si="72"/>
        <v>495</v>
      </c>
      <c r="N448" s="13" t="s">
        <v>71</v>
      </c>
    </row>
    <row r="449" spans="1:14">
      <c r="A449" s="242">
        <v>25</v>
      </c>
      <c r="B449" s="5"/>
      <c r="C449" s="5" t="s">
        <v>1168</v>
      </c>
      <c r="D449" s="5"/>
      <c r="E449" s="5" t="s">
        <v>43</v>
      </c>
      <c r="F449" s="12" t="s">
        <v>1106</v>
      </c>
      <c r="G449" s="12">
        <v>1</v>
      </c>
      <c r="H449" s="13" t="s">
        <v>74</v>
      </c>
      <c r="I449" s="12">
        <f>G449*4</f>
        <v>4</v>
      </c>
      <c r="J449" s="13" t="s">
        <v>72</v>
      </c>
      <c r="K449" s="30">
        <f t="shared" si="71"/>
        <v>1.32</v>
      </c>
      <c r="L449" s="30" t="s">
        <v>103</v>
      </c>
      <c r="M449" s="15">
        <f t="shared" si="72"/>
        <v>1320</v>
      </c>
      <c r="N449" s="13" t="s">
        <v>71</v>
      </c>
    </row>
    <row r="450" spans="1:14">
      <c r="A450" s="242">
        <v>26</v>
      </c>
      <c r="B450" s="5"/>
      <c r="C450" s="5" t="s">
        <v>2034</v>
      </c>
      <c r="D450" s="5"/>
      <c r="E450" s="5" t="s">
        <v>43</v>
      </c>
      <c r="F450" s="12" t="s">
        <v>2035</v>
      </c>
      <c r="G450" s="12">
        <v>0</v>
      </c>
      <c r="H450" s="13" t="s">
        <v>74</v>
      </c>
      <c r="I450" s="12">
        <f t="shared" ref="I450" si="75">G450*1.5</f>
        <v>0</v>
      </c>
      <c r="J450" s="13" t="s">
        <v>72</v>
      </c>
      <c r="K450" s="30">
        <f t="shared" si="71"/>
        <v>0</v>
      </c>
      <c r="L450" s="30" t="s">
        <v>103</v>
      </c>
      <c r="M450" s="15">
        <f t="shared" si="72"/>
        <v>0</v>
      </c>
      <c r="N450" s="13" t="s">
        <v>71</v>
      </c>
    </row>
    <row r="451" spans="1:14">
      <c r="A451" s="242">
        <v>27</v>
      </c>
      <c r="B451" s="5"/>
      <c r="C451" s="5" t="s">
        <v>1919</v>
      </c>
      <c r="D451" s="5"/>
      <c r="E451" s="5" t="s">
        <v>12</v>
      </c>
      <c r="F451" s="12" t="s">
        <v>505</v>
      </c>
      <c r="G451" s="12">
        <v>0</v>
      </c>
      <c r="H451" s="13" t="s">
        <v>74</v>
      </c>
      <c r="I451" s="12">
        <f>G451*1</f>
        <v>0</v>
      </c>
      <c r="J451" s="13" t="s">
        <v>72</v>
      </c>
      <c r="K451" s="30">
        <f t="shared" si="71"/>
        <v>0</v>
      </c>
      <c r="L451" s="30" t="s">
        <v>103</v>
      </c>
      <c r="M451" s="15">
        <f t="shared" si="72"/>
        <v>0</v>
      </c>
      <c r="N451" s="13" t="s">
        <v>71</v>
      </c>
    </row>
    <row r="452" spans="1:14" ht="15" customHeight="1">
      <c r="A452" s="242">
        <v>28</v>
      </c>
      <c r="B452" s="5"/>
      <c r="C452" s="5" t="s">
        <v>832</v>
      </c>
      <c r="D452" s="5"/>
      <c r="E452" s="5" t="s">
        <v>12</v>
      </c>
      <c r="F452" s="12" t="s">
        <v>1920</v>
      </c>
      <c r="G452" s="12">
        <v>1</v>
      </c>
      <c r="H452" s="13" t="s">
        <v>74</v>
      </c>
      <c r="I452" s="12">
        <f>G452*1</f>
        <v>1</v>
      </c>
      <c r="J452" s="13" t="s">
        <v>72</v>
      </c>
      <c r="K452" s="30">
        <f t="shared" si="71"/>
        <v>0.33</v>
      </c>
      <c r="L452" s="30" t="s">
        <v>103</v>
      </c>
      <c r="M452" s="15">
        <f t="shared" si="72"/>
        <v>330</v>
      </c>
      <c r="N452" s="13" t="s">
        <v>71</v>
      </c>
    </row>
    <row r="453" spans="1:14">
      <c r="A453" s="242">
        <v>29</v>
      </c>
      <c r="B453" s="5"/>
      <c r="C453" s="5" t="s">
        <v>1114</v>
      </c>
      <c r="D453" s="5"/>
      <c r="E453" s="5" t="s">
        <v>12</v>
      </c>
      <c r="F453" s="103" t="s">
        <v>322</v>
      </c>
      <c r="G453" s="12">
        <v>0</v>
      </c>
      <c r="H453" s="13" t="s">
        <v>74</v>
      </c>
      <c r="I453" s="12">
        <f>G453*1</f>
        <v>0</v>
      </c>
      <c r="J453" s="13" t="s">
        <v>72</v>
      </c>
      <c r="K453" s="30">
        <f t="shared" si="71"/>
        <v>0</v>
      </c>
      <c r="L453" s="30" t="s">
        <v>103</v>
      </c>
      <c r="M453" s="15">
        <f t="shared" si="72"/>
        <v>0</v>
      </c>
      <c r="N453" s="13" t="s">
        <v>71</v>
      </c>
    </row>
    <row r="454" spans="1:14">
      <c r="A454" s="242">
        <v>30</v>
      </c>
      <c r="B454" s="5"/>
      <c r="C454" s="5" t="s">
        <v>126</v>
      </c>
      <c r="D454" s="5"/>
      <c r="E454" s="5" t="s">
        <v>43</v>
      </c>
      <c r="F454" s="12" t="s">
        <v>271</v>
      </c>
      <c r="G454" s="12">
        <v>1</v>
      </c>
      <c r="H454" s="13" t="s">
        <v>74</v>
      </c>
      <c r="I454" s="12">
        <f t="shared" ref="I454" si="76">G454*4</f>
        <v>4</v>
      </c>
      <c r="J454" s="13" t="s">
        <v>72</v>
      </c>
      <c r="K454" s="30">
        <f t="shared" si="71"/>
        <v>1.32</v>
      </c>
      <c r="L454" s="30" t="s">
        <v>103</v>
      </c>
      <c r="M454" s="15">
        <f t="shared" si="72"/>
        <v>1320</v>
      </c>
      <c r="N454" s="13" t="s">
        <v>71</v>
      </c>
    </row>
    <row r="455" spans="1:14">
      <c r="A455" s="242">
        <v>31</v>
      </c>
      <c r="B455" s="5"/>
      <c r="C455" s="5" t="s">
        <v>893</v>
      </c>
      <c r="D455" s="5"/>
      <c r="E455" s="5" t="s">
        <v>12</v>
      </c>
      <c r="F455" s="12" t="s">
        <v>220</v>
      </c>
      <c r="G455" s="12">
        <v>0</v>
      </c>
      <c r="H455" s="13" t="s">
        <v>74</v>
      </c>
      <c r="I455" s="12">
        <f>G455*1</f>
        <v>0</v>
      </c>
      <c r="J455" s="13" t="s">
        <v>72</v>
      </c>
      <c r="K455" s="30">
        <f t="shared" si="71"/>
        <v>0</v>
      </c>
      <c r="L455" s="30" t="s">
        <v>103</v>
      </c>
      <c r="M455" s="15">
        <f t="shared" si="72"/>
        <v>0</v>
      </c>
      <c r="N455" s="13" t="s">
        <v>71</v>
      </c>
    </row>
    <row r="456" spans="1:14">
      <c r="A456" s="242">
        <v>32</v>
      </c>
      <c r="B456" s="5"/>
      <c r="C456" s="5" t="s">
        <v>1193</v>
      </c>
      <c r="D456" s="5"/>
      <c r="E456" s="5" t="s">
        <v>43</v>
      </c>
      <c r="F456" s="12" t="s">
        <v>218</v>
      </c>
      <c r="G456" s="12">
        <v>0</v>
      </c>
      <c r="H456" s="13" t="s">
        <v>74</v>
      </c>
      <c r="I456" s="12">
        <f>G456*1</f>
        <v>0</v>
      </c>
      <c r="J456" s="13" t="s">
        <v>72</v>
      </c>
      <c r="K456" s="30">
        <f t="shared" si="71"/>
        <v>0</v>
      </c>
      <c r="L456" s="30" t="s">
        <v>103</v>
      </c>
      <c r="M456" s="15">
        <f t="shared" si="72"/>
        <v>0</v>
      </c>
      <c r="N456" s="13" t="s">
        <v>71</v>
      </c>
    </row>
    <row r="457" spans="1:14">
      <c r="A457" s="242">
        <v>33</v>
      </c>
      <c r="B457" s="5"/>
      <c r="C457" s="5" t="s">
        <v>686</v>
      </c>
      <c r="D457" s="5"/>
      <c r="E457" s="5" t="s">
        <v>12</v>
      </c>
      <c r="F457" s="12" t="s">
        <v>795</v>
      </c>
      <c r="G457" s="12">
        <v>0</v>
      </c>
      <c r="H457" s="13" t="s">
        <v>74</v>
      </c>
      <c r="I457" s="12">
        <f>G457*1.5</f>
        <v>0</v>
      </c>
      <c r="J457" s="13" t="s">
        <v>72</v>
      </c>
      <c r="K457" s="30">
        <f t="shared" si="71"/>
        <v>0</v>
      </c>
      <c r="L457" s="30" t="s">
        <v>103</v>
      </c>
      <c r="M457" s="15">
        <f t="shared" si="72"/>
        <v>0</v>
      </c>
      <c r="N457" s="13" t="s">
        <v>71</v>
      </c>
    </row>
    <row r="458" spans="1:14">
      <c r="A458" s="242">
        <v>34</v>
      </c>
      <c r="B458" s="5"/>
      <c r="C458" s="5" t="s">
        <v>1929</v>
      </c>
      <c r="D458" s="5"/>
      <c r="E458" s="5" t="s">
        <v>12</v>
      </c>
      <c r="F458" s="12" t="s">
        <v>1930</v>
      </c>
      <c r="G458" s="30">
        <v>2</v>
      </c>
      <c r="H458" s="13" t="s">
        <v>74</v>
      </c>
      <c r="I458" s="12">
        <f>G458*1</f>
        <v>2</v>
      </c>
      <c r="J458" s="13" t="s">
        <v>72</v>
      </c>
      <c r="K458" s="30">
        <f t="shared" si="71"/>
        <v>0.66</v>
      </c>
      <c r="L458" s="30" t="s">
        <v>103</v>
      </c>
      <c r="M458" s="15">
        <f t="shared" si="72"/>
        <v>660</v>
      </c>
      <c r="N458" s="13" t="s">
        <v>71</v>
      </c>
    </row>
    <row r="459" spans="1:14">
      <c r="A459" s="242">
        <v>35</v>
      </c>
      <c r="B459" s="5"/>
      <c r="C459" s="5" t="s">
        <v>52</v>
      </c>
      <c r="D459" s="5"/>
      <c r="E459" s="5" t="s">
        <v>12</v>
      </c>
      <c r="F459" s="5" t="s">
        <v>390</v>
      </c>
      <c r="G459" s="30">
        <v>3</v>
      </c>
      <c r="H459" s="13" t="s">
        <v>74</v>
      </c>
      <c r="I459" s="12">
        <f>G459*1</f>
        <v>3</v>
      </c>
      <c r="J459" s="13" t="s">
        <v>72</v>
      </c>
      <c r="K459" s="30">
        <f t="shared" si="71"/>
        <v>0.99</v>
      </c>
      <c r="L459" s="30" t="s">
        <v>103</v>
      </c>
      <c r="M459" s="15">
        <f t="shared" si="72"/>
        <v>990</v>
      </c>
      <c r="N459" s="13" t="s">
        <v>71</v>
      </c>
    </row>
    <row r="460" spans="1:14">
      <c r="A460" s="242">
        <v>36</v>
      </c>
      <c r="B460" s="5"/>
      <c r="C460" s="5" t="s">
        <v>2600</v>
      </c>
      <c r="D460" s="5"/>
      <c r="E460" s="5" t="s">
        <v>43</v>
      </c>
      <c r="F460" s="5" t="s">
        <v>219</v>
      </c>
      <c r="G460" s="30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242">
        <v>37</v>
      </c>
      <c r="B461" s="5"/>
      <c r="C461" s="5" t="s">
        <v>49</v>
      </c>
      <c r="D461" s="5" t="s">
        <v>48</v>
      </c>
      <c r="E461" s="5" t="s">
        <v>1369</v>
      </c>
      <c r="F461" s="5" t="s">
        <v>2031</v>
      </c>
      <c r="G461" s="12">
        <v>0</v>
      </c>
      <c r="H461" s="13" t="s">
        <v>74</v>
      </c>
      <c r="I461" s="12">
        <v>4</v>
      </c>
      <c r="J461" s="13" t="s">
        <v>72</v>
      </c>
      <c r="K461" s="12">
        <f t="shared" si="71"/>
        <v>1.32</v>
      </c>
      <c r="L461" s="13" t="s">
        <v>103</v>
      </c>
      <c r="M461" s="12">
        <f t="shared" si="72"/>
        <v>1320</v>
      </c>
      <c r="N461" s="13" t="s">
        <v>71</v>
      </c>
    </row>
    <row r="462" spans="1:14">
      <c r="A462" s="242">
        <v>38</v>
      </c>
      <c r="B462" s="5"/>
      <c r="C462" s="102" t="s">
        <v>1371</v>
      </c>
      <c r="D462" s="102" t="s">
        <v>25</v>
      </c>
      <c r="E462" s="102" t="s">
        <v>1372</v>
      </c>
      <c r="F462" s="124" t="s">
        <v>2032</v>
      </c>
      <c r="G462" s="140">
        <v>1</v>
      </c>
      <c r="H462" s="141" t="s">
        <v>74</v>
      </c>
      <c r="I462" s="140">
        <v>7</v>
      </c>
      <c r="J462" s="141" t="s">
        <v>72</v>
      </c>
      <c r="K462" s="142" t="s">
        <v>1373</v>
      </c>
      <c r="L462" s="141" t="s">
        <v>103</v>
      </c>
      <c r="M462" s="142" t="s">
        <v>1374</v>
      </c>
      <c r="N462" s="141" t="s">
        <v>71</v>
      </c>
    </row>
    <row r="463" spans="1:14">
      <c r="A463" s="281" t="s">
        <v>54</v>
      </c>
      <c r="B463" s="282"/>
      <c r="C463" s="282"/>
      <c r="D463" s="282"/>
      <c r="E463" s="283"/>
      <c r="F463" s="241"/>
      <c r="G463" s="12">
        <f>SUM(G425:G462)</f>
        <v>54</v>
      </c>
      <c r="H463" s="13" t="s">
        <v>74</v>
      </c>
      <c r="I463" s="12">
        <f>SUM(I425:I461)</f>
        <v>197.5</v>
      </c>
      <c r="J463" s="13" t="s">
        <v>72</v>
      </c>
      <c r="K463" s="30">
        <f>I463*0.33</f>
        <v>65.174999999999997</v>
      </c>
      <c r="L463" s="30" t="s">
        <v>103</v>
      </c>
      <c r="M463" s="34">
        <f>SUM(M425:M461)</f>
        <v>65175</v>
      </c>
      <c r="N463" s="13" t="s">
        <v>71</v>
      </c>
    </row>
    <row r="465" spans="1:14">
      <c r="A465" s="286" t="s">
        <v>1932</v>
      </c>
      <c r="B465" s="286" t="s">
        <v>0</v>
      </c>
      <c r="C465" s="286" t="s">
        <v>2</v>
      </c>
      <c r="D465" s="286" t="s">
        <v>4</v>
      </c>
      <c r="E465" s="286" t="s">
        <v>1</v>
      </c>
      <c r="F465" s="286" t="s">
        <v>280</v>
      </c>
      <c r="G465" s="288" t="s">
        <v>5</v>
      </c>
      <c r="H465" s="289"/>
      <c r="I465" s="288" t="s">
        <v>6</v>
      </c>
      <c r="J465" s="289"/>
      <c r="K465" s="288" t="s">
        <v>101</v>
      </c>
      <c r="L465" s="289"/>
      <c r="M465" s="288" t="s">
        <v>102</v>
      </c>
      <c r="N465" s="289"/>
    </row>
    <row r="466" spans="1:14">
      <c r="A466" s="287"/>
      <c r="B466" s="287"/>
      <c r="C466" s="287"/>
      <c r="D466" s="287"/>
      <c r="E466" s="287"/>
      <c r="F466" s="287"/>
      <c r="G466" s="290"/>
      <c r="H466" s="291"/>
      <c r="I466" s="290"/>
      <c r="J466" s="291"/>
      <c r="K466" s="290"/>
      <c r="L466" s="291"/>
      <c r="M466" s="290"/>
      <c r="N466" s="291"/>
    </row>
    <row r="467" spans="1:14">
      <c r="A467" s="163">
        <v>1</v>
      </c>
      <c r="B467" s="16" t="s">
        <v>2684</v>
      </c>
      <c r="C467" s="5" t="s">
        <v>3</v>
      </c>
      <c r="D467" s="5" t="s">
        <v>7</v>
      </c>
      <c r="E467" s="5" t="s">
        <v>8</v>
      </c>
      <c r="F467" s="12" t="s">
        <v>3082</v>
      </c>
      <c r="G467" s="12">
        <v>0</v>
      </c>
      <c r="H467" s="13" t="s">
        <v>74</v>
      </c>
      <c r="I467" s="12">
        <f t="shared" ref="I467:I469" si="77">G467*6</f>
        <v>0</v>
      </c>
      <c r="J467" s="13" t="s">
        <v>72</v>
      </c>
      <c r="K467" s="30">
        <f t="shared" ref="K467:K503" si="78">I467*0.33</f>
        <v>0</v>
      </c>
      <c r="L467" s="30" t="s">
        <v>103</v>
      </c>
      <c r="M467" s="15">
        <f t="shared" ref="M467:M503" si="79">K467*1000</f>
        <v>0</v>
      </c>
      <c r="N467" s="13" t="s">
        <v>71</v>
      </c>
    </row>
    <row r="468" spans="1:14">
      <c r="A468" s="163">
        <v>2</v>
      </c>
      <c r="B468" s="162">
        <v>43751</v>
      </c>
      <c r="C468" s="5" t="s">
        <v>56</v>
      </c>
      <c r="D468" s="5" t="s">
        <v>93</v>
      </c>
      <c r="E468" s="5" t="s">
        <v>8</v>
      </c>
      <c r="F468" s="93" t="s">
        <v>2361</v>
      </c>
      <c r="G468" s="12">
        <v>0</v>
      </c>
      <c r="H468" s="13" t="s">
        <v>74</v>
      </c>
      <c r="I468" s="12">
        <f t="shared" si="77"/>
        <v>0</v>
      </c>
      <c r="J468" s="13" t="s">
        <v>72</v>
      </c>
      <c r="K468" s="30">
        <f t="shared" si="78"/>
        <v>0</v>
      </c>
      <c r="L468" s="30" t="s">
        <v>103</v>
      </c>
      <c r="M468" s="15">
        <f t="shared" si="79"/>
        <v>0</v>
      </c>
      <c r="N468" s="13" t="s">
        <v>71</v>
      </c>
    </row>
    <row r="469" spans="1:14">
      <c r="A469" s="163">
        <v>3</v>
      </c>
      <c r="B469" s="5"/>
      <c r="C469" s="5" t="s">
        <v>15</v>
      </c>
      <c r="D469" s="5" t="s">
        <v>647</v>
      </c>
      <c r="E469" s="5" t="s">
        <v>8</v>
      </c>
      <c r="F469" s="181" t="s">
        <v>3083</v>
      </c>
      <c r="G469" s="12">
        <v>3</v>
      </c>
      <c r="H469" s="13" t="s">
        <v>74</v>
      </c>
      <c r="I469" s="12">
        <f t="shared" si="77"/>
        <v>18</v>
      </c>
      <c r="J469" s="13" t="s">
        <v>72</v>
      </c>
      <c r="K469" s="30">
        <f t="shared" si="78"/>
        <v>5.94</v>
      </c>
      <c r="L469" s="30" t="s">
        <v>103</v>
      </c>
      <c r="M469" s="15">
        <f t="shared" si="79"/>
        <v>5940</v>
      </c>
      <c r="N469" s="13" t="s">
        <v>71</v>
      </c>
    </row>
    <row r="470" spans="1:14">
      <c r="A470" s="163">
        <v>4</v>
      </c>
      <c r="B470" s="5"/>
      <c r="C470" s="5" t="s">
        <v>17</v>
      </c>
      <c r="D470" s="5" t="s">
        <v>16</v>
      </c>
      <c r="E470" s="5" t="s">
        <v>8</v>
      </c>
      <c r="F470" s="12" t="s">
        <v>2602</v>
      </c>
      <c r="G470" s="12">
        <v>0</v>
      </c>
      <c r="H470" s="13" t="s">
        <v>74</v>
      </c>
      <c r="I470" s="12">
        <f>G470*F3851</f>
        <v>0</v>
      </c>
      <c r="J470" s="13" t="s">
        <v>72</v>
      </c>
      <c r="K470" s="30">
        <f t="shared" si="78"/>
        <v>0</v>
      </c>
      <c r="L470" s="30" t="s">
        <v>103</v>
      </c>
      <c r="M470" s="15">
        <f t="shared" si="79"/>
        <v>0</v>
      </c>
      <c r="N470" s="13" t="s">
        <v>71</v>
      </c>
    </row>
    <row r="471" spans="1:14">
      <c r="A471" s="163">
        <v>5</v>
      </c>
      <c r="B471" s="5"/>
      <c r="C471" s="5" t="s">
        <v>251</v>
      </c>
      <c r="D471" s="5" t="s">
        <v>18</v>
      </c>
      <c r="E471" s="5" t="s">
        <v>8</v>
      </c>
      <c r="F471" s="12" t="s">
        <v>2603</v>
      </c>
      <c r="G471" s="12">
        <v>5</v>
      </c>
      <c r="H471" s="13" t="s">
        <v>74</v>
      </c>
      <c r="I471" s="12">
        <f t="shared" ref="I471:I475" si="80">G471*6</f>
        <v>30</v>
      </c>
      <c r="J471" s="13" t="s">
        <v>72</v>
      </c>
      <c r="K471" s="30">
        <f t="shared" si="78"/>
        <v>9.9</v>
      </c>
      <c r="L471" s="30" t="s">
        <v>103</v>
      </c>
      <c r="M471" s="15">
        <f t="shared" si="79"/>
        <v>9900</v>
      </c>
      <c r="N471" s="13" t="s">
        <v>71</v>
      </c>
    </row>
    <row r="472" spans="1:14">
      <c r="A472" s="163">
        <v>6</v>
      </c>
      <c r="B472" s="5"/>
      <c r="C472" s="9" t="s">
        <v>52</v>
      </c>
      <c r="D472" s="9" t="s">
        <v>51</v>
      </c>
      <c r="E472" s="9" t="s">
        <v>8</v>
      </c>
      <c r="F472" s="72" t="s">
        <v>3084</v>
      </c>
      <c r="G472" s="12">
        <v>4</v>
      </c>
      <c r="H472" s="13" t="s">
        <v>74</v>
      </c>
      <c r="I472" s="12">
        <f t="shared" si="80"/>
        <v>24</v>
      </c>
      <c r="J472" s="13" t="s">
        <v>72</v>
      </c>
      <c r="K472" s="30">
        <f t="shared" si="78"/>
        <v>7.92</v>
      </c>
      <c r="L472" s="30" t="s">
        <v>103</v>
      </c>
      <c r="M472" s="15">
        <f t="shared" si="79"/>
        <v>7920</v>
      </c>
      <c r="N472" s="13" t="s">
        <v>71</v>
      </c>
    </row>
    <row r="473" spans="1:14">
      <c r="A473" s="163">
        <v>7</v>
      </c>
      <c r="B473" s="5"/>
      <c r="C473" s="5" t="s">
        <v>10</v>
      </c>
      <c r="D473" s="5" t="s">
        <v>93</v>
      </c>
      <c r="E473" s="5" t="s">
        <v>8</v>
      </c>
      <c r="F473" s="177" t="s">
        <v>75</v>
      </c>
      <c r="G473" s="12">
        <v>0</v>
      </c>
      <c r="H473" s="13" t="s">
        <v>74</v>
      </c>
      <c r="I473" s="12">
        <f t="shared" si="80"/>
        <v>0</v>
      </c>
      <c r="J473" s="13" t="s">
        <v>72</v>
      </c>
      <c r="K473" s="30">
        <f t="shared" si="78"/>
        <v>0</v>
      </c>
      <c r="L473" s="30" t="s">
        <v>103</v>
      </c>
      <c r="M473" s="15">
        <f t="shared" si="79"/>
        <v>0</v>
      </c>
      <c r="N473" s="13" t="s">
        <v>71</v>
      </c>
    </row>
    <row r="474" spans="1:14">
      <c r="A474" s="242">
        <v>8</v>
      </c>
      <c r="B474" s="5"/>
      <c r="C474" s="102" t="s">
        <v>26</v>
      </c>
      <c r="D474" s="102" t="s">
        <v>89</v>
      </c>
      <c r="E474" s="102" t="s">
        <v>8</v>
      </c>
      <c r="F474" s="119" t="s">
        <v>2360</v>
      </c>
      <c r="G474" s="12">
        <v>0</v>
      </c>
      <c r="H474" s="134" t="s">
        <v>74</v>
      </c>
      <c r="I474" s="133">
        <f t="shared" si="80"/>
        <v>0</v>
      </c>
      <c r="J474" s="134" t="s">
        <v>72</v>
      </c>
      <c r="K474" s="30">
        <f t="shared" si="78"/>
        <v>0</v>
      </c>
      <c r="L474" s="135" t="s">
        <v>103</v>
      </c>
      <c r="M474" s="136">
        <f t="shared" si="79"/>
        <v>0</v>
      </c>
      <c r="N474" s="134" t="s">
        <v>71</v>
      </c>
    </row>
    <row r="475" spans="1:14">
      <c r="A475" s="242">
        <v>9</v>
      </c>
      <c r="B475" s="5"/>
      <c r="C475" s="5" t="s">
        <v>94</v>
      </c>
      <c r="D475" s="5" t="s">
        <v>95</v>
      </c>
      <c r="E475" s="5" t="s">
        <v>8</v>
      </c>
      <c r="F475" s="177" t="s">
        <v>75</v>
      </c>
      <c r="G475" s="12">
        <v>0</v>
      </c>
      <c r="H475" s="13" t="s">
        <v>74</v>
      </c>
      <c r="I475" s="12">
        <f t="shared" si="80"/>
        <v>0</v>
      </c>
      <c r="J475" s="13" t="s">
        <v>72</v>
      </c>
      <c r="K475" s="30">
        <f t="shared" si="78"/>
        <v>0</v>
      </c>
      <c r="L475" s="30" t="s">
        <v>103</v>
      </c>
      <c r="M475" s="15">
        <f t="shared" si="79"/>
        <v>0</v>
      </c>
      <c r="N475" s="13" t="s">
        <v>71</v>
      </c>
    </row>
    <row r="476" spans="1:14">
      <c r="A476" s="242">
        <v>10</v>
      </c>
      <c r="B476" s="5"/>
      <c r="C476" s="5" t="s">
        <v>190</v>
      </c>
      <c r="D476" s="5" t="s">
        <v>20</v>
      </c>
      <c r="E476" s="5" t="s">
        <v>173</v>
      </c>
      <c r="F476" s="181" t="s">
        <v>2605</v>
      </c>
      <c r="G476" s="12">
        <v>1</v>
      </c>
      <c r="H476" s="13" t="s">
        <v>74</v>
      </c>
      <c r="I476" s="12">
        <f>G476*7</f>
        <v>7</v>
      </c>
      <c r="J476" s="13" t="s">
        <v>72</v>
      </c>
      <c r="K476" s="30">
        <f t="shared" si="78"/>
        <v>2.31</v>
      </c>
      <c r="L476" s="30" t="s">
        <v>103</v>
      </c>
      <c r="M476" s="15">
        <f t="shared" si="79"/>
        <v>2310</v>
      </c>
      <c r="N476" s="13" t="s">
        <v>71</v>
      </c>
    </row>
    <row r="477" spans="1:14">
      <c r="A477" s="242">
        <v>11</v>
      </c>
      <c r="B477" s="5"/>
      <c r="C477" s="5" t="s">
        <v>34</v>
      </c>
      <c r="D477" s="5" t="s">
        <v>134</v>
      </c>
      <c r="E477" s="5" t="s">
        <v>173</v>
      </c>
      <c r="F477" s="113" t="s">
        <v>75</v>
      </c>
      <c r="G477" s="12">
        <v>0</v>
      </c>
      <c r="H477" s="13" t="s">
        <v>74</v>
      </c>
      <c r="I477" s="12">
        <f>G477*7</f>
        <v>0</v>
      </c>
      <c r="J477" s="13" t="s">
        <v>72</v>
      </c>
      <c r="K477" s="30">
        <f t="shared" si="78"/>
        <v>0</v>
      </c>
      <c r="L477" s="30" t="s">
        <v>103</v>
      </c>
      <c r="M477" s="15">
        <f t="shared" si="79"/>
        <v>0</v>
      </c>
      <c r="N477" s="13" t="s">
        <v>71</v>
      </c>
    </row>
    <row r="478" spans="1:14">
      <c r="A478" s="242">
        <v>12</v>
      </c>
      <c r="B478" s="5"/>
      <c r="C478" s="5" t="s">
        <v>23</v>
      </c>
      <c r="D478" s="5" t="s">
        <v>136</v>
      </c>
      <c r="E478" s="5" t="s">
        <v>12</v>
      </c>
      <c r="F478" s="5" t="s">
        <v>2042</v>
      </c>
      <c r="G478" s="12">
        <v>0</v>
      </c>
      <c r="H478" s="13" t="s">
        <v>74</v>
      </c>
      <c r="I478" s="12">
        <f t="shared" ref="I478:I487" si="81">G478*1</f>
        <v>0</v>
      </c>
      <c r="J478" s="13" t="s">
        <v>72</v>
      </c>
      <c r="K478" s="30">
        <f t="shared" si="78"/>
        <v>0</v>
      </c>
      <c r="L478" s="30" t="s">
        <v>103</v>
      </c>
      <c r="M478" s="15">
        <f t="shared" si="79"/>
        <v>0</v>
      </c>
      <c r="N478" s="13" t="s">
        <v>71</v>
      </c>
    </row>
    <row r="479" spans="1:14">
      <c r="A479" s="242">
        <v>13</v>
      </c>
      <c r="B479" s="5"/>
      <c r="C479" s="5" t="s">
        <v>90</v>
      </c>
      <c r="D479" s="5" t="s">
        <v>91</v>
      </c>
      <c r="E479" s="5" t="s">
        <v>12</v>
      </c>
      <c r="F479" s="181" t="s">
        <v>2606</v>
      </c>
      <c r="G479" s="12">
        <v>0</v>
      </c>
      <c r="H479" s="13" t="s">
        <v>74</v>
      </c>
      <c r="I479" s="12">
        <f t="shared" si="81"/>
        <v>0</v>
      </c>
      <c r="J479" s="13" t="s">
        <v>72</v>
      </c>
      <c r="K479" s="30">
        <f t="shared" si="78"/>
        <v>0</v>
      </c>
      <c r="L479" s="30" t="s">
        <v>103</v>
      </c>
      <c r="M479" s="15">
        <f t="shared" si="79"/>
        <v>0</v>
      </c>
      <c r="N479" s="13" t="s">
        <v>71</v>
      </c>
    </row>
    <row r="480" spans="1:14">
      <c r="A480" s="242">
        <v>14</v>
      </c>
      <c r="B480" s="5"/>
      <c r="C480" s="5" t="s">
        <v>81</v>
      </c>
      <c r="D480" s="5" t="s">
        <v>82</v>
      </c>
      <c r="E480" s="5" t="s">
        <v>12</v>
      </c>
      <c r="F480" s="12" t="s">
        <v>2043</v>
      </c>
      <c r="G480" s="12">
        <v>0</v>
      </c>
      <c r="H480" s="13" t="s">
        <v>74</v>
      </c>
      <c r="I480" s="12">
        <f t="shared" si="81"/>
        <v>0</v>
      </c>
      <c r="J480" s="13" t="s">
        <v>72</v>
      </c>
      <c r="K480" s="30">
        <f t="shared" si="78"/>
        <v>0</v>
      </c>
      <c r="L480" s="30" t="s">
        <v>103</v>
      </c>
      <c r="M480" s="15">
        <f t="shared" si="79"/>
        <v>0</v>
      </c>
      <c r="N480" s="13" t="s">
        <v>71</v>
      </c>
    </row>
    <row r="481" spans="1:14">
      <c r="A481" s="242">
        <v>15</v>
      </c>
      <c r="B481" s="5"/>
      <c r="C481" s="5" t="s">
        <v>11</v>
      </c>
      <c r="D481" s="5" t="s">
        <v>13</v>
      </c>
      <c r="E481" s="5" t="s">
        <v>12</v>
      </c>
      <c r="F481" s="181" t="s">
        <v>2044</v>
      </c>
      <c r="G481" s="12">
        <v>0</v>
      </c>
      <c r="H481" s="13" t="s">
        <v>74</v>
      </c>
      <c r="I481" s="12">
        <f t="shared" si="81"/>
        <v>0</v>
      </c>
      <c r="J481" s="13" t="s">
        <v>72</v>
      </c>
      <c r="K481" s="30">
        <f t="shared" si="78"/>
        <v>0</v>
      </c>
      <c r="L481" s="30" t="s">
        <v>103</v>
      </c>
      <c r="M481" s="15">
        <f t="shared" si="79"/>
        <v>0</v>
      </c>
      <c r="N481" s="13" t="s">
        <v>71</v>
      </c>
    </row>
    <row r="482" spans="1:14">
      <c r="A482" s="242">
        <v>16</v>
      </c>
      <c r="B482" s="5"/>
      <c r="C482" s="5" t="s">
        <v>28</v>
      </c>
      <c r="D482" s="5" t="s">
        <v>27</v>
      </c>
      <c r="E482" s="5" t="s">
        <v>12</v>
      </c>
      <c r="F482" s="12" t="s">
        <v>1913</v>
      </c>
      <c r="G482" s="12">
        <v>0</v>
      </c>
      <c r="H482" s="13" t="s">
        <v>74</v>
      </c>
      <c r="I482" s="12">
        <f t="shared" si="81"/>
        <v>0</v>
      </c>
      <c r="J482" s="13" t="s">
        <v>72</v>
      </c>
      <c r="K482" s="30">
        <f t="shared" si="78"/>
        <v>0</v>
      </c>
      <c r="L482" s="30" t="s">
        <v>103</v>
      </c>
      <c r="M482" s="15">
        <f t="shared" si="79"/>
        <v>0</v>
      </c>
      <c r="N482" s="13" t="s">
        <v>71</v>
      </c>
    </row>
    <row r="483" spans="1:14">
      <c r="A483" s="242">
        <v>17</v>
      </c>
      <c r="B483" s="5"/>
      <c r="C483" s="102" t="s">
        <v>30</v>
      </c>
      <c r="D483" s="102" t="s">
        <v>29</v>
      </c>
      <c r="E483" s="102" t="s">
        <v>12</v>
      </c>
      <c r="F483" s="133" t="s">
        <v>2607</v>
      </c>
      <c r="G483" s="12">
        <v>0</v>
      </c>
      <c r="H483" s="134" t="s">
        <v>74</v>
      </c>
      <c r="I483" s="133">
        <f t="shared" si="81"/>
        <v>0</v>
      </c>
      <c r="J483" s="134" t="s">
        <v>72</v>
      </c>
      <c r="K483" s="135">
        <f t="shared" si="78"/>
        <v>0</v>
      </c>
      <c r="L483" s="135" t="s">
        <v>103</v>
      </c>
      <c r="M483" s="136">
        <f t="shared" si="79"/>
        <v>0</v>
      </c>
      <c r="N483" s="134" t="s">
        <v>71</v>
      </c>
    </row>
    <row r="484" spans="1:14">
      <c r="A484" s="242">
        <v>18</v>
      </c>
      <c r="B484" s="5"/>
      <c r="C484" s="5" t="s">
        <v>32</v>
      </c>
      <c r="D484" s="5" t="s">
        <v>33</v>
      </c>
      <c r="E484" s="5" t="s">
        <v>12</v>
      </c>
      <c r="F484" s="181" t="s">
        <v>1523</v>
      </c>
      <c r="G484" s="12">
        <v>0</v>
      </c>
      <c r="H484" s="13" t="s">
        <v>74</v>
      </c>
      <c r="I484" s="12">
        <f t="shared" si="81"/>
        <v>0</v>
      </c>
      <c r="J484" s="13" t="s">
        <v>72</v>
      </c>
      <c r="K484" s="30">
        <f t="shared" si="78"/>
        <v>0</v>
      </c>
      <c r="L484" s="30" t="s">
        <v>103</v>
      </c>
      <c r="M484" s="15">
        <f t="shared" si="79"/>
        <v>0</v>
      </c>
      <c r="N484" s="13" t="s">
        <v>71</v>
      </c>
    </row>
    <row r="485" spans="1:14">
      <c r="A485" s="242">
        <v>19</v>
      </c>
      <c r="B485" s="5"/>
      <c r="C485" s="5" t="s">
        <v>38</v>
      </c>
      <c r="D485" s="5" t="s">
        <v>37</v>
      </c>
      <c r="E485" s="5" t="s">
        <v>12</v>
      </c>
      <c r="F485" s="12" t="s">
        <v>2608</v>
      </c>
      <c r="G485" s="12">
        <v>0</v>
      </c>
      <c r="H485" s="13" t="s">
        <v>74</v>
      </c>
      <c r="I485" s="12">
        <f t="shared" si="81"/>
        <v>0</v>
      </c>
      <c r="J485" s="13" t="s">
        <v>72</v>
      </c>
      <c r="K485" s="30">
        <f t="shared" si="78"/>
        <v>0</v>
      </c>
      <c r="L485" s="30" t="s">
        <v>103</v>
      </c>
      <c r="M485" s="15">
        <f t="shared" si="79"/>
        <v>0</v>
      </c>
      <c r="N485" s="13" t="s">
        <v>71</v>
      </c>
    </row>
    <row r="486" spans="1:14">
      <c r="A486" s="242">
        <v>20</v>
      </c>
      <c r="B486" s="5"/>
      <c r="C486" s="5" t="s">
        <v>40</v>
      </c>
      <c r="D486" s="5" t="s">
        <v>39</v>
      </c>
      <c r="E486" s="5" t="s">
        <v>12</v>
      </c>
      <c r="F486" s="12" t="s">
        <v>2609</v>
      </c>
      <c r="G486" s="12">
        <v>0</v>
      </c>
      <c r="H486" s="13" t="s">
        <v>74</v>
      </c>
      <c r="I486" s="12">
        <f t="shared" si="81"/>
        <v>0</v>
      </c>
      <c r="J486" s="13" t="s">
        <v>72</v>
      </c>
      <c r="K486" s="30">
        <f t="shared" si="78"/>
        <v>0</v>
      </c>
      <c r="L486" s="30" t="s">
        <v>103</v>
      </c>
      <c r="M486" s="15">
        <f t="shared" si="79"/>
        <v>0</v>
      </c>
      <c r="N486" s="13" t="s">
        <v>71</v>
      </c>
    </row>
    <row r="487" spans="1:14">
      <c r="A487" s="242">
        <v>21</v>
      </c>
      <c r="B487" s="5"/>
      <c r="C487" s="5" t="s">
        <v>52</v>
      </c>
      <c r="D487" s="5" t="s">
        <v>79</v>
      </c>
      <c r="E487" s="5" t="s">
        <v>12</v>
      </c>
      <c r="F487" s="12" t="s">
        <v>1962</v>
      </c>
      <c r="G487" s="12">
        <v>0</v>
      </c>
      <c r="H487" s="13" t="s">
        <v>74</v>
      </c>
      <c r="I487" s="12">
        <f t="shared" si="81"/>
        <v>0</v>
      </c>
      <c r="J487" s="13" t="s">
        <v>72</v>
      </c>
      <c r="K487" s="30">
        <f t="shared" si="78"/>
        <v>0</v>
      </c>
      <c r="L487" s="30" t="s">
        <v>103</v>
      </c>
      <c r="M487" s="15">
        <f t="shared" si="79"/>
        <v>0</v>
      </c>
      <c r="N487" s="13" t="s">
        <v>71</v>
      </c>
    </row>
    <row r="488" spans="1:14">
      <c r="A488" s="242">
        <v>22</v>
      </c>
      <c r="B488" s="5"/>
      <c r="C488" s="102" t="s">
        <v>45</v>
      </c>
      <c r="D488" s="102" t="s">
        <v>44</v>
      </c>
      <c r="E488" s="102" t="s">
        <v>43</v>
      </c>
      <c r="F488" s="119" t="s">
        <v>2362</v>
      </c>
      <c r="G488" s="12">
        <v>0</v>
      </c>
      <c r="H488" s="134" t="s">
        <v>74</v>
      </c>
      <c r="I488" s="133">
        <f>G488*1.5</f>
        <v>0</v>
      </c>
      <c r="J488" s="134" t="s">
        <v>72</v>
      </c>
      <c r="K488" s="135">
        <f t="shared" si="78"/>
        <v>0</v>
      </c>
      <c r="L488" s="135" t="s">
        <v>103</v>
      </c>
      <c r="M488" s="136">
        <f t="shared" si="79"/>
        <v>0</v>
      </c>
      <c r="N488" s="134" t="s">
        <v>71</v>
      </c>
    </row>
    <row r="489" spans="1:14">
      <c r="A489" s="242">
        <v>23</v>
      </c>
      <c r="B489" s="5"/>
      <c r="C489" s="5" t="s">
        <v>1390</v>
      </c>
      <c r="D489" s="5" t="s">
        <v>46</v>
      </c>
      <c r="E489" s="5" t="s">
        <v>43</v>
      </c>
      <c r="F489" s="12" t="s">
        <v>2048</v>
      </c>
      <c r="G489" s="12">
        <v>0</v>
      </c>
      <c r="H489" s="13" t="s">
        <v>74</v>
      </c>
      <c r="I489" s="12">
        <f>G489*1.5</f>
        <v>0</v>
      </c>
      <c r="J489" s="13" t="s">
        <v>72</v>
      </c>
      <c r="K489" s="30">
        <f t="shared" si="78"/>
        <v>0</v>
      </c>
      <c r="L489" s="30" t="s">
        <v>103</v>
      </c>
      <c r="M489" s="15">
        <f t="shared" si="79"/>
        <v>0</v>
      </c>
      <c r="N489" s="13" t="s">
        <v>71</v>
      </c>
    </row>
    <row r="490" spans="1:14">
      <c r="A490" s="242">
        <v>24</v>
      </c>
      <c r="B490" s="5"/>
      <c r="C490" s="5" t="s">
        <v>42</v>
      </c>
      <c r="D490" s="5" t="s">
        <v>41</v>
      </c>
      <c r="E490" s="5" t="s">
        <v>43</v>
      </c>
      <c r="F490" s="12" t="s">
        <v>2049</v>
      </c>
      <c r="G490" s="12">
        <v>0</v>
      </c>
      <c r="H490" s="13" t="s">
        <v>74</v>
      </c>
      <c r="I490" s="12">
        <f>G490*1.5</f>
        <v>0</v>
      </c>
      <c r="J490" s="13" t="s">
        <v>72</v>
      </c>
      <c r="K490" s="30">
        <f t="shared" si="78"/>
        <v>0</v>
      </c>
      <c r="L490" s="30" t="s">
        <v>103</v>
      </c>
      <c r="M490" s="15">
        <f t="shared" si="79"/>
        <v>0</v>
      </c>
      <c r="N490" s="13" t="s">
        <v>71</v>
      </c>
    </row>
    <row r="491" spans="1:14">
      <c r="A491" s="242">
        <v>25</v>
      </c>
      <c r="B491" s="5"/>
      <c r="C491" s="5" t="s">
        <v>2052</v>
      </c>
      <c r="D491" s="5"/>
      <c r="E491" s="5" t="s">
        <v>43</v>
      </c>
      <c r="F491" s="181" t="s">
        <v>2053</v>
      </c>
      <c r="G491" s="12">
        <v>0</v>
      </c>
      <c r="H491" s="13" t="s">
        <v>74</v>
      </c>
      <c r="I491" s="12">
        <f>G491*4</f>
        <v>0</v>
      </c>
      <c r="J491" s="13" t="s">
        <v>72</v>
      </c>
      <c r="K491" s="30">
        <f t="shared" si="78"/>
        <v>0</v>
      </c>
      <c r="L491" s="30" t="s">
        <v>103</v>
      </c>
      <c r="M491" s="15">
        <f t="shared" si="79"/>
        <v>0</v>
      </c>
      <c r="N491" s="13" t="s">
        <v>71</v>
      </c>
    </row>
    <row r="492" spans="1:14">
      <c r="A492" s="242">
        <v>26</v>
      </c>
      <c r="B492" s="5"/>
      <c r="C492" s="5" t="s">
        <v>1931</v>
      </c>
      <c r="D492" s="5"/>
      <c r="E492" s="5" t="s">
        <v>12</v>
      </c>
      <c r="F492" s="12" t="s">
        <v>990</v>
      </c>
      <c r="G492" s="12">
        <v>0</v>
      </c>
      <c r="H492" s="13" t="s">
        <v>74</v>
      </c>
      <c r="I492" s="12">
        <f t="shared" ref="I492" si="82">G492*1.5</f>
        <v>0</v>
      </c>
      <c r="J492" s="13" t="s">
        <v>72</v>
      </c>
      <c r="K492" s="30">
        <f t="shared" si="78"/>
        <v>0</v>
      </c>
      <c r="L492" s="30" t="s">
        <v>103</v>
      </c>
      <c r="M492" s="15">
        <f t="shared" si="79"/>
        <v>0</v>
      </c>
      <c r="N492" s="13" t="s">
        <v>71</v>
      </c>
    </row>
    <row r="493" spans="1:14" ht="15" customHeight="1">
      <c r="A493" s="242">
        <v>27</v>
      </c>
      <c r="B493" s="5"/>
      <c r="C493" s="5" t="s">
        <v>1919</v>
      </c>
      <c r="D493" s="5"/>
      <c r="E493" s="5" t="s">
        <v>12</v>
      </c>
      <c r="F493" s="12" t="s">
        <v>505</v>
      </c>
      <c r="G493" s="12">
        <v>0</v>
      </c>
      <c r="H493" s="13" t="s">
        <v>74</v>
      </c>
      <c r="I493" s="12">
        <f>G493*1</f>
        <v>0</v>
      </c>
      <c r="J493" s="13" t="s">
        <v>72</v>
      </c>
      <c r="K493" s="30">
        <f t="shared" si="78"/>
        <v>0</v>
      </c>
      <c r="L493" s="30" t="s">
        <v>103</v>
      </c>
      <c r="M493" s="15">
        <f t="shared" si="79"/>
        <v>0</v>
      </c>
      <c r="N493" s="13" t="s">
        <v>71</v>
      </c>
    </row>
    <row r="494" spans="1:14">
      <c r="A494" s="242">
        <v>28</v>
      </c>
      <c r="B494" s="5"/>
      <c r="C494" s="5" t="s">
        <v>832</v>
      </c>
      <c r="D494" s="5"/>
      <c r="E494" s="5" t="s">
        <v>12</v>
      </c>
      <c r="F494" s="12" t="s">
        <v>1920</v>
      </c>
      <c r="G494" s="12">
        <v>0</v>
      </c>
      <c r="H494" s="13" t="s">
        <v>74</v>
      </c>
      <c r="I494" s="12">
        <f>G494*1</f>
        <v>0</v>
      </c>
      <c r="J494" s="13" t="s">
        <v>72</v>
      </c>
      <c r="K494" s="30">
        <f t="shared" si="78"/>
        <v>0</v>
      </c>
      <c r="L494" s="30" t="s">
        <v>103</v>
      </c>
      <c r="M494" s="15">
        <f t="shared" si="79"/>
        <v>0</v>
      </c>
      <c r="N494" s="13" t="s">
        <v>71</v>
      </c>
    </row>
    <row r="495" spans="1:14">
      <c r="A495" s="242">
        <v>29</v>
      </c>
      <c r="B495" s="5"/>
      <c r="C495" s="5" t="s">
        <v>1114</v>
      </c>
      <c r="D495" s="5"/>
      <c r="E495" s="5" t="s">
        <v>12</v>
      </c>
      <c r="F495" s="103" t="s">
        <v>322</v>
      </c>
      <c r="G495" s="12">
        <v>0</v>
      </c>
      <c r="H495" s="13" t="s">
        <v>74</v>
      </c>
      <c r="I495" s="12">
        <f>G495*1</f>
        <v>0</v>
      </c>
      <c r="J495" s="13" t="s">
        <v>72</v>
      </c>
      <c r="K495" s="30">
        <f t="shared" si="78"/>
        <v>0</v>
      </c>
      <c r="L495" s="30" t="s">
        <v>103</v>
      </c>
      <c r="M495" s="15">
        <f t="shared" si="79"/>
        <v>0</v>
      </c>
      <c r="N495" s="13" t="s">
        <v>71</v>
      </c>
    </row>
    <row r="496" spans="1:14">
      <c r="A496" s="242">
        <v>30</v>
      </c>
      <c r="B496" s="5"/>
      <c r="C496" s="5" t="s">
        <v>126</v>
      </c>
      <c r="D496" s="5"/>
      <c r="E496" s="5" t="s">
        <v>43</v>
      </c>
      <c r="F496" s="12" t="s">
        <v>271</v>
      </c>
      <c r="G496" s="12">
        <v>0</v>
      </c>
      <c r="H496" s="13" t="s">
        <v>74</v>
      </c>
      <c r="I496" s="12">
        <f t="shared" ref="I496" si="83">G496*4</f>
        <v>0</v>
      </c>
      <c r="J496" s="13" t="s">
        <v>72</v>
      </c>
      <c r="K496" s="30">
        <f t="shared" si="78"/>
        <v>0</v>
      </c>
      <c r="L496" s="30" t="s">
        <v>103</v>
      </c>
      <c r="M496" s="15">
        <f t="shared" si="79"/>
        <v>0</v>
      </c>
      <c r="N496" s="13" t="s">
        <v>71</v>
      </c>
    </row>
    <row r="497" spans="1:14">
      <c r="A497" s="242">
        <v>31</v>
      </c>
      <c r="B497" s="5"/>
      <c r="C497" s="5" t="s">
        <v>893</v>
      </c>
      <c r="D497" s="5"/>
      <c r="E497" s="5" t="s">
        <v>12</v>
      </c>
      <c r="F497" s="12" t="s">
        <v>220</v>
      </c>
      <c r="G497" s="12">
        <v>0</v>
      </c>
      <c r="H497" s="13" t="s">
        <v>74</v>
      </c>
      <c r="I497" s="12">
        <f>G497*1</f>
        <v>0</v>
      </c>
      <c r="J497" s="13" t="s">
        <v>72</v>
      </c>
      <c r="K497" s="30">
        <f t="shared" si="78"/>
        <v>0</v>
      </c>
      <c r="L497" s="30" t="s">
        <v>103</v>
      </c>
      <c r="M497" s="15">
        <f t="shared" si="79"/>
        <v>0</v>
      </c>
      <c r="N497" s="13" t="s">
        <v>71</v>
      </c>
    </row>
    <row r="498" spans="1:14">
      <c r="A498" s="242">
        <v>32</v>
      </c>
      <c r="B498" s="5"/>
      <c r="C498" s="5" t="s">
        <v>1193</v>
      </c>
      <c r="D498" s="5"/>
      <c r="E498" s="5" t="s">
        <v>43</v>
      </c>
      <c r="F498" s="12" t="s">
        <v>218</v>
      </c>
      <c r="G498" s="12">
        <v>0</v>
      </c>
      <c r="H498" s="13" t="s">
        <v>74</v>
      </c>
      <c r="I498" s="12">
        <f>G498*1</f>
        <v>0</v>
      </c>
      <c r="J498" s="13" t="s">
        <v>72</v>
      </c>
      <c r="K498" s="30">
        <f t="shared" si="78"/>
        <v>0</v>
      </c>
      <c r="L498" s="30" t="s">
        <v>103</v>
      </c>
      <c r="M498" s="15">
        <f t="shared" si="79"/>
        <v>0</v>
      </c>
      <c r="N498" s="13" t="s">
        <v>71</v>
      </c>
    </row>
    <row r="499" spans="1:14">
      <c r="A499" s="242">
        <v>33</v>
      </c>
      <c r="B499" s="5"/>
      <c r="C499" s="5" t="s">
        <v>686</v>
      </c>
      <c r="D499" s="5"/>
      <c r="E499" s="5" t="s">
        <v>12</v>
      </c>
      <c r="F499" s="12" t="s">
        <v>2038</v>
      </c>
      <c r="G499" s="12">
        <v>0</v>
      </c>
      <c r="H499" s="13" t="s">
        <v>74</v>
      </c>
      <c r="I499" s="12">
        <f>G499*1.5</f>
        <v>0</v>
      </c>
      <c r="J499" s="13" t="s">
        <v>72</v>
      </c>
      <c r="K499" s="30">
        <f t="shared" si="78"/>
        <v>0</v>
      </c>
      <c r="L499" s="30" t="s">
        <v>103</v>
      </c>
      <c r="M499" s="15">
        <f t="shared" si="79"/>
        <v>0</v>
      </c>
      <c r="N499" s="13" t="s">
        <v>71</v>
      </c>
    </row>
    <row r="500" spans="1:14">
      <c r="A500" s="242">
        <v>34</v>
      </c>
      <c r="B500" s="5"/>
      <c r="C500" s="5" t="s">
        <v>1929</v>
      </c>
      <c r="D500" s="5"/>
      <c r="E500" s="5" t="s">
        <v>12</v>
      </c>
      <c r="F500" s="12" t="s">
        <v>1930</v>
      </c>
      <c r="G500" s="12">
        <v>0</v>
      </c>
      <c r="H500" s="13" t="s">
        <v>74</v>
      </c>
      <c r="I500" s="12">
        <f>G500*1</f>
        <v>0</v>
      </c>
      <c r="J500" s="13" t="s">
        <v>72</v>
      </c>
      <c r="K500" s="30">
        <f t="shared" si="78"/>
        <v>0</v>
      </c>
      <c r="L500" s="30" t="s">
        <v>103</v>
      </c>
      <c r="M500" s="15">
        <f t="shared" si="79"/>
        <v>0</v>
      </c>
      <c r="N500" s="13" t="s">
        <v>71</v>
      </c>
    </row>
    <row r="501" spans="1:14">
      <c r="A501" s="242">
        <v>35</v>
      </c>
      <c r="B501" s="5"/>
      <c r="C501" s="5" t="s">
        <v>52</v>
      </c>
      <c r="D501" s="5"/>
      <c r="E501" s="5" t="s">
        <v>12</v>
      </c>
      <c r="F501" s="5" t="s">
        <v>2037</v>
      </c>
      <c r="G501" s="12">
        <v>0</v>
      </c>
      <c r="H501" s="13" t="s">
        <v>74</v>
      </c>
      <c r="I501" s="12">
        <f>G501*1</f>
        <v>0</v>
      </c>
      <c r="J501" s="13" t="s">
        <v>72</v>
      </c>
      <c r="K501" s="30">
        <f t="shared" si="78"/>
        <v>0</v>
      </c>
      <c r="L501" s="30" t="s">
        <v>103</v>
      </c>
      <c r="M501" s="15">
        <f t="shared" si="79"/>
        <v>0</v>
      </c>
      <c r="N501" s="13" t="s">
        <v>71</v>
      </c>
    </row>
    <row r="502" spans="1:14">
      <c r="A502" s="242">
        <v>36</v>
      </c>
      <c r="B502" s="5"/>
      <c r="C502" s="5" t="s">
        <v>1916</v>
      </c>
      <c r="D502" s="5"/>
      <c r="E502" s="5" t="s">
        <v>43</v>
      </c>
      <c r="F502" s="5" t="s">
        <v>1917</v>
      </c>
      <c r="G502" s="12">
        <v>0</v>
      </c>
      <c r="H502" s="13" t="s">
        <v>74</v>
      </c>
      <c r="I502" s="12">
        <f>G502*1</f>
        <v>0</v>
      </c>
      <c r="J502" s="13" t="s">
        <v>72</v>
      </c>
      <c r="K502" s="30">
        <f t="shared" si="78"/>
        <v>0</v>
      </c>
      <c r="L502" s="30" t="s">
        <v>103</v>
      </c>
      <c r="M502" s="15">
        <f t="shared" si="79"/>
        <v>0</v>
      </c>
      <c r="N502" s="13" t="s">
        <v>71</v>
      </c>
    </row>
    <row r="503" spans="1:14">
      <c r="A503" s="242">
        <v>37</v>
      </c>
      <c r="B503" s="5"/>
      <c r="C503" s="5" t="s">
        <v>49</v>
      </c>
      <c r="D503" s="5" t="s">
        <v>48</v>
      </c>
      <c r="E503" s="5" t="s">
        <v>1369</v>
      </c>
      <c r="F503" s="5" t="s">
        <v>2050</v>
      </c>
      <c r="G503" s="12">
        <v>0</v>
      </c>
      <c r="H503" s="13" t="s">
        <v>74</v>
      </c>
      <c r="I503" s="12">
        <v>4</v>
      </c>
      <c r="J503" s="13" t="s">
        <v>72</v>
      </c>
      <c r="K503" s="12">
        <f t="shared" si="78"/>
        <v>1.32</v>
      </c>
      <c r="L503" s="13" t="s">
        <v>103</v>
      </c>
      <c r="M503" s="12">
        <f t="shared" si="79"/>
        <v>1320</v>
      </c>
      <c r="N503" s="13" t="s">
        <v>71</v>
      </c>
    </row>
    <row r="504" spans="1:14">
      <c r="A504" s="242">
        <v>38</v>
      </c>
      <c r="B504" s="5"/>
      <c r="C504" s="102" t="s">
        <v>1371</v>
      </c>
      <c r="D504" s="102" t="s">
        <v>25</v>
      </c>
      <c r="E504" s="102" t="s">
        <v>1372</v>
      </c>
      <c r="F504" s="124" t="s">
        <v>2032</v>
      </c>
      <c r="G504" s="140">
        <v>1</v>
      </c>
      <c r="H504" s="141" t="s">
        <v>74</v>
      </c>
      <c r="I504" s="140">
        <v>7</v>
      </c>
      <c r="J504" s="141" t="s">
        <v>72</v>
      </c>
      <c r="K504" s="142" t="s">
        <v>1373</v>
      </c>
      <c r="L504" s="141" t="s">
        <v>103</v>
      </c>
      <c r="M504" s="142" t="s">
        <v>1374</v>
      </c>
      <c r="N504" s="141" t="s">
        <v>71</v>
      </c>
    </row>
    <row r="505" spans="1:14">
      <c r="A505" s="281" t="s">
        <v>54</v>
      </c>
      <c r="B505" s="282"/>
      <c r="C505" s="282"/>
      <c r="D505" s="282"/>
      <c r="E505" s="283"/>
      <c r="F505" s="241"/>
      <c r="G505" s="12">
        <f>SUM(G467:G504)</f>
        <v>14</v>
      </c>
      <c r="H505" s="13" t="s">
        <v>74</v>
      </c>
      <c r="I505" s="12">
        <f>SUM(I467:I503)</f>
        <v>83</v>
      </c>
      <c r="J505" s="13" t="s">
        <v>72</v>
      </c>
      <c r="K505" s="30">
        <f>I505*0.33</f>
        <v>27.39</v>
      </c>
      <c r="L505" s="30" t="s">
        <v>103</v>
      </c>
      <c r="M505" s="34">
        <f>SUM(M467:M503)</f>
        <v>27390</v>
      </c>
      <c r="N505" s="13" t="s">
        <v>71</v>
      </c>
    </row>
    <row r="508" spans="1:14">
      <c r="A508" s="324" t="s">
        <v>1933</v>
      </c>
      <c r="B508" s="324" t="s">
        <v>0</v>
      </c>
      <c r="C508" s="324" t="s">
        <v>2</v>
      </c>
      <c r="D508" s="324" t="s">
        <v>4</v>
      </c>
      <c r="E508" s="324" t="s">
        <v>1</v>
      </c>
      <c r="F508" s="324" t="s">
        <v>280</v>
      </c>
      <c r="G508" s="326" t="s">
        <v>5</v>
      </c>
      <c r="H508" s="327"/>
      <c r="I508" s="326" t="s">
        <v>6</v>
      </c>
      <c r="J508" s="327"/>
      <c r="K508" s="326" t="s">
        <v>101</v>
      </c>
      <c r="L508" s="327"/>
      <c r="M508" s="326" t="s">
        <v>102</v>
      </c>
      <c r="N508" s="327"/>
    </row>
    <row r="509" spans="1:14">
      <c r="A509" s="325"/>
      <c r="B509" s="325"/>
      <c r="C509" s="325"/>
      <c r="D509" s="325"/>
      <c r="E509" s="325"/>
      <c r="F509" s="325"/>
      <c r="G509" s="328"/>
      <c r="H509" s="329"/>
      <c r="I509" s="328"/>
      <c r="J509" s="329"/>
      <c r="K509" s="328"/>
      <c r="L509" s="329"/>
      <c r="M509" s="328"/>
      <c r="N509" s="329"/>
    </row>
    <row r="510" spans="1:14">
      <c r="A510" s="191">
        <v>1</v>
      </c>
      <c r="B510" s="192" t="s">
        <v>64</v>
      </c>
      <c r="C510" s="193" t="s">
        <v>3</v>
      </c>
      <c r="D510" s="193" t="s">
        <v>7</v>
      </c>
      <c r="E510" s="193" t="s">
        <v>8</v>
      </c>
      <c r="F510" s="12" t="s">
        <v>2610</v>
      </c>
      <c r="G510" s="194">
        <v>4</v>
      </c>
      <c r="H510" s="195" t="s">
        <v>74</v>
      </c>
      <c r="I510" s="194">
        <f t="shared" ref="I510:I512" si="84">G510*6</f>
        <v>24</v>
      </c>
      <c r="J510" s="195" t="s">
        <v>72</v>
      </c>
      <c r="K510" s="196">
        <f t="shared" ref="K510:K546" si="85">I510*0.33</f>
        <v>7.92</v>
      </c>
      <c r="L510" s="196" t="s">
        <v>103</v>
      </c>
      <c r="M510" s="197">
        <f t="shared" ref="M510:M546" si="86">K510*1000</f>
        <v>7920</v>
      </c>
      <c r="N510" s="195" t="s">
        <v>71</v>
      </c>
    </row>
    <row r="511" spans="1:14">
      <c r="A511" s="191">
        <v>2</v>
      </c>
      <c r="B511" s="198">
        <v>43752</v>
      </c>
      <c r="C511" s="193" t="s">
        <v>56</v>
      </c>
      <c r="D511" s="193" t="s">
        <v>93</v>
      </c>
      <c r="E511" s="193" t="s">
        <v>8</v>
      </c>
      <c r="F511" s="93" t="s">
        <v>2611</v>
      </c>
      <c r="G511" s="194">
        <v>3</v>
      </c>
      <c r="H511" s="195" t="s">
        <v>74</v>
      </c>
      <c r="I511" s="194">
        <f t="shared" si="84"/>
        <v>18</v>
      </c>
      <c r="J511" s="195" t="s">
        <v>72</v>
      </c>
      <c r="K511" s="196">
        <f t="shared" si="85"/>
        <v>5.94</v>
      </c>
      <c r="L511" s="196" t="s">
        <v>103</v>
      </c>
      <c r="M511" s="197">
        <f t="shared" si="86"/>
        <v>5940</v>
      </c>
      <c r="N511" s="195" t="s">
        <v>71</v>
      </c>
    </row>
    <row r="512" spans="1:14">
      <c r="A512" s="191">
        <v>3</v>
      </c>
      <c r="B512" s="193"/>
      <c r="C512" s="193" t="s">
        <v>15</v>
      </c>
      <c r="D512" s="193" t="s">
        <v>647</v>
      </c>
      <c r="E512" s="193" t="s">
        <v>8</v>
      </c>
      <c r="F512" s="12" t="s">
        <v>2364</v>
      </c>
      <c r="G512" s="194">
        <v>1</v>
      </c>
      <c r="H512" s="195" t="s">
        <v>74</v>
      </c>
      <c r="I512" s="194">
        <f t="shared" si="84"/>
        <v>6</v>
      </c>
      <c r="J512" s="195" t="s">
        <v>72</v>
      </c>
      <c r="K512" s="196">
        <f t="shared" si="85"/>
        <v>1.98</v>
      </c>
      <c r="L512" s="196" t="s">
        <v>103</v>
      </c>
      <c r="M512" s="197">
        <f t="shared" si="86"/>
        <v>1980</v>
      </c>
      <c r="N512" s="195" t="s">
        <v>71</v>
      </c>
    </row>
    <row r="513" spans="1:14">
      <c r="A513" s="163">
        <v>4</v>
      </c>
      <c r="B513" s="5"/>
      <c r="C513" s="5" t="s">
        <v>17</v>
      </c>
      <c r="D513" s="5" t="s">
        <v>16</v>
      </c>
      <c r="E513" s="5" t="s">
        <v>8</v>
      </c>
      <c r="F513" s="12" t="s">
        <v>1392</v>
      </c>
      <c r="G513" s="194">
        <v>4</v>
      </c>
      <c r="H513" s="13" t="s">
        <v>74</v>
      </c>
      <c r="I513" s="12">
        <f>G513*F3894</f>
        <v>0</v>
      </c>
      <c r="J513" s="13" t="s">
        <v>72</v>
      </c>
      <c r="K513" s="30">
        <f t="shared" si="85"/>
        <v>0</v>
      </c>
      <c r="L513" s="30" t="s">
        <v>103</v>
      </c>
      <c r="M513" s="15">
        <f t="shared" si="86"/>
        <v>0</v>
      </c>
      <c r="N513" s="13" t="s">
        <v>71</v>
      </c>
    </row>
    <row r="514" spans="1:14">
      <c r="A514" s="163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2612</v>
      </c>
      <c r="G514" s="194">
        <v>5</v>
      </c>
      <c r="H514" s="13" t="s">
        <v>74</v>
      </c>
      <c r="I514" s="12">
        <f t="shared" ref="I514:I518" si="87">G514*6</f>
        <v>30</v>
      </c>
      <c r="J514" s="13" t="s">
        <v>72</v>
      </c>
      <c r="K514" s="30">
        <f t="shared" si="85"/>
        <v>9.9</v>
      </c>
      <c r="L514" s="30" t="s">
        <v>103</v>
      </c>
      <c r="M514" s="15">
        <f t="shared" si="86"/>
        <v>9900</v>
      </c>
      <c r="N514" s="13" t="s">
        <v>71</v>
      </c>
    </row>
    <row r="515" spans="1:14">
      <c r="A515" s="163">
        <v>6</v>
      </c>
      <c r="B515" s="5"/>
      <c r="C515" s="9" t="s">
        <v>52</v>
      </c>
      <c r="D515" s="9" t="s">
        <v>51</v>
      </c>
      <c r="E515" s="9" t="s">
        <v>8</v>
      </c>
      <c r="F515" s="72" t="s">
        <v>2613</v>
      </c>
      <c r="G515" s="194">
        <v>5</v>
      </c>
      <c r="H515" s="13" t="s">
        <v>74</v>
      </c>
      <c r="I515" s="12">
        <f t="shared" si="87"/>
        <v>30</v>
      </c>
      <c r="J515" s="13" t="s">
        <v>72</v>
      </c>
      <c r="K515" s="30">
        <f t="shared" si="85"/>
        <v>9.9</v>
      </c>
      <c r="L515" s="30" t="s">
        <v>103</v>
      </c>
      <c r="M515" s="15">
        <f t="shared" si="86"/>
        <v>9900</v>
      </c>
      <c r="N515" s="13" t="s">
        <v>71</v>
      </c>
    </row>
    <row r="516" spans="1:14">
      <c r="A516" s="163">
        <v>7</v>
      </c>
      <c r="B516" s="5"/>
      <c r="C516" s="5" t="s">
        <v>10</v>
      </c>
      <c r="D516" s="5" t="s">
        <v>93</v>
      </c>
      <c r="E516" s="5" t="s">
        <v>8</v>
      </c>
      <c r="F516" s="12" t="s">
        <v>859</v>
      </c>
      <c r="G516" s="194">
        <v>4</v>
      </c>
      <c r="H516" s="13" t="s">
        <v>74</v>
      </c>
      <c r="I516" s="12">
        <f t="shared" si="87"/>
        <v>24</v>
      </c>
      <c r="J516" s="13" t="s">
        <v>72</v>
      </c>
      <c r="K516" s="30">
        <f t="shared" si="85"/>
        <v>7.92</v>
      </c>
      <c r="L516" s="30" t="s">
        <v>103</v>
      </c>
      <c r="M516" s="15">
        <f t="shared" si="86"/>
        <v>7920</v>
      </c>
      <c r="N516" s="13" t="s">
        <v>71</v>
      </c>
    </row>
    <row r="517" spans="1:14">
      <c r="A517" s="242">
        <v>8</v>
      </c>
      <c r="B517" s="5"/>
      <c r="C517" s="102" t="s">
        <v>26</v>
      </c>
      <c r="D517" s="102" t="s">
        <v>89</v>
      </c>
      <c r="E517" s="102" t="s">
        <v>8</v>
      </c>
      <c r="F517" s="103" t="s">
        <v>1773</v>
      </c>
      <c r="G517" s="194">
        <v>4</v>
      </c>
      <c r="H517" s="134" t="s">
        <v>74</v>
      </c>
      <c r="I517" s="133">
        <f t="shared" si="87"/>
        <v>24</v>
      </c>
      <c r="J517" s="134" t="s">
        <v>72</v>
      </c>
      <c r="K517" s="30">
        <f t="shared" si="85"/>
        <v>7.92</v>
      </c>
      <c r="L517" s="135" t="s">
        <v>103</v>
      </c>
      <c r="M517" s="136">
        <f t="shared" si="86"/>
        <v>7920</v>
      </c>
      <c r="N517" s="134" t="s">
        <v>71</v>
      </c>
    </row>
    <row r="518" spans="1:14">
      <c r="A518" s="242">
        <v>9</v>
      </c>
      <c r="B518" s="5"/>
      <c r="C518" s="5" t="s">
        <v>94</v>
      </c>
      <c r="D518" s="5" t="s">
        <v>95</v>
      </c>
      <c r="E518" s="5" t="s">
        <v>8</v>
      </c>
      <c r="F518" s="12" t="s">
        <v>1440</v>
      </c>
      <c r="G518" s="194">
        <v>4</v>
      </c>
      <c r="H518" s="13" t="s">
        <v>74</v>
      </c>
      <c r="I518" s="12">
        <f t="shared" si="87"/>
        <v>24</v>
      </c>
      <c r="J518" s="13" t="s">
        <v>72</v>
      </c>
      <c r="K518" s="30">
        <f t="shared" si="85"/>
        <v>7.92</v>
      </c>
      <c r="L518" s="30" t="s">
        <v>103</v>
      </c>
      <c r="M518" s="15">
        <f t="shared" si="86"/>
        <v>7920</v>
      </c>
      <c r="N518" s="13" t="s">
        <v>71</v>
      </c>
    </row>
    <row r="519" spans="1:14">
      <c r="A519" s="242">
        <v>10</v>
      </c>
      <c r="B519" s="5"/>
      <c r="C519" s="5" t="s">
        <v>190</v>
      </c>
      <c r="D519" s="5" t="s">
        <v>20</v>
      </c>
      <c r="E519" s="5" t="s">
        <v>173</v>
      </c>
      <c r="F519" s="12" t="s">
        <v>1516</v>
      </c>
      <c r="G519" s="194">
        <v>1</v>
      </c>
      <c r="H519" s="13" t="s">
        <v>74</v>
      </c>
      <c r="I519" s="12">
        <f>G519*7</f>
        <v>7</v>
      </c>
      <c r="J519" s="13" t="s">
        <v>72</v>
      </c>
      <c r="K519" s="30">
        <f t="shared" si="85"/>
        <v>2.31</v>
      </c>
      <c r="L519" s="30" t="s">
        <v>103</v>
      </c>
      <c r="M519" s="15">
        <f t="shared" si="86"/>
        <v>2310</v>
      </c>
      <c r="N519" s="13" t="s">
        <v>71</v>
      </c>
    </row>
    <row r="520" spans="1:14">
      <c r="A520" s="242">
        <v>11</v>
      </c>
      <c r="B520" s="5"/>
      <c r="C520" s="5" t="s">
        <v>34</v>
      </c>
      <c r="D520" s="5" t="s">
        <v>134</v>
      </c>
      <c r="E520" s="5" t="s">
        <v>173</v>
      </c>
      <c r="F520" s="12" t="s">
        <v>2614</v>
      </c>
      <c r="G520" s="194">
        <v>1</v>
      </c>
      <c r="H520" s="13" t="s">
        <v>74</v>
      </c>
      <c r="I520" s="12">
        <f>G520*7</f>
        <v>7</v>
      </c>
      <c r="J520" s="13" t="s">
        <v>72</v>
      </c>
      <c r="K520" s="30">
        <f t="shared" si="85"/>
        <v>2.31</v>
      </c>
      <c r="L520" s="30" t="s">
        <v>103</v>
      </c>
      <c r="M520" s="15">
        <f t="shared" si="86"/>
        <v>2310</v>
      </c>
      <c r="N520" s="13" t="s">
        <v>71</v>
      </c>
    </row>
    <row r="521" spans="1:14">
      <c r="A521" s="242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2615</v>
      </c>
      <c r="G521" s="194">
        <v>2</v>
      </c>
      <c r="H521" s="13" t="s">
        <v>74</v>
      </c>
      <c r="I521" s="12">
        <f t="shared" ref="I521:I530" si="88">G521*1</f>
        <v>2</v>
      </c>
      <c r="J521" s="13" t="s">
        <v>72</v>
      </c>
      <c r="K521" s="30">
        <f t="shared" si="85"/>
        <v>0.66</v>
      </c>
      <c r="L521" s="30" t="s">
        <v>103</v>
      </c>
      <c r="M521" s="15">
        <f t="shared" si="86"/>
        <v>660</v>
      </c>
      <c r="N521" s="13" t="s">
        <v>71</v>
      </c>
    </row>
    <row r="522" spans="1:14">
      <c r="A522" s="242">
        <v>13</v>
      </c>
      <c r="B522" s="5"/>
      <c r="C522" s="5" t="s">
        <v>90</v>
      </c>
      <c r="D522" s="5" t="s">
        <v>91</v>
      </c>
      <c r="E522" s="5" t="s">
        <v>12</v>
      </c>
      <c r="F522" s="12" t="s">
        <v>1342</v>
      </c>
      <c r="G522" s="194">
        <v>0</v>
      </c>
      <c r="H522" s="13" t="s">
        <v>74</v>
      </c>
      <c r="I522" s="12">
        <f t="shared" si="88"/>
        <v>0</v>
      </c>
      <c r="J522" s="13" t="s">
        <v>72</v>
      </c>
      <c r="K522" s="30">
        <f t="shared" si="85"/>
        <v>0</v>
      </c>
      <c r="L522" s="30" t="s">
        <v>103</v>
      </c>
      <c r="M522" s="15">
        <f t="shared" si="86"/>
        <v>0</v>
      </c>
      <c r="N522" s="13" t="s">
        <v>71</v>
      </c>
    </row>
    <row r="523" spans="1:14">
      <c r="A523" s="242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1365</v>
      </c>
      <c r="G523" s="194">
        <v>0</v>
      </c>
      <c r="H523" s="13" t="s">
        <v>74</v>
      </c>
      <c r="I523" s="12">
        <f t="shared" si="88"/>
        <v>0</v>
      </c>
      <c r="J523" s="13" t="s">
        <v>72</v>
      </c>
      <c r="K523" s="30">
        <f t="shared" si="85"/>
        <v>0</v>
      </c>
      <c r="L523" s="30" t="s">
        <v>103</v>
      </c>
      <c r="M523" s="15">
        <f t="shared" si="86"/>
        <v>0</v>
      </c>
      <c r="N523" s="13" t="s">
        <v>71</v>
      </c>
    </row>
    <row r="524" spans="1:14">
      <c r="A524" s="242">
        <v>15</v>
      </c>
      <c r="B524" s="5"/>
      <c r="C524" s="5" t="s">
        <v>11</v>
      </c>
      <c r="D524" s="5" t="s">
        <v>13</v>
      </c>
      <c r="E524" s="5" t="s">
        <v>12</v>
      </c>
      <c r="F524" s="12" t="s">
        <v>1436</v>
      </c>
      <c r="G524" s="194">
        <v>1</v>
      </c>
      <c r="H524" s="13" t="s">
        <v>74</v>
      </c>
      <c r="I524" s="12">
        <f t="shared" si="88"/>
        <v>1</v>
      </c>
      <c r="J524" s="13" t="s">
        <v>72</v>
      </c>
      <c r="K524" s="30">
        <f t="shared" si="85"/>
        <v>0.33</v>
      </c>
      <c r="L524" s="30" t="s">
        <v>103</v>
      </c>
      <c r="M524" s="15">
        <f t="shared" si="86"/>
        <v>330</v>
      </c>
      <c r="N524" s="13" t="s">
        <v>71</v>
      </c>
    </row>
    <row r="525" spans="1:14">
      <c r="A525" s="242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1385</v>
      </c>
      <c r="G525" s="194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242">
        <v>17</v>
      </c>
      <c r="B526" s="5"/>
      <c r="C526" s="102" t="s">
        <v>30</v>
      </c>
      <c r="D526" s="102" t="s">
        <v>29</v>
      </c>
      <c r="E526" s="102" t="s">
        <v>12</v>
      </c>
      <c r="F526" s="137" t="s">
        <v>2616</v>
      </c>
      <c r="G526" s="194">
        <v>4</v>
      </c>
      <c r="H526" s="134" t="s">
        <v>74</v>
      </c>
      <c r="I526" s="133">
        <f t="shared" si="88"/>
        <v>4</v>
      </c>
      <c r="J526" s="134" t="s">
        <v>72</v>
      </c>
      <c r="K526" s="135">
        <f t="shared" si="85"/>
        <v>1.32</v>
      </c>
      <c r="L526" s="135" t="s">
        <v>103</v>
      </c>
      <c r="M526" s="136">
        <f t="shared" si="86"/>
        <v>1320</v>
      </c>
      <c r="N526" s="134" t="s">
        <v>71</v>
      </c>
    </row>
    <row r="527" spans="1:14">
      <c r="A527" s="242">
        <v>18</v>
      </c>
      <c r="B527" s="5"/>
      <c r="C527" s="5" t="s">
        <v>32</v>
      </c>
      <c r="D527" s="5" t="s">
        <v>33</v>
      </c>
      <c r="E527" s="5" t="s">
        <v>12</v>
      </c>
      <c r="F527" s="12" t="s">
        <v>1367</v>
      </c>
      <c r="G527" s="194">
        <v>1</v>
      </c>
      <c r="H527" s="13" t="s">
        <v>74</v>
      </c>
      <c r="I527" s="12">
        <f t="shared" si="88"/>
        <v>1</v>
      </c>
      <c r="J527" s="13" t="s">
        <v>72</v>
      </c>
      <c r="K527" s="30">
        <f t="shared" si="85"/>
        <v>0.33</v>
      </c>
      <c r="L527" s="30" t="s">
        <v>103</v>
      </c>
      <c r="M527" s="15">
        <f t="shared" si="86"/>
        <v>330</v>
      </c>
      <c r="N527" s="13" t="s">
        <v>71</v>
      </c>
    </row>
    <row r="528" spans="1:14">
      <c r="A528" s="242">
        <v>19</v>
      </c>
      <c r="B528" s="5"/>
      <c r="C528" s="5" t="s">
        <v>38</v>
      </c>
      <c r="D528" s="5" t="s">
        <v>37</v>
      </c>
      <c r="E528" s="5" t="s">
        <v>12</v>
      </c>
      <c r="F528" s="12" t="s">
        <v>1159</v>
      </c>
      <c r="G528" s="194">
        <v>0</v>
      </c>
      <c r="H528" s="13" t="s">
        <v>74</v>
      </c>
      <c r="I528" s="12">
        <f t="shared" si="88"/>
        <v>0</v>
      </c>
      <c r="J528" s="13" t="s">
        <v>72</v>
      </c>
      <c r="K528" s="30">
        <f t="shared" si="85"/>
        <v>0</v>
      </c>
      <c r="L528" s="30" t="s">
        <v>103</v>
      </c>
      <c r="M528" s="15">
        <f t="shared" si="86"/>
        <v>0</v>
      </c>
      <c r="N528" s="13" t="s">
        <v>71</v>
      </c>
    </row>
    <row r="529" spans="1:14">
      <c r="A529" s="242">
        <v>20</v>
      </c>
      <c r="B529" s="5"/>
      <c r="C529" s="5" t="s">
        <v>40</v>
      </c>
      <c r="D529" s="5" t="s">
        <v>39</v>
      </c>
      <c r="E529" s="5" t="s">
        <v>12</v>
      </c>
      <c r="F529" s="12" t="s">
        <v>2617</v>
      </c>
      <c r="G529" s="12">
        <v>1</v>
      </c>
      <c r="H529" s="13" t="s">
        <v>74</v>
      </c>
      <c r="I529" s="12">
        <f t="shared" si="88"/>
        <v>1</v>
      </c>
      <c r="J529" s="13" t="s">
        <v>72</v>
      </c>
      <c r="K529" s="30">
        <f t="shared" si="85"/>
        <v>0.33</v>
      </c>
      <c r="L529" s="30" t="s">
        <v>103</v>
      </c>
      <c r="M529" s="15">
        <f t="shared" si="86"/>
        <v>330</v>
      </c>
      <c r="N529" s="13" t="s">
        <v>71</v>
      </c>
    </row>
    <row r="530" spans="1:14">
      <c r="A530" s="242">
        <v>21</v>
      </c>
      <c r="B530" s="5"/>
      <c r="C530" s="5" t="s">
        <v>52</v>
      </c>
      <c r="D530" s="5" t="s">
        <v>79</v>
      </c>
      <c r="E530" s="5" t="s">
        <v>12</v>
      </c>
      <c r="F530" s="12" t="s">
        <v>663</v>
      </c>
      <c r="G530" s="12">
        <v>1</v>
      </c>
      <c r="H530" s="13" t="s">
        <v>74</v>
      </c>
      <c r="I530" s="12">
        <f t="shared" si="88"/>
        <v>1</v>
      </c>
      <c r="J530" s="13" t="s">
        <v>72</v>
      </c>
      <c r="K530" s="30">
        <f t="shared" si="85"/>
        <v>0.33</v>
      </c>
      <c r="L530" s="30" t="s">
        <v>103</v>
      </c>
      <c r="M530" s="15">
        <f t="shared" si="86"/>
        <v>330</v>
      </c>
      <c r="N530" s="13" t="s">
        <v>71</v>
      </c>
    </row>
    <row r="531" spans="1:14">
      <c r="A531" s="242">
        <v>22</v>
      </c>
      <c r="B531" s="5"/>
      <c r="C531" s="102" t="s">
        <v>45</v>
      </c>
      <c r="D531" s="102" t="s">
        <v>44</v>
      </c>
      <c r="E531" s="102" t="s">
        <v>43</v>
      </c>
      <c r="F531" s="103" t="s">
        <v>2618</v>
      </c>
      <c r="G531" s="133">
        <v>2</v>
      </c>
      <c r="H531" s="134" t="s">
        <v>74</v>
      </c>
      <c r="I531" s="133">
        <f>G531*1.5</f>
        <v>3</v>
      </c>
      <c r="J531" s="134" t="s">
        <v>72</v>
      </c>
      <c r="K531" s="135">
        <f t="shared" si="85"/>
        <v>0.99</v>
      </c>
      <c r="L531" s="135" t="s">
        <v>103</v>
      </c>
      <c r="M531" s="136">
        <f t="shared" si="86"/>
        <v>990</v>
      </c>
      <c r="N531" s="134" t="s">
        <v>71</v>
      </c>
    </row>
    <row r="532" spans="1:14">
      <c r="A532" s="242">
        <v>23</v>
      </c>
      <c r="B532" s="5"/>
      <c r="C532" s="5" t="s">
        <v>1390</v>
      </c>
      <c r="D532" s="5" t="s">
        <v>46</v>
      </c>
      <c r="E532" s="5" t="s">
        <v>43</v>
      </c>
      <c r="F532" s="12" t="s">
        <v>2370</v>
      </c>
      <c r="G532" s="12">
        <v>1</v>
      </c>
      <c r="H532" s="13" t="s">
        <v>74</v>
      </c>
      <c r="I532" s="12">
        <f>G532*1.5</f>
        <v>1.5</v>
      </c>
      <c r="J532" s="13" t="s">
        <v>72</v>
      </c>
      <c r="K532" s="30">
        <f t="shared" si="85"/>
        <v>0.495</v>
      </c>
      <c r="L532" s="30" t="s">
        <v>103</v>
      </c>
      <c r="M532" s="15">
        <f t="shared" si="86"/>
        <v>495</v>
      </c>
      <c r="N532" s="13" t="s">
        <v>71</v>
      </c>
    </row>
    <row r="533" spans="1:14">
      <c r="A533" s="242">
        <v>24</v>
      </c>
      <c r="B533" s="5"/>
      <c r="C533" s="5" t="s">
        <v>42</v>
      </c>
      <c r="D533" s="5" t="s">
        <v>41</v>
      </c>
      <c r="E533" s="5" t="s">
        <v>43</v>
      </c>
      <c r="F533" s="12" t="s">
        <v>2619</v>
      </c>
      <c r="G533" s="12">
        <v>1</v>
      </c>
      <c r="H533" s="13" t="s">
        <v>74</v>
      </c>
      <c r="I533" s="12">
        <f>G533*1.5</f>
        <v>1.5</v>
      </c>
      <c r="J533" s="13" t="s">
        <v>72</v>
      </c>
      <c r="K533" s="30">
        <f t="shared" si="85"/>
        <v>0.495</v>
      </c>
      <c r="L533" s="30" t="s">
        <v>103</v>
      </c>
      <c r="M533" s="15">
        <f t="shared" si="86"/>
        <v>495</v>
      </c>
      <c r="N533" s="13" t="s">
        <v>71</v>
      </c>
    </row>
    <row r="534" spans="1:14">
      <c r="A534" s="242">
        <v>25</v>
      </c>
      <c r="B534" s="5"/>
      <c r="C534" s="5" t="s">
        <v>1168</v>
      </c>
      <c r="D534" s="5"/>
      <c r="E534" s="5" t="s">
        <v>12</v>
      </c>
      <c r="F534" s="177" t="s">
        <v>75</v>
      </c>
      <c r="G534" s="12">
        <v>0</v>
      </c>
      <c r="H534" s="13" t="s">
        <v>74</v>
      </c>
      <c r="I534" s="12">
        <f>G534*4</f>
        <v>0</v>
      </c>
      <c r="J534" s="13" t="s">
        <v>72</v>
      </c>
      <c r="K534" s="30">
        <f t="shared" si="85"/>
        <v>0</v>
      </c>
      <c r="L534" s="30" t="s">
        <v>103</v>
      </c>
      <c r="M534" s="15">
        <f t="shared" si="86"/>
        <v>0</v>
      </c>
      <c r="N534" s="13" t="s">
        <v>71</v>
      </c>
    </row>
    <row r="535" spans="1:14">
      <c r="A535" s="242">
        <v>26</v>
      </c>
      <c r="B535" s="5"/>
      <c r="C535" s="5" t="s">
        <v>1931</v>
      </c>
      <c r="D535" s="5"/>
      <c r="E535" s="5" t="s">
        <v>12</v>
      </c>
      <c r="F535" s="12" t="s">
        <v>1106</v>
      </c>
      <c r="G535" s="12">
        <v>1</v>
      </c>
      <c r="H535" s="13" t="s">
        <v>74</v>
      </c>
      <c r="I535" s="12">
        <f t="shared" ref="I535" si="89"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242">
        <v>27</v>
      </c>
      <c r="B536" s="5"/>
      <c r="C536" s="5" t="s">
        <v>1919</v>
      </c>
      <c r="D536" s="5"/>
      <c r="E536" s="5" t="s">
        <v>12</v>
      </c>
      <c r="F536" s="12" t="s">
        <v>795</v>
      </c>
      <c r="G536" s="12">
        <v>0</v>
      </c>
      <c r="H536" s="13" t="s">
        <v>74</v>
      </c>
      <c r="I536" s="12">
        <f>G536*1</f>
        <v>0</v>
      </c>
      <c r="J536" s="13" t="s">
        <v>72</v>
      </c>
      <c r="K536" s="30">
        <f t="shared" si="85"/>
        <v>0</v>
      </c>
      <c r="L536" s="30" t="s">
        <v>103</v>
      </c>
      <c r="M536" s="15">
        <f t="shared" si="86"/>
        <v>0</v>
      </c>
      <c r="N536" s="13" t="s">
        <v>71</v>
      </c>
    </row>
    <row r="537" spans="1:14">
      <c r="A537" s="242">
        <v>28</v>
      </c>
      <c r="B537" s="5"/>
      <c r="C537" s="5" t="s">
        <v>2057</v>
      </c>
      <c r="D537" s="5"/>
      <c r="E537" s="5" t="s">
        <v>12</v>
      </c>
      <c r="F537" s="12" t="s">
        <v>645</v>
      </c>
      <c r="G537" s="12">
        <v>0</v>
      </c>
      <c r="H537" s="13" t="s">
        <v>74</v>
      </c>
      <c r="I537" s="12">
        <f>G537*1</f>
        <v>0</v>
      </c>
      <c r="J537" s="13" t="s">
        <v>72</v>
      </c>
      <c r="K537" s="30">
        <f t="shared" si="85"/>
        <v>0</v>
      </c>
      <c r="L537" s="30" t="s">
        <v>103</v>
      </c>
      <c r="M537" s="15">
        <f t="shared" si="86"/>
        <v>0</v>
      </c>
      <c r="N537" s="13" t="s">
        <v>71</v>
      </c>
    </row>
    <row r="538" spans="1:14">
      <c r="A538" s="242">
        <v>29</v>
      </c>
      <c r="B538" s="5"/>
      <c r="C538" s="5" t="s">
        <v>1114</v>
      </c>
      <c r="D538" s="5"/>
      <c r="E538" s="5" t="s">
        <v>12</v>
      </c>
      <c r="F538" s="12" t="s">
        <v>995</v>
      </c>
      <c r="G538" s="12">
        <v>0</v>
      </c>
      <c r="H538" s="13" t="s">
        <v>74</v>
      </c>
      <c r="I538" s="12">
        <f>G538*1</f>
        <v>0</v>
      </c>
      <c r="J538" s="13" t="s">
        <v>72</v>
      </c>
      <c r="K538" s="30">
        <f t="shared" si="85"/>
        <v>0</v>
      </c>
      <c r="L538" s="30" t="s">
        <v>103</v>
      </c>
      <c r="M538" s="15">
        <f t="shared" si="86"/>
        <v>0</v>
      </c>
      <c r="N538" s="13" t="s">
        <v>71</v>
      </c>
    </row>
    <row r="539" spans="1:14">
      <c r="A539" s="242">
        <v>30</v>
      </c>
      <c r="B539" s="5"/>
      <c r="C539" s="5" t="s">
        <v>126</v>
      </c>
      <c r="D539" s="5"/>
      <c r="E539" s="5" t="s">
        <v>43</v>
      </c>
      <c r="F539" s="103" t="s">
        <v>322</v>
      </c>
      <c r="G539" s="12">
        <v>1</v>
      </c>
      <c r="H539" s="13" t="s">
        <v>74</v>
      </c>
      <c r="I539" s="12">
        <f t="shared" ref="I539" si="90">G539*4</f>
        <v>4</v>
      </c>
      <c r="J539" s="13" t="s">
        <v>72</v>
      </c>
      <c r="K539" s="30">
        <f t="shared" si="85"/>
        <v>1.32</v>
      </c>
      <c r="L539" s="30" t="s">
        <v>103</v>
      </c>
      <c r="M539" s="15">
        <f t="shared" si="86"/>
        <v>1320</v>
      </c>
      <c r="N539" s="13" t="s">
        <v>71</v>
      </c>
    </row>
    <row r="540" spans="1:14">
      <c r="A540" s="242">
        <v>31</v>
      </c>
      <c r="B540" s="5"/>
      <c r="C540" s="5" t="s">
        <v>893</v>
      </c>
      <c r="D540" s="5"/>
      <c r="E540" s="5" t="s">
        <v>12</v>
      </c>
      <c r="F540" s="12" t="s">
        <v>271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242">
        <v>32</v>
      </c>
      <c r="B541" s="5"/>
      <c r="C541" s="5" t="s">
        <v>1193</v>
      </c>
      <c r="D541" s="5"/>
      <c r="E541" s="5" t="s">
        <v>43</v>
      </c>
      <c r="F541" s="12" t="s">
        <v>220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85"/>
        <v>0.33</v>
      </c>
      <c r="L541" s="30" t="s">
        <v>103</v>
      </c>
      <c r="M541" s="15">
        <f t="shared" si="86"/>
        <v>330</v>
      </c>
      <c r="N541" s="13" t="s">
        <v>71</v>
      </c>
    </row>
    <row r="542" spans="1:14">
      <c r="A542" s="242">
        <v>33</v>
      </c>
      <c r="B542" s="5"/>
      <c r="C542" s="5" t="s">
        <v>686</v>
      </c>
      <c r="D542" s="5"/>
      <c r="E542" s="5" t="s">
        <v>12</v>
      </c>
      <c r="F542" s="12" t="s">
        <v>218</v>
      </c>
      <c r="G542" s="12">
        <v>0</v>
      </c>
      <c r="H542" s="13" t="s">
        <v>74</v>
      </c>
      <c r="I542" s="12">
        <f>G542*1.5</f>
        <v>0</v>
      </c>
      <c r="J542" s="13" t="s">
        <v>72</v>
      </c>
      <c r="K542" s="30">
        <f t="shared" si="85"/>
        <v>0</v>
      </c>
      <c r="L542" s="30" t="s">
        <v>103</v>
      </c>
      <c r="M542" s="15">
        <f t="shared" si="86"/>
        <v>0</v>
      </c>
      <c r="N542" s="13" t="s">
        <v>71</v>
      </c>
    </row>
    <row r="543" spans="1:14">
      <c r="A543" s="242">
        <v>34</v>
      </c>
      <c r="B543" s="5"/>
      <c r="C543" s="5" t="s">
        <v>1929</v>
      </c>
      <c r="D543" s="5"/>
      <c r="E543" s="5" t="s">
        <v>12</v>
      </c>
      <c r="F543" s="12" t="s">
        <v>1280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242">
        <v>35</v>
      </c>
      <c r="B544" s="5"/>
      <c r="C544" s="5" t="s">
        <v>52</v>
      </c>
      <c r="D544" s="5"/>
      <c r="E544" s="5" t="s">
        <v>12</v>
      </c>
      <c r="F544" s="12" t="s">
        <v>1437</v>
      </c>
      <c r="G544" s="12">
        <v>4</v>
      </c>
      <c r="H544" s="13" t="s">
        <v>74</v>
      </c>
      <c r="I544" s="12">
        <f>G544*1</f>
        <v>4</v>
      </c>
      <c r="J544" s="13" t="s">
        <v>72</v>
      </c>
      <c r="K544" s="30">
        <f t="shared" si="85"/>
        <v>1.32</v>
      </c>
      <c r="L544" s="30" t="s">
        <v>103</v>
      </c>
      <c r="M544" s="15">
        <f t="shared" si="86"/>
        <v>1320</v>
      </c>
      <c r="N544" s="13" t="s">
        <v>71</v>
      </c>
    </row>
    <row r="545" spans="1:14">
      <c r="A545" s="242">
        <v>36</v>
      </c>
      <c r="B545" s="5"/>
      <c r="C545" s="5" t="s">
        <v>1916</v>
      </c>
      <c r="D545" s="5"/>
      <c r="E545" s="5" t="s">
        <v>43</v>
      </c>
      <c r="F545" s="180" t="s">
        <v>75</v>
      </c>
      <c r="G545" s="12">
        <v>0</v>
      </c>
      <c r="H545" s="13" t="s">
        <v>74</v>
      </c>
      <c r="I545" s="12">
        <f>G545*1</f>
        <v>0</v>
      </c>
      <c r="J545" s="13" t="s">
        <v>72</v>
      </c>
      <c r="K545" s="30">
        <f t="shared" si="85"/>
        <v>0</v>
      </c>
      <c r="L545" s="30" t="s">
        <v>103</v>
      </c>
      <c r="M545" s="15">
        <f t="shared" si="86"/>
        <v>0</v>
      </c>
      <c r="N545" s="13" t="s">
        <v>71</v>
      </c>
    </row>
    <row r="546" spans="1:14">
      <c r="A546" s="242">
        <v>37</v>
      </c>
      <c r="B546" s="5"/>
      <c r="C546" s="5" t="s">
        <v>49</v>
      </c>
      <c r="D546" s="5" t="s">
        <v>48</v>
      </c>
      <c r="E546" s="5" t="s">
        <v>1369</v>
      </c>
      <c r="F546" s="180" t="s">
        <v>75</v>
      </c>
      <c r="G546" s="12">
        <v>0</v>
      </c>
      <c r="H546" s="13" t="s">
        <v>74</v>
      </c>
      <c r="I546" s="12">
        <v>4</v>
      </c>
      <c r="J546" s="13" t="s">
        <v>72</v>
      </c>
      <c r="K546" s="12">
        <f t="shared" si="85"/>
        <v>1.32</v>
      </c>
      <c r="L546" s="13" t="s">
        <v>103</v>
      </c>
      <c r="M546" s="12">
        <f t="shared" si="86"/>
        <v>1320</v>
      </c>
      <c r="N546" s="13" t="s">
        <v>71</v>
      </c>
    </row>
    <row r="547" spans="1:14">
      <c r="A547" s="242">
        <v>38</v>
      </c>
      <c r="B547" s="5"/>
      <c r="C547" s="102" t="s">
        <v>1371</v>
      </c>
      <c r="D547" s="102" t="s">
        <v>25</v>
      </c>
      <c r="E547" s="102" t="s">
        <v>1372</v>
      </c>
      <c r="F547" s="103" t="s">
        <v>2213</v>
      </c>
      <c r="G547" s="140">
        <v>1</v>
      </c>
      <c r="H547" s="141" t="s">
        <v>74</v>
      </c>
      <c r="I547" s="140">
        <v>7</v>
      </c>
      <c r="J547" s="141" t="s">
        <v>72</v>
      </c>
      <c r="K547" s="142" t="s">
        <v>1373</v>
      </c>
      <c r="L547" s="141" t="s">
        <v>103</v>
      </c>
      <c r="M547" s="142" t="s">
        <v>1374</v>
      </c>
      <c r="N547" s="141" t="s">
        <v>71</v>
      </c>
    </row>
    <row r="548" spans="1:14">
      <c r="A548" s="281" t="s">
        <v>54</v>
      </c>
      <c r="B548" s="282"/>
      <c r="C548" s="282"/>
      <c r="D548" s="282"/>
      <c r="E548" s="283"/>
      <c r="F548" s="124"/>
      <c r="G548" s="12">
        <f>SUM(G510:G547)</f>
        <v>61</v>
      </c>
      <c r="H548" s="13" t="s">
        <v>74</v>
      </c>
      <c r="I548" s="12">
        <f>SUM(I510:I546)</f>
        <v>227.5</v>
      </c>
      <c r="J548" s="13" t="s">
        <v>72</v>
      </c>
      <c r="K548" s="30">
        <f>I548*0.33</f>
        <v>75.075000000000003</v>
      </c>
      <c r="L548" s="30" t="s">
        <v>103</v>
      </c>
      <c r="M548" s="34">
        <f>SUM(M510:M546)</f>
        <v>75075</v>
      </c>
      <c r="N548" s="13" t="s">
        <v>71</v>
      </c>
    </row>
    <row r="550" spans="1:14">
      <c r="A550" s="286" t="s">
        <v>1933</v>
      </c>
      <c r="B550" s="286" t="s">
        <v>0</v>
      </c>
      <c r="C550" s="286" t="s">
        <v>2</v>
      </c>
      <c r="D550" s="286" t="s">
        <v>4</v>
      </c>
      <c r="E550" s="286" t="s">
        <v>1</v>
      </c>
      <c r="F550" s="286" t="s">
        <v>280</v>
      </c>
      <c r="G550" s="288" t="s">
        <v>5</v>
      </c>
      <c r="H550" s="289"/>
      <c r="I550" s="288" t="s">
        <v>6</v>
      </c>
      <c r="J550" s="289"/>
      <c r="K550" s="288" t="s">
        <v>101</v>
      </c>
      <c r="L550" s="289"/>
      <c r="M550" s="288" t="s">
        <v>102</v>
      </c>
      <c r="N550" s="289"/>
    </row>
    <row r="551" spans="1:14">
      <c r="A551" s="287"/>
      <c r="B551" s="287"/>
      <c r="C551" s="287"/>
      <c r="D551" s="287"/>
      <c r="E551" s="287"/>
      <c r="F551" s="287"/>
      <c r="G551" s="290"/>
      <c r="H551" s="291"/>
      <c r="I551" s="290"/>
      <c r="J551" s="291"/>
      <c r="K551" s="290"/>
      <c r="L551" s="291"/>
      <c r="M551" s="290"/>
      <c r="N551" s="291"/>
    </row>
    <row r="552" spans="1:14">
      <c r="A552" s="163">
        <v>1</v>
      </c>
      <c r="B552" s="16" t="s">
        <v>65</v>
      </c>
      <c r="C552" s="5" t="s">
        <v>3</v>
      </c>
      <c r="D552" s="5" t="s">
        <v>7</v>
      </c>
      <c r="E552" s="5" t="s">
        <v>8</v>
      </c>
      <c r="F552" s="12" t="s">
        <v>1432</v>
      </c>
      <c r="G552" s="194">
        <v>4</v>
      </c>
      <c r="H552" s="13" t="s">
        <v>74</v>
      </c>
      <c r="I552" s="12">
        <f t="shared" ref="I552:I554" si="91">G552*6</f>
        <v>24</v>
      </c>
      <c r="J552" s="13" t="s">
        <v>72</v>
      </c>
      <c r="K552" s="30">
        <f t="shared" ref="K552:K588" si="92">I552*0.33</f>
        <v>7.92</v>
      </c>
      <c r="L552" s="30" t="s">
        <v>103</v>
      </c>
      <c r="M552" s="15">
        <f t="shared" ref="M552:M588" si="93">K552*1000</f>
        <v>7920</v>
      </c>
      <c r="N552" s="13" t="s">
        <v>71</v>
      </c>
    </row>
    <row r="553" spans="1:14">
      <c r="A553" s="163">
        <v>2</v>
      </c>
      <c r="B553" s="162">
        <v>43753</v>
      </c>
      <c r="C553" s="5" t="s">
        <v>56</v>
      </c>
      <c r="D553" s="5" t="s">
        <v>93</v>
      </c>
      <c r="E553" s="5" t="s">
        <v>8</v>
      </c>
      <c r="F553" s="93" t="s">
        <v>2368</v>
      </c>
      <c r="G553" s="194">
        <v>3</v>
      </c>
      <c r="H553" s="13" t="s">
        <v>74</v>
      </c>
      <c r="I553" s="12">
        <f t="shared" si="91"/>
        <v>18</v>
      </c>
      <c r="J553" s="13" t="s">
        <v>72</v>
      </c>
      <c r="K553" s="30">
        <f t="shared" si="92"/>
        <v>5.94</v>
      </c>
      <c r="L553" s="30" t="s">
        <v>103</v>
      </c>
      <c r="M553" s="15">
        <f t="shared" si="93"/>
        <v>5940</v>
      </c>
      <c r="N553" s="13" t="s">
        <v>71</v>
      </c>
    </row>
    <row r="554" spans="1:14">
      <c r="A554" s="163">
        <v>3</v>
      </c>
      <c r="B554" s="5"/>
      <c r="C554" s="5" t="s">
        <v>15</v>
      </c>
      <c r="D554" s="5" t="s">
        <v>647</v>
      </c>
      <c r="E554" s="5" t="s">
        <v>8</v>
      </c>
      <c r="F554" s="12" t="s">
        <v>2620</v>
      </c>
      <c r="G554" s="194">
        <v>2</v>
      </c>
      <c r="H554" s="13" t="s">
        <v>74</v>
      </c>
      <c r="I554" s="12">
        <f t="shared" si="91"/>
        <v>12</v>
      </c>
      <c r="J554" s="13" t="s">
        <v>72</v>
      </c>
      <c r="K554" s="30">
        <f t="shared" si="92"/>
        <v>3.96</v>
      </c>
      <c r="L554" s="30" t="s">
        <v>103</v>
      </c>
      <c r="M554" s="15">
        <f t="shared" si="93"/>
        <v>3960</v>
      </c>
      <c r="N554" s="13" t="s">
        <v>71</v>
      </c>
    </row>
    <row r="555" spans="1:14">
      <c r="A555" s="163">
        <v>4</v>
      </c>
      <c r="B555" s="5"/>
      <c r="C555" s="5" t="s">
        <v>17</v>
      </c>
      <c r="D555" s="5" t="s">
        <v>16</v>
      </c>
      <c r="E555" s="5" t="s">
        <v>8</v>
      </c>
      <c r="F555" s="12" t="s">
        <v>2363</v>
      </c>
      <c r="G555" s="12">
        <v>4</v>
      </c>
      <c r="H555" s="13" t="s">
        <v>74</v>
      </c>
      <c r="I555" s="12">
        <f>G555*F3936</f>
        <v>0</v>
      </c>
      <c r="J555" s="13" t="s">
        <v>72</v>
      </c>
      <c r="K555" s="30">
        <f t="shared" si="92"/>
        <v>0</v>
      </c>
      <c r="L555" s="30" t="s">
        <v>103</v>
      </c>
      <c r="M555" s="15">
        <f t="shared" si="93"/>
        <v>0</v>
      </c>
      <c r="N555" s="13" t="s">
        <v>71</v>
      </c>
    </row>
    <row r="556" spans="1:14">
      <c r="A556" s="163">
        <v>5</v>
      </c>
      <c r="B556" s="5"/>
      <c r="C556" s="5" t="s">
        <v>251</v>
      </c>
      <c r="D556" s="5" t="s">
        <v>18</v>
      </c>
      <c r="E556" s="5" t="s">
        <v>8</v>
      </c>
      <c r="F556" s="12" t="s">
        <v>1992</v>
      </c>
      <c r="G556" s="12">
        <v>4</v>
      </c>
      <c r="H556" s="13" t="s">
        <v>74</v>
      </c>
      <c r="I556" s="12">
        <f t="shared" ref="I556:I560" si="94">G556*6</f>
        <v>24</v>
      </c>
      <c r="J556" s="13" t="s">
        <v>72</v>
      </c>
      <c r="K556" s="30">
        <f t="shared" si="92"/>
        <v>7.92</v>
      </c>
      <c r="L556" s="30" t="s">
        <v>103</v>
      </c>
      <c r="M556" s="15">
        <f t="shared" si="93"/>
        <v>7920</v>
      </c>
      <c r="N556" s="13" t="s">
        <v>71</v>
      </c>
    </row>
    <row r="557" spans="1:14">
      <c r="A557" s="163">
        <v>6</v>
      </c>
      <c r="B557" s="5"/>
      <c r="C557" s="9" t="s">
        <v>52</v>
      </c>
      <c r="D557" s="9" t="s">
        <v>51</v>
      </c>
      <c r="E557" s="9" t="s">
        <v>8</v>
      </c>
      <c r="F557" s="72" t="s">
        <v>2621</v>
      </c>
      <c r="G557" s="12">
        <v>3</v>
      </c>
      <c r="H557" s="13" t="s">
        <v>74</v>
      </c>
      <c r="I557" s="12">
        <f t="shared" si="94"/>
        <v>18</v>
      </c>
      <c r="J557" s="13" t="s">
        <v>72</v>
      </c>
      <c r="K557" s="30">
        <f t="shared" si="92"/>
        <v>5.94</v>
      </c>
      <c r="L557" s="30" t="s">
        <v>103</v>
      </c>
      <c r="M557" s="15">
        <f t="shared" si="93"/>
        <v>5940</v>
      </c>
      <c r="N557" s="13" t="s">
        <v>71</v>
      </c>
    </row>
    <row r="558" spans="1:14">
      <c r="A558" s="163">
        <v>7</v>
      </c>
      <c r="B558" s="5"/>
      <c r="C558" s="5" t="s">
        <v>10</v>
      </c>
      <c r="D558" s="5" t="s">
        <v>93</v>
      </c>
      <c r="E558" s="5" t="s">
        <v>8</v>
      </c>
      <c r="F558" s="12" t="s">
        <v>2369</v>
      </c>
      <c r="G558" s="12">
        <v>5</v>
      </c>
      <c r="H558" s="13" t="s">
        <v>74</v>
      </c>
      <c r="I558" s="12">
        <f t="shared" si="94"/>
        <v>30</v>
      </c>
      <c r="J558" s="13" t="s">
        <v>72</v>
      </c>
      <c r="K558" s="30">
        <f t="shared" si="92"/>
        <v>9.9</v>
      </c>
      <c r="L558" s="30" t="s">
        <v>103</v>
      </c>
      <c r="M558" s="15">
        <f t="shared" si="93"/>
        <v>9900</v>
      </c>
      <c r="N558" s="13" t="s">
        <v>71</v>
      </c>
    </row>
    <row r="559" spans="1:14">
      <c r="A559" s="242">
        <v>8</v>
      </c>
      <c r="B559" s="5"/>
      <c r="C559" s="102" t="s">
        <v>26</v>
      </c>
      <c r="D559" s="102" t="s">
        <v>89</v>
      </c>
      <c r="E559" s="102" t="s">
        <v>8</v>
      </c>
      <c r="F559" s="103" t="s">
        <v>1773</v>
      </c>
      <c r="G559" s="133">
        <v>4</v>
      </c>
      <c r="H559" s="134" t="s">
        <v>74</v>
      </c>
      <c r="I559" s="133">
        <f t="shared" si="94"/>
        <v>24</v>
      </c>
      <c r="J559" s="134" t="s">
        <v>72</v>
      </c>
      <c r="K559" s="30">
        <f t="shared" si="92"/>
        <v>7.92</v>
      </c>
      <c r="L559" s="135" t="s">
        <v>103</v>
      </c>
      <c r="M559" s="136">
        <f t="shared" si="93"/>
        <v>7920</v>
      </c>
      <c r="N559" s="134" t="s">
        <v>71</v>
      </c>
    </row>
    <row r="560" spans="1:14">
      <c r="A560" s="242">
        <v>9</v>
      </c>
      <c r="B560" s="5"/>
      <c r="C560" s="5" t="s">
        <v>94</v>
      </c>
      <c r="D560" s="5" t="s">
        <v>95</v>
      </c>
      <c r="E560" s="5" t="s">
        <v>8</v>
      </c>
      <c r="F560" s="12" t="s">
        <v>3043</v>
      </c>
      <c r="G560" s="12">
        <v>2</v>
      </c>
      <c r="H560" s="13" t="s">
        <v>74</v>
      </c>
      <c r="I560" s="12">
        <f t="shared" si="94"/>
        <v>12</v>
      </c>
      <c r="J560" s="13" t="s">
        <v>72</v>
      </c>
      <c r="K560" s="30">
        <f t="shared" si="92"/>
        <v>3.96</v>
      </c>
      <c r="L560" s="30" t="s">
        <v>103</v>
      </c>
      <c r="M560" s="15">
        <f t="shared" si="93"/>
        <v>3960</v>
      </c>
      <c r="N560" s="13" t="s">
        <v>71</v>
      </c>
    </row>
    <row r="561" spans="1:14">
      <c r="A561" s="242">
        <v>10</v>
      </c>
      <c r="B561" s="5"/>
      <c r="C561" s="5" t="s">
        <v>190</v>
      </c>
      <c r="D561" s="5" t="s">
        <v>20</v>
      </c>
      <c r="E561" s="5" t="s">
        <v>173</v>
      </c>
      <c r="F561" s="12" t="s">
        <v>2366</v>
      </c>
      <c r="G561" s="12">
        <v>1</v>
      </c>
      <c r="H561" s="13" t="s">
        <v>74</v>
      </c>
      <c r="I561" s="12">
        <f>G561*7</f>
        <v>7</v>
      </c>
      <c r="J561" s="13" t="s">
        <v>72</v>
      </c>
      <c r="K561" s="30">
        <f t="shared" si="92"/>
        <v>2.31</v>
      </c>
      <c r="L561" s="30" t="s">
        <v>103</v>
      </c>
      <c r="M561" s="15">
        <f t="shared" si="93"/>
        <v>2310</v>
      </c>
      <c r="N561" s="13" t="s">
        <v>71</v>
      </c>
    </row>
    <row r="562" spans="1:14">
      <c r="A562" s="242">
        <v>11</v>
      </c>
      <c r="B562" s="5"/>
      <c r="C562" s="5" t="s">
        <v>34</v>
      </c>
      <c r="D562" s="5" t="s">
        <v>134</v>
      </c>
      <c r="E562" s="5" t="s">
        <v>173</v>
      </c>
      <c r="F562" s="12" t="s">
        <v>2367</v>
      </c>
      <c r="G562" s="12">
        <v>1</v>
      </c>
      <c r="H562" s="13" t="s">
        <v>74</v>
      </c>
      <c r="I562" s="12">
        <f>G562*7</f>
        <v>7</v>
      </c>
      <c r="J562" s="13" t="s">
        <v>72</v>
      </c>
      <c r="K562" s="30">
        <f t="shared" si="92"/>
        <v>2.31</v>
      </c>
      <c r="L562" s="30" t="s">
        <v>103</v>
      </c>
      <c r="M562" s="15">
        <f t="shared" si="93"/>
        <v>2310</v>
      </c>
      <c r="N562" s="13" t="s">
        <v>71</v>
      </c>
    </row>
    <row r="563" spans="1:14">
      <c r="A563" s="242">
        <v>12</v>
      </c>
      <c r="B563" s="5"/>
      <c r="C563" s="5" t="s">
        <v>23</v>
      </c>
      <c r="D563" s="5" t="s">
        <v>136</v>
      </c>
      <c r="E563" s="5" t="s">
        <v>12</v>
      </c>
      <c r="F563" s="5" t="s">
        <v>1435</v>
      </c>
      <c r="G563" s="12">
        <v>1</v>
      </c>
      <c r="H563" s="13" t="s">
        <v>74</v>
      </c>
      <c r="I563" s="12">
        <f t="shared" ref="I563:I572" si="95">G563*1</f>
        <v>1</v>
      </c>
      <c r="J563" s="13" t="s">
        <v>72</v>
      </c>
      <c r="K563" s="30">
        <f t="shared" si="92"/>
        <v>0.33</v>
      </c>
      <c r="L563" s="30" t="s">
        <v>103</v>
      </c>
      <c r="M563" s="15">
        <f t="shared" si="93"/>
        <v>330</v>
      </c>
      <c r="N563" s="13" t="s">
        <v>71</v>
      </c>
    </row>
    <row r="564" spans="1:14">
      <c r="A564" s="242">
        <v>13</v>
      </c>
      <c r="B564" s="5"/>
      <c r="C564" s="5" t="s">
        <v>90</v>
      </c>
      <c r="D564" s="5" t="s">
        <v>91</v>
      </c>
      <c r="E564" s="5" t="s">
        <v>12</v>
      </c>
      <c r="F564" s="12" t="s">
        <v>1342</v>
      </c>
      <c r="G564" s="12">
        <v>1</v>
      </c>
      <c r="H564" s="13" t="s">
        <v>74</v>
      </c>
      <c r="I564" s="12">
        <f t="shared" si="95"/>
        <v>1</v>
      </c>
      <c r="J564" s="13" t="s">
        <v>72</v>
      </c>
      <c r="K564" s="30">
        <f t="shared" si="92"/>
        <v>0.33</v>
      </c>
      <c r="L564" s="30" t="s">
        <v>103</v>
      </c>
      <c r="M564" s="15">
        <f t="shared" si="93"/>
        <v>330</v>
      </c>
      <c r="N564" s="13" t="s">
        <v>71</v>
      </c>
    </row>
    <row r="565" spans="1:14">
      <c r="A565" s="242">
        <v>14</v>
      </c>
      <c r="B565" s="5"/>
      <c r="C565" s="5" t="s">
        <v>81</v>
      </c>
      <c r="D565" s="5" t="s">
        <v>82</v>
      </c>
      <c r="E565" s="5" t="s">
        <v>12</v>
      </c>
      <c r="F565" s="12" t="s">
        <v>1365</v>
      </c>
      <c r="G565" s="12">
        <v>1</v>
      </c>
      <c r="H565" s="13" t="s">
        <v>74</v>
      </c>
      <c r="I565" s="12">
        <f t="shared" si="95"/>
        <v>1</v>
      </c>
      <c r="J565" s="13" t="s">
        <v>72</v>
      </c>
      <c r="K565" s="30">
        <f t="shared" si="92"/>
        <v>0.33</v>
      </c>
      <c r="L565" s="30" t="s">
        <v>103</v>
      </c>
      <c r="M565" s="15">
        <f t="shared" si="93"/>
        <v>330</v>
      </c>
      <c r="N565" s="13" t="s">
        <v>71</v>
      </c>
    </row>
    <row r="566" spans="1:14">
      <c r="A566" s="242">
        <v>15</v>
      </c>
      <c r="B566" s="5"/>
      <c r="C566" s="5" t="s">
        <v>11</v>
      </c>
      <c r="D566" s="5" t="s">
        <v>13</v>
      </c>
      <c r="E566" s="5" t="s">
        <v>12</v>
      </c>
      <c r="F566" s="12" t="s">
        <v>1436</v>
      </c>
      <c r="G566" s="12">
        <v>1</v>
      </c>
      <c r="H566" s="13" t="s">
        <v>74</v>
      </c>
      <c r="I566" s="12">
        <f t="shared" si="95"/>
        <v>1</v>
      </c>
      <c r="J566" s="13" t="s">
        <v>72</v>
      </c>
      <c r="K566" s="30">
        <f t="shared" si="92"/>
        <v>0.33</v>
      </c>
      <c r="L566" s="30" t="s">
        <v>103</v>
      </c>
      <c r="M566" s="15">
        <f t="shared" si="93"/>
        <v>330</v>
      </c>
      <c r="N566" s="13" t="s">
        <v>71</v>
      </c>
    </row>
    <row r="567" spans="1:14">
      <c r="A567" s="242">
        <v>16</v>
      </c>
      <c r="B567" s="5"/>
      <c r="C567" s="5" t="s">
        <v>28</v>
      </c>
      <c r="D567" s="5" t="s">
        <v>27</v>
      </c>
      <c r="E567" s="5" t="s">
        <v>12</v>
      </c>
      <c r="F567" s="12" t="s">
        <v>1385</v>
      </c>
      <c r="G567" s="12">
        <v>1</v>
      </c>
      <c r="H567" s="13" t="s">
        <v>74</v>
      </c>
      <c r="I567" s="12">
        <f t="shared" si="95"/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242">
        <v>17</v>
      </c>
      <c r="B568" s="5"/>
      <c r="C568" s="102" t="s">
        <v>30</v>
      </c>
      <c r="D568" s="102" t="s">
        <v>29</v>
      </c>
      <c r="E568" s="102" t="s">
        <v>12</v>
      </c>
      <c r="F568" s="137" t="s">
        <v>1426</v>
      </c>
      <c r="G568" s="133">
        <v>3</v>
      </c>
      <c r="H568" s="134" t="s">
        <v>74</v>
      </c>
      <c r="I568" s="133">
        <f t="shared" si="95"/>
        <v>3</v>
      </c>
      <c r="J568" s="134" t="s">
        <v>72</v>
      </c>
      <c r="K568" s="135">
        <f t="shared" si="92"/>
        <v>0.99</v>
      </c>
      <c r="L568" s="135" t="s">
        <v>103</v>
      </c>
      <c r="M568" s="136">
        <f t="shared" si="93"/>
        <v>990</v>
      </c>
      <c r="N568" s="134" t="s">
        <v>71</v>
      </c>
    </row>
    <row r="569" spans="1:14">
      <c r="A569" s="242">
        <v>18</v>
      </c>
      <c r="B569" s="5"/>
      <c r="C569" s="5" t="s">
        <v>32</v>
      </c>
      <c r="D569" s="5" t="s">
        <v>33</v>
      </c>
      <c r="E569" s="5" t="s">
        <v>12</v>
      </c>
      <c r="F569" s="12" t="s">
        <v>1523</v>
      </c>
      <c r="G569" s="12">
        <v>1</v>
      </c>
      <c r="H569" s="13" t="s">
        <v>74</v>
      </c>
      <c r="I569" s="12">
        <f t="shared" si="95"/>
        <v>1</v>
      </c>
      <c r="J569" s="13" t="s">
        <v>72</v>
      </c>
      <c r="K569" s="30">
        <f t="shared" si="92"/>
        <v>0.33</v>
      </c>
      <c r="L569" s="30" t="s">
        <v>103</v>
      </c>
      <c r="M569" s="15">
        <f t="shared" si="93"/>
        <v>330</v>
      </c>
      <c r="N569" s="13" t="s">
        <v>71</v>
      </c>
    </row>
    <row r="570" spans="1:14">
      <c r="A570" s="242">
        <v>19</v>
      </c>
      <c r="B570" s="5"/>
      <c r="C570" s="5" t="s">
        <v>38</v>
      </c>
      <c r="D570" s="5" t="s">
        <v>37</v>
      </c>
      <c r="E570" s="5" t="s">
        <v>12</v>
      </c>
      <c r="F570" s="12" t="s">
        <v>1159</v>
      </c>
      <c r="G570" s="12">
        <v>1</v>
      </c>
      <c r="H570" s="13" t="s">
        <v>74</v>
      </c>
      <c r="I570" s="12">
        <f t="shared" si="95"/>
        <v>1</v>
      </c>
      <c r="J570" s="13" t="s">
        <v>72</v>
      </c>
      <c r="K570" s="30">
        <f t="shared" si="92"/>
        <v>0.33</v>
      </c>
      <c r="L570" s="30" t="s">
        <v>103</v>
      </c>
      <c r="M570" s="15">
        <f t="shared" si="93"/>
        <v>330</v>
      </c>
      <c r="N570" s="13" t="s">
        <v>71</v>
      </c>
    </row>
    <row r="571" spans="1:14">
      <c r="A571" s="242">
        <v>20</v>
      </c>
      <c r="B571" s="5"/>
      <c r="C571" s="5" t="s">
        <v>40</v>
      </c>
      <c r="D571" s="5" t="s">
        <v>39</v>
      </c>
      <c r="E571" s="5" t="s">
        <v>12</v>
      </c>
      <c r="F571" s="12" t="s">
        <v>1182</v>
      </c>
      <c r="G571" s="12">
        <v>1</v>
      </c>
      <c r="H571" s="13" t="s">
        <v>74</v>
      </c>
      <c r="I571" s="12">
        <f t="shared" si="95"/>
        <v>1</v>
      </c>
      <c r="J571" s="13" t="s">
        <v>72</v>
      </c>
      <c r="K571" s="30">
        <f t="shared" si="92"/>
        <v>0.33</v>
      </c>
      <c r="L571" s="30" t="s">
        <v>103</v>
      </c>
      <c r="M571" s="15">
        <f t="shared" si="93"/>
        <v>330</v>
      </c>
      <c r="N571" s="13" t="s">
        <v>71</v>
      </c>
    </row>
    <row r="572" spans="1:14">
      <c r="A572" s="242">
        <v>21</v>
      </c>
      <c r="B572" s="5"/>
      <c r="C572" s="5" t="s">
        <v>52</v>
      </c>
      <c r="D572" s="5" t="s">
        <v>79</v>
      </c>
      <c r="E572" s="5" t="s">
        <v>12</v>
      </c>
      <c r="F572" s="12" t="s">
        <v>663</v>
      </c>
      <c r="G572" s="12">
        <v>1</v>
      </c>
      <c r="H572" s="13" t="s">
        <v>74</v>
      </c>
      <c r="I572" s="12">
        <f t="shared" si="95"/>
        <v>1</v>
      </c>
      <c r="J572" s="13" t="s">
        <v>72</v>
      </c>
      <c r="K572" s="30">
        <f t="shared" si="92"/>
        <v>0.33</v>
      </c>
      <c r="L572" s="30" t="s">
        <v>103</v>
      </c>
      <c r="M572" s="15">
        <f t="shared" si="93"/>
        <v>330</v>
      </c>
      <c r="N572" s="13" t="s">
        <v>71</v>
      </c>
    </row>
    <row r="573" spans="1:14">
      <c r="A573" s="242">
        <v>22</v>
      </c>
      <c r="B573" s="5"/>
      <c r="C573" s="102" t="s">
        <v>45</v>
      </c>
      <c r="D573" s="102" t="s">
        <v>44</v>
      </c>
      <c r="E573" s="102" t="s">
        <v>43</v>
      </c>
      <c r="F573" s="103" t="s">
        <v>2622</v>
      </c>
      <c r="G573" s="133">
        <v>1</v>
      </c>
      <c r="H573" s="134" t="s">
        <v>74</v>
      </c>
      <c r="I573" s="133">
        <f>G573*1.5</f>
        <v>1.5</v>
      </c>
      <c r="J573" s="134" t="s">
        <v>72</v>
      </c>
      <c r="K573" s="135">
        <f t="shared" si="92"/>
        <v>0.495</v>
      </c>
      <c r="L573" s="135" t="s">
        <v>103</v>
      </c>
      <c r="M573" s="136">
        <f t="shared" si="93"/>
        <v>495</v>
      </c>
      <c r="N573" s="134" t="s">
        <v>71</v>
      </c>
    </row>
    <row r="574" spans="1:14">
      <c r="A574" s="242">
        <v>23</v>
      </c>
      <c r="B574" s="5"/>
      <c r="C574" s="5" t="s">
        <v>1390</v>
      </c>
      <c r="D574" s="5" t="s">
        <v>46</v>
      </c>
      <c r="E574" s="5" t="s">
        <v>43</v>
      </c>
      <c r="F574" s="12" t="s">
        <v>2370</v>
      </c>
      <c r="G574" s="12">
        <v>0</v>
      </c>
      <c r="H574" s="13" t="s">
        <v>74</v>
      </c>
      <c r="I574" s="12">
        <f>G574*1.5</f>
        <v>0</v>
      </c>
      <c r="J574" s="13" t="s">
        <v>72</v>
      </c>
      <c r="K574" s="30">
        <f t="shared" si="92"/>
        <v>0</v>
      </c>
      <c r="L574" s="30" t="s">
        <v>103</v>
      </c>
      <c r="M574" s="15">
        <f t="shared" si="93"/>
        <v>0</v>
      </c>
      <c r="N574" s="13" t="s">
        <v>71</v>
      </c>
    </row>
    <row r="575" spans="1:14">
      <c r="A575" s="242">
        <v>24</v>
      </c>
      <c r="B575" s="5"/>
      <c r="C575" s="5" t="s">
        <v>42</v>
      </c>
      <c r="D575" s="5" t="s">
        <v>41</v>
      </c>
      <c r="E575" s="5" t="s">
        <v>43</v>
      </c>
      <c r="F575" s="12" t="s">
        <v>2371</v>
      </c>
      <c r="G575" s="12">
        <v>0</v>
      </c>
      <c r="H575" s="13" t="s">
        <v>74</v>
      </c>
      <c r="I575" s="12">
        <f>G575*1.5</f>
        <v>0</v>
      </c>
      <c r="J575" s="13" t="s">
        <v>72</v>
      </c>
      <c r="K575" s="30">
        <f t="shared" si="92"/>
        <v>0</v>
      </c>
      <c r="L575" s="30" t="s">
        <v>103</v>
      </c>
      <c r="M575" s="15">
        <f t="shared" si="93"/>
        <v>0</v>
      </c>
      <c r="N575" s="13" t="s">
        <v>71</v>
      </c>
    </row>
    <row r="576" spans="1:14">
      <c r="A576" s="242">
        <v>25</v>
      </c>
      <c r="B576" s="5"/>
      <c r="C576" s="5" t="s">
        <v>1168</v>
      </c>
      <c r="D576" s="5"/>
      <c r="E576" s="5" t="s">
        <v>12</v>
      </c>
      <c r="F576" s="12"/>
      <c r="G576" s="12">
        <v>0</v>
      </c>
      <c r="H576" s="13" t="s">
        <v>74</v>
      </c>
      <c r="I576" s="12">
        <f>G576*4</f>
        <v>0</v>
      </c>
      <c r="J576" s="13" t="s">
        <v>72</v>
      </c>
      <c r="K576" s="30">
        <f t="shared" si="92"/>
        <v>0</v>
      </c>
      <c r="L576" s="30" t="s">
        <v>103</v>
      </c>
      <c r="M576" s="15">
        <f t="shared" si="93"/>
        <v>0</v>
      </c>
      <c r="N576" s="13" t="s">
        <v>71</v>
      </c>
    </row>
    <row r="577" spans="1:14">
      <c r="A577" s="242">
        <v>26</v>
      </c>
      <c r="B577" s="5"/>
      <c r="C577" s="5" t="s">
        <v>1931</v>
      </c>
      <c r="D577" s="5"/>
      <c r="E577" s="5" t="s">
        <v>12</v>
      </c>
      <c r="F577" s="12" t="s">
        <v>1106</v>
      </c>
      <c r="G577" s="12">
        <v>0</v>
      </c>
      <c r="H577" s="13" t="s">
        <v>74</v>
      </c>
      <c r="I577" s="12">
        <f t="shared" ref="I577" si="96">G577*1.5</f>
        <v>0</v>
      </c>
      <c r="J577" s="13" t="s">
        <v>72</v>
      </c>
      <c r="K577" s="30">
        <f t="shared" si="92"/>
        <v>0</v>
      </c>
      <c r="L577" s="30" t="s">
        <v>103</v>
      </c>
      <c r="M577" s="15">
        <f t="shared" si="93"/>
        <v>0</v>
      </c>
      <c r="N577" s="13" t="s">
        <v>71</v>
      </c>
    </row>
    <row r="578" spans="1:14">
      <c r="A578" s="242">
        <v>27</v>
      </c>
      <c r="B578" s="5"/>
      <c r="C578" s="5" t="s">
        <v>1919</v>
      </c>
      <c r="D578" s="5"/>
      <c r="E578" s="5" t="s">
        <v>12</v>
      </c>
      <c r="F578" s="12" t="s">
        <v>795</v>
      </c>
      <c r="G578" s="12">
        <v>1</v>
      </c>
      <c r="H578" s="13" t="s">
        <v>74</v>
      </c>
      <c r="I578" s="12">
        <f>G578*1</f>
        <v>1</v>
      </c>
      <c r="J578" s="13" t="s">
        <v>72</v>
      </c>
      <c r="K578" s="30">
        <f t="shared" si="92"/>
        <v>0.33</v>
      </c>
      <c r="L578" s="30" t="s">
        <v>103</v>
      </c>
      <c r="M578" s="15">
        <f t="shared" si="93"/>
        <v>330</v>
      </c>
      <c r="N578" s="13" t="s">
        <v>71</v>
      </c>
    </row>
    <row r="579" spans="1:14">
      <c r="A579" s="242">
        <v>28</v>
      </c>
      <c r="B579" s="5"/>
      <c r="C579" s="5" t="s">
        <v>832</v>
      </c>
      <c r="D579" s="5"/>
      <c r="E579" s="5" t="s">
        <v>12</v>
      </c>
      <c r="F579" s="12" t="s">
        <v>995</v>
      </c>
      <c r="G579" s="12">
        <v>2</v>
      </c>
      <c r="H579" s="13" t="s">
        <v>74</v>
      </c>
      <c r="I579" s="12">
        <f>G579*1</f>
        <v>2</v>
      </c>
      <c r="J579" s="13" t="s">
        <v>72</v>
      </c>
      <c r="K579" s="30">
        <f t="shared" si="92"/>
        <v>0.66</v>
      </c>
      <c r="L579" s="30" t="s">
        <v>103</v>
      </c>
      <c r="M579" s="15">
        <f t="shared" si="93"/>
        <v>660</v>
      </c>
      <c r="N579" s="13" t="s">
        <v>71</v>
      </c>
    </row>
    <row r="580" spans="1:14">
      <c r="A580" s="242">
        <v>29</v>
      </c>
      <c r="B580" s="5"/>
      <c r="C580" s="5" t="s">
        <v>1114</v>
      </c>
      <c r="D580" s="5"/>
      <c r="E580" s="5" t="s">
        <v>12</v>
      </c>
      <c r="F580" s="12" t="s">
        <v>995</v>
      </c>
      <c r="G580" s="12">
        <v>2</v>
      </c>
      <c r="H580" s="13" t="s">
        <v>74</v>
      </c>
      <c r="I580" s="12">
        <f>G580*1</f>
        <v>2</v>
      </c>
      <c r="J580" s="13" t="s">
        <v>72</v>
      </c>
      <c r="K580" s="30">
        <f t="shared" si="92"/>
        <v>0.66</v>
      </c>
      <c r="L580" s="30" t="s">
        <v>103</v>
      </c>
      <c r="M580" s="15">
        <f t="shared" si="93"/>
        <v>660</v>
      </c>
      <c r="N580" s="13" t="s">
        <v>71</v>
      </c>
    </row>
    <row r="581" spans="1:14">
      <c r="A581" s="242">
        <v>30</v>
      </c>
      <c r="B581" s="5"/>
      <c r="C581" s="5" t="s">
        <v>126</v>
      </c>
      <c r="D581" s="5"/>
      <c r="E581" s="5" t="s">
        <v>43</v>
      </c>
      <c r="F581" s="103" t="s">
        <v>322</v>
      </c>
      <c r="G581" s="12">
        <v>1</v>
      </c>
      <c r="H581" s="13" t="s">
        <v>74</v>
      </c>
      <c r="I581" s="12">
        <f t="shared" ref="I581" si="97">G581*4</f>
        <v>4</v>
      </c>
      <c r="J581" s="13" t="s">
        <v>72</v>
      </c>
      <c r="K581" s="30">
        <f t="shared" si="92"/>
        <v>1.32</v>
      </c>
      <c r="L581" s="30" t="s">
        <v>103</v>
      </c>
      <c r="M581" s="15">
        <f t="shared" si="93"/>
        <v>1320</v>
      </c>
      <c r="N581" s="13" t="s">
        <v>71</v>
      </c>
    </row>
    <row r="582" spans="1:14">
      <c r="A582" s="242">
        <v>31</v>
      </c>
      <c r="B582" s="5"/>
      <c r="C582" s="5" t="s">
        <v>893</v>
      </c>
      <c r="D582" s="5"/>
      <c r="E582" s="5" t="s">
        <v>12</v>
      </c>
      <c r="F582" s="12" t="s">
        <v>271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92"/>
        <v>0.33</v>
      </c>
      <c r="L582" s="30" t="s">
        <v>103</v>
      </c>
      <c r="M582" s="15">
        <f t="shared" si="93"/>
        <v>330</v>
      </c>
      <c r="N582" s="13" t="s">
        <v>71</v>
      </c>
    </row>
    <row r="583" spans="1:14">
      <c r="A583" s="242">
        <v>32</v>
      </c>
      <c r="B583" s="5"/>
      <c r="C583" s="5" t="s">
        <v>1193</v>
      </c>
      <c r="D583" s="5"/>
      <c r="E583" s="5" t="s">
        <v>43</v>
      </c>
      <c r="F583" s="12" t="s">
        <v>220</v>
      </c>
      <c r="G583" s="12">
        <v>0</v>
      </c>
      <c r="H583" s="13" t="s">
        <v>74</v>
      </c>
      <c r="I583" s="12">
        <f>G583*1</f>
        <v>0</v>
      </c>
      <c r="J583" s="13" t="s">
        <v>72</v>
      </c>
      <c r="K583" s="30">
        <f t="shared" si="92"/>
        <v>0</v>
      </c>
      <c r="L583" s="30" t="s">
        <v>103</v>
      </c>
      <c r="M583" s="15">
        <f t="shared" si="93"/>
        <v>0</v>
      </c>
      <c r="N583" s="13" t="s">
        <v>71</v>
      </c>
    </row>
    <row r="584" spans="1:14">
      <c r="A584" s="242">
        <v>33</v>
      </c>
      <c r="B584" s="5"/>
      <c r="C584" s="5" t="s">
        <v>686</v>
      </c>
      <c r="D584" s="5"/>
      <c r="E584" s="5" t="s">
        <v>12</v>
      </c>
      <c r="F584" s="12" t="s">
        <v>218</v>
      </c>
      <c r="G584" s="12">
        <v>0</v>
      </c>
      <c r="H584" s="13" t="s">
        <v>74</v>
      </c>
      <c r="I584" s="12">
        <f>G584*1.5</f>
        <v>0</v>
      </c>
      <c r="J584" s="13" t="s">
        <v>72</v>
      </c>
      <c r="K584" s="30">
        <f t="shared" si="92"/>
        <v>0</v>
      </c>
      <c r="L584" s="30" t="s">
        <v>103</v>
      </c>
      <c r="M584" s="15">
        <f t="shared" si="93"/>
        <v>0</v>
      </c>
      <c r="N584" s="13" t="s">
        <v>71</v>
      </c>
    </row>
    <row r="585" spans="1:14">
      <c r="A585" s="242">
        <v>34</v>
      </c>
      <c r="B585" s="5"/>
      <c r="C585" s="5" t="s">
        <v>1929</v>
      </c>
      <c r="D585" s="5"/>
      <c r="E585" s="5" t="s">
        <v>12</v>
      </c>
      <c r="F585" s="12" t="s">
        <v>1280</v>
      </c>
      <c r="G585" s="12">
        <v>1</v>
      </c>
      <c r="H585" s="13" t="s">
        <v>74</v>
      </c>
      <c r="I585" s="12">
        <f>G585*1</f>
        <v>1</v>
      </c>
      <c r="J585" s="13" t="s">
        <v>72</v>
      </c>
      <c r="K585" s="30">
        <f t="shared" si="92"/>
        <v>0.33</v>
      </c>
      <c r="L585" s="30" t="s">
        <v>103</v>
      </c>
      <c r="M585" s="15">
        <f t="shared" si="93"/>
        <v>330</v>
      </c>
      <c r="N585" s="13" t="s">
        <v>71</v>
      </c>
    </row>
    <row r="586" spans="1:14">
      <c r="A586" s="242">
        <v>35</v>
      </c>
      <c r="B586" s="5"/>
      <c r="C586" s="5" t="s">
        <v>52</v>
      </c>
      <c r="D586" s="5"/>
      <c r="E586" s="5" t="s">
        <v>12</v>
      </c>
      <c r="F586" s="12" t="s">
        <v>1322</v>
      </c>
      <c r="G586" s="12">
        <v>0</v>
      </c>
      <c r="H586" s="13" t="s">
        <v>74</v>
      </c>
      <c r="I586" s="12">
        <f>G586*1</f>
        <v>0</v>
      </c>
      <c r="J586" s="13" t="s">
        <v>72</v>
      </c>
      <c r="K586" s="30">
        <f t="shared" si="92"/>
        <v>0</v>
      </c>
      <c r="L586" s="30" t="s">
        <v>103</v>
      </c>
      <c r="M586" s="15">
        <f t="shared" si="93"/>
        <v>0</v>
      </c>
      <c r="N586" s="13" t="s">
        <v>71</v>
      </c>
    </row>
    <row r="587" spans="1:14">
      <c r="A587" s="242">
        <v>36</v>
      </c>
      <c r="B587" s="5"/>
      <c r="C587" s="5" t="s">
        <v>1916</v>
      </c>
      <c r="D587" s="5"/>
      <c r="E587" s="5" t="s">
        <v>43</v>
      </c>
      <c r="F587" s="5" t="s">
        <v>1431</v>
      </c>
      <c r="G587" s="30">
        <v>0</v>
      </c>
      <c r="H587" s="13" t="s">
        <v>74</v>
      </c>
      <c r="I587" s="12">
        <f>G587*1</f>
        <v>0</v>
      </c>
      <c r="J587" s="13" t="s">
        <v>72</v>
      </c>
      <c r="K587" s="30">
        <f t="shared" si="92"/>
        <v>0</v>
      </c>
      <c r="L587" s="30" t="s">
        <v>103</v>
      </c>
      <c r="M587" s="15">
        <f t="shared" si="93"/>
        <v>0</v>
      </c>
      <c r="N587" s="13" t="s">
        <v>71</v>
      </c>
    </row>
    <row r="588" spans="1:14">
      <c r="A588" s="242">
        <v>37</v>
      </c>
      <c r="B588" s="5"/>
      <c r="C588" s="5" t="s">
        <v>2060</v>
      </c>
      <c r="D588" s="5"/>
      <c r="E588" s="5" t="s">
        <v>43</v>
      </c>
      <c r="F588" s="5" t="s">
        <v>1086</v>
      </c>
      <c r="G588" s="30">
        <v>0</v>
      </c>
      <c r="H588" s="13" t="s">
        <v>74</v>
      </c>
      <c r="I588" s="12">
        <v>4</v>
      </c>
      <c r="J588" s="13" t="s">
        <v>72</v>
      </c>
      <c r="K588" s="12">
        <f t="shared" si="92"/>
        <v>1.32</v>
      </c>
      <c r="L588" s="13" t="s">
        <v>103</v>
      </c>
      <c r="M588" s="12">
        <f t="shared" si="93"/>
        <v>1320</v>
      </c>
      <c r="N588" s="13" t="s">
        <v>71</v>
      </c>
    </row>
    <row r="589" spans="1:14">
      <c r="A589" s="242">
        <v>38</v>
      </c>
      <c r="B589" s="5"/>
      <c r="C589" s="102" t="s">
        <v>1371</v>
      </c>
      <c r="D589" s="102"/>
      <c r="E589" s="102" t="s">
        <v>173</v>
      </c>
      <c r="F589" s="124" t="s">
        <v>1375</v>
      </c>
      <c r="G589" s="133">
        <v>1</v>
      </c>
      <c r="H589" s="141" t="s">
        <v>74</v>
      </c>
      <c r="I589" s="140">
        <v>7</v>
      </c>
      <c r="J589" s="141" t="s">
        <v>72</v>
      </c>
      <c r="K589" s="142" t="s">
        <v>1373</v>
      </c>
      <c r="L589" s="141" t="s">
        <v>103</v>
      </c>
      <c r="M589" s="142" t="s">
        <v>1374</v>
      </c>
      <c r="N589" s="141" t="s">
        <v>71</v>
      </c>
    </row>
    <row r="590" spans="1:14">
      <c r="A590" s="281" t="s">
        <v>54</v>
      </c>
      <c r="B590" s="282"/>
      <c r="C590" s="282"/>
      <c r="D590" s="282"/>
      <c r="E590" s="283"/>
      <c r="F590" s="124"/>
      <c r="G590" s="12">
        <f>SUM(G552:G589)</f>
        <v>55</v>
      </c>
      <c r="H590" s="13" t="s">
        <v>74</v>
      </c>
      <c r="I590" s="12">
        <f>SUM(I552:I588)</f>
        <v>204.5</v>
      </c>
      <c r="J590" s="13" t="s">
        <v>72</v>
      </c>
      <c r="K590" s="30">
        <f>I590*0.33</f>
        <v>67.484999999999999</v>
      </c>
      <c r="L590" s="30" t="s">
        <v>103</v>
      </c>
      <c r="M590" s="34">
        <f>SUM(M552:M588)</f>
        <v>67485</v>
      </c>
      <c r="N590" s="13" t="s">
        <v>71</v>
      </c>
    </row>
    <row r="592" spans="1:14" ht="15" customHeight="1"/>
    <row r="593" spans="1:14">
      <c r="A593" s="286" t="s">
        <v>1933</v>
      </c>
      <c r="B593" s="286" t="s">
        <v>0</v>
      </c>
      <c r="C593" s="286" t="s">
        <v>2</v>
      </c>
      <c r="D593" s="286" t="s">
        <v>4</v>
      </c>
      <c r="E593" s="286" t="s">
        <v>1</v>
      </c>
      <c r="F593" s="286" t="s">
        <v>280</v>
      </c>
      <c r="G593" s="288" t="s">
        <v>5</v>
      </c>
      <c r="H593" s="289"/>
      <c r="I593" s="288" t="s">
        <v>6</v>
      </c>
      <c r="J593" s="289"/>
      <c r="K593" s="288" t="s">
        <v>101</v>
      </c>
      <c r="L593" s="289"/>
      <c r="M593" s="288" t="s">
        <v>102</v>
      </c>
      <c r="N593" s="289"/>
    </row>
    <row r="594" spans="1:14">
      <c r="A594" s="287"/>
      <c r="B594" s="287"/>
      <c r="C594" s="287"/>
      <c r="D594" s="287"/>
      <c r="E594" s="287"/>
      <c r="F594" s="287"/>
      <c r="G594" s="290"/>
      <c r="H594" s="291"/>
      <c r="I594" s="290"/>
      <c r="J594" s="291"/>
      <c r="K594" s="290"/>
      <c r="L594" s="291"/>
      <c r="M594" s="290"/>
      <c r="N594" s="291"/>
    </row>
    <row r="595" spans="1:14">
      <c r="A595" s="163">
        <v>1</v>
      </c>
      <c r="B595" s="16" t="s">
        <v>59</v>
      </c>
      <c r="C595" s="5" t="s">
        <v>3</v>
      </c>
      <c r="D595" s="5" t="s">
        <v>7</v>
      </c>
      <c r="E595" s="5" t="s">
        <v>8</v>
      </c>
      <c r="F595" s="12" t="s">
        <v>1420</v>
      </c>
      <c r="G595" s="12">
        <v>4</v>
      </c>
      <c r="H595" s="13" t="s">
        <v>74</v>
      </c>
      <c r="I595" s="12">
        <f t="shared" ref="I595:I597" si="98">G595*6</f>
        <v>24</v>
      </c>
      <c r="J595" s="13" t="s">
        <v>72</v>
      </c>
      <c r="K595" s="30">
        <f t="shared" ref="K595:K631" si="99">I595*0.33</f>
        <v>7.92</v>
      </c>
      <c r="L595" s="30" t="s">
        <v>103</v>
      </c>
      <c r="M595" s="15">
        <f t="shared" ref="M595:M631" si="100">K595*1000</f>
        <v>7920</v>
      </c>
      <c r="N595" s="13" t="s">
        <v>71</v>
      </c>
    </row>
    <row r="596" spans="1:14">
      <c r="A596" s="163">
        <v>2</v>
      </c>
      <c r="B596" s="162">
        <v>43754</v>
      </c>
      <c r="C596" s="5" t="s">
        <v>56</v>
      </c>
      <c r="D596" s="5" t="s">
        <v>93</v>
      </c>
      <c r="E596" s="5" t="s">
        <v>8</v>
      </c>
      <c r="F596" s="93" t="s">
        <v>1218</v>
      </c>
      <c r="G596" s="12">
        <v>2</v>
      </c>
      <c r="H596" s="13" t="s">
        <v>74</v>
      </c>
      <c r="I596" s="12">
        <f t="shared" si="98"/>
        <v>12</v>
      </c>
      <c r="J596" s="13" t="s">
        <v>72</v>
      </c>
      <c r="K596" s="30">
        <f t="shared" si="99"/>
        <v>3.96</v>
      </c>
      <c r="L596" s="30" t="s">
        <v>103</v>
      </c>
      <c r="M596" s="15">
        <f t="shared" si="100"/>
        <v>3960</v>
      </c>
      <c r="N596" s="13" t="s">
        <v>71</v>
      </c>
    </row>
    <row r="597" spans="1:14">
      <c r="A597" s="163">
        <v>3</v>
      </c>
      <c r="B597" s="5"/>
      <c r="C597" s="5" t="s">
        <v>15</v>
      </c>
      <c r="D597" s="5" t="s">
        <v>647</v>
      </c>
      <c r="E597" s="5" t="s">
        <v>8</v>
      </c>
      <c r="F597" s="12" t="s">
        <v>2364</v>
      </c>
      <c r="G597" s="12">
        <v>2</v>
      </c>
      <c r="H597" s="13" t="s">
        <v>74</v>
      </c>
      <c r="I597" s="12">
        <f t="shared" si="98"/>
        <v>12</v>
      </c>
      <c r="J597" s="13" t="s">
        <v>72</v>
      </c>
      <c r="K597" s="30">
        <f t="shared" si="99"/>
        <v>3.96</v>
      </c>
      <c r="L597" s="30" t="s">
        <v>103</v>
      </c>
      <c r="M597" s="15">
        <f t="shared" si="100"/>
        <v>3960</v>
      </c>
      <c r="N597" s="13" t="s">
        <v>71</v>
      </c>
    </row>
    <row r="598" spans="1:14">
      <c r="A598" s="163">
        <v>4</v>
      </c>
      <c r="B598" s="5"/>
      <c r="C598" s="5" t="s">
        <v>17</v>
      </c>
      <c r="D598" s="5" t="s">
        <v>16</v>
      </c>
      <c r="E598" s="5" t="s">
        <v>8</v>
      </c>
      <c r="F598" s="12" t="s">
        <v>2372</v>
      </c>
      <c r="G598" s="12">
        <v>3</v>
      </c>
      <c r="H598" s="13" t="s">
        <v>74</v>
      </c>
      <c r="I598" s="12">
        <f>G598*F3979</f>
        <v>0</v>
      </c>
      <c r="J598" s="13" t="s">
        <v>72</v>
      </c>
      <c r="K598" s="30">
        <f t="shared" si="99"/>
        <v>0</v>
      </c>
      <c r="L598" s="30" t="s">
        <v>103</v>
      </c>
      <c r="M598" s="15">
        <f t="shared" si="100"/>
        <v>0</v>
      </c>
      <c r="N598" s="13" t="s">
        <v>71</v>
      </c>
    </row>
    <row r="599" spans="1:14">
      <c r="A599" s="163">
        <v>5</v>
      </c>
      <c r="B599" s="5"/>
      <c r="C599" s="5" t="s">
        <v>251</v>
      </c>
      <c r="D599" s="5" t="s">
        <v>18</v>
      </c>
      <c r="E599" s="5" t="s">
        <v>8</v>
      </c>
      <c r="F599" s="12" t="s">
        <v>2328</v>
      </c>
      <c r="G599" s="12">
        <v>4</v>
      </c>
      <c r="H599" s="13" t="s">
        <v>74</v>
      </c>
      <c r="I599" s="12">
        <f t="shared" ref="I599:I603" si="101">G599*6</f>
        <v>24</v>
      </c>
      <c r="J599" s="13" t="s">
        <v>72</v>
      </c>
      <c r="K599" s="30">
        <f t="shared" si="99"/>
        <v>7.92</v>
      </c>
      <c r="L599" s="30" t="s">
        <v>103</v>
      </c>
      <c r="M599" s="15">
        <f t="shared" si="100"/>
        <v>7920</v>
      </c>
      <c r="N599" s="13" t="s">
        <v>71</v>
      </c>
    </row>
    <row r="600" spans="1:14">
      <c r="A600" s="163">
        <v>6</v>
      </c>
      <c r="B600" s="5"/>
      <c r="C600" s="9" t="s">
        <v>52</v>
      </c>
      <c r="D600" s="9" t="s">
        <v>51</v>
      </c>
      <c r="E600" s="9" t="s">
        <v>8</v>
      </c>
      <c r="F600" s="72" t="s">
        <v>1405</v>
      </c>
      <c r="G600" s="12">
        <v>3</v>
      </c>
      <c r="H600" s="13" t="s">
        <v>74</v>
      </c>
      <c r="I600" s="12">
        <f t="shared" si="101"/>
        <v>18</v>
      </c>
      <c r="J600" s="13" t="s">
        <v>72</v>
      </c>
      <c r="K600" s="30">
        <f t="shared" si="99"/>
        <v>5.94</v>
      </c>
      <c r="L600" s="30" t="s">
        <v>103</v>
      </c>
      <c r="M600" s="15">
        <f t="shared" si="100"/>
        <v>5940</v>
      </c>
      <c r="N600" s="13" t="s">
        <v>71</v>
      </c>
    </row>
    <row r="601" spans="1:14">
      <c r="A601" s="163">
        <v>7</v>
      </c>
      <c r="B601" s="5"/>
      <c r="C601" s="5" t="s">
        <v>10</v>
      </c>
      <c r="D601" s="5" t="s">
        <v>93</v>
      </c>
      <c r="E601" s="5" t="s">
        <v>8</v>
      </c>
      <c r="F601" s="181" t="s">
        <v>2624</v>
      </c>
      <c r="G601" s="12">
        <v>5</v>
      </c>
      <c r="H601" s="13" t="s">
        <v>74</v>
      </c>
      <c r="I601" s="12">
        <f t="shared" si="101"/>
        <v>30</v>
      </c>
      <c r="J601" s="13" t="s">
        <v>72</v>
      </c>
      <c r="K601" s="30">
        <f t="shared" si="99"/>
        <v>9.9</v>
      </c>
      <c r="L601" s="30" t="s">
        <v>103</v>
      </c>
      <c r="M601" s="15">
        <f t="shared" si="100"/>
        <v>9900</v>
      </c>
      <c r="N601" s="13" t="s">
        <v>71</v>
      </c>
    </row>
    <row r="602" spans="1:14">
      <c r="A602" s="242">
        <v>8</v>
      </c>
      <c r="B602" s="5"/>
      <c r="C602" s="102" t="s">
        <v>26</v>
      </c>
      <c r="D602" s="102" t="s">
        <v>89</v>
      </c>
      <c r="E602" s="102" t="s">
        <v>8</v>
      </c>
      <c r="F602" s="119" t="s">
        <v>2625</v>
      </c>
      <c r="G602" s="133">
        <v>5</v>
      </c>
      <c r="H602" s="134" t="s">
        <v>74</v>
      </c>
      <c r="I602" s="133">
        <f t="shared" si="101"/>
        <v>30</v>
      </c>
      <c r="J602" s="134" t="s">
        <v>72</v>
      </c>
      <c r="K602" s="30">
        <f t="shared" si="99"/>
        <v>9.9</v>
      </c>
      <c r="L602" s="135" t="s">
        <v>103</v>
      </c>
      <c r="M602" s="136">
        <f t="shared" si="100"/>
        <v>9900</v>
      </c>
      <c r="N602" s="134" t="s">
        <v>71</v>
      </c>
    </row>
    <row r="603" spans="1:14">
      <c r="A603" s="242">
        <v>9</v>
      </c>
      <c r="B603" s="5"/>
      <c r="C603" s="5" t="s">
        <v>94</v>
      </c>
      <c r="D603" s="5" t="s">
        <v>95</v>
      </c>
      <c r="E603" s="5" t="s">
        <v>8</v>
      </c>
      <c r="F603" s="177" t="s">
        <v>75</v>
      </c>
      <c r="G603" s="12">
        <v>4</v>
      </c>
      <c r="H603" s="13" t="s">
        <v>74</v>
      </c>
      <c r="I603" s="12">
        <f t="shared" si="101"/>
        <v>24</v>
      </c>
      <c r="J603" s="13" t="s">
        <v>72</v>
      </c>
      <c r="K603" s="30">
        <f t="shared" si="99"/>
        <v>7.92</v>
      </c>
      <c r="L603" s="30" t="s">
        <v>103</v>
      </c>
      <c r="M603" s="15">
        <f t="shared" si="100"/>
        <v>7920</v>
      </c>
      <c r="N603" s="13" t="s">
        <v>71</v>
      </c>
    </row>
    <row r="604" spans="1:14">
      <c r="A604" s="242">
        <v>10</v>
      </c>
      <c r="B604" s="5"/>
      <c r="C604" s="5" t="s">
        <v>190</v>
      </c>
      <c r="D604" s="5" t="s">
        <v>20</v>
      </c>
      <c r="E604" s="5" t="s">
        <v>173</v>
      </c>
      <c r="F604" s="12" t="s">
        <v>1423</v>
      </c>
      <c r="G604" s="12">
        <v>1</v>
      </c>
      <c r="H604" s="13" t="s">
        <v>74</v>
      </c>
      <c r="I604" s="12">
        <f>G604*7</f>
        <v>7</v>
      </c>
      <c r="J604" s="13" t="s">
        <v>72</v>
      </c>
      <c r="K604" s="30">
        <f t="shared" si="99"/>
        <v>2.31</v>
      </c>
      <c r="L604" s="30" t="s">
        <v>103</v>
      </c>
      <c r="M604" s="15">
        <f t="shared" si="100"/>
        <v>2310</v>
      </c>
      <c r="N604" s="13" t="s">
        <v>71</v>
      </c>
    </row>
    <row r="605" spans="1:14">
      <c r="A605" s="242">
        <v>11</v>
      </c>
      <c r="B605" s="5"/>
      <c r="C605" s="5" t="s">
        <v>34</v>
      </c>
      <c r="D605" s="5" t="s">
        <v>134</v>
      </c>
      <c r="E605" s="5" t="s">
        <v>173</v>
      </c>
      <c r="F605" s="12" t="s">
        <v>1402</v>
      </c>
      <c r="G605" s="12">
        <v>1</v>
      </c>
      <c r="H605" s="13" t="s">
        <v>74</v>
      </c>
      <c r="I605" s="12">
        <f>G605*7</f>
        <v>7</v>
      </c>
      <c r="J605" s="13" t="s">
        <v>72</v>
      </c>
      <c r="K605" s="30">
        <f t="shared" si="99"/>
        <v>2.31</v>
      </c>
      <c r="L605" s="30" t="s">
        <v>103</v>
      </c>
      <c r="M605" s="15">
        <f t="shared" si="100"/>
        <v>2310</v>
      </c>
      <c r="N605" s="13" t="s">
        <v>71</v>
      </c>
    </row>
    <row r="606" spans="1:14">
      <c r="A606" s="242">
        <v>12</v>
      </c>
      <c r="B606" s="5"/>
      <c r="C606" s="5" t="s">
        <v>23</v>
      </c>
      <c r="D606" s="5" t="s">
        <v>136</v>
      </c>
      <c r="E606" s="5" t="s">
        <v>12</v>
      </c>
      <c r="F606" s="5" t="s">
        <v>2626</v>
      </c>
      <c r="G606" s="12">
        <v>1</v>
      </c>
      <c r="H606" s="13" t="s">
        <v>74</v>
      </c>
      <c r="I606" s="12">
        <f t="shared" ref="I606:I615" si="102">G606*1</f>
        <v>1</v>
      </c>
      <c r="J606" s="13" t="s">
        <v>72</v>
      </c>
      <c r="K606" s="30">
        <f t="shared" si="99"/>
        <v>0.33</v>
      </c>
      <c r="L606" s="30" t="s">
        <v>103</v>
      </c>
      <c r="M606" s="15">
        <f t="shared" si="100"/>
        <v>330</v>
      </c>
      <c r="N606" s="13" t="s">
        <v>71</v>
      </c>
    </row>
    <row r="607" spans="1:14">
      <c r="A607" s="242">
        <v>13</v>
      </c>
      <c r="B607" s="5"/>
      <c r="C607" s="5" t="s">
        <v>90</v>
      </c>
      <c r="D607" s="5" t="s">
        <v>91</v>
      </c>
      <c r="E607" s="5" t="s">
        <v>12</v>
      </c>
      <c r="F607" s="12" t="s">
        <v>1342</v>
      </c>
      <c r="G607" s="12">
        <v>0</v>
      </c>
      <c r="H607" s="13" t="s">
        <v>74</v>
      </c>
      <c r="I607" s="12">
        <f t="shared" si="102"/>
        <v>0</v>
      </c>
      <c r="J607" s="13" t="s">
        <v>72</v>
      </c>
      <c r="K607" s="30">
        <f t="shared" si="99"/>
        <v>0</v>
      </c>
      <c r="L607" s="30" t="s">
        <v>103</v>
      </c>
      <c r="M607" s="15">
        <f t="shared" si="100"/>
        <v>0</v>
      </c>
      <c r="N607" s="13" t="s">
        <v>71</v>
      </c>
    </row>
    <row r="608" spans="1:14">
      <c r="A608" s="242">
        <v>14</v>
      </c>
      <c r="B608" s="5"/>
      <c r="C608" s="5" t="s">
        <v>81</v>
      </c>
      <c r="D608" s="5" t="s">
        <v>82</v>
      </c>
      <c r="E608" s="5" t="s">
        <v>12</v>
      </c>
      <c r="F608" s="12" t="s">
        <v>2627</v>
      </c>
      <c r="G608" s="12">
        <v>1</v>
      </c>
      <c r="H608" s="13" t="s">
        <v>74</v>
      </c>
      <c r="I608" s="12">
        <f t="shared" si="102"/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42">
        <v>15</v>
      </c>
      <c r="B609" s="5"/>
      <c r="C609" s="5" t="s">
        <v>11</v>
      </c>
      <c r="D609" s="5" t="s">
        <v>13</v>
      </c>
      <c r="E609" s="5" t="s">
        <v>12</v>
      </c>
      <c r="F609" s="12" t="s">
        <v>1436</v>
      </c>
      <c r="G609" s="12">
        <v>0</v>
      </c>
      <c r="H609" s="13" t="s">
        <v>74</v>
      </c>
      <c r="I609" s="12">
        <f t="shared" si="102"/>
        <v>0</v>
      </c>
      <c r="J609" s="13" t="s">
        <v>72</v>
      </c>
      <c r="K609" s="30">
        <f t="shared" si="99"/>
        <v>0</v>
      </c>
      <c r="L609" s="30" t="s">
        <v>103</v>
      </c>
      <c r="M609" s="15">
        <f t="shared" si="100"/>
        <v>0</v>
      </c>
      <c r="N609" s="13" t="s">
        <v>71</v>
      </c>
    </row>
    <row r="610" spans="1:14">
      <c r="A610" s="242">
        <v>16</v>
      </c>
      <c r="B610" s="5"/>
      <c r="C610" s="5" t="s">
        <v>28</v>
      </c>
      <c r="D610" s="5" t="s">
        <v>27</v>
      </c>
      <c r="E610" s="5" t="s">
        <v>12</v>
      </c>
      <c r="F610" s="12" t="s">
        <v>2628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242">
        <v>17</v>
      </c>
      <c r="B611" s="5"/>
      <c r="C611" s="102" t="s">
        <v>30</v>
      </c>
      <c r="D611" s="102" t="s">
        <v>29</v>
      </c>
      <c r="E611" s="102" t="s">
        <v>12</v>
      </c>
      <c r="F611" s="137" t="s">
        <v>2629</v>
      </c>
      <c r="G611" s="133">
        <v>3</v>
      </c>
      <c r="H611" s="134" t="s">
        <v>74</v>
      </c>
      <c r="I611" s="133">
        <f t="shared" si="102"/>
        <v>3</v>
      </c>
      <c r="J611" s="134" t="s">
        <v>72</v>
      </c>
      <c r="K611" s="135">
        <f t="shared" si="99"/>
        <v>0.99</v>
      </c>
      <c r="L611" s="135" t="s">
        <v>103</v>
      </c>
      <c r="M611" s="136">
        <f t="shared" si="100"/>
        <v>990</v>
      </c>
      <c r="N611" s="134" t="s">
        <v>71</v>
      </c>
    </row>
    <row r="612" spans="1:14">
      <c r="A612" s="242">
        <v>18</v>
      </c>
      <c r="B612" s="5"/>
      <c r="C612" s="5" t="s">
        <v>32</v>
      </c>
      <c r="D612" s="5" t="s">
        <v>33</v>
      </c>
      <c r="E612" s="5" t="s">
        <v>12</v>
      </c>
      <c r="F612" s="12" t="s">
        <v>2374</v>
      </c>
      <c r="G612" s="12">
        <v>1</v>
      </c>
      <c r="H612" s="13" t="s">
        <v>74</v>
      </c>
      <c r="I612" s="12">
        <f t="shared" si="102"/>
        <v>1</v>
      </c>
      <c r="J612" s="13" t="s">
        <v>72</v>
      </c>
      <c r="K612" s="30">
        <f t="shared" si="99"/>
        <v>0.33</v>
      </c>
      <c r="L612" s="30" t="s">
        <v>103</v>
      </c>
      <c r="M612" s="15">
        <f t="shared" si="100"/>
        <v>330</v>
      </c>
      <c r="N612" s="13" t="s">
        <v>71</v>
      </c>
    </row>
    <row r="613" spans="1:14">
      <c r="A613" s="242">
        <v>19</v>
      </c>
      <c r="B613" s="5"/>
      <c r="C613" s="5" t="s">
        <v>38</v>
      </c>
      <c r="D613" s="5" t="s">
        <v>37</v>
      </c>
      <c r="E613" s="5" t="s">
        <v>12</v>
      </c>
      <c r="F613" s="12" t="s">
        <v>2630</v>
      </c>
      <c r="G613" s="12">
        <v>2</v>
      </c>
      <c r="H613" s="13" t="s">
        <v>74</v>
      </c>
      <c r="I613" s="12">
        <f t="shared" si="102"/>
        <v>2</v>
      </c>
      <c r="J613" s="13" t="s">
        <v>72</v>
      </c>
      <c r="K613" s="30">
        <f t="shared" si="99"/>
        <v>0.66</v>
      </c>
      <c r="L613" s="30" t="s">
        <v>103</v>
      </c>
      <c r="M613" s="15">
        <f t="shared" si="100"/>
        <v>660</v>
      </c>
      <c r="N613" s="13" t="s">
        <v>71</v>
      </c>
    </row>
    <row r="614" spans="1:14">
      <c r="A614" s="242">
        <v>20</v>
      </c>
      <c r="B614" s="5"/>
      <c r="C614" s="5" t="s">
        <v>40</v>
      </c>
      <c r="D614" s="5" t="s">
        <v>39</v>
      </c>
      <c r="E614" s="5" t="s">
        <v>12</v>
      </c>
      <c r="F614" s="12" t="s">
        <v>2631</v>
      </c>
      <c r="G614" s="12">
        <v>2</v>
      </c>
      <c r="H614" s="13" t="s">
        <v>74</v>
      </c>
      <c r="I614" s="12">
        <f t="shared" si="102"/>
        <v>2</v>
      </c>
      <c r="J614" s="13" t="s">
        <v>72</v>
      </c>
      <c r="K614" s="30">
        <f t="shared" si="99"/>
        <v>0.66</v>
      </c>
      <c r="L614" s="30" t="s">
        <v>103</v>
      </c>
      <c r="M614" s="15">
        <f t="shared" si="100"/>
        <v>660</v>
      </c>
      <c r="N614" s="13" t="s">
        <v>71</v>
      </c>
    </row>
    <row r="615" spans="1:14">
      <c r="A615" s="242">
        <v>21</v>
      </c>
      <c r="B615" s="5"/>
      <c r="C615" s="5" t="s">
        <v>52</v>
      </c>
      <c r="D615" s="5" t="s">
        <v>79</v>
      </c>
      <c r="E615" s="5" t="s">
        <v>12</v>
      </c>
      <c r="F615" s="12" t="s">
        <v>663</v>
      </c>
      <c r="G615" s="12">
        <v>2</v>
      </c>
      <c r="H615" s="13" t="s">
        <v>74</v>
      </c>
      <c r="I615" s="12">
        <f t="shared" si="102"/>
        <v>2</v>
      </c>
      <c r="J615" s="13" t="s">
        <v>72</v>
      </c>
      <c r="K615" s="30">
        <f t="shared" si="99"/>
        <v>0.66</v>
      </c>
      <c r="L615" s="30" t="s">
        <v>103</v>
      </c>
      <c r="M615" s="15">
        <f t="shared" si="100"/>
        <v>660</v>
      </c>
      <c r="N615" s="13" t="s">
        <v>71</v>
      </c>
    </row>
    <row r="616" spans="1:14">
      <c r="A616" s="242">
        <v>22</v>
      </c>
      <c r="B616" s="5"/>
      <c r="C616" s="102" t="s">
        <v>45</v>
      </c>
      <c r="D616" s="102" t="s">
        <v>44</v>
      </c>
      <c r="E616" s="102" t="s">
        <v>43</v>
      </c>
      <c r="F616" s="103" t="s">
        <v>2632</v>
      </c>
      <c r="G616" s="12">
        <v>3</v>
      </c>
      <c r="H616" s="134" t="s">
        <v>74</v>
      </c>
      <c r="I616" s="133">
        <f>G616*1.5</f>
        <v>4.5</v>
      </c>
      <c r="J616" s="134" t="s">
        <v>72</v>
      </c>
      <c r="K616" s="135">
        <f t="shared" si="99"/>
        <v>1.4850000000000001</v>
      </c>
      <c r="L616" s="135" t="s">
        <v>103</v>
      </c>
      <c r="M616" s="136">
        <f t="shared" si="100"/>
        <v>1485</v>
      </c>
      <c r="N616" s="134" t="s">
        <v>71</v>
      </c>
    </row>
    <row r="617" spans="1:14">
      <c r="A617" s="242">
        <v>23</v>
      </c>
      <c r="B617" s="5"/>
      <c r="C617" s="5" t="s">
        <v>1390</v>
      </c>
      <c r="D617" s="5" t="s">
        <v>46</v>
      </c>
      <c r="E617" s="5" t="s">
        <v>43</v>
      </c>
      <c r="F617" s="12" t="s">
        <v>2633</v>
      </c>
      <c r="G617" s="133">
        <v>2</v>
      </c>
      <c r="H617" s="13" t="s">
        <v>74</v>
      </c>
      <c r="I617" s="12">
        <f>G617*1.5</f>
        <v>3</v>
      </c>
      <c r="J617" s="13" t="s">
        <v>72</v>
      </c>
      <c r="K617" s="30">
        <f t="shared" si="99"/>
        <v>0.99</v>
      </c>
      <c r="L617" s="30" t="s">
        <v>103</v>
      </c>
      <c r="M617" s="15">
        <f t="shared" si="100"/>
        <v>990</v>
      </c>
      <c r="N617" s="13" t="s">
        <v>71</v>
      </c>
    </row>
    <row r="618" spans="1:14">
      <c r="A618" s="242">
        <v>24</v>
      </c>
      <c r="B618" s="5"/>
      <c r="C618" s="5" t="s">
        <v>42</v>
      </c>
      <c r="D618" s="5" t="s">
        <v>41</v>
      </c>
      <c r="E618" s="5" t="s">
        <v>43</v>
      </c>
      <c r="F618" s="12" t="s">
        <v>2377</v>
      </c>
      <c r="G618" s="12">
        <v>0</v>
      </c>
      <c r="H618" s="13" t="s">
        <v>74</v>
      </c>
      <c r="I618" s="12">
        <f>G618*1.5</f>
        <v>0</v>
      </c>
      <c r="J618" s="13" t="s">
        <v>72</v>
      </c>
      <c r="K618" s="30">
        <f t="shared" si="99"/>
        <v>0</v>
      </c>
      <c r="L618" s="30" t="s">
        <v>103</v>
      </c>
      <c r="M618" s="15">
        <f t="shared" si="100"/>
        <v>0</v>
      </c>
      <c r="N618" s="13" t="s">
        <v>71</v>
      </c>
    </row>
    <row r="619" spans="1:14">
      <c r="A619" s="242">
        <v>25</v>
      </c>
      <c r="B619" s="5"/>
      <c r="C619" s="5" t="s">
        <v>1168</v>
      </c>
      <c r="D619" s="5"/>
      <c r="E619" s="5" t="s">
        <v>12</v>
      </c>
      <c r="F619" s="12" t="s">
        <v>540</v>
      </c>
      <c r="G619" s="12">
        <v>1</v>
      </c>
      <c r="H619" s="13" t="s">
        <v>74</v>
      </c>
      <c r="I619" s="12">
        <f>G619*4</f>
        <v>4</v>
      </c>
      <c r="J619" s="13" t="s">
        <v>72</v>
      </c>
      <c r="K619" s="30">
        <f t="shared" si="99"/>
        <v>1.32</v>
      </c>
      <c r="L619" s="30" t="s">
        <v>103</v>
      </c>
      <c r="M619" s="15">
        <f t="shared" si="100"/>
        <v>1320</v>
      </c>
      <c r="N619" s="13" t="s">
        <v>71</v>
      </c>
    </row>
    <row r="620" spans="1:14">
      <c r="A620" s="242">
        <v>26</v>
      </c>
      <c r="B620" s="5"/>
      <c r="C620" s="5" t="s">
        <v>1931</v>
      </c>
      <c r="D620" s="5"/>
      <c r="E620" s="5" t="s">
        <v>12</v>
      </c>
      <c r="F620" s="12" t="s">
        <v>1106</v>
      </c>
      <c r="G620" s="12">
        <v>1</v>
      </c>
      <c r="H620" s="13" t="s">
        <v>74</v>
      </c>
      <c r="I620" s="12">
        <f t="shared" ref="I620" si="103"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242">
        <v>27</v>
      </c>
      <c r="B621" s="5"/>
      <c r="C621" s="5" t="s">
        <v>1919</v>
      </c>
      <c r="D621" s="5"/>
      <c r="E621" s="5" t="s">
        <v>12</v>
      </c>
      <c r="F621" s="12" t="s">
        <v>795</v>
      </c>
      <c r="G621" s="12">
        <v>1</v>
      </c>
      <c r="H621" s="13" t="s">
        <v>74</v>
      </c>
      <c r="I621" s="12">
        <f>G621*1</f>
        <v>1</v>
      </c>
      <c r="J621" s="13" t="s">
        <v>72</v>
      </c>
      <c r="K621" s="30">
        <f t="shared" si="99"/>
        <v>0.33</v>
      </c>
      <c r="L621" s="30" t="s">
        <v>103</v>
      </c>
      <c r="M621" s="15">
        <f t="shared" si="100"/>
        <v>330</v>
      </c>
      <c r="N621" s="13" t="s">
        <v>71</v>
      </c>
    </row>
    <row r="622" spans="1:14">
      <c r="A622" s="242">
        <v>28</v>
      </c>
      <c r="B622" s="5"/>
      <c r="C622" s="5" t="s">
        <v>832</v>
      </c>
      <c r="D622" s="5"/>
      <c r="E622" s="5" t="s">
        <v>12</v>
      </c>
      <c r="F622" s="12" t="s">
        <v>645</v>
      </c>
      <c r="G622" s="12">
        <v>2</v>
      </c>
      <c r="H622" s="13" t="s">
        <v>74</v>
      </c>
      <c r="I622" s="12">
        <f>G622*1</f>
        <v>2</v>
      </c>
      <c r="J622" s="13" t="s">
        <v>72</v>
      </c>
      <c r="K622" s="30">
        <f t="shared" si="99"/>
        <v>0.66</v>
      </c>
      <c r="L622" s="30" t="s">
        <v>103</v>
      </c>
      <c r="M622" s="15">
        <f t="shared" si="100"/>
        <v>660</v>
      </c>
      <c r="N622" s="13" t="s">
        <v>71</v>
      </c>
    </row>
    <row r="623" spans="1:14">
      <c r="A623" s="242">
        <v>29</v>
      </c>
      <c r="B623" s="5"/>
      <c r="C623" s="5" t="s">
        <v>1114</v>
      </c>
      <c r="D623" s="5"/>
      <c r="E623" s="5" t="s">
        <v>12</v>
      </c>
      <c r="F623" s="12" t="s">
        <v>995</v>
      </c>
      <c r="G623" s="12">
        <v>2</v>
      </c>
      <c r="H623" s="13" t="s">
        <v>74</v>
      </c>
      <c r="I623" s="12">
        <f>G623*1</f>
        <v>2</v>
      </c>
      <c r="J623" s="13" t="s">
        <v>72</v>
      </c>
      <c r="K623" s="30">
        <f t="shared" si="99"/>
        <v>0.66</v>
      </c>
      <c r="L623" s="30" t="s">
        <v>103</v>
      </c>
      <c r="M623" s="15">
        <f t="shared" si="100"/>
        <v>660</v>
      </c>
      <c r="N623" s="13" t="s">
        <v>71</v>
      </c>
    </row>
    <row r="624" spans="1:14">
      <c r="A624" s="242">
        <v>30</v>
      </c>
      <c r="B624" s="5"/>
      <c r="C624" s="5" t="s">
        <v>2063</v>
      </c>
      <c r="D624" s="5"/>
      <c r="E624" s="5" t="s">
        <v>43</v>
      </c>
      <c r="F624" s="103" t="s">
        <v>322</v>
      </c>
      <c r="G624" s="12">
        <v>1</v>
      </c>
      <c r="H624" s="13" t="s">
        <v>74</v>
      </c>
      <c r="I624" s="12">
        <f t="shared" ref="I624" si="104">G624*4</f>
        <v>4</v>
      </c>
      <c r="J624" s="13" t="s">
        <v>72</v>
      </c>
      <c r="K624" s="30">
        <f t="shared" si="99"/>
        <v>1.32</v>
      </c>
      <c r="L624" s="30" t="s">
        <v>103</v>
      </c>
      <c r="M624" s="15">
        <f t="shared" si="100"/>
        <v>1320</v>
      </c>
      <c r="N624" s="13" t="s">
        <v>71</v>
      </c>
    </row>
    <row r="625" spans="1:14">
      <c r="A625" s="242">
        <v>31</v>
      </c>
      <c r="B625" s="5"/>
      <c r="C625" s="5" t="s">
        <v>893</v>
      </c>
      <c r="D625" s="5"/>
      <c r="E625" s="5" t="s">
        <v>12</v>
      </c>
      <c r="F625" s="12" t="s">
        <v>271</v>
      </c>
      <c r="G625" s="12">
        <v>0</v>
      </c>
      <c r="H625" s="13" t="s">
        <v>74</v>
      </c>
      <c r="I625" s="12">
        <f>G625*1</f>
        <v>0</v>
      </c>
      <c r="J625" s="13" t="s">
        <v>72</v>
      </c>
      <c r="K625" s="30">
        <f t="shared" si="99"/>
        <v>0</v>
      </c>
      <c r="L625" s="30" t="s">
        <v>103</v>
      </c>
      <c r="M625" s="15">
        <f t="shared" si="100"/>
        <v>0</v>
      </c>
      <c r="N625" s="13" t="s">
        <v>71</v>
      </c>
    </row>
    <row r="626" spans="1:14">
      <c r="A626" s="242">
        <v>32</v>
      </c>
      <c r="B626" s="5"/>
      <c r="C626" s="5" t="s">
        <v>1193</v>
      </c>
      <c r="D626" s="5"/>
      <c r="E626" s="5" t="s">
        <v>43</v>
      </c>
      <c r="F626" s="12" t="s">
        <v>220</v>
      </c>
      <c r="G626" s="12">
        <v>0</v>
      </c>
      <c r="H626" s="13" t="s">
        <v>74</v>
      </c>
      <c r="I626" s="12">
        <f>G626*1</f>
        <v>0</v>
      </c>
      <c r="J626" s="13" t="s">
        <v>72</v>
      </c>
      <c r="K626" s="30">
        <f t="shared" si="99"/>
        <v>0</v>
      </c>
      <c r="L626" s="30" t="s">
        <v>103</v>
      </c>
      <c r="M626" s="15">
        <f t="shared" si="100"/>
        <v>0</v>
      </c>
      <c r="N626" s="13" t="s">
        <v>71</v>
      </c>
    </row>
    <row r="627" spans="1:14">
      <c r="A627" s="242">
        <v>33</v>
      </c>
      <c r="B627" s="5"/>
      <c r="C627" s="5" t="s">
        <v>686</v>
      </c>
      <c r="D627" s="5"/>
      <c r="E627" s="5" t="s">
        <v>12</v>
      </c>
      <c r="F627" s="12" t="s">
        <v>218</v>
      </c>
      <c r="G627" s="12">
        <v>1</v>
      </c>
      <c r="H627" s="13" t="s">
        <v>74</v>
      </c>
      <c r="I627" s="12">
        <f>G627*1.5</f>
        <v>1.5</v>
      </c>
      <c r="J627" s="13" t="s">
        <v>72</v>
      </c>
      <c r="K627" s="30">
        <f t="shared" si="99"/>
        <v>0.495</v>
      </c>
      <c r="L627" s="30" t="s">
        <v>103</v>
      </c>
      <c r="M627" s="15">
        <f t="shared" si="100"/>
        <v>495</v>
      </c>
      <c r="N627" s="13" t="s">
        <v>71</v>
      </c>
    </row>
    <row r="628" spans="1:14">
      <c r="A628" s="242">
        <v>34</v>
      </c>
      <c r="B628" s="5"/>
      <c r="C628" s="5" t="s">
        <v>1929</v>
      </c>
      <c r="D628" s="5"/>
      <c r="E628" s="5" t="s">
        <v>12</v>
      </c>
      <c r="F628" s="12" t="s">
        <v>1280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242">
        <v>35</v>
      </c>
      <c r="B629" s="5"/>
      <c r="C629" s="5" t="s">
        <v>52</v>
      </c>
      <c r="D629" s="5"/>
      <c r="E629" s="5" t="s">
        <v>12</v>
      </c>
      <c r="F629" s="12" t="s">
        <v>1437</v>
      </c>
      <c r="G629" s="12">
        <v>0</v>
      </c>
      <c r="H629" s="13" t="s">
        <v>74</v>
      </c>
      <c r="I629" s="12">
        <f>G629*1</f>
        <v>0</v>
      </c>
      <c r="J629" s="13" t="s">
        <v>72</v>
      </c>
      <c r="K629" s="30">
        <f t="shared" si="99"/>
        <v>0</v>
      </c>
      <c r="L629" s="30" t="s">
        <v>103</v>
      </c>
      <c r="M629" s="15">
        <f t="shared" si="100"/>
        <v>0</v>
      </c>
      <c r="N629" s="13" t="s">
        <v>71</v>
      </c>
    </row>
    <row r="630" spans="1:14">
      <c r="A630" s="242">
        <v>36</v>
      </c>
      <c r="B630" s="5"/>
      <c r="C630" s="5" t="s">
        <v>1916</v>
      </c>
      <c r="D630" s="5"/>
      <c r="E630" s="5" t="s">
        <v>43</v>
      </c>
      <c r="F630" s="5" t="s">
        <v>1431</v>
      </c>
      <c r="G630" s="30">
        <v>0</v>
      </c>
      <c r="H630" s="13" t="s">
        <v>74</v>
      </c>
      <c r="I630" s="12">
        <f>G630*1</f>
        <v>0</v>
      </c>
      <c r="J630" s="13" t="s">
        <v>72</v>
      </c>
      <c r="K630" s="30">
        <f t="shared" si="99"/>
        <v>0</v>
      </c>
      <c r="L630" s="30" t="s">
        <v>103</v>
      </c>
      <c r="M630" s="15">
        <f t="shared" si="100"/>
        <v>0</v>
      </c>
      <c r="N630" s="13" t="s">
        <v>71</v>
      </c>
    </row>
    <row r="631" spans="1:14">
      <c r="A631" s="242">
        <v>37</v>
      </c>
      <c r="B631" s="5"/>
      <c r="C631" s="5" t="s">
        <v>49</v>
      </c>
      <c r="D631" s="5" t="s">
        <v>48</v>
      </c>
      <c r="E631" s="5" t="s">
        <v>1369</v>
      </c>
      <c r="F631" s="180" t="s">
        <v>75</v>
      </c>
      <c r="G631" s="30">
        <v>0</v>
      </c>
      <c r="H631" s="13" t="s">
        <v>74</v>
      </c>
      <c r="I631" s="12">
        <v>4</v>
      </c>
      <c r="J631" s="13" t="s">
        <v>72</v>
      </c>
      <c r="K631" s="12">
        <f t="shared" si="99"/>
        <v>1.32</v>
      </c>
      <c r="L631" s="13" t="s">
        <v>103</v>
      </c>
      <c r="M631" s="12">
        <f t="shared" si="100"/>
        <v>1320</v>
      </c>
      <c r="N631" s="13" t="s">
        <v>71</v>
      </c>
    </row>
    <row r="632" spans="1:14">
      <c r="A632" s="242">
        <v>38</v>
      </c>
      <c r="B632" s="5"/>
      <c r="C632" s="102" t="s">
        <v>1371</v>
      </c>
      <c r="D632" s="102" t="s">
        <v>25</v>
      </c>
      <c r="E632" s="102" t="s">
        <v>1372</v>
      </c>
      <c r="F632" s="103" t="s">
        <v>2213</v>
      </c>
      <c r="G632" s="199">
        <v>1</v>
      </c>
      <c r="H632" s="141" t="s">
        <v>74</v>
      </c>
      <c r="I632" s="140">
        <v>7</v>
      </c>
      <c r="J632" s="141" t="s">
        <v>72</v>
      </c>
      <c r="K632" s="142" t="s">
        <v>1373</v>
      </c>
      <c r="L632" s="141" t="s">
        <v>103</v>
      </c>
      <c r="M632" s="142" t="s">
        <v>1374</v>
      </c>
      <c r="N632" s="141" t="s">
        <v>71</v>
      </c>
    </row>
    <row r="633" spans="1:14">
      <c r="A633" s="281" t="s">
        <v>54</v>
      </c>
      <c r="B633" s="282"/>
      <c r="C633" s="282"/>
      <c r="D633" s="282"/>
      <c r="E633" s="283"/>
      <c r="F633" s="124"/>
      <c r="G633" s="140">
        <v>1</v>
      </c>
      <c r="H633" s="13" t="s">
        <v>74</v>
      </c>
      <c r="I633" s="12">
        <f>SUM(I595:I631)</f>
        <v>229.5</v>
      </c>
      <c r="J633" s="13" t="s">
        <v>72</v>
      </c>
      <c r="K633" s="30">
        <f>I633*0.33</f>
        <v>75.734999999999999</v>
      </c>
      <c r="L633" s="30" t="s">
        <v>103</v>
      </c>
      <c r="M633" s="34">
        <f>SUM(M595:M631)</f>
        <v>75735</v>
      </c>
      <c r="N633" s="13" t="s">
        <v>71</v>
      </c>
    </row>
    <row r="634" spans="1:14" ht="15" customHeight="1"/>
    <row r="636" spans="1:14">
      <c r="A636" s="286" t="s">
        <v>1933</v>
      </c>
      <c r="B636" s="286" t="s">
        <v>0</v>
      </c>
      <c r="C636" s="286" t="s">
        <v>2</v>
      </c>
      <c r="D636" s="286" t="s">
        <v>4</v>
      </c>
      <c r="E636" s="286" t="s">
        <v>1</v>
      </c>
      <c r="F636" s="286" t="s">
        <v>280</v>
      </c>
      <c r="G636" s="288" t="s">
        <v>5</v>
      </c>
      <c r="H636" s="289"/>
      <c r="I636" s="288" t="s">
        <v>6</v>
      </c>
      <c r="J636" s="289"/>
      <c r="K636" s="288" t="s">
        <v>101</v>
      </c>
      <c r="L636" s="289"/>
      <c r="M636" s="288" t="s">
        <v>102</v>
      </c>
      <c r="N636" s="289"/>
    </row>
    <row r="637" spans="1:14">
      <c r="A637" s="287"/>
      <c r="B637" s="287"/>
      <c r="C637" s="287"/>
      <c r="D637" s="287"/>
      <c r="E637" s="287"/>
      <c r="F637" s="287"/>
      <c r="G637" s="290"/>
      <c r="H637" s="291"/>
      <c r="I637" s="290"/>
      <c r="J637" s="291"/>
      <c r="K637" s="290"/>
      <c r="L637" s="291"/>
      <c r="M637" s="290"/>
      <c r="N637" s="291"/>
    </row>
    <row r="638" spans="1:14">
      <c r="A638" s="163">
        <v>1</v>
      </c>
      <c r="B638" s="16" t="s">
        <v>60</v>
      </c>
      <c r="C638" s="5" t="s">
        <v>3</v>
      </c>
      <c r="D638" s="5" t="s">
        <v>7</v>
      </c>
      <c r="E638" s="5" t="s">
        <v>8</v>
      </c>
      <c r="F638" s="12" t="s">
        <v>2378</v>
      </c>
      <c r="G638" s="12">
        <v>4</v>
      </c>
      <c r="H638" s="13" t="s">
        <v>74</v>
      </c>
      <c r="I638" s="12">
        <f t="shared" ref="I638:I640" si="105">G638*6</f>
        <v>24</v>
      </c>
      <c r="J638" s="13" t="s">
        <v>72</v>
      </c>
      <c r="K638" s="30">
        <f t="shared" ref="K638:K674" si="106">I638*0.33</f>
        <v>7.92</v>
      </c>
      <c r="L638" s="30" t="s">
        <v>103</v>
      </c>
      <c r="M638" s="15">
        <f t="shared" ref="M638:M674" si="107">K638*1000</f>
        <v>7920</v>
      </c>
      <c r="N638" s="13" t="s">
        <v>71</v>
      </c>
    </row>
    <row r="639" spans="1:14">
      <c r="A639" s="163">
        <v>2</v>
      </c>
      <c r="B639" s="162">
        <v>43755</v>
      </c>
      <c r="C639" s="5" t="s">
        <v>56</v>
      </c>
      <c r="D639" s="5" t="s">
        <v>93</v>
      </c>
      <c r="E639" s="5" t="s">
        <v>8</v>
      </c>
      <c r="F639" s="93" t="s">
        <v>3044</v>
      </c>
      <c r="G639" s="12">
        <v>2</v>
      </c>
      <c r="H639" s="13" t="s">
        <v>74</v>
      </c>
      <c r="I639" s="12">
        <f t="shared" si="105"/>
        <v>12</v>
      </c>
      <c r="J639" s="13" t="s">
        <v>72</v>
      </c>
      <c r="K639" s="30">
        <f t="shared" si="106"/>
        <v>3.96</v>
      </c>
      <c r="L639" s="30" t="s">
        <v>103</v>
      </c>
      <c r="M639" s="15">
        <f t="shared" si="107"/>
        <v>3960</v>
      </c>
      <c r="N639" s="13" t="s">
        <v>71</v>
      </c>
    </row>
    <row r="640" spans="1:14">
      <c r="A640" s="163">
        <v>3</v>
      </c>
      <c r="B640" s="5"/>
      <c r="C640" s="5" t="s">
        <v>15</v>
      </c>
      <c r="D640" s="5" t="s">
        <v>647</v>
      </c>
      <c r="E640" s="5" t="s">
        <v>8</v>
      </c>
      <c r="F640" s="12" t="s">
        <v>2064</v>
      </c>
      <c r="G640" s="12">
        <v>2</v>
      </c>
      <c r="H640" s="13" t="s">
        <v>74</v>
      </c>
      <c r="I640" s="12">
        <f t="shared" si="105"/>
        <v>12</v>
      </c>
      <c r="J640" s="13" t="s">
        <v>72</v>
      </c>
      <c r="K640" s="30">
        <f t="shared" si="106"/>
        <v>3.96</v>
      </c>
      <c r="L640" s="30" t="s">
        <v>103</v>
      </c>
      <c r="M640" s="15">
        <f t="shared" si="107"/>
        <v>3960</v>
      </c>
      <c r="N640" s="13" t="s">
        <v>71</v>
      </c>
    </row>
    <row r="641" spans="1:14">
      <c r="A641" s="163">
        <v>4</v>
      </c>
      <c r="B641" s="5"/>
      <c r="C641" s="5" t="s">
        <v>17</v>
      </c>
      <c r="D641" s="5" t="s">
        <v>16</v>
      </c>
      <c r="E641" s="5" t="s">
        <v>8</v>
      </c>
      <c r="F641" s="12" t="s">
        <v>2380</v>
      </c>
      <c r="G641" s="12">
        <v>4</v>
      </c>
      <c r="H641" s="13" t="s">
        <v>74</v>
      </c>
      <c r="I641" s="12">
        <f>G641*F4022</f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5</v>
      </c>
      <c r="B642" s="5"/>
      <c r="C642" s="5" t="s">
        <v>251</v>
      </c>
      <c r="D642" s="5" t="s">
        <v>18</v>
      </c>
      <c r="E642" s="5" t="s">
        <v>8</v>
      </c>
      <c r="F642" s="12" t="s">
        <v>2379</v>
      </c>
      <c r="G642" s="12">
        <v>4</v>
      </c>
      <c r="H642" s="13" t="s">
        <v>74</v>
      </c>
      <c r="I642" s="12">
        <f t="shared" ref="I642:I646" si="108">G642*6</f>
        <v>24</v>
      </c>
      <c r="J642" s="13" t="s">
        <v>72</v>
      </c>
      <c r="K642" s="30">
        <f t="shared" si="106"/>
        <v>7.92</v>
      </c>
      <c r="L642" s="30" t="s">
        <v>103</v>
      </c>
      <c r="M642" s="15">
        <f t="shared" si="107"/>
        <v>7920</v>
      </c>
      <c r="N642" s="13" t="s">
        <v>71</v>
      </c>
    </row>
    <row r="643" spans="1:14">
      <c r="A643" s="163">
        <v>6</v>
      </c>
      <c r="B643" s="5"/>
      <c r="C643" s="9" t="s">
        <v>52</v>
      </c>
      <c r="D643" s="9" t="s">
        <v>51</v>
      </c>
      <c r="E643" s="9" t="s">
        <v>8</v>
      </c>
      <c r="F643" s="72" t="s">
        <v>2066</v>
      </c>
      <c r="G643" s="12">
        <v>6</v>
      </c>
      <c r="H643" s="13" t="s">
        <v>74</v>
      </c>
      <c r="I643" s="12">
        <f t="shared" si="108"/>
        <v>36</v>
      </c>
      <c r="J643" s="13" t="s">
        <v>72</v>
      </c>
      <c r="K643" s="30">
        <f t="shared" si="106"/>
        <v>11.88</v>
      </c>
      <c r="L643" s="30" t="s">
        <v>103</v>
      </c>
      <c r="M643" s="15">
        <f t="shared" si="107"/>
        <v>11880</v>
      </c>
      <c r="N643" s="13" t="s">
        <v>71</v>
      </c>
    </row>
    <row r="644" spans="1:14">
      <c r="A644" s="163">
        <v>7</v>
      </c>
      <c r="B644" s="5"/>
      <c r="C644" s="5" t="s">
        <v>10</v>
      </c>
      <c r="D644" s="5" t="s">
        <v>93</v>
      </c>
      <c r="E644" s="5" t="s">
        <v>8</v>
      </c>
      <c r="F644" s="12" t="s">
        <v>859</v>
      </c>
      <c r="G644" s="12">
        <v>4</v>
      </c>
      <c r="H644" s="13" t="s">
        <v>74</v>
      </c>
      <c r="I644" s="12">
        <f t="shared" si="108"/>
        <v>24</v>
      </c>
      <c r="J644" s="13" t="s">
        <v>72</v>
      </c>
      <c r="K644" s="30">
        <f t="shared" si="106"/>
        <v>7.92</v>
      </c>
      <c r="L644" s="30" t="s">
        <v>103</v>
      </c>
      <c r="M644" s="15">
        <f t="shared" si="107"/>
        <v>7920</v>
      </c>
      <c r="N644" s="13" t="s">
        <v>71</v>
      </c>
    </row>
    <row r="645" spans="1:14">
      <c r="A645" s="242">
        <v>8</v>
      </c>
      <c r="B645" s="5"/>
      <c r="C645" s="102" t="s">
        <v>26</v>
      </c>
      <c r="D645" s="102" t="s">
        <v>89</v>
      </c>
      <c r="E645" s="102" t="s">
        <v>8</v>
      </c>
      <c r="F645" s="103" t="s">
        <v>2381</v>
      </c>
      <c r="G645" s="12">
        <v>4</v>
      </c>
      <c r="H645" s="134" t="s">
        <v>74</v>
      </c>
      <c r="I645" s="133">
        <f t="shared" si="108"/>
        <v>24</v>
      </c>
      <c r="J645" s="134" t="s">
        <v>72</v>
      </c>
      <c r="K645" s="30">
        <f t="shared" si="106"/>
        <v>7.92</v>
      </c>
      <c r="L645" s="135" t="s">
        <v>103</v>
      </c>
      <c r="M645" s="136">
        <f t="shared" si="107"/>
        <v>7920</v>
      </c>
      <c r="N645" s="134" t="s">
        <v>71</v>
      </c>
    </row>
    <row r="646" spans="1:14">
      <c r="A646" s="242">
        <v>9</v>
      </c>
      <c r="B646" s="5"/>
      <c r="C646" s="5" t="s">
        <v>94</v>
      </c>
      <c r="D646" s="5" t="s">
        <v>95</v>
      </c>
      <c r="E646" s="5" t="s">
        <v>8</v>
      </c>
      <c r="F646" s="113" t="s">
        <v>75</v>
      </c>
      <c r="G646" s="12">
        <v>0</v>
      </c>
      <c r="H646" s="13" t="s">
        <v>74</v>
      </c>
      <c r="I646" s="12">
        <f t="shared" si="108"/>
        <v>0</v>
      </c>
      <c r="J646" s="13" t="s">
        <v>72</v>
      </c>
      <c r="K646" s="30">
        <f t="shared" si="106"/>
        <v>0</v>
      </c>
      <c r="L646" s="30" t="s">
        <v>103</v>
      </c>
      <c r="M646" s="15">
        <f t="shared" si="107"/>
        <v>0</v>
      </c>
      <c r="N646" s="13" t="s">
        <v>71</v>
      </c>
    </row>
    <row r="647" spans="1:14">
      <c r="A647" s="242">
        <v>10</v>
      </c>
      <c r="B647" s="5"/>
      <c r="C647" s="5" t="s">
        <v>190</v>
      </c>
      <c r="D647" s="5" t="s">
        <v>20</v>
      </c>
      <c r="E647" s="5" t="s">
        <v>173</v>
      </c>
      <c r="F647" s="12" t="s">
        <v>453</v>
      </c>
      <c r="G647" s="12">
        <v>1</v>
      </c>
      <c r="H647" s="13" t="s">
        <v>74</v>
      </c>
      <c r="I647" s="12">
        <f>G647*7</f>
        <v>7</v>
      </c>
      <c r="J647" s="13" t="s">
        <v>72</v>
      </c>
      <c r="K647" s="30">
        <f t="shared" si="106"/>
        <v>2.31</v>
      </c>
      <c r="L647" s="30" t="s">
        <v>103</v>
      </c>
      <c r="M647" s="15">
        <f t="shared" si="107"/>
        <v>2310</v>
      </c>
      <c r="N647" s="13" t="s">
        <v>71</v>
      </c>
    </row>
    <row r="648" spans="1:14">
      <c r="A648" s="242">
        <v>11</v>
      </c>
      <c r="B648" s="5"/>
      <c r="C648" s="5" t="s">
        <v>34</v>
      </c>
      <c r="D648" s="5" t="s">
        <v>134</v>
      </c>
      <c r="E648" s="5" t="s">
        <v>173</v>
      </c>
      <c r="F648" s="12" t="s">
        <v>2069</v>
      </c>
      <c r="G648" s="12">
        <v>1</v>
      </c>
      <c r="H648" s="13" t="s">
        <v>74</v>
      </c>
      <c r="I648" s="12">
        <f>G648*7</f>
        <v>7</v>
      </c>
      <c r="J648" s="13" t="s">
        <v>72</v>
      </c>
      <c r="K648" s="30">
        <f t="shared" si="106"/>
        <v>2.31</v>
      </c>
      <c r="L648" s="30" t="s">
        <v>103</v>
      </c>
      <c r="M648" s="15">
        <f t="shared" si="107"/>
        <v>2310</v>
      </c>
      <c r="N648" s="13" t="s">
        <v>71</v>
      </c>
    </row>
    <row r="649" spans="1:14">
      <c r="A649" s="242">
        <v>12</v>
      </c>
      <c r="B649" s="5"/>
      <c r="C649" s="5" t="s">
        <v>23</v>
      </c>
      <c r="D649" s="5" t="s">
        <v>136</v>
      </c>
      <c r="E649" s="5" t="s">
        <v>12</v>
      </c>
      <c r="F649" s="5" t="s">
        <v>1460</v>
      </c>
      <c r="G649" s="12">
        <v>0</v>
      </c>
      <c r="H649" s="13" t="s">
        <v>74</v>
      </c>
      <c r="I649" s="12">
        <f t="shared" ref="I649:I658" si="109">G649*1</f>
        <v>0</v>
      </c>
      <c r="J649" s="13" t="s">
        <v>72</v>
      </c>
      <c r="K649" s="30">
        <f t="shared" si="106"/>
        <v>0</v>
      </c>
      <c r="L649" s="30" t="s">
        <v>103</v>
      </c>
      <c r="M649" s="15">
        <f t="shared" si="107"/>
        <v>0</v>
      </c>
      <c r="N649" s="13" t="s">
        <v>71</v>
      </c>
    </row>
    <row r="650" spans="1:14">
      <c r="A650" s="242">
        <v>13</v>
      </c>
      <c r="B650" s="5"/>
      <c r="C650" s="5" t="s">
        <v>90</v>
      </c>
      <c r="D650" s="5" t="s">
        <v>91</v>
      </c>
      <c r="E650" s="5" t="s">
        <v>12</v>
      </c>
      <c r="F650" s="12" t="s">
        <v>1342</v>
      </c>
      <c r="G650" s="12">
        <v>0</v>
      </c>
      <c r="H650" s="13" t="s">
        <v>74</v>
      </c>
      <c r="I650" s="12">
        <f t="shared" si="109"/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242">
        <v>14</v>
      </c>
      <c r="B651" s="5"/>
      <c r="C651" s="5" t="s">
        <v>81</v>
      </c>
      <c r="D651" s="5" t="s">
        <v>82</v>
      </c>
      <c r="E651" s="5" t="s">
        <v>12</v>
      </c>
      <c r="F651" s="12" t="s">
        <v>2070</v>
      </c>
      <c r="G651" s="12">
        <v>0</v>
      </c>
      <c r="H651" s="13" t="s">
        <v>74</v>
      </c>
      <c r="I651" s="12">
        <f t="shared" si="109"/>
        <v>0</v>
      </c>
      <c r="J651" s="13" t="s">
        <v>72</v>
      </c>
      <c r="K651" s="30">
        <f t="shared" si="106"/>
        <v>0</v>
      </c>
      <c r="L651" s="30" t="s">
        <v>103</v>
      </c>
      <c r="M651" s="15">
        <f t="shared" si="107"/>
        <v>0</v>
      </c>
      <c r="N651" s="13" t="s">
        <v>71</v>
      </c>
    </row>
    <row r="652" spans="1:14">
      <c r="A652" s="242">
        <v>15</v>
      </c>
      <c r="B652" s="5"/>
      <c r="C652" s="5" t="s">
        <v>11</v>
      </c>
      <c r="D652" s="5" t="s">
        <v>13</v>
      </c>
      <c r="E652" s="5" t="s">
        <v>12</v>
      </c>
      <c r="F652" s="12" t="s">
        <v>1436</v>
      </c>
      <c r="G652" s="12">
        <v>1</v>
      </c>
      <c r="H652" s="13" t="s">
        <v>74</v>
      </c>
      <c r="I652" s="12">
        <f t="shared" si="109"/>
        <v>1</v>
      </c>
      <c r="J652" s="13" t="s">
        <v>72</v>
      </c>
      <c r="K652" s="30">
        <f t="shared" si="106"/>
        <v>0.33</v>
      </c>
      <c r="L652" s="30" t="s">
        <v>103</v>
      </c>
      <c r="M652" s="15">
        <f t="shared" si="107"/>
        <v>330</v>
      </c>
      <c r="N652" s="13" t="s">
        <v>71</v>
      </c>
    </row>
    <row r="653" spans="1:14">
      <c r="A653" s="242">
        <v>16</v>
      </c>
      <c r="B653" s="5"/>
      <c r="C653" s="5" t="s">
        <v>28</v>
      </c>
      <c r="D653" s="5" t="s">
        <v>27</v>
      </c>
      <c r="E653" s="5" t="s">
        <v>12</v>
      </c>
      <c r="F653" s="12" t="s">
        <v>1461</v>
      </c>
      <c r="G653" s="12">
        <v>1</v>
      </c>
      <c r="H653" s="13" t="s">
        <v>74</v>
      </c>
      <c r="I653" s="12">
        <f t="shared" si="109"/>
        <v>1</v>
      </c>
      <c r="J653" s="13" t="s">
        <v>72</v>
      </c>
      <c r="K653" s="30">
        <f t="shared" si="106"/>
        <v>0.33</v>
      </c>
      <c r="L653" s="30" t="s">
        <v>103</v>
      </c>
      <c r="M653" s="15">
        <f t="shared" si="107"/>
        <v>330</v>
      </c>
      <c r="N653" s="13" t="s">
        <v>71</v>
      </c>
    </row>
    <row r="654" spans="1:14">
      <c r="A654" s="242">
        <v>17</v>
      </c>
      <c r="B654" s="5"/>
      <c r="C654" s="102" t="s">
        <v>30</v>
      </c>
      <c r="D654" s="102" t="s">
        <v>29</v>
      </c>
      <c r="E654" s="102" t="s">
        <v>12</v>
      </c>
      <c r="F654" s="133" t="s">
        <v>2382</v>
      </c>
      <c r="G654" s="133">
        <v>1</v>
      </c>
      <c r="H654" s="134" t="s">
        <v>74</v>
      </c>
      <c r="I654" s="133">
        <f t="shared" si="109"/>
        <v>1</v>
      </c>
      <c r="J654" s="134" t="s">
        <v>72</v>
      </c>
      <c r="K654" s="135">
        <f t="shared" si="106"/>
        <v>0.33</v>
      </c>
      <c r="L654" s="135" t="s">
        <v>103</v>
      </c>
      <c r="M654" s="136">
        <f t="shared" si="107"/>
        <v>330</v>
      </c>
      <c r="N654" s="134" t="s">
        <v>71</v>
      </c>
    </row>
    <row r="655" spans="1:14">
      <c r="A655" s="242">
        <v>18</v>
      </c>
      <c r="B655" s="5"/>
      <c r="C655" s="5" t="s">
        <v>32</v>
      </c>
      <c r="D655" s="5" t="s">
        <v>33</v>
      </c>
      <c r="E655" s="5" t="s">
        <v>12</v>
      </c>
      <c r="F655" s="12" t="s">
        <v>1176</v>
      </c>
      <c r="G655" s="12">
        <v>1</v>
      </c>
      <c r="H655" s="13" t="s">
        <v>74</v>
      </c>
      <c r="I655" s="12">
        <f t="shared" si="109"/>
        <v>1</v>
      </c>
      <c r="J655" s="13" t="s">
        <v>72</v>
      </c>
      <c r="K655" s="30">
        <f t="shared" si="106"/>
        <v>0.33</v>
      </c>
      <c r="L655" s="30" t="s">
        <v>103</v>
      </c>
      <c r="M655" s="15">
        <f t="shared" si="107"/>
        <v>330</v>
      </c>
      <c r="N655" s="13" t="s">
        <v>71</v>
      </c>
    </row>
    <row r="656" spans="1:14">
      <c r="A656" s="242">
        <v>19</v>
      </c>
      <c r="B656" s="5"/>
      <c r="C656" s="5" t="s">
        <v>38</v>
      </c>
      <c r="D656" s="5" t="s">
        <v>37</v>
      </c>
      <c r="E656" s="5" t="s">
        <v>12</v>
      </c>
      <c r="F656" s="12" t="s">
        <v>1444</v>
      </c>
      <c r="G656" s="12">
        <v>0</v>
      </c>
      <c r="H656" s="13" t="s">
        <v>74</v>
      </c>
      <c r="I656" s="12">
        <f t="shared" si="109"/>
        <v>0</v>
      </c>
      <c r="J656" s="13" t="s">
        <v>72</v>
      </c>
      <c r="K656" s="30">
        <f t="shared" si="106"/>
        <v>0</v>
      </c>
      <c r="L656" s="30" t="s">
        <v>103</v>
      </c>
      <c r="M656" s="15">
        <f t="shared" si="107"/>
        <v>0</v>
      </c>
      <c r="N656" s="13" t="s">
        <v>71</v>
      </c>
    </row>
    <row r="657" spans="1:14">
      <c r="A657" s="242">
        <v>20</v>
      </c>
      <c r="B657" s="5"/>
      <c r="C657" s="5" t="s">
        <v>40</v>
      </c>
      <c r="D657" s="5" t="s">
        <v>39</v>
      </c>
      <c r="E657" s="5" t="s">
        <v>12</v>
      </c>
      <c r="F657" s="12" t="s">
        <v>2383</v>
      </c>
      <c r="G657" s="12">
        <v>2</v>
      </c>
      <c r="H657" s="13" t="s">
        <v>74</v>
      </c>
      <c r="I657" s="12">
        <f t="shared" si="109"/>
        <v>2</v>
      </c>
      <c r="J657" s="13" t="s">
        <v>72</v>
      </c>
      <c r="K657" s="30">
        <f t="shared" si="106"/>
        <v>0.66</v>
      </c>
      <c r="L657" s="30" t="s">
        <v>103</v>
      </c>
      <c r="M657" s="15">
        <f t="shared" si="107"/>
        <v>660</v>
      </c>
      <c r="N657" s="13" t="s">
        <v>71</v>
      </c>
    </row>
    <row r="658" spans="1:14">
      <c r="A658" s="242">
        <v>21</v>
      </c>
      <c r="B658" s="5"/>
      <c r="C658" s="5" t="s">
        <v>52</v>
      </c>
      <c r="D658" s="5" t="s">
        <v>79</v>
      </c>
      <c r="E658" s="5" t="s">
        <v>12</v>
      </c>
      <c r="F658" s="12" t="s">
        <v>919</v>
      </c>
      <c r="G658" s="12">
        <v>1</v>
      </c>
      <c r="H658" s="13" t="s">
        <v>74</v>
      </c>
      <c r="I658" s="12">
        <f t="shared" si="109"/>
        <v>1</v>
      </c>
      <c r="J658" s="13" t="s">
        <v>72</v>
      </c>
      <c r="K658" s="30">
        <f t="shared" si="106"/>
        <v>0.33</v>
      </c>
      <c r="L658" s="30" t="s">
        <v>103</v>
      </c>
      <c r="M658" s="15">
        <f t="shared" si="107"/>
        <v>330</v>
      </c>
      <c r="N658" s="13" t="s">
        <v>71</v>
      </c>
    </row>
    <row r="659" spans="1:14">
      <c r="A659" s="242">
        <v>22</v>
      </c>
      <c r="B659" s="5"/>
      <c r="C659" s="102" t="s">
        <v>45</v>
      </c>
      <c r="D659" s="102" t="s">
        <v>44</v>
      </c>
      <c r="E659" s="102" t="s">
        <v>43</v>
      </c>
      <c r="F659" s="103" t="s">
        <v>2384</v>
      </c>
      <c r="G659" s="12">
        <v>2</v>
      </c>
      <c r="H659" s="134" t="s">
        <v>74</v>
      </c>
      <c r="I659" s="133">
        <f>G659*1.5</f>
        <v>3</v>
      </c>
      <c r="J659" s="134" t="s">
        <v>72</v>
      </c>
      <c r="K659" s="135">
        <f t="shared" si="106"/>
        <v>0.99</v>
      </c>
      <c r="L659" s="135" t="s">
        <v>103</v>
      </c>
      <c r="M659" s="136">
        <f t="shared" si="107"/>
        <v>990</v>
      </c>
      <c r="N659" s="134" t="s">
        <v>71</v>
      </c>
    </row>
    <row r="660" spans="1:14">
      <c r="A660" s="242">
        <v>23</v>
      </c>
      <c r="B660" s="5"/>
      <c r="C660" s="5" t="s">
        <v>1390</v>
      </c>
      <c r="D660" s="5" t="s">
        <v>46</v>
      </c>
      <c r="E660" s="5" t="s">
        <v>43</v>
      </c>
      <c r="F660" s="113" t="s">
        <v>75</v>
      </c>
      <c r="G660" s="133">
        <v>0</v>
      </c>
      <c r="H660" s="13" t="s">
        <v>74</v>
      </c>
      <c r="I660" s="12">
        <f>G660*1.5</f>
        <v>0</v>
      </c>
      <c r="J660" s="13" t="s">
        <v>72</v>
      </c>
      <c r="K660" s="30">
        <f t="shared" si="106"/>
        <v>0</v>
      </c>
      <c r="L660" s="30" t="s">
        <v>103</v>
      </c>
      <c r="M660" s="15">
        <f t="shared" si="107"/>
        <v>0</v>
      </c>
      <c r="N660" s="13" t="s">
        <v>71</v>
      </c>
    </row>
    <row r="661" spans="1:14">
      <c r="A661" s="242">
        <v>24</v>
      </c>
      <c r="B661" s="5"/>
      <c r="C661" s="5" t="s">
        <v>42</v>
      </c>
      <c r="D661" s="5" t="s">
        <v>41</v>
      </c>
      <c r="E661" s="5" t="s">
        <v>43</v>
      </c>
      <c r="F661" s="12" t="s">
        <v>2385</v>
      </c>
      <c r="G661" s="12">
        <v>1</v>
      </c>
      <c r="H661" s="13" t="s">
        <v>74</v>
      </c>
      <c r="I661" s="12">
        <f>G661*1.5</f>
        <v>1.5</v>
      </c>
      <c r="J661" s="13" t="s">
        <v>72</v>
      </c>
      <c r="K661" s="30">
        <f t="shared" si="106"/>
        <v>0.495</v>
      </c>
      <c r="L661" s="30" t="s">
        <v>103</v>
      </c>
      <c r="M661" s="15">
        <f t="shared" si="107"/>
        <v>495</v>
      </c>
      <c r="N661" s="13" t="s">
        <v>71</v>
      </c>
    </row>
    <row r="662" spans="1:14">
      <c r="A662" s="242">
        <v>25</v>
      </c>
      <c r="B662" s="5"/>
      <c r="C662" s="5" t="s">
        <v>1168</v>
      </c>
      <c r="D662" s="5"/>
      <c r="E662" s="5" t="s">
        <v>12</v>
      </c>
      <c r="F662" s="12" t="s">
        <v>223</v>
      </c>
      <c r="G662" s="12">
        <v>1</v>
      </c>
      <c r="H662" s="13" t="s">
        <v>74</v>
      </c>
      <c r="I662" s="12">
        <f>G662*4</f>
        <v>4</v>
      </c>
      <c r="J662" s="13" t="s">
        <v>72</v>
      </c>
      <c r="K662" s="30">
        <f t="shared" si="106"/>
        <v>1.32</v>
      </c>
      <c r="L662" s="30" t="s">
        <v>103</v>
      </c>
      <c r="M662" s="15">
        <f t="shared" si="107"/>
        <v>1320</v>
      </c>
      <c r="N662" s="13" t="s">
        <v>71</v>
      </c>
    </row>
    <row r="663" spans="1:14">
      <c r="A663" s="242">
        <v>26</v>
      </c>
      <c r="B663" s="5"/>
      <c r="C663" s="5" t="s">
        <v>2386</v>
      </c>
      <c r="D663" s="5"/>
      <c r="E663" s="5" t="s">
        <v>43</v>
      </c>
      <c r="F663" s="12" t="s">
        <v>2387</v>
      </c>
      <c r="G663" s="12">
        <v>1</v>
      </c>
      <c r="H663" s="13" t="s">
        <v>74</v>
      </c>
      <c r="I663" s="12">
        <f t="shared" ref="I663" si="110">G663*1.5</f>
        <v>1.5</v>
      </c>
      <c r="J663" s="13" t="s">
        <v>72</v>
      </c>
      <c r="K663" s="30">
        <f t="shared" si="106"/>
        <v>0.495</v>
      </c>
      <c r="L663" s="30" t="s">
        <v>103</v>
      </c>
      <c r="M663" s="15">
        <f t="shared" si="107"/>
        <v>495</v>
      </c>
      <c r="N663" s="13" t="s">
        <v>71</v>
      </c>
    </row>
    <row r="664" spans="1:14">
      <c r="A664" s="242">
        <v>27</v>
      </c>
      <c r="B664" s="5"/>
      <c r="C664" s="5" t="s">
        <v>686</v>
      </c>
      <c r="D664" s="5"/>
      <c r="E664" s="5" t="s">
        <v>12</v>
      </c>
      <c r="F664" s="12" t="s">
        <v>795</v>
      </c>
      <c r="G664" s="12">
        <v>0</v>
      </c>
      <c r="H664" s="13" t="s">
        <v>74</v>
      </c>
      <c r="I664" s="12">
        <f>G664*1</f>
        <v>0</v>
      </c>
      <c r="J664" s="13" t="s">
        <v>72</v>
      </c>
      <c r="K664" s="30">
        <f t="shared" si="106"/>
        <v>0</v>
      </c>
      <c r="L664" s="30" t="s">
        <v>103</v>
      </c>
      <c r="M664" s="15">
        <f t="shared" si="107"/>
        <v>0</v>
      </c>
      <c r="N664" s="13" t="s">
        <v>71</v>
      </c>
    </row>
    <row r="665" spans="1:14">
      <c r="A665" s="242">
        <v>28</v>
      </c>
      <c r="B665" s="5"/>
      <c r="C665" s="5" t="s">
        <v>832</v>
      </c>
      <c r="D665" s="5"/>
      <c r="E665" s="5" t="s">
        <v>12</v>
      </c>
      <c r="F665" s="12" t="s">
        <v>645</v>
      </c>
      <c r="G665" s="12">
        <v>0</v>
      </c>
      <c r="H665" s="13" t="s">
        <v>74</v>
      </c>
      <c r="I665" s="12">
        <f>G665*1</f>
        <v>0</v>
      </c>
      <c r="J665" s="13" t="s">
        <v>72</v>
      </c>
      <c r="K665" s="30">
        <f t="shared" si="106"/>
        <v>0</v>
      </c>
      <c r="L665" s="30" t="s">
        <v>103</v>
      </c>
      <c r="M665" s="15">
        <f t="shared" si="107"/>
        <v>0</v>
      </c>
      <c r="N665" s="13" t="s">
        <v>71</v>
      </c>
    </row>
    <row r="666" spans="1:14">
      <c r="A666" s="242">
        <v>29</v>
      </c>
      <c r="B666" s="5"/>
      <c r="C666" s="5" t="s">
        <v>112</v>
      </c>
      <c r="D666" s="5"/>
      <c r="E666" s="5" t="s">
        <v>12</v>
      </c>
      <c r="F666" s="12" t="s">
        <v>995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06"/>
        <v>0.66</v>
      </c>
      <c r="L666" s="30" t="s">
        <v>103</v>
      </c>
      <c r="M666" s="15">
        <f t="shared" si="107"/>
        <v>660</v>
      </c>
      <c r="N666" s="13" t="s">
        <v>71</v>
      </c>
    </row>
    <row r="667" spans="1:14">
      <c r="A667" s="242">
        <v>30</v>
      </c>
      <c r="B667" s="5"/>
      <c r="C667" s="5" t="s">
        <v>1114</v>
      </c>
      <c r="D667" s="5"/>
      <c r="E667" s="5" t="s">
        <v>43</v>
      </c>
      <c r="F667" s="103" t="s">
        <v>322</v>
      </c>
      <c r="G667" s="12">
        <v>0</v>
      </c>
      <c r="H667" s="13" t="s">
        <v>74</v>
      </c>
      <c r="I667" s="12">
        <f t="shared" ref="I667" si="111">G667*4</f>
        <v>0</v>
      </c>
      <c r="J667" s="13" t="s">
        <v>72</v>
      </c>
      <c r="K667" s="30">
        <f t="shared" si="106"/>
        <v>0</v>
      </c>
      <c r="L667" s="30" t="s">
        <v>103</v>
      </c>
      <c r="M667" s="15">
        <f t="shared" si="107"/>
        <v>0</v>
      </c>
      <c r="N667" s="13" t="s">
        <v>71</v>
      </c>
    </row>
    <row r="668" spans="1:14">
      <c r="A668" s="242">
        <v>31</v>
      </c>
      <c r="B668" s="5"/>
      <c r="C668" s="5" t="s">
        <v>893</v>
      </c>
      <c r="D668" s="5"/>
      <c r="E668" s="5" t="s">
        <v>12</v>
      </c>
      <c r="F668" s="12" t="s">
        <v>271</v>
      </c>
      <c r="G668" s="12">
        <v>1</v>
      </c>
      <c r="H668" s="13" t="s">
        <v>74</v>
      </c>
      <c r="I668" s="12">
        <f>G668*1</f>
        <v>1</v>
      </c>
      <c r="J668" s="13" t="s">
        <v>72</v>
      </c>
      <c r="K668" s="30">
        <f t="shared" si="106"/>
        <v>0.33</v>
      </c>
      <c r="L668" s="30" t="s">
        <v>103</v>
      </c>
      <c r="M668" s="15">
        <f t="shared" si="107"/>
        <v>330</v>
      </c>
      <c r="N668" s="13" t="s">
        <v>71</v>
      </c>
    </row>
    <row r="669" spans="1:14">
      <c r="A669" s="242">
        <v>32</v>
      </c>
      <c r="B669" s="5"/>
      <c r="C669" s="5" t="s">
        <v>1193</v>
      </c>
      <c r="D669" s="5"/>
      <c r="E669" s="5" t="s">
        <v>43</v>
      </c>
      <c r="F669" s="12" t="s">
        <v>220</v>
      </c>
      <c r="G669" s="12">
        <v>0</v>
      </c>
      <c r="H669" s="13" t="s">
        <v>74</v>
      </c>
      <c r="I669" s="12">
        <f>G669*1</f>
        <v>0</v>
      </c>
      <c r="J669" s="13" t="s">
        <v>72</v>
      </c>
      <c r="K669" s="30">
        <f t="shared" si="106"/>
        <v>0</v>
      </c>
      <c r="L669" s="30" t="s">
        <v>103</v>
      </c>
      <c r="M669" s="15">
        <f t="shared" si="107"/>
        <v>0</v>
      </c>
      <c r="N669" s="13" t="s">
        <v>71</v>
      </c>
    </row>
    <row r="670" spans="1:14">
      <c r="A670" s="242">
        <v>33</v>
      </c>
      <c r="B670" s="5"/>
      <c r="C670" s="5" t="s">
        <v>686</v>
      </c>
      <c r="D670" s="5"/>
      <c r="E670" s="5" t="s">
        <v>12</v>
      </c>
      <c r="F670" s="12" t="s">
        <v>218</v>
      </c>
      <c r="G670" s="12">
        <v>0</v>
      </c>
      <c r="H670" s="13" t="s">
        <v>74</v>
      </c>
      <c r="I670" s="12">
        <f>G670*1.5</f>
        <v>0</v>
      </c>
      <c r="J670" s="13" t="s">
        <v>72</v>
      </c>
      <c r="K670" s="30">
        <f t="shared" si="106"/>
        <v>0</v>
      </c>
      <c r="L670" s="30" t="s">
        <v>103</v>
      </c>
      <c r="M670" s="15">
        <f t="shared" si="107"/>
        <v>0</v>
      </c>
      <c r="N670" s="13" t="s">
        <v>71</v>
      </c>
    </row>
    <row r="671" spans="1:14">
      <c r="A671" s="242">
        <v>34</v>
      </c>
      <c r="B671" s="5"/>
      <c r="C671" s="5" t="s">
        <v>1929</v>
      </c>
      <c r="D671" s="5"/>
      <c r="E671" s="5" t="s">
        <v>12</v>
      </c>
      <c r="F671" s="12" t="s">
        <v>1280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242">
        <v>35</v>
      </c>
      <c r="B672" s="5"/>
      <c r="C672" s="5" t="s">
        <v>52</v>
      </c>
      <c r="D672" s="5"/>
      <c r="E672" s="5" t="s">
        <v>12</v>
      </c>
      <c r="F672" s="12" t="s">
        <v>1437</v>
      </c>
      <c r="G672" s="12">
        <v>0</v>
      </c>
      <c r="H672" s="13" t="s">
        <v>74</v>
      </c>
      <c r="I672" s="12">
        <f>G672*1</f>
        <v>0</v>
      </c>
      <c r="J672" s="13" t="s">
        <v>72</v>
      </c>
      <c r="K672" s="30">
        <f t="shared" si="106"/>
        <v>0</v>
      </c>
      <c r="L672" s="30" t="s">
        <v>103</v>
      </c>
      <c r="M672" s="15">
        <f t="shared" si="107"/>
        <v>0</v>
      </c>
      <c r="N672" s="13" t="s">
        <v>71</v>
      </c>
    </row>
    <row r="673" spans="1:14">
      <c r="A673" s="242">
        <v>36</v>
      </c>
      <c r="B673" s="5"/>
      <c r="C673" s="5" t="s">
        <v>2055</v>
      </c>
      <c r="D673" s="5"/>
      <c r="E673" s="5" t="s">
        <v>43</v>
      </c>
      <c r="F673" s="5" t="s">
        <v>1466</v>
      </c>
      <c r="G673" s="30">
        <v>1</v>
      </c>
      <c r="H673" s="13" t="s">
        <v>74</v>
      </c>
      <c r="I673" s="12">
        <f>G673*1</f>
        <v>1</v>
      </c>
      <c r="J673" s="13" t="s">
        <v>72</v>
      </c>
      <c r="K673" s="30">
        <f t="shared" si="106"/>
        <v>0.33</v>
      </c>
      <c r="L673" s="30" t="s">
        <v>103</v>
      </c>
      <c r="M673" s="15">
        <f t="shared" si="107"/>
        <v>330</v>
      </c>
      <c r="N673" s="13" t="s">
        <v>71</v>
      </c>
    </row>
    <row r="674" spans="1:14">
      <c r="A674" s="242">
        <v>37</v>
      </c>
      <c r="B674" s="5"/>
      <c r="C674" s="5" t="s">
        <v>49</v>
      </c>
      <c r="D674" s="5" t="s">
        <v>48</v>
      </c>
      <c r="E674" s="5" t="s">
        <v>1369</v>
      </c>
      <c r="F674" s="5" t="s">
        <v>2388</v>
      </c>
      <c r="G674" s="30">
        <v>0</v>
      </c>
      <c r="H674" s="13" t="s">
        <v>74</v>
      </c>
      <c r="I674" s="12">
        <v>4</v>
      </c>
      <c r="J674" s="13" t="s">
        <v>72</v>
      </c>
      <c r="K674" s="12">
        <f t="shared" si="106"/>
        <v>1.32</v>
      </c>
      <c r="L674" s="13" t="s">
        <v>103</v>
      </c>
      <c r="M674" s="12">
        <f t="shared" si="107"/>
        <v>1320</v>
      </c>
      <c r="N674" s="13" t="s">
        <v>71</v>
      </c>
    </row>
    <row r="675" spans="1:14">
      <c r="A675" s="242">
        <v>38</v>
      </c>
      <c r="B675" s="5"/>
      <c r="C675" s="102" t="s">
        <v>1371</v>
      </c>
      <c r="D675" s="102" t="s">
        <v>25</v>
      </c>
      <c r="E675" s="102" t="s">
        <v>1372</v>
      </c>
      <c r="F675" s="245" t="s">
        <v>2213</v>
      </c>
      <c r="G675" s="12">
        <v>1</v>
      </c>
      <c r="H675" s="141" t="s">
        <v>74</v>
      </c>
      <c r="I675" s="140">
        <v>7</v>
      </c>
      <c r="J675" s="141" t="s">
        <v>72</v>
      </c>
      <c r="K675" s="142" t="s">
        <v>1373</v>
      </c>
      <c r="L675" s="141" t="s">
        <v>103</v>
      </c>
      <c r="M675" s="142" t="s">
        <v>1374</v>
      </c>
      <c r="N675" s="141" t="s">
        <v>71</v>
      </c>
    </row>
    <row r="676" spans="1:14" ht="15" customHeight="1">
      <c r="A676" s="281" t="s">
        <v>54</v>
      </c>
      <c r="B676" s="282"/>
      <c r="C676" s="282"/>
      <c r="D676" s="282"/>
      <c r="E676" s="283"/>
      <c r="F676" s="124"/>
      <c r="G676" s="140"/>
      <c r="H676" s="13"/>
      <c r="I676" s="12">
        <f>SUM(I638:I674)</f>
        <v>196</v>
      </c>
      <c r="J676" s="13" t="s">
        <v>72</v>
      </c>
      <c r="K676" s="30">
        <f>I676*0.33</f>
        <v>64.680000000000007</v>
      </c>
      <c r="L676" s="30" t="s">
        <v>103</v>
      </c>
      <c r="M676" s="34">
        <f>SUM(M638:M674)</f>
        <v>64680</v>
      </c>
      <c r="N676" s="13" t="s">
        <v>71</v>
      </c>
    </row>
    <row r="679" spans="1:14">
      <c r="A679" s="286" t="s">
        <v>1933</v>
      </c>
      <c r="B679" s="286" t="s">
        <v>0</v>
      </c>
      <c r="C679" s="286" t="s">
        <v>2</v>
      </c>
      <c r="D679" s="286" t="s">
        <v>4</v>
      </c>
      <c r="E679" s="286" t="s">
        <v>1</v>
      </c>
      <c r="F679" s="286" t="s">
        <v>280</v>
      </c>
      <c r="G679" s="288" t="s">
        <v>5</v>
      </c>
      <c r="H679" s="289"/>
      <c r="I679" s="288" t="s">
        <v>6</v>
      </c>
      <c r="J679" s="289"/>
      <c r="K679" s="288" t="s">
        <v>101</v>
      </c>
      <c r="L679" s="289"/>
      <c r="M679" s="288" t="s">
        <v>102</v>
      </c>
      <c r="N679" s="289"/>
    </row>
    <row r="680" spans="1:14">
      <c r="A680" s="287"/>
      <c r="B680" s="287"/>
      <c r="C680" s="287"/>
      <c r="D680" s="287"/>
      <c r="E680" s="287"/>
      <c r="F680" s="287"/>
      <c r="G680" s="290"/>
      <c r="H680" s="291"/>
      <c r="I680" s="290"/>
      <c r="J680" s="291"/>
      <c r="K680" s="290"/>
      <c r="L680" s="291"/>
      <c r="M680" s="290"/>
      <c r="N680" s="291"/>
    </row>
    <row r="681" spans="1:14">
      <c r="A681" s="163">
        <v>1</v>
      </c>
      <c r="B681" s="16" t="s">
        <v>212</v>
      </c>
      <c r="C681" s="5" t="s">
        <v>3</v>
      </c>
      <c r="D681" s="5" t="s">
        <v>7</v>
      </c>
      <c r="E681" s="5" t="s">
        <v>8</v>
      </c>
      <c r="F681" s="12" t="s">
        <v>2389</v>
      </c>
      <c r="G681" s="12">
        <v>4</v>
      </c>
      <c r="H681" s="13" t="s">
        <v>74</v>
      </c>
      <c r="I681" s="12">
        <f t="shared" ref="I681:I683" si="112">G681*6</f>
        <v>24</v>
      </c>
      <c r="J681" s="13" t="s">
        <v>72</v>
      </c>
      <c r="K681" s="30">
        <f t="shared" ref="K681:K717" si="113">I681*0.33</f>
        <v>7.92</v>
      </c>
      <c r="L681" s="30" t="s">
        <v>103</v>
      </c>
      <c r="M681" s="15">
        <f t="shared" ref="M681:M717" si="114">K681*1000</f>
        <v>7920</v>
      </c>
      <c r="N681" s="13" t="s">
        <v>71</v>
      </c>
    </row>
    <row r="682" spans="1:14">
      <c r="A682" s="163">
        <v>2</v>
      </c>
      <c r="B682" s="162">
        <v>43756</v>
      </c>
      <c r="C682" s="5" t="s">
        <v>56</v>
      </c>
      <c r="D682" s="5" t="s">
        <v>93</v>
      </c>
      <c r="E682" s="5" t="s">
        <v>8</v>
      </c>
      <c r="F682" s="93" t="s">
        <v>2390</v>
      </c>
      <c r="G682" s="12">
        <v>4</v>
      </c>
      <c r="H682" s="13" t="s">
        <v>74</v>
      </c>
      <c r="I682" s="12">
        <f t="shared" si="112"/>
        <v>24</v>
      </c>
      <c r="J682" s="13" t="s">
        <v>72</v>
      </c>
      <c r="K682" s="30">
        <f t="shared" si="113"/>
        <v>7.92</v>
      </c>
      <c r="L682" s="30" t="s">
        <v>103</v>
      </c>
      <c r="M682" s="15">
        <f t="shared" si="114"/>
        <v>7920</v>
      </c>
      <c r="N682" s="13" t="s">
        <v>71</v>
      </c>
    </row>
    <row r="683" spans="1:14">
      <c r="A683" s="163">
        <v>3</v>
      </c>
      <c r="B683" s="5"/>
      <c r="C683" s="5" t="s">
        <v>15</v>
      </c>
      <c r="D683" s="5" t="s">
        <v>647</v>
      </c>
      <c r="E683" s="5" t="s">
        <v>8</v>
      </c>
      <c r="F683" s="12" t="s">
        <v>1907</v>
      </c>
      <c r="G683" s="12">
        <v>2</v>
      </c>
      <c r="H683" s="13" t="s">
        <v>74</v>
      </c>
      <c r="I683" s="12">
        <f t="shared" si="112"/>
        <v>12</v>
      </c>
      <c r="J683" s="13" t="s">
        <v>72</v>
      </c>
      <c r="K683" s="30">
        <f t="shared" si="113"/>
        <v>3.96</v>
      </c>
      <c r="L683" s="30" t="s">
        <v>103</v>
      </c>
      <c r="M683" s="15">
        <f t="shared" si="114"/>
        <v>3960</v>
      </c>
      <c r="N683" s="13" t="s">
        <v>71</v>
      </c>
    </row>
    <row r="684" spans="1:14">
      <c r="A684" s="163">
        <v>4</v>
      </c>
      <c r="B684" s="5"/>
      <c r="C684" s="5" t="s">
        <v>17</v>
      </c>
      <c r="D684" s="5" t="s">
        <v>16</v>
      </c>
      <c r="E684" s="5" t="s">
        <v>8</v>
      </c>
      <c r="F684" s="12" t="s">
        <v>2391</v>
      </c>
      <c r="G684" s="12">
        <v>2</v>
      </c>
      <c r="H684" s="13" t="s">
        <v>74</v>
      </c>
      <c r="I684" s="12">
        <f>G684*F4065</f>
        <v>0</v>
      </c>
      <c r="J684" s="13" t="s">
        <v>72</v>
      </c>
      <c r="K684" s="30">
        <f t="shared" si="113"/>
        <v>0</v>
      </c>
      <c r="L684" s="30" t="s">
        <v>103</v>
      </c>
      <c r="M684" s="15">
        <f t="shared" si="114"/>
        <v>0</v>
      </c>
      <c r="N684" s="13" t="s">
        <v>71</v>
      </c>
    </row>
    <row r="685" spans="1:14">
      <c r="A685" s="163">
        <v>5</v>
      </c>
      <c r="B685" s="5"/>
      <c r="C685" s="5" t="s">
        <v>251</v>
      </c>
      <c r="D685" s="5" t="s">
        <v>18</v>
      </c>
      <c r="E685" s="5" t="s">
        <v>8</v>
      </c>
      <c r="F685" s="12" t="s">
        <v>2093</v>
      </c>
      <c r="G685" s="12">
        <v>5</v>
      </c>
      <c r="H685" s="13" t="s">
        <v>74</v>
      </c>
      <c r="I685" s="12">
        <f t="shared" ref="I685:I689" si="115">G685*6</f>
        <v>30</v>
      </c>
      <c r="J685" s="13" t="s">
        <v>72</v>
      </c>
      <c r="K685" s="30">
        <f t="shared" si="113"/>
        <v>9.9</v>
      </c>
      <c r="L685" s="30" t="s">
        <v>103</v>
      </c>
      <c r="M685" s="15">
        <f t="shared" si="114"/>
        <v>9900</v>
      </c>
      <c r="N685" s="13" t="s">
        <v>71</v>
      </c>
    </row>
    <row r="686" spans="1:14">
      <c r="A686" s="163">
        <v>6</v>
      </c>
      <c r="B686" s="5"/>
      <c r="C686" s="9" t="s">
        <v>52</v>
      </c>
      <c r="D686" s="9" t="s">
        <v>51</v>
      </c>
      <c r="E686" s="9" t="s">
        <v>8</v>
      </c>
      <c r="F686" s="72" t="s">
        <v>2392</v>
      </c>
      <c r="G686" s="12">
        <v>4</v>
      </c>
      <c r="H686" s="13" t="s">
        <v>74</v>
      </c>
      <c r="I686" s="12">
        <f t="shared" si="115"/>
        <v>24</v>
      </c>
      <c r="J686" s="13" t="s">
        <v>72</v>
      </c>
      <c r="K686" s="30">
        <f t="shared" si="113"/>
        <v>7.92</v>
      </c>
      <c r="L686" s="30" t="s">
        <v>103</v>
      </c>
      <c r="M686" s="15">
        <f t="shared" si="114"/>
        <v>7920</v>
      </c>
      <c r="N686" s="13" t="s">
        <v>71</v>
      </c>
    </row>
    <row r="687" spans="1:14">
      <c r="A687" s="163">
        <v>7</v>
      </c>
      <c r="B687" s="5"/>
      <c r="C687" s="5" t="s">
        <v>10</v>
      </c>
      <c r="D687" s="5" t="s">
        <v>93</v>
      </c>
      <c r="E687" s="5" t="s">
        <v>8</v>
      </c>
      <c r="F687" s="12" t="s">
        <v>2395</v>
      </c>
      <c r="G687" s="12">
        <v>5</v>
      </c>
      <c r="H687" s="13" t="s">
        <v>74</v>
      </c>
      <c r="I687" s="12">
        <f t="shared" si="115"/>
        <v>30</v>
      </c>
      <c r="J687" s="13" t="s">
        <v>72</v>
      </c>
      <c r="K687" s="30">
        <f t="shared" si="113"/>
        <v>9.9</v>
      </c>
      <c r="L687" s="30" t="s">
        <v>103</v>
      </c>
      <c r="M687" s="15">
        <f t="shared" si="114"/>
        <v>9900</v>
      </c>
      <c r="N687" s="13" t="s">
        <v>71</v>
      </c>
    </row>
    <row r="688" spans="1:14">
      <c r="A688" s="242">
        <v>8</v>
      </c>
      <c r="B688" s="5"/>
      <c r="C688" s="102" t="s">
        <v>26</v>
      </c>
      <c r="D688" s="102" t="s">
        <v>89</v>
      </c>
      <c r="E688" s="102" t="s">
        <v>8</v>
      </c>
      <c r="F688" s="119" t="s">
        <v>2393</v>
      </c>
      <c r="G688" s="133">
        <v>4</v>
      </c>
      <c r="H688" s="134" t="s">
        <v>74</v>
      </c>
      <c r="I688" s="133">
        <f t="shared" si="115"/>
        <v>24</v>
      </c>
      <c r="J688" s="134" t="s">
        <v>72</v>
      </c>
      <c r="K688" s="30">
        <f t="shared" si="113"/>
        <v>7.92</v>
      </c>
      <c r="L688" s="135" t="s">
        <v>103</v>
      </c>
      <c r="M688" s="136">
        <f t="shared" si="114"/>
        <v>7920</v>
      </c>
      <c r="N688" s="134" t="s">
        <v>71</v>
      </c>
    </row>
    <row r="689" spans="1:14">
      <c r="A689" s="242">
        <v>9</v>
      </c>
      <c r="B689" s="5"/>
      <c r="C689" s="5" t="s">
        <v>94</v>
      </c>
      <c r="D689" s="5" t="s">
        <v>95</v>
      </c>
      <c r="E689" s="5" t="s">
        <v>8</v>
      </c>
      <c r="F689" s="177" t="s">
        <v>75</v>
      </c>
      <c r="G689" s="12">
        <v>0</v>
      </c>
      <c r="H689" s="13" t="s">
        <v>74</v>
      </c>
      <c r="I689" s="12">
        <f t="shared" si="115"/>
        <v>0</v>
      </c>
      <c r="J689" s="13" t="s">
        <v>72</v>
      </c>
      <c r="K689" s="30">
        <f t="shared" si="113"/>
        <v>0</v>
      </c>
      <c r="L689" s="30" t="s">
        <v>103</v>
      </c>
      <c r="M689" s="15">
        <f t="shared" si="114"/>
        <v>0</v>
      </c>
      <c r="N689" s="13" t="s">
        <v>71</v>
      </c>
    </row>
    <row r="690" spans="1:14">
      <c r="A690" s="242">
        <v>10</v>
      </c>
      <c r="B690" s="5"/>
      <c r="C690" s="5" t="s">
        <v>190</v>
      </c>
      <c r="D690" s="5" t="s">
        <v>20</v>
      </c>
      <c r="E690" s="5" t="s">
        <v>173</v>
      </c>
      <c r="F690" s="12" t="s">
        <v>2394</v>
      </c>
      <c r="G690" s="12">
        <v>1</v>
      </c>
      <c r="H690" s="13" t="s">
        <v>74</v>
      </c>
      <c r="I690" s="12">
        <f>G690*7</f>
        <v>7</v>
      </c>
      <c r="J690" s="13" t="s">
        <v>72</v>
      </c>
      <c r="K690" s="30">
        <f t="shared" si="113"/>
        <v>2.31</v>
      </c>
      <c r="L690" s="30" t="s">
        <v>103</v>
      </c>
      <c r="M690" s="15">
        <f t="shared" si="114"/>
        <v>2310</v>
      </c>
      <c r="N690" s="13" t="s">
        <v>71</v>
      </c>
    </row>
    <row r="691" spans="1:14">
      <c r="A691" s="242">
        <v>11</v>
      </c>
      <c r="B691" s="5"/>
      <c r="C691" s="5" t="s">
        <v>34</v>
      </c>
      <c r="D691" s="5" t="s">
        <v>134</v>
      </c>
      <c r="E691" s="5" t="s">
        <v>173</v>
      </c>
      <c r="F691" s="12" t="s">
        <v>2012</v>
      </c>
      <c r="G691" s="12">
        <v>1</v>
      </c>
      <c r="H691" s="13" t="s">
        <v>74</v>
      </c>
      <c r="I691" s="12">
        <f>G691*7</f>
        <v>7</v>
      </c>
      <c r="J691" s="13" t="s">
        <v>72</v>
      </c>
      <c r="K691" s="30">
        <f t="shared" si="113"/>
        <v>2.31</v>
      </c>
      <c r="L691" s="30" t="s">
        <v>103</v>
      </c>
      <c r="M691" s="15">
        <f t="shared" si="114"/>
        <v>2310</v>
      </c>
      <c r="N691" s="13" t="s">
        <v>71</v>
      </c>
    </row>
    <row r="692" spans="1:14">
      <c r="A692" s="242">
        <v>12</v>
      </c>
      <c r="B692" s="5"/>
      <c r="C692" s="5" t="s">
        <v>23</v>
      </c>
      <c r="D692" s="5" t="s">
        <v>136</v>
      </c>
      <c r="E692" s="5" t="s">
        <v>12</v>
      </c>
      <c r="F692" s="5" t="s">
        <v>2076</v>
      </c>
      <c r="G692" s="12">
        <v>2</v>
      </c>
      <c r="H692" s="13" t="s">
        <v>74</v>
      </c>
      <c r="I692" s="12">
        <f t="shared" ref="I692:I701" si="116">G692*1</f>
        <v>2</v>
      </c>
      <c r="J692" s="13" t="s">
        <v>72</v>
      </c>
      <c r="K692" s="30">
        <f t="shared" si="113"/>
        <v>0.66</v>
      </c>
      <c r="L692" s="30" t="s">
        <v>103</v>
      </c>
      <c r="M692" s="15">
        <f t="shared" si="114"/>
        <v>660</v>
      </c>
      <c r="N692" s="13" t="s">
        <v>71</v>
      </c>
    </row>
    <row r="693" spans="1:14">
      <c r="A693" s="242">
        <v>13</v>
      </c>
      <c r="B693" s="5"/>
      <c r="C693" s="5" t="s">
        <v>90</v>
      </c>
      <c r="D693" s="5" t="s">
        <v>91</v>
      </c>
      <c r="E693" s="5" t="s">
        <v>12</v>
      </c>
      <c r="F693" s="12" t="s">
        <v>1342</v>
      </c>
      <c r="G693" s="12">
        <v>1</v>
      </c>
      <c r="H693" s="13" t="s">
        <v>74</v>
      </c>
      <c r="I693" s="12">
        <f t="shared" si="116"/>
        <v>1</v>
      </c>
      <c r="J693" s="13" t="s">
        <v>72</v>
      </c>
      <c r="K693" s="30">
        <f t="shared" si="113"/>
        <v>0.33</v>
      </c>
      <c r="L693" s="30" t="s">
        <v>103</v>
      </c>
      <c r="M693" s="15">
        <f t="shared" si="114"/>
        <v>330</v>
      </c>
      <c r="N693" s="13" t="s">
        <v>71</v>
      </c>
    </row>
    <row r="694" spans="1:14">
      <c r="A694" s="242">
        <v>14</v>
      </c>
      <c r="B694" s="5"/>
      <c r="C694" s="5" t="s">
        <v>81</v>
      </c>
      <c r="D694" s="5" t="s">
        <v>82</v>
      </c>
      <c r="E694" s="5" t="s">
        <v>12</v>
      </c>
      <c r="F694" s="12" t="s">
        <v>2077</v>
      </c>
      <c r="G694" s="12">
        <v>1</v>
      </c>
      <c r="H694" s="13" t="s">
        <v>74</v>
      </c>
      <c r="I694" s="12">
        <f t="shared" si="116"/>
        <v>1</v>
      </c>
      <c r="J694" s="13" t="s">
        <v>72</v>
      </c>
      <c r="K694" s="30">
        <f t="shared" si="113"/>
        <v>0.33</v>
      </c>
      <c r="L694" s="30" t="s">
        <v>103</v>
      </c>
      <c r="M694" s="15">
        <f t="shared" si="114"/>
        <v>330</v>
      </c>
      <c r="N694" s="13" t="s">
        <v>71</v>
      </c>
    </row>
    <row r="695" spans="1:14">
      <c r="A695" s="242">
        <v>15</v>
      </c>
      <c r="B695" s="5"/>
      <c r="C695" s="5" t="s">
        <v>11</v>
      </c>
      <c r="D695" s="5" t="s">
        <v>13</v>
      </c>
      <c r="E695" s="5" t="s">
        <v>12</v>
      </c>
      <c r="F695" s="181" t="s">
        <v>2396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242">
        <v>16</v>
      </c>
      <c r="B696" s="5"/>
      <c r="C696" s="5" t="s">
        <v>28</v>
      </c>
      <c r="D696" s="5" t="s">
        <v>27</v>
      </c>
      <c r="E696" s="5" t="s">
        <v>12</v>
      </c>
      <c r="F696" s="12" t="s">
        <v>1913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242">
        <v>17</v>
      </c>
      <c r="B697" s="5"/>
      <c r="C697" s="102" t="s">
        <v>30</v>
      </c>
      <c r="D697" s="102" t="s">
        <v>29</v>
      </c>
      <c r="E697" s="102" t="s">
        <v>12</v>
      </c>
      <c r="F697" s="133" t="s">
        <v>2397</v>
      </c>
      <c r="G697" s="133">
        <v>3</v>
      </c>
      <c r="H697" s="134" t="s">
        <v>74</v>
      </c>
      <c r="I697" s="133">
        <f t="shared" si="116"/>
        <v>3</v>
      </c>
      <c r="J697" s="134" t="s">
        <v>72</v>
      </c>
      <c r="K697" s="135">
        <f t="shared" si="113"/>
        <v>0.99</v>
      </c>
      <c r="L697" s="135" t="s">
        <v>103</v>
      </c>
      <c r="M697" s="136">
        <f t="shared" si="114"/>
        <v>990</v>
      </c>
      <c r="N697" s="134" t="s">
        <v>71</v>
      </c>
    </row>
    <row r="698" spans="1:14">
      <c r="A698" s="242">
        <v>18</v>
      </c>
      <c r="B698" s="5"/>
      <c r="C698" s="5" t="s">
        <v>32</v>
      </c>
      <c r="D698" s="5" t="s">
        <v>33</v>
      </c>
      <c r="E698" s="5" t="s">
        <v>12</v>
      </c>
      <c r="F698" s="12" t="s">
        <v>375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242">
        <v>19</v>
      </c>
      <c r="B699" s="5"/>
      <c r="C699" s="5" t="s">
        <v>38</v>
      </c>
      <c r="D699" s="5" t="s">
        <v>37</v>
      </c>
      <c r="E699" s="5" t="s">
        <v>12</v>
      </c>
      <c r="F699" s="177" t="s">
        <v>75</v>
      </c>
      <c r="G699" s="12">
        <v>1</v>
      </c>
      <c r="H699" s="13" t="s">
        <v>74</v>
      </c>
      <c r="I699" s="12">
        <f t="shared" si="116"/>
        <v>1</v>
      </c>
      <c r="J699" s="13" t="s">
        <v>72</v>
      </c>
      <c r="K699" s="30">
        <f t="shared" si="113"/>
        <v>0.33</v>
      </c>
      <c r="L699" s="30" t="s">
        <v>103</v>
      </c>
      <c r="M699" s="15">
        <f t="shared" si="114"/>
        <v>330</v>
      </c>
      <c r="N699" s="13" t="s">
        <v>71</v>
      </c>
    </row>
    <row r="700" spans="1:14">
      <c r="A700" s="242">
        <v>20</v>
      </c>
      <c r="B700" s="5"/>
      <c r="C700" s="5" t="s">
        <v>40</v>
      </c>
      <c r="D700" s="5" t="s">
        <v>39</v>
      </c>
      <c r="E700" s="5" t="s">
        <v>12</v>
      </c>
      <c r="F700" s="181" t="s">
        <v>2079</v>
      </c>
      <c r="G700" s="12">
        <v>1</v>
      </c>
      <c r="H700" s="13" t="s">
        <v>74</v>
      </c>
      <c r="I700" s="12">
        <f t="shared" si="116"/>
        <v>1</v>
      </c>
      <c r="J700" s="13" t="s">
        <v>72</v>
      </c>
      <c r="K700" s="30">
        <f t="shared" si="113"/>
        <v>0.33</v>
      </c>
      <c r="L700" s="30" t="s">
        <v>103</v>
      </c>
      <c r="M700" s="15">
        <f t="shared" si="114"/>
        <v>330</v>
      </c>
      <c r="N700" s="13" t="s">
        <v>71</v>
      </c>
    </row>
    <row r="701" spans="1:14">
      <c r="A701" s="242">
        <v>21</v>
      </c>
      <c r="B701" s="5"/>
      <c r="C701" s="5" t="s">
        <v>52</v>
      </c>
      <c r="D701" s="5" t="s">
        <v>79</v>
      </c>
      <c r="E701" s="5" t="s">
        <v>12</v>
      </c>
      <c r="F701" s="12" t="s">
        <v>1926</v>
      </c>
      <c r="G701" s="12">
        <v>1</v>
      </c>
      <c r="H701" s="13" t="s">
        <v>74</v>
      </c>
      <c r="I701" s="12">
        <f t="shared" si="116"/>
        <v>1</v>
      </c>
      <c r="J701" s="13" t="s">
        <v>72</v>
      </c>
      <c r="K701" s="30">
        <f t="shared" si="113"/>
        <v>0.33</v>
      </c>
      <c r="L701" s="30" t="s">
        <v>103</v>
      </c>
      <c r="M701" s="15">
        <f t="shared" si="114"/>
        <v>330</v>
      </c>
      <c r="N701" s="13" t="s">
        <v>71</v>
      </c>
    </row>
    <row r="702" spans="1:14" ht="30">
      <c r="A702" s="242">
        <v>22</v>
      </c>
      <c r="B702" s="5"/>
      <c r="C702" s="102" t="s">
        <v>45</v>
      </c>
      <c r="D702" s="102" t="s">
        <v>44</v>
      </c>
      <c r="E702" s="102" t="s">
        <v>43</v>
      </c>
      <c r="F702" s="103" t="s">
        <v>2398</v>
      </c>
      <c r="G702" s="133">
        <v>4</v>
      </c>
      <c r="H702" s="134" t="s">
        <v>74</v>
      </c>
      <c r="I702" s="133">
        <f>G702*1.5</f>
        <v>6</v>
      </c>
      <c r="J702" s="134" t="s">
        <v>72</v>
      </c>
      <c r="K702" s="135">
        <f t="shared" si="113"/>
        <v>1.98</v>
      </c>
      <c r="L702" s="135" t="s">
        <v>103</v>
      </c>
      <c r="M702" s="136">
        <f t="shared" si="114"/>
        <v>1980</v>
      </c>
      <c r="N702" s="134" t="s">
        <v>71</v>
      </c>
    </row>
    <row r="703" spans="1:14">
      <c r="A703" s="242">
        <v>23</v>
      </c>
      <c r="B703" s="5"/>
      <c r="C703" s="5" t="s">
        <v>1390</v>
      </c>
      <c r="D703" s="5" t="s">
        <v>46</v>
      </c>
      <c r="E703" s="5" t="s">
        <v>43</v>
      </c>
      <c r="F703" s="12" t="s">
        <v>2399</v>
      </c>
      <c r="G703" s="12">
        <v>1</v>
      </c>
      <c r="H703" s="13" t="s">
        <v>74</v>
      </c>
      <c r="I703" s="12">
        <f>G703*1.5</f>
        <v>1.5</v>
      </c>
      <c r="J703" s="13" t="s">
        <v>72</v>
      </c>
      <c r="K703" s="30">
        <f t="shared" si="113"/>
        <v>0.495</v>
      </c>
      <c r="L703" s="30" t="s">
        <v>103</v>
      </c>
      <c r="M703" s="15">
        <f t="shared" si="114"/>
        <v>495</v>
      </c>
      <c r="N703" s="13" t="s">
        <v>71</v>
      </c>
    </row>
    <row r="704" spans="1:14">
      <c r="A704" s="242">
        <v>24</v>
      </c>
      <c r="B704" s="5"/>
      <c r="C704" s="5" t="s">
        <v>42</v>
      </c>
      <c r="D704" s="5" t="s">
        <v>41</v>
      </c>
      <c r="E704" s="5" t="s">
        <v>43</v>
      </c>
      <c r="F704" s="177" t="s">
        <v>75</v>
      </c>
      <c r="G704" s="12">
        <v>0</v>
      </c>
      <c r="H704" s="13" t="s">
        <v>74</v>
      </c>
      <c r="I704" s="12">
        <f>G704*1.5</f>
        <v>0</v>
      </c>
      <c r="J704" s="13" t="s">
        <v>72</v>
      </c>
      <c r="K704" s="30">
        <f t="shared" si="113"/>
        <v>0</v>
      </c>
      <c r="L704" s="30" t="s">
        <v>103</v>
      </c>
      <c r="M704" s="15">
        <f t="shared" si="114"/>
        <v>0</v>
      </c>
      <c r="N704" s="13" t="s">
        <v>71</v>
      </c>
    </row>
    <row r="705" spans="1:14">
      <c r="A705" s="242">
        <v>25</v>
      </c>
      <c r="B705" s="5"/>
      <c r="C705" s="5" t="s">
        <v>1168</v>
      </c>
      <c r="D705" s="5"/>
      <c r="E705" s="5" t="s">
        <v>12</v>
      </c>
      <c r="F705" s="12" t="s">
        <v>1106</v>
      </c>
      <c r="G705" s="12">
        <v>1</v>
      </c>
      <c r="H705" s="13" t="s">
        <v>74</v>
      </c>
      <c r="I705" s="12">
        <f>G705*4</f>
        <v>4</v>
      </c>
      <c r="J705" s="13" t="s">
        <v>72</v>
      </c>
      <c r="K705" s="30">
        <f t="shared" si="113"/>
        <v>1.32</v>
      </c>
      <c r="L705" s="30" t="s">
        <v>103</v>
      </c>
      <c r="M705" s="15">
        <f t="shared" si="114"/>
        <v>1320</v>
      </c>
      <c r="N705" s="13" t="s">
        <v>71</v>
      </c>
    </row>
    <row r="706" spans="1:14">
      <c r="A706" s="242">
        <v>26</v>
      </c>
      <c r="B706" s="5"/>
      <c r="C706" s="5" t="s">
        <v>1931</v>
      </c>
      <c r="D706" s="5"/>
      <c r="E706" s="5" t="s">
        <v>12</v>
      </c>
      <c r="F706" s="12" t="s">
        <v>990</v>
      </c>
      <c r="G706" s="12">
        <v>1</v>
      </c>
      <c r="H706" s="13" t="s">
        <v>74</v>
      </c>
      <c r="I706" s="12">
        <f t="shared" ref="I706" si="117"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242">
        <v>27</v>
      </c>
      <c r="B707" s="5"/>
      <c r="C707" s="5" t="s">
        <v>1919</v>
      </c>
      <c r="D707" s="5"/>
      <c r="E707" s="5" t="s">
        <v>12</v>
      </c>
      <c r="F707" s="12" t="s">
        <v>505</v>
      </c>
      <c r="G707" s="12">
        <v>0</v>
      </c>
      <c r="H707" s="13" t="s">
        <v>74</v>
      </c>
      <c r="I707" s="12">
        <f>G707*1</f>
        <v>0</v>
      </c>
      <c r="J707" s="13" t="s">
        <v>72</v>
      </c>
      <c r="K707" s="30">
        <f t="shared" si="113"/>
        <v>0</v>
      </c>
      <c r="L707" s="30" t="s">
        <v>103</v>
      </c>
      <c r="M707" s="15">
        <f t="shared" si="114"/>
        <v>0</v>
      </c>
      <c r="N707" s="13" t="s">
        <v>71</v>
      </c>
    </row>
    <row r="708" spans="1:14">
      <c r="A708" s="242">
        <v>28</v>
      </c>
      <c r="B708" s="5"/>
      <c r="C708" s="5" t="s">
        <v>832</v>
      </c>
      <c r="D708" s="5"/>
      <c r="E708" s="5" t="s">
        <v>12</v>
      </c>
      <c r="F708" s="12" t="s">
        <v>1920</v>
      </c>
      <c r="G708" s="12">
        <v>1</v>
      </c>
      <c r="H708" s="13" t="s">
        <v>74</v>
      </c>
      <c r="I708" s="12">
        <f>G708*1</f>
        <v>1</v>
      </c>
      <c r="J708" s="13" t="s">
        <v>72</v>
      </c>
      <c r="K708" s="30">
        <f t="shared" si="113"/>
        <v>0.33</v>
      </c>
      <c r="L708" s="30" t="s">
        <v>103</v>
      </c>
      <c r="M708" s="15">
        <f t="shared" si="114"/>
        <v>330</v>
      </c>
      <c r="N708" s="13" t="s">
        <v>71</v>
      </c>
    </row>
    <row r="709" spans="1:14">
      <c r="A709" s="242">
        <v>29</v>
      </c>
      <c r="B709" s="5"/>
      <c r="C709" s="5" t="s">
        <v>1114</v>
      </c>
      <c r="D709" s="5"/>
      <c r="E709" s="5" t="s">
        <v>12</v>
      </c>
      <c r="F709" s="103" t="s">
        <v>322</v>
      </c>
      <c r="G709" s="12">
        <v>0</v>
      </c>
      <c r="H709" s="13" t="s">
        <v>74</v>
      </c>
      <c r="I709" s="12">
        <f>G709*1</f>
        <v>0</v>
      </c>
      <c r="J709" s="13" t="s">
        <v>72</v>
      </c>
      <c r="K709" s="30">
        <f t="shared" si="113"/>
        <v>0</v>
      </c>
      <c r="L709" s="30" t="s">
        <v>103</v>
      </c>
      <c r="M709" s="15">
        <f t="shared" si="114"/>
        <v>0</v>
      </c>
      <c r="N709" s="13" t="s">
        <v>71</v>
      </c>
    </row>
    <row r="710" spans="1:14">
      <c r="A710" s="242">
        <v>30</v>
      </c>
      <c r="B710" s="5"/>
      <c r="C710" s="5" t="s">
        <v>126</v>
      </c>
      <c r="D710" s="5"/>
      <c r="E710" s="5" t="s">
        <v>43</v>
      </c>
      <c r="F710" s="12" t="s">
        <v>271</v>
      </c>
      <c r="G710" s="12">
        <v>0</v>
      </c>
      <c r="H710" s="13" t="s">
        <v>74</v>
      </c>
      <c r="I710" s="12">
        <f t="shared" ref="I710" si="118">G710*4</f>
        <v>0</v>
      </c>
      <c r="J710" s="13" t="s">
        <v>72</v>
      </c>
      <c r="K710" s="30">
        <f t="shared" si="113"/>
        <v>0</v>
      </c>
      <c r="L710" s="30" t="s">
        <v>103</v>
      </c>
      <c r="M710" s="15">
        <f t="shared" si="114"/>
        <v>0</v>
      </c>
      <c r="N710" s="13" t="s">
        <v>71</v>
      </c>
    </row>
    <row r="711" spans="1:14">
      <c r="A711" s="242">
        <v>31</v>
      </c>
      <c r="B711" s="5"/>
      <c r="C711" s="5" t="s">
        <v>893</v>
      </c>
      <c r="D711" s="5"/>
      <c r="E711" s="5" t="s">
        <v>12</v>
      </c>
      <c r="F711" s="12" t="s">
        <v>220</v>
      </c>
      <c r="G711" s="12">
        <v>0</v>
      </c>
      <c r="H711" s="13" t="s">
        <v>74</v>
      </c>
      <c r="I711" s="12">
        <f>G711*1</f>
        <v>0</v>
      </c>
      <c r="J711" s="13" t="s">
        <v>72</v>
      </c>
      <c r="K711" s="30">
        <f t="shared" si="113"/>
        <v>0</v>
      </c>
      <c r="L711" s="30" t="s">
        <v>103</v>
      </c>
      <c r="M711" s="15">
        <f t="shared" si="114"/>
        <v>0</v>
      </c>
      <c r="N711" s="13" t="s">
        <v>71</v>
      </c>
    </row>
    <row r="712" spans="1:14">
      <c r="A712" s="242">
        <v>32</v>
      </c>
      <c r="B712" s="5"/>
      <c r="C712" s="5" t="s">
        <v>1193</v>
      </c>
      <c r="D712" s="5"/>
      <c r="E712" s="5" t="s">
        <v>43</v>
      </c>
      <c r="F712" s="12" t="s">
        <v>218</v>
      </c>
      <c r="G712" s="12">
        <v>1</v>
      </c>
      <c r="H712" s="13" t="s">
        <v>74</v>
      </c>
      <c r="I712" s="12">
        <f>G712*1</f>
        <v>1</v>
      </c>
      <c r="J712" s="13" t="s">
        <v>72</v>
      </c>
      <c r="K712" s="30">
        <f t="shared" si="113"/>
        <v>0.33</v>
      </c>
      <c r="L712" s="30" t="s">
        <v>103</v>
      </c>
      <c r="M712" s="15">
        <f t="shared" si="114"/>
        <v>330</v>
      </c>
      <c r="N712" s="13" t="s">
        <v>71</v>
      </c>
    </row>
    <row r="713" spans="1:14">
      <c r="A713" s="242">
        <v>33</v>
      </c>
      <c r="B713" s="5"/>
      <c r="C713" s="5" t="s">
        <v>686</v>
      </c>
      <c r="D713" s="5"/>
      <c r="E713" s="5" t="s">
        <v>12</v>
      </c>
      <c r="F713" s="12" t="s">
        <v>795</v>
      </c>
      <c r="G713" s="12">
        <v>1</v>
      </c>
      <c r="H713" s="13" t="s">
        <v>74</v>
      </c>
      <c r="I713" s="12">
        <f>G713*1.5</f>
        <v>1.5</v>
      </c>
      <c r="J713" s="13" t="s">
        <v>72</v>
      </c>
      <c r="K713" s="30">
        <f t="shared" si="113"/>
        <v>0.495</v>
      </c>
      <c r="L713" s="30" t="s">
        <v>103</v>
      </c>
      <c r="M713" s="15">
        <f t="shared" si="114"/>
        <v>495</v>
      </c>
      <c r="N713" s="13" t="s">
        <v>71</v>
      </c>
    </row>
    <row r="714" spans="1:14">
      <c r="A714" s="242">
        <v>34</v>
      </c>
      <c r="B714" s="5"/>
      <c r="C714" s="5" t="s">
        <v>1929</v>
      </c>
      <c r="D714" s="5"/>
      <c r="E714" s="5" t="s">
        <v>12</v>
      </c>
      <c r="F714" s="12" t="s">
        <v>1930</v>
      </c>
      <c r="G714" s="12">
        <v>0</v>
      </c>
      <c r="H714" s="13" t="s">
        <v>74</v>
      </c>
      <c r="I714" s="12">
        <f>G714*1</f>
        <v>0</v>
      </c>
      <c r="J714" s="13" t="s">
        <v>72</v>
      </c>
      <c r="K714" s="30">
        <f t="shared" si="113"/>
        <v>0</v>
      </c>
      <c r="L714" s="30" t="s">
        <v>103</v>
      </c>
      <c r="M714" s="15">
        <f t="shared" si="114"/>
        <v>0</v>
      </c>
      <c r="N714" s="13" t="s">
        <v>71</v>
      </c>
    </row>
    <row r="715" spans="1:14">
      <c r="A715" s="242">
        <v>35</v>
      </c>
      <c r="B715" s="5"/>
      <c r="C715" s="5" t="s">
        <v>52</v>
      </c>
      <c r="D715" s="5"/>
      <c r="E715" s="5" t="s">
        <v>12</v>
      </c>
      <c r="F715" s="5" t="s">
        <v>1918</v>
      </c>
      <c r="G715" s="30">
        <v>4</v>
      </c>
      <c r="H715" s="13" t="s">
        <v>74</v>
      </c>
      <c r="I715" s="12">
        <f>G715*1</f>
        <v>4</v>
      </c>
      <c r="J715" s="13" t="s">
        <v>72</v>
      </c>
      <c r="K715" s="30">
        <f t="shared" si="113"/>
        <v>1.32</v>
      </c>
      <c r="L715" s="30" t="s">
        <v>103</v>
      </c>
      <c r="M715" s="15">
        <f t="shared" si="114"/>
        <v>1320</v>
      </c>
      <c r="N715" s="13" t="s">
        <v>71</v>
      </c>
    </row>
    <row r="716" spans="1:14">
      <c r="A716" s="242">
        <v>36</v>
      </c>
      <c r="B716" s="5"/>
      <c r="C716" s="5" t="s">
        <v>1916</v>
      </c>
      <c r="D716" s="5"/>
      <c r="E716" s="5" t="s">
        <v>43</v>
      </c>
      <c r="F716" s="5" t="s">
        <v>1917</v>
      </c>
      <c r="G716" s="30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242">
        <v>37</v>
      </c>
      <c r="B717" s="5"/>
      <c r="C717" s="5" t="s">
        <v>49</v>
      </c>
      <c r="D717" s="5" t="s">
        <v>48</v>
      </c>
      <c r="E717" s="5" t="s">
        <v>1369</v>
      </c>
      <c r="F717" s="5" t="s">
        <v>384</v>
      </c>
      <c r="G717" s="12">
        <v>2</v>
      </c>
      <c r="H717" s="13" t="s">
        <v>74</v>
      </c>
      <c r="I717" s="12">
        <v>4</v>
      </c>
      <c r="J717" s="13" t="s">
        <v>72</v>
      </c>
      <c r="K717" s="12">
        <f t="shared" si="113"/>
        <v>1.32</v>
      </c>
      <c r="L717" s="13" t="s">
        <v>103</v>
      </c>
      <c r="M717" s="12">
        <f t="shared" si="114"/>
        <v>1320</v>
      </c>
      <c r="N717" s="13" t="s">
        <v>71</v>
      </c>
    </row>
    <row r="718" spans="1:14" ht="15" customHeight="1">
      <c r="A718" s="242">
        <v>38</v>
      </c>
      <c r="B718" s="5"/>
      <c r="C718" s="102" t="s">
        <v>1371</v>
      </c>
      <c r="D718" s="102" t="s">
        <v>25</v>
      </c>
      <c r="E718" s="102" t="s">
        <v>1372</v>
      </c>
      <c r="F718" s="103" t="s">
        <v>2213</v>
      </c>
      <c r="G718" s="140">
        <v>0</v>
      </c>
      <c r="H718" s="141" t="s">
        <v>74</v>
      </c>
      <c r="I718" s="140">
        <v>7</v>
      </c>
      <c r="J718" s="141" t="s">
        <v>72</v>
      </c>
      <c r="K718" s="142" t="s">
        <v>1373</v>
      </c>
      <c r="L718" s="141" t="s">
        <v>103</v>
      </c>
      <c r="M718" s="142" t="s">
        <v>1374</v>
      </c>
      <c r="N718" s="141" t="s">
        <v>71</v>
      </c>
    </row>
    <row r="719" spans="1:14">
      <c r="A719" s="281" t="s">
        <v>54</v>
      </c>
      <c r="B719" s="282"/>
      <c r="C719" s="282"/>
      <c r="D719" s="282"/>
      <c r="E719" s="283"/>
      <c r="F719" s="241"/>
      <c r="G719" s="12">
        <f>SUM(G681:G718)</f>
        <v>62</v>
      </c>
      <c r="H719" s="13" t="s">
        <v>74</v>
      </c>
      <c r="I719" s="12">
        <f>SUM(I681:I717)</f>
        <v>220.5</v>
      </c>
      <c r="J719" s="13" t="s">
        <v>72</v>
      </c>
      <c r="K719" s="30">
        <f>I719*0.33</f>
        <v>72.765000000000001</v>
      </c>
      <c r="L719" s="30" t="s">
        <v>103</v>
      </c>
      <c r="M719" s="34">
        <f>SUM(M681:M717)</f>
        <v>72765</v>
      </c>
      <c r="N719" s="13" t="s">
        <v>71</v>
      </c>
    </row>
    <row r="722" spans="1:14">
      <c r="A722" s="286" t="s">
        <v>1933</v>
      </c>
      <c r="B722" s="286" t="s">
        <v>0</v>
      </c>
      <c r="C722" s="286" t="s">
        <v>2</v>
      </c>
      <c r="D722" s="286" t="s">
        <v>4</v>
      </c>
      <c r="E722" s="286" t="s">
        <v>1</v>
      </c>
      <c r="F722" s="286" t="s">
        <v>280</v>
      </c>
      <c r="G722" s="288" t="s">
        <v>5</v>
      </c>
      <c r="H722" s="289"/>
      <c r="I722" s="288" t="s">
        <v>6</v>
      </c>
      <c r="J722" s="289"/>
      <c r="K722" s="288" t="s">
        <v>101</v>
      </c>
      <c r="L722" s="289"/>
      <c r="M722" s="288" t="s">
        <v>102</v>
      </c>
      <c r="N722" s="289"/>
    </row>
    <row r="723" spans="1:14">
      <c r="A723" s="287"/>
      <c r="B723" s="287"/>
      <c r="C723" s="287"/>
      <c r="D723" s="287"/>
      <c r="E723" s="287"/>
      <c r="F723" s="287"/>
      <c r="G723" s="290"/>
      <c r="H723" s="291"/>
      <c r="I723" s="290"/>
      <c r="J723" s="291"/>
      <c r="K723" s="290"/>
      <c r="L723" s="291"/>
      <c r="M723" s="290"/>
      <c r="N723" s="291"/>
    </row>
    <row r="724" spans="1:14">
      <c r="A724" s="163">
        <v>1</v>
      </c>
      <c r="B724" s="16" t="s">
        <v>62</v>
      </c>
      <c r="C724" s="5" t="s">
        <v>3</v>
      </c>
      <c r="D724" s="5" t="s">
        <v>7</v>
      </c>
      <c r="E724" s="5" t="s">
        <v>8</v>
      </c>
      <c r="F724" s="12" t="s">
        <v>1934</v>
      </c>
      <c r="G724" s="12">
        <v>4</v>
      </c>
      <c r="H724" s="13" t="s">
        <v>74</v>
      </c>
      <c r="I724" s="12">
        <f t="shared" ref="I724:I726" si="119">G724*6</f>
        <v>24</v>
      </c>
      <c r="J724" s="13" t="s">
        <v>72</v>
      </c>
      <c r="K724" s="30">
        <f t="shared" ref="K724:K760" si="120">I724*0.33</f>
        <v>7.92</v>
      </c>
      <c r="L724" s="30" t="s">
        <v>103</v>
      </c>
      <c r="M724" s="15">
        <f t="shared" ref="M724:M760" si="121">K724*1000</f>
        <v>7920</v>
      </c>
      <c r="N724" s="13" t="s">
        <v>71</v>
      </c>
    </row>
    <row r="725" spans="1:14">
      <c r="A725" s="163">
        <v>2</v>
      </c>
      <c r="B725" s="162">
        <v>43757</v>
      </c>
      <c r="C725" s="5" t="s">
        <v>56</v>
      </c>
      <c r="D725" s="5" t="s">
        <v>93</v>
      </c>
      <c r="E725" s="5" t="s">
        <v>8</v>
      </c>
      <c r="F725" s="93" t="s">
        <v>2637</v>
      </c>
      <c r="G725" s="12">
        <v>0</v>
      </c>
      <c r="H725" s="13" t="s">
        <v>74</v>
      </c>
      <c r="I725" s="12">
        <f t="shared" si="119"/>
        <v>0</v>
      </c>
      <c r="J725" s="13" t="s">
        <v>72</v>
      </c>
      <c r="K725" s="30">
        <f t="shared" si="120"/>
        <v>0</v>
      </c>
      <c r="L725" s="30" t="s">
        <v>103</v>
      </c>
      <c r="M725" s="15">
        <f t="shared" si="121"/>
        <v>0</v>
      </c>
      <c r="N725" s="13" t="s">
        <v>71</v>
      </c>
    </row>
    <row r="726" spans="1:14">
      <c r="A726" s="163">
        <v>3</v>
      </c>
      <c r="B726" s="5"/>
      <c r="C726" s="5" t="s">
        <v>15</v>
      </c>
      <c r="D726" s="5" t="s">
        <v>647</v>
      </c>
      <c r="E726" s="5" t="s">
        <v>8</v>
      </c>
      <c r="F726" s="12" t="s">
        <v>1907</v>
      </c>
      <c r="G726" s="12">
        <v>2</v>
      </c>
      <c r="H726" s="13" t="s">
        <v>74</v>
      </c>
      <c r="I726" s="12">
        <f t="shared" si="119"/>
        <v>12</v>
      </c>
      <c r="J726" s="13" t="s">
        <v>72</v>
      </c>
      <c r="K726" s="30">
        <f t="shared" si="120"/>
        <v>3.96</v>
      </c>
      <c r="L726" s="30" t="s">
        <v>103</v>
      </c>
      <c r="M726" s="15">
        <f t="shared" si="121"/>
        <v>3960</v>
      </c>
      <c r="N726" s="13" t="s">
        <v>71</v>
      </c>
    </row>
    <row r="727" spans="1:14">
      <c r="A727" s="163">
        <v>4</v>
      </c>
      <c r="B727" s="5"/>
      <c r="C727" s="5" t="s">
        <v>17</v>
      </c>
      <c r="D727" s="5" t="s">
        <v>16</v>
      </c>
      <c r="E727" s="5" t="s">
        <v>8</v>
      </c>
      <c r="F727" s="12" t="s">
        <v>2638</v>
      </c>
      <c r="G727" s="12">
        <v>4</v>
      </c>
      <c r="H727" s="13" t="s">
        <v>74</v>
      </c>
      <c r="I727" s="12">
        <f>G727*F4108</f>
        <v>0</v>
      </c>
      <c r="J727" s="13" t="s">
        <v>72</v>
      </c>
      <c r="K727" s="30">
        <f t="shared" si="120"/>
        <v>0</v>
      </c>
      <c r="L727" s="30" t="s">
        <v>103</v>
      </c>
      <c r="M727" s="15">
        <f t="shared" si="121"/>
        <v>0</v>
      </c>
      <c r="N727" s="13" t="s">
        <v>71</v>
      </c>
    </row>
    <row r="728" spans="1:14">
      <c r="A728" s="163">
        <v>5</v>
      </c>
      <c r="B728" s="5"/>
      <c r="C728" s="5" t="s">
        <v>251</v>
      </c>
      <c r="D728" s="5" t="s">
        <v>18</v>
      </c>
      <c r="E728" s="5" t="s">
        <v>8</v>
      </c>
      <c r="F728" s="12" t="s">
        <v>2009</v>
      </c>
      <c r="G728" s="12">
        <v>4</v>
      </c>
      <c r="H728" s="13" t="s">
        <v>74</v>
      </c>
      <c r="I728" s="12">
        <f t="shared" ref="I728:I732" si="122">G728*6</f>
        <v>24</v>
      </c>
      <c r="J728" s="13" t="s">
        <v>72</v>
      </c>
      <c r="K728" s="30">
        <f t="shared" si="120"/>
        <v>7.92</v>
      </c>
      <c r="L728" s="30" t="s">
        <v>103</v>
      </c>
      <c r="M728" s="15">
        <f t="shared" si="121"/>
        <v>7920</v>
      </c>
      <c r="N728" s="13" t="s">
        <v>71</v>
      </c>
    </row>
    <row r="729" spans="1:14">
      <c r="A729" s="163">
        <v>6</v>
      </c>
      <c r="B729" s="5"/>
      <c r="C729" s="9" t="s">
        <v>52</v>
      </c>
      <c r="D729" s="9" t="s">
        <v>51</v>
      </c>
      <c r="E729" s="9" t="s">
        <v>8</v>
      </c>
      <c r="F729" s="72" t="s">
        <v>2639</v>
      </c>
      <c r="G729" s="12">
        <v>6</v>
      </c>
      <c r="H729" s="13" t="s">
        <v>74</v>
      </c>
      <c r="I729" s="12">
        <f t="shared" si="122"/>
        <v>36</v>
      </c>
      <c r="J729" s="13" t="s">
        <v>72</v>
      </c>
      <c r="K729" s="30">
        <f t="shared" si="120"/>
        <v>11.88</v>
      </c>
      <c r="L729" s="30" t="s">
        <v>103</v>
      </c>
      <c r="M729" s="15">
        <f t="shared" si="121"/>
        <v>11880</v>
      </c>
      <c r="N729" s="13" t="s">
        <v>71</v>
      </c>
    </row>
    <row r="730" spans="1:14">
      <c r="A730" s="163">
        <v>7</v>
      </c>
      <c r="B730" s="5"/>
      <c r="C730" s="5" t="s">
        <v>10</v>
      </c>
      <c r="D730" s="5" t="s">
        <v>93</v>
      </c>
      <c r="E730" s="5" t="s">
        <v>8</v>
      </c>
      <c r="F730" s="12" t="s">
        <v>2404</v>
      </c>
      <c r="G730" s="12">
        <v>4</v>
      </c>
      <c r="H730" s="13" t="s">
        <v>74</v>
      </c>
      <c r="I730" s="12">
        <f t="shared" si="122"/>
        <v>24</v>
      </c>
      <c r="J730" s="13" t="s">
        <v>72</v>
      </c>
      <c r="K730" s="30">
        <f t="shared" si="120"/>
        <v>7.92</v>
      </c>
      <c r="L730" s="30" t="s">
        <v>103</v>
      </c>
      <c r="M730" s="15">
        <f t="shared" si="121"/>
        <v>7920</v>
      </c>
      <c r="N730" s="13" t="s">
        <v>71</v>
      </c>
    </row>
    <row r="731" spans="1:14">
      <c r="A731" s="242">
        <v>8</v>
      </c>
      <c r="B731" s="5"/>
      <c r="C731" s="102" t="s">
        <v>26</v>
      </c>
      <c r="D731" s="102" t="s">
        <v>89</v>
      </c>
      <c r="E731" s="102" t="s">
        <v>8</v>
      </c>
      <c r="F731" s="119" t="s">
        <v>2640</v>
      </c>
      <c r="G731" s="133">
        <v>5</v>
      </c>
      <c r="H731" s="134" t="s">
        <v>74</v>
      </c>
      <c r="I731" s="133">
        <f t="shared" si="122"/>
        <v>30</v>
      </c>
      <c r="J731" s="134" t="s">
        <v>72</v>
      </c>
      <c r="K731" s="30">
        <f t="shared" si="120"/>
        <v>9.9</v>
      </c>
      <c r="L731" s="135" t="s">
        <v>103</v>
      </c>
      <c r="M731" s="136">
        <f t="shared" si="121"/>
        <v>9900</v>
      </c>
      <c r="N731" s="134" t="s">
        <v>71</v>
      </c>
    </row>
    <row r="732" spans="1:14">
      <c r="A732" s="242">
        <v>9</v>
      </c>
      <c r="B732" s="5"/>
      <c r="C732" s="5" t="s">
        <v>94</v>
      </c>
      <c r="D732" s="5" t="s">
        <v>95</v>
      </c>
      <c r="E732" s="5" t="s">
        <v>8</v>
      </c>
      <c r="F732" s="113" t="s">
        <v>75</v>
      </c>
      <c r="G732" s="12">
        <v>0</v>
      </c>
      <c r="H732" s="13" t="s">
        <v>74</v>
      </c>
      <c r="I732" s="12">
        <f t="shared" si="122"/>
        <v>0</v>
      </c>
      <c r="J732" s="13" t="s">
        <v>72</v>
      </c>
      <c r="K732" s="30">
        <f t="shared" si="120"/>
        <v>0</v>
      </c>
      <c r="L732" s="30" t="s">
        <v>103</v>
      </c>
      <c r="M732" s="15">
        <f t="shared" si="121"/>
        <v>0</v>
      </c>
      <c r="N732" s="13" t="s">
        <v>71</v>
      </c>
    </row>
    <row r="733" spans="1:14">
      <c r="A733" s="242">
        <v>10</v>
      </c>
      <c r="B733" s="5"/>
      <c r="C733" s="5" t="s">
        <v>190</v>
      </c>
      <c r="D733" s="5" t="s">
        <v>20</v>
      </c>
      <c r="E733" s="5" t="s">
        <v>173</v>
      </c>
      <c r="F733" s="12" t="s">
        <v>1516</v>
      </c>
      <c r="G733" s="12">
        <v>1</v>
      </c>
      <c r="H733" s="13" t="s">
        <v>74</v>
      </c>
      <c r="I733" s="12">
        <f>G733*7</f>
        <v>7</v>
      </c>
      <c r="J733" s="13" t="s">
        <v>72</v>
      </c>
      <c r="K733" s="30">
        <f t="shared" si="120"/>
        <v>2.31</v>
      </c>
      <c r="L733" s="30" t="s">
        <v>103</v>
      </c>
      <c r="M733" s="15">
        <f t="shared" si="121"/>
        <v>2310</v>
      </c>
      <c r="N733" s="13" t="s">
        <v>71</v>
      </c>
    </row>
    <row r="734" spans="1:14">
      <c r="A734" s="242">
        <v>11</v>
      </c>
      <c r="B734" s="5"/>
      <c r="C734" s="5" t="s">
        <v>34</v>
      </c>
      <c r="D734" s="5" t="s">
        <v>134</v>
      </c>
      <c r="E734" s="5" t="s">
        <v>173</v>
      </c>
      <c r="F734" s="12" t="s">
        <v>1501</v>
      </c>
      <c r="G734" s="12">
        <v>1</v>
      </c>
      <c r="H734" s="13" t="s">
        <v>74</v>
      </c>
      <c r="I734" s="12">
        <f>G734*7</f>
        <v>7</v>
      </c>
      <c r="J734" s="13" t="s">
        <v>72</v>
      </c>
      <c r="K734" s="30">
        <f t="shared" si="120"/>
        <v>2.31</v>
      </c>
      <c r="L734" s="30" t="s">
        <v>103</v>
      </c>
      <c r="M734" s="15">
        <f t="shared" si="121"/>
        <v>2310</v>
      </c>
      <c r="N734" s="13" t="s">
        <v>71</v>
      </c>
    </row>
    <row r="735" spans="1:14">
      <c r="A735" s="242">
        <v>12</v>
      </c>
      <c r="B735" s="5"/>
      <c r="C735" s="5" t="s">
        <v>23</v>
      </c>
      <c r="D735" s="5" t="s">
        <v>136</v>
      </c>
      <c r="E735" s="5" t="s">
        <v>12</v>
      </c>
      <c r="F735" s="5" t="s">
        <v>2086</v>
      </c>
      <c r="G735" s="12">
        <v>2</v>
      </c>
      <c r="H735" s="13" t="s">
        <v>74</v>
      </c>
      <c r="I735" s="12">
        <f t="shared" ref="I735:I744" si="123">G735*1</f>
        <v>2</v>
      </c>
      <c r="J735" s="13" t="s">
        <v>72</v>
      </c>
      <c r="K735" s="30">
        <f t="shared" si="120"/>
        <v>0.66</v>
      </c>
      <c r="L735" s="30" t="s">
        <v>103</v>
      </c>
      <c r="M735" s="15">
        <f t="shared" si="121"/>
        <v>660</v>
      </c>
      <c r="N735" s="13" t="s">
        <v>71</v>
      </c>
    </row>
    <row r="736" spans="1:14">
      <c r="A736" s="242">
        <v>13</v>
      </c>
      <c r="B736" s="5"/>
      <c r="C736" s="5" t="s">
        <v>90</v>
      </c>
      <c r="D736" s="5" t="s">
        <v>91</v>
      </c>
      <c r="E736" s="5" t="s">
        <v>12</v>
      </c>
      <c r="F736" s="12" t="s">
        <v>1342</v>
      </c>
      <c r="G736" s="12">
        <v>1</v>
      </c>
      <c r="H736" s="13" t="s">
        <v>74</v>
      </c>
      <c r="I736" s="12">
        <f t="shared" si="123"/>
        <v>1</v>
      </c>
      <c r="J736" s="13" t="s">
        <v>72</v>
      </c>
      <c r="K736" s="30">
        <f t="shared" si="120"/>
        <v>0.33</v>
      </c>
      <c r="L736" s="30" t="s">
        <v>103</v>
      </c>
      <c r="M736" s="15">
        <f t="shared" si="121"/>
        <v>330</v>
      </c>
      <c r="N736" s="13" t="s">
        <v>71</v>
      </c>
    </row>
    <row r="737" spans="1:14">
      <c r="A737" s="242">
        <v>14</v>
      </c>
      <c r="B737" s="5"/>
      <c r="C737" s="5" t="s">
        <v>81</v>
      </c>
      <c r="D737" s="5" t="s">
        <v>82</v>
      </c>
      <c r="E737" s="5" t="s">
        <v>12</v>
      </c>
      <c r="F737" s="12" t="s">
        <v>2087</v>
      </c>
      <c r="G737" s="12">
        <v>2</v>
      </c>
      <c r="H737" s="13" t="s">
        <v>74</v>
      </c>
      <c r="I737" s="12">
        <f t="shared" si="123"/>
        <v>2</v>
      </c>
      <c r="J737" s="13" t="s">
        <v>72</v>
      </c>
      <c r="K737" s="30">
        <f t="shared" si="120"/>
        <v>0.66</v>
      </c>
      <c r="L737" s="30" t="s">
        <v>103</v>
      </c>
      <c r="M737" s="15">
        <f t="shared" si="121"/>
        <v>660</v>
      </c>
      <c r="N737" s="13" t="s">
        <v>71</v>
      </c>
    </row>
    <row r="738" spans="1:14">
      <c r="A738" s="242">
        <v>15</v>
      </c>
      <c r="B738" s="5"/>
      <c r="C738" s="5" t="s">
        <v>11</v>
      </c>
      <c r="D738" s="5" t="s">
        <v>13</v>
      </c>
      <c r="E738" s="5" t="s">
        <v>12</v>
      </c>
      <c r="F738" s="113" t="s">
        <v>2088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242">
        <v>16</v>
      </c>
      <c r="B739" s="5"/>
      <c r="C739" s="5" t="s">
        <v>28</v>
      </c>
      <c r="D739" s="5" t="s">
        <v>27</v>
      </c>
      <c r="E739" s="5" t="s">
        <v>12</v>
      </c>
      <c r="F739" s="12" t="s">
        <v>1913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242">
        <v>17</v>
      </c>
      <c r="B740" s="5"/>
      <c r="C740" s="102" t="s">
        <v>30</v>
      </c>
      <c r="D740" s="102" t="s">
        <v>29</v>
      </c>
      <c r="E740" s="102" t="s">
        <v>12</v>
      </c>
      <c r="F740" s="133" t="s">
        <v>2641</v>
      </c>
      <c r="G740" s="133">
        <v>3</v>
      </c>
      <c r="H740" s="134" t="s">
        <v>74</v>
      </c>
      <c r="I740" s="133">
        <f t="shared" si="123"/>
        <v>3</v>
      </c>
      <c r="J740" s="134" t="s">
        <v>72</v>
      </c>
      <c r="K740" s="135">
        <f t="shared" si="120"/>
        <v>0.99</v>
      </c>
      <c r="L740" s="135" t="s">
        <v>103</v>
      </c>
      <c r="M740" s="136">
        <f t="shared" si="121"/>
        <v>990</v>
      </c>
      <c r="N740" s="134" t="s">
        <v>71</v>
      </c>
    </row>
    <row r="741" spans="1:14">
      <c r="A741" s="242">
        <v>18</v>
      </c>
      <c r="B741" s="5"/>
      <c r="C741" s="5" t="s">
        <v>32</v>
      </c>
      <c r="D741" s="5" t="s">
        <v>33</v>
      </c>
      <c r="E741" s="5" t="s">
        <v>12</v>
      </c>
      <c r="F741" s="113" t="s">
        <v>1176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242">
        <v>19</v>
      </c>
      <c r="B742" s="5"/>
      <c r="C742" s="5" t="s">
        <v>38</v>
      </c>
      <c r="D742" s="5" t="s">
        <v>37</v>
      </c>
      <c r="E742" s="5" t="s">
        <v>12</v>
      </c>
      <c r="F742" s="12" t="s">
        <v>2090</v>
      </c>
      <c r="G742" s="12">
        <v>1</v>
      </c>
      <c r="H742" s="13" t="s">
        <v>74</v>
      </c>
      <c r="I742" s="12">
        <f t="shared" si="123"/>
        <v>1</v>
      </c>
      <c r="J742" s="13" t="s">
        <v>72</v>
      </c>
      <c r="K742" s="30">
        <f t="shared" si="120"/>
        <v>0.33</v>
      </c>
      <c r="L742" s="30" t="s">
        <v>103</v>
      </c>
      <c r="M742" s="15">
        <f t="shared" si="121"/>
        <v>330</v>
      </c>
      <c r="N742" s="13" t="s">
        <v>71</v>
      </c>
    </row>
    <row r="743" spans="1:14">
      <c r="A743" s="242">
        <v>20</v>
      </c>
      <c r="B743" s="5"/>
      <c r="C743" s="5" t="s">
        <v>40</v>
      </c>
      <c r="D743" s="5" t="s">
        <v>39</v>
      </c>
      <c r="E743" s="5" t="s">
        <v>12</v>
      </c>
      <c r="F743" s="12" t="s">
        <v>2406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242">
        <v>21</v>
      </c>
      <c r="B744" s="5"/>
      <c r="C744" s="5" t="s">
        <v>52</v>
      </c>
      <c r="D744" s="5" t="s">
        <v>79</v>
      </c>
      <c r="E744" s="5" t="s">
        <v>12</v>
      </c>
      <c r="F744" s="12" t="s">
        <v>1383</v>
      </c>
      <c r="G744" s="133">
        <v>2</v>
      </c>
      <c r="H744" s="13" t="s">
        <v>74</v>
      </c>
      <c r="I744" s="12">
        <f t="shared" si="123"/>
        <v>2</v>
      </c>
      <c r="J744" s="13" t="s">
        <v>72</v>
      </c>
      <c r="K744" s="30">
        <f t="shared" si="120"/>
        <v>0.66</v>
      </c>
      <c r="L744" s="30" t="s">
        <v>103</v>
      </c>
      <c r="M744" s="15">
        <f t="shared" si="121"/>
        <v>660</v>
      </c>
      <c r="N744" s="13" t="s">
        <v>71</v>
      </c>
    </row>
    <row r="745" spans="1:14">
      <c r="A745" s="242">
        <v>22</v>
      </c>
      <c r="B745" s="5"/>
      <c r="C745" s="102" t="s">
        <v>45</v>
      </c>
      <c r="D745" s="102" t="s">
        <v>44</v>
      </c>
      <c r="E745" s="102" t="s">
        <v>43</v>
      </c>
      <c r="F745" s="119" t="s">
        <v>2642</v>
      </c>
      <c r="G745" s="133">
        <v>2</v>
      </c>
      <c r="H745" s="134" t="s">
        <v>74</v>
      </c>
      <c r="I745" s="133">
        <f>G745*1.5</f>
        <v>3</v>
      </c>
      <c r="J745" s="134" t="s">
        <v>72</v>
      </c>
      <c r="K745" s="135">
        <f t="shared" si="120"/>
        <v>0.99</v>
      </c>
      <c r="L745" s="135" t="s">
        <v>103</v>
      </c>
      <c r="M745" s="136">
        <f t="shared" si="121"/>
        <v>990</v>
      </c>
      <c r="N745" s="134" t="s">
        <v>71</v>
      </c>
    </row>
    <row r="746" spans="1:14">
      <c r="A746" s="242">
        <v>23</v>
      </c>
      <c r="B746" s="5"/>
      <c r="C746" s="5" t="s">
        <v>1390</v>
      </c>
      <c r="D746" s="5" t="s">
        <v>46</v>
      </c>
      <c r="E746" s="5" t="s">
        <v>43</v>
      </c>
      <c r="F746" s="12" t="s">
        <v>2643</v>
      </c>
      <c r="G746" s="12">
        <v>1</v>
      </c>
      <c r="H746" s="13" t="s">
        <v>74</v>
      </c>
      <c r="I746" s="12">
        <f>G746*1.5</f>
        <v>1.5</v>
      </c>
      <c r="J746" s="13" t="s">
        <v>72</v>
      </c>
      <c r="K746" s="30">
        <f t="shared" si="120"/>
        <v>0.495</v>
      </c>
      <c r="L746" s="30" t="s">
        <v>103</v>
      </c>
      <c r="M746" s="15">
        <f t="shared" si="121"/>
        <v>495</v>
      </c>
      <c r="N746" s="13" t="s">
        <v>71</v>
      </c>
    </row>
    <row r="747" spans="1:14">
      <c r="A747" s="242">
        <v>24</v>
      </c>
      <c r="B747" s="5"/>
      <c r="C747" s="5" t="s">
        <v>42</v>
      </c>
      <c r="D747" s="5" t="s">
        <v>41</v>
      </c>
      <c r="E747" s="5" t="s">
        <v>43</v>
      </c>
      <c r="F747" s="12" t="s">
        <v>1928</v>
      </c>
      <c r="G747" s="12">
        <v>0</v>
      </c>
      <c r="H747" s="13" t="s">
        <v>74</v>
      </c>
      <c r="I747" s="12">
        <f>G747*1.5</f>
        <v>0</v>
      </c>
      <c r="J747" s="13" t="s">
        <v>72</v>
      </c>
      <c r="K747" s="30">
        <f t="shared" si="120"/>
        <v>0</v>
      </c>
      <c r="L747" s="30" t="s">
        <v>103</v>
      </c>
      <c r="M747" s="15">
        <f t="shared" si="121"/>
        <v>0</v>
      </c>
      <c r="N747" s="13" t="s">
        <v>71</v>
      </c>
    </row>
    <row r="748" spans="1:14">
      <c r="A748" s="242">
        <v>25</v>
      </c>
      <c r="B748" s="5"/>
      <c r="C748" s="5" t="s">
        <v>1168</v>
      </c>
      <c r="D748" s="5"/>
      <c r="E748" s="5" t="s">
        <v>12</v>
      </c>
      <c r="F748" s="12" t="s">
        <v>1106</v>
      </c>
      <c r="G748" s="12">
        <v>0</v>
      </c>
      <c r="H748" s="13" t="s">
        <v>74</v>
      </c>
      <c r="I748" s="12">
        <f>G748*4</f>
        <v>0</v>
      </c>
      <c r="J748" s="13" t="s">
        <v>72</v>
      </c>
      <c r="K748" s="30">
        <f t="shared" si="120"/>
        <v>0</v>
      </c>
      <c r="L748" s="30" t="s">
        <v>103</v>
      </c>
      <c r="M748" s="15">
        <f t="shared" si="121"/>
        <v>0</v>
      </c>
      <c r="N748" s="13" t="s">
        <v>71</v>
      </c>
    </row>
    <row r="749" spans="1:14">
      <c r="A749" s="242">
        <v>26</v>
      </c>
      <c r="B749" s="5"/>
      <c r="C749" s="5" t="s">
        <v>1931</v>
      </c>
      <c r="D749" s="5"/>
      <c r="E749" s="5" t="s">
        <v>12</v>
      </c>
      <c r="F749" s="12" t="s">
        <v>990</v>
      </c>
      <c r="G749" s="12">
        <v>0</v>
      </c>
      <c r="H749" s="13" t="s">
        <v>74</v>
      </c>
      <c r="I749" s="12">
        <f t="shared" ref="I749" si="124">G749*1.5</f>
        <v>0</v>
      </c>
      <c r="J749" s="13" t="s">
        <v>72</v>
      </c>
      <c r="K749" s="30">
        <f t="shared" si="120"/>
        <v>0</v>
      </c>
      <c r="L749" s="30" t="s">
        <v>103</v>
      </c>
      <c r="M749" s="15">
        <f t="shared" si="121"/>
        <v>0</v>
      </c>
      <c r="N749" s="13" t="s">
        <v>71</v>
      </c>
    </row>
    <row r="750" spans="1:14">
      <c r="A750" s="242">
        <v>27</v>
      </c>
      <c r="B750" s="5"/>
      <c r="C750" s="5" t="s">
        <v>1919</v>
      </c>
      <c r="D750" s="5"/>
      <c r="E750" s="5" t="s">
        <v>12</v>
      </c>
      <c r="F750" s="12" t="s">
        <v>505</v>
      </c>
      <c r="G750" s="12">
        <v>0</v>
      </c>
      <c r="H750" s="13" t="s">
        <v>74</v>
      </c>
      <c r="I750" s="12">
        <f>G750*1</f>
        <v>0</v>
      </c>
      <c r="J750" s="13" t="s">
        <v>72</v>
      </c>
      <c r="K750" s="30">
        <f t="shared" si="120"/>
        <v>0</v>
      </c>
      <c r="L750" s="30" t="s">
        <v>103</v>
      </c>
      <c r="M750" s="15">
        <f t="shared" si="121"/>
        <v>0</v>
      </c>
      <c r="N750" s="13" t="s">
        <v>71</v>
      </c>
    </row>
    <row r="751" spans="1:14">
      <c r="A751" s="242">
        <v>28</v>
      </c>
      <c r="B751" s="5"/>
      <c r="C751" s="5" t="s">
        <v>832</v>
      </c>
      <c r="D751" s="5"/>
      <c r="E751" s="5" t="s">
        <v>12</v>
      </c>
      <c r="F751" s="12" t="s">
        <v>1920</v>
      </c>
      <c r="G751" s="12">
        <v>1</v>
      </c>
      <c r="H751" s="13" t="s">
        <v>74</v>
      </c>
      <c r="I751" s="12">
        <f>G751*1</f>
        <v>1</v>
      </c>
      <c r="J751" s="13" t="s">
        <v>72</v>
      </c>
      <c r="K751" s="30">
        <f t="shared" si="120"/>
        <v>0.33</v>
      </c>
      <c r="L751" s="30" t="s">
        <v>103</v>
      </c>
      <c r="M751" s="15">
        <f t="shared" si="121"/>
        <v>330</v>
      </c>
      <c r="N751" s="13" t="s">
        <v>71</v>
      </c>
    </row>
    <row r="752" spans="1:14">
      <c r="A752" s="242">
        <v>29</v>
      </c>
      <c r="B752" s="5"/>
      <c r="C752" s="5" t="s">
        <v>1114</v>
      </c>
      <c r="D752" s="5"/>
      <c r="E752" s="5" t="s">
        <v>12</v>
      </c>
      <c r="F752" s="103" t="s">
        <v>322</v>
      </c>
      <c r="G752" s="12">
        <v>0</v>
      </c>
      <c r="H752" s="13" t="s">
        <v>74</v>
      </c>
      <c r="I752" s="12">
        <f>G752*1</f>
        <v>0</v>
      </c>
      <c r="J752" s="13" t="s">
        <v>72</v>
      </c>
      <c r="K752" s="30">
        <f t="shared" si="120"/>
        <v>0</v>
      </c>
      <c r="L752" s="30" t="s">
        <v>103</v>
      </c>
      <c r="M752" s="15">
        <f t="shared" si="121"/>
        <v>0</v>
      </c>
      <c r="N752" s="13" t="s">
        <v>71</v>
      </c>
    </row>
    <row r="753" spans="1:14">
      <c r="A753" s="242">
        <v>30</v>
      </c>
      <c r="B753" s="5"/>
      <c r="C753" s="5" t="s">
        <v>126</v>
      </c>
      <c r="D753" s="5"/>
      <c r="E753" s="5" t="s">
        <v>43</v>
      </c>
      <c r="F753" s="12" t="s">
        <v>271</v>
      </c>
      <c r="G753" s="12">
        <v>1</v>
      </c>
      <c r="H753" s="13" t="s">
        <v>74</v>
      </c>
      <c r="I753" s="12">
        <f t="shared" ref="I753" si="125">G753*4</f>
        <v>4</v>
      </c>
      <c r="J753" s="13" t="s">
        <v>72</v>
      </c>
      <c r="K753" s="30">
        <f t="shared" si="120"/>
        <v>1.32</v>
      </c>
      <c r="L753" s="30" t="s">
        <v>103</v>
      </c>
      <c r="M753" s="15">
        <f t="shared" si="121"/>
        <v>1320</v>
      </c>
      <c r="N753" s="13" t="s">
        <v>71</v>
      </c>
    </row>
    <row r="754" spans="1:14">
      <c r="A754" s="242">
        <v>31</v>
      </c>
      <c r="B754" s="5"/>
      <c r="C754" s="5" t="s">
        <v>893</v>
      </c>
      <c r="D754" s="5"/>
      <c r="E754" s="5" t="s">
        <v>12</v>
      </c>
      <c r="F754" s="12" t="s">
        <v>220</v>
      </c>
      <c r="G754" s="12">
        <v>0</v>
      </c>
      <c r="H754" s="13" t="s">
        <v>74</v>
      </c>
      <c r="I754" s="12">
        <f>G754*1</f>
        <v>0</v>
      </c>
      <c r="J754" s="13" t="s">
        <v>72</v>
      </c>
      <c r="K754" s="30">
        <f t="shared" si="120"/>
        <v>0</v>
      </c>
      <c r="L754" s="30" t="s">
        <v>103</v>
      </c>
      <c r="M754" s="15">
        <f t="shared" si="121"/>
        <v>0</v>
      </c>
      <c r="N754" s="13" t="s">
        <v>71</v>
      </c>
    </row>
    <row r="755" spans="1:14">
      <c r="A755" s="242">
        <v>32</v>
      </c>
      <c r="B755" s="5"/>
      <c r="C755" s="5" t="s">
        <v>1193</v>
      </c>
      <c r="D755" s="5"/>
      <c r="E755" s="5" t="s">
        <v>43</v>
      </c>
      <c r="F755" s="12" t="s">
        <v>218</v>
      </c>
      <c r="G755" s="12">
        <v>1</v>
      </c>
      <c r="H755" s="13" t="s">
        <v>74</v>
      </c>
      <c r="I755" s="12">
        <f>G755*1</f>
        <v>1</v>
      </c>
      <c r="J755" s="13" t="s">
        <v>72</v>
      </c>
      <c r="K755" s="30">
        <f t="shared" si="120"/>
        <v>0.33</v>
      </c>
      <c r="L755" s="30" t="s">
        <v>103</v>
      </c>
      <c r="M755" s="15">
        <f t="shared" si="121"/>
        <v>330</v>
      </c>
      <c r="N755" s="13" t="s">
        <v>71</v>
      </c>
    </row>
    <row r="756" spans="1:14">
      <c r="A756" s="242">
        <v>33</v>
      </c>
      <c r="B756" s="5"/>
      <c r="C756" s="5" t="s">
        <v>686</v>
      </c>
      <c r="D756" s="5"/>
      <c r="E756" s="5" t="s">
        <v>12</v>
      </c>
      <c r="F756" s="12" t="s">
        <v>795</v>
      </c>
      <c r="G756" s="12">
        <v>1</v>
      </c>
      <c r="H756" s="13" t="s">
        <v>74</v>
      </c>
      <c r="I756" s="12">
        <f>G756*1.5</f>
        <v>1.5</v>
      </c>
      <c r="J756" s="13" t="s">
        <v>72</v>
      </c>
      <c r="K756" s="30">
        <f t="shared" si="120"/>
        <v>0.495</v>
      </c>
      <c r="L756" s="30" t="s">
        <v>103</v>
      </c>
      <c r="M756" s="15">
        <f t="shared" si="121"/>
        <v>495</v>
      </c>
      <c r="N756" s="13" t="s">
        <v>71</v>
      </c>
    </row>
    <row r="757" spans="1:14">
      <c r="A757" s="242">
        <v>34</v>
      </c>
      <c r="B757" s="5"/>
      <c r="C757" s="5" t="s">
        <v>1929</v>
      </c>
      <c r="D757" s="5"/>
      <c r="E757" s="5" t="s">
        <v>12</v>
      </c>
      <c r="F757" s="12" t="s">
        <v>1930</v>
      </c>
      <c r="G757" s="12">
        <v>0</v>
      </c>
      <c r="H757" s="13" t="s">
        <v>74</v>
      </c>
      <c r="I757" s="12">
        <f>G757*1</f>
        <v>0</v>
      </c>
      <c r="J757" s="13" t="s">
        <v>72</v>
      </c>
      <c r="K757" s="30">
        <f t="shared" si="120"/>
        <v>0</v>
      </c>
      <c r="L757" s="30" t="s">
        <v>103</v>
      </c>
      <c r="M757" s="15">
        <f t="shared" si="121"/>
        <v>0</v>
      </c>
      <c r="N757" s="13" t="s">
        <v>71</v>
      </c>
    </row>
    <row r="758" spans="1:14">
      <c r="A758" s="242">
        <v>35</v>
      </c>
      <c r="B758" s="5"/>
      <c r="C758" s="5" t="s">
        <v>52</v>
      </c>
      <c r="D758" s="5"/>
      <c r="E758" s="5" t="s">
        <v>12</v>
      </c>
      <c r="F758" s="5" t="s">
        <v>1918</v>
      </c>
      <c r="G758" s="30">
        <v>4</v>
      </c>
      <c r="H758" s="13" t="s">
        <v>74</v>
      </c>
      <c r="I758" s="12">
        <f>G758*1</f>
        <v>4</v>
      </c>
      <c r="J758" s="13" t="s">
        <v>72</v>
      </c>
      <c r="K758" s="30">
        <f t="shared" si="120"/>
        <v>1.32</v>
      </c>
      <c r="L758" s="30" t="s">
        <v>103</v>
      </c>
      <c r="M758" s="15">
        <f t="shared" si="121"/>
        <v>1320</v>
      </c>
      <c r="N758" s="13" t="s">
        <v>71</v>
      </c>
    </row>
    <row r="759" spans="1:14">
      <c r="A759" s="242">
        <v>36</v>
      </c>
      <c r="B759" s="5"/>
      <c r="C759" s="5" t="s">
        <v>1916</v>
      </c>
      <c r="D759" s="5"/>
      <c r="E759" s="5" t="s">
        <v>43</v>
      </c>
      <c r="F759" s="5" t="s">
        <v>1917</v>
      </c>
      <c r="G759" s="30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 ht="15" customHeight="1">
      <c r="A760" s="242">
        <v>37</v>
      </c>
      <c r="B760" s="5"/>
      <c r="C760" s="5" t="s">
        <v>49</v>
      </c>
      <c r="D760" s="5" t="s">
        <v>48</v>
      </c>
      <c r="E760" s="5" t="s">
        <v>1369</v>
      </c>
      <c r="F760" s="5" t="s">
        <v>2644</v>
      </c>
      <c r="G760" s="12">
        <v>2</v>
      </c>
      <c r="H760" s="13" t="s">
        <v>74</v>
      </c>
      <c r="I760" s="12">
        <v>4</v>
      </c>
      <c r="J760" s="13" t="s">
        <v>72</v>
      </c>
      <c r="K760" s="12">
        <f t="shared" si="120"/>
        <v>1.32</v>
      </c>
      <c r="L760" s="13" t="s">
        <v>103</v>
      </c>
      <c r="M760" s="12">
        <f t="shared" si="121"/>
        <v>1320</v>
      </c>
      <c r="N760" s="13" t="s">
        <v>71</v>
      </c>
    </row>
    <row r="761" spans="1:14">
      <c r="A761" s="242">
        <v>38</v>
      </c>
      <c r="B761" s="5"/>
      <c r="C761" s="102" t="s">
        <v>1371</v>
      </c>
      <c r="D761" s="102" t="s">
        <v>25</v>
      </c>
      <c r="E761" s="102" t="s">
        <v>1372</v>
      </c>
      <c r="F761" s="160" t="s">
        <v>1375</v>
      </c>
      <c r="G761" s="140">
        <v>1</v>
      </c>
      <c r="H761" s="141" t="s">
        <v>74</v>
      </c>
      <c r="I761" s="140">
        <v>7</v>
      </c>
      <c r="J761" s="141" t="s">
        <v>72</v>
      </c>
      <c r="K761" s="142" t="s">
        <v>1373</v>
      </c>
      <c r="L761" s="141" t="s">
        <v>103</v>
      </c>
      <c r="M761" s="142" t="s">
        <v>1374</v>
      </c>
      <c r="N761" s="141" t="s">
        <v>71</v>
      </c>
    </row>
    <row r="762" spans="1:14">
      <c r="A762" s="281" t="s">
        <v>54</v>
      </c>
      <c r="B762" s="282"/>
      <c r="C762" s="282"/>
      <c r="D762" s="282"/>
      <c r="E762" s="283"/>
      <c r="F762" s="241"/>
      <c r="G762" s="12">
        <f>SUM(G724:G761)</f>
        <v>61</v>
      </c>
      <c r="H762" s="13" t="s">
        <v>74</v>
      </c>
      <c r="I762" s="12">
        <f>SUM(I724:I760)</f>
        <v>200</v>
      </c>
      <c r="J762" s="13" t="s">
        <v>72</v>
      </c>
      <c r="K762" s="30">
        <f>I762*0.33</f>
        <v>66</v>
      </c>
      <c r="L762" s="30" t="s">
        <v>103</v>
      </c>
      <c r="M762" s="34">
        <f>SUM(M724:M760)</f>
        <v>66000</v>
      </c>
      <c r="N762" s="13" t="s">
        <v>71</v>
      </c>
    </row>
    <row r="764" spans="1:14">
      <c r="A764" s="286" t="s">
        <v>1933</v>
      </c>
      <c r="B764" s="286" t="s">
        <v>0</v>
      </c>
      <c r="C764" s="286" t="s">
        <v>2</v>
      </c>
      <c r="D764" s="286" t="s">
        <v>4</v>
      </c>
      <c r="E764" s="286" t="s">
        <v>1</v>
      </c>
      <c r="F764" s="286" t="s">
        <v>280</v>
      </c>
      <c r="G764" s="288" t="s">
        <v>5</v>
      </c>
      <c r="H764" s="289"/>
      <c r="I764" s="288" t="s">
        <v>6</v>
      </c>
      <c r="J764" s="289"/>
      <c r="K764" s="288" t="s">
        <v>101</v>
      </c>
      <c r="L764" s="289"/>
      <c r="M764" s="288" t="s">
        <v>102</v>
      </c>
      <c r="N764" s="289"/>
    </row>
    <row r="765" spans="1:14">
      <c r="A765" s="287"/>
      <c r="B765" s="287"/>
      <c r="C765" s="287"/>
      <c r="D765" s="287"/>
      <c r="E765" s="287"/>
      <c r="F765" s="287"/>
      <c r="G765" s="290"/>
      <c r="H765" s="291"/>
      <c r="I765" s="290"/>
      <c r="J765" s="291"/>
      <c r="K765" s="290"/>
      <c r="L765" s="291"/>
      <c r="M765" s="290"/>
      <c r="N765" s="291"/>
    </row>
    <row r="766" spans="1:14">
      <c r="A766" s="163">
        <v>1</v>
      </c>
      <c r="B766" s="16" t="s">
        <v>63</v>
      </c>
      <c r="C766" s="5" t="s">
        <v>3</v>
      </c>
      <c r="D766" s="5" t="s">
        <v>7</v>
      </c>
      <c r="E766" s="5" t="s">
        <v>8</v>
      </c>
      <c r="F766" s="12" t="s">
        <v>2407</v>
      </c>
      <c r="G766" s="12">
        <v>0</v>
      </c>
      <c r="H766" s="13" t="s">
        <v>74</v>
      </c>
      <c r="I766" s="12">
        <f t="shared" ref="I766:I768" si="126">G766*6</f>
        <v>0</v>
      </c>
      <c r="J766" s="13" t="s">
        <v>72</v>
      </c>
      <c r="K766" s="30">
        <f t="shared" ref="K766:K802" si="127">I766*0.33</f>
        <v>0</v>
      </c>
      <c r="L766" s="30" t="s">
        <v>103</v>
      </c>
      <c r="M766" s="15">
        <f t="shared" ref="M766:M802" si="128">K766*1000</f>
        <v>0</v>
      </c>
      <c r="N766" s="13" t="s">
        <v>71</v>
      </c>
    </row>
    <row r="767" spans="1:14">
      <c r="A767" s="163">
        <v>2</v>
      </c>
      <c r="B767" s="162">
        <v>43758</v>
      </c>
      <c r="C767" s="5" t="s">
        <v>56</v>
      </c>
      <c r="D767" s="5" t="s">
        <v>93</v>
      </c>
      <c r="E767" s="5" t="s">
        <v>8</v>
      </c>
      <c r="F767" s="93" t="s">
        <v>2409</v>
      </c>
      <c r="G767" s="12">
        <v>0</v>
      </c>
      <c r="H767" s="13" t="s">
        <v>74</v>
      </c>
      <c r="I767" s="12">
        <f t="shared" si="126"/>
        <v>0</v>
      </c>
      <c r="J767" s="13" t="s">
        <v>72</v>
      </c>
      <c r="K767" s="30">
        <f t="shared" si="127"/>
        <v>0</v>
      </c>
      <c r="L767" s="30" t="s">
        <v>103</v>
      </c>
      <c r="M767" s="15">
        <f t="shared" si="128"/>
        <v>0</v>
      </c>
      <c r="N767" s="13" t="s">
        <v>71</v>
      </c>
    </row>
    <row r="768" spans="1:14">
      <c r="A768" s="163">
        <v>3</v>
      </c>
      <c r="B768" s="5"/>
      <c r="C768" s="5" t="s">
        <v>15</v>
      </c>
      <c r="D768" s="5" t="s">
        <v>647</v>
      </c>
      <c r="E768" s="5" t="s">
        <v>8</v>
      </c>
      <c r="F768" s="12" t="s">
        <v>1907</v>
      </c>
      <c r="G768" s="12">
        <v>0</v>
      </c>
      <c r="H768" s="13" t="s">
        <v>74</v>
      </c>
      <c r="I768" s="12">
        <f t="shared" si="126"/>
        <v>0</v>
      </c>
      <c r="J768" s="13" t="s">
        <v>72</v>
      </c>
      <c r="K768" s="30">
        <f t="shared" si="127"/>
        <v>0</v>
      </c>
      <c r="L768" s="30" t="s">
        <v>103</v>
      </c>
      <c r="M768" s="15">
        <f t="shared" si="128"/>
        <v>0</v>
      </c>
      <c r="N768" s="13" t="s">
        <v>71</v>
      </c>
    </row>
    <row r="769" spans="1:14">
      <c r="A769" s="163">
        <v>4</v>
      </c>
      <c r="B769" s="5"/>
      <c r="C769" s="5" t="s">
        <v>17</v>
      </c>
      <c r="D769" s="5" t="s">
        <v>16</v>
      </c>
      <c r="E769" s="5" t="s">
        <v>8</v>
      </c>
      <c r="F769" s="12" t="s">
        <v>3081</v>
      </c>
      <c r="G769" s="12">
        <v>4</v>
      </c>
      <c r="H769" s="13" t="s">
        <v>74</v>
      </c>
      <c r="I769" s="12">
        <f>G769*F4150</f>
        <v>0</v>
      </c>
      <c r="J769" s="13" t="s">
        <v>72</v>
      </c>
      <c r="K769" s="30">
        <f t="shared" si="127"/>
        <v>0</v>
      </c>
      <c r="L769" s="30" t="s">
        <v>103</v>
      </c>
      <c r="M769" s="15">
        <f t="shared" si="128"/>
        <v>0</v>
      </c>
      <c r="N769" s="13" t="s">
        <v>71</v>
      </c>
    </row>
    <row r="770" spans="1:14">
      <c r="A770" s="163">
        <v>5</v>
      </c>
      <c r="B770" s="5"/>
      <c r="C770" s="5" t="s">
        <v>251</v>
      </c>
      <c r="D770" s="5" t="s">
        <v>18</v>
      </c>
      <c r="E770" s="5" t="s">
        <v>8</v>
      </c>
      <c r="F770" s="12" t="s">
        <v>3080</v>
      </c>
      <c r="G770" s="12">
        <v>5</v>
      </c>
      <c r="H770" s="13" t="s">
        <v>74</v>
      </c>
      <c r="I770" s="12">
        <f t="shared" ref="I770:I774" si="129">G770*6</f>
        <v>30</v>
      </c>
      <c r="J770" s="13" t="s">
        <v>72</v>
      </c>
      <c r="K770" s="30">
        <f t="shared" si="127"/>
        <v>9.9</v>
      </c>
      <c r="L770" s="30" t="s">
        <v>103</v>
      </c>
      <c r="M770" s="15">
        <f t="shared" si="128"/>
        <v>9900</v>
      </c>
      <c r="N770" s="13" t="s">
        <v>71</v>
      </c>
    </row>
    <row r="771" spans="1:14">
      <c r="A771" s="163">
        <v>6</v>
      </c>
      <c r="B771" s="5"/>
      <c r="C771" s="9" t="s">
        <v>52</v>
      </c>
      <c r="D771" s="9" t="s">
        <v>51</v>
      </c>
      <c r="E771" s="9" t="s">
        <v>8</v>
      </c>
      <c r="F771" s="72" t="s">
        <v>2010</v>
      </c>
      <c r="G771" s="12">
        <v>0</v>
      </c>
      <c r="H771" s="13" t="s">
        <v>74</v>
      </c>
      <c r="I771" s="12">
        <f t="shared" si="129"/>
        <v>0</v>
      </c>
      <c r="J771" s="13" t="s">
        <v>72</v>
      </c>
      <c r="K771" s="30">
        <f t="shared" si="127"/>
        <v>0</v>
      </c>
      <c r="L771" s="30" t="s">
        <v>103</v>
      </c>
      <c r="M771" s="15">
        <f t="shared" si="128"/>
        <v>0</v>
      </c>
      <c r="N771" s="13" t="s">
        <v>71</v>
      </c>
    </row>
    <row r="772" spans="1:14">
      <c r="A772" s="163">
        <v>7</v>
      </c>
      <c r="B772" s="5"/>
      <c r="C772" s="5" t="s">
        <v>10</v>
      </c>
      <c r="D772" s="5" t="s">
        <v>93</v>
      </c>
      <c r="E772" s="5" t="s">
        <v>8</v>
      </c>
      <c r="F772" s="12" t="s">
        <v>2074</v>
      </c>
      <c r="G772" s="12">
        <v>0</v>
      </c>
      <c r="H772" s="13" t="s">
        <v>74</v>
      </c>
      <c r="I772" s="12">
        <f t="shared" si="129"/>
        <v>0</v>
      </c>
      <c r="J772" s="13" t="s">
        <v>72</v>
      </c>
      <c r="K772" s="30">
        <f t="shared" si="127"/>
        <v>0</v>
      </c>
      <c r="L772" s="30" t="s">
        <v>103</v>
      </c>
      <c r="M772" s="15">
        <f t="shared" si="128"/>
        <v>0</v>
      </c>
      <c r="N772" s="13" t="s">
        <v>71</v>
      </c>
    </row>
    <row r="773" spans="1:14">
      <c r="A773" s="242">
        <v>8</v>
      </c>
      <c r="B773" s="5"/>
      <c r="C773" s="102" t="s">
        <v>26</v>
      </c>
      <c r="D773" s="102" t="s">
        <v>89</v>
      </c>
      <c r="E773" s="102" t="s">
        <v>8</v>
      </c>
      <c r="F773" s="119" t="s">
        <v>2411</v>
      </c>
      <c r="G773" s="133">
        <v>0</v>
      </c>
      <c r="H773" s="134" t="s">
        <v>74</v>
      </c>
      <c r="I773" s="12">
        <f t="shared" si="129"/>
        <v>0</v>
      </c>
      <c r="J773" s="134" t="s">
        <v>72</v>
      </c>
      <c r="K773" s="30">
        <f t="shared" si="127"/>
        <v>0</v>
      </c>
      <c r="L773" s="135" t="s">
        <v>103</v>
      </c>
      <c r="M773" s="136">
        <f t="shared" si="128"/>
        <v>0</v>
      </c>
      <c r="N773" s="134" t="s">
        <v>71</v>
      </c>
    </row>
    <row r="774" spans="1:14">
      <c r="A774" s="242">
        <v>9</v>
      </c>
      <c r="B774" s="5"/>
      <c r="C774" s="5" t="s">
        <v>94</v>
      </c>
      <c r="D774" s="5" t="s">
        <v>95</v>
      </c>
      <c r="E774" s="5" t="s">
        <v>8</v>
      </c>
      <c r="F774" s="113" t="s">
        <v>3045</v>
      </c>
      <c r="G774" s="12">
        <v>0</v>
      </c>
      <c r="H774" s="13" t="s">
        <v>74</v>
      </c>
      <c r="I774" s="12">
        <f t="shared" si="129"/>
        <v>0</v>
      </c>
      <c r="J774" s="13" t="s">
        <v>72</v>
      </c>
      <c r="K774" s="30">
        <f t="shared" si="127"/>
        <v>0</v>
      </c>
      <c r="L774" s="30" t="s">
        <v>103</v>
      </c>
      <c r="M774" s="15">
        <f t="shared" si="128"/>
        <v>0</v>
      </c>
      <c r="N774" s="13" t="s">
        <v>71</v>
      </c>
    </row>
    <row r="775" spans="1:14">
      <c r="A775" s="242">
        <v>10</v>
      </c>
      <c r="B775" s="5"/>
      <c r="C775" s="5" t="s">
        <v>190</v>
      </c>
      <c r="D775" s="5" t="s">
        <v>20</v>
      </c>
      <c r="E775" s="5" t="s">
        <v>173</v>
      </c>
      <c r="F775" s="12" t="s">
        <v>1516</v>
      </c>
      <c r="G775" s="12">
        <v>1</v>
      </c>
      <c r="H775" s="13" t="s">
        <v>74</v>
      </c>
      <c r="I775" s="12">
        <f>G775*7</f>
        <v>7</v>
      </c>
      <c r="J775" s="13" t="s">
        <v>72</v>
      </c>
      <c r="K775" s="30">
        <f t="shared" si="127"/>
        <v>2.31</v>
      </c>
      <c r="L775" s="30" t="s">
        <v>103</v>
      </c>
      <c r="M775" s="15">
        <f t="shared" si="128"/>
        <v>2310</v>
      </c>
      <c r="N775" s="13" t="s">
        <v>71</v>
      </c>
    </row>
    <row r="776" spans="1:14">
      <c r="A776" s="242">
        <v>11</v>
      </c>
      <c r="B776" s="5"/>
      <c r="C776" s="5" t="s">
        <v>34</v>
      </c>
      <c r="D776" s="5" t="s">
        <v>134</v>
      </c>
      <c r="E776" s="5" t="s">
        <v>173</v>
      </c>
      <c r="F776" s="12" t="s">
        <v>1501</v>
      </c>
      <c r="G776" s="12">
        <v>1</v>
      </c>
      <c r="H776" s="13" t="s">
        <v>74</v>
      </c>
      <c r="I776" s="12">
        <f>G776*7</f>
        <v>7</v>
      </c>
      <c r="J776" s="13" t="s">
        <v>72</v>
      </c>
      <c r="K776" s="30">
        <f t="shared" si="127"/>
        <v>2.31</v>
      </c>
      <c r="L776" s="30" t="s">
        <v>103</v>
      </c>
      <c r="M776" s="15">
        <f t="shared" si="128"/>
        <v>2310</v>
      </c>
      <c r="N776" s="13" t="s">
        <v>71</v>
      </c>
    </row>
    <row r="777" spans="1:14">
      <c r="A777" s="242">
        <v>12</v>
      </c>
      <c r="B777" s="5"/>
      <c r="C777" s="5" t="s">
        <v>23</v>
      </c>
      <c r="D777" s="5" t="s">
        <v>136</v>
      </c>
      <c r="E777" s="5" t="s">
        <v>12</v>
      </c>
      <c r="F777" s="5" t="s">
        <v>2094</v>
      </c>
      <c r="G777" s="12">
        <v>0</v>
      </c>
      <c r="H777" s="13" t="s">
        <v>74</v>
      </c>
      <c r="I777" s="12">
        <f t="shared" ref="I777:I786" si="130">G777*1</f>
        <v>0</v>
      </c>
      <c r="J777" s="13" t="s">
        <v>72</v>
      </c>
      <c r="K777" s="30">
        <f t="shared" si="127"/>
        <v>0</v>
      </c>
      <c r="L777" s="30" t="s">
        <v>103</v>
      </c>
      <c r="M777" s="15">
        <f t="shared" si="128"/>
        <v>0</v>
      </c>
      <c r="N777" s="13" t="s">
        <v>71</v>
      </c>
    </row>
    <row r="778" spans="1:14">
      <c r="A778" s="242">
        <v>13</v>
      </c>
      <c r="B778" s="5"/>
      <c r="C778" s="5" t="s">
        <v>90</v>
      </c>
      <c r="D778" s="5" t="s">
        <v>91</v>
      </c>
      <c r="E778" s="5" t="s">
        <v>12</v>
      </c>
      <c r="F778" s="12" t="s">
        <v>1342</v>
      </c>
      <c r="G778" s="12">
        <v>0</v>
      </c>
      <c r="H778" s="13" t="s">
        <v>74</v>
      </c>
      <c r="I778" s="12">
        <f t="shared" si="130"/>
        <v>0</v>
      </c>
      <c r="J778" s="13" t="s">
        <v>72</v>
      </c>
      <c r="K778" s="30">
        <f t="shared" si="127"/>
        <v>0</v>
      </c>
      <c r="L778" s="30" t="s">
        <v>103</v>
      </c>
      <c r="M778" s="15">
        <f t="shared" si="128"/>
        <v>0</v>
      </c>
      <c r="N778" s="13" t="s">
        <v>71</v>
      </c>
    </row>
    <row r="779" spans="1:14">
      <c r="A779" s="242">
        <v>14</v>
      </c>
      <c r="B779" s="5"/>
      <c r="C779" s="5" t="s">
        <v>81</v>
      </c>
      <c r="D779" s="5" t="s">
        <v>82</v>
      </c>
      <c r="E779" s="5" t="s">
        <v>12</v>
      </c>
      <c r="F779" s="12" t="s">
        <v>2410</v>
      </c>
      <c r="G779" s="12">
        <v>0</v>
      </c>
      <c r="H779" s="13" t="s">
        <v>74</v>
      </c>
      <c r="I779" s="12">
        <f t="shared" si="130"/>
        <v>0</v>
      </c>
      <c r="J779" s="13" t="s">
        <v>72</v>
      </c>
      <c r="K779" s="30">
        <f t="shared" si="127"/>
        <v>0</v>
      </c>
      <c r="L779" s="30" t="s">
        <v>103</v>
      </c>
      <c r="M779" s="15">
        <f t="shared" si="128"/>
        <v>0</v>
      </c>
      <c r="N779" s="13" t="s">
        <v>71</v>
      </c>
    </row>
    <row r="780" spans="1:14">
      <c r="A780" s="242">
        <v>15</v>
      </c>
      <c r="B780" s="5"/>
      <c r="C780" s="5" t="s">
        <v>11</v>
      </c>
      <c r="D780" s="5" t="s">
        <v>13</v>
      </c>
      <c r="E780" s="5" t="s">
        <v>12</v>
      </c>
      <c r="F780" s="113" t="s">
        <v>75</v>
      </c>
      <c r="G780" s="12">
        <v>0</v>
      </c>
      <c r="H780" s="13" t="s">
        <v>74</v>
      </c>
      <c r="I780" s="12">
        <f t="shared" si="130"/>
        <v>0</v>
      </c>
      <c r="J780" s="13" t="s">
        <v>72</v>
      </c>
      <c r="K780" s="30">
        <f t="shared" si="127"/>
        <v>0</v>
      </c>
      <c r="L780" s="30" t="s">
        <v>103</v>
      </c>
      <c r="M780" s="15">
        <f t="shared" si="128"/>
        <v>0</v>
      </c>
      <c r="N780" s="13" t="s">
        <v>71</v>
      </c>
    </row>
    <row r="781" spans="1:14">
      <c r="A781" s="242">
        <v>16</v>
      </c>
      <c r="B781" s="5"/>
      <c r="C781" s="5" t="s">
        <v>28</v>
      </c>
      <c r="D781" s="5" t="s">
        <v>27</v>
      </c>
      <c r="E781" s="5" t="s">
        <v>12</v>
      </c>
      <c r="F781" s="103" t="s">
        <v>2095</v>
      </c>
      <c r="G781" s="12">
        <v>0</v>
      </c>
      <c r="H781" s="13" t="s">
        <v>74</v>
      </c>
      <c r="I781" s="12">
        <f t="shared" si="130"/>
        <v>0</v>
      </c>
      <c r="J781" s="13" t="s">
        <v>72</v>
      </c>
      <c r="K781" s="30">
        <f t="shared" si="127"/>
        <v>0</v>
      </c>
      <c r="L781" s="30" t="s">
        <v>103</v>
      </c>
      <c r="M781" s="15">
        <f t="shared" si="128"/>
        <v>0</v>
      </c>
      <c r="N781" s="13" t="s">
        <v>71</v>
      </c>
    </row>
    <row r="782" spans="1:14">
      <c r="A782" s="242">
        <v>17</v>
      </c>
      <c r="B782" s="5"/>
      <c r="C782" s="102" t="s">
        <v>30</v>
      </c>
      <c r="D782" s="102" t="s">
        <v>29</v>
      </c>
      <c r="E782" s="102" t="s">
        <v>12</v>
      </c>
      <c r="F782" s="137" t="s">
        <v>2412</v>
      </c>
      <c r="G782" s="12">
        <v>0</v>
      </c>
      <c r="H782" s="134" t="s">
        <v>74</v>
      </c>
      <c r="I782" s="133">
        <f t="shared" si="130"/>
        <v>0</v>
      </c>
      <c r="J782" s="134" t="s">
        <v>72</v>
      </c>
      <c r="K782" s="135">
        <f t="shared" si="127"/>
        <v>0</v>
      </c>
      <c r="L782" s="135" t="s">
        <v>103</v>
      </c>
      <c r="M782" s="136">
        <f t="shared" si="128"/>
        <v>0</v>
      </c>
      <c r="N782" s="134" t="s">
        <v>71</v>
      </c>
    </row>
    <row r="783" spans="1:14">
      <c r="A783" s="242">
        <v>18</v>
      </c>
      <c r="B783" s="5"/>
      <c r="C783" s="5" t="s">
        <v>32</v>
      </c>
      <c r="D783" s="5" t="s">
        <v>33</v>
      </c>
      <c r="E783" s="5" t="s">
        <v>12</v>
      </c>
      <c r="F783" s="12" t="s">
        <v>404</v>
      </c>
      <c r="G783" s="12">
        <v>0</v>
      </c>
      <c r="H783" s="13" t="s">
        <v>74</v>
      </c>
      <c r="I783" s="12">
        <f t="shared" si="130"/>
        <v>0</v>
      </c>
      <c r="J783" s="13" t="s">
        <v>72</v>
      </c>
      <c r="K783" s="30">
        <f t="shared" si="127"/>
        <v>0</v>
      </c>
      <c r="L783" s="30" t="s">
        <v>103</v>
      </c>
      <c r="M783" s="15">
        <f t="shared" si="128"/>
        <v>0</v>
      </c>
      <c r="N783" s="13" t="s">
        <v>71</v>
      </c>
    </row>
    <row r="784" spans="1:14">
      <c r="A784" s="242">
        <v>19</v>
      </c>
      <c r="B784" s="5"/>
      <c r="C784" s="5" t="s">
        <v>38</v>
      </c>
      <c r="D784" s="5" t="s">
        <v>37</v>
      </c>
      <c r="E784" s="5" t="s">
        <v>12</v>
      </c>
      <c r="F784" s="12" t="s">
        <v>2249</v>
      </c>
      <c r="G784" s="12">
        <v>0</v>
      </c>
      <c r="H784" s="13" t="s">
        <v>74</v>
      </c>
      <c r="I784" s="12">
        <f t="shared" si="130"/>
        <v>0</v>
      </c>
      <c r="J784" s="13" t="s">
        <v>72</v>
      </c>
      <c r="K784" s="30">
        <f t="shared" si="127"/>
        <v>0</v>
      </c>
      <c r="L784" s="30" t="s">
        <v>103</v>
      </c>
      <c r="M784" s="15">
        <f t="shared" si="128"/>
        <v>0</v>
      </c>
      <c r="N784" s="13" t="s">
        <v>71</v>
      </c>
    </row>
    <row r="785" spans="1:14">
      <c r="A785" s="242">
        <v>20</v>
      </c>
      <c r="B785" s="5"/>
      <c r="C785" s="5" t="s">
        <v>40</v>
      </c>
      <c r="D785" s="5" t="s">
        <v>39</v>
      </c>
      <c r="E785" s="5" t="s">
        <v>12</v>
      </c>
      <c r="F785" s="12" t="s">
        <v>2097</v>
      </c>
      <c r="G785" s="12">
        <v>0</v>
      </c>
      <c r="H785" s="13" t="s">
        <v>74</v>
      </c>
      <c r="I785" s="12">
        <f t="shared" si="130"/>
        <v>0</v>
      </c>
      <c r="J785" s="13" t="s">
        <v>72</v>
      </c>
      <c r="K785" s="30">
        <f t="shared" si="127"/>
        <v>0</v>
      </c>
      <c r="L785" s="30" t="s">
        <v>103</v>
      </c>
      <c r="M785" s="15">
        <f t="shared" si="128"/>
        <v>0</v>
      </c>
      <c r="N785" s="13" t="s">
        <v>71</v>
      </c>
    </row>
    <row r="786" spans="1:14">
      <c r="A786" s="242">
        <v>21</v>
      </c>
      <c r="B786" s="5"/>
      <c r="C786" s="5" t="s">
        <v>52</v>
      </c>
      <c r="D786" s="5" t="s">
        <v>79</v>
      </c>
      <c r="E786" s="5" t="s">
        <v>12</v>
      </c>
      <c r="F786" s="12" t="s">
        <v>1962</v>
      </c>
      <c r="G786" s="12">
        <v>0</v>
      </c>
      <c r="H786" s="13" t="s">
        <v>74</v>
      </c>
      <c r="I786" s="12">
        <f t="shared" si="130"/>
        <v>0</v>
      </c>
      <c r="J786" s="13" t="s">
        <v>72</v>
      </c>
      <c r="K786" s="30">
        <f t="shared" si="127"/>
        <v>0</v>
      </c>
      <c r="L786" s="30" t="s">
        <v>103</v>
      </c>
      <c r="M786" s="15">
        <f t="shared" si="128"/>
        <v>0</v>
      </c>
      <c r="N786" s="13" t="s">
        <v>71</v>
      </c>
    </row>
    <row r="787" spans="1:14">
      <c r="A787" s="242">
        <v>22</v>
      </c>
      <c r="B787" s="5"/>
      <c r="C787" s="102" t="s">
        <v>45</v>
      </c>
      <c r="D787" s="102" t="s">
        <v>44</v>
      </c>
      <c r="E787" s="102" t="s">
        <v>43</v>
      </c>
      <c r="F787" s="119" t="s">
        <v>2098</v>
      </c>
      <c r="G787" s="12">
        <v>0</v>
      </c>
      <c r="H787" s="134" t="s">
        <v>74</v>
      </c>
      <c r="I787" s="133">
        <f>G787*1.5</f>
        <v>0</v>
      </c>
      <c r="J787" s="134" t="s">
        <v>72</v>
      </c>
      <c r="K787" s="135">
        <f t="shared" si="127"/>
        <v>0</v>
      </c>
      <c r="L787" s="135" t="s">
        <v>103</v>
      </c>
      <c r="M787" s="136">
        <f t="shared" si="128"/>
        <v>0</v>
      </c>
      <c r="N787" s="134" t="s">
        <v>71</v>
      </c>
    </row>
    <row r="788" spans="1:14">
      <c r="A788" s="242">
        <v>23</v>
      </c>
      <c r="B788" s="5"/>
      <c r="C788" s="5" t="s">
        <v>1390</v>
      </c>
      <c r="D788" s="5" t="s">
        <v>46</v>
      </c>
      <c r="E788" s="5" t="s">
        <v>43</v>
      </c>
      <c r="F788" s="12" t="s">
        <v>2099</v>
      </c>
      <c r="G788" s="12">
        <v>0</v>
      </c>
      <c r="H788" s="13" t="s">
        <v>74</v>
      </c>
      <c r="I788" s="12">
        <f>G788*1.5</f>
        <v>0</v>
      </c>
      <c r="J788" s="13" t="s">
        <v>72</v>
      </c>
      <c r="K788" s="30">
        <f t="shared" si="127"/>
        <v>0</v>
      </c>
      <c r="L788" s="30" t="s">
        <v>103</v>
      </c>
      <c r="M788" s="15">
        <f t="shared" si="128"/>
        <v>0</v>
      </c>
      <c r="N788" s="13" t="s">
        <v>71</v>
      </c>
    </row>
    <row r="789" spans="1:14">
      <c r="A789" s="242">
        <v>24</v>
      </c>
      <c r="B789" s="5"/>
      <c r="C789" s="5" t="s">
        <v>42</v>
      </c>
      <c r="D789" s="5" t="s">
        <v>41</v>
      </c>
      <c r="E789" s="5" t="s">
        <v>43</v>
      </c>
      <c r="F789" s="12" t="s">
        <v>2413</v>
      </c>
      <c r="G789" s="12">
        <v>0</v>
      </c>
      <c r="H789" s="13" t="s">
        <v>74</v>
      </c>
      <c r="I789" s="12">
        <f>G789*1.5</f>
        <v>0</v>
      </c>
      <c r="J789" s="13" t="s">
        <v>72</v>
      </c>
      <c r="K789" s="30">
        <f t="shared" si="127"/>
        <v>0</v>
      </c>
      <c r="L789" s="30" t="s">
        <v>103</v>
      </c>
      <c r="M789" s="15">
        <f t="shared" si="128"/>
        <v>0</v>
      </c>
      <c r="N789" s="13" t="s">
        <v>71</v>
      </c>
    </row>
    <row r="790" spans="1:14">
      <c r="A790" s="242">
        <v>25</v>
      </c>
      <c r="B790" s="5"/>
      <c r="C790" s="5" t="s">
        <v>2100</v>
      </c>
      <c r="D790" s="5"/>
      <c r="E790" s="5" t="s">
        <v>12</v>
      </c>
      <c r="F790" s="12" t="s">
        <v>2101</v>
      </c>
      <c r="G790" s="12">
        <v>0</v>
      </c>
      <c r="H790" s="13" t="s">
        <v>74</v>
      </c>
      <c r="I790" s="12">
        <f>G790*4</f>
        <v>0</v>
      </c>
      <c r="J790" s="13" t="s">
        <v>72</v>
      </c>
      <c r="K790" s="30">
        <f t="shared" si="127"/>
        <v>0</v>
      </c>
      <c r="L790" s="30" t="s">
        <v>103</v>
      </c>
      <c r="M790" s="15">
        <f t="shared" si="128"/>
        <v>0</v>
      </c>
      <c r="N790" s="13" t="s">
        <v>71</v>
      </c>
    </row>
    <row r="791" spans="1:14">
      <c r="A791" s="242">
        <v>26</v>
      </c>
      <c r="B791" s="5"/>
      <c r="C791" s="5" t="s">
        <v>1931</v>
      </c>
      <c r="D791" s="5"/>
      <c r="E791" s="5" t="s">
        <v>12</v>
      </c>
      <c r="F791" s="12" t="s">
        <v>990</v>
      </c>
      <c r="G791" s="12">
        <v>0</v>
      </c>
      <c r="H791" s="13" t="s">
        <v>74</v>
      </c>
      <c r="I791" s="12">
        <f t="shared" ref="I791" si="131">G791*1.5</f>
        <v>0</v>
      </c>
      <c r="J791" s="13" t="s">
        <v>72</v>
      </c>
      <c r="K791" s="30">
        <f t="shared" si="127"/>
        <v>0</v>
      </c>
      <c r="L791" s="30" t="s">
        <v>103</v>
      </c>
      <c r="M791" s="15">
        <f t="shared" si="128"/>
        <v>0</v>
      </c>
      <c r="N791" s="13" t="s">
        <v>71</v>
      </c>
    </row>
    <row r="792" spans="1:14">
      <c r="A792" s="242">
        <v>27</v>
      </c>
      <c r="B792" s="5"/>
      <c r="C792" s="5" t="s">
        <v>1919</v>
      </c>
      <c r="D792" s="5"/>
      <c r="E792" s="5" t="s">
        <v>12</v>
      </c>
      <c r="F792" s="12" t="s">
        <v>505</v>
      </c>
      <c r="G792" s="12">
        <v>0</v>
      </c>
      <c r="H792" s="13" t="s">
        <v>74</v>
      </c>
      <c r="I792" s="12">
        <f>G792*1</f>
        <v>0</v>
      </c>
      <c r="J792" s="13" t="s">
        <v>72</v>
      </c>
      <c r="K792" s="30">
        <f t="shared" si="127"/>
        <v>0</v>
      </c>
      <c r="L792" s="30" t="s">
        <v>103</v>
      </c>
      <c r="M792" s="15">
        <f t="shared" si="128"/>
        <v>0</v>
      </c>
      <c r="N792" s="13" t="s">
        <v>71</v>
      </c>
    </row>
    <row r="793" spans="1:14">
      <c r="A793" s="242">
        <v>28</v>
      </c>
      <c r="B793" s="5"/>
      <c r="C793" s="5" t="s">
        <v>832</v>
      </c>
      <c r="D793" s="5"/>
      <c r="E793" s="5" t="s">
        <v>12</v>
      </c>
      <c r="F793" s="12" t="s">
        <v>1920</v>
      </c>
      <c r="G793" s="12">
        <v>0</v>
      </c>
      <c r="H793" s="13" t="s">
        <v>74</v>
      </c>
      <c r="I793" s="12">
        <f>G793*1</f>
        <v>0</v>
      </c>
      <c r="J793" s="13" t="s">
        <v>72</v>
      </c>
      <c r="K793" s="30">
        <f t="shared" si="127"/>
        <v>0</v>
      </c>
      <c r="L793" s="30" t="s">
        <v>103</v>
      </c>
      <c r="M793" s="15">
        <f t="shared" si="128"/>
        <v>0</v>
      </c>
      <c r="N793" s="13" t="s">
        <v>71</v>
      </c>
    </row>
    <row r="794" spans="1:14">
      <c r="A794" s="242">
        <v>29</v>
      </c>
      <c r="B794" s="5"/>
      <c r="C794" s="5" t="s">
        <v>1114</v>
      </c>
      <c r="D794" s="5"/>
      <c r="E794" s="5" t="s">
        <v>12</v>
      </c>
      <c r="F794" s="103" t="s">
        <v>322</v>
      </c>
      <c r="G794" s="12">
        <v>0</v>
      </c>
      <c r="H794" s="13" t="s">
        <v>74</v>
      </c>
      <c r="I794" s="12">
        <f>G794*1</f>
        <v>0</v>
      </c>
      <c r="J794" s="13" t="s">
        <v>72</v>
      </c>
      <c r="K794" s="30">
        <f t="shared" si="127"/>
        <v>0</v>
      </c>
      <c r="L794" s="30" t="s">
        <v>103</v>
      </c>
      <c r="M794" s="15">
        <f t="shared" si="128"/>
        <v>0</v>
      </c>
      <c r="N794" s="13" t="s">
        <v>71</v>
      </c>
    </row>
    <row r="795" spans="1:14">
      <c r="A795" s="242">
        <v>30</v>
      </c>
      <c r="B795" s="5"/>
      <c r="C795" s="5" t="s">
        <v>126</v>
      </c>
      <c r="D795" s="5"/>
      <c r="E795" s="5" t="s">
        <v>43</v>
      </c>
      <c r="F795" s="12" t="s">
        <v>271</v>
      </c>
      <c r="G795" s="12">
        <v>0</v>
      </c>
      <c r="H795" s="13" t="s">
        <v>74</v>
      </c>
      <c r="I795" s="12">
        <f t="shared" ref="I795" si="132">G795*4</f>
        <v>0</v>
      </c>
      <c r="J795" s="13" t="s">
        <v>72</v>
      </c>
      <c r="K795" s="30">
        <f t="shared" si="127"/>
        <v>0</v>
      </c>
      <c r="L795" s="30" t="s">
        <v>103</v>
      </c>
      <c r="M795" s="15">
        <f t="shared" si="128"/>
        <v>0</v>
      </c>
      <c r="N795" s="13" t="s">
        <v>71</v>
      </c>
    </row>
    <row r="796" spans="1:14">
      <c r="A796" s="242">
        <v>31</v>
      </c>
      <c r="B796" s="5"/>
      <c r="C796" s="5" t="s">
        <v>893</v>
      </c>
      <c r="D796" s="5"/>
      <c r="E796" s="5" t="s">
        <v>12</v>
      </c>
      <c r="F796" s="12" t="s">
        <v>220</v>
      </c>
      <c r="G796" s="12">
        <v>0</v>
      </c>
      <c r="H796" s="13" t="s">
        <v>74</v>
      </c>
      <c r="I796" s="12">
        <f>G796*1</f>
        <v>0</v>
      </c>
      <c r="J796" s="13" t="s">
        <v>72</v>
      </c>
      <c r="K796" s="30">
        <f t="shared" si="127"/>
        <v>0</v>
      </c>
      <c r="L796" s="30" t="s">
        <v>103</v>
      </c>
      <c r="M796" s="15">
        <f t="shared" si="128"/>
        <v>0</v>
      </c>
      <c r="N796" s="13" t="s">
        <v>71</v>
      </c>
    </row>
    <row r="797" spans="1:14">
      <c r="A797" s="242">
        <v>32</v>
      </c>
      <c r="B797" s="5"/>
      <c r="C797" s="5" t="s">
        <v>1193</v>
      </c>
      <c r="D797" s="5"/>
      <c r="E797" s="5" t="s">
        <v>43</v>
      </c>
      <c r="F797" s="12" t="s">
        <v>218</v>
      </c>
      <c r="G797" s="12">
        <v>0</v>
      </c>
      <c r="H797" s="13" t="s">
        <v>74</v>
      </c>
      <c r="I797" s="12">
        <f>G797*1</f>
        <v>0</v>
      </c>
      <c r="J797" s="13" t="s">
        <v>72</v>
      </c>
      <c r="K797" s="30">
        <f t="shared" si="127"/>
        <v>0</v>
      </c>
      <c r="L797" s="30" t="s">
        <v>103</v>
      </c>
      <c r="M797" s="15">
        <f t="shared" si="128"/>
        <v>0</v>
      </c>
      <c r="N797" s="13" t="s">
        <v>71</v>
      </c>
    </row>
    <row r="798" spans="1:14">
      <c r="A798" s="242">
        <v>33</v>
      </c>
      <c r="B798" s="5"/>
      <c r="C798" s="5" t="s">
        <v>686</v>
      </c>
      <c r="D798" s="5"/>
      <c r="E798" s="5" t="s">
        <v>12</v>
      </c>
      <c r="F798" s="12" t="s">
        <v>795</v>
      </c>
      <c r="G798" s="12">
        <v>0</v>
      </c>
      <c r="H798" s="13" t="s">
        <v>74</v>
      </c>
      <c r="I798" s="12">
        <f>G798*1.5</f>
        <v>0</v>
      </c>
      <c r="J798" s="13" t="s">
        <v>72</v>
      </c>
      <c r="K798" s="30">
        <f t="shared" si="127"/>
        <v>0</v>
      </c>
      <c r="L798" s="30" t="s">
        <v>103</v>
      </c>
      <c r="M798" s="15">
        <f t="shared" si="128"/>
        <v>0</v>
      </c>
      <c r="N798" s="13" t="s">
        <v>71</v>
      </c>
    </row>
    <row r="799" spans="1:14">
      <c r="A799" s="242">
        <v>34</v>
      </c>
      <c r="B799" s="5"/>
      <c r="C799" s="5" t="s">
        <v>1929</v>
      </c>
      <c r="D799" s="5"/>
      <c r="E799" s="5" t="s">
        <v>12</v>
      </c>
      <c r="F799" s="12" t="s">
        <v>1930</v>
      </c>
      <c r="G799" s="12">
        <v>0</v>
      </c>
      <c r="H799" s="13" t="s">
        <v>74</v>
      </c>
      <c r="I799" s="12">
        <f>G799*1</f>
        <v>0</v>
      </c>
      <c r="J799" s="13" t="s">
        <v>72</v>
      </c>
      <c r="K799" s="30">
        <f t="shared" si="127"/>
        <v>0</v>
      </c>
      <c r="L799" s="30" t="s">
        <v>103</v>
      </c>
      <c r="M799" s="15">
        <f t="shared" si="128"/>
        <v>0</v>
      </c>
      <c r="N799" s="13" t="s">
        <v>71</v>
      </c>
    </row>
    <row r="800" spans="1:14">
      <c r="A800" s="242">
        <v>35</v>
      </c>
      <c r="B800" s="5"/>
      <c r="C800" s="5" t="s">
        <v>52</v>
      </c>
      <c r="D800" s="5"/>
      <c r="E800" s="5" t="s">
        <v>12</v>
      </c>
      <c r="F800" s="5" t="s">
        <v>1918</v>
      </c>
      <c r="G800" s="12">
        <v>0</v>
      </c>
      <c r="H800" s="13" t="s">
        <v>74</v>
      </c>
      <c r="I800" s="12">
        <f>G800*1</f>
        <v>0</v>
      </c>
      <c r="J800" s="13" t="s">
        <v>72</v>
      </c>
      <c r="K800" s="30">
        <f t="shared" si="127"/>
        <v>0</v>
      </c>
      <c r="L800" s="30" t="s">
        <v>103</v>
      </c>
      <c r="M800" s="15">
        <f t="shared" si="128"/>
        <v>0</v>
      </c>
      <c r="N800" s="13" t="s">
        <v>71</v>
      </c>
    </row>
    <row r="801" spans="1:14">
      <c r="A801" s="242">
        <v>36</v>
      </c>
      <c r="B801" s="5"/>
      <c r="C801" s="5" t="s">
        <v>1916</v>
      </c>
      <c r="D801" s="5"/>
      <c r="E801" s="5" t="s">
        <v>43</v>
      </c>
      <c r="F801" s="5" t="s">
        <v>1917</v>
      </c>
      <c r="G801" s="12">
        <v>0</v>
      </c>
      <c r="H801" s="13" t="s">
        <v>74</v>
      </c>
      <c r="I801" s="12">
        <f>G801*1</f>
        <v>0</v>
      </c>
      <c r="J801" s="13" t="s">
        <v>72</v>
      </c>
      <c r="K801" s="30">
        <f t="shared" si="127"/>
        <v>0</v>
      </c>
      <c r="L801" s="30" t="s">
        <v>103</v>
      </c>
      <c r="M801" s="15">
        <f t="shared" si="128"/>
        <v>0</v>
      </c>
      <c r="N801" s="13" t="s">
        <v>71</v>
      </c>
    </row>
    <row r="802" spans="1:14" ht="15" customHeight="1">
      <c r="A802" s="242">
        <v>37</v>
      </c>
      <c r="B802" s="5"/>
      <c r="C802" s="5" t="s">
        <v>49</v>
      </c>
      <c r="D802" s="5" t="s">
        <v>48</v>
      </c>
      <c r="E802" s="5" t="s">
        <v>1369</v>
      </c>
      <c r="F802" s="5" t="s">
        <v>384</v>
      </c>
      <c r="G802" s="12">
        <v>0</v>
      </c>
      <c r="H802" s="13" t="s">
        <v>74</v>
      </c>
      <c r="I802" s="12">
        <v>4</v>
      </c>
      <c r="J802" s="13" t="s">
        <v>72</v>
      </c>
      <c r="K802" s="12">
        <f t="shared" si="127"/>
        <v>1.32</v>
      </c>
      <c r="L802" s="13" t="s">
        <v>103</v>
      </c>
      <c r="M802" s="12">
        <f t="shared" si="128"/>
        <v>1320</v>
      </c>
      <c r="N802" s="13" t="s">
        <v>71</v>
      </c>
    </row>
    <row r="803" spans="1:14">
      <c r="A803" s="242">
        <v>38</v>
      </c>
      <c r="B803" s="5"/>
      <c r="C803" s="102" t="s">
        <v>1371</v>
      </c>
      <c r="D803" s="102" t="s">
        <v>25</v>
      </c>
      <c r="E803" s="102" t="s">
        <v>1372</v>
      </c>
      <c r="F803" s="160" t="s">
        <v>1375</v>
      </c>
      <c r="G803" s="140">
        <v>0</v>
      </c>
      <c r="H803" s="141" t="s">
        <v>74</v>
      </c>
      <c r="I803" s="140">
        <v>7</v>
      </c>
      <c r="J803" s="141" t="s">
        <v>72</v>
      </c>
      <c r="K803" s="142" t="s">
        <v>1373</v>
      </c>
      <c r="L803" s="141" t="s">
        <v>103</v>
      </c>
      <c r="M803" s="142" t="s">
        <v>1374</v>
      </c>
      <c r="N803" s="141" t="s">
        <v>71</v>
      </c>
    </row>
    <row r="804" spans="1:14">
      <c r="A804" s="281" t="s">
        <v>54</v>
      </c>
      <c r="B804" s="282"/>
      <c r="C804" s="282"/>
      <c r="D804" s="282"/>
      <c r="E804" s="283"/>
      <c r="F804" s="241"/>
      <c r="G804" s="12">
        <f>SUM(G766:G803)</f>
        <v>11</v>
      </c>
      <c r="H804" s="13" t="s">
        <v>74</v>
      </c>
      <c r="I804" s="12">
        <f>SUM(I766:I803)</f>
        <v>55</v>
      </c>
      <c r="J804" s="13" t="s">
        <v>72</v>
      </c>
      <c r="K804" s="30">
        <f>SUM(K766:K803)</f>
        <v>15.840000000000002</v>
      </c>
      <c r="L804" s="30" t="s">
        <v>103</v>
      </c>
      <c r="M804" s="34">
        <f>SUM(M766:M802)</f>
        <v>15840</v>
      </c>
      <c r="N804" s="13" t="s">
        <v>71</v>
      </c>
    </row>
    <row r="806" spans="1:14">
      <c r="A806" s="286" t="s">
        <v>1932</v>
      </c>
      <c r="B806" s="286" t="s">
        <v>0</v>
      </c>
      <c r="C806" s="286" t="s">
        <v>2</v>
      </c>
      <c r="D806" s="286" t="s">
        <v>4</v>
      </c>
      <c r="E806" s="286" t="s">
        <v>1</v>
      </c>
      <c r="F806" s="286" t="s">
        <v>280</v>
      </c>
      <c r="G806" s="288" t="s">
        <v>5</v>
      </c>
      <c r="H806" s="289"/>
      <c r="I806" s="288" t="s">
        <v>6</v>
      </c>
      <c r="J806" s="289"/>
      <c r="K806" s="288" t="s">
        <v>101</v>
      </c>
      <c r="L806" s="289"/>
      <c r="M806" s="288" t="s">
        <v>102</v>
      </c>
      <c r="N806" s="289"/>
    </row>
    <row r="807" spans="1:14">
      <c r="A807" s="287"/>
      <c r="B807" s="287"/>
      <c r="C807" s="287"/>
      <c r="D807" s="287"/>
      <c r="E807" s="287"/>
      <c r="F807" s="287"/>
      <c r="G807" s="290"/>
      <c r="H807" s="291"/>
      <c r="I807" s="290"/>
      <c r="J807" s="291"/>
      <c r="K807" s="290"/>
      <c r="L807" s="291"/>
      <c r="M807" s="290"/>
      <c r="N807" s="291"/>
    </row>
    <row r="808" spans="1:14">
      <c r="A808" s="163">
        <v>1</v>
      </c>
      <c r="B808" s="16" t="s">
        <v>64</v>
      </c>
      <c r="C808" s="5" t="s">
        <v>3</v>
      </c>
      <c r="D808" s="5" t="s">
        <v>7</v>
      </c>
      <c r="E808" s="5" t="s">
        <v>8</v>
      </c>
      <c r="F808" s="12" t="s">
        <v>3046</v>
      </c>
      <c r="G808" s="12">
        <v>4</v>
      </c>
      <c r="H808" s="13" t="s">
        <v>74</v>
      </c>
      <c r="I808" s="12">
        <f t="shared" ref="I808:I810" si="133">G808*6</f>
        <v>24</v>
      </c>
      <c r="J808" s="13" t="s">
        <v>72</v>
      </c>
      <c r="K808" s="30">
        <f t="shared" ref="K808:K844" si="134">I808*0.33</f>
        <v>7.92</v>
      </c>
      <c r="L808" s="30" t="s">
        <v>103</v>
      </c>
      <c r="M808" s="15">
        <f t="shared" ref="M808:M844" si="135">K808*1000</f>
        <v>7920</v>
      </c>
      <c r="N808" s="13" t="s">
        <v>71</v>
      </c>
    </row>
    <row r="809" spans="1:14">
      <c r="A809" s="163">
        <v>2</v>
      </c>
      <c r="B809" s="162">
        <v>43759</v>
      </c>
      <c r="C809" s="5" t="s">
        <v>56</v>
      </c>
      <c r="D809" s="5" t="s">
        <v>93</v>
      </c>
      <c r="E809" s="5" t="s">
        <v>8</v>
      </c>
      <c r="F809" s="93" t="s">
        <v>1923</v>
      </c>
      <c r="G809" s="12">
        <v>0</v>
      </c>
      <c r="H809" s="13" t="s">
        <v>74</v>
      </c>
      <c r="I809" s="12">
        <f t="shared" si="133"/>
        <v>0</v>
      </c>
      <c r="J809" s="13" t="s">
        <v>72</v>
      </c>
      <c r="K809" s="30">
        <f t="shared" si="134"/>
        <v>0</v>
      </c>
      <c r="L809" s="30" t="s">
        <v>103</v>
      </c>
      <c r="M809" s="15">
        <f t="shared" si="135"/>
        <v>0</v>
      </c>
      <c r="N809" s="13" t="s">
        <v>71</v>
      </c>
    </row>
    <row r="810" spans="1:14">
      <c r="A810" s="163">
        <v>3</v>
      </c>
      <c r="B810" s="5"/>
      <c r="C810" s="5" t="s">
        <v>15</v>
      </c>
      <c r="D810" s="5" t="s">
        <v>647</v>
      </c>
      <c r="E810" s="5" t="s">
        <v>8</v>
      </c>
      <c r="F810" s="12" t="s">
        <v>2457</v>
      </c>
      <c r="G810" s="12">
        <v>2</v>
      </c>
      <c r="H810" s="13" t="s">
        <v>74</v>
      </c>
      <c r="I810" s="12">
        <f t="shared" si="133"/>
        <v>12</v>
      </c>
      <c r="J810" s="13" t="s">
        <v>72</v>
      </c>
      <c r="K810" s="30">
        <f t="shared" si="134"/>
        <v>3.96</v>
      </c>
      <c r="L810" s="30" t="s">
        <v>103</v>
      </c>
      <c r="M810" s="15">
        <f t="shared" si="135"/>
        <v>3960</v>
      </c>
      <c r="N810" s="13" t="s">
        <v>71</v>
      </c>
    </row>
    <row r="811" spans="1:14">
      <c r="A811" s="163">
        <v>4</v>
      </c>
      <c r="B811" s="5"/>
      <c r="C811" s="5" t="s">
        <v>17</v>
      </c>
      <c r="D811" s="5" t="s">
        <v>16</v>
      </c>
      <c r="E811" s="5" t="s">
        <v>8</v>
      </c>
      <c r="F811" s="12" t="s">
        <v>3047</v>
      </c>
      <c r="G811" s="12">
        <v>3</v>
      </c>
      <c r="H811" s="13" t="s">
        <v>74</v>
      </c>
      <c r="I811" s="12">
        <f>G811*F4192</f>
        <v>0</v>
      </c>
      <c r="J811" s="13" t="s">
        <v>72</v>
      </c>
      <c r="K811" s="30">
        <f t="shared" si="134"/>
        <v>0</v>
      </c>
      <c r="L811" s="30" t="s">
        <v>103</v>
      </c>
      <c r="M811" s="15">
        <f t="shared" si="135"/>
        <v>0</v>
      </c>
      <c r="N811" s="13" t="s">
        <v>71</v>
      </c>
    </row>
    <row r="812" spans="1:14">
      <c r="A812" s="163">
        <v>5</v>
      </c>
      <c r="B812" s="5"/>
      <c r="C812" s="5" t="s">
        <v>251</v>
      </c>
      <c r="D812" s="5" t="s">
        <v>18</v>
      </c>
      <c r="E812" s="5" t="s">
        <v>8</v>
      </c>
      <c r="F812" s="12" t="s">
        <v>2645</v>
      </c>
      <c r="G812" s="12">
        <v>4</v>
      </c>
      <c r="H812" s="13" t="s">
        <v>74</v>
      </c>
      <c r="I812" s="12">
        <f t="shared" ref="I812:I816" si="136">G812*6</f>
        <v>24</v>
      </c>
      <c r="J812" s="13" t="s">
        <v>72</v>
      </c>
      <c r="K812" s="30">
        <f t="shared" si="134"/>
        <v>7.92</v>
      </c>
      <c r="L812" s="30" t="s">
        <v>103</v>
      </c>
      <c r="M812" s="15">
        <f t="shared" si="135"/>
        <v>7920</v>
      </c>
      <c r="N812" s="13" t="s">
        <v>71</v>
      </c>
    </row>
    <row r="813" spans="1:14">
      <c r="A813" s="163">
        <v>6</v>
      </c>
      <c r="B813" s="5"/>
      <c r="C813" s="9" t="s">
        <v>52</v>
      </c>
      <c r="D813" s="9" t="s">
        <v>51</v>
      </c>
      <c r="E813" s="9" t="s">
        <v>8</v>
      </c>
      <c r="F813" s="72" t="s">
        <v>2073</v>
      </c>
      <c r="G813" s="12">
        <v>3</v>
      </c>
      <c r="H813" s="13" t="s">
        <v>74</v>
      </c>
      <c r="I813" s="12">
        <f t="shared" si="136"/>
        <v>18</v>
      </c>
      <c r="J813" s="13" t="s">
        <v>72</v>
      </c>
      <c r="K813" s="30">
        <f t="shared" si="134"/>
        <v>5.94</v>
      </c>
      <c r="L813" s="30" t="s">
        <v>103</v>
      </c>
      <c r="M813" s="15">
        <f t="shared" si="135"/>
        <v>5940</v>
      </c>
      <c r="N813" s="13" t="s">
        <v>71</v>
      </c>
    </row>
    <row r="814" spans="1:14">
      <c r="A814" s="163">
        <v>7</v>
      </c>
      <c r="B814" s="5"/>
      <c r="C814" s="5" t="s">
        <v>10</v>
      </c>
      <c r="D814" s="5" t="s">
        <v>93</v>
      </c>
      <c r="E814" s="5" t="s">
        <v>8</v>
      </c>
      <c r="F814" s="12" t="s">
        <v>859</v>
      </c>
      <c r="G814" s="12">
        <v>4</v>
      </c>
      <c r="H814" s="13" t="s">
        <v>74</v>
      </c>
      <c r="I814" s="12">
        <f t="shared" si="136"/>
        <v>24</v>
      </c>
      <c r="J814" s="13" t="s">
        <v>72</v>
      </c>
      <c r="K814" s="30">
        <f t="shared" si="134"/>
        <v>7.92</v>
      </c>
      <c r="L814" s="30" t="s">
        <v>103</v>
      </c>
      <c r="M814" s="15">
        <f t="shared" si="135"/>
        <v>7920</v>
      </c>
      <c r="N814" s="13" t="s">
        <v>71</v>
      </c>
    </row>
    <row r="815" spans="1:14">
      <c r="A815" s="242">
        <v>8</v>
      </c>
      <c r="B815" s="5"/>
      <c r="C815" s="102" t="s">
        <v>26</v>
      </c>
      <c r="D815" s="102" t="s">
        <v>89</v>
      </c>
      <c r="E815" s="102" t="s">
        <v>8</v>
      </c>
      <c r="F815" s="119" t="s">
        <v>2106</v>
      </c>
      <c r="G815" s="133">
        <v>4</v>
      </c>
      <c r="H815" s="134" t="s">
        <v>74</v>
      </c>
      <c r="I815" s="133">
        <f t="shared" si="136"/>
        <v>24</v>
      </c>
      <c r="J815" s="134" t="s">
        <v>72</v>
      </c>
      <c r="K815" s="30">
        <f t="shared" si="134"/>
        <v>7.92</v>
      </c>
      <c r="L815" s="135" t="s">
        <v>103</v>
      </c>
      <c r="M815" s="136">
        <f t="shared" si="135"/>
        <v>7920</v>
      </c>
      <c r="N815" s="134" t="s">
        <v>71</v>
      </c>
    </row>
    <row r="816" spans="1:14">
      <c r="A816" s="242">
        <v>9</v>
      </c>
      <c r="B816" s="5"/>
      <c r="C816" s="5" t="s">
        <v>94</v>
      </c>
      <c r="D816" s="5" t="s">
        <v>95</v>
      </c>
      <c r="E816" s="5" t="s">
        <v>8</v>
      </c>
      <c r="F816" s="113" t="s">
        <v>3040</v>
      </c>
      <c r="G816" s="12">
        <v>2</v>
      </c>
      <c r="H816" s="13" t="s">
        <v>74</v>
      </c>
      <c r="I816" s="12">
        <f t="shared" si="136"/>
        <v>12</v>
      </c>
      <c r="J816" s="13" t="s">
        <v>72</v>
      </c>
      <c r="K816" s="30">
        <f t="shared" si="134"/>
        <v>3.96</v>
      </c>
      <c r="L816" s="30" t="s">
        <v>103</v>
      </c>
      <c r="M816" s="15">
        <f t="shared" si="135"/>
        <v>3960</v>
      </c>
      <c r="N816" s="13" t="s">
        <v>71</v>
      </c>
    </row>
    <row r="817" spans="1:14">
      <c r="A817" s="242">
        <v>10</v>
      </c>
      <c r="B817" s="5"/>
      <c r="C817" s="5" t="s">
        <v>190</v>
      </c>
      <c r="D817" s="5" t="s">
        <v>20</v>
      </c>
      <c r="E817" s="5" t="s">
        <v>173</v>
      </c>
      <c r="F817" s="12" t="s">
        <v>1407</v>
      </c>
      <c r="G817" s="12">
        <v>1</v>
      </c>
      <c r="H817" s="13" t="s">
        <v>74</v>
      </c>
      <c r="I817" s="12">
        <f>G817*7</f>
        <v>7</v>
      </c>
      <c r="J817" s="13" t="s">
        <v>72</v>
      </c>
      <c r="K817" s="30">
        <f t="shared" si="134"/>
        <v>2.31</v>
      </c>
      <c r="L817" s="30" t="s">
        <v>103</v>
      </c>
      <c r="M817" s="15">
        <f t="shared" si="135"/>
        <v>2310</v>
      </c>
      <c r="N817" s="13" t="s">
        <v>71</v>
      </c>
    </row>
    <row r="818" spans="1:14">
      <c r="A818" s="242">
        <v>11</v>
      </c>
      <c r="B818" s="5"/>
      <c r="C818" s="5" t="s">
        <v>34</v>
      </c>
      <c r="D818" s="5" t="s">
        <v>134</v>
      </c>
      <c r="E818" s="5" t="s">
        <v>173</v>
      </c>
      <c r="F818" s="12" t="s">
        <v>1501</v>
      </c>
      <c r="G818" s="12">
        <v>1</v>
      </c>
      <c r="H818" s="13" t="s">
        <v>74</v>
      </c>
      <c r="I818" s="12">
        <f>G818*7</f>
        <v>7</v>
      </c>
      <c r="J818" s="13" t="s">
        <v>72</v>
      </c>
      <c r="K818" s="30">
        <f t="shared" si="134"/>
        <v>2.31</v>
      </c>
      <c r="L818" s="30" t="s">
        <v>103</v>
      </c>
      <c r="M818" s="15">
        <f t="shared" si="135"/>
        <v>2310</v>
      </c>
      <c r="N818" s="13" t="s">
        <v>71</v>
      </c>
    </row>
    <row r="819" spans="1:14">
      <c r="A819" s="242">
        <v>12</v>
      </c>
      <c r="B819" s="5"/>
      <c r="C819" s="5" t="s">
        <v>23</v>
      </c>
      <c r="D819" s="5" t="s">
        <v>136</v>
      </c>
      <c r="E819" s="5" t="s">
        <v>12</v>
      </c>
      <c r="F819" s="5" t="s">
        <v>1911</v>
      </c>
      <c r="G819" s="12">
        <v>2</v>
      </c>
      <c r="H819" s="13" t="s">
        <v>74</v>
      </c>
      <c r="I819" s="12">
        <f t="shared" ref="I819:I828" si="137">G819*1</f>
        <v>2</v>
      </c>
      <c r="J819" s="13" t="s">
        <v>72</v>
      </c>
      <c r="K819" s="30">
        <f t="shared" si="134"/>
        <v>0.66</v>
      </c>
      <c r="L819" s="30" t="s">
        <v>103</v>
      </c>
      <c r="M819" s="15">
        <f t="shared" si="135"/>
        <v>660</v>
      </c>
      <c r="N819" s="13" t="s">
        <v>71</v>
      </c>
    </row>
    <row r="820" spans="1:14">
      <c r="A820" s="242">
        <v>13</v>
      </c>
      <c r="B820" s="5"/>
      <c r="C820" s="5" t="s">
        <v>90</v>
      </c>
      <c r="D820" s="5" t="s">
        <v>91</v>
      </c>
      <c r="E820" s="5" t="s">
        <v>12</v>
      </c>
      <c r="F820" s="12" t="s">
        <v>1342</v>
      </c>
      <c r="G820" s="12">
        <v>1</v>
      </c>
      <c r="H820" s="13" t="s">
        <v>74</v>
      </c>
      <c r="I820" s="12">
        <f t="shared" si="137"/>
        <v>1</v>
      </c>
      <c r="J820" s="13" t="s">
        <v>72</v>
      </c>
      <c r="K820" s="30">
        <f t="shared" si="134"/>
        <v>0.33</v>
      </c>
      <c r="L820" s="30" t="s">
        <v>103</v>
      </c>
      <c r="M820" s="15">
        <f t="shared" si="135"/>
        <v>330</v>
      </c>
      <c r="N820" s="13" t="s">
        <v>71</v>
      </c>
    </row>
    <row r="821" spans="1:14">
      <c r="A821" s="242">
        <v>14</v>
      </c>
      <c r="B821" s="5"/>
      <c r="C821" s="5" t="s">
        <v>81</v>
      </c>
      <c r="D821" s="5" t="s">
        <v>82</v>
      </c>
      <c r="E821" s="5" t="s">
        <v>12</v>
      </c>
      <c r="F821" s="12" t="s">
        <v>1912</v>
      </c>
      <c r="G821" s="12">
        <v>1</v>
      </c>
      <c r="H821" s="13" t="s">
        <v>74</v>
      </c>
      <c r="I821" s="12">
        <f t="shared" si="137"/>
        <v>1</v>
      </c>
      <c r="J821" s="13" t="s">
        <v>72</v>
      </c>
      <c r="K821" s="30">
        <f t="shared" si="134"/>
        <v>0.33</v>
      </c>
      <c r="L821" s="30" t="s">
        <v>103</v>
      </c>
      <c r="M821" s="15">
        <f t="shared" si="135"/>
        <v>330</v>
      </c>
      <c r="N821" s="13" t="s">
        <v>71</v>
      </c>
    </row>
    <row r="822" spans="1:14">
      <c r="A822" s="242">
        <v>15</v>
      </c>
      <c r="B822" s="5"/>
      <c r="C822" s="5" t="s">
        <v>11</v>
      </c>
      <c r="D822" s="5" t="s">
        <v>13</v>
      </c>
      <c r="E822" s="5" t="s">
        <v>12</v>
      </c>
      <c r="F822" s="113" t="s">
        <v>2107</v>
      </c>
      <c r="G822" s="12">
        <v>1</v>
      </c>
      <c r="H822" s="13" t="s">
        <v>74</v>
      </c>
      <c r="I822" s="12">
        <f t="shared" si="137"/>
        <v>1</v>
      </c>
      <c r="J822" s="13" t="s">
        <v>72</v>
      </c>
      <c r="K822" s="30">
        <f t="shared" si="134"/>
        <v>0.33</v>
      </c>
      <c r="L822" s="30" t="s">
        <v>103</v>
      </c>
      <c r="M822" s="15">
        <f t="shared" si="135"/>
        <v>330</v>
      </c>
      <c r="N822" s="13" t="s">
        <v>71</v>
      </c>
    </row>
    <row r="823" spans="1:14">
      <c r="A823" s="242">
        <v>16</v>
      </c>
      <c r="B823" s="5"/>
      <c r="C823" s="5" t="s">
        <v>28</v>
      </c>
      <c r="D823" s="5" t="s">
        <v>27</v>
      </c>
      <c r="E823" s="5" t="s">
        <v>12</v>
      </c>
      <c r="F823" s="12" t="s">
        <v>1913</v>
      </c>
      <c r="G823" s="12">
        <v>1</v>
      </c>
      <c r="H823" s="13" t="s">
        <v>74</v>
      </c>
      <c r="I823" s="12">
        <f t="shared" si="137"/>
        <v>1</v>
      </c>
      <c r="J823" s="13" t="s">
        <v>72</v>
      </c>
      <c r="K823" s="30">
        <f t="shared" si="134"/>
        <v>0.33</v>
      </c>
      <c r="L823" s="30" t="s">
        <v>103</v>
      </c>
      <c r="M823" s="15">
        <f t="shared" si="135"/>
        <v>330</v>
      </c>
      <c r="N823" s="13" t="s">
        <v>71</v>
      </c>
    </row>
    <row r="824" spans="1:14">
      <c r="A824" s="242">
        <v>17</v>
      </c>
      <c r="B824" s="5"/>
      <c r="C824" s="102" t="s">
        <v>30</v>
      </c>
      <c r="D824" s="102" t="s">
        <v>29</v>
      </c>
      <c r="E824" s="102" t="s">
        <v>12</v>
      </c>
      <c r="F824" s="133" t="s">
        <v>2108</v>
      </c>
      <c r="G824" s="133">
        <v>3</v>
      </c>
      <c r="H824" s="134" t="s">
        <v>74</v>
      </c>
      <c r="I824" s="133">
        <f t="shared" si="137"/>
        <v>3</v>
      </c>
      <c r="J824" s="134" t="s">
        <v>72</v>
      </c>
      <c r="K824" s="135">
        <f t="shared" si="134"/>
        <v>0.99</v>
      </c>
      <c r="L824" s="135" t="s">
        <v>103</v>
      </c>
      <c r="M824" s="136">
        <f t="shared" si="135"/>
        <v>990</v>
      </c>
      <c r="N824" s="134" t="s">
        <v>71</v>
      </c>
    </row>
    <row r="825" spans="1:14">
      <c r="A825" s="242">
        <v>18</v>
      </c>
      <c r="B825" s="5"/>
      <c r="C825" s="5" t="s">
        <v>32</v>
      </c>
      <c r="D825" s="5" t="s">
        <v>33</v>
      </c>
      <c r="E825" s="5" t="s">
        <v>12</v>
      </c>
      <c r="F825" s="12" t="s">
        <v>1523</v>
      </c>
      <c r="G825" s="12">
        <v>1</v>
      </c>
      <c r="H825" s="13" t="s">
        <v>74</v>
      </c>
      <c r="I825" s="12">
        <f t="shared" si="137"/>
        <v>1</v>
      </c>
      <c r="J825" s="13" t="s">
        <v>72</v>
      </c>
      <c r="K825" s="30">
        <f t="shared" si="134"/>
        <v>0.33</v>
      </c>
      <c r="L825" s="30" t="s">
        <v>103</v>
      </c>
      <c r="M825" s="15">
        <f t="shared" si="135"/>
        <v>330</v>
      </c>
      <c r="N825" s="13" t="s">
        <v>71</v>
      </c>
    </row>
    <row r="826" spans="1:14">
      <c r="A826" s="242">
        <v>19</v>
      </c>
      <c r="B826" s="5"/>
      <c r="C826" s="5" t="s">
        <v>38</v>
      </c>
      <c r="D826" s="5" t="s">
        <v>37</v>
      </c>
      <c r="E826" s="5" t="s">
        <v>12</v>
      </c>
      <c r="F826" s="12" t="s">
        <v>2450</v>
      </c>
      <c r="G826" s="12">
        <v>1</v>
      </c>
      <c r="H826" s="13" t="s">
        <v>74</v>
      </c>
      <c r="I826" s="12">
        <f t="shared" si="137"/>
        <v>1</v>
      </c>
      <c r="J826" s="13" t="s">
        <v>72</v>
      </c>
      <c r="K826" s="30">
        <f t="shared" si="134"/>
        <v>0.33</v>
      </c>
      <c r="L826" s="30" t="s">
        <v>103</v>
      </c>
      <c r="M826" s="15">
        <f t="shared" si="135"/>
        <v>330</v>
      </c>
      <c r="N826" s="13" t="s">
        <v>71</v>
      </c>
    </row>
    <row r="827" spans="1:14">
      <c r="A827" s="242">
        <v>20</v>
      </c>
      <c r="B827" s="5"/>
      <c r="C827" s="5" t="s">
        <v>40</v>
      </c>
      <c r="D827" s="5" t="s">
        <v>39</v>
      </c>
      <c r="E827" s="5" t="s">
        <v>12</v>
      </c>
      <c r="F827" s="12" t="s">
        <v>1925</v>
      </c>
      <c r="G827" s="12">
        <v>1</v>
      </c>
      <c r="H827" s="13" t="s">
        <v>74</v>
      </c>
      <c r="I827" s="12">
        <f t="shared" si="137"/>
        <v>1</v>
      </c>
      <c r="J827" s="13" t="s">
        <v>72</v>
      </c>
      <c r="K827" s="30">
        <f t="shared" si="134"/>
        <v>0.33</v>
      </c>
      <c r="L827" s="30" t="s">
        <v>103</v>
      </c>
      <c r="M827" s="15">
        <f t="shared" si="135"/>
        <v>330</v>
      </c>
      <c r="N827" s="13" t="s">
        <v>71</v>
      </c>
    </row>
    <row r="828" spans="1:14">
      <c r="A828" s="242">
        <v>21</v>
      </c>
      <c r="B828" s="5"/>
      <c r="C828" s="5" t="s">
        <v>52</v>
      </c>
      <c r="D828" s="5" t="s">
        <v>79</v>
      </c>
      <c r="E828" s="5" t="s">
        <v>12</v>
      </c>
      <c r="F828" s="12" t="s">
        <v>1952</v>
      </c>
      <c r="G828" s="12">
        <v>1</v>
      </c>
      <c r="H828" s="13" t="s">
        <v>74</v>
      </c>
      <c r="I828" s="12">
        <f t="shared" si="137"/>
        <v>1</v>
      </c>
      <c r="J828" s="13" t="s">
        <v>72</v>
      </c>
      <c r="K828" s="30">
        <f t="shared" si="134"/>
        <v>0.33</v>
      </c>
      <c r="L828" s="30" t="s">
        <v>103</v>
      </c>
      <c r="M828" s="15">
        <f t="shared" si="135"/>
        <v>330</v>
      </c>
      <c r="N828" s="13" t="s">
        <v>71</v>
      </c>
    </row>
    <row r="829" spans="1:14">
      <c r="A829" s="242">
        <v>22</v>
      </c>
      <c r="B829" s="5"/>
      <c r="C829" s="102" t="s">
        <v>45</v>
      </c>
      <c r="D829" s="102" t="s">
        <v>44</v>
      </c>
      <c r="E829" s="102" t="s">
        <v>43</v>
      </c>
      <c r="F829" s="119" t="s">
        <v>2646</v>
      </c>
      <c r="G829" s="133">
        <v>2</v>
      </c>
      <c r="H829" s="134" t="s">
        <v>74</v>
      </c>
      <c r="I829" s="133">
        <f>G829*1.5</f>
        <v>3</v>
      </c>
      <c r="J829" s="134" t="s">
        <v>72</v>
      </c>
      <c r="K829" s="135">
        <f t="shared" si="134"/>
        <v>0.99</v>
      </c>
      <c r="L829" s="135" t="s">
        <v>103</v>
      </c>
      <c r="M829" s="136">
        <f t="shared" si="135"/>
        <v>990</v>
      </c>
      <c r="N829" s="134" t="s">
        <v>71</v>
      </c>
    </row>
    <row r="830" spans="1:14">
      <c r="A830" s="242">
        <v>23</v>
      </c>
      <c r="B830" s="5"/>
      <c r="C830" s="5" t="s">
        <v>1390</v>
      </c>
      <c r="D830" s="5" t="s">
        <v>46</v>
      </c>
      <c r="E830" s="5" t="s">
        <v>43</v>
      </c>
      <c r="F830" s="12" t="s">
        <v>2647</v>
      </c>
      <c r="G830" s="12">
        <v>1</v>
      </c>
      <c r="H830" s="13" t="s">
        <v>74</v>
      </c>
      <c r="I830" s="12">
        <f>G830*1.5</f>
        <v>1.5</v>
      </c>
      <c r="J830" s="13" t="s">
        <v>72</v>
      </c>
      <c r="K830" s="30">
        <f t="shared" si="134"/>
        <v>0.495</v>
      </c>
      <c r="L830" s="30" t="s">
        <v>103</v>
      </c>
      <c r="M830" s="15">
        <f t="shared" si="135"/>
        <v>495</v>
      </c>
      <c r="N830" s="13" t="s">
        <v>71</v>
      </c>
    </row>
    <row r="831" spans="1:14">
      <c r="A831" s="242">
        <v>24</v>
      </c>
      <c r="B831" s="5"/>
      <c r="C831" s="5" t="s">
        <v>42</v>
      </c>
      <c r="D831" s="5" t="s">
        <v>41</v>
      </c>
      <c r="E831" s="5" t="s">
        <v>43</v>
      </c>
      <c r="F831" s="12" t="s">
        <v>1928</v>
      </c>
      <c r="G831" s="12">
        <v>0</v>
      </c>
      <c r="H831" s="13" t="s">
        <v>74</v>
      </c>
      <c r="I831" s="12">
        <f>G831*1.5</f>
        <v>0</v>
      </c>
      <c r="J831" s="13" t="s">
        <v>72</v>
      </c>
      <c r="K831" s="30">
        <f t="shared" si="134"/>
        <v>0</v>
      </c>
      <c r="L831" s="30" t="s">
        <v>103</v>
      </c>
      <c r="M831" s="15">
        <f t="shared" si="135"/>
        <v>0</v>
      </c>
      <c r="N831" s="13" t="s">
        <v>71</v>
      </c>
    </row>
    <row r="832" spans="1:14">
      <c r="A832" s="242">
        <v>25</v>
      </c>
      <c r="B832" s="5"/>
      <c r="C832" s="5" t="s">
        <v>1168</v>
      </c>
      <c r="D832" s="5"/>
      <c r="E832" s="5" t="s">
        <v>12</v>
      </c>
      <c r="F832" s="12" t="s">
        <v>1106</v>
      </c>
      <c r="G832" s="12">
        <v>1</v>
      </c>
      <c r="H832" s="13" t="s">
        <v>74</v>
      </c>
      <c r="I832" s="12">
        <f>G832*4</f>
        <v>4</v>
      </c>
      <c r="J832" s="13" t="s">
        <v>72</v>
      </c>
      <c r="K832" s="30">
        <f t="shared" si="134"/>
        <v>1.32</v>
      </c>
      <c r="L832" s="30" t="s">
        <v>103</v>
      </c>
      <c r="M832" s="15">
        <f t="shared" si="135"/>
        <v>1320</v>
      </c>
      <c r="N832" s="13" t="s">
        <v>71</v>
      </c>
    </row>
    <row r="833" spans="1:14">
      <c r="A833" s="242">
        <v>26</v>
      </c>
      <c r="B833" s="5"/>
      <c r="C833" s="5" t="s">
        <v>1931</v>
      </c>
      <c r="D833" s="5"/>
      <c r="E833" s="5" t="s">
        <v>12</v>
      </c>
      <c r="F833" s="12" t="s">
        <v>990</v>
      </c>
      <c r="G833" s="12">
        <v>0</v>
      </c>
      <c r="H833" s="13" t="s">
        <v>74</v>
      </c>
      <c r="I833" s="12">
        <f t="shared" ref="I833" si="138">G833*1.5</f>
        <v>0</v>
      </c>
      <c r="J833" s="13" t="s">
        <v>72</v>
      </c>
      <c r="K833" s="30">
        <f t="shared" si="134"/>
        <v>0</v>
      </c>
      <c r="L833" s="30" t="s">
        <v>103</v>
      </c>
      <c r="M833" s="15">
        <f t="shared" si="135"/>
        <v>0</v>
      </c>
      <c r="N833" s="13" t="s">
        <v>71</v>
      </c>
    </row>
    <row r="834" spans="1:14">
      <c r="A834" s="242">
        <v>27</v>
      </c>
      <c r="B834" s="5"/>
      <c r="C834" s="5" t="s">
        <v>1919</v>
      </c>
      <c r="D834" s="5"/>
      <c r="E834" s="5" t="s">
        <v>12</v>
      </c>
      <c r="F834" s="12" t="s">
        <v>505</v>
      </c>
      <c r="G834" s="12">
        <v>0</v>
      </c>
      <c r="H834" s="13" t="s">
        <v>74</v>
      </c>
      <c r="I834" s="12">
        <f>G834*1</f>
        <v>0</v>
      </c>
      <c r="J834" s="13" t="s">
        <v>72</v>
      </c>
      <c r="K834" s="30">
        <f t="shared" si="134"/>
        <v>0</v>
      </c>
      <c r="L834" s="30" t="s">
        <v>103</v>
      </c>
      <c r="M834" s="15">
        <f t="shared" si="135"/>
        <v>0</v>
      </c>
      <c r="N834" s="13" t="s">
        <v>71</v>
      </c>
    </row>
    <row r="835" spans="1:14">
      <c r="A835" s="242">
        <v>28</v>
      </c>
      <c r="B835" s="5"/>
      <c r="C835" s="5" t="s">
        <v>832</v>
      </c>
      <c r="D835" s="5"/>
      <c r="E835" s="5" t="s">
        <v>12</v>
      </c>
      <c r="F835" s="12" t="s">
        <v>1920</v>
      </c>
      <c r="G835" s="12">
        <v>1</v>
      </c>
      <c r="H835" s="13" t="s">
        <v>74</v>
      </c>
      <c r="I835" s="12">
        <f>G835*1</f>
        <v>1</v>
      </c>
      <c r="J835" s="13" t="s">
        <v>72</v>
      </c>
      <c r="K835" s="30">
        <f t="shared" si="134"/>
        <v>0.33</v>
      </c>
      <c r="L835" s="30" t="s">
        <v>103</v>
      </c>
      <c r="M835" s="15">
        <f t="shared" si="135"/>
        <v>330</v>
      </c>
      <c r="N835" s="13" t="s">
        <v>71</v>
      </c>
    </row>
    <row r="836" spans="1:14">
      <c r="A836" s="242">
        <v>29</v>
      </c>
      <c r="B836" s="5"/>
      <c r="C836" s="5" t="s">
        <v>1114</v>
      </c>
      <c r="D836" s="5"/>
      <c r="E836" s="5" t="s">
        <v>12</v>
      </c>
      <c r="F836" s="103" t="s">
        <v>322</v>
      </c>
      <c r="G836" s="12">
        <v>0</v>
      </c>
      <c r="H836" s="13" t="s">
        <v>74</v>
      </c>
      <c r="I836" s="12">
        <f>G836*1</f>
        <v>0</v>
      </c>
      <c r="J836" s="13" t="s">
        <v>72</v>
      </c>
      <c r="K836" s="30">
        <f t="shared" si="134"/>
        <v>0</v>
      </c>
      <c r="L836" s="30" t="s">
        <v>103</v>
      </c>
      <c r="M836" s="15">
        <f t="shared" si="135"/>
        <v>0</v>
      </c>
      <c r="N836" s="13" t="s">
        <v>71</v>
      </c>
    </row>
    <row r="837" spans="1:14">
      <c r="A837" s="242">
        <v>30</v>
      </c>
      <c r="B837" s="5"/>
      <c r="C837" s="5" t="s">
        <v>126</v>
      </c>
      <c r="D837" s="5"/>
      <c r="E837" s="5" t="s">
        <v>43</v>
      </c>
      <c r="F837" s="12" t="s">
        <v>271</v>
      </c>
      <c r="G837" s="12">
        <v>1</v>
      </c>
      <c r="H837" s="13" t="s">
        <v>74</v>
      </c>
      <c r="I837" s="12">
        <f t="shared" ref="I837" si="139">G837*4</f>
        <v>4</v>
      </c>
      <c r="J837" s="13" t="s">
        <v>72</v>
      </c>
      <c r="K837" s="30">
        <f t="shared" si="134"/>
        <v>1.32</v>
      </c>
      <c r="L837" s="30" t="s">
        <v>103</v>
      </c>
      <c r="M837" s="15">
        <f t="shared" si="135"/>
        <v>1320</v>
      </c>
      <c r="N837" s="13" t="s">
        <v>71</v>
      </c>
    </row>
    <row r="838" spans="1:14">
      <c r="A838" s="242">
        <v>31</v>
      </c>
      <c r="B838" s="5"/>
      <c r="C838" s="5" t="s">
        <v>893</v>
      </c>
      <c r="D838" s="5"/>
      <c r="E838" s="5" t="s">
        <v>12</v>
      </c>
      <c r="F838" s="12" t="s">
        <v>220</v>
      </c>
      <c r="G838" s="12">
        <v>1</v>
      </c>
      <c r="H838" s="13" t="s">
        <v>74</v>
      </c>
      <c r="I838" s="12">
        <f>G838*1</f>
        <v>1</v>
      </c>
      <c r="J838" s="13" t="s">
        <v>72</v>
      </c>
      <c r="K838" s="30">
        <f t="shared" si="134"/>
        <v>0.33</v>
      </c>
      <c r="L838" s="30" t="s">
        <v>103</v>
      </c>
      <c r="M838" s="15">
        <f t="shared" si="135"/>
        <v>330</v>
      </c>
      <c r="N838" s="13" t="s">
        <v>71</v>
      </c>
    </row>
    <row r="839" spans="1:14">
      <c r="A839" s="242">
        <v>32</v>
      </c>
      <c r="B839" s="5"/>
      <c r="C839" s="5" t="s">
        <v>1193</v>
      </c>
      <c r="D839" s="5"/>
      <c r="E839" s="5" t="s">
        <v>43</v>
      </c>
      <c r="F839" s="12" t="s">
        <v>218</v>
      </c>
      <c r="G839" s="12">
        <v>0</v>
      </c>
      <c r="H839" s="13" t="s">
        <v>74</v>
      </c>
      <c r="I839" s="12">
        <f>G839*1</f>
        <v>0</v>
      </c>
      <c r="J839" s="13" t="s">
        <v>72</v>
      </c>
      <c r="K839" s="30">
        <f t="shared" si="134"/>
        <v>0</v>
      </c>
      <c r="L839" s="30" t="s">
        <v>103</v>
      </c>
      <c r="M839" s="15">
        <f t="shared" si="135"/>
        <v>0</v>
      </c>
      <c r="N839" s="13" t="s">
        <v>71</v>
      </c>
    </row>
    <row r="840" spans="1:14">
      <c r="A840" s="242">
        <v>33</v>
      </c>
      <c r="B840" s="5"/>
      <c r="C840" s="5" t="s">
        <v>686</v>
      </c>
      <c r="D840" s="5"/>
      <c r="E840" s="5" t="s">
        <v>12</v>
      </c>
      <c r="F840" s="12" t="s">
        <v>795</v>
      </c>
      <c r="G840" s="12">
        <v>0</v>
      </c>
      <c r="H840" s="13" t="s">
        <v>74</v>
      </c>
      <c r="I840" s="12">
        <f>G840*1.5</f>
        <v>0</v>
      </c>
      <c r="J840" s="13" t="s">
        <v>72</v>
      </c>
      <c r="K840" s="30">
        <f t="shared" si="134"/>
        <v>0</v>
      </c>
      <c r="L840" s="30" t="s">
        <v>103</v>
      </c>
      <c r="M840" s="15">
        <f t="shared" si="135"/>
        <v>0</v>
      </c>
      <c r="N840" s="13" t="s">
        <v>71</v>
      </c>
    </row>
    <row r="841" spans="1:14">
      <c r="A841" s="242">
        <v>34</v>
      </c>
      <c r="B841" s="5"/>
      <c r="C841" s="5" t="s">
        <v>1929</v>
      </c>
      <c r="D841" s="5"/>
      <c r="E841" s="5" t="s">
        <v>12</v>
      </c>
      <c r="F841" s="12" t="s">
        <v>1930</v>
      </c>
      <c r="G841" s="12">
        <v>1</v>
      </c>
      <c r="H841" s="13" t="s">
        <v>74</v>
      </c>
      <c r="I841" s="12">
        <f>G841*1</f>
        <v>1</v>
      </c>
      <c r="J841" s="13" t="s">
        <v>72</v>
      </c>
      <c r="K841" s="30">
        <f t="shared" si="134"/>
        <v>0.33</v>
      </c>
      <c r="L841" s="30" t="s">
        <v>103</v>
      </c>
      <c r="M841" s="15">
        <f t="shared" si="135"/>
        <v>330</v>
      </c>
      <c r="N841" s="13" t="s">
        <v>71</v>
      </c>
    </row>
    <row r="842" spans="1:14">
      <c r="A842" s="242">
        <v>35</v>
      </c>
      <c r="B842" s="5"/>
      <c r="C842" s="5" t="s">
        <v>52</v>
      </c>
      <c r="D842" s="5"/>
      <c r="E842" s="5" t="s">
        <v>12</v>
      </c>
      <c r="F842" s="5" t="s">
        <v>1918</v>
      </c>
      <c r="G842" s="30">
        <v>4</v>
      </c>
      <c r="H842" s="13" t="s">
        <v>74</v>
      </c>
      <c r="I842" s="12">
        <f>G842*1</f>
        <v>4</v>
      </c>
      <c r="J842" s="13" t="s">
        <v>72</v>
      </c>
      <c r="K842" s="30">
        <f t="shared" si="134"/>
        <v>1.32</v>
      </c>
      <c r="L842" s="30" t="s">
        <v>103</v>
      </c>
      <c r="M842" s="15">
        <f t="shared" si="135"/>
        <v>1320</v>
      </c>
      <c r="N842" s="13" t="s">
        <v>71</v>
      </c>
    </row>
    <row r="843" spans="1:14">
      <c r="A843" s="242">
        <v>36</v>
      </c>
      <c r="B843" s="5"/>
      <c r="C843" s="5" t="s">
        <v>1916</v>
      </c>
      <c r="D843" s="5"/>
      <c r="E843" s="5" t="s">
        <v>43</v>
      </c>
      <c r="F843" s="5" t="s">
        <v>1917</v>
      </c>
      <c r="G843" s="30">
        <v>1</v>
      </c>
      <c r="H843" s="13" t="s">
        <v>74</v>
      </c>
      <c r="I843" s="12">
        <f>G843*1</f>
        <v>1</v>
      </c>
      <c r="J843" s="13" t="s">
        <v>72</v>
      </c>
      <c r="K843" s="30">
        <f t="shared" si="134"/>
        <v>0.33</v>
      </c>
      <c r="L843" s="30" t="s">
        <v>103</v>
      </c>
      <c r="M843" s="15">
        <f t="shared" si="135"/>
        <v>330</v>
      </c>
      <c r="N843" s="13" t="s">
        <v>71</v>
      </c>
    </row>
    <row r="844" spans="1:14">
      <c r="A844" s="242">
        <v>37</v>
      </c>
      <c r="B844" s="5"/>
      <c r="C844" s="5" t="s">
        <v>49</v>
      </c>
      <c r="D844" s="5" t="s">
        <v>48</v>
      </c>
      <c r="E844" s="5" t="s">
        <v>1369</v>
      </c>
      <c r="F844" s="5" t="s">
        <v>1370</v>
      </c>
      <c r="G844" s="12">
        <v>0</v>
      </c>
      <c r="H844" s="13" t="s">
        <v>74</v>
      </c>
      <c r="I844" s="12">
        <v>4</v>
      </c>
      <c r="J844" s="13" t="s">
        <v>72</v>
      </c>
      <c r="K844" s="12">
        <f t="shared" si="134"/>
        <v>1.32</v>
      </c>
      <c r="L844" s="13" t="s">
        <v>103</v>
      </c>
      <c r="M844" s="12">
        <f t="shared" si="135"/>
        <v>1320</v>
      </c>
      <c r="N844" s="13" t="s">
        <v>71</v>
      </c>
    </row>
    <row r="845" spans="1:14">
      <c r="A845" s="242">
        <v>38</v>
      </c>
      <c r="B845" s="5"/>
      <c r="C845" s="102" t="s">
        <v>1371</v>
      </c>
      <c r="D845" s="102" t="s">
        <v>25</v>
      </c>
      <c r="E845" s="102" t="s">
        <v>1372</v>
      </c>
      <c r="F845" s="160" t="s">
        <v>1375</v>
      </c>
      <c r="G845" s="140">
        <v>1</v>
      </c>
      <c r="H845" s="141" t="s">
        <v>74</v>
      </c>
      <c r="I845" s="140">
        <v>7</v>
      </c>
      <c r="J845" s="141" t="s">
        <v>72</v>
      </c>
      <c r="K845" s="142" t="s">
        <v>1373</v>
      </c>
      <c r="L845" s="141" t="s">
        <v>103</v>
      </c>
      <c r="M845" s="142" t="s">
        <v>1374</v>
      </c>
      <c r="N845" s="141" t="s">
        <v>71</v>
      </c>
    </row>
    <row r="846" spans="1:14">
      <c r="A846" s="281" t="s">
        <v>54</v>
      </c>
      <c r="B846" s="282"/>
      <c r="C846" s="282"/>
      <c r="D846" s="282"/>
      <c r="E846" s="283"/>
      <c r="F846" s="241"/>
      <c r="G846" s="12">
        <f>SUM(G808:G845)</f>
        <v>55</v>
      </c>
      <c r="H846" s="13" t="s">
        <v>74</v>
      </c>
      <c r="I846" s="12">
        <f>SUM(I808:I844)</f>
        <v>189.5</v>
      </c>
      <c r="J846" s="13" t="s">
        <v>72</v>
      </c>
      <c r="K846" s="30">
        <f>I846*0.33</f>
        <v>62.535000000000004</v>
      </c>
      <c r="L846" s="30" t="s">
        <v>103</v>
      </c>
      <c r="M846" s="34">
        <f>SUM(M808:M844)</f>
        <v>62535</v>
      </c>
      <c r="N846" s="13" t="s">
        <v>71</v>
      </c>
    </row>
    <row r="848" spans="1:14">
      <c r="A848" s="286" t="s">
        <v>1932</v>
      </c>
      <c r="B848" s="286" t="s">
        <v>0</v>
      </c>
      <c r="C848" s="286" t="s">
        <v>2</v>
      </c>
      <c r="D848" s="286" t="s">
        <v>4</v>
      </c>
      <c r="E848" s="286" t="s">
        <v>1</v>
      </c>
      <c r="F848" s="286" t="s">
        <v>280</v>
      </c>
      <c r="G848" s="288" t="s">
        <v>5</v>
      </c>
      <c r="H848" s="289"/>
      <c r="I848" s="288" t="s">
        <v>6</v>
      </c>
      <c r="J848" s="289"/>
      <c r="K848" s="288" t="s">
        <v>101</v>
      </c>
      <c r="L848" s="289"/>
      <c r="M848" s="288" t="s">
        <v>102</v>
      </c>
      <c r="N848" s="289"/>
    </row>
    <row r="849" spans="1:14">
      <c r="A849" s="287"/>
      <c r="B849" s="287"/>
      <c r="C849" s="287"/>
      <c r="D849" s="287"/>
      <c r="E849" s="287"/>
      <c r="F849" s="287"/>
      <c r="G849" s="290"/>
      <c r="H849" s="291"/>
      <c r="I849" s="290"/>
      <c r="J849" s="291"/>
      <c r="K849" s="290"/>
      <c r="L849" s="291"/>
      <c r="M849" s="290"/>
      <c r="N849" s="291"/>
    </row>
    <row r="850" spans="1:14">
      <c r="A850" s="163">
        <v>1</v>
      </c>
      <c r="B850" s="16" t="s">
        <v>65</v>
      </c>
      <c r="C850" s="5" t="s">
        <v>3</v>
      </c>
      <c r="D850" s="5" t="s">
        <v>7</v>
      </c>
      <c r="E850" s="5" t="s">
        <v>8</v>
      </c>
      <c r="F850" s="12" t="s">
        <v>2416</v>
      </c>
      <c r="G850" s="12">
        <v>4</v>
      </c>
      <c r="H850" s="13" t="s">
        <v>74</v>
      </c>
      <c r="I850" s="12">
        <f t="shared" ref="I850:I852" si="140">G850*6</f>
        <v>24</v>
      </c>
      <c r="J850" s="13" t="s">
        <v>72</v>
      </c>
      <c r="K850" s="30">
        <f t="shared" ref="K850:K886" si="141">I850*0.33</f>
        <v>7.92</v>
      </c>
      <c r="L850" s="30" t="s">
        <v>103</v>
      </c>
      <c r="M850" s="15">
        <f t="shared" ref="M850:M886" si="142">K850*1000</f>
        <v>7920</v>
      </c>
      <c r="N850" s="13" t="s">
        <v>71</v>
      </c>
    </row>
    <row r="851" spans="1:14">
      <c r="A851" s="163">
        <v>2</v>
      </c>
      <c r="B851" s="162">
        <v>43760</v>
      </c>
      <c r="C851" s="5" t="s">
        <v>56</v>
      </c>
      <c r="D851" s="5" t="s">
        <v>93</v>
      </c>
      <c r="E851" s="5" t="s">
        <v>8</v>
      </c>
      <c r="F851" s="93" t="s">
        <v>2417</v>
      </c>
      <c r="G851" s="12">
        <v>0</v>
      </c>
      <c r="H851" s="13" t="s">
        <v>74</v>
      </c>
      <c r="I851" s="12">
        <f t="shared" si="140"/>
        <v>0</v>
      </c>
      <c r="J851" s="13" t="s">
        <v>72</v>
      </c>
      <c r="K851" s="30">
        <f t="shared" si="141"/>
        <v>0</v>
      </c>
      <c r="L851" s="30" t="s">
        <v>103</v>
      </c>
      <c r="M851" s="15">
        <f t="shared" si="142"/>
        <v>0</v>
      </c>
      <c r="N851" s="13" t="s">
        <v>71</v>
      </c>
    </row>
    <row r="852" spans="1:14">
      <c r="A852" s="163">
        <v>3</v>
      </c>
      <c r="B852" s="5"/>
      <c r="C852" s="5" t="s">
        <v>15</v>
      </c>
      <c r="D852" s="5" t="s">
        <v>647</v>
      </c>
      <c r="E852" s="5" t="s">
        <v>8</v>
      </c>
      <c r="F852" s="12" t="s">
        <v>1907</v>
      </c>
      <c r="G852" s="12">
        <v>2</v>
      </c>
      <c r="H852" s="13" t="s">
        <v>74</v>
      </c>
      <c r="I852" s="12">
        <f t="shared" si="140"/>
        <v>12</v>
      </c>
      <c r="J852" s="13" t="s">
        <v>72</v>
      </c>
      <c r="K852" s="30">
        <f t="shared" si="141"/>
        <v>3.96</v>
      </c>
      <c r="L852" s="30" t="s">
        <v>103</v>
      </c>
      <c r="M852" s="15">
        <f t="shared" si="142"/>
        <v>3960</v>
      </c>
      <c r="N852" s="13" t="s">
        <v>71</v>
      </c>
    </row>
    <row r="853" spans="1:14">
      <c r="A853" s="163">
        <v>4</v>
      </c>
      <c r="B853" s="5"/>
      <c r="C853" s="5" t="s">
        <v>17</v>
      </c>
      <c r="D853" s="5" t="s">
        <v>16</v>
      </c>
      <c r="E853" s="5" t="s">
        <v>8</v>
      </c>
      <c r="F853" s="12" t="s">
        <v>1433</v>
      </c>
      <c r="G853" s="12">
        <v>3</v>
      </c>
      <c r="H853" s="13" t="s">
        <v>74</v>
      </c>
      <c r="I853" s="12">
        <f>G853*F4234</f>
        <v>0</v>
      </c>
      <c r="J853" s="13" t="s">
        <v>72</v>
      </c>
      <c r="K853" s="30">
        <f t="shared" si="141"/>
        <v>0</v>
      </c>
      <c r="L853" s="30" t="s">
        <v>103</v>
      </c>
      <c r="M853" s="15">
        <f t="shared" si="142"/>
        <v>0</v>
      </c>
      <c r="N853" s="13" t="s">
        <v>71</v>
      </c>
    </row>
    <row r="854" spans="1:14">
      <c r="A854" s="163">
        <v>5</v>
      </c>
      <c r="B854" s="5"/>
      <c r="C854" s="5" t="s">
        <v>251</v>
      </c>
      <c r="D854" s="5" t="s">
        <v>18</v>
      </c>
      <c r="E854" s="5" t="s">
        <v>8</v>
      </c>
      <c r="F854" s="12" t="s">
        <v>2009</v>
      </c>
      <c r="G854" s="12">
        <v>4</v>
      </c>
      <c r="H854" s="13" t="s">
        <v>74</v>
      </c>
      <c r="I854" s="12">
        <f t="shared" ref="I854:I858" si="143">G854*6</f>
        <v>24</v>
      </c>
      <c r="J854" s="13" t="s">
        <v>72</v>
      </c>
      <c r="K854" s="30">
        <f t="shared" si="141"/>
        <v>7.92</v>
      </c>
      <c r="L854" s="30" t="s">
        <v>103</v>
      </c>
      <c r="M854" s="15">
        <f t="shared" si="142"/>
        <v>7920</v>
      </c>
      <c r="N854" s="13" t="s">
        <v>71</v>
      </c>
    </row>
    <row r="855" spans="1:14">
      <c r="A855" s="163">
        <v>6</v>
      </c>
      <c r="B855" s="5"/>
      <c r="C855" s="9" t="s">
        <v>52</v>
      </c>
      <c r="D855" s="9" t="s">
        <v>51</v>
      </c>
      <c r="E855" s="9" t="s">
        <v>8</v>
      </c>
      <c r="F855" s="72" t="s">
        <v>2418</v>
      </c>
      <c r="G855" s="12">
        <v>3</v>
      </c>
      <c r="H855" s="13" t="s">
        <v>74</v>
      </c>
      <c r="I855" s="12">
        <f t="shared" si="143"/>
        <v>18</v>
      </c>
      <c r="J855" s="13" t="s">
        <v>72</v>
      </c>
      <c r="K855" s="30">
        <f t="shared" si="141"/>
        <v>5.94</v>
      </c>
      <c r="L855" s="30" t="s">
        <v>103</v>
      </c>
      <c r="M855" s="15">
        <f t="shared" si="142"/>
        <v>5940</v>
      </c>
      <c r="N855" s="13" t="s">
        <v>71</v>
      </c>
    </row>
    <row r="856" spans="1:14">
      <c r="A856" s="163">
        <v>7</v>
      </c>
      <c r="B856" s="5"/>
      <c r="C856" s="5" t="s">
        <v>10</v>
      </c>
      <c r="D856" s="5" t="s">
        <v>93</v>
      </c>
      <c r="E856" s="5" t="s">
        <v>8</v>
      </c>
      <c r="F856" s="12" t="s">
        <v>2419</v>
      </c>
      <c r="G856" s="12">
        <v>5</v>
      </c>
      <c r="H856" s="13" t="s">
        <v>74</v>
      </c>
      <c r="I856" s="12">
        <f t="shared" si="143"/>
        <v>30</v>
      </c>
      <c r="J856" s="13" t="s">
        <v>72</v>
      </c>
      <c r="K856" s="30">
        <f t="shared" si="141"/>
        <v>9.9</v>
      </c>
      <c r="L856" s="30" t="s">
        <v>103</v>
      </c>
      <c r="M856" s="15">
        <f t="shared" si="142"/>
        <v>9900</v>
      </c>
      <c r="N856" s="13" t="s">
        <v>71</v>
      </c>
    </row>
    <row r="857" spans="1:14">
      <c r="A857" s="242">
        <v>8</v>
      </c>
      <c r="B857" s="5"/>
      <c r="C857" s="102" t="s">
        <v>26</v>
      </c>
      <c r="D857" s="102" t="s">
        <v>89</v>
      </c>
      <c r="E857" s="102" t="s">
        <v>8</v>
      </c>
      <c r="F857" s="103" t="s">
        <v>2110</v>
      </c>
      <c r="G857" s="133">
        <v>5</v>
      </c>
      <c r="H857" s="134" t="s">
        <v>74</v>
      </c>
      <c r="I857" s="133">
        <f t="shared" si="143"/>
        <v>30</v>
      </c>
      <c r="J857" s="134" t="s">
        <v>72</v>
      </c>
      <c r="K857" s="30">
        <f t="shared" si="141"/>
        <v>9.9</v>
      </c>
      <c r="L857" s="135" t="s">
        <v>103</v>
      </c>
      <c r="M857" s="136">
        <f t="shared" si="142"/>
        <v>9900</v>
      </c>
      <c r="N857" s="134" t="s">
        <v>71</v>
      </c>
    </row>
    <row r="858" spans="1:14">
      <c r="A858" s="242">
        <v>9</v>
      </c>
      <c r="B858" s="5"/>
      <c r="C858" s="5" t="s">
        <v>94</v>
      </c>
      <c r="D858" s="5" t="s">
        <v>95</v>
      </c>
      <c r="E858" s="5" t="s">
        <v>8</v>
      </c>
      <c r="F858" s="113" t="s">
        <v>3048</v>
      </c>
      <c r="G858" s="12">
        <v>2</v>
      </c>
      <c r="H858" s="13" t="s">
        <v>74</v>
      </c>
      <c r="I858" s="12">
        <f t="shared" si="143"/>
        <v>12</v>
      </c>
      <c r="J858" s="13" t="s">
        <v>72</v>
      </c>
      <c r="K858" s="30">
        <f t="shared" si="141"/>
        <v>3.96</v>
      </c>
      <c r="L858" s="30" t="s">
        <v>103</v>
      </c>
      <c r="M858" s="15">
        <f t="shared" si="142"/>
        <v>3960</v>
      </c>
      <c r="N858" s="13" t="s">
        <v>71</v>
      </c>
    </row>
    <row r="859" spans="1:14">
      <c r="A859" s="242">
        <v>10</v>
      </c>
      <c r="B859" s="5"/>
      <c r="C859" s="5" t="s">
        <v>190</v>
      </c>
      <c r="D859" s="5" t="s">
        <v>20</v>
      </c>
      <c r="E859" s="5" t="s">
        <v>173</v>
      </c>
      <c r="F859" s="12" t="s">
        <v>2420</v>
      </c>
      <c r="G859" s="12">
        <v>1</v>
      </c>
      <c r="H859" s="13" t="s">
        <v>74</v>
      </c>
      <c r="I859" s="12">
        <f>G859*7</f>
        <v>7</v>
      </c>
      <c r="J859" s="13" t="s">
        <v>72</v>
      </c>
      <c r="K859" s="30">
        <f t="shared" si="141"/>
        <v>2.31</v>
      </c>
      <c r="L859" s="30" t="s">
        <v>103</v>
      </c>
      <c r="M859" s="15">
        <f t="shared" si="142"/>
        <v>2310</v>
      </c>
      <c r="N859" s="13" t="s">
        <v>71</v>
      </c>
    </row>
    <row r="860" spans="1:14">
      <c r="A860" s="242">
        <v>11</v>
      </c>
      <c r="B860" s="5"/>
      <c r="C860" s="5" t="s">
        <v>34</v>
      </c>
      <c r="D860" s="5" t="s">
        <v>134</v>
      </c>
      <c r="E860" s="5" t="s">
        <v>173</v>
      </c>
      <c r="F860" s="12" t="s">
        <v>1501</v>
      </c>
      <c r="G860" s="12">
        <v>1</v>
      </c>
      <c r="H860" s="13" t="s">
        <v>74</v>
      </c>
      <c r="I860" s="12">
        <f>G860*7</f>
        <v>7</v>
      </c>
      <c r="J860" s="13" t="s">
        <v>72</v>
      </c>
      <c r="K860" s="30">
        <f t="shared" si="141"/>
        <v>2.31</v>
      </c>
      <c r="L860" s="30" t="s">
        <v>103</v>
      </c>
      <c r="M860" s="15">
        <f t="shared" si="142"/>
        <v>2310</v>
      </c>
      <c r="N860" s="13" t="s">
        <v>71</v>
      </c>
    </row>
    <row r="861" spans="1:14">
      <c r="A861" s="242">
        <v>12</v>
      </c>
      <c r="B861" s="5"/>
      <c r="C861" s="5" t="s">
        <v>23</v>
      </c>
      <c r="D861" s="5" t="s">
        <v>136</v>
      </c>
      <c r="E861" s="5" t="s">
        <v>12</v>
      </c>
      <c r="F861" s="5" t="s">
        <v>1911</v>
      </c>
      <c r="G861" s="12">
        <v>3</v>
      </c>
      <c r="H861" s="13" t="s">
        <v>74</v>
      </c>
      <c r="I861" s="12">
        <f t="shared" ref="I861:I870" si="144">G861*1</f>
        <v>3</v>
      </c>
      <c r="J861" s="13" t="s">
        <v>72</v>
      </c>
      <c r="K861" s="30">
        <f t="shared" si="141"/>
        <v>0.99</v>
      </c>
      <c r="L861" s="30" t="s">
        <v>103</v>
      </c>
      <c r="M861" s="15">
        <f t="shared" si="142"/>
        <v>990</v>
      </c>
      <c r="N861" s="13" t="s">
        <v>71</v>
      </c>
    </row>
    <row r="862" spans="1:14">
      <c r="A862" s="242">
        <v>13</v>
      </c>
      <c r="B862" s="5"/>
      <c r="C862" s="5" t="s">
        <v>90</v>
      </c>
      <c r="D862" s="5" t="s">
        <v>91</v>
      </c>
      <c r="E862" s="5" t="s">
        <v>12</v>
      </c>
      <c r="F862" s="12" t="s">
        <v>1342</v>
      </c>
      <c r="G862" s="12">
        <v>1</v>
      </c>
      <c r="H862" s="13" t="s">
        <v>74</v>
      </c>
      <c r="I862" s="12">
        <f t="shared" si="144"/>
        <v>1</v>
      </c>
      <c r="J862" s="13" t="s">
        <v>72</v>
      </c>
      <c r="K862" s="30">
        <f t="shared" si="141"/>
        <v>0.33</v>
      </c>
      <c r="L862" s="30" t="s">
        <v>103</v>
      </c>
      <c r="M862" s="15">
        <f t="shared" si="142"/>
        <v>330</v>
      </c>
      <c r="N862" s="13" t="s">
        <v>71</v>
      </c>
    </row>
    <row r="863" spans="1:14">
      <c r="A863" s="242">
        <v>14</v>
      </c>
      <c r="B863" s="5"/>
      <c r="C863" s="5" t="s">
        <v>81</v>
      </c>
      <c r="D863" s="5" t="s">
        <v>82</v>
      </c>
      <c r="E863" s="5" t="s">
        <v>12</v>
      </c>
      <c r="F863" s="12" t="s">
        <v>2421</v>
      </c>
      <c r="G863" s="12">
        <v>1</v>
      </c>
      <c r="H863" s="13" t="s">
        <v>74</v>
      </c>
      <c r="I863" s="12">
        <f t="shared" si="144"/>
        <v>1</v>
      </c>
      <c r="J863" s="13" t="s">
        <v>72</v>
      </c>
      <c r="K863" s="30">
        <f t="shared" si="141"/>
        <v>0.33</v>
      </c>
      <c r="L863" s="30" t="s">
        <v>103</v>
      </c>
      <c r="M863" s="15">
        <f t="shared" si="142"/>
        <v>330</v>
      </c>
      <c r="N863" s="13" t="s">
        <v>71</v>
      </c>
    </row>
    <row r="864" spans="1:14">
      <c r="A864" s="242">
        <v>15</v>
      </c>
      <c r="B864" s="5"/>
      <c r="C864" s="5" t="s">
        <v>11</v>
      </c>
      <c r="D864" s="5" t="s">
        <v>13</v>
      </c>
      <c r="E864" s="5" t="s">
        <v>12</v>
      </c>
      <c r="F864" s="113" t="s">
        <v>2114</v>
      </c>
      <c r="G864" s="12">
        <v>1</v>
      </c>
      <c r="H864" s="13" t="s">
        <v>74</v>
      </c>
      <c r="I864" s="12">
        <f t="shared" si="144"/>
        <v>1</v>
      </c>
      <c r="J864" s="13" t="s">
        <v>72</v>
      </c>
      <c r="K864" s="30">
        <f t="shared" si="141"/>
        <v>0.33</v>
      </c>
      <c r="L864" s="30" t="s">
        <v>103</v>
      </c>
      <c r="M864" s="15">
        <f t="shared" si="142"/>
        <v>330</v>
      </c>
      <c r="N864" s="13" t="s">
        <v>71</v>
      </c>
    </row>
    <row r="865" spans="1:14">
      <c r="A865" s="242">
        <v>16</v>
      </c>
      <c r="B865" s="5"/>
      <c r="C865" s="5" t="s">
        <v>28</v>
      </c>
      <c r="D865" s="5" t="s">
        <v>27</v>
      </c>
      <c r="E865" s="5" t="s">
        <v>12</v>
      </c>
      <c r="F865" s="12" t="s">
        <v>1913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242">
        <v>17</v>
      </c>
      <c r="B866" s="5"/>
      <c r="C866" s="102" t="s">
        <v>30</v>
      </c>
      <c r="D866" s="102" t="s">
        <v>29</v>
      </c>
      <c r="E866" s="102" t="s">
        <v>12</v>
      </c>
      <c r="F866" s="137" t="s">
        <v>2422</v>
      </c>
      <c r="G866" s="133">
        <v>3</v>
      </c>
      <c r="H866" s="134" t="s">
        <v>74</v>
      </c>
      <c r="I866" s="133">
        <f t="shared" si="144"/>
        <v>3</v>
      </c>
      <c r="J866" s="134" t="s">
        <v>72</v>
      </c>
      <c r="K866" s="135">
        <f t="shared" si="141"/>
        <v>0.99</v>
      </c>
      <c r="L866" s="135" t="s">
        <v>103</v>
      </c>
      <c r="M866" s="136">
        <f t="shared" si="142"/>
        <v>990</v>
      </c>
      <c r="N866" s="134" t="s">
        <v>71</v>
      </c>
    </row>
    <row r="867" spans="1:14">
      <c r="A867" s="242">
        <v>18</v>
      </c>
      <c r="B867" s="5"/>
      <c r="C867" s="5" t="s">
        <v>32</v>
      </c>
      <c r="D867" s="5" t="s">
        <v>33</v>
      </c>
      <c r="E867" s="5" t="s">
        <v>12</v>
      </c>
      <c r="F867" s="12" t="s">
        <v>2116</v>
      </c>
      <c r="G867" s="12">
        <v>1</v>
      </c>
      <c r="H867" s="13" t="s">
        <v>74</v>
      </c>
      <c r="I867" s="12">
        <f t="shared" si="144"/>
        <v>1</v>
      </c>
      <c r="J867" s="13" t="s">
        <v>72</v>
      </c>
      <c r="K867" s="30">
        <f t="shared" si="141"/>
        <v>0.33</v>
      </c>
      <c r="L867" s="30" t="s">
        <v>103</v>
      </c>
      <c r="M867" s="15">
        <f t="shared" si="142"/>
        <v>330</v>
      </c>
      <c r="N867" s="13" t="s">
        <v>71</v>
      </c>
    </row>
    <row r="868" spans="1:14">
      <c r="A868" s="242">
        <v>19</v>
      </c>
      <c r="B868" s="5"/>
      <c r="C868" s="5" t="s">
        <v>38</v>
      </c>
      <c r="D868" s="5" t="s">
        <v>37</v>
      </c>
      <c r="E868" s="5" t="s">
        <v>12</v>
      </c>
      <c r="F868" s="12" t="s">
        <v>2423</v>
      </c>
      <c r="G868" s="12">
        <v>2</v>
      </c>
      <c r="H868" s="13" t="s">
        <v>74</v>
      </c>
      <c r="I868" s="12">
        <f t="shared" si="144"/>
        <v>2</v>
      </c>
      <c r="J868" s="13" t="s">
        <v>72</v>
      </c>
      <c r="K868" s="30">
        <f t="shared" si="141"/>
        <v>0.66</v>
      </c>
      <c r="L868" s="30" t="s">
        <v>103</v>
      </c>
      <c r="M868" s="15">
        <f t="shared" si="142"/>
        <v>660</v>
      </c>
      <c r="N868" s="13" t="s">
        <v>71</v>
      </c>
    </row>
    <row r="869" spans="1:14">
      <c r="A869" s="242">
        <v>20</v>
      </c>
      <c r="B869" s="5"/>
      <c r="C869" s="5" t="s">
        <v>40</v>
      </c>
      <c r="D869" s="5" t="s">
        <v>39</v>
      </c>
      <c r="E869" s="5" t="s">
        <v>12</v>
      </c>
      <c r="F869" s="12" t="s">
        <v>2118</v>
      </c>
      <c r="G869" s="12">
        <v>3</v>
      </c>
      <c r="H869" s="13" t="s">
        <v>74</v>
      </c>
      <c r="I869" s="12">
        <f t="shared" si="144"/>
        <v>3</v>
      </c>
      <c r="J869" s="13" t="s">
        <v>72</v>
      </c>
      <c r="K869" s="30">
        <f t="shared" si="141"/>
        <v>0.99</v>
      </c>
      <c r="L869" s="30" t="s">
        <v>103</v>
      </c>
      <c r="M869" s="15">
        <f t="shared" si="142"/>
        <v>990</v>
      </c>
      <c r="N869" s="13" t="s">
        <v>71</v>
      </c>
    </row>
    <row r="870" spans="1:14">
      <c r="A870" s="242">
        <v>21</v>
      </c>
      <c r="B870" s="5"/>
      <c r="C870" s="5" t="s">
        <v>52</v>
      </c>
      <c r="D870" s="5" t="s">
        <v>79</v>
      </c>
      <c r="E870" s="5" t="s">
        <v>12</v>
      </c>
      <c r="F870" s="12" t="s">
        <v>1962</v>
      </c>
      <c r="G870" s="12">
        <v>1</v>
      </c>
      <c r="H870" s="13" t="s">
        <v>74</v>
      </c>
      <c r="I870" s="12">
        <f t="shared" si="144"/>
        <v>1</v>
      </c>
      <c r="J870" s="13" t="s">
        <v>72</v>
      </c>
      <c r="K870" s="30">
        <f t="shared" si="141"/>
        <v>0.33</v>
      </c>
      <c r="L870" s="30" t="s">
        <v>103</v>
      </c>
      <c r="M870" s="15">
        <f t="shared" si="142"/>
        <v>330</v>
      </c>
      <c r="N870" s="13" t="s">
        <v>71</v>
      </c>
    </row>
    <row r="871" spans="1:14">
      <c r="A871" s="242">
        <v>22</v>
      </c>
      <c r="B871" s="5"/>
      <c r="C871" s="102" t="s">
        <v>45</v>
      </c>
      <c r="D871" s="102" t="s">
        <v>44</v>
      </c>
      <c r="E871" s="102" t="s">
        <v>43</v>
      </c>
      <c r="F871" s="119" t="s">
        <v>2119</v>
      </c>
      <c r="G871" s="133">
        <v>0</v>
      </c>
      <c r="H871" s="134" t="s">
        <v>74</v>
      </c>
      <c r="I871" s="133">
        <f>G871*1.5</f>
        <v>0</v>
      </c>
      <c r="J871" s="134" t="s">
        <v>72</v>
      </c>
      <c r="K871" s="135">
        <f t="shared" si="141"/>
        <v>0</v>
      </c>
      <c r="L871" s="135" t="s">
        <v>103</v>
      </c>
      <c r="M871" s="136">
        <f t="shared" si="142"/>
        <v>0</v>
      </c>
      <c r="N871" s="134" t="s">
        <v>71</v>
      </c>
    </row>
    <row r="872" spans="1:14">
      <c r="A872" s="242">
        <v>23</v>
      </c>
      <c r="B872" s="5"/>
      <c r="C872" s="5" t="s">
        <v>1390</v>
      </c>
      <c r="D872" s="5" t="s">
        <v>46</v>
      </c>
      <c r="E872" s="5" t="s">
        <v>43</v>
      </c>
      <c r="F872" s="12" t="s">
        <v>2424</v>
      </c>
      <c r="G872" s="12">
        <v>1</v>
      </c>
      <c r="H872" s="13" t="s">
        <v>74</v>
      </c>
      <c r="I872" s="12">
        <f>G872*1.5</f>
        <v>1.5</v>
      </c>
      <c r="J872" s="13" t="s">
        <v>72</v>
      </c>
      <c r="K872" s="30">
        <f t="shared" si="141"/>
        <v>0.495</v>
      </c>
      <c r="L872" s="30" t="s">
        <v>103</v>
      </c>
      <c r="M872" s="15">
        <f t="shared" si="142"/>
        <v>495</v>
      </c>
      <c r="N872" s="13" t="s">
        <v>71</v>
      </c>
    </row>
    <row r="873" spans="1:14">
      <c r="A873" s="242">
        <v>24</v>
      </c>
      <c r="B873" s="5"/>
      <c r="C873" s="5" t="s">
        <v>42</v>
      </c>
      <c r="D873" s="5" t="s">
        <v>41</v>
      </c>
      <c r="E873" s="5" t="s">
        <v>43</v>
      </c>
      <c r="F873" s="12" t="s">
        <v>1928</v>
      </c>
      <c r="G873" s="12">
        <v>1</v>
      </c>
      <c r="H873" s="13" t="s">
        <v>74</v>
      </c>
      <c r="I873" s="12">
        <f>G873*1.5</f>
        <v>1.5</v>
      </c>
      <c r="J873" s="13" t="s">
        <v>72</v>
      </c>
      <c r="K873" s="30">
        <f t="shared" si="141"/>
        <v>0.495</v>
      </c>
      <c r="L873" s="30" t="s">
        <v>103</v>
      </c>
      <c r="M873" s="15">
        <f t="shared" si="142"/>
        <v>495</v>
      </c>
      <c r="N873" s="13" t="s">
        <v>71</v>
      </c>
    </row>
    <row r="874" spans="1:14">
      <c r="A874" s="242">
        <v>25</v>
      </c>
      <c r="B874" s="5"/>
      <c r="C874" s="5" t="s">
        <v>1168</v>
      </c>
      <c r="D874" s="5"/>
      <c r="E874" s="5" t="s">
        <v>12</v>
      </c>
      <c r="F874" s="12" t="s">
        <v>1952</v>
      </c>
      <c r="G874" s="12">
        <v>1</v>
      </c>
      <c r="H874" s="13" t="s">
        <v>74</v>
      </c>
      <c r="I874" s="12">
        <f>G874*4</f>
        <v>4</v>
      </c>
      <c r="J874" s="13" t="s">
        <v>72</v>
      </c>
      <c r="K874" s="30">
        <f t="shared" si="141"/>
        <v>1.32</v>
      </c>
      <c r="L874" s="30" t="s">
        <v>103</v>
      </c>
      <c r="M874" s="15">
        <f t="shared" si="142"/>
        <v>1320</v>
      </c>
      <c r="N874" s="13" t="s">
        <v>71</v>
      </c>
    </row>
    <row r="875" spans="1:14">
      <c r="A875" s="242">
        <v>26</v>
      </c>
      <c r="B875" s="5"/>
      <c r="C875" s="5" t="s">
        <v>1931</v>
      </c>
      <c r="D875" s="5"/>
      <c r="E875" s="5" t="s">
        <v>12</v>
      </c>
      <c r="F875" s="12" t="s">
        <v>990</v>
      </c>
      <c r="G875" s="12">
        <v>0</v>
      </c>
      <c r="H875" s="13" t="s">
        <v>74</v>
      </c>
      <c r="I875" s="12">
        <f t="shared" ref="I875" si="145">G875*1.5</f>
        <v>0</v>
      </c>
      <c r="J875" s="13" t="s">
        <v>72</v>
      </c>
      <c r="K875" s="30">
        <f t="shared" si="141"/>
        <v>0</v>
      </c>
      <c r="L875" s="30" t="s">
        <v>103</v>
      </c>
      <c r="M875" s="15">
        <f t="shared" si="142"/>
        <v>0</v>
      </c>
      <c r="N875" s="13" t="s">
        <v>71</v>
      </c>
    </row>
    <row r="876" spans="1:14">
      <c r="A876" s="242">
        <v>27</v>
      </c>
      <c r="B876" s="5"/>
      <c r="C876" s="5" t="s">
        <v>1919</v>
      </c>
      <c r="D876" s="5"/>
      <c r="E876" s="5" t="s">
        <v>12</v>
      </c>
      <c r="F876" s="12" t="s">
        <v>505</v>
      </c>
      <c r="G876" s="12">
        <v>0</v>
      </c>
      <c r="H876" s="13" t="s">
        <v>74</v>
      </c>
      <c r="I876" s="12">
        <f>G876*1</f>
        <v>0</v>
      </c>
      <c r="J876" s="13" t="s">
        <v>72</v>
      </c>
      <c r="K876" s="30">
        <f t="shared" si="141"/>
        <v>0</v>
      </c>
      <c r="L876" s="30" t="s">
        <v>103</v>
      </c>
      <c r="M876" s="15">
        <f t="shared" si="142"/>
        <v>0</v>
      </c>
      <c r="N876" s="13" t="s">
        <v>71</v>
      </c>
    </row>
    <row r="877" spans="1:14">
      <c r="A877" s="242">
        <v>28</v>
      </c>
      <c r="B877" s="5"/>
      <c r="C877" s="5" t="s">
        <v>832</v>
      </c>
      <c r="D877" s="5"/>
      <c r="E877" s="5" t="s">
        <v>12</v>
      </c>
      <c r="F877" s="12" t="s">
        <v>1920</v>
      </c>
      <c r="G877" s="12">
        <v>1</v>
      </c>
      <c r="H877" s="13" t="s">
        <v>74</v>
      </c>
      <c r="I877" s="12">
        <f>G877*1</f>
        <v>1</v>
      </c>
      <c r="J877" s="13" t="s">
        <v>72</v>
      </c>
      <c r="K877" s="30">
        <f t="shared" si="141"/>
        <v>0.33</v>
      </c>
      <c r="L877" s="30" t="s">
        <v>103</v>
      </c>
      <c r="M877" s="15">
        <f t="shared" si="142"/>
        <v>330</v>
      </c>
      <c r="N877" s="13" t="s">
        <v>71</v>
      </c>
    </row>
    <row r="878" spans="1:14">
      <c r="A878" s="242">
        <v>29</v>
      </c>
      <c r="B878" s="5"/>
      <c r="C878" s="5" t="s">
        <v>1114</v>
      </c>
      <c r="D878" s="5"/>
      <c r="E878" s="5" t="s">
        <v>12</v>
      </c>
      <c r="F878" s="103" t="s">
        <v>322</v>
      </c>
      <c r="G878" s="12">
        <v>0</v>
      </c>
      <c r="H878" s="13" t="s">
        <v>74</v>
      </c>
      <c r="I878" s="12">
        <f>G878*1</f>
        <v>0</v>
      </c>
      <c r="J878" s="13" t="s">
        <v>72</v>
      </c>
      <c r="K878" s="30">
        <f t="shared" si="141"/>
        <v>0</v>
      </c>
      <c r="L878" s="30" t="s">
        <v>103</v>
      </c>
      <c r="M878" s="15">
        <f t="shared" si="142"/>
        <v>0</v>
      </c>
      <c r="N878" s="13" t="s">
        <v>71</v>
      </c>
    </row>
    <row r="879" spans="1:14">
      <c r="A879" s="242">
        <v>30</v>
      </c>
      <c r="B879" s="5"/>
      <c r="C879" s="5" t="s">
        <v>126</v>
      </c>
      <c r="D879" s="5"/>
      <c r="E879" s="5" t="s">
        <v>43</v>
      </c>
      <c r="F879" s="12" t="s">
        <v>2017</v>
      </c>
      <c r="G879" s="12">
        <v>2</v>
      </c>
      <c r="H879" s="13" t="s">
        <v>74</v>
      </c>
      <c r="I879" s="12">
        <f t="shared" ref="I879" si="146">G879*4</f>
        <v>8</v>
      </c>
      <c r="J879" s="13" t="s">
        <v>72</v>
      </c>
      <c r="K879" s="30">
        <f t="shared" si="141"/>
        <v>2.64</v>
      </c>
      <c r="L879" s="30" t="s">
        <v>103</v>
      </c>
      <c r="M879" s="15">
        <f t="shared" si="142"/>
        <v>2640</v>
      </c>
      <c r="N879" s="13" t="s">
        <v>71</v>
      </c>
    </row>
    <row r="880" spans="1:14">
      <c r="A880" s="242">
        <v>31</v>
      </c>
      <c r="B880" s="5"/>
      <c r="C880" s="5" t="s">
        <v>893</v>
      </c>
      <c r="D880" s="5"/>
      <c r="E880" s="5" t="s">
        <v>12</v>
      </c>
      <c r="F880" s="12" t="s">
        <v>220</v>
      </c>
      <c r="G880" s="12">
        <v>1</v>
      </c>
      <c r="H880" s="13" t="s">
        <v>74</v>
      </c>
      <c r="I880" s="12">
        <f>G880*1</f>
        <v>1</v>
      </c>
      <c r="J880" s="13" t="s">
        <v>72</v>
      </c>
      <c r="K880" s="30">
        <f t="shared" si="141"/>
        <v>0.33</v>
      </c>
      <c r="L880" s="30" t="s">
        <v>103</v>
      </c>
      <c r="M880" s="15">
        <f t="shared" si="142"/>
        <v>330</v>
      </c>
      <c r="N880" s="13" t="s">
        <v>71</v>
      </c>
    </row>
    <row r="881" spans="1:14">
      <c r="A881" s="242">
        <v>32</v>
      </c>
      <c r="B881" s="5"/>
      <c r="C881" s="5" t="s">
        <v>1193</v>
      </c>
      <c r="D881" s="5"/>
      <c r="E881" s="5" t="s">
        <v>43</v>
      </c>
      <c r="F881" s="12" t="s">
        <v>218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242">
        <v>33</v>
      </c>
      <c r="B882" s="5"/>
      <c r="C882" s="5" t="s">
        <v>686</v>
      </c>
      <c r="D882" s="5"/>
      <c r="E882" s="5" t="s">
        <v>12</v>
      </c>
      <c r="F882" s="12" t="s">
        <v>795</v>
      </c>
      <c r="G882" s="12">
        <v>0</v>
      </c>
      <c r="H882" s="13" t="s">
        <v>74</v>
      </c>
      <c r="I882" s="12">
        <f>G882*1.5</f>
        <v>0</v>
      </c>
      <c r="J882" s="13" t="s">
        <v>72</v>
      </c>
      <c r="K882" s="30">
        <f t="shared" si="141"/>
        <v>0</v>
      </c>
      <c r="L882" s="30" t="s">
        <v>103</v>
      </c>
      <c r="M882" s="15">
        <f t="shared" si="142"/>
        <v>0</v>
      </c>
      <c r="N882" s="13" t="s">
        <v>71</v>
      </c>
    </row>
    <row r="883" spans="1:14">
      <c r="A883" s="242">
        <v>34</v>
      </c>
      <c r="B883" s="5"/>
      <c r="C883" s="5" t="s">
        <v>1929</v>
      </c>
      <c r="D883" s="5"/>
      <c r="E883" s="5" t="s">
        <v>12</v>
      </c>
      <c r="F883" s="12" t="s">
        <v>1930</v>
      </c>
      <c r="G883" s="12">
        <v>1</v>
      </c>
      <c r="H883" s="13" t="s">
        <v>74</v>
      </c>
      <c r="I883" s="12">
        <f>G883*1</f>
        <v>1</v>
      </c>
      <c r="J883" s="13" t="s">
        <v>72</v>
      </c>
      <c r="K883" s="30">
        <f t="shared" si="141"/>
        <v>0.33</v>
      </c>
      <c r="L883" s="30" t="s">
        <v>103</v>
      </c>
      <c r="M883" s="15">
        <f t="shared" si="142"/>
        <v>330</v>
      </c>
      <c r="N883" s="13" t="s">
        <v>71</v>
      </c>
    </row>
    <row r="884" spans="1:14">
      <c r="A884" s="242">
        <v>35</v>
      </c>
      <c r="B884" s="5"/>
      <c r="C884" s="5" t="s">
        <v>52</v>
      </c>
      <c r="D884" s="5"/>
      <c r="E884" s="5" t="s">
        <v>12</v>
      </c>
      <c r="F884" s="5" t="s">
        <v>1918</v>
      </c>
      <c r="G884" s="30">
        <v>0</v>
      </c>
      <c r="H884" s="13" t="s">
        <v>74</v>
      </c>
      <c r="I884" s="12">
        <f>G884*1</f>
        <v>0</v>
      </c>
      <c r="J884" s="13" t="s">
        <v>72</v>
      </c>
      <c r="K884" s="30">
        <f t="shared" si="141"/>
        <v>0</v>
      </c>
      <c r="L884" s="30" t="s">
        <v>103</v>
      </c>
      <c r="M884" s="15">
        <f t="shared" si="142"/>
        <v>0</v>
      </c>
      <c r="N884" s="13" t="s">
        <v>71</v>
      </c>
    </row>
    <row r="885" spans="1:14">
      <c r="A885" s="242">
        <v>36</v>
      </c>
      <c r="B885" s="5"/>
      <c r="C885" s="5" t="s">
        <v>1916</v>
      </c>
      <c r="D885" s="5"/>
      <c r="E885" s="5" t="s">
        <v>43</v>
      </c>
      <c r="F885" s="5" t="s">
        <v>1917</v>
      </c>
      <c r="G885" s="30">
        <v>0</v>
      </c>
      <c r="H885" s="13" t="s">
        <v>74</v>
      </c>
      <c r="I885" s="12">
        <f>G885*1</f>
        <v>0</v>
      </c>
      <c r="J885" s="13" t="s">
        <v>72</v>
      </c>
      <c r="K885" s="30">
        <f t="shared" si="141"/>
        <v>0</v>
      </c>
      <c r="L885" s="30" t="s">
        <v>103</v>
      </c>
      <c r="M885" s="15">
        <f t="shared" si="142"/>
        <v>0</v>
      </c>
      <c r="N885" s="13" t="s">
        <v>71</v>
      </c>
    </row>
    <row r="886" spans="1:14">
      <c r="A886" s="242">
        <v>37</v>
      </c>
      <c r="B886" s="5"/>
      <c r="C886" s="5" t="s">
        <v>49</v>
      </c>
      <c r="D886" s="5" t="s">
        <v>48</v>
      </c>
      <c r="E886" s="5" t="s">
        <v>1369</v>
      </c>
      <c r="F886" s="5" t="s">
        <v>2425</v>
      </c>
      <c r="G886" s="12">
        <v>2</v>
      </c>
      <c r="H886" s="13" t="s">
        <v>74</v>
      </c>
      <c r="I886" s="12">
        <v>4</v>
      </c>
      <c r="J886" s="13" t="s">
        <v>72</v>
      </c>
      <c r="K886" s="12">
        <f t="shared" si="141"/>
        <v>1.32</v>
      </c>
      <c r="L886" s="13" t="s">
        <v>103</v>
      </c>
      <c r="M886" s="12">
        <f t="shared" si="142"/>
        <v>1320</v>
      </c>
      <c r="N886" s="13" t="s">
        <v>71</v>
      </c>
    </row>
    <row r="887" spans="1:14">
      <c r="A887" s="242">
        <v>38</v>
      </c>
      <c r="B887" s="5"/>
      <c r="C887" s="102" t="s">
        <v>1371</v>
      </c>
      <c r="D887" s="102" t="s">
        <v>25</v>
      </c>
      <c r="E887" s="102" t="s">
        <v>1372</v>
      </c>
      <c r="F887" s="160" t="s">
        <v>1375</v>
      </c>
      <c r="G887" s="140">
        <v>0</v>
      </c>
      <c r="H887" s="141" t="s">
        <v>74</v>
      </c>
      <c r="I887" s="140">
        <v>7</v>
      </c>
      <c r="J887" s="141" t="s">
        <v>72</v>
      </c>
      <c r="K887" s="142" t="s">
        <v>1373</v>
      </c>
      <c r="L887" s="141" t="s">
        <v>103</v>
      </c>
      <c r="M887" s="142" t="s">
        <v>1374</v>
      </c>
      <c r="N887" s="141" t="s">
        <v>71</v>
      </c>
    </row>
    <row r="888" spans="1:14">
      <c r="A888" s="281" t="s">
        <v>54</v>
      </c>
      <c r="B888" s="282"/>
      <c r="C888" s="282"/>
      <c r="D888" s="282"/>
      <c r="E888" s="283"/>
      <c r="F888" s="241"/>
      <c r="G888" s="12">
        <f>SUM(G850:G887)</f>
        <v>58</v>
      </c>
      <c r="H888" s="13" t="s">
        <v>74</v>
      </c>
      <c r="I888" s="12">
        <f>SUM(I850:I886)</f>
        <v>204</v>
      </c>
      <c r="J888" s="13" t="s">
        <v>72</v>
      </c>
      <c r="K888" s="30">
        <f>I888*0.33</f>
        <v>67.320000000000007</v>
      </c>
      <c r="L888" s="30" t="s">
        <v>103</v>
      </c>
      <c r="M888" s="34">
        <f>SUM(M850:M886)</f>
        <v>67320</v>
      </c>
      <c r="N888" s="13" t="s">
        <v>71</v>
      </c>
    </row>
    <row r="890" spans="1:14">
      <c r="A890" s="286" t="s">
        <v>1932</v>
      </c>
      <c r="B890" s="286" t="s">
        <v>0</v>
      </c>
      <c r="C890" s="286" t="s">
        <v>2</v>
      </c>
      <c r="D890" s="286" t="s">
        <v>4</v>
      </c>
      <c r="E890" s="286" t="s">
        <v>1</v>
      </c>
      <c r="F890" s="286" t="s">
        <v>280</v>
      </c>
      <c r="G890" s="288" t="s">
        <v>5</v>
      </c>
      <c r="H890" s="289"/>
      <c r="I890" s="288" t="s">
        <v>6</v>
      </c>
      <c r="J890" s="289"/>
      <c r="K890" s="288" t="s">
        <v>101</v>
      </c>
      <c r="L890" s="289"/>
      <c r="M890" s="288" t="s">
        <v>102</v>
      </c>
      <c r="N890" s="289"/>
    </row>
    <row r="891" spans="1:14">
      <c r="A891" s="287"/>
      <c r="B891" s="287"/>
      <c r="C891" s="287"/>
      <c r="D891" s="287"/>
      <c r="E891" s="287"/>
      <c r="F891" s="287"/>
      <c r="G891" s="290"/>
      <c r="H891" s="291"/>
      <c r="I891" s="290"/>
      <c r="J891" s="291"/>
      <c r="K891" s="290"/>
      <c r="L891" s="291"/>
      <c r="M891" s="290"/>
      <c r="N891" s="291"/>
    </row>
    <row r="892" spans="1:14">
      <c r="A892" s="163">
        <v>1</v>
      </c>
      <c r="B892" s="16" t="s">
        <v>59</v>
      </c>
      <c r="C892" s="5" t="s">
        <v>3</v>
      </c>
      <c r="D892" s="5" t="s">
        <v>7</v>
      </c>
      <c r="E892" s="5" t="s">
        <v>8</v>
      </c>
      <c r="F892" s="12" t="s">
        <v>2326</v>
      </c>
      <c r="G892" s="12">
        <v>4</v>
      </c>
      <c r="H892" s="13" t="s">
        <v>74</v>
      </c>
      <c r="I892" s="12">
        <f t="shared" ref="I892:I894" si="147">G892*6</f>
        <v>24</v>
      </c>
      <c r="J892" s="13" t="s">
        <v>72</v>
      </c>
      <c r="K892" s="30">
        <f t="shared" ref="K892:K928" si="148">I892*0.33</f>
        <v>7.92</v>
      </c>
      <c r="L892" s="30" t="s">
        <v>103</v>
      </c>
      <c r="M892" s="15">
        <f t="shared" ref="M892:M928" si="149">K892*1000</f>
        <v>7920</v>
      </c>
      <c r="N892" s="13" t="s">
        <v>71</v>
      </c>
    </row>
    <row r="893" spans="1:14">
      <c r="A893" s="163">
        <v>2</v>
      </c>
      <c r="B893" s="162">
        <v>43761</v>
      </c>
      <c r="C893" s="5" t="s">
        <v>56</v>
      </c>
      <c r="D893" s="5" t="s">
        <v>93</v>
      </c>
      <c r="E893" s="5" t="s">
        <v>8</v>
      </c>
      <c r="F893" s="93" t="s">
        <v>2430</v>
      </c>
      <c r="G893" s="12">
        <v>2</v>
      </c>
      <c r="H893" s="13" t="s">
        <v>74</v>
      </c>
      <c r="I893" s="12">
        <f t="shared" si="147"/>
        <v>12</v>
      </c>
      <c r="J893" s="13" t="s">
        <v>72</v>
      </c>
      <c r="K893" s="30">
        <f t="shared" si="148"/>
        <v>3.96</v>
      </c>
      <c r="L893" s="30" t="s">
        <v>103</v>
      </c>
      <c r="M893" s="15">
        <f t="shared" si="149"/>
        <v>3960</v>
      </c>
      <c r="N893" s="13" t="s">
        <v>71</v>
      </c>
    </row>
    <row r="894" spans="1:14">
      <c r="A894" s="163">
        <v>3</v>
      </c>
      <c r="B894" s="5"/>
      <c r="C894" s="5" t="s">
        <v>15</v>
      </c>
      <c r="D894" s="5" t="s">
        <v>647</v>
      </c>
      <c r="E894" s="5" t="s">
        <v>8</v>
      </c>
      <c r="F894" s="12" t="s">
        <v>2123</v>
      </c>
      <c r="G894" s="12">
        <v>2</v>
      </c>
      <c r="H894" s="13" t="s">
        <v>74</v>
      </c>
      <c r="I894" s="12">
        <f t="shared" si="147"/>
        <v>12</v>
      </c>
      <c r="J894" s="13" t="s">
        <v>72</v>
      </c>
      <c r="K894" s="30">
        <f t="shared" si="148"/>
        <v>3.96</v>
      </c>
      <c r="L894" s="30" t="s">
        <v>103</v>
      </c>
      <c r="M894" s="15">
        <f t="shared" si="149"/>
        <v>3960</v>
      </c>
      <c r="N894" s="13" t="s">
        <v>71</v>
      </c>
    </row>
    <row r="895" spans="1:14">
      <c r="A895" s="163">
        <v>4</v>
      </c>
      <c r="B895" s="5"/>
      <c r="C895" s="5" t="s">
        <v>17</v>
      </c>
      <c r="D895" s="5" t="s">
        <v>16</v>
      </c>
      <c r="E895" s="5" t="s">
        <v>8</v>
      </c>
      <c r="F895" s="12" t="s">
        <v>2426</v>
      </c>
      <c r="G895" s="12">
        <v>4</v>
      </c>
      <c r="H895" s="13" t="s">
        <v>74</v>
      </c>
      <c r="I895" s="12">
        <f>G895*F4276</f>
        <v>0</v>
      </c>
      <c r="J895" s="13" t="s">
        <v>72</v>
      </c>
      <c r="K895" s="30">
        <f t="shared" si="148"/>
        <v>0</v>
      </c>
      <c r="L895" s="30" t="s">
        <v>103</v>
      </c>
      <c r="M895" s="15">
        <f t="shared" si="149"/>
        <v>0</v>
      </c>
      <c r="N895" s="13" t="s">
        <v>71</v>
      </c>
    </row>
    <row r="896" spans="1:14">
      <c r="A896" s="163">
        <v>5</v>
      </c>
      <c r="B896" s="5"/>
      <c r="C896" s="5" t="s">
        <v>251</v>
      </c>
      <c r="D896" s="5" t="s">
        <v>18</v>
      </c>
      <c r="E896" s="5" t="s">
        <v>8</v>
      </c>
      <c r="F896" s="12" t="s">
        <v>2125</v>
      </c>
      <c r="G896" s="12">
        <v>4</v>
      </c>
      <c r="H896" s="13" t="s">
        <v>74</v>
      </c>
      <c r="I896" s="12">
        <f t="shared" ref="I896:I900" si="150">G896*6</f>
        <v>24</v>
      </c>
      <c r="J896" s="13" t="s">
        <v>72</v>
      </c>
      <c r="K896" s="30">
        <f t="shared" si="148"/>
        <v>7.92</v>
      </c>
      <c r="L896" s="30" t="s">
        <v>103</v>
      </c>
      <c r="M896" s="15">
        <f t="shared" si="149"/>
        <v>7920</v>
      </c>
      <c r="N896" s="13" t="s">
        <v>71</v>
      </c>
    </row>
    <row r="897" spans="1:14">
      <c r="A897" s="163">
        <v>6</v>
      </c>
      <c r="B897" s="5"/>
      <c r="C897" s="9" t="s">
        <v>52</v>
      </c>
      <c r="D897" s="9" t="s">
        <v>51</v>
      </c>
      <c r="E897" s="9" t="s">
        <v>8</v>
      </c>
      <c r="F897" s="201" t="s">
        <v>2427</v>
      </c>
      <c r="G897" s="12">
        <v>4</v>
      </c>
      <c r="H897" s="13" t="s">
        <v>74</v>
      </c>
      <c r="I897" s="12">
        <f t="shared" si="150"/>
        <v>24</v>
      </c>
      <c r="J897" s="13" t="s">
        <v>72</v>
      </c>
      <c r="K897" s="30">
        <f t="shared" si="148"/>
        <v>7.92</v>
      </c>
      <c r="L897" s="30" t="s">
        <v>103</v>
      </c>
      <c r="M897" s="15">
        <f t="shared" si="149"/>
        <v>7920</v>
      </c>
      <c r="N897" s="13" t="s">
        <v>71</v>
      </c>
    </row>
    <row r="898" spans="1:14">
      <c r="A898" s="163">
        <v>7</v>
      </c>
      <c r="B898" s="5"/>
      <c r="C898" s="5" t="s">
        <v>10</v>
      </c>
      <c r="D898" s="5" t="s">
        <v>93</v>
      </c>
      <c r="E898" s="5" t="s">
        <v>8</v>
      </c>
      <c r="F898" s="12" t="s">
        <v>2074</v>
      </c>
      <c r="G898" s="12">
        <v>5</v>
      </c>
      <c r="H898" s="13" t="s">
        <v>74</v>
      </c>
      <c r="I898" s="12">
        <f t="shared" si="150"/>
        <v>30</v>
      </c>
      <c r="J898" s="13" t="s">
        <v>72</v>
      </c>
      <c r="K898" s="30">
        <f t="shared" si="148"/>
        <v>9.9</v>
      </c>
      <c r="L898" s="30" t="s">
        <v>103</v>
      </c>
      <c r="M898" s="15">
        <f t="shared" si="149"/>
        <v>9900</v>
      </c>
      <c r="N898" s="13" t="s">
        <v>71</v>
      </c>
    </row>
    <row r="899" spans="1:14">
      <c r="A899" s="242">
        <v>8</v>
      </c>
      <c r="B899" s="5"/>
      <c r="C899" s="102" t="s">
        <v>26</v>
      </c>
      <c r="D899" s="102" t="s">
        <v>89</v>
      </c>
      <c r="E899" s="102" t="s">
        <v>8</v>
      </c>
      <c r="F899" s="119" t="s">
        <v>2127</v>
      </c>
      <c r="G899" s="133">
        <v>5</v>
      </c>
      <c r="H899" s="134" t="s">
        <v>74</v>
      </c>
      <c r="I899" s="133">
        <f t="shared" si="150"/>
        <v>30</v>
      </c>
      <c r="J899" s="134" t="s">
        <v>72</v>
      </c>
      <c r="K899" s="30">
        <f t="shared" si="148"/>
        <v>9.9</v>
      </c>
      <c r="L899" s="135" t="s">
        <v>103</v>
      </c>
      <c r="M899" s="136">
        <f t="shared" si="149"/>
        <v>9900</v>
      </c>
      <c r="N899" s="134" t="s">
        <v>71</v>
      </c>
    </row>
    <row r="900" spans="1:14">
      <c r="A900" s="242">
        <v>9</v>
      </c>
      <c r="B900" s="5"/>
      <c r="C900" s="5" t="s">
        <v>94</v>
      </c>
      <c r="D900" s="5" t="s">
        <v>95</v>
      </c>
      <c r="E900" s="5" t="s">
        <v>8</v>
      </c>
      <c r="F900" s="113" t="s">
        <v>3049</v>
      </c>
      <c r="G900" s="12">
        <v>2</v>
      </c>
      <c r="H900" s="13" t="s">
        <v>74</v>
      </c>
      <c r="I900" s="12">
        <f t="shared" si="150"/>
        <v>12</v>
      </c>
      <c r="J900" s="13" t="s">
        <v>72</v>
      </c>
      <c r="K900" s="30">
        <f t="shared" si="148"/>
        <v>3.96</v>
      </c>
      <c r="L900" s="30" t="s">
        <v>103</v>
      </c>
      <c r="M900" s="15">
        <f t="shared" si="149"/>
        <v>3960</v>
      </c>
      <c r="N900" s="13" t="s">
        <v>71</v>
      </c>
    </row>
    <row r="901" spans="1:14">
      <c r="A901" s="242">
        <v>10</v>
      </c>
      <c r="B901" s="5"/>
      <c r="C901" s="5" t="s">
        <v>190</v>
      </c>
      <c r="D901" s="5" t="s">
        <v>20</v>
      </c>
      <c r="E901" s="5" t="s">
        <v>173</v>
      </c>
      <c r="F901" s="113" t="s">
        <v>2429</v>
      </c>
      <c r="G901" s="12">
        <v>1</v>
      </c>
      <c r="H901" s="13" t="s">
        <v>74</v>
      </c>
      <c r="I901" s="12">
        <f>G901*7</f>
        <v>7</v>
      </c>
      <c r="J901" s="13" t="s">
        <v>72</v>
      </c>
      <c r="K901" s="30">
        <f t="shared" si="148"/>
        <v>2.31</v>
      </c>
      <c r="L901" s="30" t="s">
        <v>103</v>
      </c>
      <c r="M901" s="15">
        <f t="shared" si="149"/>
        <v>2310</v>
      </c>
      <c r="N901" s="13" t="s">
        <v>71</v>
      </c>
    </row>
    <row r="902" spans="1:14">
      <c r="A902" s="242">
        <v>11</v>
      </c>
      <c r="B902" s="5"/>
      <c r="C902" s="5" t="s">
        <v>34</v>
      </c>
      <c r="D902" s="5" t="s">
        <v>134</v>
      </c>
      <c r="E902" s="5" t="s">
        <v>173</v>
      </c>
      <c r="F902" s="12" t="s">
        <v>2428</v>
      </c>
      <c r="G902" s="12">
        <v>1</v>
      </c>
      <c r="H902" s="13" t="s">
        <v>74</v>
      </c>
      <c r="I902" s="12">
        <f>G902*7</f>
        <v>7</v>
      </c>
      <c r="J902" s="13" t="s">
        <v>72</v>
      </c>
      <c r="K902" s="30">
        <f t="shared" si="148"/>
        <v>2.31</v>
      </c>
      <c r="L902" s="30" t="s">
        <v>103</v>
      </c>
      <c r="M902" s="15">
        <f t="shared" si="149"/>
        <v>2310</v>
      </c>
      <c r="N902" s="13" t="s">
        <v>71</v>
      </c>
    </row>
    <row r="903" spans="1:14">
      <c r="A903" s="242">
        <v>12</v>
      </c>
      <c r="B903" s="5"/>
      <c r="C903" s="5" t="s">
        <v>23</v>
      </c>
      <c r="D903" s="5" t="s">
        <v>136</v>
      </c>
      <c r="E903" s="5" t="s">
        <v>12</v>
      </c>
      <c r="F903" s="5" t="s">
        <v>2129</v>
      </c>
      <c r="G903" s="12">
        <v>3</v>
      </c>
      <c r="H903" s="13" t="s">
        <v>74</v>
      </c>
      <c r="I903" s="12">
        <f t="shared" ref="I903:I912" si="151">G903*1</f>
        <v>3</v>
      </c>
      <c r="J903" s="13" t="s">
        <v>72</v>
      </c>
      <c r="K903" s="30">
        <f t="shared" si="148"/>
        <v>0.99</v>
      </c>
      <c r="L903" s="30" t="s">
        <v>103</v>
      </c>
      <c r="M903" s="15">
        <f t="shared" si="149"/>
        <v>990</v>
      </c>
      <c r="N903" s="13" t="s">
        <v>71</v>
      </c>
    </row>
    <row r="904" spans="1:14">
      <c r="A904" s="242">
        <v>13</v>
      </c>
      <c r="B904" s="5"/>
      <c r="C904" s="5" t="s">
        <v>90</v>
      </c>
      <c r="D904" s="5" t="s">
        <v>91</v>
      </c>
      <c r="E904" s="5" t="s">
        <v>12</v>
      </c>
      <c r="F904" s="12" t="s">
        <v>1342</v>
      </c>
      <c r="G904" s="12">
        <v>0</v>
      </c>
      <c r="H904" s="13" t="s">
        <v>74</v>
      </c>
      <c r="I904" s="12">
        <f t="shared" si="151"/>
        <v>0</v>
      </c>
      <c r="J904" s="13" t="s">
        <v>72</v>
      </c>
      <c r="K904" s="30">
        <f t="shared" si="148"/>
        <v>0</v>
      </c>
      <c r="L904" s="30" t="s">
        <v>103</v>
      </c>
      <c r="M904" s="15">
        <f t="shared" si="149"/>
        <v>0</v>
      </c>
      <c r="N904" s="13" t="s">
        <v>71</v>
      </c>
    </row>
    <row r="905" spans="1:14">
      <c r="A905" s="242">
        <v>14</v>
      </c>
      <c r="B905" s="5"/>
      <c r="C905" s="5" t="s">
        <v>81</v>
      </c>
      <c r="D905" s="5" t="s">
        <v>82</v>
      </c>
      <c r="E905" s="5" t="s">
        <v>12</v>
      </c>
      <c r="F905" s="12" t="s">
        <v>2130</v>
      </c>
      <c r="G905" s="12">
        <v>0</v>
      </c>
      <c r="H905" s="13" t="s">
        <v>74</v>
      </c>
      <c r="I905" s="12">
        <f t="shared" si="151"/>
        <v>0</v>
      </c>
      <c r="J905" s="13" t="s">
        <v>72</v>
      </c>
      <c r="K905" s="30">
        <f t="shared" si="148"/>
        <v>0</v>
      </c>
      <c r="L905" s="30" t="s">
        <v>103</v>
      </c>
      <c r="M905" s="15">
        <f t="shared" si="149"/>
        <v>0</v>
      </c>
      <c r="N905" s="13" t="s">
        <v>71</v>
      </c>
    </row>
    <row r="906" spans="1:14">
      <c r="A906" s="242">
        <v>15</v>
      </c>
      <c r="B906" s="5"/>
      <c r="C906" s="5" t="s">
        <v>11</v>
      </c>
      <c r="D906" s="5" t="s">
        <v>13</v>
      </c>
      <c r="E906" s="5" t="s">
        <v>12</v>
      </c>
      <c r="F906" s="113" t="s">
        <v>2431</v>
      </c>
      <c r="G906" s="12">
        <v>1</v>
      </c>
      <c r="H906" s="13" t="s">
        <v>74</v>
      </c>
      <c r="I906" s="12">
        <f t="shared" si="151"/>
        <v>1</v>
      </c>
      <c r="J906" s="13" t="s">
        <v>72</v>
      </c>
      <c r="K906" s="30">
        <f t="shared" si="148"/>
        <v>0.33</v>
      </c>
      <c r="L906" s="30" t="s">
        <v>103</v>
      </c>
      <c r="M906" s="15">
        <f t="shared" si="149"/>
        <v>330</v>
      </c>
      <c r="N906" s="13" t="s">
        <v>71</v>
      </c>
    </row>
    <row r="907" spans="1:14">
      <c r="A907" s="242">
        <v>16</v>
      </c>
      <c r="B907" s="5"/>
      <c r="C907" s="5" t="s">
        <v>28</v>
      </c>
      <c r="D907" s="5" t="s">
        <v>27</v>
      </c>
      <c r="E907" s="5" t="s">
        <v>12</v>
      </c>
      <c r="F907" s="12" t="s">
        <v>1913</v>
      </c>
      <c r="G907" s="12">
        <v>1</v>
      </c>
      <c r="H907" s="13" t="s">
        <v>74</v>
      </c>
      <c r="I907" s="12">
        <f t="shared" si="151"/>
        <v>1</v>
      </c>
      <c r="J907" s="13" t="s">
        <v>72</v>
      </c>
      <c r="K907" s="30">
        <f t="shared" si="148"/>
        <v>0.33</v>
      </c>
      <c r="L907" s="30" t="s">
        <v>103</v>
      </c>
      <c r="M907" s="15">
        <f t="shared" si="149"/>
        <v>330</v>
      </c>
      <c r="N907" s="13" t="s">
        <v>71</v>
      </c>
    </row>
    <row r="908" spans="1:14">
      <c r="A908" s="242">
        <v>17</v>
      </c>
      <c r="B908" s="5"/>
      <c r="C908" s="102" t="s">
        <v>30</v>
      </c>
      <c r="D908" s="102" t="s">
        <v>29</v>
      </c>
      <c r="E908" s="102" t="s">
        <v>12</v>
      </c>
      <c r="F908" s="133" t="s">
        <v>2131</v>
      </c>
      <c r="G908" s="133">
        <v>0</v>
      </c>
      <c r="H908" s="134" t="s">
        <v>74</v>
      </c>
      <c r="I908" s="133">
        <f t="shared" si="151"/>
        <v>0</v>
      </c>
      <c r="J908" s="134" t="s">
        <v>72</v>
      </c>
      <c r="K908" s="135">
        <f t="shared" si="148"/>
        <v>0</v>
      </c>
      <c r="L908" s="135" t="s">
        <v>103</v>
      </c>
      <c r="M908" s="136">
        <f t="shared" si="149"/>
        <v>0</v>
      </c>
      <c r="N908" s="134" t="s">
        <v>71</v>
      </c>
    </row>
    <row r="909" spans="1:14">
      <c r="A909" s="242">
        <v>18</v>
      </c>
      <c r="B909" s="5"/>
      <c r="C909" s="5" t="s">
        <v>32</v>
      </c>
      <c r="D909" s="5" t="s">
        <v>33</v>
      </c>
      <c r="E909" s="5" t="s">
        <v>12</v>
      </c>
      <c r="F909" s="12" t="s">
        <v>1523</v>
      </c>
      <c r="G909" s="12">
        <v>1</v>
      </c>
      <c r="H909" s="13" t="s">
        <v>74</v>
      </c>
      <c r="I909" s="12">
        <f t="shared" si="151"/>
        <v>1</v>
      </c>
      <c r="J909" s="13" t="s">
        <v>72</v>
      </c>
      <c r="K909" s="30">
        <f t="shared" si="148"/>
        <v>0.33</v>
      </c>
      <c r="L909" s="30" t="s">
        <v>103</v>
      </c>
      <c r="M909" s="15">
        <f t="shared" si="149"/>
        <v>330</v>
      </c>
      <c r="N909" s="13" t="s">
        <v>71</v>
      </c>
    </row>
    <row r="910" spans="1:14">
      <c r="A910" s="242">
        <v>19</v>
      </c>
      <c r="B910" s="5"/>
      <c r="C910" s="5" t="s">
        <v>38</v>
      </c>
      <c r="D910" s="5" t="s">
        <v>37</v>
      </c>
      <c r="E910" s="5" t="s">
        <v>12</v>
      </c>
      <c r="F910" s="12" t="s">
        <v>2432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>
      <c r="A911" s="242">
        <v>20</v>
      </c>
      <c r="B911" s="5"/>
      <c r="C911" s="5" t="s">
        <v>40</v>
      </c>
      <c r="D911" s="5" t="s">
        <v>39</v>
      </c>
      <c r="E911" s="5" t="s">
        <v>12</v>
      </c>
      <c r="F911" s="12" t="s">
        <v>2433</v>
      </c>
      <c r="G911" s="12">
        <v>1</v>
      </c>
      <c r="H911" s="13" t="s">
        <v>74</v>
      </c>
      <c r="I911" s="12">
        <f t="shared" si="151"/>
        <v>1</v>
      </c>
      <c r="J911" s="13" t="s">
        <v>72</v>
      </c>
      <c r="K911" s="30">
        <f t="shared" si="148"/>
        <v>0.33</v>
      </c>
      <c r="L911" s="30" t="s">
        <v>103</v>
      </c>
      <c r="M911" s="15">
        <f t="shared" si="149"/>
        <v>330</v>
      </c>
      <c r="N911" s="13" t="s">
        <v>71</v>
      </c>
    </row>
    <row r="912" spans="1:14">
      <c r="A912" s="242">
        <v>21</v>
      </c>
      <c r="B912" s="5"/>
      <c r="C912" s="5" t="s">
        <v>52</v>
      </c>
      <c r="D912" s="5" t="s">
        <v>79</v>
      </c>
      <c r="E912" s="5" t="s">
        <v>12</v>
      </c>
      <c r="F912" s="12" t="s">
        <v>1962</v>
      </c>
      <c r="G912" s="12">
        <v>1</v>
      </c>
      <c r="H912" s="13" t="s">
        <v>74</v>
      </c>
      <c r="I912" s="12">
        <f t="shared" si="151"/>
        <v>1</v>
      </c>
      <c r="J912" s="13" t="s">
        <v>72</v>
      </c>
      <c r="K912" s="30">
        <f t="shared" si="148"/>
        <v>0.33</v>
      </c>
      <c r="L912" s="30" t="s">
        <v>103</v>
      </c>
      <c r="M912" s="15">
        <f t="shared" si="149"/>
        <v>330</v>
      </c>
      <c r="N912" s="13" t="s">
        <v>71</v>
      </c>
    </row>
    <row r="913" spans="1:14">
      <c r="A913" s="242">
        <v>22</v>
      </c>
      <c r="B913" s="5"/>
      <c r="C913" s="102" t="s">
        <v>45</v>
      </c>
      <c r="D913" s="102" t="s">
        <v>44</v>
      </c>
      <c r="E913" s="102" t="s">
        <v>43</v>
      </c>
      <c r="F913" s="119" t="s">
        <v>2120</v>
      </c>
      <c r="G913" s="133">
        <v>3</v>
      </c>
      <c r="H913" s="134" t="s">
        <v>74</v>
      </c>
      <c r="I913" s="133">
        <f>G913*1.5</f>
        <v>4.5</v>
      </c>
      <c r="J913" s="134" t="s">
        <v>72</v>
      </c>
      <c r="K913" s="135">
        <f t="shared" si="148"/>
        <v>1.4850000000000001</v>
      </c>
      <c r="L913" s="135" t="s">
        <v>103</v>
      </c>
      <c r="M913" s="136">
        <f t="shared" si="149"/>
        <v>1485</v>
      </c>
      <c r="N913" s="134" t="s">
        <v>71</v>
      </c>
    </row>
    <row r="914" spans="1:14">
      <c r="A914" s="242">
        <v>23</v>
      </c>
      <c r="B914" s="5"/>
      <c r="C914" s="5" t="s">
        <v>1390</v>
      </c>
      <c r="D914" s="5" t="s">
        <v>46</v>
      </c>
      <c r="E914" s="5" t="s">
        <v>43</v>
      </c>
      <c r="F914" s="12" t="s">
        <v>2121</v>
      </c>
      <c r="G914" s="12">
        <v>1</v>
      </c>
      <c r="H914" s="13" t="s">
        <v>74</v>
      </c>
      <c r="I914" s="12">
        <f>G914*1.5</f>
        <v>1.5</v>
      </c>
      <c r="J914" s="13" t="s">
        <v>72</v>
      </c>
      <c r="K914" s="30">
        <f t="shared" si="148"/>
        <v>0.495</v>
      </c>
      <c r="L914" s="30" t="s">
        <v>103</v>
      </c>
      <c r="M914" s="15">
        <f t="shared" si="149"/>
        <v>495</v>
      </c>
      <c r="N914" s="13" t="s">
        <v>71</v>
      </c>
    </row>
    <row r="915" spans="1:14">
      <c r="A915" s="242">
        <v>24</v>
      </c>
      <c r="B915" s="5"/>
      <c r="C915" s="5" t="s">
        <v>42</v>
      </c>
      <c r="D915" s="5" t="s">
        <v>41</v>
      </c>
      <c r="E915" s="5" t="s">
        <v>43</v>
      </c>
      <c r="F915" s="12" t="s">
        <v>2434</v>
      </c>
      <c r="G915" s="12">
        <v>1</v>
      </c>
      <c r="H915" s="13" t="s">
        <v>74</v>
      </c>
      <c r="I915" s="12">
        <f>G915*1.5</f>
        <v>1.5</v>
      </c>
      <c r="J915" s="13" t="s">
        <v>72</v>
      </c>
      <c r="K915" s="30">
        <f t="shared" si="148"/>
        <v>0.495</v>
      </c>
      <c r="L915" s="30" t="s">
        <v>103</v>
      </c>
      <c r="M915" s="15">
        <f t="shared" si="149"/>
        <v>495</v>
      </c>
      <c r="N915" s="13" t="s">
        <v>71</v>
      </c>
    </row>
    <row r="916" spans="1:14">
      <c r="A916" s="242">
        <v>25</v>
      </c>
      <c r="B916" s="5"/>
      <c r="C916" s="5" t="s">
        <v>1168</v>
      </c>
      <c r="D916" s="5"/>
      <c r="E916" s="5" t="s">
        <v>12</v>
      </c>
      <c r="F916" s="12" t="s">
        <v>1106</v>
      </c>
      <c r="G916" s="12">
        <v>1</v>
      </c>
      <c r="H916" s="13" t="s">
        <v>74</v>
      </c>
      <c r="I916" s="12">
        <f>G916*4</f>
        <v>4</v>
      </c>
      <c r="J916" s="13" t="s">
        <v>72</v>
      </c>
      <c r="K916" s="30">
        <f t="shared" si="148"/>
        <v>1.32</v>
      </c>
      <c r="L916" s="30" t="s">
        <v>103</v>
      </c>
      <c r="M916" s="15">
        <f t="shared" si="149"/>
        <v>1320</v>
      </c>
      <c r="N916" s="13" t="s">
        <v>71</v>
      </c>
    </row>
    <row r="917" spans="1:14">
      <c r="A917" s="242">
        <v>26</v>
      </c>
      <c r="B917" s="5"/>
      <c r="C917" s="5" t="s">
        <v>1931</v>
      </c>
      <c r="D917" s="5"/>
      <c r="E917" s="5" t="s">
        <v>12</v>
      </c>
      <c r="F917" s="12" t="s">
        <v>990</v>
      </c>
      <c r="G917" s="12">
        <v>1</v>
      </c>
      <c r="H917" s="13" t="s">
        <v>74</v>
      </c>
      <c r="I917" s="12">
        <f t="shared" ref="I917" si="152">G917*1.5</f>
        <v>1.5</v>
      </c>
      <c r="J917" s="13" t="s">
        <v>72</v>
      </c>
      <c r="K917" s="30">
        <f t="shared" si="148"/>
        <v>0.495</v>
      </c>
      <c r="L917" s="30" t="s">
        <v>103</v>
      </c>
      <c r="M917" s="15">
        <f t="shared" si="149"/>
        <v>495</v>
      </c>
      <c r="N917" s="13" t="s">
        <v>71</v>
      </c>
    </row>
    <row r="918" spans="1:14">
      <c r="A918" s="242">
        <v>27</v>
      </c>
      <c r="B918" s="5"/>
      <c r="C918" s="5" t="s">
        <v>1919</v>
      </c>
      <c r="D918" s="5"/>
      <c r="E918" s="5" t="s">
        <v>12</v>
      </c>
      <c r="F918" s="12" t="s">
        <v>505</v>
      </c>
      <c r="G918" s="12">
        <v>1</v>
      </c>
      <c r="H918" s="13" t="s">
        <v>74</v>
      </c>
      <c r="I918" s="12">
        <f>G918*1</f>
        <v>1</v>
      </c>
      <c r="J918" s="13" t="s">
        <v>72</v>
      </c>
      <c r="K918" s="30">
        <f t="shared" si="148"/>
        <v>0.33</v>
      </c>
      <c r="L918" s="30" t="s">
        <v>103</v>
      </c>
      <c r="M918" s="15">
        <f t="shared" si="149"/>
        <v>330</v>
      </c>
      <c r="N918" s="13" t="s">
        <v>71</v>
      </c>
    </row>
    <row r="919" spans="1:14">
      <c r="A919" s="242">
        <v>28</v>
      </c>
      <c r="B919" s="5"/>
      <c r="C919" s="5" t="s">
        <v>832</v>
      </c>
      <c r="D919" s="5"/>
      <c r="E919" s="5" t="s">
        <v>12</v>
      </c>
      <c r="F919" s="12" t="s">
        <v>1920</v>
      </c>
      <c r="G919" s="12">
        <v>1</v>
      </c>
      <c r="H919" s="13" t="s">
        <v>74</v>
      </c>
      <c r="I919" s="12">
        <f>G919*1</f>
        <v>1</v>
      </c>
      <c r="J919" s="13" t="s">
        <v>72</v>
      </c>
      <c r="K919" s="30">
        <f t="shared" si="148"/>
        <v>0.33</v>
      </c>
      <c r="L919" s="30" t="s">
        <v>103</v>
      </c>
      <c r="M919" s="15">
        <f t="shared" si="149"/>
        <v>330</v>
      </c>
      <c r="N919" s="13" t="s">
        <v>71</v>
      </c>
    </row>
    <row r="920" spans="1:14">
      <c r="A920" s="242">
        <v>29</v>
      </c>
      <c r="B920" s="5"/>
      <c r="C920" s="5" t="s">
        <v>1114</v>
      </c>
      <c r="D920" s="5"/>
      <c r="E920" s="5" t="s">
        <v>12</v>
      </c>
      <c r="F920" s="103" t="s">
        <v>322</v>
      </c>
      <c r="G920" s="12">
        <v>1</v>
      </c>
      <c r="H920" s="13" t="s">
        <v>74</v>
      </c>
      <c r="I920" s="12">
        <f>G920*1</f>
        <v>1</v>
      </c>
      <c r="J920" s="13" t="s">
        <v>72</v>
      </c>
      <c r="K920" s="30">
        <f t="shared" si="148"/>
        <v>0.33</v>
      </c>
      <c r="L920" s="30" t="s">
        <v>103</v>
      </c>
      <c r="M920" s="15">
        <f t="shared" si="149"/>
        <v>330</v>
      </c>
      <c r="N920" s="13" t="s">
        <v>71</v>
      </c>
    </row>
    <row r="921" spans="1:14">
      <c r="A921" s="242">
        <v>30</v>
      </c>
      <c r="B921" s="5"/>
      <c r="C921" s="5" t="s">
        <v>126</v>
      </c>
      <c r="D921" s="5"/>
      <c r="E921" s="5" t="s">
        <v>43</v>
      </c>
      <c r="F921" s="12" t="s">
        <v>271</v>
      </c>
      <c r="G921" s="12">
        <v>1</v>
      </c>
      <c r="H921" s="13" t="s">
        <v>74</v>
      </c>
      <c r="I921" s="12">
        <f t="shared" ref="I921" si="153">G921*4</f>
        <v>4</v>
      </c>
      <c r="J921" s="13" t="s">
        <v>72</v>
      </c>
      <c r="K921" s="30">
        <f t="shared" si="148"/>
        <v>1.32</v>
      </c>
      <c r="L921" s="30" t="s">
        <v>103</v>
      </c>
      <c r="M921" s="15">
        <f t="shared" si="149"/>
        <v>1320</v>
      </c>
      <c r="N921" s="13" t="s">
        <v>71</v>
      </c>
    </row>
    <row r="922" spans="1:14">
      <c r="A922" s="242">
        <v>31</v>
      </c>
      <c r="B922" s="5"/>
      <c r="C922" s="5" t="s">
        <v>893</v>
      </c>
      <c r="D922" s="5"/>
      <c r="E922" s="5" t="s">
        <v>12</v>
      </c>
      <c r="F922" s="12" t="s">
        <v>220</v>
      </c>
      <c r="G922" s="12">
        <v>1</v>
      </c>
      <c r="H922" s="13" t="s">
        <v>74</v>
      </c>
      <c r="I922" s="12">
        <f>G922*1</f>
        <v>1</v>
      </c>
      <c r="J922" s="13" t="s">
        <v>72</v>
      </c>
      <c r="K922" s="30">
        <f t="shared" si="148"/>
        <v>0.33</v>
      </c>
      <c r="L922" s="30" t="s">
        <v>103</v>
      </c>
      <c r="M922" s="15">
        <f t="shared" si="149"/>
        <v>330</v>
      </c>
      <c r="N922" s="13" t="s">
        <v>71</v>
      </c>
    </row>
    <row r="923" spans="1:14">
      <c r="A923" s="242">
        <v>32</v>
      </c>
      <c r="B923" s="5"/>
      <c r="C923" s="5" t="s">
        <v>1193</v>
      </c>
      <c r="D923" s="5"/>
      <c r="E923" s="5" t="s">
        <v>43</v>
      </c>
      <c r="F923" s="12" t="s">
        <v>218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242">
        <v>33</v>
      </c>
      <c r="B924" s="5"/>
      <c r="C924" s="5" t="s">
        <v>686</v>
      </c>
      <c r="D924" s="5"/>
      <c r="E924" s="5" t="s">
        <v>12</v>
      </c>
      <c r="F924" s="12" t="s">
        <v>795</v>
      </c>
      <c r="G924" s="12">
        <v>1</v>
      </c>
      <c r="H924" s="13" t="s">
        <v>74</v>
      </c>
      <c r="I924" s="12">
        <f>G924*1.5</f>
        <v>1.5</v>
      </c>
      <c r="J924" s="13" t="s">
        <v>72</v>
      </c>
      <c r="K924" s="30">
        <f t="shared" si="148"/>
        <v>0.495</v>
      </c>
      <c r="L924" s="30" t="s">
        <v>103</v>
      </c>
      <c r="M924" s="15">
        <f t="shared" si="149"/>
        <v>495</v>
      </c>
      <c r="N924" s="13" t="s">
        <v>71</v>
      </c>
    </row>
    <row r="925" spans="1:14">
      <c r="A925" s="242">
        <v>34</v>
      </c>
      <c r="B925" s="5"/>
      <c r="C925" s="5" t="s">
        <v>1929</v>
      </c>
      <c r="D925" s="5"/>
      <c r="E925" s="5" t="s">
        <v>12</v>
      </c>
      <c r="F925" s="12" t="s">
        <v>1930</v>
      </c>
      <c r="G925" s="12">
        <v>1</v>
      </c>
      <c r="H925" s="13" t="s">
        <v>74</v>
      </c>
      <c r="I925" s="12">
        <f>G925*1</f>
        <v>1</v>
      </c>
      <c r="J925" s="13" t="s">
        <v>72</v>
      </c>
      <c r="K925" s="30">
        <f t="shared" si="148"/>
        <v>0.33</v>
      </c>
      <c r="L925" s="30" t="s">
        <v>103</v>
      </c>
      <c r="M925" s="15">
        <f t="shared" si="149"/>
        <v>330</v>
      </c>
      <c r="N925" s="13" t="s">
        <v>71</v>
      </c>
    </row>
    <row r="926" spans="1:14">
      <c r="A926" s="242">
        <v>35</v>
      </c>
      <c r="B926" s="5"/>
      <c r="C926" s="5" t="s">
        <v>112</v>
      </c>
      <c r="D926" s="5"/>
      <c r="E926" s="5" t="s">
        <v>12</v>
      </c>
      <c r="F926" s="5" t="s">
        <v>390</v>
      </c>
      <c r="G926" s="30">
        <v>3</v>
      </c>
      <c r="H926" s="13" t="s">
        <v>74</v>
      </c>
      <c r="I926" s="12">
        <f>G926*1</f>
        <v>3</v>
      </c>
      <c r="J926" s="13" t="s">
        <v>72</v>
      </c>
      <c r="K926" s="30">
        <f t="shared" si="148"/>
        <v>0.99</v>
      </c>
      <c r="L926" s="30" t="s">
        <v>103</v>
      </c>
      <c r="M926" s="15">
        <f t="shared" si="149"/>
        <v>990</v>
      </c>
      <c r="N926" s="13" t="s">
        <v>71</v>
      </c>
    </row>
    <row r="927" spans="1:14">
      <c r="A927" s="242">
        <v>36</v>
      </c>
      <c r="B927" s="5"/>
      <c r="C927" s="5" t="s">
        <v>1916</v>
      </c>
      <c r="D927" s="5"/>
      <c r="E927" s="5" t="s">
        <v>43</v>
      </c>
      <c r="F927" s="5" t="s">
        <v>1917</v>
      </c>
      <c r="G927" s="30">
        <v>1</v>
      </c>
      <c r="H927" s="13" t="s">
        <v>74</v>
      </c>
      <c r="I927" s="12">
        <f>G927*1</f>
        <v>1</v>
      </c>
      <c r="J927" s="13" t="s">
        <v>72</v>
      </c>
      <c r="K927" s="30">
        <f t="shared" si="148"/>
        <v>0.33</v>
      </c>
      <c r="L927" s="30" t="s">
        <v>103</v>
      </c>
      <c r="M927" s="15">
        <f t="shared" si="149"/>
        <v>330</v>
      </c>
      <c r="N927" s="13" t="s">
        <v>71</v>
      </c>
    </row>
    <row r="928" spans="1:14">
      <c r="A928" s="242">
        <v>37</v>
      </c>
      <c r="B928" s="5"/>
      <c r="C928" s="5" t="s">
        <v>49</v>
      </c>
      <c r="D928" s="5" t="s">
        <v>48</v>
      </c>
      <c r="E928" s="5" t="s">
        <v>1369</v>
      </c>
      <c r="F928" s="5" t="s">
        <v>1370</v>
      </c>
      <c r="G928" s="12">
        <v>0</v>
      </c>
      <c r="H928" s="13" t="s">
        <v>74</v>
      </c>
      <c r="I928" s="12">
        <v>4</v>
      </c>
      <c r="J928" s="13" t="s">
        <v>72</v>
      </c>
      <c r="K928" s="12">
        <f t="shared" si="148"/>
        <v>1.32</v>
      </c>
      <c r="L928" s="13" t="s">
        <v>103</v>
      </c>
      <c r="M928" s="12">
        <f t="shared" si="149"/>
        <v>1320</v>
      </c>
      <c r="N928" s="13" t="s">
        <v>71</v>
      </c>
    </row>
    <row r="929" spans="1:14">
      <c r="A929" s="242">
        <v>38</v>
      </c>
      <c r="B929" s="5"/>
      <c r="C929" s="102" t="s">
        <v>1371</v>
      </c>
      <c r="D929" s="102" t="s">
        <v>25</v>
      </c>
      <c r="E929" s="102" t="s">
        <v>1372</v>
      </c>
      <c r="F929" s="160" t="s">
        <v>1375</v>
      </c>
      <c r="G929" s="140">
        <v>1</v>
      </c>
      <c r="H929" s="141" t="s">
        <v>74</v>
      </c>
      <c r="I929" s="140">
        <v>7</v>
      </c>
      <c r="J929" s="141" t="s">
        <v>72</v>
      </c>
      <c r="K929" s="142" t="s">
        <v>1373</v>
      </c>
      <c r="L929" s="141" t="s">
        <v>103</v>
      </c>
      <c r="M929" s="142" t="s">
        <v>1374</v>
      </c>
      <c r="N929" s="141" t="s">
        <v>71</v>
      </c>
    </row>
    <row r="930" spans="1:14">
      <c r="A930" s="281" t="s">
        <v>54</v>
      </c>
      <c r="B930" s="282"/>
      <c r="C930" s="282"/>
      <c r="D930" s="282"/>
      <c r="E930" s="283"/>
      <c r="F930" s="241"/>
      <c r="G930" s="12">
        <f>SUM(G892:G929)</f>
        <v>63</v>
      </c>
      <c r="H930" s="13" t="s">
        <v>74</v>
      </c>
      <c r="I930" s="12">
        <f>SUM(I892:I928)</f>
        <v>223.5</v>
      </c>
      <c r="J930" s="13" t="s">
        <v>72</v>
      </c>
      <c r="K930" s="30">
        <f>I930*0.33</f>
        <v>73.75500000000001</v>
      </c>
      <c r="L930" s="30" t="s">
        <v>103</v>
      </c>
      <c r="M930" s="34">
        <f>SUM(M892:M928)</f>
        <v>73755</v>
      </c>
      <c r="N930" s="13" t="s">
        <v>71</v>
      </c>
    </row>
    <row r="932" spans="1:14">
      <c r="A932" s="286" t="s">
        <v>1932</v>
      </c>
      <c r="B932" s="286" t="s">
        <v>0</v>
      </c>
      <c r="C932" s="286" t="s">
        <v>2</v>
      </c>
      <c r="D932" s="286" t="s">
        <v>4</v>
      </c>
      <c r="E932" s="286" t="s">
        <v>1</v>
      </c>
      <c r="F932" s="286" t="s">
        <v>280</v>
      </c>
      <c r="G932" s="288" t="s">
        <v>5</v>
      </c>
      <c r="H932" s="289"/>
      <c r="I932" s="288" t="s">
        <v>6</v>
      </c>
      <c r="J932" s="289"/>
      <c r="K932" s="288" t="s">
        <v>101</v>
      </c>
      <c r="L932" s="289"/>
      <c r="M932" s="288" t="s">
        <v>102</v>
      </c>
      <c r="N932" s="289"/>
    </row>
    <row r="933" spans="1:14">
      <c r="A933" s="287"/>
      <c r="B933" s="287"/>
      <c r="C933" s="287"/>
      <c r="D933" s="287"/>
      <c r="E933" s="287"/>
      <c r="F933" s="287"/>
      <c r="G933" s="290"/>
      <c r="H933" s="291"/>
      <c r="I933" s="290"/>
      <c r="J933" s="291"/>
      <c r="K933" s="290"/>
      <c r="L933" s="291"/>
      <c r="M933" s="290"/>
      <c r="N933" s="291"/>
    </row>
    <row r="934" spans="1:14">
      <c r="A934" s="163">
        <v>1</v>
      </c>
      <c r="B934" s="16" t="s">
        <v>60</v>
      </c>
      <c r="C934" s="5" t="s">
        <v>3</v>
      </c>
      <c r="D934" s="5" t="s">
        <v>7</v>
      </c>
      <c r="E934" s="5" t="s">
        <v>8</v>
      </c>
      <c r="F934" s="12" t="s">
        <v>1905</v>
      </c>
      <c r="G934" s="12">
        <v>4</v>
      </c>
      <c r="H934" s="13" t="s">
        <v>74</v>
      </c>
      <c r="I934" s="12">
        <f t="shared" ref="I934:I936" si="154">G934*6</f>
        <v>24</v>
      </c>
      <c r="J934" s="13" t="s">
        <v>72</v>
      </c>
      <c r="K934" s="30">
        <f t="shared" ref="K934:K970" si="155">I934*0.33</f>
        <v>7.92</v>
      </c>
      <c r="L934" s="30" t="s">
        <v>103</v>
      </c>
      <c r="M934" s="15">
        <f t="shared" ref="M934:M970" si="156">K934*1000</f>
        <v>7920</v>
      </c>
      <c r="N934" s="13" t="s">
        <v>71</v>
      </c>
    </row>
    <row r="935" spans="1:14">
      <c r="A935" s="163">
        <v>2</v>
      </c>
      <c r="B935" s="162">
        <v>43762</v>
      </c>
      <c r="C935" s="5" t="s">
        <v>56</v>
      </c>
      <c r="D935" s="5" t="s">
        <v>93</v>
      </c>
      <c r="E935" s="5" t="s">
        <v>8</v>
      </c>
      <c r="F935" s="93" t="s">
        <v>1923</v>
      </c>
      <c r="G935" s="12">
        <v>0</v>
      </c>
      <c r="H935" s="13" t="s">
        <v>74</v>
      </c>
      <c r="I935" s="12">
        <f t="shared" si="154"/>
        <v>0</v>
      </c>
      <c r="J935" s="13" t="s">
        <v>72</v>
      </c>
      <c r="K935" s="30">
        <f t="shared" si="155"/>
        <v>0</v>
      </c>
      <c r="L935" s="30" t="s">
        <v>103</v>
      </c>
      <c r="M935" s="15">
        <f t="shared" si="156"/>
        <v>0</v>
      </c>
      <c r="N935" s="13" t="s">
        <v>71</v>
      </c>
    </row>
    <row r="936" spans="1:14">
      <c r="A936" s="163">
        <v>3</v>
      </c>
      <c r="B936" s="5"/>
      <c r="C936" s="5" t="s">
        <v>15</v>
      </c>
      <c r="D936" s="5" t="s">
        <v>647</v>
      </c>
      <c r="E936" s="5" t="s">
        <v>8</v>
      </c>
      <c r="F936" s="12" t="s">
        <v>1907</v>
      </c>
      <c r="G936" s="12">
        <v>2</v>
      </c>
      <c r="H936" s="13" t="s">
        <v>74</v>
      </c>
      <c r="I936" s="12">
        <f t="shared" si="154"/>
        <v>12</v>
      </c>
      <c r="J936" s="13" t="s">
        <v>72</v>
      </c>
      <c r="K936" s="30">
        <f t="shared" si="155"/>
        <v>3.96</v>
      </c>
      <c r="L936" s="30" t="s">
        <v>103</v>
      </c>
      <c r="M936" s="15">
        <f t="shared" si="156"/>
        <v>3960</v>
      </c>
      <c r="N936" s="13" t="s">
        <v>71</v>
      </c>
    </row>
    <row r="937" spans="1:14">
      <c r="A937" s="163">
        <v>4</v>
      </c>
      <c r="B937" s="5"/>
      <c r="C937" s="5" t="s">
        <v>17</v>
      </c>
      <c r="D937" s="5" t="s">
        <v>16</v>
      </c>
      <c r="E937" s="5" t="s">
        <v>8</v>
      </c>
      <c r="F937" s="12" t="s">
        <v>1908</v>
      </c>
      <c r="G937" s="12">
        <v>5</v>
      </c>
      <c r="H937" s="13" t="s">
        <v>74</v>
      </c>
      <c r="I937" s="12">
        <f>G937*F4318</f>
        <v>0</v>
      </c>
      <c r="J937" s="13" t="s">
        <v>72</v>
      </c>
      <c r="K937" s="30">
        <f t="shared" si="155"/>
        <v>0</v>
      </c>
      <c r="L937" s="30" t="s">
        <v>103</v>
      </c>
      <c r="M937" s="15">
        <f t="shared" si="156"/>
        <v>0</v>
      </c>
      <c r="N937" s="13" t="s">
        <v>71</v>
      </c>
    </row>
    <row r="938" spans="1:14">
      <c r="A938" s="163">
        <v>5</v>
      </c>
      <c r="B938" s="5"/>
      <c r="C938" s="5" t="s">
        <v>251</v>
      </c>
      <c r="D938" s="5" t="s">
        <v>18</v>
      </c>
      <c r="E938" s="5" t="s">
        <v>8</v>
      </c>
      <c r="F938" s="12" t="s">
        <v>1410</v>
      </c>
      <c r="G938" s="12">
        <v>4</v>
      </c>
      <c r="H938" s="13" t="s">
        <v>74</v>
      </c>
      <c r="I938" s="12">
        <f t="shared" ref="I938:I942" si="157">G938*6</f>
        <v>24</v>
      </c>
      <c r="J938" s="13" t="s">
        <v>72</v>
      </c>
      <c r="K938" s="30">
        <f t="shared" si="155"/>
        <v>7.92</v>
      </c>
      <c r="L938" s="30" t="s">
        <v>103</v>
      </c>
      <c r="M938" s="15">
        <f t="shared" si="156"/>
        <v>7920</v>
      </c>
      <c r="N938" s="13" t="s">
        <v>71</v>
      </c>
    </row>
    <row r="939" spans="1:14">
      <c r="A939" s="163">
        <v>6</v>
      </c>
      <c r="B939" s="5"/>
      <c r="C939" s="9" t="s">
        <v>52</v>
      </c>
      <c r="D939" s="9" t="s">
        <v>51</v>
      </c>
      <c r="E939" s="9" t="s">
        <v>8</v>
      </c>
      <c r="F939" s="72" t="s">
        <v>1921</v>
      </c>
      <c r="G939" s="12">
        <v>5</v>
      </c>
      <c r="H939" s="13" t="s">
        <v>74</v>
      </c>
      <c r="I939" s="12">
        <f t="shared" si="157"/>
        <v>30</v>
      </c>
      <c r="J939" s="13" t="s">
        <v>72</v>
      </c>
      <c r="K939" s="30">
        <f t="shared" si="155"/>
        <v>9.9</v>
      </c>
      <c r="L939" s="30" t="s">
        <v>103</v>
      </c>
      <c r="M939" s="15">
        <f t="shared" si="156"/>
        <v>9900</v>
      </c>
      <c r="N939" s="13" t="s">
        <v>71</v>
      </c>
    </row>
    <row r="940" spans="1:14">
      <c r="A940" s="163">
        <v>7</v>
      </c>
      <c r="B940" s="5"/>
      <c r="C940" s="5" t="s">
        <v>10</v>
      </c>
      <c r="D940" s="5" t="s">
        <v>93</v>
      </c>
      <c r="E940" s="5" t="s">
        <v>8</v>
      </c>
      <c r="F940" s="12" t="s">
        <v>859</v>
      </c>
      <c r="G940" s="12">
        <v>0</v>
      </c>
      <c r="H940" s="13" t="s">
        <v>74</v>
      </c>
      <c r="I940" s="12">
        <f t="shared" si="157"/>
        <v>0</v>
      </c>
      <c r="J940" s="13" t="s">
        <v>72</v>
      </c>
      <c r="K940" s="30">
        <f t="shared" si="155"/>
        <v>0</v>
      </c>
      <c r="L940" s="30" t="s">
        <v>103</v>
      </c>
      <c r="M940" s="15">
        <f t="shared" si="156"/>
        <v>0</v>
      </c>
      <c r="N940" s="13" t="s">
        <v>71</v>
      </c>
    </row>
    <row r="941" spans="1:14">
      <c r="A941" s="242">
        <v>8</v>
      </c>
      <c r="B941" s="5"/>
      <c r="C941" s="102" t="s">
        <v>26</v>
      </c>
      <c r="D941" s="102" t="s">
        <v>89</v>
      </c>
      <c r="E941" s="102" t="s">
        <v>8</v>
      </c>
      <c r="F941" s="119" t="s">
        <v>1922</v>
      </c>
      <c r="G941" s="133">
        <v>4</v>
      </c>
      <c r="H941" s="134" t="s">
        <v>74</v>
      </c>
      <c r="I941" s="133">
        <f t="shared" si="157"/>
        <v>24</v>
      </c>
      <c r="J941" s="134" t="s">
        <v>72</v>
      </c>
      <c r="K941" s="30">
        <f t="shared" si="155"/>
        <v>7.92</v>
      </c>
      <c r="L941" s="135" t="s">
        <v>103</v>
      </c>
      <c r="M941" s="136">
        <f t="shared" si="156"/>
        <v>7920</v>
      </c>
      <c r="N941" s="134" t="s">
        <v>71</v>
      </c>
    </row>
    <row r="942" spans="1:14">
      <c r="A942" s="242">
        <v>9</v>
      </c>
      <c r="B942" s="5"/>
      <c r="C942" s="5" t="s">
        <v>94</v>
      </c>
      <c r="D942" s="5" t="s">
        <v>95</v>
      </c>
      <c r="E942" s="5" t="s">
        <v>8</v>
      </c>
      <c r="F942" s="113" t="s">
        <v>3050</v>
      </c>
      <c r="G942" s="12">
        <v>2</v>
      </c>
      <c r="H942" s="13" t="s">
        <v>74</v>
      </c>
      <c r="I942" s="12">
        <f t="shared" si="157"/>
        <v>12</v>
      </c>
      <c r="J942" s="13" t="s">
        <v>72</v>
      </c>
      <c r="K942" s="30">
        <f t="shared" si="155"/>
        <v>3.96</v>
      </c>
      <c r="L942" s="30" t="s">
        <v>103</v>
      </c>
      <c r="M942" s="15">
        <f t="shared" si="156"/>
        <v>3960</v>
      </c>
      <c r="N942" s="13" t="s">
        <v>71</v>
      </c>
    </row>
    <row r="943" spans="1:14">
      <c r="A943" s="242">
        <v>10</v>
      </c>
      <c r="B943" s="5"/>
      <c r="C943" s="5" t="s">
        <v>190</v>
      </c>
      <c r="D943" s="5" t="s">
        <v>20</v>
      </c>
      <c r="E943" s="5" t="s">
        <v>173</v>
      </c>
      <c r="F943" s="12" t="s">
        <v>1910</v>
      </c>
      <c r="G943" s="12">
        <v>1</v>
      </c>
      <c r="H943" s="13" t="s">
        <v>74</v>
      </c>
      <c r="I943" s="12">
        <f>G943*7</f>
        <v>7</v>
      </c>
      <c r="J943" s="13" t="s">
        <v>72</v>
      </c>
      <c r="K943" s="30">
        <f t="shared" si="155"/>
        <v>2.31</v>
      </c>
      <c r="L943" s="30" t="s">
        <v>103</v>
      </c>
      <c r="M943" s="15">
        <f t="shared" si="156"/>
        <v>2310</v>
      </c>
      <c r="N943" s="13" t="s">
        <v>71</v>
      </c>
    </row>
    <row r="944" spans="1:14">
      <c r="A944" s="242">
        <v>11</v>
      </c>
      <c r="B944" s="5"/>
      <c r="C944" s="5" t="s">
        <v>34</v>
      </c>
      <c r="D944" s="5" t="s">
        <v>134</v>
      </c>
      <c r="E944" s="5" t="s">
        <v>173</v>
      </c>
      <c r="F944" s="12" t="s">
        <v>1501</v>
      </c>
      <c r="G944" s="12">
        <v>1</v>
      </c>
      <c r="H944" s="13" t="s">
        <v>74</v>
      </c>
      <c r="I944" s="12">
        <f>G944*7</f>
        <v>7</v>
      </c>
      <c r="J944" s="13" t="s">
        <v>72</v>
      </c>
      <c r="K944" s="30">
        <f t="shared" si="155"/>
        <v>2.31</v>
      </c>
      <c r="L944" s="30" t="s">
        <v>103</v>
      </c>
      <c r="M944" s="15">
        <f t="shared" si="156"/>
        <v>2310</v>
      </c>
      <c r="N944" s="13" t="s">
        <v>71</v>
      </c>
    </row>
    <row r="945" spans="1:14">
      <c r="A945" s="242">
        <v>12</v>
      </c>
      <c r="B945" s="5"/>
      <c r="C945" s="5" t="s">
        <v>23</v>
      </c>
      <c r="D945" s="5" t="s">
        <v>136</v>
      </c>
      <c r="E945" s="5" t="s">
        <v>12</v>
      </c>
      <c r="F945" s="5" t="s">
        <v>1911</v>
      </c>
      <c r="G945" s="12">
        <v>1</v>
      </c>
      <c r="H945" s="13" t="s">
        <v>74</v>
      </c>
      <c r="I945" s="12">
        <f t="shared" ref="I945:I954" si="158">G945*1</f>
        <v>1</v>
      </c>
      <c r="J945" s="13" t="s">
        <v>72</v>
      </c>
      <c r="K945" s="30">
        <f t="shared" si="155"/>
        <v>0.33</v>
      </c>
      <c r="L945" s="30" t="s">
        <v>103</v>
      </c>
      <c r="M945" s="15">
        <f t="shared" si="156"/>
        <v>330</v>
      </c>
      <c r="N945" s="13" t="s">
        <v>71</v>
      </c>
    </row>
    <row r="946" spans="1:14">
      <c r="A946" s="242">
        <v>13</v>
      </c>
      <c r="B946" s="5"/>
      <c r="C946" s="5" t="s">
        <v>90</v>
      </c>
      <c r="D946" s="5" t="s">
        <v>91</v>
      </c>
      <c r="E946" s="5" t="s">
        <v>12</v>
      </c>
      <c r="F946" s="12" t="s">
        <v>1342</v>
      </c>
      <c r="G946" s="12">
        <v>1</v>
      </c>
      <c r="H946" s="13" t="s">
        <v>74</v>
      </c>
      <c r="I946" s="12">
        <f t="shared" si="158"/>
        <v>1</v>
      </c>
      <c r="J946" s="13" t="s">
        <v>72</v>
      </c>
      <c r="K946" s="30">
        <f t="shared" si="155"/>
        <v>0.33</v>
      </c>
      <c r="L946" s="30" t="s">
        <v>103</v>
      </c>
      <c r="M946" s="15">
        <f t="shared" si="156"/>
        <v>330</v>
      </c>
      <c r="N946" s="13" t="s">
        <v>71</v>
      </c>
    </row>
    <row r="947" spans="1:14">
      <c r="A947" s="242">
        <v>14</v>
      </c>
      <c r="B947" s="5"/>
      <c r="C947" s="5" t="s">
        <v>81</v>
      </c>
      <c r="D947" s="5" t="s">
        <v>82</v>
      </c>
      <c r="E947" s="5" t="s">
        <v>12</v>
      </c>
      <c r="F947" s="12" t="s">
        <v>1912</v>
      </c>
      <c r="G947" s="12">
        <v>1</v>
      </c>
      <c r="H947" s="13" t="s">
        <v>74</v>
      </c>
      <c r="I947" s="12">
        <f t="shared" si="158"/>
        <v>1</v>
      </c>
      <c r="J947" s="13" t="s">
        <v>72</v>
      </c>
      <c r="K947" s="30">
        <f t="shared" si="155"/>
        <v>0.33</v>
      </c>
      <c r="L947" s="30" t="s">
        <v>103</v>
      </c>
      <c r="M947" s="15">
        <f t="shared" si="156"/>
        <v>330</v>
      </c>
      <c r="N947" s="13" t="s">
        <v>71</v>
      </c>
    </row>
    <row r="948" spans="1:14">
      <c r="A948" s="242">
        <v>15</v>
      </c>
      <c r="B948" s="5"/>
      <c r="C948" s="5" t="s">
        <v>11</v>
      </c>
      <c r="D948" s="5" t="s">
        <v>13</v>
      </c>
      <c r="E948" s="5" t="s">
        <v>12</v>
      </c>
      <c r="F948" s="113" t="s">
        <v>75</v>
      </c>
      <c r="G948" s="12">
        <v>0</v>
      </c>
      <c r="H948" s="13" t="s">
        <v>74</v>
      </c>
      <c r="I948" s="12">
        <f t="shared" si="158"/>
        <v>0</v>
      </c>
      <c r="J948" s="13" t="s">
        <v>72</v>
      </c>
      <c r="K948" s="30">
        <f t="shared" si="155"/>
        <v>0</v>
      </c>
      <c r="L948" s="30" t="s">
        <v>103</v>
      </c>
      <c r="M948" s="15">
        <f t="shared" si="156"/>
        <v>0</v>
      </c>
      <c r="N948" s="13" t="s">
        <v>71</v>
      </c>
    </row>
    <row r="949" spans="1:14">
      <c r="A949" s="242">
        <v>16</v>
      </c>
      <c r="B949" s="5"/>
      <c r="C949" s="5" t="s">
        <v>28</v>
      </c>
      <c r="D949" s="5" t="s">
        <v>27</v>
      </c>
      <c r="E949" s="5" t="s">
        <v>12</v>
      </c>
      <c r="F949" s="12" t="s">
        <v>1913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242">
        <v>17</v>
      </c>
      <c r="B950" s="5"/>
      <c r="C950" s="102" t="s">
        <v>30</v>
      </c>
      <c r="D950" s="102" t="s">
        <v>29</v>
      </c>
      <c r="E950" s="102" t="s">
        <v>12</v>
      </c>
      <c r="F950" s="133" t="s">
        <v>1417</v>
      </c>
      <c r="G950" s="133">
        <v>3</v>
      </c>
      <c r="H950" s="134" t="s">
        <v>74</v>
      </c>
      <c r="I950" s="133">
        <f t="shared" si="158"/>
        <v>3</v>
      </c>
      <c r="J950" s="134" t="s">
        <v>72</v>
      </c>
      <c r="K950" s="135">
        <f t="shared" si="155"/>
        <v>0.99</v>
      </c>
      <c r="L950" s="135" t="s">
        <v>103</v>
      </c>
      <c r="M950" s="136">
        <f t="shared" si="156"/>
        <v>990</v>
      </c>
      <c r="N950" s="134" t="s">
        <v>71</v>
      </c>
    </row>
    <row r="951" spans="1:14">
      <c r="A951" s="242">
        <v>18</v>
      </c>
      <c r="B951" s="5"/>
      <c r="C951" s="5" t="s">
        <v>32</v>
      </c>
      <c r="D951" s="5" t="s">
        <v>33</v>
      </c>
      <c r="E951" s="5" t="s">
        <v>12</v>
      </c>
      <c r="F951" s="12" t="s">
        <v>1367</v>
      </c>
      <c r="G951" s="12">
        <v>1</v>
      </c>
      <c r="H951" s="13" t="s">
        <v>74</v>
      </c>
      <c r="I951" s="12">
        <f t="shared" si="158"/>
        <v>1</v>
      </c>
      <c r="J951" s="13" t="s">
        <v>72</v>
      </c>
      <c r="K951" s="30">
        <f t="shared" si="155"/>
        <v>0.33</v>
      </c>
      <c r="L951" s="30" t="s">
        <v>103</v>
      </c>
      <c r="M951" s="15">
        <f t="shared" si="156"/>
        <v>330</v>
      </c>
      <c r="N951" s="13" t="s">
        <v>71</v>
      </c>
    </row>
    <row r="952" spans="1:14">
      <c r="A952" s="242">
        <v>19</v>
      </c>
      <c r="B952" s="5"/>
      <c r="C952" s="5" t="s">
        <v>38</v>
      </c>
      <c r="D952" s="5" t="s">
        <v>37</v>
      </c>
      <c r="E952" s="5" t="s">
        <v>12</v>
      </c>
      <c r="F952" s="12" t="s">
        <v>1924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242">
        <v>20</v>
      </c>
      <c r="B953" s="5"/>
      <c r="C953" s="5" t="s">
        <v>40</v>
      </c>
      <c r="D953" s="5" t="s">
        <v>39</v>
      </c>
      <c r="E953" s="5" t="s">
        <v>12</v>
      </c>
      <c r="F953" s="12" t="s">
        <v>1925</v>
      </c>
      <c r="G953" s="12">
        <v>1</v>
      </c>
      <c r="H953" s="13" t="s">
        <v>74</v>
      </c>
      <c r="I953" s="12">
        <f t="shared" si="158"/>
        <v>1</v>
      </c>
      <c r="J953" s="13" t="s">
        <v>72</v>
      </c>
      <c r="K953" s="30">
        <f t="shared" si="155"/>
        <v>0.33</v>
      </c>
      <c r="L953" s="30" t="s">
        <v>103</v>
      </c>
      <c r="M953" s="15">
        <f t="shared" si="156"/>
        <v>330</v>
      </c>
      <c r="N953" s="13" t="s">
        <v>71</v>
      </c>
    </row>
    <row r="954" spans="1:14">
      <c r="A954" s="242">
        <v>21</v>
      </c>
      <c r="B954" s="5"/>
      <c r="C954" s="5" t="s">
        <v>52</v>
      </c>
      <c r="D954" s="5" t="s">
        <v>79</v>
      </c>
      <c r="E954" s="5" t="s">
        <v>12</v>
      </c>
      <c r="F954" s="12" t="s">
        <v>1926</v>
      </c>
      <c r="G954" s="12">
        <v>2</v>
      </c>
      <c r="H954" s="13" t="s">
        <v>74</v>
      </c>
      <c r="I954" s="12">
        <f t="shared" si="158"/>
        <v>2</v>
      </c>
      <c r="J954" s="13" t="s">
        <v>72</v>
      </c>
      <c r="K954" s="30">
        <f t="shared" si="155"/>
        <v>0.66</v>
      </c>
      <c r="L954" s="30" t="s">
        <v>103</v>
      </c>
      <c r="M954" s="15">
        <f t="shared" si="156"/>
        <v>660</v>
      </c>
      <c r="N954" s="13" t="s">
        <v>71</v>
      </c>
    </row>
    <row r="955" spans="1:14">
      <c r="A955" s="242">
        <v>22</v>
      </c>
      <c r="B955" s="5"/>
      <c r="C955" s="102" t="s">
        <v>45</v>
      </c>
      <c r="D955" s="102" t="s">
        <v>44</v>
      </c>
      <c r="E955" s="102" t="s">
        <v>43</v>
      </c>
      <c r="F955" s="119" t="s">
        <v>2134</v>
      </c>
      <c r="G955" s="133">
        <v>1</v>
      </c>
      <c r="H955" s="134" t="s">
        <v>74</v>
      </c>
      <c r="I955" s="133">
        <f>G955*1.5</f>
        <v>1.5</v>
      </c>
      <c r="J955" s="134" t="s">
        <v>72</v>
      </c>
      <c r="K955" s="135">
        <f t="shared" si="155"/>
        <v>0.495</v>
      </c>
      <c r="L955" s="135" t="s">
        <v>103</v>
      </c>
      <c r="M955" s="136">
        <f t="shared" si="156"/>
        <v>495</v>
      </c>
      <c r="N955" s="134" t="s">
        <v>71</v>
      </c>
    </row>
    <row r="956" spans="1:14">
      <c r="A956" s="242">
        <v>23</v>
      </c>
      <c r="B956" s="5"/>
      <c r="C956" s="5" t="s">
        <v>1390</v>
      </c>
      <c r="D956" s="5" t="s">
        <v>46</v>
      </c>
      <c r="E956" s="5" t="s">
        <v>43</v>
      </c>
      <c r="F956" s="12" t="s">
        <v>2133</v>
      </c>
      <c r="G956" s="12">
        <v>1</v>
      </c>
      <c r="H956" s="13" t="s">
        <v>74</v>
      </c>
      <c r="I956" s="12">
        <f>G956*1.5</f>
        <v>1.5</v>
      </c>
      <c r="J956" s="13" t="s">
        <v>72</v>
      </c>
      <c r="K956" s="30">
        <f t="shared" si="155"/>
        <v>0.495</v>
      </c>
      <c r="L956" s="30" t="s">
        <v>103</v>
      </c>
      <c r="M956" s="15">
        <f t="shared" si="156"/>
        <v>495</v>
      </c>
      <c r="N956" s="13" t="s">
        <v>71</v>
      </c>
    </row>
    <row r="957" spans="1:14">
      <c r="A957" s="242">
        <v>24</v>
      </c>
      <c r="B957" s="5"/>
      <c r="C957" s="5" t="s">
        <v>42</v>
      </c>
      <c r="D957" s="5" t="s">
        <v>41</v>
      </c>
      <c r="E957" s="5" t="s">
        <v>43</v>
      </c>
      <c r="F957" s="12" t="s">
        <v>2135</v>
      </c>
      <c r="G957" s="12">
        <v>1</v>
      </c>
      <c r="H957" s="13" t="s">
        <v>74</v>
      </c>
      <c r="I957" s="12">
        <f>G957*1.5</f>
        <v>1.5</v>
      </c>
      <c r="J957" s="13" t="s">
        <v>72</v>
      </c>
      <c r="K957" s="30">
        <f t="shared" si="155"/>
        <v>0.495</v>
      </c>
      <c r="L957" s="30" t="s">
        <v>103</v>
      </c>
      <c r="M957" s="15">
        <f t="shared" si="156"/>
        <v>495</v>
      </c>
      <c r="N957" s="13" t="s">
        <v>71</v>
      </c>
    </row>
    <row r="958" spans="1:14">
      <c r="A958" s="242">
        <v>25</v>
      </c>
      <c r="B958" s="5"/>
      <c r="C958" s="5" t="s">
        <v>1168</v>
      </c>
      <c r="D958" s="5"/>
      <c r="E958" s="5" t="s">
        <v>12</v>
      </c>
      <c r="F958" s="12" t="s">
        <v>1106</v>
      </c>
      <c r="G958" s="12">
        <v>0</v>
      </c>
      <c r="H958" s="13" t="s">
        <v>74</v>
      </c>
      <c r="I958" s="12">
        <f>G958*4</f>
        <v>0</v>
      </c>
      <c r="J958" s="13" t="s">
        <v>72</v>
      </c>
      <c r="K958" s="30">
        <f t="shared" si="155"/>
        <v>0</v>
      </c>
      <c r="L958" s="30" t="s">
        <v>103</v>
      </c>
      <c r="M958" s="15">
        <f t="shared" si="156"/>
        <v>0</v>
      </c>
      <c r="N958" s="13" t="s">
        <v>71</v>
      </c>
    </row>
    <row r="959" spans="1:14">
      <c r="A959" s="242">
        <v>26</v>
      </c>
      <c r="B959" s="5"/>
      <c r="C959" s="5" t="s">
        <v>1931</v>
      </c>
      <c r="D959" s="5"/>
      <c r="E959" s="5" t="s">
        <v>12</v>
      </c>
      <c r="F959" s="12" t="s">
        <v>990</v>
      </c>
      <c r="G959" s="12">
        <v>1</v>
      </c>
      <c r="H959" s="13" t="s">
        <v>74</v>
      </c>
      <c r="I959" s="12">
        <f t="shared" ref="I959" si="159">G959*1.5</f>
        <v>1.5</v>
      </c>
      <c r="J959" s="13" t="s">
        <v>72</v>
      </c>
      <c r="K959" s="30">
        <f t="shared" si="155"/>
        <v>0.495</v>
      </c>
      <c r="L959" s="30" t="s">
        <v>103</v>
      </c>
      <c r="M959" s="15">
        <f t="shared" si="156"/>
        <v>495</v>
      </c>
      <c r="N959" s="13" t="s">
        <v>71</v>
      </c>
    </row>
    <row r="960" spans="1:14">
      <c r="A960" s="242">
        <v>27</v>
      </c>
      <c r="B960" s="5"/>
      <c r="C960" s="5" t="s">
        <v>1919</v>
      </c>
      <c r="D960" s="5"/>
      <c r="E960" s="5" t="s">
        <v>12</v>
      </c>
      <c r="F960" s="12" t="s">
        <v>505</v>
      </c>
      <c r="G960" s="12">
        <v>1</v>
      </c>
      <c r="H960" s="13" t="s">
        <v>74</v>
      </c>
      <c r="I960" s="12">
        <f>G960*1</f>
        <v>1</v>
      </c>
      <c r="J960" s="13" t="s">
        <v>72</v>
      </c>
      <c r="K960" s="30">
        <f t="shared" si="155"/>
        <v>0.33</v>
      </c>
      <c r="L960" s="30" t="s">
        <v>103</v>
      </c>
      <c r="M960" s="15">
        <f t="shared" si="156"/>
        <v>330</v>
      </c>
      <c r="N960" s="13" t="s">
        <v>71</v>
      </c>
    </row>
    <row r="961" spans="1:14">
      <c r="A961" s="242">
        <v>28</v>
      </c>
      <c r="B961" s="5"/>
      <c r="C961" s="5" t="s">
        <v>832</v>
      </c>
      <c r="D961" s="5"/>
      <c r="E961" s="5" t="s">
        <v>12</v>
      </c>
      <c r="F961" s="12" t="s">
        <v>1920</v>
      </c>
      <c r="G961" s="12">
        <v>1</v>
      </c>
      <c r="H961" s="13" t="s">
        <v>74</v>
      </c>
      <c r="I961" s="12">
        <f>G961*1</f>
        <v>1</v>
      </c>
      <c r="J961" s="13" t="s">
        <v>72</v>
      </c>
      <c r="K961" s="30">
        <f t="shared" si="155"/>
        <v>0.33</v>
      </c>
      <c r="L961" s="30" t="s">
        <v>103</v>
      </c>
      <c r="M961" s="15">
        <f t="shared" si="156"/>
        <v>330</v>
      </c>
      <c r="N961" s="13" t="s">
        <v>71</v>
      </c>
    </row>
    <row r="962" spans="1:14">
      <c r="A962" s="242">
        <v>29</v>
      </c>
      <c r="B962" s="5"/>
      <c r="C962" s="5" t="s">
        <v>1114</v>
      </c>
      <c r="D962" s="5"/>
      <c r="E962" s="5" t="s">
        <v>12</v>
      </c>
      <c r="F962" s="103" t="s">
        <v>322</v>
      </c>
      <c r="G962" s="12">
        <v>0</v>
      </c>
      <c r="H962" s="13" t="s">
        <v>74</v>
      </c>
      <c r="I962" s="12">
        <f>G962*1</f>
        <v>0</v>
      </c>
      <c r="J962" s="13" t="s">
        <v>72</v>
      </c>
      <c r="K962" s="30">
        <f t="shared" si="155"/>
        <v>0</v>
      </c>
      <c r="L962" s="30" t="s">
        <v>103</v>
      </c>
      <c r="M962" s="15">
        <f t="shared" si="156"/>
        <v>0</v>
      </c>
      <c r="N962" s="13" t="s">
        <v>71</v>
      </c>
    </row>
    <row r="963" spans="1:14">
      <c r="A963" s="242">
        <v>30</v>
      </c>
      <c r="B963" s="5"/>
      <c r="C963" s="5" t="s">
        <v>126</v>
      </c>
      <c r="D963" s="5"/>
      <c r="E963" s="5" t="s">
        <v>43</v>
      </c>
      <c r="F963" s="12" t="s">
        <v>271</v>
      </c>
      <c r="G963" s="12">
        <v>1</v>
      </c>
      <c r="H963" s="13" t="s">
        <v>74</v>
      </c>
      <c r="I963" s="12">
        <f t="shared" ref="I963" si="160">G963*4</f>
        <v>4</v>
      </c>
      <c r="J963" s="13" t="s">
        <v>72</v>
      </c>
      <c r="K963" s="30">
        <f t="shared" si="155"/>
        <v>1.32</v>
      </c>
      <c r="L963" s="30" t="s">
        <v>103</v>
      </c>
      <c r="M963" s="15">
        <f t="shared" si="156"/>
        <v>1320</v>
      </c>
      <c r="N963" s="13" t="s">
        <v>71</v>
      </c>
    </row>
    <row r="964" spans="1:14">
      <c r="A964" s="242">
        <v>31</v>
      </c>
      <c r="B964" s="5"/>
      <c r="C964" s="5" t="s">
        <v>893</v>
      </c>
      <c r="D964" s="5"/>
      <c r="E964" s="5" t="s">
        <v>12</v>
      </c>
      <c r="F964" s="12" t="s">
        <v>220</v>
      </c>
      <c r="G964" s="12">
        <v>1</v>
      </c>
      <c r="H964" s="13" t="s">
        <v>74</v>
      </c>
      <c r="I964" s="12">
        <f>G964*1</f>
        <v>1</v>
      </c>
      <c r="J964" s="13" t="s">
        <v>72</v>
      </c>
      <c r="K964" s="30">
        <f t="shared" si="155"/>
        <v>0.33</v>
      </c>
      <c r="L964" s="30" t="s">
        <v>103</v>
      </c>
      <c r="M964" s="15">
        <f t="shared" si="156"/>
        <v>330</v>
      </c>
      <c r="N964" s="13" t="s">
        <v>71</v>
      </c>
    </row>
    <row r="965" spans="1:14">
      <c r="A965" s="242">
        <v>32</v>
      </c>
      <c r="B965" s="5"/>
      <c r="C965" s="5" t="s">
        <v>1193</v>
      </c>
      <c r="D965" s="5"/>
      <c r="E965" s="5" t="s">
        <v>43</v>
      </c>
      <c r="F965" s="12" t="s">
        <v>218</v>
      </c>
      <c r="G965" s="12">
        <v>0</v>
      </c>
      <c r="H965" s="13" t="s">
        <v>74</v>
      </c>
      <c r="I965" s="12">
        <f>G965*1</f>
        <v>0</v>
      </c>
      <c r="J965" s="13" t="s">
        <v>72</v>
      </c>
      <c r="K965" s="30">
        <f t="shared" si="155"/>
        <v>0</v>
      </c>
      <c r="L965" s="30" t="s">
        <v>103</v>
      </c>
      <c r="M965" s="15">
        <f t="shared" si="156"/>
        <v>0</v>
      </c>
      <c r="N965" s="13" t="s">
        <v>71</v>
      </c>
    </row>
    <row r="966" spans="1:14">
      <c r="A966" s="242">
        <v>33</v>
      </c>
      <c r="B966" s="5"/>
      <c r="C966" s="5" t="s">
        <v>686</v>
      </c>
      <c r="D966" s="5"/>
      <c r="E966" s="5" t="s">
        <v>12</v>
      </c>
      <c r="F966" s="12" t="s">
        <v>795</v>
      </c>
      <c r="G966" s="12">
        <v>0</v>
      </c>
      <c r="H966" s="13" t="s">
        <v>74</v>
      </c>
      <c r="I966" s="12">
        <f>G966*1.5</f>
        <v>0</v>
      </c>
      <c r="J966" s="13" t="s">
        <v>72</v>
      </c>
      <c r="K966" s="30">
        <f t="shared" si="155"/>
        <v>0</v>
      </c>
      <c r="L966" s="30" t="s">
        <v>103</v>
      </c>
      <c r="M966" s="15">
        <f t="shared" si="156"/>
        <v>0</v>
      </c>
      <c r="N966" s="13" t="s">
        <v>71</v>
      </c>
    </row>
    <row r="967" spans="1:14">
      <c r="A967" s="242">
        <v>34</v>
      </c>
      <c r="B967" s="5"/>
      <c r="C967" s="5" t="s">
        <v>1929</v>
      </c>
      <c r="D967" s="5"/>
      <c r="E967" s="5" t="s">
        <v>12</v>
      </c>
      <c r="F967" s="12" t="s">
        <v>1930</v>
      </c>
      <c r="G967" s="12">
        <v>0</v>
      </c>
      <c r="H967" s="13" t="s">
        <v>74</v>
      </c>
      <c r="I967" s="12">
        <f>G967*1</f>
        <v>0</v>
      </c>
      <c r="J967" s="13" t="s">
        <v>72</v>
      </c>
      <c r="K967" s="30">
        <f t="shared" si="155"/>
        <v>0</v>
      </c>
      <c r="L967" s="30" t="s">
        <v>103</v>
      </c>
      <c r="M967" s="15">
        <f t="shared" si="156"/>
        <v>0</v>
      </c>
      <c r="N967" s="13" t="s">
        <v>71</v>
      </c>
    </row>
    <row r="968" spans="1:14">
      <c r="A968" s="242">
        <v>35</v>
      </c>
      <c r="B968" s="5"/>
      <c r="C968" s="5" t="s">
        <v>52</v>
      </c>
      <c r="D968" s="5"/>
      <c r="E968" s="5" t="s">
        <v>12</v>
      </c>
      <c r="F968" s="5" t="s">
        <v>971</v>
      </c>
      <c r="G968" s="30">
        <v>0</v>
      </c>
      <c r="H968" s="13" t="s">
        <v>74</v>
      </c>
      <c r="I968" s="12">
        <f>G968*1</f>
        <v>0</v>
      </c>
      <c r="J968" s="13" t="s">
        <v>72</v>
      </c>
      <c r="K968" s="30">
        <f t="shared" si="155"/>
        <v>0</v>
      </c>
      <c r="L968" s="30" t="s">
        <v>103</v>
      </c>
      <c r="M968" s="15">
        <f t="shared" si="156"/>
        <v>0</v>
      </c>
      <c r="N968" s="13" t="s">
        <v>71</v>
      </c>
    </row>
    <row r="969" spans="1:14">
      <c r="A969" s="242">
        <v>36</v>
      </c>
      <c r="B969" s="5"/>
      <c r="C969" s="5" t="s">
        <v>1916</v>
      </c>
      <c r="D969" s="5"/>
      <c r="E969" s="5" t="s">
        <v>43</v>
      </c>
      <c r="F969" s="5" t="s">
        <v>1917</v>
      </c>
      <c r="G969" s="30">
        <v>1</v>
      </c>
      <c r="H969" s="13" t="s">
        <v>74</v>
      </c>
      <c r="I969" s="12">
        <f>G969*1</f>
        <v>1</v>
      </c>
      <c r="J969" s="13" t="s">
        <v>72</v>
      </c>
      <c r="K969" s="30">
        <f t="shared" si="155"/>
        <v>0.33</v>
      </c>
      <c r="L969" s="30" t="s">
        <v>103</v>
      </c>
      <c r="M969" s="15">
        <f t="shared" si="156"/>
        <v>330</v>
      </c>
      <c r="N969" s="13" t="s">
        <v>71</v>
      </c>
    </row>
    <row r="970" spans="1:14">
      <c r="A970" s="242">
        <v>37</v>
      </c>
      <c r="B970" s="5"/>
      <c r="C970" s="5" t="s">
        <v>49</v>
      </c>
      <c r="D970" s="5" t="s">
        <v>48</v>
      </c>
      <c r="E970" s="5" t="s">
        <v>1369</v>
      </c>
      <c r="F970" s="5" t="s">
        <v>1370</v>
      </c>
      <c r="G970" s="12">
        <v>0</v>
      </c>
      <c r="H970" s="13" t="s">
        <v>74</v>
      </c>
      <c r="I970" s="12">
        <v>4</v>
      </c>
      <c r="J970" s="13" t="s">
        <v>72</v>
      </c>
      <c r="K970" s="12">
        <f t="shared" si="155"/>
        <v>1.32</v>
      </c>
      <c r="L970" s="13" t="s">
        <v>103</v>
      </c>
      <c r="M970" s="12">
        <f t="shared" si="156"/>
        <v>1320</v>
      </c>
      <c r="N970" s="13" t="s">
        <v>71</v>
      </c>
    </row>
    <row r="971" spans="1:14">
      <c r="A971" s="242">
        <v>38</v>
      </c>
      <c r="B971" s="5"/>
      <c r="C971" s="102" t="s">
        <v>1371</v>
      </c>
      <c r="D971" s="102" t="s">
        <v>25</v>
      </c>
      <c r="E971" s="102" t="s">
        <v>1372</v>
      </c>
      <c r="F971" s="160" t="s">
        <v>1375</v>
      </c>
      <c r="G971" s="140">
        <v>1</v>
      </c>
      <c r="H971" s="141" t="s">
        <v>74</v>
      </c>
      <c r="I971" s="140">
        <v>7</v>
      </c>
      <c r="J971" s="141" t="s">
        <v>72</v>
      </c>
      <c r="K971" s="142" t="s">
        <v>1373</v>
      </c>
      <c r="L971" s="141" t="s">
        <v>103</v>
      </c>
      <c r="M971" s="142" t="s">
        <v>1374</v>
      </c>
      <c r="N971" s="141" t="s">
        <v>71</v>
      </c>
    </row>
    <row r="972" spans="1:14">
      <c r="A972" s="281" t="s">
        <v>54</v>
      </c>
      <c r="B972" s="282"/>
      <c r="C972" s="282"/>
      <c r="D972" s="282"/>
      <c r="E972" s="283"/>
      <c r="F972" s="241"/>
      <c r="G972" s="12">
        <f>SUM(G934:G971)</f>
        <v>50</v>
      </c>
      <c r="H972" s="13" t="s">
        <v>74</v>
      </c>
      <c r="I972" s="12">
        <f>SUM(I934:I970)</f>
        <v>170</v>
      </c>
      <c r="J972" s="13" t="s">
        <v>72</v>
      </c>
      <c r="K972" s="30">
        <f>I972*0.33</f>
        <v>56.1</v>
      </c>
      <c r="L972" s="30" t="s">
        <v>103</v>
      </c>
      <c r="M972" s="34">
        <f>SUM(M934:M970)</f>
        <v>56100</v>
      </c>
      <c r="N972" s="13" t="s">
        <v>71</v>
      </c>
    </row>
    <row r="974" spans="1:14">
      <c r="A974" s="286" t="s">
        <v>1932</v>
      </c>
      <c r="B974" s="286" t="s">
        <v>0</v>
      </c>
      <c r="C974" s="286" t="s">
        <v>2</v>
      </c>
      <c r="D974" s="286" t="s">
        <v>4</v>
      </c>
      <c r="E974" s="286" t="s">
        <v>1</v>
      </c>
      <c r="F974" s="286" t="s">
        <v>280</v>
      </c>
      <c r="G974" s="288" t="s">
        <v>5</v>
      </c>
      <c r="H974" s="289"/>
      <c r="I974" s="288" t="s">
        <v>6</v>
      </c>
      <c r="J974" s="289"/>
      <c r="K974" s="288" t="s">
        <v>101</v>
      </c>
      <c r="L974" s="289"/>
      <c r="M974" s="288" t="s">
        <v>102</v>
      </c>
      <c r="N974" s="289"/>
    </row>
    <row r="975" spans="1:14">
      <c r="A975" s="287"/>
      <c r="B975" s="287"/>
      <c r="C975" s="287"/>
      <c r="D975" s="287"/>
      <c r="E975" s="287"/>
      <c r="F975" s="287"/>
      <c r="G975" s="290"/>
      <c r="H975" s="291"/>
      <c r="I975" s="290"/>
      <c r="J975" s="291"/>
      <c r="K975" s="290"/>
      <c r="L975" s="291"/>
      <c r="M975" s="290"/>
      <c r="N975" s="291"/>
    </row>
    <row r="976" spans="1:14">
      <c r="A976" s="163">
        <v>1</v>
      </c>
      <c r="B976" s="16" t="s">
        <v>212</v>
      </c>
      <c r="C976" s="5" t="s">
        <v>3</v>
      </c>
      <c r="D976" s="5" t="s">
        <v>7</v>
      </c>
      <c r="E976" s="5" t="s">
        <v>8</v>
      </c>
      <c r="F976" s="12" t="s">
        <v>2136</v>
      </c>
      <c r="G976" s="12">
        <v>4</v>
      </c>
      <c r="H976" s="13" t="s">
        <v>74</v>
      </c>
      <c r="I976" s="12">
        <f t="shared" ref="I976:I978" si="161">G976*6</f>
        <v>24</v>
      </c>
      <c r="J976" s="13" t="s">
        <v>72</v>
      </c>
      <c r="K976" s="30">
        <f t="shared" ref="K976:K1012" si="162">I976*0.33</f>
        <v>7.92</v>
      </c>
      <c r="L976" s="30" t="s">
        <v>103</v>
      </c>
      <c r="M976" s="15">
        <f t="shared" ref="M976:M1012" si="163">K976*1000</f>
        <v>7920</v>
      </c>
      <c r="N976" s="13" t="s">
        <v>71</v>
      </c>
    </row>
    <row r="977" spans="1:14">
      <c r="A977" s="163">
        <v>2</v>
      </c>
      <c r="B977" s="162">
        <v>43763</v>
      </c>
      <c r="C977" s="5" t="s">
        <v>56</v>
      </c>
      <c r="D977" s="5" t="s">
        <v>93</v>
      </c>
      <c r="E977" s="5" t="s">
        <v>8</v>
      </c>
      <c r="F977" s="93" t="s">
        <v>2137</v>
      </c>
      <c r="G977" s="12">
        <v>0</v>
      </c>
      <c r="H977" s="13" t="s">
        <v>74</v>
      </c>
      <c r="I977" s="12">
        <f t="shared" si="161"/>
        <v>0</v>
      </c>
      <c r="J977" s="13" t="s">
        <v>72</v>
      </c>
      <c r="K977" s="30">
        <f t="shared" si="162"/>
        <v>0</v>
      </c>
      <c r="L977" s="30" t="s">
        <v>103</v>
      </c>
      <c r="M977" s="15">
        <f t="shared" si="163"/>
        <v>0</v>
      </c>
      <c r="N977" s="13" t="s">
        <v>71</v>
      </c>
    </row>
    <row r="978" spans="1:14">
      <c r="A978" s="163">
        <v>3</v>
      </c>
      <c r="B978" s="5"/>
      <c r="C978" s="5" t="s">
        <v>15</v>
      </c>
      <c r="D978" s="5" t="s">
        <v>647</v>
      </c>
      <c r="E978" s="5" t="s">
        <v>8</v>
      </c>
      <c r="F978" s="12" t="s">
        <v>1907</v>
      </c>
      <c r="G978" s="12">
        <v>2</v>
      </c>
      <c r="H978" s="13" t="s">
        <v>74</v>
      </c>
      <c r="I978" s="12">
        <f t="shared" si="161"/>
        <v>12</v>
      </c>
      <c r="J978" s="13" t="s">
        <v>72</v>
      </c>
      <c r="K978" s="30">
        <f t="shared" si="162"/>
        <v>3.96</v>
      </c>
      <c r="L978" s="30" t="s">
        <v>103</v>
      </c>
      <c r="M978" s="15">
        <f t="shared" si="163"/>
        <v>3960</v>
      </c>
      <c r="N978" s="13" t="s">
        <v>71</v>
      </c>
    </row>
    <row r="979" spans="1:14">
      <c r="A979" s="163">
        <v>4</v>
      </c>
      <c r="B979" s="5"/>
      <c r="C979" s="5" t="s">
        <v>17</v>
      </c>
      <c r="D979" s="5" t="s">
        <v>16</v>
      </c>
      <c r="E979" s="5" t="s">
        <v>8</v>
      </c>
      <c r="F979" s="12" t="s">
        <v>1433</v>
      </c>
      <c r="G979" s="12">
        <v>3</v>
      </c>
      <c r="H979" s="13" t="s">
        <v>74</v>
      </c>
      <c r="I979" s="12">
        <f>G979*F4360</f>
        <v>0</v>
      </c>
      <c r="J979" s="13" t="s">
        <v>72</v>
      </c>
      <c r="K979" s="30">
        <f t="shared" si="162"/>
        <v>0</v>
      </c>
      <c r="L979" s="30" t="s">
        <v>103</v>
      </c>
      <c r="M979" s="15">
        <f t="shared" si="163"/>
        <v>0</v>
      </c>
      <c r="N979" s="13" t="s">
        <v>71</v>
      </c>
    </row>
    <row r="980" spans="1:14">
      <c r="A980" s="163">
        <v>5</v>
      </c>
      <c r="B980" s="5"/>
      <c r="C980" s="5" t="s">
        <v>251</v>
      </c>
      <c r="D980" s="5" t="s">
        <v>18</v>
      </c>
      <c r="E980" s="5" t="s">
        <v>8</v>
      </c>
      <c r="F980" s="12" t="s">
        <v>2009</v>
      </c>
      <c r="G980" s="12">
        <v>4</v>
      </c>
      <c r="H980" s="13" t="s">
        <v>74</v>
      </c>
      <c r="I980" s="12">
        <f t="shared" ref="I980:I984" si="164">G980*6</f>
        <v>24</v>
      </c>
      <c r="J980" s="13" t="s">
        <v>72</v>
      </c>
      <c r="K980" s="30">
        <f t="shared" si="162"/>
        <v>7.92</v>
      </c>
      <c r="L980" s="30" t="s">
        <v>103</v>
      </c>
      <c r="M980" s="15">
        <f t="shared" si="163"/>
        <v>7920</v>
      </c>
      <c r="N980" s="13" t="s">
        <v>71</v>
      </c>
    </row>
    <row r="981" spans="1:14">
      <c r="A981" s="163">
        <v>6</v>
      </c>
      <c r="B981" s="5"/>
      <c r="C981" s="9" t="s">
        <v>52</v>
      </c>
      <c r="D981" s="9" t="s">
        <v>51</v>
      </c>
      <c r="E981" s="9" t="s">
        <v>8</v>
      </c>
      <c r="F981" s="72" t="s">
        <v>2138</v>
      </c>
      <c r="G981" s="12">
        <v>4</v>
      </c>
      <c r="H981" s="13" t="s">
        <v>74</v>
      </c>
      <c r="I981" s="12">
        <f t="shared" si="164"/>
        <v>24</v>
      </c>
      <c r="J981" s="13" t="s">
        <v>72</v>
      </c>
      <c r="K981" s="30">
        <f t="shared" si="162"/>
        <v>7.92</v>
      </c>
      <c r="L981" s="30" t="s">
        <v>103</v>
      </c>
      <c r="M981" s="15">
        <f t="shared" si="163"/>
        <v>7920</v>
      </c>
      <c r="N981" s="13" t="s">
        <v>71</v>
      </c>
    </row>
    <row r="982" spans="1:14">
      <c r="A982" s="163">
        <v>7</v>
      </c>
      <c r="B982" s="5"/>
      <c r="C982" s="5" t="s">
        <v>10</v>
      </c>
      <c r="D982" s="5" t="s">
        <v>93</v>
      </c>
      <c r="E982" s="5" t="s">
        <v>8</v>
      </c>
      <c r="F982" s="12" t="s">
        <v>859</v>
      </c>
      <c r="G982" s="12">
        <v>4</v>
      </c>
      <c r="H982" s="13" t="s">
        <v>74</v>
      </c>
      <c r="I982" s="12">
        <f t="shared" si="164"/>
        <v>24</v>
      </c>
      <c r="J982" s="13" t="s">
        <v>72</v>
      </c>
      <c r="K982" s="30">
        <f t="shared" si="162"/>
        <v>7.92</v>
      </c>
      <c r="L982" s="30" t="s">
        <v>103</v>
      </c>
      <c r="M982" s="15">
        <f t="shared" si="163"/>
        <v>7920</v>
      </c>
      <c r="N982" s="13" t="s">
        <v>71</v>
      </c>
    </row>
    <row r="983" spans="1:14">
      <c r="A983" s="242">
        <v>8</v>
      </c>
      <c r="B983" s="5"/>
      <c r="C983" s="102" t="s">
        <v>26</v>
      </c>
      <c r="D983" s="102" t="s">
        <v>89</v>
      </c>
      <c r="E983" s="102" t="s">
        <v>8</v>
      </c>
      <c r="F983" s="103" t="s">
        <v>2448</v>
      </c>
      <c r="G983" s="133">
        <v>4</v>
      </c>
      <c r="H983" s="134" t="s">
        <v>74</v>
      </c>
      <c r="I983" s="133">
        <f t="shared" si="164"/>
        <v>24</v>
      </c>
      <c r="J983" s="134" t="s">
        <v>72</v>
      </c>
      <c r="K983" s="30">
        <f t="shared" si="162"/>
        <v>7.92</v>
      </c>
      <c r="L983" s="135" t="s">
        <v>103</v>
      </c>
      <c r="M983" s="136">
        <f t="shared" si="163"/>
        <v>7920</v>
      </c>
      <c r="N983" s="134" t="s">
        <v>71</v>
      </c>
    </row>
    <row r="984" spans="1:14">
      <c r="A984" s="242">
        <v>9</v>
      </c>
      <c r="B984" s="5"/>
      <c r="C984" s="5" t="s">
        <v>94</v>
      </c>
      <c r="D984" s="5" t="s">
        <v>95</v>
      </c>
      <c r="E984" s="5" t="s">
        <v>8</v>
      </c>
      <c r="F984" s="113" t="s">
        <v>75</v>
      </c>
      <c r="G984" s="12">
        <v>0</v>
      </c>
      <c r="H984" s="13" t="s">
        <v>74</v>
      </c>
      <c r="I984" s="12">
        <f t="shared" si="164"/>
        <v>0</v>
      </c>
      <c r="J984" s="13" t="s">
        <v>72</v>
      </c>
      <c r="K984" s="30">
        <f t="shared" si="162"/>
        <v>0</v>
      </c>
      <c r="L984" s="30" t="s">
        <v>103</v>
      </c>
      <c r="M984" s="15">
        <f t="shared" si="163"/>
        <v>0</v>
      </c>
      <c r="N984" s="13" t="s">
        <v>71</v>
      </c>
    </row>
    <row r="985" spans="1:14">
      <c r="A985" s="242">
        <v>10</v>
      </c>
      <c r="B985" s="5"/>
      <c r="C985" s="5" t="s">
        <v>190</v>
      </c>
      <c r="D985" s="5" t="s">
        <v>20</v>
      </c>
      <c r="E985" s="5" t="s">
        <v>173</v>
      </c>
      <c r="F985" s="12" t="s">
        <v>2140</v>
      </c>
      <c r="G985" s="12">
        <v>1</v>
      </c>
      <c r="H985" s="13" t="s">
        <v>74</v>
      </c>
      <c r="I985" s="12">
        <f>G985*7</f>
        <v>7</v>
      </c>
      <c r="J985" s="13" t="s">
        <v>72</v>
      </c>
      <c r="K985" s="30">
        <f t="shared" si="162"/>
        <v>2.31</v>
      </c>
      <c r="L985" s="30" t="s">
        <v>103</v>
      </c>
      <c r="M985" s="15">
        <f t="shared" si="163"/>
        <v>2310</v>
      </c>
      <c r="N985" s="13" t="s">
        <v>71</v>
      </c>
    </row>
    <row r="986" spans="1:14">
      <c r="A986" s="242">
        <v>11</v>
      </c>
      <c r="B986" s="5"/>
      <c r="C986" s="5" t="s">
        <v>34</v>
      </c>
      <c r="D986" s="5" t="s">
        <v>134</v>
      </c>
      <c r="E986" s="5" t="s">
        <v>173</v>
      </c>
      <c r="F986" s="12" t="s">
        <v>2449</v>
      </c>
      <c r="G986" s="12">
        <v>1</v>
      </c>
      <c r="H986" s="13" t="s">
        <v>74</v>
      </c>
      <c r="I986" s="12">
        <f>G986*7</f>
        <v>7</v>
      </c>
      <c r="J986" s="13" t="s">
        <v>72</v>
      </c>
      <c r="K986" s="30">
        <f t="shared" si="162"/>
        <v>2.31</v>
      </c>
      <c r="L986" s="30" t="s">
        <v>103</v>
      </c>
      <c r="M986" s="15">
        <f t="shared" si="163"/>
        <v>2310</v>
      </c>
      <c r="N986" s="13" t="s">
        <v>71</v>
      </c>
    </row>
    <row r="987" spans="1:14">
      <c r="A987" s="242">
        <v>12</v>
      </c>
      <c r="B987" s="5"/>
      <c r="C987" s="5" t="s">
        <v>23</v>
      </c>
      <c r="D987" s="5" t="s">
        <v>136</v>
      </c>
      <c r="E987" s="5" t="s">
        <v>12</v>
      </c>
      <c r="F987" s="5" t="s">
        <v>1911</v>
      </c>
      <c r="G987" s="12">
        <v>1</v>
      </c>
      <c r="H987" s="13" t="s">
        <v>74</v>
      </c>
      <c r="I987" s="12">
        <f t="shared" ref="I987:I996" si="165">G987*1</f>
        <v>1</v>
      </c>
      <c r="J987" s="13" t="s">
        <v>72</v>
      </c>
      <c r="K987" s="30">
        <f t="shared" si="162"/>
        <v>0.33</v>
      </c>
      <c r="L987" s="30" t="s">
        <v>103</v>
      </c>
      <c r="M987" s="15">
        <f t="shared" si="163"/>
        <v>330</v>
      </c>
      <c r="N987" s="13" t="s">
        <v>71</v>
      </c>
    </row>
    <row r="988" spans="1:14">
      <c r="A988" s="242">
        <v>13</v>
      </c>
      <c r="B988" s="5"/>
      <c r="C988" s="5" t="s">
        <v>90</v>
      </c>
      <c r="D988" s="5" t="s">
        <v>91</v>
      </c>
      <c r="E988" s="5" t="s">
        <v>12</v>
      </c>
      <c r="F988" s="12" t="s">
        <v>1342</v>
      </c>
      <c r="G988" s="12">
        <v>1</v>
      </c>
      <c r="H988" s="13" t="s">
        <v>74</v>
      </c>
      <c r="I988" s="12">
        <f t="shared" si="165"/>
        <v>1</v>
      </c>
      <c r="J988" s="13" t="s">
        <v>72</v>
      </c>
      <c r="K988" s="30">
        <f t="shared" si="162"/>
        <v>0.33</v>
      </c>
      <c r="L988" s="30" t="s">
        <v>103</v>
      </c>
      <c r="M988" s="15">
        <f t="shared" si="163"/>
        <v>330</v>
      </c>
      <c r="N988" s="13" t="s">
        <v>71</v>
      </c>
    </row>
    <row r="989" spans="1:14">
      <c r="A989" s="242">
        <v>14</v>
      </c>
      <c r="B989" s="5"/>
      <c r="C989" s="5" t="s">
        <v>81</v>
      </c>
      <c r="D989" s="5" t="s">
        <v>82</v>
      </c>
      <c r="E989" s="5" t="s">
        <v>12</v>
      </c>
      <c r="F989" s="12" t="s">
        <v>2142</v>
      </c>
      <c r="G989" s="12">
        <v>1</v>
      </c>
      <c r="H989" s="13" t="s">
        <v>74</v>
      </c>
      <c r="I989" s="12">
        <f t="shared" si="165"/>
        <v>1</v>
      </c>
      <c r="J989" s="13" t="s">
        <v>72</v>
      </c>
      <c r="K989" s="30">
        <f t="shared" si="162"/>
        <v>0.33</v>
      </c>
      <c r="L989" s="30" t="s">
        <v>103</v>
      </c>
      <c r="M989" s="15">
        <f t="shared" si="163"/>
        <v>330</v>
      </c>
      <c r="N989" s="13" t="s">
        <v>71</v>
      </c>
    </row>
    <row r="990" spans="1:14">
      <c r="A990" s="242">
        <v>15</v>
      </c>
      <c r="B990" s="5"/>
      <c r="C990" s="5" t="s">
        <v>11</v>
      </c>
      <c r="D990" s="5" t="s">
        <v>13</v>
      </c>
      <c r="E990" s="5" t="s">
        <v>12</v>
      </c>
      <c r="F990" s="113" t="s">
        <v>2143</v>
      </c>
      <c r="G990" s="12">
        <v>0</v>
      </c>
      <c r="H990" s="13" t="s">
        <v>74</v>
      </c>
      <c r="I990" s="12">
        <f t="shared" si="165"/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242">
        <v>16</v>
      </c>
      <c r="B991" s="5"/>
      <c r="C991" s="5" t="s">
        <v>28</v>
      </c>
      <c r="D991" s="5" t="s">
        <v>27</v>
      </c>
      <c r="E991" s="5" t="s">
        <v>12</v>
      </c>
      <c r="F991" s="12" t="s">
        <v>1913</v>
      </c>
      <c r="G991" s="12">
        <v>1</v>
      </c>
      <c r="H991" s="13" t="s">
        <v>74</v>
      </c>
      <c r="I991" s="12">
        <f t="shared" si="165"/>
        <v>1</v>
      </c>
      <c r="J991" s="13" t="s">
        <v>72</v>
      </c>
      <c r="K991" s="30">
        <f t="shared" si="162"/>
        <v>0.33</v>
      </c>
      <c r="L991" s="30" t="s">
        <v>103</v>
      </c>
      <c r="M991" s="15">
        <f t="shared" si="163"/>
        <v>330</v>
      </c>
      <c r="N991" s="13" t="s">
        <v>71</v>
      </c>
    </row>
    <row r="992" spans="1:14">
      <c r="A992" s="242">
        <v>17</v>
      </c>
      <c r="B992" s="5"/>
      <c r="C992" s="102" t="s">
        <v>30</v>
      </c>
      <c r="D992" s="102" t="s">
        <v>29</v>
      </c>
      <c r="E992" s="102" t="s">
        <v>12</v>
      </c>
      <c r="F992" s="133" t="s">
        <v>2144</v>
      </c>
      <c r="G992" s="133">
        <v>3</v>
      </c>
      <c r="H992" s="134" t="s">
        <v>74</v>
      </c>
      <c r="I992" s="133">
        <f t="shared" si="165"/>
        <v>3</v>
      </c>
      <c r="J992" s="134" t="s">
        <v>72</v>
      </c>
      <c r="K992" s="135">
        <f t="shared" si="162"/>
        <v>0.99</v>
      </c>
      <c r="L992" s="135" t="s">
        <v>103</v>
      </c>
      <c r="M992" s="136">
        <f t="shared" si="163"/>
        <v>990</v>
      </c>
      <c r="N992" s="134" t="s">
        <v>71</v>
      </c>
    </row>
    <row r="993" spans="1:14">
      <c r="A993" s="242">
        <v>18</v>
      </c>
      <c r="B993" s="5"/>
      <c r="C993" s="5" t="s">
        <v>32</v>
      </c>
      <c r="D993" s="5" t="s">
        <v>33</v>
      </c>
      <c r="E993" s="5" t="s">
        <v>12</v>
      </c>
      <c r="F993" s="12" t="s">
        <v>1952</v>
      </c>
      <c r="G993" s="12">
        <v>1</v>
      </c>
      <c r="H993" s="13" t="s">
        <v>74</v>
      </c>
      <c r="I993" s="12">
        <f t="shared" si="165"/>
        <v>1</v>
      </c>
      <c r="J993" s="13" t="s">
        <v>72</v>
      </c>
      <c r="K993" s="30">
        <f t="shared" si="162"/>
        <v>0.33</v>
      </c>
      <c r="L993" s="30" t="s">
        <v>103</v>
      </c>
      <c r="M993" s="15">
        <f t="shared" si="163"/>
        <v>330</v>
      </c>
      <c r="N993" s="13" t="s">
        <v>71</v>
      </c>
    </row>
    <row r="994" spans="1:14">
      <c r="A994" s="242">
        <v>19</v>
      </c>
      <c r="B994" s="5"/>
      <c r="C994" s="5" t="s">
        <v>38</v>
      </c>
      <c r="D994" s="5" t="s">
        <v>37</v>
      </c>
      <c r="E994" s="5" t="s">
        <v>12</v>
      </c>
      <c r="F994" s="12" t="s">
        <v>2450</v>
      </c>
      <c r="G994" s="12">
        <v>2</v>
      </c>
      <c r="H994" s="13" t="s">
        <v>74</v>
      </c>
      <c r="I994" s="12">
        <f t="shared" si="165"/>
        <v>2</v>
      </c>
      <c r="J994" s="13" t="s">
        <v>72</v>
      </c>
      <c r="K994" s="30">
        <f t="shared" si="162"/>
        <v>0.66</v>
      </c>
      <c r="L994" s="30" t="s">
        <v>103</v>
      </c>
      <c r="M994" s="15">
        <f t="shared" si="163"/>
        <v>660</v>
      </c>
      <c r="N994" s="13" t="s">
        <v>71</v>
      </c>
    </row>
    <row r="995" spans="1:14">
      <c r="A995" s="242">
        <v>20</v>
      </c>
      <c r="B995" s="5"/>
      <c r="C995" s="5" t="s">
        <v>40</v>
      </c>
      <c r="D995" s="5" t="s">
        <v>39</v>
      </c>
      <c r="E995" s="5" t="s">
        <v>12</v>
      </c>
      <c r="F995" s="12" t="s">
        <v>2451</v>
      </c>
      <c r="G995" s="12">
        <v>1</v>
      </c>
      <c r="H995" s="13" t="s">
        <v>74</v>
      </c>
      <c r="I995" s="12">
        <f t="shared" si="165"/>
        <v>1</v>
      </c>
      <c r="J995" s="13" t="s">
        <v>72</v>
      </c>
      <c r="K995" s="30">
        <f t="shared" si="162"/>
        <v>0.33</v>
      </c>
      <c r="L995" s="30" t="s">
        <v>103</v>
      </c>
      <c r="M995" s="15">
        <f t="shared" si="163"/>
        <v>330</v>
      </c>
      <c r="N995" s="13" t="s">
        <v>71</v>
      </c>
    </row>
    <row r="996" spans="1:14">
      <c r="A996" s="242">
        <v>21</v>
      </c>
      <c r="B996" s="5"/>
      <c r="C996" s="5" t="s">
        <v>52</v>
      </c>
      <c r="D996" s="5" t="s">
        <v>79</v>
      </c>
      <c r="E996" s="5" t="s">
        <v>12</v>
      </c>
      <c r="F996" s="12" t="s">
        <v>1926</v>
      </c>
      <c r="G996" s="12">
        <v>3</v>
      </c>
      <c r="H996" s="13" t="s">
        <v>74</v>
      </c>
      <c r="I996" s="12">
        <f t="shared" si="165"/>
        <v>3</v>
      </c>
      <c r="J996" s="13" t="s">
        <v>72</v>
      </c>
      <c r="K996" s="30">
        <f t="shared" si="162"/>
        <v>0.99</v>
      </c>
      <c r="L996" s="30" t="s">
        <v>103</v>
      </c>
      <c r="M996" s="15">
        <f t="shared" si="163"/>
        <v>990</v>
      </c>
      <c r="N996" s="13" t="s">
        <v>71</v>
      </c>
    </row>
    <row r="997" spans="1:14">
      <c r="A997" s="242">
        <v>22</v>
      </c>
      <c r="B997" s="5"/>
      <c r="C997" s="102" t="s">
        <v>45</v>
      </c>
      <c r="D997" s="102" t="s">
        <v>44</v>
      </c>
      <c r="E997" s="102" t="s">
        <v>43</v>
      </c>
      <c r="F997" s="119" t="s">
        <v>2145</v>
      </c>
      <c r="G997" s="133">
        <v>2</v>
      </c>
      <c r="H997" s="134" t="s">
        <v>74</v>
      </c>
      <c r="I997" s="133">
        <f>G997*1.5</f>
        <v>3</v>
      </c>
      <c r="J997" s="134" t="s">
        <v>72</v>
      </c>
      <c r="K997" s="135">
        <f t="shared" si="162"/>
        <v>0.99</v>
      </c>
      <c r="L997" s="135" t="s">
        <v>103</v>
      </c>
      <c r="M997" s="136">
        <f t="shared" si="163"/>
        <v>990</v>
      </c>
      <c r="N997" s="134" t="s">
        <v>71</v>
      </c>
    </row>
    <row r="998" spans="1:14">
      <c r="A998" s="242">
        <v>23</v>
      </c>
      <c r="B998" s="5"/>
      <c r="C998" s="5" t="s">
        <v>1390</v>
      </c>
      <c r="D998" s="5" t="s">
        <v>46</v>
      </c>
      <c r="E998" s="5" t="s">
        <v>43</v>
      </c>
      <c r="F998" s="12" t="s">
        <v>2146</v>
      </c>
      <c r="G998" s="12">
        <v>0</v>
      </c>
      <c r="H998" s="13" t="s">
        <v>74</v>
      </c>
      <c r="I998" s="12">
        <f>G998*1.5</f>
        <v>0</v>
      </c>
      <c r="J998" s="13" t="s">
        <v>72</v>
      </c>
      <c r="K998" s="30">
        <f t="shared" si="162"/>
        <v>0</v>
      </c>
      <c r="L998" s="30" t="s">
        <v>103</v>
      </c>
      <c r="M998" s="15">
        <f t="shared" si="163"/>
        <v>0</v>
      </c>
      <c r="N998" s="13" t="s">
        <v>71</v>
      </c>
    </row>
    <row r="999" spans="1:14">
      <c r="A999" s="242">
        <v>24</v>
      </c>
      <c r="B999" s="5"/>
      <c r="C999" s="5" t="s">
        <v>42</v>
      </c>
      <c r="D999" s="5" t="s">
        <v>41</v>
      </c>
      <c r="E999" s="5" t="s">
        <v>43</v>
      </c>
      <c r="F999" s="12" t="s">
        <v>1928</v>
      </c>
      <c r="G999" s="12">
        <v>1</v>
      </c>
      <c r="H999" s="13" t="s">
        <v>74</v>
      </c>
      <c r="I999" s="12">
        <f>G999*1.5</f>
        <v>1.5</v>
      </c>
      <c r="J999" s="13" t="s">
        <v>72</v>
      </c>
      <c r="K999" s="30">
        <f t="shared" si="162"/>
        <v>0.495</v>
      </c>
      <c r="L999" s="30" t="s">
        <v>103</v>
      </c>
      <c r="M999" s="15">
        <f t="shared" si="163"/>
        <v>495</v>
      </c>
      <c r="N999" s="13" t="s">
        <v>71</v>
      </c>
    </row>
    <row r="1000" spans="1:14">
      <c r="A1000" s="242">
        <v>25</v>
      </c>
      <c r="B1000" s="5"/>
      <c r="C1000" s="5" t="s">
        <v>1168</v>
      </c>
      <c r="D1000" s="5"/>
      <c r="E1000" s="5" t="s">
        <v>12</v>
      </c>
      <c r="F1000" s="12" t="s">
        <v>1106</v>
      </c>
      <c r="G1000" s="12">
        <v>0</v>
      </c>
      <c r="H1000" s="13" t="s">
        <v>74</v>
      </c>
      <c r="I1000" s="12">
        <f>G1000*4</f>
        <v>0</v>
      </c>
      <c r="J1000" s="13" t="s">
        <v>72</v>
      </c>
      <c r="K1000" s="30">
        <f t="shared" si="162"/>
        <v>0</v>
      </c>
      <c r="L1000" s="30" t="s">
        <v>103</v>
      </c>
      <c r="M1000" s="15">
        <f t="shared" si="163"/>
        <v>0</v>
      </c>
      <c r="N1000" s="13" t="s">
        <v>71</v>
      </c>
    </row>
    <row r="1001" spans="1:14">
      <c r="A1001" s="242">
        <v>26</v>
      </c>
      <c r="B1001" s="5"/>
      <c r="C1001" s="5" t="s">
        <v>1931</v>
      </c>
      <c r="D1001" s="5"/>
      <c r="E1001" s="5" t="s">
        <v>12</v>
      </c>
      <c r="F1001" s="12" t="s">
        <v>990</v>
      </c>
      <c r="G1001" s="12">
        <v>1</v>
      </c>
      <c r="H1001" s="13" t="s">
        <v>74</v>
      </c>
      <c r="I1001" s="12">
        <f t="shared" ref="I1001" si="166">G1001*1.5</f>
        <v>1.5</v>
      </c>
      <c r="J1001" s="13" t="s">
        <v>72</v>
      </c>
      <c r="K1001" s="30">
        <f t="shared" si="162"/>
        <v>0.495</v>
      </c>
      <c r="L1001" s="30" t="s">
        <v>103</v>
      </c>
      <c r="M1001" s="15">
        <f t="shared" si="163"/>
        <v>495</v>
      </c>
      <c r="N1001" s="13" t="s">
        <v>71</v>
      </c>
    </row>
    <row r="1002" spans="1:14">
      <c r="A1002" s="242">
        <v>27</v>
      </c>
      <c r="B1002" s="5"/>
      <c r="C1002" s="5" t="s">
        <v>1919</v>
      </c>
      <c r="D1002" s="5"/>
      <c r="E1002" s="5" t="s">
        <v>12</v>
      </c>
      <c r="F1002" s="12" t="s">
        <v>505</v>
      </c>
      <c r="G1002" s="12">
        <v>1</v>
      </c>
      <c r="H1002" s="13" t="s">
        <v>74</v>
      </c>
      <c r="I1002" s="12">
        <f>G1002*1</f>
        <v>1</v>
      </c>
      <c r="J1002" s="13" t="s">
        <v>72</v>
      </c>
      <c r="K1002" s="30">
        <f t="shared" si="162"/>
        <v>0.33</v>
      </c>
      <c r="L1002" s="30" t="s">
        <v>103</v>
      </c>
      <c r="M1002" s="15">
        <f t="shared" si="163"/>
        <v>330</v>
      </c>
      <c r="N1002" s="13" t="s">
        <v>71</v>
      </c>
    </row>
    <row r="1003" spans="1:14">
      <c r="A1003" s="242">
        <v>28</v>
      </c>
      <c r="B1003" s="5"/>
      <c r="C1003" s="5" t="s">
        <v>832</v>
      </c>
      <c r="D1003" s="5"/>
      <c r="E1003" s="5" t="s">
        <v>12</v>
      </c>
      <c r="F1003" s="12" t="s">
        <v>1920</v>
      </c>
      <c r="G1003" s="12">
        <v>0</v>
      </c>
      <c r="H1003" s="13" t="s">
        <v>74</v>
      </c>
      <c r="I1003" s="12">
        <f>G1003*1</f>
        <v>0</v>
      </c>
      <c r="J1003" s="13" t="s">
        <v>72</v>
      </c>
      <c r="K1003" s="30">
        <f t="shared" si="162"/>
        <v>0</v>
      </c>
      <c r="L1003" s="30" t="s">
        <v>103</v>
      </c>
      <c r="M1003" s="15">
        <f t="shared" si="163"/>
        <v>0</v>
      </c>
      <c r="N1003" s="13" t="s">
        <v>71</v>
      </c>
    </row>
    <row r="1004" spans="1:14">
      <c r="A1004" s="242">
        <v>29</v>
      </c>
      <c r="B1004" s="5"/>
      <c r="C1004" s="5" t="s">
        <v>1114</v>
      </c>
      <c r="D1004" s="5"/>
      <c r="E1004" s="5" t="s">
        <v>12</v>
      </c>
      <c r="F1004" s="103" t="s">
        <v>322</v>
      </c>
      <c r="G1004" s="12">
        <v>0</v>
      </c>
      <c r="H1004" s="13" t="s">
        <v>74</v>
      </c>
      <c r="I1004" s="12">
        <f>G1004*1</f>
        <v>0</v>
      </c>
      <c r="J1004" s="13" t="s">
        <v>72</v>
      </c>
      <c r="K1004" s="30">
        <f t="shared" si="162"/>
        <v>0</v>
      </c>
      <c r="L1004" s="30" t="s">
        <v>103</v>
      </c>
      <c r="M1004" s="15">
        <f t="shared" si="163"/>
        <v>0</v>
      </c>
      <c r="N1004" s="13" t="s">
        <v>71</v>
      </c>
    </row>
    <row r="1005" spans="1:14">
      <c r="A1005" s="242">
        <v>30</v>
      </c>
      <c r="B1005" s="5"/>
      <c r="C1005" s="5" t="s">
        <v>126</v>
      </c>
      <c r="D1005" s="5"/>
      <c r="E1005" s="5" t="s">
        <v>43</v>
      </c>
      <c r="F1005" s="12" t="s">
        <v>271</v>
      </c>
      <c r="G1005" s="12">
        <v>0</v>
      </c>
      <c r="H1005" s="13" t="s">
        <v>74</v>
      </c>
      <c r="I1005" s="12">
        <f t="shared" ref="I1005" si="167">G1005*4</f>
        <v>0</v>
      </c>
      <c r="J1005" s="13" t="s">
        <v>72</v>
      </c>
      <c r="K1005" s="30">
        <f t="shared" si="162"/>
        <v>0</v>
      </c>
      <c r="L1005" s="30" t="s">
        <v>103</v>
      </c>
      <c r="M1005" s="15">
        <f t="shared" si="163"/>
        <v>0</v>
      </c>
      <c r="N1005" s="13" t="s">
        <v>71</v>
      </c>
    </row>
    <row r="1006" spans="1:14">
      <c r="A1006" s="242">
        <v>31</v>
      </c>
      <c r="B1006" s="5"/>
      <c r="C1006" s="5" t="s">
        <v>893</v>
      </c>
      <c r="D1006" s="5"/>
      <c r="E1006" s="5" t="s">
        <v>12</v>
      </c>
      <c r="F1006" s="12" t="s">
        <v>220</v>
      </c>
      <c r="G1006" s="12">
        <v>1</v>
      </c>
      <c r="H1006" s="13" t="s">
        <v>74</v>
      </c>
      <c r="I1006" s="12">
        <f>G1006*1</f>
        <v>1</v>
      </c>
      <c r="J1006" s="13" t="s">
        <v>72</v>
      </c>
      <c r="K1006" s="30">
        <f t="shared" si="162"/>
        <v>0.33</v>
      </c>
      <c r="L1006" s="30" t="s">
        <v>103</v>
      </c>
      <c r="M1006" s="15">
        <f t="shared" si="163"/>
        <v>330</v>
      </c>
      <c r="N1006" s="13" t="s">
        <v>71</v>
      </c>
    </row>
    <row r="1007" spans="1:14">
      <c r="A1007" s="242">
        <v>32</v>
      </c>
      <c r="B1007" s="5"/>
      <c r="C1007" s="5" t="s">
        <v>1193</v>
      </c>
      <c r="D1007" s="5"/>
      <c r="E1007" s="5" t="s">
        <v>43</v>
      </c>
      <c r="F1007" s="12" t="s">
        <v>218</v>
      </c>
      <c r="G1007" s="12">
        <v>0</v>
      </c>
      <c r="H1007" s="13" t="s">
        <v>74</v>
      </c>
      <c r="I1007" s="12">
        <f>G1007*1</f>
        <v>0</v>
      </c>
      <c r="J1007" s="13" t="s">
        <v>72</v>
      </c>
      <c r="K1007" s="30">
        <f t="shared" si="162"/>
        <v>0</v>
      </c>
      <c r="L1007" s="30" t="s">
        <v>103</v>
      </c>
      <c r="M1007" s="15">
        <f t="shared" si="163"/>
        <v>0</v>
      </c>
      <c r="N1007" s="13" t="s">
        <v>71</v>
      </c>
    </row>
    <row r="1008" spans="1:14">
      <c r="A1008" s="242">
        <v>33</v>
      </c>
      <c r="B1008" s="5"/>
      <c r="C1008" s="5" t="s">
        <v>686</v>
      </c>
      <c r="D1008" s="5"/>
      <c r="E1008" s="5" t="s">
        <v>12</v>
      </c>
      <c r="F1008" s="12" t="s">
        <v>795</v>
      </c>
      <c r="G1008" s="12">
        <v>0</v>
      </c>
      <c r="H1008" s="13" t="s">
        <v>74</v>
      </c>
      <c r="I1008" s="12">
        <f>G1008*1.5</f>
        <v>0</v>
      </c>
      <c r="J1008" s="13" t="s">
        <v>72</v>
      </c>
      <c r="K1008" s="30">
        <f t="shared" si="162"/>
        <v>0</v>
      </c>
      <c r="L1008" s="30" t="s">
        <v>103</v>
      </c>
      <c r="M1008" s="15">
        <f t="shared" si="163"/>
        <v>0</v>
      </c>
      <c r="N1008" s="13" t="s">
        <v>71</v>
      </c>
    </row>
    <row r="1009" spans="1:14">
      <c r="A1009" s="242">
        <v>34</v>
      </c>
      <c r="B1009" s="5"/>
      <c r="C1009" s="5" t="s">
        <v>1929</v>
      </c>
      <c r="D1009" s="5"/>
      <c r="E1009" s="5" t="s">
        <v>12</v>
      </c>
      <c r="F1009" s="12" t="s">
        <v>1930</v>
      </c>
      <c r="G1009" s="12">
        <v>0</v>
      </c>
      <c r="H1009" s="13" t="s">
        <v>74</v>
      </c>
      <c r="I1009" s="12">
        <f>G1009*1</f>
        <v>0</v>
      </c>
      <c r="J1009" s="13" t="s">
        <v>72</v>
      </c>
      <c r="K1009" s="30">
        <f t="shared" si="162"/>
        <v>0</v>
      </c>
      <c r="L1009" s="30" t="s">
        <v>103</v>
      </c>
      <c r="M1009" s="15">
        <f t="shared" si="163"/>
        <v>0</v>
      </c>
      <c r="N1009" s="13" t="s">
        <v>71</v>
      </c>
    </row>
    <row r="1010" spans="1:14">
      <c r="A1010" s="242">
        <v>35</v>
      </c>
      <c r="B1010" s="5"/>
      <c r="C1010" s="5" t="s">
        <v>52</v>
      </c>
      <c r="D1010" s="5"/>
      <c r="E1010" s="5" t="s">
        <v>12</v>
      </c>
      <c r="F1010" s="5" t="s">
        <v>1918</v>
      </c>
      <c r="G1010" s="30">
        <v>4</v>
      </c>
      <c r="H1010" s="13" t="s">
        <v>74</v>
      </c>
      <c r="I1010" s="12">
        <f>G1010*1</f>
        <v>4</v>
      </c>
      <c r="J1010" s="13" t="s">
        <v>72</v>
      </c>
      <c r="K1010" s="30">
        <f t="shared" si="162"/>
        <v>1.32</v>
      </c>
      <c r="L1010" s="30" t="s">
        <v>103</v>
      </c>
      <c r="M1010" s="15">
        <f t="shared" si="163"/>
        <v>1320</v>
      </c>
      <c r="N1010" s="13" t="s">
        <v>71</v>
      </c>
    </row>
    <row r="1011" spans="1:14">
      <c r="A1011" s="242">
        <v>36</v>
      </c>
      <c r="B1011" s="5"/>
      <c r="C1011" s="5" t="s">
        <v>1916</v>
      </c>
      <c r="D1011" s="5"/>
      <c r="E1011" s="5" t="s">
        <v>43</v>
      </c>
      <c r="F1011" s="5" t="s">
        <v>1917</v>
      </c>
      <c r="G1011" s="30">
        <v>1</v>
      </c>
      <c r="H1011" s="13" t="s">
        <v>74</v>
      </c>
      <c r="I1011" s="12">
        <f>G1011*1</f>
        <v>1</v>
      </c>
      <c r="J1011" s="13" t="s">
        <v>72</v>
      </c>
      <c r="K1011" s="30">
        <f t="shared" si="162"/>
        <v>0.33</v>
      </c>
      <c r="L1011" s="30" t="s">
        <v>103</v>
      </c>
      <c r="M1011" s="15">
        <f t="shared" si="163"/>
        <v>330</v>
      </c>
      <c r="N1011" s="13" t="s">
        <v>71</v>
      </c>
    </row>
    <row r="1012" spans="1:14">
      <c r="A1012" s="242">
        <v>37</v>
      </c>
      <c r="B1012" s="5"/>
      <c r="C1012" s="5" t="s">
        <v>49</v>
      </c>
      <c r="D1012" s="5" t="s">
        <v>48</v>
      </c>
      <c r="E1012" s="5" t="s">
        <v>1369</v>
      </c>
      <c r="F1012" s="5" t="s">
        <v>2452</v>
      </c>
      <c r="G1012" s="12">
        <v>2</v>
      </c>
      <c r="H1012" s="13" t="s">
        <v>74</v>
      </c>
      <c r="I1012" s="12">
        <v>4</v>
      </c>
      <c r="J1012" s="13" t="s">
        <v>72</v>
      </c>
      <c r="K1012" s="12">
        <f t="shared" si="162"/>
        <v>1.32</v>
      </c>
      <c r="L1012" s="13" t="s">
        <v>103</v>
      </c>
      <c r="M1012" s="12">
        <f t="shared" si="163"/>
        <v>1320</v>
      </c>
      <c r="N1012" s="13" t="s">
        <v>71</v>
      </c>
    </row>
    <row r="1013" spans="1:14">
      <c r="A1013" s="242">
        <v>38</v>
      </c>
      <c r="B1013" s="5"/>
      <c r="C1013" s="102" t="s">
        <v>1371</v>
      </c>
      <c r="D1013" s="102" t="s">
        <v>25</v>
      </c>
      <c r="E1013" s="102" t="s">
        <v>1372</v>
      </c>
      <c r="F1013" s="160" t="s">
        <v>1375</v>
      </c>
      <c r="G1013" s="140">
        <v>0</v>
      </c>
      <c r="H1013" s="141" t="s">
        <v>74</v>
      </c>
      <c r="I1013" s="140">
        <v>7</v>
      </c>
      <c r="J1013" s="141" t="s">
        <v>72</v>
      </c>
      <c r="K1013" s="142" t="s">
        <v>1373</v>
      </c>
      <c r="L1013" s="141" t="s">
        <v>103</v>
      </c>
      <c r="M1013" s="142" t="s">
        <v>1374</v>
      </c>
      <c r="N1013" s="141" t="s">
        <v>71</v>
      </c>
    </row>
    <row r="1014" spans="1:14">
      <c r="A1014" s="281" t="s">
        <v>54</v>
      </c>
      <c r="B1014" s="282"/>
      <c r="C1014" s="282"/>
      <c r="D1014" s="282"/>
      <c r="E1014" s="283"/>
      <c r="F1014" s="241"/>
      <c r="G1014" s="12">
        <f>SUM(G976:G1013)</f>
        <v>54</v>
      </c>
      <c r="H1014" s="13" t="s">
        <v>74</v>
      </c>
      <c r="I1014" s="12">
        <f>SUM(I976:I1012)</f>
        <v>177</v>
      </c>
      <c r="J1014" s="13" t="s">
        <v>72</v>
      </c>
      <c r="K1014" s="30">
        <f>I1014*0.33</f>
        <v>58.410000000000004</v>
      </c>
      <c r="L1014" s="30" t="s">
        <v>103</v>
      </c>
      <c r="M1014" s="34">
        <f>SUM(M976:M1012)</f>
        <v>58410</v>
      </c>
      <c r="N1014" s="13" t="s">
        <v>71</v>
      </c>
    </row>
    <row r="1016" spans="1:14">
      <c r="A1016" s="286" t="s">
        <v>1932</v>
      </c>
      <c r="B1016" s="286" t="s">
        <v>0</v>
      </c>
      <c r="C1016" s="286" t="s">
        <v>2</v>
      </c>
      <c r="D1016" s="286" t="s">
        <v>4</v>
      </c>
      <c r="E1016" s="286" t="s">
        <v>1</v>
      </c>
      <c r="F1016" s="286" t="s">
        <v>280</v>
      </c>
      <c r="G1016" s="288" t="s">
        <v>5</v>
      </c>
      <c r="H1016" s="289"/>
      <c r="I1016" s="288" t="s">
        <v>6</v>
      </c>
      <c r="J1016" s="289"/>
      <c r="K1016" s="288" t="s">
        <v>101</v>
      </c>
      <c r="L1016" s="289"/>
      <c r="M1016" s="288" t="s">
        <v>102</v>
      </c>
      <c r="N1016" s="289"/>
    </row>
    <row r="1017" spans="1:14">
      <c r="A1017" s="287"/>
      <c r="B1017" s="287"/>
      <c r="C1017" s="287"/>
      <c r="D1017" s="287"/>
      <c r="E1017" s="287"/>
      <c r="F1017" s="287"/>
      <c r="G1017" s="290"/>
      <c r="H1017" s="291"/>
      <c r="I1017" s="290"/>
      <c r="J1017" s="291"/>
      <c r="K1017" s="290"/>
      <c r="L1017" s="291"/>
      <c r="M1017" s="290"/>
      <c r="N1017" s="291"/>
    </row>
    <row r="1018" spans="1:14">
      <c r="A1018" s="163">
        <v>1</v>
      </c>
      <c r="B1018" s="16" t="s">
        <v>62</v>
      </c>
      <c r="C1018" s="5" t="s">
        <v>3</v>
      </c>
      <c r="D1018" s="5" t="s">
        <v>7</v>
      </c>
      <c r="E1018" s="5" t="s">
        <v>8</v>
      </c>
      <c r="F1018" s="12" t="s">
        <v>2147</v>
      </c>
      <c r="G1018" s="12">
        <v>4</v>
      </c>
      <c r="H1018" s="13" t="s">
        <v>74</v>
      </c>
      <c r="I1018" s="12">
        <f t="shared" ref="I1018:I1020" si="168">G1018*6</f>
        <v>24</v>
      </c>
      <c r="J1018" s="13" t="s">
        <v>72</v>
      </c>
      <c r="K1018" s="30">
        <f t="shared" ref="K1018:K1054" si="169">I1018*0.33</f>
        <v>7.92</v>
      </c>
      <c r="L1018" s="30" t="s">
        <v>103</v>
      </c>
      <c r="M1018" s="15">
        <f t="shared" ref="M1018:M1054" si="170">K1018*1000</f>
        <v>7920</v>
      </c>
      <c r="N1018" s="13" t="s">
        <v>71</v>
      </c>
    </row>
    <row r="1019" spans="1:14">
      <c r="A1019" s="163">
        <v>2</v>
      </c>
      <c r="B1019" s="162">
        <v>43764</v>
      </c>
      <c r="C1019" s="5" t="s">
        <v>56</v>
      </c>
      <c r="D1019" s="5" t="s">
        <v>93</v>
      </c>
      <c r="E1019" s="5" t="s">
        <v>8</v>
      </c>
      <c r="F1019" s="93" t="s">
        <v>2447</v>
      </c>
      <c r="G1019" s="12">
        <v>3</v>
      </c>
      <c r="H1019" s="13" t="s">
        <v>74</v>
      </c>
      <c r="I1019" s="12">
        <f t="shared" si="168"/>
        <v>18</v>
      </c>
      <c r="J1019" s="13" t="s">
        <v>72</v>
      </c>
      <c r="K1019" s="30">
        <f t="shared" si="169"/>
        <v>5.94</v>
      </c>
      <c r="L1019" s="30" t="s">
        <v>103</v>
      </c>
      <c r="M1019" s="15">
        <f t="shared" si="170"/>
        <v>5940</v>
      </c>
      <c r="N1019" s="13" t="s">
        <v>71</v>
      </c>
    </row>
    <row r="1020" spans="1:14">
      <c r="A1020" s="163">
        <v>3</v>
      </c>
      <c r="B1020" s="5"/>
      <c r="C1020" s="5" t="s">
        <v>15</v>
      </c>
      <c r="D1020" s="5" t="s">
        <v>647</v>
      </c>
      <c r="E1020" s="5" t="s">
        <v>8</v>
      </c>
      <c r="F1020" s="12" t="s">
        <v>2148</v>
      </c>
      <c r="G1020" s="12">
        <v>3</v>
      </c>
      <c r="H1020" s="13" t="s">
        <v>74</v>
      </c>
      <c r="I1020" s="12">
        <f t="shared" si="168"/>
        <v>18</v>
      </c>
      <c r="J1020" s="13" t="s">
        <v>72</v>
      </c>
      <c r="K1020" s="30">
        <f t="shared" si="169"/>
        <v>5.94</v>
      </c>
      <c r="L1020" s="30" t="s">
        <v>103</v>
      </c>
      <c r="M1020" s="15">
        <f t="shared" si="170"/>
        <v>5940</v>
      </c>
      <c r="N1020" s="13" t="s">
        <v>71</v>
      </c>
    </row>
    <row r="1021" spans="1:14">
      <c r="A1021" s="163">
        <v>4</v>
      </c>
      <c r="B1021" s="5"/>
      <c r="C1021" s="5" t="s">
        <v>17</v>
      </c>
      <c r="D1021" s="5" t="s">
        <v>16</v>
      </c>
      <c r="E1021" s="5" t="s">
        <v>8</v>
      </c>
      <c r="F1021" s="12" t="s">
        <v>2149</v>
      </c>
      <c r="G1021" s="12">
        <v>3</v>
      </c>
      <c r="H1021" s="13" t="s">
        <v>74</v>
      </c>
      <c r="I1021" s="12">
        <f>G1021*F4402</f>
        <v>0</v>
      </c>
      <c r="J1021" s="13" t="s">
        <v>72</v>
      </c>
      <c r="K1021" s="30">
        <f t="shared" si="169"/>
        <v>0</v>
      </c>
      <c r="L1021" s="30" t="s">
        <v>103</v>
      </c>
      <c r="M1021" s="15">
        <f t="shared" si="170"/>
        <v>0</v>
      </c>
      <c r="N1021" s="13" t="s">
        <v>71</v>
      </c>
    </row>
    <row r="1022" spans="1:14">
      <c r="A1022" s="163">
        <v>5</v>
      </c>
      <c r="B1022" s="5"/>
      <c r="C1022" s="5" t="s">
        <v>251</v>
      </c>
      <c r="D1022" s="5" t="s">
        <v>18</v>
      </c>
      <c r="E1022" s="5" t="s">
        <v>8</v>
      </c>
      <c r="F1022" s="12" t="s">
        <v>2072</v>
      </c>
      <c r="G1022" s="12">
        <v>4</v>
      </c>
      <c r="H1022" s="13" t="s">
        <v>74</v>
      </c>
      <c r="I1022" s="12">
        <f t="shared" ref="I1022:I1026" si="171">G1022*6</f>
        <v>24</v>
      </c>
      <c r="J1022" s="13" t="s">
        <v>72</v>
      </c>
      <c r="K1022" s="30">
        <f t="shared" si="169"/>
        <v>7.92</v>
      </c>
      <c r="L1022" s="30" t="s">
        <v>103</v>
      </c>
      <c r="M1022" s="15">
        <f t="shared" si="170"/>
        <v>7920</v>
      </c>
      <c r="N1022" s="13" t="s">
        <v>71</v>
      </c>
    </row>
    <row r="1023" spans="1:14">
      <c r="A1023" s="163">
        <v>6</v>
      </c>
      <c r="B1023" s="5"/>
      <c r="C1023" s="9" t="s">
        <v>52</v>
      </c>
      <c r="D1023" s="9" t="s">
        <v>51</v>
      </c>
      <c r="E1023" s="9" t="s">
        <v>8</v>
      </c>
      <c r="F1023" s="72" t="s">
        <v>1921</v>
      </c>
      <c r="G1023" s="12">
        <v>5</v>
      </c>
      <c r="H1023" s="13" t="s">
        <v>74</v>
      </c>
      <c r="I1023" s="12">
        <f t="shared" si="171"/>
        <v>30</v>
      </c>
      <c r="J1023" s="13" t="s">
        <v>72</v>
      </c>
      <c r="K1023" s="30">
        <f t="shared" si="169"/>
        <v>9.9</v>
      </c>
      <c r="L1023" s="30" t="s">
        <v>103</v>
      </c>
      <c r="M1023" s="15">
        <f t="shared" si="170"/>
        <v>9900</v>
      </c>
      <c r="N1023" s="13" t="s">
        <v>71</v>
      </c>
    </row>
    <row r="1024" spans="1:14">
      <c r="A1024" s="163">
        <v>7</v>
      </c>
      <c r="B1024" s="5"/>
      <c r="C1024" s="5" t="s">
        <v>10</v>
      </c>
      <c r="D1024" s="5" t="s">
        <v>93</v>
      </c>
      <c r="E1024" s="5" t="s">
        <v>8</v>
      </c>
      <c r="F1024" s="12" t="s">
        <v>2166</v>
      </c>
      <c r="G1024" s="12">
        <v>0</v>
      </c>
      <c r="H1024" s="13" t="s">
        <v>74</v>
      </c>
      <c r="I1024" s="12">
        <f t="shared" si="171"/>
        <v>0</v>
      </c>
      <c r="J1024" s="13" t="s">
        <v>72</v>
      </c>
      <c r="K1024" s="30">
        <f t="shared" si="169"/>
        <v>0</v>
      </c>
      <c r="L1024" s="30" t="s">
        <v>103</v>
      </c>
      <c r="M1024" s="15">
        <f t="shared" si="170"/>
        <v>0</v>
      </c>
      <c r="N1024" s="13" t="s">
        <v>71</v>
      </c>
    </row>
    <row r="1025" spans="1:14">
      <c r="A1025" s="242">
        <v>8</v>
      </c>
      <c r="B1025" s="5"/>
      <c r="C1025" s="102" t="s">
        <v>26</v>
      </c>
      <c r="D1025" s="102" t="s">
        <v>89</v>
      </c>
      <c r="E1025" s="102" t="s">
        <v>8</v>
      </c>
      <c r="F1025" s="119" t="s">
        <v>2085</v>
      </c>
      <c r="G1025" s="133">
        <v>4</v>
      </c>
      <c r="H1025" s="134" t="s">
        <v>74</v>
      </c>
      <c r="I1025" s="133">
        <f t="shared" si="171"/>
        <v>24</v>
      </c>
      <c r="J1025" s="134" t="s">
        <v>72</v>
      </c>
      <c r="K1025" s="30">
        <f t="shared" si="169"/>
        <v>7.92</v>
      </c>
      <c r="L1025" s="135" t="s">
        <v>103</v>
      </c>
      <c r="M1025" s="136">
        <f t="shared" si="170"/>
        <v>7920</v>
      </c>
      <c r="N1025" s="134" t="s">
        <v>71</v>
      </c>
    </row>
    <row r="1026" spans="1:14">
      <c r="A1026" s="242">
        <v>9</v>
      </c>
      <c r="B1026" s="5"/>
      <c r="C1026" s="5" t="s">
        <v>94</v>
      </c>
      <c r="D1026" s="5" t="s">
        <v>95</v>
      </c>
      <c r="E1026" s="5" t="s">
        <v>8</v>
      </c>
      <c r="F1026" s="113" t="s">
        <v>75</v>
      </c>
      <c r="G1026" s="12">
        <v>0</v>
      </c>
      <c r="H1026" s="13" t="s">
        <v>74</v>
      </c>
      <c r="I1026" s="12">
        <f t="shared" si="171"/>
        <v>0</v>
      </c>
      <c r="J1026" s="13" t="s">
        <v>72</v>
      </c>
      <c r="K1026" s="30">
        <f t="shared" si="169"/>
        <v>0</v>
      </c>
      <c r="L1026" s="30" t="s">
        <v>103</v>
      </c>
      <c r="M1026" s="15">
        <f t="shared" si="170"/>
        <v>0</v>
      </c>
      <c r="N1026" s="13" t="s">
        <v>71</v>
      </c>
    </row>
    <row r="1027" spans="1:14">
      <c r="A1027" s="242">
        <v>10</v>
      </c>
      <c r="B1027" s="5"/>
      <c r="C1027" s="5" t="s">
        <v>190</v>
      </c>
      <c r="D1027" s="5" t="s">
        <v>20</v>
      </c>
      <c r="E1027" s="5" t="s">
        <v>173</v>
      </c>
      <c r="F1027" s="12" t="s">
        <v>1910</v>
      </c>
      <c r="G1027" s="12">
        <v>1</v>
      </c>
      <c r="H1027" s="13" t="s">
        <v>74</v>
      </c>
      <c r="I1027" s="12">
        <f>G1027*7</f>
        <v>7</v>
      </c>
      <c r="J1027" s="13" t="s">
        <v>72</v>
      </c>
      <c r="K1027" s="30">
        <f t="shared" si="169"/>
        <v>2.31</v>
      </c>
      <c r="L1027" s="30" t="s">
        <v>103</v>
      </c>
      <c r="M1027" s="15">
        <f t="shared" si="170"/>
        <v>2310</v>
      </c>
      <c r="N1027" s="13" t="s">
        <v>71</v>
      </c>
    </row>
    <row r="1028" spans="1:14">
      <c r="A1028" s="242">
        <v>11</v>
      </c>
      <c r="B1028" s="5"/>
      <c r="C1028" s="5" t="s">
        <v>34</v>
      </c>
      <c r="D1028" s="5" t="s">
        <v>134</v>
      </c>
      <c r="E1028" s="5" t="s">
        <v>173</v>
      </c>
      <c r="F1028" s="12" t="s">
        <v>1501</v>
      </c>
      <c r="G1028" s="12">
        <v>0</v>
      </c>
      <c r="H1028" s="13" t="s">
        <v>74</v>
      </c>
      <c r="I1028" s="12">
        <f>G1028*7</f>
        <v>0</v>
      </c>
      <c r="J1028" s="13" t="s">
        <v>72</v>
      </c>
      <c r="K1028" s="30">
        <f t="shared" si="169"/>
        <v>0</v>
      </c>
      <c r="L1028" s="30" t="s">
        <v>103</v>
      </c>
      <c r="M1028" s="15">
        <f t="shared" si="170"/>
        <v>0</v>
      </c>
      <c r="N1028" s="13" t="s">
        <v>71</v>
      </c>
    </row>
    <row r="1029" spans="1:14">
      <c r="A1029" s="242">
        <v>12</v>
      </c>
      <c r="B1029" s="5"/>
      <c r="C1029" s="5" t="s">
        <v>23</v>
      </c>
      <c r="D1029" s="5" t="s">
        <v>136</v>
      </c>
      <c r="E1029" s="5" t="s">
        <v>12</v>
      </c>
      <c r="F1029" s="5" t="s">
        <v>2167</v>
      </c>
      <c r="G1029" s="12">
        <v>1</v>
      </c>
      <c r="H1029" s="13" t="s">
        <v>74</v>
      </c>
      <c r="I1029" s="12">
        <f t="shared" ref="I1029:I1038" si="172">G1029*1</f>
        <v>1</v>
      </c>
      <c r="J1029" s="13" t="s">
        <v>72</v>
      </c>
      <c r="K1029" s="30">
        <f t="shared" si="169"/>
        <v>0.33</v>
      </c>
      <c r="L1029" s="30" t="s">
        <v>103</v>
      </c>
      <c r="M1029" s="15">
        <f t="shared" si="170"/>
        <v>330</v>
      </c>
      <c r="N1029" s="13" t="s">
        <v>71</v>
      </c>
    </row>
    <row r="1030" spans="1:14">
      <c r="A1030" s="242">
        <v>13</v>
      </c>
      <c r="B1030" s="5"/>
      <c r="C1030" s="5" t="s">
        <v>90</v>
      </c>
      <c r="D1030" s="5" t="s">
        <v>91</v>
      </c>
      <c r="E1030" s="5" t="s">
        <v>12</v>
      </c>
      <c r="F1030" s="12" t="s">
        <v>2168</v>
      </c>
      <c r="G1030" s="12">
        <v>1</v>
      </c>
      <c r="H1030" s="13" t="s">
        <v>74</v>
      </c>
      <c r="I1030" s="12">
        <f t="shared" si="172"/>
        <v>1</v>
      </c>
      <c r="J1030" s="13" t="s">
        <v>72</v>
      </c>
      <c r="K1030" s="30">
        <f t="shared" si="169"/>
        <v>0.33</v>
      </c>
      <c r="L1030" s="30" t="s">
        <v>103</v>
      </c>
      <c r="M1030" s="15">
        <f t="shared" si="170"/>
        <v>330</v>
      </c>
      <c r="N1030" s="13" t="s">
        <v>71</v>
      </c>
    </row>
    <row r="1031" spans="1:14">
      <c r="A1031" s="242">
        <v>14</v>
      </c>
      <c r="B1031" s="5"/>
      <c r="C1031" s="5" t="s">
        <v>81</v>
      </c>
      <c r="D1031" s="5" t="s">
        <v>82</v>
      </c>
      <c r="E1031" s="5" t="s">
        <v>12</v>
      </c>
      <c r="F1031" s="12" t="s">
        <v>2169</v>
      </c>
      <c r="G1031" s="12">
        <v>1</v>
      </c>
      <c r="H1031" s="13" t="s">
        <v>74</v>
      </c>
      <c r="I1031" s="12">
        <f t="shared" si="172"/>
        <v>1</v>
      </c>
      <c r="J1031" s="13" t="s">
        <v>72</v>
      </c>
      <c r="K1031" s="30">
        <f t="shared" si="169"/>
        <v>0.33</v>
      </c>
      <c r="L1031" s="30" t="s">
        <v>103</v>
      </c>
      <c r="M1031" s="15">
        <f t="shared" si="170"/>
        <v>330</v>
      </c>
      <c r="N1031" s="13" t="s">
        <v>71</v>
      </c>
    </row>
    <row r="1032" spans="1:14">
      <c r="A1032" s="242">
        <v>15</v>
      </c>
      <c r="B1032" s="5"/>
      <c r="C1032" s="5" t="s">
        <v>11</v>
      </c>
      <c r="D1032" s="5" t="s">
        <v>13</v>
      </c>
      <c r="E1032" s="5" t="s">
        <v>12</v>
      </c>
      <c r="F1032" s="113" t="s">
        <v>2171</v>
      </c>
      <c r="G1032" s="12">
        <v>1</v>
      </c>
      <c r="H1032" s="13" t="s">
        <v>74</v>
      </c>
      <c r="I1032" s="12">
        <f t="shared" si="172"/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242">
        <v>16</v>
      </c>
      <c r="B1033" s="5"/>
      <c r="C1033" s="5" t="s">
        <v>28</v>
      </c>
      <c r="D1033" s="5" t="s">
        <v>27</v>
      </c>
      <c r="E1033" s="5" t="s">
        <v>12</v>
      </c>
      <c r="F1033" s="12" t="s">
        <v>2170</v>
      </c>
      <c r="G1033" s="12">
        <v>1</v>
      </c>
      <c r="H1033" s="13" t="s">
        <v>74</v>
      </c>
      <c r="I1033" s="12">
        <f t="shared" si="172"/>
        <v>1</v>
      </c>
      <c r="J1033" s="13" t="s">
        <v>72</v>
      </c>
      <c r="K1033" s="30">
        <f t="shared" si="169"/>
        <v>0.33</v>
      </c>
      <c r="L1033" s="30" t="s">
        <v>103</v>
      </c>
      <c r="M1033" s="15">
        <f t="shared" si="170"/>
        <v>330</v>
      </c>
      <c r="N1033" s="13" t="s">
        <v>71</v>
      </c>
    </row>
    <row r="1034" spans="1:14">
      <c r="A1034" s="242">
        <v>17</v>
      </c>
      <c r="B1034" s="5"/>
      <c r="C1034" s="102" t="s">
        <v>30</v>
      </c>
      <c r="D1034" s="102" t="s">
        <v>29</v>
      </c>
      <c r="E1034" s="102" t="s">
        <v>12</v>
      </c>
      <c r="F1034" s="133" t="s">
        <v>2172</v>
      </c>
      <c r="G1034" s="133">
        <v>1</v>
      </c>
      <c r="H1034" s="134" t="s">
        <v>74</v>
      </c>
      <c r="I1034" s="133">
        <f t="shared" si="172"/>
        <v>1</v>
      </c>
      <c r="J1034" s="134" t="s">
        <v>72</v>
      </c>
      <c r="K1034" s="135">
        <f t="shared" si="169"/>
        <v>0.33</v>
      </c>
      <c r="L1034" s="135" t="s">
        <v>103</v>
      </c>
      <c r="M1034" s="136">
        <f t="shared" si="170"/>
        <v>330</v>
      </c>
      <c r="N1034" s="134" t="s">
        <v>71</v>
      </c>
    </row>
    <row r="1035" spans="1:14">
      <c r="A1035" s="242">
        <v>18</v>
      </c>
      <c r="B1035" s="5"/>
      <c r="C1035" s="5" t="s">
        <v>32</v>
      </c>
      <c r="D1035" s="5" t="s">
        <v>33</v>
      </c>
      <c r="E1035" s="5" t="s">
        <v>12</v>
      </c>
      <c r="F1035" s="12" t="s">
        <v>1367</v>
      </c>
      <c r="G1035" s="12">
        <v>1</v>
      </c>
      <c r="H1035" s="13" t="s">
        <v>74</v>
      </c>
      <c r="I1035" s="12">
        <f t="shared" si="172"/>
        <v>1</v>
      </c>
      <c r="J1035" s="13" t="s">
        <v>72</v>
      </c>
      <c r="K1035" s="30">
        <f t="shared" si="169"/>
        <v>0.33</v>
      </c>
      <c r="L1035" s="30" t="s">
        <v>103</v>
      </c>
      <c r="M1035" s="15">
        <f t="shared" si="170"/>
        <v>330</v>
      </c>
      <c r="N1035" s="13" t="s">
        <v>71</v>
      </c>
    </row>
    <row r="1036" spans="1:14">
      <c r="A1036" s="242">
        <v>19</v>
      </c>
      <c r="B1036" s="5"/>
      <c r="C1036" s="5" t="s">
        <v>38</v>
      </c>
      <c r="D1036" s="5" t="s">
        <v>37</v>
      </c>
      <c r="E1036" s="5" t="s">
        <v>12</v>
      </c>
      <c r="F1036" s="12" t="s">
        <v>2173</v>
      </c>
      <c r="G1036" s="12">
        <v>1</v>
      </c>
      <c r="H1036" s="13" t="s">
        <v>74</v>
      </c>
      <c r="I1036" s="12">
        <f t="shared" si="172"/>
        <v>1</v>
      </c>
      <c r="J1036" s="13" t="s">
        <v>72</v>
      </c>
      <c r="K1036" s="30">
        <f t="shared" si="169"/>
        <v>0.33</v>
      </c>
      <c r="L1036" s="30" t="s">
        <v>103</v>
      </c>
      <c r="M1036" s="15">
        <f t="shared" si="170"/>
        <v>330</v>
      </c>
      <c r="N1036" s="13" t="s">
        <v>71</v>
      </c>
    </row>
    <row r="1037" spans="1:14">
      <c r="A1037" s="242">
        <v>20</v>
      </c>
      <c r="B1037" s="5"/>
      <c r="C1037" s="5" t="s">
        <v>40</v>
      </c>
      <c r="D1037" s="5" t="s">
        <v>39</v>
      </c>
      <c r="E1037" s="5" t="s">
        <v>12</v>
      </c>
      <c r="F1037" s="12" t="s">
        <v>1925</v>
      </c>
      <c r="G1037" s="12">
        <v>0</v>
      </c>
      <c r="H1037" s="13" t="s">
        <v>74</v>
      </c>
      <c r="I1037" s="12">
        <f t="shared" si="172"/>
        <v>0</v>
      </c>
      <c r="J1037" s="13" t="s">
        <v>72</v>
      </c>
      <c r="K1037" s="30">
        <f t="shared" si="169"/>
        <v>0</v>
      </c>
      <c r="L1037" s="30" t="s">
        <v>103</v>
      </c>
      <c r="M1037" s="15">
        <f t="shared" si="170"/>
        <v>0</v>
      </c>
      <c r="N1037" s="13" t="s">
        <v>71</v>
      </c>
    </row>
    <row r="1038" spans="1:14">
      <c r="A1038" s="242">
        <v>21</v>
      </c>
      <c r="B1038" s="5"/>
      <c r="C1038" s="5" t="s">
        <v>52</v>
      </c>
      <c r="D1038" s="5" t="s">
        <v>79</v>
      </c>
      <c r="E1038" s="5" t="s">
        <v>12</v>
      </c>
      <c r="F1038" s="12" t="s">
        <v>1383</v>
      </c>
      <c r="G1038" s="12">
        <v>0</v>
      </c>
      <c r="H1038" s="13" t="s">
        <v>74</v>
      </c>
      <c r="I1038" s="12">
        <f t="shared" si="172"/>
        <v>0</v>
      </c>
      <c r="J1038" s="13" t="s">
        <v>72</v>
      </c>
      <c r="K1038" s="30">
        <f t="shared" si="169"/>
        <v>0</v>
      </c>
      <c r="L1038" s="30" t="s">
        <v>103</v>
      </c>
      <c r="M1038" s="15">
        <f t="shared" si="170"/>
        <v>0</v>
      </c>
      <c r="N1038" s="13" t="s">
        <v>71</v>
      </c>
    </row>
    <row r="1039" spans="1:14">
      <c r="A1039" s="242">
        <v>22</v>
      </c>
      <c r="B1039" s="5"/>
      <c r="C1039" s="102" t="s">
        <v>45</v>
      </c>
      <c r="D1039" s="102" t="s">
        <v>44</v>
      </c>
      <c r="E1039" s="102" t="s">
        <v>43</v>
      </c>
      <c r="F1039" s="119" t="s">
        <v>2174</v>
      </c>
      <c r="G1039" s="133">
        <v>2</v>
      </c>
      <c r="H1039" s="134" t="s">
        <v>74</v>
      </c>
      <c r="I1039" s="133">
        <f>G1039*1.5</f>
        <v>3</v>
      </c>
      <c r="J1039" s="134" t="s">
        <v>72</v>
      </c>
      <c r="K1039" s="135">
        <f t="shared" si="169"/>
        <v>0.99</v>
      </c>
      <c r="L1039" s="135" t="s">
        <v>103</v>
      </c>
      <c r="M1039" s="136">
        <f t="shared" si="170"/>
        <v>990</v>
      </c>
      <c r="N1039" s="134" t="s">
        <v>71</v>
      </c>
    </row>
    <row r="1040" spans="1:14">
      <c r="A1040" s="242">
        <v>23</v>
      </c>
      <c r="B1040" s="5"/>
      <c r="C1040" s="5" t="s">
        <v>1390</v>
      </c>
      <c r="D1040" s="5" t="s">
        <v>46</v>
      </c>
      <c r="E1040" s="5" t="s">
        <v>43</v>
      </c>
      <c r="F1040" s="12" t="s">
        <v>2175</v>
      </c>
      <c r="G1040" s="12">
        <v>1</v>
      </c>
      <c r="H1040" s="13" t="s">
        <v>74</v>
      </c>
      <c r="I1040" s="12">
        <f>G1040*1.5</f>
        <v>1.5</v>
      </c>
      <c r="J1040" s="13" t="s">
        <v>72</v>
      </c>
      <c r="K1040" s="30">
        <f t="shared" si="169"/>
        <v>0.495</v>
      </c>
      <c r="L1040" s="30" t="s">
        <v>103</v>
      </c>
      <c r="M1040" s="15">
        <f t="shared" si="170"/>
        <v>495</v>
      </c>
      <c r="N1040" s="13" t="s">
        <v>71</v>
      </c>
    </row>
    <row r="1041" spans="1:14">
      <c r="A1041" s="242">
        <v>24</v>
      </c>
      <c r="B1041" s="5"/>
      <c r="C1041" s="5" t="s">
        <v>42</v>
      </c>
      <c r="D1041" s="5" t="s">
        <v>41</v>
      </c>
      <c r="E1041" s="5" t="s">
        <v>43</v>
      </c>
      <c r="F1041" s="12" t="s">
        <v>1928</v>
      </c>
      <c r="G1041" s="12">
        <v>1</v>
      </c>
      <c r="H1041" s="13" t="s">
        <v>74</v>
      </c>
      <c r="I1041" s="12">
        <f>G1041*1.5</f>
        <v>1.5</v>
      </c>
      <c r="J1041" s="13" t="s">
        <v>72</v>
      </c>
      <c r="K1041" s="30">
        <f t="shared" si="169"/>
        <v>0.495</v>
      </c>
      <c r="L1041" s="30" t="s">
        <v>103</v>
      </c>
      <c r="M1041" s="15">
        <f t="shared" si="170"/>
        <v>495</v>
      </c>
      <c r="N1041" s="13" t="s">
        <v>71</v>
      </c>
    </row>
    <row r="1042" spans="1:14">
      <c r="A1042" s="242">
        <v>25</v>
      </c>
      <c r="B1042" s="5"/>
      <c r="C1042" s="5" t="s">
        <v>1168</v>
      </c>
      <c r="D1042" s="5"/>
      <c r="E1042" s="5" t="s">
        <v>12</v>
      </c>
      <c r="F1042" s="12" t="s">
        <v>1106</v>
      </c>
      <c r="G1042" s="12">
        <v>0</v>
      </c>
      <c r="H1042" s="13" t="s">
        <v>74</v>
      </c>
      <c r="I1042" s="12">
        <f>G1042*4</f>
        <v>0</v>
      </c>
      <c r="J1042" s="13" t="s">
        <v>72</v>
      </c>
      <c r="K1042" s="30">
        <f t="shared" si="169"/>
        <v>0</v>
      </c>
      <c r="L1042" s="30" t="s">
        <v>103</v>
      </c>
      <c r="M1042" s="15">
        <f t="shared" si="170"/>
        <v>0</v>
      </c>
      <c r="N1042" s="13" t="s">
        <v>71</v>
      </c>
    </row>
    <row r="1043" spans="1:14">
      <c r="A1043" s="242">
        <v>26</v>
      </c>
      <c r="B1043" s="5"/>
      <c r="C1043" s="5" t="s">
        <v>1931</v>
      </c>
      <c r="D1043" s="5"/>
      <c r="E1043" s="5" t="s">
        <v>12</v>
      </c>
      <c r="F1043" s="12" t="s">
        <v>990</v>
      </c>
      <c r="G1043" s="12">
        <v>1</v>
      </c>
      <c r="H1043" s="13" t="s">
        <v>74</v>
      </c>
      <c r="I1043" s="12">
        <f t="shared" ref="I1043" si="173">G1043*1.5</f>
        <v>1.5</v>
      </c>
      <c r="J1043" s="13" t="s">
        <v>72</v>
      </c>
      <c r="K1043" s="30">
        <f t="shared" si="169"/>
        <v>0.495</v>
      </c>
      <c r="L1043" s="30" t="s">
        <v>103</v>
      </c>
      <c r="M1043" s="15">
        <f t="shared" si="170"/>
        <v>495</v>
      </c>
      <c r="N1043" s="13" t="s">
        <v>71</v>
      </c>
    </row>
    <row r="1044" spans="1:14">
      <c r="A1044" s="242">
        <v>27</v>
      </c>
      <c r="B1044" s="5"/>
      <c r="C1044" s="5" t="s">
        <v>1919</v>
      </c>
      <c r="D1044" s="5"/>
      <c r="E1044" s="5" t="s">
        <v>12</v>
      </c>
      <c r="F1044" s="12" t="s">
        <v>505</v>
      </c>
      <c r="G1044" s="12">
        <v>1</v>
      </c>
      <c r="H1044" s="13" t="s">
        <v>74</v>
      </c>
      <c r="I1044" s="12">
        <f>G1044*1</f>
        <v>1</v>
      </c>
      <c r="J1044" s="13" t="s">
        <v>72</v>
      </c>
      <c r="K1044" s="30">
        <f t="shared" si="169"/>
        <v>0.33</v>
      </c>
      <c r="L1044" s="30" t="s">
        <v>103</v>
      </c>
      <c r="M1044" s="15">
        <f t="shared" si="170"/>
        <v>330</v>
      </c>
      <c r="N1044" s="13" t="s">
        <v>71</v>
      </c>
    </row>
    <row r="1045" spans="1:14">
      <c r="A1045" s="242">
        <v>28</v>
      </c>
      <c r="B1045" s="5"/>
      <c r="C1045" s="5" t="s">
        <v>832</v>
      </c>
      <c r="D1045" s="5"/>
      <c r="E1045" s="5" t="s">
        <v>12</v>
      </c>
      <c r="F1045" s="12" t="s">
        <v>1920</v>
      </c>
      <c r="G1045" s="12">
        <v>1</v>
      </c>
      <c r="H1045" s="13" t="s">
        <v>74</v>
      </c>
      <c r="I1045" s="12">
        <f>G1045*1</f>
        <v>1</v>
      </c>
      <c r="J1045" s="13" t="s">
        <v>72</v>
      </c>
      <c r="K1045" s="30">
        <f t="shared" si="169"/>
        <v>0.33</v>
      </c>
      <c r="L1045" s="30" t="s">
        <v>103</v>
      </c>
      <c r="M1045" s="15">
        <f t="shared" si="170"/>
        <v>330</v>
      </c>
      <c r="N1045" s="13" t="s">
        <v>71</v>
      </c>
    </row>
    <row r="1046" spans="1:14">
      <c r="A1046" s="242">
        <v>29</v>
      </c>
      <c r="B1046" s="5"/>
      <c r="C1046" s="5" t="s">
        <v>1114</v>
      </c>
      <c r="D1046" s="5"/>
      <c r="E1046" s="5" t="s">
        <v>12</v>
      </c>
      <c r="F1046" s="103" t="s">
        <v>322</v>
      </c>
      <c r="G1046" s="12">
        <v>0</v>
      </c>
      <c r="H1046" s="13" t="s">
        <v>74</v>
      </c>
      <c r="I1046" s="12">
        <f>G1046*1</f>
        <v>0</v>
      </c>
      <c r="J1046" s="13" t="s">
        <v>72</v>
      </c>
      <c r="K1046" s="30">
        <f t="shared" si="169"/>
        <v>0</v>
      </c>
      <c r="L1046" s="30" t="s">
        <v>103</v>
      </c>
      <c r="M1046" s="15">
        <f t="shared" si="170"/>
        <v>0</v>
      </c>
      <c r="N1046" s="13" t="s">
        <v>71</v>
      </c>
    </row>
    <row r="1047" spans="1:14">
      <c r="A1047" s="242">
        <v>30</v>
      </c>
      <c r="B1047" s="5"/>
      <c r="C1047" s="5" t="s">
        <v>126</v>
      </c>
      <c r="D1047" s="5"/>
      <c r="E1047" s="5" t="s">
        <v>43</v>
      </c>
      <c r="F1047" s="12" t="s">
        <v>271</v>
      </c>
      <c r="G1047" s="12">
        <v>1</v>
      </c>
      <c r="H1047" s="13" t="s">
        <v>74</v>
      </c>
      <c r="I1047" s="12">
        <f t="shared" ref="I1047" si="174">G1047*4</f>
        <v>4</v>
      </c>
      <c r="J1047" s="13" t="s">
        <v>72</v>
      </c>
      <c r="K1047" s="30">
        <f t="shared" si="169"/>
        <v>1.32</v>
      </c>
      <c r="L1047" s="30" t="s">
        <v>103</v>
      </c>
      <c r="M1047" s="15">
        <f t="shared" si="170"/>
        <v>1320</v>
      </c>
      <c r="N1047" s="13" t="s">
        <v>71</v>
      </c>
    </row>
    <row r="1048" spans="1:14">
      <c r="A1048" s="242">
        <v>31</v>
      </c>
      <c r="B1048" s="5"/>
      <c r="C1048" s="5" t="s">
        <v>893</v>
      </c>
      <c r="D1048" s="5"/>
      <c r="E1048" s="5" t="s">
        <v>12</v>
      </c>
      <c r="F1048" s="12" t="s">
        <v>220</v>
      </c>
      <c r="G1048" s="12">
        <v>1</v>
      </c>
      <c r="H1048" s="13" t="s">
        <v>74</v>
      </c>
      <c r="I1048" s="12">
        <f>G1048*1</f>
        <v>1</v>
      </c>
      <c r="J1048" s="13" t="s">
        <v>72</v>
      </c>
      <c r="K1048" s="30">
        <f t="shared" si="169"/>
        <v>0.33</v>
      </c>
      <c r="L1048" s="30" t="s">
        <v>103</v>
      </c>
      <c r="M1048" s="15">
        <f t="shared" si="170"/>
        <v>330</v>
      </c>
      <c r="N1048" s="13" t="s">
        <v>71</v>
      </c>
    </row>
    <row r="1049" spans="1:14">
      <c r="A1049" s="242">
        <v>32</v>
      </c>
      <c r="B1049" s="5"/>
      <c r="C1049" s="5" t="s">
        <v>1193</v>
      </c>
      <c r="D1049" s="5"/>
      <c r="E1049" s="5" t="s">
        <v>43</v>
      </c>
      <c r="F1049" s="12" t="s">
        <v>218</v>
      </c>
      <c r="G1049" s="12">
        <v>0</v>
      </c>
      <c r="H1049" s="13" t="s">
        <v>74</v>
      </c>
      <c r="I1049" s="12">
        <f>G1049*1</f>
        <v>0</v>
      </c>
      <c r="J1049" s="13" t="s">
        <v>72</v>
      </c>
      <c r="K1049" s="30">
        <f t="shared" si="169"/>
        <v>0</v>
      </c>
      <c r="L1049" s="30" t="s">
        <v>103</v>
      </c>
      <c r="M1049" s="15">
        <f t="shared" si="170"/>
        <v>0</v>
      </c>
      <c r="N1049" s="13" t="s">
        <v>71</v>
      </c>
    </row>
    <row r="1050" spans="1:14">
      <c r="A1050" s="242">
        <v>33</v>
      </c>
      <c r="B1050" s="5"/>
      <c r="C1050" s="5" t="s">
        <v>686</v>
      </c>
      <c r="D1050" s="5"/>
      <c r="E1050" s="5" t="s">
        <v>12</v>
      </c>
      <c r="F1050" s="12" t="s">
        <v>795</v>
      </c>
      <c r="G1050" s="12">
        <v>1</v>
      </c>
      <c r="H1050" s="13" t="s">
        <v>74</v>
      </c>
      <c r="I1050" s="12">
        <f>G1050*1.5</f>
        <v>1.5</v>
      </c>
      <c r="J1050" s="13" t="s">
        <v>72</v>
      </c>
      <c r="K1050" s="30">
        <f t="shared" si="169"/>
        <v>0.495</v>
      </c>
      <c r="L1050" s="30" t="s">
        <v>103</v>
      </c>
      <c r="M1050" s="15">
        <f t="shared" si="170"/>
        <v>495</v>
      </c>
      <c r="N1050" s="13" t="s">
        <v>71</v>
      </c>
    </row>
    <row r="1051" spans="1:14">
      <c r="A1051" s="242">
        <v>34</v>
      </c>
      <c r="B1051" s="5"/>
      <c r="C1051" s="5" t="s">
        <v>1929</v>
      </c>
      <c r="D1051" s="5"/>
      <c r="E1051" s="5" t="s">
        <v>12</v>
      </c>
      <c r="F1051" s="12" t="s">
        <v>1930</v>
      </c>
      <c r="G1051" s="12">
        <v>0</v>
      </c>
      <c r="H1051" s="13" t="s">
        <v>74</v>
      </c>
      <c r="I1051" s="12">
        <f>G1051*1</f>
        <v>0</v>
      </c>
      <c r="J1051" s="13" t="s">
        <v>72</v>
      </c>
      <c r="K1051" s="30">
        <f t="shared" si="169"/>
        <v>0</v>
      </c>
      <c r="L1051" s="30" t="s">
        <v>103</v>
      </c>
      <c r="M1051" s="15">
        <f t="shared" si="170"/>
        <v>0</v>
      </c>
      <c r="N1051" s="13" t="s">
        <v>71</v>
      </c>
    </row>
    <row r="1052" spans="1:14">
      <c r="A1052" s="242">
        <v>35</v>
      </c>
      <c r="B1052" s="5"/>
      <c r="C1052" s="5" t="s">
        <v>112</v>
      </c>
      <c r="D1052" s="5"/>
      <c r="E1052" s="5" t="s">
        <v>12</v>
      </c>
      <c r="F1052" s="5" t="s">
        <v>971</v>
      </c>
      <c r="G1052" s="30">
        <v>0</v>
      </c>
      <c r="H1052" s="13" t="s">
        <v>74</v>
      </c>
      <c r="I1052" s="12">
        <f>G1052*1</f>
        <v>0</v>
      </c>
      <c r="J1052" s="13" t="s">
        <v>72</v>
      </c>
      <c r="K1052" s="30">
        <f t="shared" si="169"/>
        <v>0</v>
      </c>
      <c r="L1052" s="30" t="s">
        <v>103</v>
      </c>
      <c r="M1052" s="15">
        <f t="shared" si="170"/>
        <v>0</v>
      </c>
      <c r="N1052" s="13" t="s">
        <v>71</v>
      </c>
    </row>
    <row r="1053" spans="1:14">
      <c r="A1053" s="242">
        <v>36</v>
      </c>
      <c r="B1053" s="5"/>
      <c r="C1053" s="5" t="s">
        <v>1916</v>
      </c>
      <c r="D1053" s="5"/>
      <c r="E1053" s="5" t="s">
        <v>43</v>
      </c>
      <c r="F1053" s="5" t="s">
        <v>1917</v>
      </c>
      <c r="G1053" s="30">
        <v>1</v>
      </c>
      <c r="H1053" s="13" t="s">
        <v>74</v>
      </c>
      <c r="I1053" s="12">
        <f>G1053*1</f>
        <v>1</v>
      </c>
      <c r="J1053" s="13" t="s">
        <v>72</v>
      </c>
      <c r="K1053" s="30">
        <f t="shared" si="169"/>
        <v>0.33</v>
      </c>
      <c r="L1053" s="30" t="s">
        <v>103</v>
      </c>
      <c r="M1053" s="15">
        <f t="shared" si="170"/>
        <v>330</v>
      </c>
      <c r="N1053" s="13" t="s">
        <v>71</v>
      </c>
    </row>
    <row r="1054" spans="1:14">
      <c r="A1054" s="242">
        <v>37</v>
      </c>
      <c r="B1054" s="5"/>
      <c r="C1054" s="5" t="s">
        <v>49</v>
      </c>
      <c r="D1054" s="5" t="s">
        <v>48</v>
      </c>
      <c r="E1054" s="5" t="s">
        <v>1369</v>
      </c>
      <c r="F1054" s="5" t="s">
        <v>3085</v>
      </c>
      <c r="G1054" s="12">
        <v>0</v>
      </c>
      <c r="H1054" s="13" t="s">
        <v>74</v>
      </c>
      <c r="I1054" s="12">
        <v>4</v>
      </c>
      <c r="J1054" s="13" t="s">
        <v>72</v>
      </c>
      <c r="K1054" s="12">
        <f t="shared" si="169"/>
        <v>1.32</v>
      </c>
      <c r="L1054" s="13" t="s">
        <v>103</v>
      </c>
      <c r="M1054" s="12">
        <f t="shared" si="170"/>
        <v>1320</v>
      </c>
      <c r="N1054" s="13" t="s">
        <v>71</v>
      </c>
    </row>
    <row r="1055" spans="1:14">
      <c r="A1055" s="242">
        <v>38</v>
      </c>
      <c r="B1055" s="5"/>
      <c r="C1055" s="102" t="s">
        <v>1371</v>
      </c>
      <c r="D1055" s="102" t="s">
        <v>25</v>
      </c>
      <c r="E1055" s="102" t="s">
        <v>1372</v>
      </c>
      <c r="F1055" s="160" t="s">
        <v>1375</v>
      </c>
      <c r="G1055" s="140">
        <v>0</v>
      </c>
      <c r="H1055" s="141" t="s">
        <v>74</v>
      </c>
      <c r="I1055" s="140">
        <v>7</v>
      </c>
      <c r="J1055" s="141" t="s">
        <v>72</v>
      </c>
      <c r="K1055" s="142" t="s">
        <v>1373</v>
      </c>
      <c r="L1055" s="141" t="s">
        <v>103</v>
      </c>
      <c r="M1055" s="142" t="s">
        <v>1374</v>
      </c>
      <c r="N1055" s="141" t="s">
        <v>71</v>
      </c>
    </row>
    <row r="1056" spans="1:14">
      <c r="A1056" s="281" t="s">
        <v>54</v>
      </c>
      <c r="B1056" s="282"/>
      <c r="C1056" s="282"/>
      <c r="D1056" s="282"/>
      <c r="E1056" s="283"/>
      <c r="F1056" s="241"/>
      <c r="G1056" s="12">
        <f>SUM(G1018:G1055)</f>
        <v>46</v>
      </c>
      <c r="H1056" s="13" t="s">
        <v>74</v>
      </c>
      <c r="I1056" s="12">
        <f>SUM(I1018:I1054)</f>
        <v>174</v>
      </c>
      <c r="J1056" s="13" t="s">
        <v>72</v>
      </c>
      <c r="K1056" s="30">
        <f>I1056*0.33</f>
        <v>57.42</v>
      </c>
      <c r="L1056" s="30" t="s">
        <v>103</v>
      </c>
      <c r="M1056" s="34">
        <f>SUM(M1018:M1054)</f>
        <v>57420</v>
      </c>
      <c r="N1056" s="13" t="s">
        <v>71</v>
      </c>
    </row>
    <row r="1058" spans="1:14">
      <c r="A1058" s="286" t="s">
        <v>1932</v>
      </c>
      <c r="B1058" s="286" t="s">
        <v>0</v>
      </c>
      <c r="C1058" s="286" t="s">
        <v>2</v>
      </c>
      <c r="D1058" s="286" t="s">
        <v>4</v>
      </c>
      <c r="E1058" s="286" t="s">
        <v>1</v>
      </c>
      <c r="F1058" s="286" t="s">
        <v>280</v>
      </c>
      <c r="G1058" s="288" t="s">
        <v>5</v>
      </c>
      <c r="H1058" s="289"/>
      <c r="I1058" s="288" t="s">
        <v>6</v>
      </c>
      <c r="J1058" s="289"/>
      <c r="K1058" s="288" t="s">
        <v>101</v>
      </c>
      <c r="L1058" s="289"/>
      <c r="M1058" s="288" t="s">
        <v>102</v>
      </c>
      <c r="N1058" s="289"/>
    </row>
    <row r="1059" spans="1:14">
      <c r="A1059" s="287"/>
      <c r="B1059" s="287"/>
      <c r="C1059" s="287"/>
      <c r="D1059" s="287"/>
      <c r="E1059" s="287"/>
      <c r="F1059" s="287"/>
      <c r="G1059" s="290"/>
      <c r="H1059" s="291"/>
      <c r="I1059" s="290"/>
      <c r="J1059" s="291"/>
      <c r="K1059" s="290"/>
      <c r="L1059" s="291"/>
      <c r="M1059" s="290"/>
      <c r="N1059" s="291"/>
    </row>
    <row r="1060" spans="1:14">
      <c r="A1060" s="163">
        <v>1</v>
      </c>
      <c r="B1060" s="16" t="s">
        <v>62</v>
      </c>
      <c r="C1060" s="5" t="s">
        <v>3</v>
      </c>
      <c r="D1060" s="5" t="s">
        <v>7</v>
      </c>
      <c r="E1060" s="5" t="s">
        <v>8</v>
      </c>
      <c r="F1060" s="12" t="s">
        <v>2443</v>
      </c>
      <c r="G1060" s="12">
        <v>3</v>
      </c>
      <c r="H1060" s="13" t="s">
        <v>74</v>
      </c>
      <c r="I1060" s="12">
        <f t="shared" ref="I1060:I1062" si="175">G1060*6</f>
        <v>18</v>
      </c>
      <c r="J1060" s="13" t="s">
        <v>72</v>
      </c>
      <c r="K1060" s="30">
        <f t="shared" ref="K1060:K1096" si="176">I1060*0.33</f>
        <v>5.94</v>
      </c>
      <c r="L1060" s="30" t="s">
        <v>103</v>
      </c>
      <c r="M1060" s="15">
        <f t="shared" ref="M1060:M1096" si="177">K1060*1000</f>
        <v>5940</v>
      </c>
      <c r="N1060" s="13" t="s">
        <v>71</v>
      </c>
    </row>
    <row r="1061" spans="1:14">
      <c r="A1061" s="163">
        <v>2</v>
      </c>
      <c r="B1061" s="162">
        <v>43765</v>
      </c>
      <c r="C1061" s="5" t="s">
        <v>56</v>
      </c>
      <c r="D1061" s="5" t="s">
        <v>93</v>
      </c>
      <c r="E1061" s="5" t="s">
        <v>8</v>
      </c>
      <c r="F1061" s="210" t="s">
        <v>2650</v>
      </c>
      <c r="G1061" s="12">
        <v>3</v>
      </c>
      <c r="H1061" s="13" t="s">
        <v>74</v>
      </c>
      <c r="I1061" s="12">
        <f t="shared" si="175"/>
        <v>18</v>
      </c>
      <c r="J1061" s="13" t="s">
        <v>72</v>
      </c>
      <c r="K1061" s="30">
        <f t="shared" si="176"/>
        <v>5.94</v>
      </c>
      <c r="L1061" s="30" t="s">
        <v>103</v>
      </c>
      <c r="M1061" s="15">
        <f t="shared" si="177"/>
        <v>5940</v>
      </c>
      <c r="N1061" s="13" t="s">
        <v>71</v>
      </c>
    </row>
    <row r="1062" spans="1:14">
      <c r="A1062" s="163">
        <v>3</v>
      </c>
      <c r="B1062" s="5"/>
      <c r="C1062" s="5" t="s">
        <v>15</v>
      </c>
      <c r="D1062" s="5" t="s">
        <v>647</v>
      </c>
      <c r="E1062" s="5" t="s">
        <v>8</v>
      </c>
      <c r="F1062" s="93" t="s">
        <v>2242</v>
      </c>
      <c r="G1062" s="12">
        <v>2</v>
      </c>
      <c r="H1062" s="13" t="s">
        <v>74</v>
      </c>
      <c r="I1062" s="12">
        <f t="shared" si="175"/>
        <v>12</v>
      </c>
      <c r="J1062" s="13" t="s">
        <v>72</v>
      </c>
      <c r="K1062" s="30">
        <f t="shared" si="176"/>
        <v>3.96</v>
      </c>
      <c r="L1062" s="30" t="s">
        <v>103</v>
      </c>
      <c r="M1062" s="15">
        <f t="shared" si="177"/>
        <v>3960</v>
      </c>
      <c r="N1062" s="13" t="s">
        <v>71</v>
      </c>
    </row>
    <row r="1063" spans="1:14">
      <c r="A1063" s="163">
        <v>4</v>
      </c>
      <c r="B1063" s="5"/>
      <c r="C1063" s="5" t="s">
        <v>17</v>
      </c>
      <c r="D1063" s="5" t="s">
        <v>16</v>
      </c>
      <c r="E1063" s="5" t="s">
        <v>8</v>
      </c>
      <c r="F1063" s="12" t="s">
        <v>2648</v>
      </c>
      <c r="G1063" s="12">
        <v>4</v>
      </c>
      <c r="H1063" s="13" t="s">
        <v>74</v>
      </c>
      <c r="I1063" s="12">
        <f>G1063*F4444</f>
        <v>0</v>
      </c>
      <c r="J1063" s="13" t="s">
        <v>72</v>
      </c>
      <c r="K1063" s="30">
        <f t="shared" si="176"/>
        <v>0</v>
      </c>
      <c r="L1063" s="30" t="s">
        <v>103</v>
      </c>
      <c r="M1063" s="15">
        <f t="shared" si="177"/>
        <v>0</v>
      </c>
      <c r="N1063" s="13" t="s">
        <v>71</v>
      </c>
    </row>
    <row r="1064" spans="1:14">
      <c r="A1064" s="163">
        <v>5</v>
      </c>
      <c r="B1064" s="5"/>
      <c r="C1064" s="5" t="s">
        <v>251</v>
      </c>
      <c r="D1064" s="5" t="s">
        <v>18</v>
      </c>
      <c r="E1064" s="5" t="s">
        <v>8</v>
      </c>
      <c r="F1064" s="12" t="s">
        <v>2009</v>
      </c>
      <c r="G1064" s="12">
        <v>4</v>
      </c>
      <c r="H1064" s="13" t="s">
        <v>74</v>
      </c>
      <c r="I1064" s="12">
        <f t="shared" ref="I1064:I1068" si="178">G1064*6</f>
        <v>24</v>
      </c>
      <c r="J1064" s="13" t="s">
        <v>72</v>
      </c>
      <c r="K1064" s="30">
        <f t="shared" si="176"/>
        <v>7.92</v>
      </c>
      <c r="L1064" s="30" t="s">
        <v>103</v>
      </c>
      <c r="M1064" s="15">
        <f t="shared" si="177"/>
        <v>7920</v>
      </c>
      <c r="N1064" s="13" t="s">
        <v>71</v>
      </c>
    </row>
    <row r="1065" spans="1:14">
      <c r="A1065" s="163">
        <v>6</v>
      </c>
      <c r="B1065" s="5"/>
      <c r="C1065" s="9" t="s">
        <v>52</v>
      </c>
      <c r="D1065" s="9" t="s">
        <v>51</v>
      </c>
      <c r="E1065" s="9" t="s">
        <v>8</v>
      </c>
      <c r="F1065" s="72" t="s">
        <v>2649</v>
      </c>
      <c r="G1065" s="12">
        <v>4</v>
      </c>
      <c r="H1065" s="13" t="s">
        <v>74</v>
      </c>
      <c r="I1065" s="12">
        <f t="shared" si="178"/>
        <v>24</v>
      </c>
      <c r="J1065" s="13" t="s">
        <v>72</v>
      </c>
      <c r="K1065" s="30">
        <f t="shared" si="176"/>
        <v>7.92</v>
      </c>
      <c r="L1065" s="30" t="s">
        <v>103</v>
      </c>
      <c r="M1065" s="15">
        <f t="shared" si="177"/>
        <v>7920</v>
      </c>
      <c r="N1065" s="13" t="s">
        <v>71</v>
      </c>
    </row>
    <row r="1066" spans="1:14">
      <c r="A1066" s="163">
        <v>7</v>
      </c>
      <c r="B1066" s="5"/>
      <c r="C1066" s="5" t="s">
        <v>10</v>
      </c>
      <c r="D1066" s="5" t="s">
        <v>93</v>
      </c>
      <c r="E1066" s="5" t="s">
        <v>8</v>
      </c>
      <c r="F1066" s="12" t="s">
        <v>2074</v>
      </c>
      <c r="G1066" s="12">
        <v>5</v>
      </c>
      <c r="H1066" s="13" t="s">
        <v>74</v>
      </c>
      <c r="I1066" s="12">
        <f t="shared" si="178"/>
        <v>30</v>
      </c>
      <c r="J1066" s="13" t="s">
        <v>72</v>
      </c>
      <c r="K1066" s="30">
        <f t="shared" si="176"/>
        <v>9.9</v>
      </c>
      <c r="L1066" s="30" t="s">
        <v>103</v>
      </c>
      <c r="M1066" s="15">
        <f t="shared" si="177"/>
        <v>9900</v>
      </c>
      <c r="N1066" s="13" t="s">
        <v>71</v>
      </c>
    </row>
    <row r="1067" spans="1:14">
      <c r="A1067" s="242">
        <v>8</v>
      </c>
      <c r="B1067" s="5"/>
      <c r="C1067" s="102" t="s">
        <v>26</v>
      </c>
      <c r="D1067" s="102" t="s">
        <v>89</v>
      </c>
      <c r="E1067" s="102" t="s">
        <v>8</v>
      </c>
      <c r="F1067" s="119" t="s">
        <v>2085</v>
      </c>
      <c r="G1067" s="133">
        <v>4</v>
      </c>
      <c r="H1067" s="134" t="s">
        <v>74</v>
      </c>
      <c r="I1067" s="133">
        <f t="shared" si="178"/>
        <v>24</v>
      </c>
      <c r="J1067" s="134" t="s">
        <v>72</v>
      </c>
      <c r="K1067" s="30">
        <f t="shared" si="176"/>
        <v>7.92</v>
      </c>
      <c r="L1067" s="135" t="s">
        <v>103</v>
      </c>
      <c r="M1067" s="136">
        <f t="shared" si="177"/>
        <v>7920</v>
      </c>
      <c r="N1067" s="134" t="s">
        <v>71</v>
      </c>
    </row>
    <row r="1068" spans="1:14">
      <c r="A1068" s="242">
        <v>9</v>
      </c>
      <c r="B1068" s="5"/>
      <c r="C1068" s="5" t="s">
        <v>94</v>
      </c>
      <c r="D1068" s="5" t="s">
        <v>95</v>
      </c>
      <c r="E1068" s="5" t="s">
        <v>8</v>
      </c>
      <c r="F1068" s="177" t="s">
        <v>75</v>
      </c>
      <c r="G1068" s="12">
        <v>0</v>
      </c>
      <c r="H1068" s="13" t="s">
        <v>74</v>
      </c>
      <c r="I1068" s="12">
        <f t="shared" si="178"/>
        <v>0</v>
      </c>
      <c r="J1068" s="13" t="s">
        <v>72</v>
      </c>
      <c r="K1068" s="30">
        <f t="shared" si="176"/>
        <v>0</v>
      </c>
      <c r="L1068" s="30" t="s">
        <v>103</v>
      </c>
      <c r="M1068" s="15">
        <f t="shared" si="177"/>
        <v>0</v>
      </c>
      <c r="N1068" s="13" t="s">
        <v>71</v>
      </c>
    </row>
    <row r="1069" spans="1:14">
      <c r="A1069" s="242">
        <v>10</v>
      </c>
      <c r="B1069" s="5"/>
      <c r="C1069" s="5" t="s">
        <v>190</v>
      </c>
      <c r="D1069" s="5" t="s">
        <v>20</v>
      </c>
      <c r="E1069" s="5" t="s">
        <v>173</v>
      </c>
      <c r="F1069" s="181" t="s">
        <v>2437</v>
      </c>
      <c r="G1069" s="12">
        <v>1</v>
      </c>
      <c r="H1069" s="13" t="s">
        <v>74</v>
      </c>
      <c r="I1069" s="12">
        <f>G1069*7</f>
        <v>7</v>
      </c>
      <c r="J1069" s="13" t="s">
        <v>72</v>
      </c>
      <c r="K1069" s="30">
        <f t="shared" si="176"/>
        <v>2.31</v>
      </c>
      <c r="L1069" s="30" t="s">
        <v>103</v>
      </c>
      <c r="M1069" s="15">
        <f t="shared" si="177"/>
        <v>2310</v>
      </c>
      <c r="N1069" s="13" t="s">
        <v>71</v>
      </c>
    </row>
    <row r="1070" spans="1:14">
      <c r="A1070" s="242">
        <v>11</v>
      </c>
      <c r="B1070" s="5"/>
      <c r="C1070" s="5" t="s">
        <v>34</v>
      </c>
      <c r="D1070" s="5" t="s">
        <v>134</v>
      </c>
      <c r="E1070" s="5" t="s">
        <v>173</v>
      </c>
      <c r="F1070" s="177" t="s">
        <v>75</v>
      </c>
      <c r="G1070" s="12">
        <v>0</v>
      </c>
      <c r="H1070" s="13" t="s">
        <v>74</v>
      </c>
      <c r="I1070" s="12">
        <f>G1070*7</f>
        <v>0</v>
      </c>
      <c r="J1070" s="13" t="s">
        <v>72</v>
      </c>
      <c r="K1070" s="30">
        <f t="shared" si="176"/>
        <v>0</v>
      </c>
      <c r="L1070" s="30" t="s">
        <v>103</v>
      </c>
      <c r="M1070" s="15">
        <f t="shared" si="177"/>
        <v>0</v>
      </c>
      <c r="N1070" s="13" t="s">
        <v>71</v>
      </c>
    </row>
    <row r="1071" spans="1:14">
      <c r="A1071" s="242">
        <v>12</v>
      </c>
      <c r="B1071" s="5"/>
      <c r="C1071" s="5" t="s">
        <v>23</v>
      </c>
      <c r="D1071" s="5" t="s">
        <v>136</v>
      </c>
      <c r="E1071" s="5" t="s">
        <v>12</v>
      </c>
      <c r="F1071" s="5" t="s">
        <v>2655</v>
      </c>
      <c r="G1071" s="12">
        <v>2</v>
      </c>
      <c r="H1071" s="13" t="s">
        <v>74</v>
      </c>
      <c r="I1071" s="12">
        <f t="shared" ref="I1071:I1080" si="179">G1071*1</f>
        <v>2</v>
      </c>
      <c r="J1071" s="13" t="s">
        <v>72</v>
      </c>
      <c r="K1071" s="30">
        <f t="shared" si="176"/>
        <v>0.66</v>
      </c>
      <c r="L1071" s="30" t="s">
        <v>103</v>
      </c>
      <c r="M1071" s="15">
        <f t="shared" si="177"/>
        <v>660</v>
      </c>
      <c r="N1071" s="13" t="s">
        <v>71</v>
      </c>
    </row>
    <row r="1072" spans="1:14">
      <c r="A1072" s="242">
        <v>13</v>
      </c>
      <c r="B1072" s="5"/>
      <c r="C1072" s="5" t="s">
        <v>90</v>
      </c>
      <c r="D1072" s="5" t="s">
        <v>91</v>
      </c>
      <c r="E1072" s="5" t="s">
        <v>12</v>
      </c>
      <c r="F1072" s="12" t="s">
        <v>1342</v>
      </c>
      <c r="G1072" s="12">
        <v>0</v>
      </c>
      <c r="H1072" s="13" t="s">
        <v>74</v>
      </c>
      <c r="I1072" s="12">
        <f t="shared" si="179"/>
        <v>0</v>
      </c>
      <c r="J1072" s="13" t="s">
        <v>72</v>
      </c>
      <c r="K1072" s="30">
        <f t="shared" si="176"/>
        <v>0</v>
      </c>
      <c r="L1072" s="30" t="s">
        <v>103</v>
      </c>
      <c r="M1072" s="15">
        <f t="shared" si="177"/>
        <v>0</v>
      </c>
      <c r="N1072" s="13" t="s">
        <v>71</v>
      </c>
    </row>
    <row r="1073" spans="1:14">
      <c r="A1073" s="242">
        <v>14</v>
      </c>
      <c r="B1073" s="5"/>
      <c r="C1073" s="5" t="s">
        <v>81</v>
      </c>
      <c r="D1073" s="5" t="s">
        <v>82</v>
      </c>
      <c r="E1073" s="5" t="s">
        <v>12</v>
      </c>
      <c r="F1073" s="12" t="s">
        <v>2152</v>
      </c>
      <c r="G1073" s="12">
        <v>2</v>
      </c>
      <c r="H1073" s="13" t="s">
        <v>74</v>
      </c>
      <c r="I1073" s="12">
        <f t="shared" si="179"/>
        <v>2</v>
      </c>
      <c r="J1073" s="13" t="s">
        <v>72</v>
      </c>
      <c r="K1073" s="30">
        <f t="shared" si="176"/>
        <v>0.66</v>
      </c>
      <c r="L1073" s="30" t="s">
        <v>103</v>
      </c>
      <c r="M1073" s="15">
        <f t="shared" si="177"/>
        <v>660</v>
      </c>
      <c r="N1073" s="13" t="s">
        <v>71</v>
      </c>
    </row>
    <row r="1074" spans="1:14">
      <c r="A1074" s="242">
        <v>15</v>
      </c>
      <c r="B1074" s="5"/>
      <c r="C1074" s="5" t="s">
        <v>11</v>
      </c>
      <c r="D1074" s="5" t="s">
        <v>13</v>
      </c>
      <c r="E1074" s="5" t="s">
        <v>12</v>
      </c>
      <c r="F1074" s="113" t="s">
        <v>2160</v>
      </c>
      <c r="G1074" s="12">
        <v>2</v>
      </c>
      <c r="H1074" s="13" t="s">
        <v>74</v>
      </c>
      <c r="I1074" s="12">
        <f t="shared" si="179"/>
        <v>2</v>
      </c>
      <c r="J1074" s="13" t="s">
        <v>72</v>
      </c>
      <c r="K1074" s="30">
        <f t="shared" si="176"/>
        <v>0.66</v>
      </c>
      <c r="L1074" s="30" t="s">
        <v>103</v>
      </c>
      <c r="M1074" s="15">
        <f t="shared" si="177"/>
        <v>660</v>
      </c>
      <c r="N1074" s="13" t="s">
        <v>71</v>
      </c>
    </row>
    <row r="1075" spans="1:14">
      <c r="A1075" s="242">
        <v>16</v>
      </c>
      <c r="B1075" s="5"/>
      <c r="C1075" s="5" t="s">
        <v>28</v>
      </c>
      <c r="D1075" s="5" t="s">
        <v>27</v>
      </c>
      <c r="E1075" s="5" t="s">
        <v>12</v>
      </c>
      <c r="F1075" s="12" t="s">
        <v>2656</v>
      </c>
      <c r="G1075" s="12">
        <v>2</v>
      </c>
      <c r="H1075" s="13" t="s">
        <v>74</v>
      </c>
      <c r="I1075" s="12">
        <f t="shared" si="179"/>
        <v>2</v>
      </c>
      <c r="J1075" s="13" t="s">
        <v>72</v>
      </c>
      <c r="K1075" s="30">
        <f t="shared" si="176"/>
        <v>0.66</v>
      </c>
      <c r="L1075" s="30" t="s">
        <v>103</v>
      </c>
      <c r="M1075" s="15">
        <f t="shared" si="177"/>
        <v>660</v>
      </c>
      <c r="N1075" s="13" t="s">
        <v>71</v>
      </c>
    </row>
    <row r="1076" spans="1:14">
      <c r="A1076" s="242">
        <v>17</v>
      </c>
      <c r="B1076" s="5"/>
      <c r="C1076" s="102" t="s">
        <v>30</v>
      </c>
      <c r="D1076" s="102" t="s">
        <v>29</v>
      </c>
      <c r="E1076" s="102" t="s">
        <v>12</v>
      </c>
      <c r="F1076" s="133" t="s">
        <v>2651</v>
      </c>
      <c r="G1076" s="12">
        <v>2</v>
      </c>
      <c r="H1076" s="134" t="s">
        <v>74</v>
      </c>
      <c r="I1076" s="133">
        <f t="shared" si="179"/>
        <v>2</v>
      </c>
      <c r="J1076" s="134" t="s">
        <v>72</v>
      </c>
      <c r="K1076" s="135">
        <f t="shared" si="176"/>
        <v>0.66</v>
      </c>
      <c r="L1076" s="135" t="s">
        <v>103</v>
      </c>
      <c r="M1076" s="136">
        <f t="shared" si="177"/>
        <v>660</v>
      </c>
      <c r="N1076" s="134" t="s">
        <v>71</v>
      </c>
    </row>
    <row r="1077" spans="1:14">
      <c r="A1077" s="242">
        <v>18</v>
      </c>
      <c r="B1077" s="5"/>
      <c r="C1077" s="5" t="s">
        <v>32</v>
      </c>
      <c r="D1077" s="5" t="s">
        <v>33</v>
      </c>
      <c r="E1077" s="5" t="s">
        <v>12</v>
      </c>
      <c r="F1077" s="12" t="s">
        <v>404</v>
      </c>
      <c r="G1077" s="12">
        <v>0</v>
      </c>
      <c r="H1077" s="13" t="s">
        <v>74</v>
      </c>
      <c r="I1077" s="12">
        <f t="shared" si="179"/>
        <v>0</v>
      </c>
      <c r="J1077" s="13" t="s">
        <v>72</v>
      </c>
      <c r="K1077" s="30">
        <f t="shared" si="176"/>
        <v>0</v>
      </c>
      <c r="L1077" s="30" t="s">
        <v>103</v>
      </c>
      <c r="M1077" s="15">
        <f t="shared" si="177"/>
        <v>0</v>
      </c>
      <c r="N1077" s="13" t="s">
        <v>71</v>
      </c>
    </row>
    <row r="1078" spans="1:14">
      <c r="A1078" s="242">
        <v>19</v>
      </c>
      <c r="B1078" s="5"/>
      <c r="C1078" s="5" t="s">
        <v>38</v>
      </c>
      <c r="D1078" s="5" t="s">
        <v>37</v>
      </c>
      <c r="E1078" s="5" t="s">
        <v>12</v>
      </c>
      <c r="F1078" s="12" t="s">
        <v>2652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242">
        <v>20</v>
      </c>
      <c r="B1079" s="5"/>
      <c r="C1079" s="5" t="s">
        <v>40</v>
      </c>
      <c r="D1079" s="5" t="s">
        <v>39</v>
      </c>
      <c r="E1079" s="5" t="s">
        <v>12</v>
      </c>
      <c r="F1079" s="12" t="s">
        <v>1925</v>
      </c>
      <c r="G1079" s="12">
        <v>1</v>
      </c>
      <c r="H1079" s="13" t="s">
        <v>74</v>
      </c>
      <c r="I1079" s="12">
        <f t="shared" si="179"/>
        <v>1</v>
      </c>
      <c r="J1079" s="13" t="s">
        <v>72</v>
      </c>
      <c r="K1079" s="30">
        <f t="shared" si="176"/>
        <v>0.33</v>
      </c>
      <c r="L1079" s="30" t="s">
        <v>103</v>
      </c>
      <c r="M1079" s="15">
        <f t="shared" si="177"/>
        <v>330</v>
      </c>
      <c r="N1079" s="13" t="s">
        <v>71</v>
      </c>
    </row>
    <row r="1080" spans="1:14">
      <c r="A1080" s="242">
        <v>21</v>
      </c>
      <c r="B1080" s="5"/>
      <c r="C1080" s="5" t="s">
        <v>52</v>
      </c>
      <c r="D1080" s="5" t="s">
        <v>79</v>
      </c>
      <c r="E1080" s="5" t="s">
        <v>12</v>
      </c>
      <c r="F1080" s="12" t="s">
        <v>1952</v>
      </c>
      <c r="G1080" s="12">
        <v>1</v>
      </c>
      <c r="H1080" s="13" t="s">
        <v>74</v>
      </c>
      <c r="I1080" s="12">
        <f t="shared" si="179"/>
        <v>1</v>
      </c>
      <c r="J1080" s="13" t="s">
        <v>72</v>
      </c>
      <c r="K1080" s="30">
        <f t="shared" si="176"/>
        <v>0.33</v>
      </c>
      <c r="L1080" s="30" t="s">
        <v>103</v>
      </c>
      <c r="M1080" s="15">
        <f t="shared" si="177"/>
        <v>330</v>
      </c>
      <c r="N1080" s="13" t="s">
        <v>71</v>
      </c>
    </row>
    <row r="1081" spans="1:14">
      <c r="A1081" s="242">
        <v>22</v>
      </c>
      <c r="B1081" s="5"/>
      <c r="C1081" s="102" t="s">
        <v>45</v>
      </c>
      <c r="D1081" s="102" t="s">
        <v>44</v>
      </c>
      <c r="E1081" s="102" t="s">
        <v>43</v>
      </c>
      <c r="F1081" s="103" t="s">
        <v>2653</v>
      </c>
      <c r="G1081" s="133">
        <v>3</v>
      </c>
      <c r="H1081" s="134" t="s">
        <v>74</v>
      </c>
      <c r="I1081" s="133">
        <f>G1081*1.5</f>
        <v>4.5</v>
      </c>
      <c r="J1081" s="134" t="s">
        <v>72</v>
      </c>
      <c r="K1081" s="135">
        <f t="shared" si="176"/>
        <v>1.4850000000000001</v>
      </c>
      <c r="L1081" s="135" t="s">
        <v>103</v>
      </c>
      <c r="M1081" s="136">
        <f t="shared" si="177"/>
        <v>1485</v>
      </c>
      <c r="N1081" s="134" t="s">
        <v>71</v>
      </c>
    </row>
    <row r="1082" spans="1:14">
      <c r="A1082" s="242">
        <v>23</v>
      </c>
      <c r="B1082" s="5"/>
      <c r="C1082" s="5" t="s">
        <v>1390</v>
      </c>
      <c r="D1082" s="5" t="s">
        <v>46</v>
      </c>
      <c r="E1082" s="5" t="s">
        <v>43</v>
      </c>
      <c r="F1082" s="12" t="s">
        <v>2654</v>
      </c>
      <c r="G1082" s="12">
        <v>1</v>
      </c>
      <c r="H1082" s="13" t="s">
        <v>74</v>
      </c>
      <c r="I1082" s="12">
        <f>G1082*1.5</f>
        <v>1.5</v>
      </c>
      <c r="J1082" s="13" t="s">
        <v>72</v>
      </c>
      <c r="K1082" s="30">
        <f t="shared" si="176"/>
        <v>0.495</v>
      </c>
      <c r="L1082" s="30" t="s">
        <v>103</v>
      </c>
      <c r="M1082" s="15">
        <f t="shared" si="177"/>
        <v>495</v>
      </c>
      <c r="N1082" s="13" t="s">
        <v>71</v>
      </c>
    </row>
    <row r="1083" spans="1:14">
      <c r="A1083" s="242">
        <v>24</v>
      </c>
      <c r="B1083" s="5"/>
      <c r="C1083" s="5" t="s">
        <v>42</v>
      </c>
      <c r="D1083" s="5" t="s">
        <v>41</v>
      </c>
      <c r="E1083" s="5" t="s">
        <v>43</v>
      </c>
      <c r="F1083" s="12" t="s">
        <v>1928</v>
      </c>
      <c r="G1083" s="12">
        <v>2</v>
      </c>
      <c r="H1083" s="13" t="s">
        <v>74</v>
      </c>
      <c r="I1083" s="12">
        <f>G1083*1.5</f>
        <v>3</v>
      </c>
      <c r="J1083" s="13" t="s">
        <v>72</v>
      </c>
      <c r="K1083" s="30">
        <f t="shared" si="176"/>
        <v>0.99</v>
      </c>
      <c r="L1083" s="30" t="s">
        <v>103</v>
      </c>
      <c r="M1083" s="15">
        <f t="shared" si="177"/>
        <v>990</v>
      </c>
      <c r="N1083" s="13" t="s">
        <v>71</v>
      </c>
    </row>
    <row r="1084" spans="1:14">
      <c r="A1084" s="242">
        <v>25</v>
      </c>
      <c r="B1084" s="5"/>
      <c r="C1084" s="5" t="s">
        <v>1168</v>
      </c>
      <c r="D1084" s="5"/>
      <c r="E1084" s="5" t="s">
        <v>12</v>
      </c>
      <c r="F1084" s="12" t="s">
        <v>2441</v>
      </c>
      <c r="G1084" s="12">
        <v>0</v>
      </c>
      <c r="H1084" s="13" t="s">
        <v>74</v>
      </c>
      <c r="I1084" s="12">
        <f>G1084*4</f>
        <v>0</v>
      </c>
      <c r="J1084" s="13" t="s">
        <v>72</v>
      </c>
      <c r="K1084" s="30">
        <f t="shared" si="176"/>
        <v>0</v>
      </c>
      <c r="L1084" s="30" t="s">
        <v>103</v>
      </c>
      <c r="M1084" s="15">
        <f t="shared" si="177"/>
        <v>0</v>
      </c>
      <c r="N1084" s="13" t="s">
        <v>71</v>
      </c>
    </row>
    <row r="1085" spans="1:14">
      <c r="A1085" s="242">
        <v>26</v>
      </c>
      <c r="B1085" s="5"/>
      <c r="C1085" s="5" t="s">
        <v>1931</v>
      </c>
      <c r="D1085" s="5"/>
      <c r="E1085" s="5" t="s">
        <v>12</v>
      </c>
      <c r="F1085" s="12" t="s">
        <v>990</v>
      </c>
      <c r="G1085" s="12">
        <v>0</v>
      </c>
      <c r="H1085" s="13" t="s">
        <v>74</v>
      </c>
      <c r="I1085" s="12">
        <f t="shared" ref="I1085" si="180">G1085*1.5</f>
        <v>0</v>
      </c>
      <c r="J1085" s="13" t="s">
        <v>72</v>
      </c>
      <c r="K1085" s="30">
        <f t="shared" si="176"/>
        <v>0</v>
      </c>
      <c r="L1085" s="30" t="s">
        <v>103</v>
      </c>
      <c r="M1085" s="15">
        <f t="shared" si="177"/>
        <v>0</v>
      </c>
      <c r="N1085" s="13" t="s">
        <v>71</v>
      </c>
    </row>
    <row r="1086" spans="1:14">
      <c r="A1086" s="242">
        <v>27</v>
      </c>
      <c r="B1086" s="5"/>
      <c r="C1086" s="5" t="s">
        <v>1919</v>
      </c>
      <c r="D1086" s="5"/>
      <c r="E1086" s="5" t="s">
        <v>12</v>
      </c>
      <c r="F1086" s="12" t="s">
        <v>505</v>
      </c>
      <c r="G1086" s="12">
        <v>1</v>
      </c>
      <c r="H1086" s="13" t="s">
        <v>74</v>
      </c>
      <c r="I1086" s="12">
        <f>G1086*1</f>
        <v>1</v>
      </c>
      <c r="J1086" s="13" t="s">
        <v>72</v>
      </c>
      <c r="K1086" s="30">
        <f t="shared" si="176"/>
        <v>0.33</v>
      </c>
      <c r="L1086" s="30" t="s">
        <v>103</v>
      </c>
      <c r="M1086" s="15">
        <f t="shared" si="177"/>
        <v>330</v>
      </c>
      <c r="N1086" s="13" t="s">
        <v>71</v>
      </c>
    </row>
    <row r="1087" spans="1:14">
      <c r="A1087" s="242">
        <v>28</v>
      </c>
      <c r="B1087" s="5"/>
      <c r="C1087" s="5" t="s">
        <v>832</v>
      </c>
      <c r="D1087" s="5"/>
      <c r="E1087" s="5" t="s">
        <v>12</v>
      </c>
      <c r="F1087" s="12" t="s">
        <v>1920</v>
      </c>
      <c r="G1087" s="12">
        <v>0</v>
      </c>
      <c r="H1087" s="13" t="s">
        <v>74</v>
      </c>
      <c r="I1087" s="12">
        <f>G1087*1</f>
        <v>0</v>
      </c>
      <c r="J1087" s="13" t="s">
        <v>72</v>
      </c>
      <c r="K1087" s="30">
        <f t="shared" si="176"/>
        <v>0</v>
      </c>
      <c r="L1087" s="30" t="s">
        <v>103</v>
      </c>
      <c r="M1087" s="15">
        <f t="shared" si="177"/>
        <v>0</v>
      </c>
      <c r="N1087" s="13" t="s">
        <v>71</v>
      </c>
    </row>
    <row r="1088" spans="1:14">
      <c r="A1088" s="242">
        <v>29</v>
      </c>
      <c r="B1088" s="5"/>
      <c r="C1088" s="5" t="s">
        <v>1114</v>
      </c>
      <c r="D1088" s="5"/>
      <c r="E1088" s="5" t="s">
        <v>12</v>
      </c>
      <c r="F1088" s="103" t="s">
        <v>2780</v>
      </c>
      <c r="G1088" s="12">
        <v>2</v>
      </c>
      <c r="H1088" s="13" t="s">
        <v>74</v>
      </c>
      <c r="I1088" s="12">
        <f>G1088*1</f>
        <v>2</v>
      </c>
      <c r="J1088" s="13" t="s">
        <v>72</v>
      </c>
      <c r="K1088" s="30">
        <f t="shared" si="176"/>
        <v>0.66</v>
      </c>
      <c r="L1088" s="30" t="s">
        <v>103</v>
      </c>
      <c r="M1088" s="15">
        <f t="shared" si="177"/>
        <v>660</v>
      </c>
      <c r="N1088" s="13" t="s">
        <v>71</v>
      </c>
    </row>
    <row r="1089" spans="1:14">
      <c r="A1089" s="242">
        <v>30</v>
      </c>
      <c r="B1089" s="5"/>
      <c r="C1089" s="5" t="s">
        <v>126</v>
      </c>
      <c r="D1089" s="5"/>
      <c r="E1089" s="5" t="s">
        <v>43</v>
      </c>
      <c r="F1089" s="12" t="s">
        <v>271</v>
      </c>
      <c r="G1089" s="12">
        <v>1</v>
      </c>
      <c r="H1089" s="13" t="s">
        <v>74</v>
      </c>
      <c r="I1089" s="12">
        <f t="shared" ref="I1089" si="181">G1089*4</f>
        <v>4</v>
      </c>
      <c r="J1089" s="13" t="s">
        <v>72</v>
      </c>
      <c r="K1089" s="30">
        <f t="shared" si="176"/>
        <v>1.32</v>
      </c>
      <c r="L1089" s="30" t="s">
        <v>103</v>
      </c>
      <c r="M1089" s="15">
        <f t="shared" si="177"/>
        <v>1320</v>
      </c>
      <c r="N1089" s="13" t="s">
        <v>71</v>
      </c>
    </row>
    <row r="1090" spans="1:14">
      <c r="A1090" s="242">
        <v>31</v>
      </c>
      <c r="B1090" s="5"/>
      <c r="C1090" s="5" t="s">
        <v>893</v>
      </c>
      <c r="D1090" s="5"/>
      <c r="E1090" s="5" t="s">
        <v>12</v>
      </c>
      <c r="F1090" s="12" t="s">
        <v>220</v>
      </c>
      <c r="G1090" s="12">
        <v>0</v>
      </c>
      <c r="H1090" s="13" t="s">
        <v>74</v>
      </c>
      <c r="I1090" s="12">
        <f>G1090*1</f>
        <v>0</v>
      </c>
      <c r="J1090" s="13" t="s">
        <v>72</v>
      </c>
      <c r="K1090" s="30">
        <f t="shared" si="176"/>
        <v>0</v>
      </c>
      <c r="L1090" s="30" t="s">
        <v>103</v>
      </c>
      <c r="M1090" s="15">
        <f t="shared" si="177"/>
        <v>0</v>
      </c>
      <c r="N1090" s="13" t="s">
        <v>71</v>
      </c>
    </row>
    <row r="1091" spans="1:14">
      <c r="A1091" s="242">
        <v>32</v>
      </c>
      <c r="B1091" s="5"/>
      <c r="C1091" s="5" t="s">
        <v>1193</v>
      </c>
      <c r="D1091" s="5"/>
      <c r="E1091" s="5" t="s">
        <v>43</v>
      </c>
      <c r="F1091" s="12" t="s">
        <v>218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242">
        <v>33</v>
      </c>
      <c r="B1092" s="5"/>
      <c r="C1092" s="5" t="s">
        <v>686</v>
      </c>
      <c r="D1092" s="5"/>
      <c r="E1092" s="5" t="s">
        <v>12</v>
      </c>
      <c r="F1092" s="12" t="s">
        <v>795</v>
      </c>
      <c r="G1092" s="12">
        <v>0</v>
      </c>
      <c r="H1092" s="13" t="s">
        <v>74</v>
      </c>
      <c r="I1092" s="12">
        <f>G1092*1.5</f>
        <v>0</v>
      </c>
      <c r="J1092" s="13" t="s">
        <v>72</v>
      </c>
      <c r="K1092" s="30">
        <f t="shared" si="176"/>
        <v>0</v>
      </c>
      <c r="L1092" s="30" t="s">
        <v>103</v>
      </c>
      <c r="M1092" s="15">
        <f t="shared" si="177"/>
        <v>0</v>
      </c>
      <c r="N1092" s="13" t="s">
        <v>71</v>
      </c>
    </row>
    <row r="1093" spans="1:14">
      <c r="A1093" s="242">
        <v>34</v>
      </c>
      <c r="B1093" s="5"/>
      <c r="C1093" s="5" t="s">
        <v>1929</v>
      </c>
      <c r="D1093" s="5"/>
      <c r="E1093" s="5" t="s">
        <v>12</v>
      </c>
      <c r="F1093" s="12" t="s">
        <v>1930</v>
      </c>
      <c r="G1093" s="12">
        <v>1</v>
      </c>
      <c r="H1093" s="13" t="s">
        <v>74</v>
      </c>
      <c r="I1093" s="12">
        <f>G1093*1</f>
        <v>1</v>
      </c>
      <c r="J1093" s="13" t="s">
        <v>72</v>
      </c>
      <c r="K1093" s="30">
        <f t="shared" si="176"/>
        <v>0.33</v>
      </c>
      <c r="L1093" s="30" t="s">
        <v>103</v>
      </c>
      <c r="M1093" s="15">
        <f t="shared" si="177"/>
        <v>330</v>
      </c>
      <c r="N1093" s="13" t="s">
        <v>71</v>
      </c>
    </row>
    <row r="1094" spans="1:14">
      <c r="A1094" s="242">
        <v>35</v>
      </c>
      <c r="B1094" s="5"/>
      <c r="C1094" s="5" t="s">
        <v>52</v>
      </c>
      <c r="D1094" s="5"/>
      <c r="E1094" s="5" t="s">
        <v>12</v>
      </c>
      <c r="F1094" s="5" t="s">
        <v>2442</v>
      </c>
      <c r="G1094" s="30">
        <v>0</v>
      </c>
      <c r="H1094" s="13" t="s">
        <v>74</v>
      </c>
      <c r="I1094" s="12">
        <f>G1094*1</f>
        <v>0</v>
      </c>
      <c r="J1094" s="13" t="s">
        <v>72</v>
      </c>
      <c r="K1094" s="30">
        <f t="shared" si="176"/>
        <v>0</v>
      </c>
      <c r="L1094" s="30" t="s">
        <v>103</v>
      </c>
      <c r="M1094" s="15">
        <f t="shared" si="177"/>
        <v>0</v>
      </c>
      <c r="N1094" s="13" t="s">
        <v>71</v>
      </c>
    </row>
    <row r="1095" spans="1:14">
      <c r="A1095" s="242">
        <v>36</v>
      </c>
      <c r="B1095" s="5"/>
      <c r="C1095" s="5" t="s">
        <v>1916</v>
      </c>
      <c r="D1095" s="5"/>
      <c r="E1095" s="5" t="s">
        <v>43</v>
      </c>
      <c r="F1095" s="5" t="s">
        <v>1917</v>
      </c>
      <c r="G1095" s="30">
        <v>1</v>
      </c>
      <c r="H1095" s="13" t="s">
        <v>74</v>
      </c>
      <c r="I1095" s="12">
        <f>G1095*1</f>
        <v>1</v>
      </c>
      <c r="J1095" s="13" t="s">
        <v>72</v>
      </c>
      <c r="K1095" s="30">
        <f t="shared" si="176"/>
        <v>0.33</v>
      </c>
      <c r="L1095" s="30" t="s">
        <v>103</v>
      </c>
      <c r="M1095" s="15">
        <f t="shared" si="177"/>
        <v>330</v>
      </c>
      <c r="N1095" s="13" t="s">
        <v>71</v>
      </c>
    </row>
    <row r="1096" spans="1:14">
      <c r="A1096" s="242">
        <v>37</v>
      </c>
      <c r="B1096" s="5"/>
      <c r="C1096" s="5" t="s">
        <v>49</v>
      </c>
      <c r="D1096" s="5" t="s">
        <v>48</v>
      </c>
      <c r="E1096" s="5" t="s">
        <v>1369</v>
      </c>
      <c r="F1096" s="5" t="s">
        <v>2164</v>
      </c>
      <c r="G1096" s="12">
        <v>0</v>
      </c>
      <c r="H1096" s="13" t="s">
        <v>74</v>
      </c>
      <c r="I1096" s="12">
        <v>4</v>
      </c>
      <c r="J1096" s="13" t="s">
        <v>72</v>
      </c>
      <c r="K1096" s="12">
        <f t="shared" si="176"/>
        <v>1.32</v>
      </c>
      <c r="L1096" s="13" t="s">
        <v>103</v>
      </c>
      <c r="M1096" s="12">
        <f t="shared" si="177"/>
        <v>1320</v>
      </c>
      <c r="N1096" s="13" t="s">
        <v>71</v>
      </c>
    </row>
    <row r="1097" spans="1:14">
      <c r="A1097" s="242">
        <v>38</v>
      </c>
      <c r="B1097" s="5"/>
      <c r="C1097" s="102" t="s">
        <v>1371</v>
      </c>
      <c r="D1097" s="102" t="s">
        <v>25</v>
      </c>
      <c r="E1097" s="102" t="s">
        <v>1372</v>
      </c>
      <c r="F1097" s="160" t="s">
        <v>1375</v>
      </c>
      <c r="G1097" s="140">
        <v>1</v>
      </c>
      <c r="H1097" s="141" t="s">
        <v>74</v>
      </c>
      <c r="I1097" s="140">
        <v>7</v>
      </c>
      <c r="J1097" s="141" t="s">
        <v>72</v>
      </c>
      <c r="K1097" s="142" t="s">
        <v>1373</v>
      </c>
      <c r="L1097" s="141" t="s">
        <v>103</v>
      </c>
      <c r="M1097" s="142" t="s">
        <v>1374</v>
      </c>
      <c r="N1097" s="141" t="s">
        <v>71</v>
      </c>
    </row>
    <row r="1098" spans="1:14">
      <c r="A1098" s="281" t="s">
        <v>54</v>
      </c>
      <c r="B1098" s="282"/>
      <c r="C1098" s="282"/>
      <c r="D1098" s="282"/>
      <c r="E1098" s="283"/>
      <c r="F1098" s="241"/>
      <c r="G1098" s="12">
        <f>SUM(G1060:G1097)</f>
        <v>57</v>
      </c>
      <c r="H1098" s="13" t="s">
        <v>74</v>
      </c>
      <c r="I1098" s="12">
        <f>SUM(I1060:I1096)</f>
        <v>193</v>
      </c>
      <c r="J1098" s="13" t="s">
        <v>72</v>
      </c>
      <c r="K1098" s="30">
        <f>I1098*0.33</f>
        <v>63.690000000000005</v>
      </c>
      <c r="L1098" s="30" t="s">
        <v>103</v>
      </c>
      <c r="M1098" s="34">
        <f>SUM(M1060:M1096)</f>
        <v>63690</v>
      </c>
      <c r="N1098" s="13" t="s">
        <v>71</v>
      </c>
    </row>
    <row r="1100" spans="1:14">
      <c r="A1100" s="286" t="s">
        <v>1932</v>
      </c>
      <c r="B1100" s="286" t="s">
        <v>0</v>
      </c>
      <c r="C1100" s="286" t="s">
        <v>2</v>
      </c>
      <c r="D1100" s="286" t="s">
        <v>4</v>
      </c>
      <c r="E1100" s="286" t="s">
        <v>1</v>
      </c>
      <c r="F1100" s="286" t="s">
        <v>280</v>
      </c>
      <c r="G1100" s="288" t="s">
        <v>5</v>
      </c>
      <c r="H1100" s="289"/>
      <c r="I1100" s="288" t="s">
        <v>6</v>
      </c>
      <c r="J1100" s="289"/>
      <c r="K1100" s="288" t="s">
        <v>101</v>
      </c>
      <c r="L1100" s="289"/>
      <c r="M1100" s="288" t="s">
        <v>102</v>
      </c>
      <c r="N1100" s="289"/>
    </row>
    <row r="1101" spans="1:14">
      <c r="A1101" s="287"/>
      <c r="B1101" s="287"/>
      <c r="C1101" s="287"/>
      <c r="D1101" s="287"/>
      <c r="E1101" s="287"/>
      <c r="F1101" s="287"/>
      <c r="G1101" s="290"/>
      <c r="H1101" s="291"/>
      <c r="I1101" s="290"/>
      <c r="J1101" s="291"/>
      <c r="K1101" s="290"/>
      <c r="L1101" s="291"/>
      <c r="M1101" s="290"/>
      <c r="N1101" s="291"/>
    </row>
    <row r="1102" spans="1:14">
      <c r="A1102" s="163">
        <v>1</v>
      </c>
      <c r="B1102" s="16" t="s">
        <v>63</v>
      </c>
      <c r="C1102" s="5" t="s">
        <v>3</v>
      </c>
      <c r="D1102" s="5" t="s">
        <v>7</v>
      </c>
      <c r="E1102" s="5" t="s">
        <v>8</v>
      </c>
      <c r="F1102" s="12" t="s">
        <v>3087</v>
      </c>
      <c r="G1102" s="12">
        <v>4</v>
      </c>
      <c r="H1102" s="13" t="s">
        <v>74</v>
      </c>
      <c r="I1102" s="12">
        <f t="shared" ref="I1102:I1104" si="182">G1102*6</f>
        <v>24</v>
      </c>
      <c r="J1102" s="13" t="s">
        <v>72</v>
      </c>
      <c r="K1102" s="30">
        <f t="shared" ref="K1102:K1138" si="183">I1102*0.33</f>
        <v>7.92</v>
      </c>
      <c r="L1102" s="30" t="s">
        <v>103</v>
      </c>
      <c r="M1102" s="15">
        <f t="shared" ref="M1102:M1138" si="184">K1102*1000</f>
        <v>7920</v>
      </c>
      <c r="N1102" s="13" t="s">
        <v>71</v>
      </c>
    </row>
    <row r="1103" spans="1:14">
      <c r="A1103" s="163">
        <v>2</v>
      </c>
      <c r="B1103" s="162">
        <v>43766</v>
      </c>
      <c r="C1103" s="5" t="s">
        <v>56</v>
      </c>
      <c r="D1103" s="5" t="s">
        <v>93</v>
      </c>
      <c r="E1103" s="5" t="s">
        <v>8</v>
      </c>
      <c r="F1103" s="93" t="s">
        <v>1218</v>
      </c>
      <c r="G1103" s="12">
        <v>0</v>
      </c>
      <c r="H1103" s="13" t="s">
        <v>74</v>
      </c>
      <c r="I1103" s="12">
        <f t="shared" si="182"/>
        <v>0</v>
      </c>
      <c r="J1103" s="13" t="s">
        <v>72</v>
      </c>
      <c r="K1103" s="30">
        <f t="shared" si="183"/>
        <v>0</v>
      </c>
      <c r="L1103" s="30" t="s">
        <v>103</v>
      </c>
      <c r="M1103" s="15">
        <f t="shared" si="184"/>
        <v>0</v>
      </c>
      <c r="N1103" s="13" t="s">
        <v>71</v>
      </c>
    </row>
    <row r="1104" spans="1:14">
      <c r="A1104" s="163">
        <v>3</v>
      </c>
      <c r="B1104" s="5"/>
      <c r="C1104" s="5" t="s">
        <v>15</v>
      </c>
      <c r="D1104" s="5" t="s">
        <v>647</v>
      </c>
      <c r="E1104" s="5" t="s">
        <v>8</v>
      </c>
      <c r="F1104" s="93" t="s">
        <v>2435</v>
      </c>
      <c r="G1104" s="12">
        <v>0</v>
      </c>
      <c r="H1104" s="13" t="s">
        <v>74</v>
      </c>
      <c r="I1104" s="12">
        <f t="shared" si="182"/>
        <v>0</v>
      </c>
      <c r="J1104" s="13" t="s">
        <v>72</v>
      </c>
      <c r="K1104" s="30">
        <f t="shared" si="183"/>
        <v>0</v>
      </c>
      <c r="L1104" s="30" t="s">
        <v>103</v>
      </c>
      <c r="M1104" s="15">
        <f t="shared" si="184"/>
        <v>0</v>
      </c>
      <c r="N1104" s="13" t="s">
        <v>71</v>
      </c>
    </row>
    <row r="1105" spans="1:14">
      <c r="A1105" s="163">
        <v>4</v>
      </c>
      <c r="B1105" s="5"/>
      <c r="C1105" s="5" t="s">
        <v>17</v>
      </c>
      <c r="D1105" s="5" t="s">
        <v>16</v>
      </c>
      <c r="E1105" s="5" t="s">
        <v>8</v>
      </c>
      <c r="F1105" s="12" t="s">
        <v>2657</v>
      </c>
      <c r="G1105" s="12">
        <v>0</v>
      </c>
      <c r="H1105" s="13" t="s">
        <v>74</v>
      </c>
      <c r="I1105" s="12">
        <f>G1105*F4486</f>
        <v>0</v>
      </c>
      <c r="J1105" s="13" t="s">
        <v>72</v>
      </c>
      <c r="K1105" s="30">
        <f t="shared" si="183"/>
        <v>0</v>
      </c>
      <c r="L1105" s="30" t="s">
        <v>103</v>
      </c>
      <c r="M1105" s="15">
        <f t="shared" si="184"/>
        <v>0</v>
      </c>
      <c r="N1105" s="13" t="s">
        <v>71</v>
      </c>
    </row>
    <row r="1106" spans="1:14">
      <c r="A1106" s="163">
        <v>5</v>
      </c>
      <c r="B1106" s="5"/>
      <c r="C1106" s="5" t="s">
        <v>251</v>
      </c>
      <c r="D1106" s="5" t="s">
        <v>18</v>
      </c>
      <c r="E1106" s="5" t="s">
        <v>8</v>
      </c>
      <c r="F1106" s="12" t="s">
        <v>1410</v>
      </c>
      <c r="G1106" s="12">
        <v>0</v>
      </c>
      <c r="H1106" s="13" t="s">
        <v>74</v>
      </c>
      <c r="I1106" s="12">
        <f t="shared" ref="I1106:I1110" si="185">G1106*6</f>
        <v>0</v>
      </c>
      <c r="J1106" s="13" t="s">
        <v>72</v>
      </c>
      <c r="K1106" s="30">
        <f t="shared" si="183"/>
        <v>0</v>
      </c>
      <c r="L1106" s="30" t="s">
        <v>103</v>
      </c>
      <c r="M1106" s="15">
        <f t="shared" si="184"/>
        <v>0</v>
      </c>
      <c r="N1106" s="13" t="s">
        <v>71</v>
      </c>
    </row>
    <row r="1107" spans="1:14">
      <c r="A1107" s="163">
        <v>6</v>
      </c>
      <c r="B1107" s="5"/>
      <c r="C1107" s="9" t="s">
        <v>52</v>
      </c>
      <c r="D1107" s="9" t="s">
        <v>51</v>
      </c>
      <c r="E1107" s="9" t="s">
        <v>8</v>
      </c>
      <c r="F1107" s="72" t="s">
        <v>2658</v>
      </c>
      <c r="G1107" s="12">
        <v>0</v>
      </c>
      <c r="H1107" s="13" t="s">
        <v>74</v>
      </c>
      <c r="I1107" s="12">
        <f t="shared" si="185"/>
        <v>0</v>
      </c>
      <c r="J1107" s="13" t="s">
        <v>72</v>
      </c>
      <c r="K1107" s="30">
        <f t="shared" si="183"/>
        <v>0</v>
      </c>
      <c r="L1107" s="30" t="s">
        <v>103</v>
      </c>
      <c r="M1107" s="15">
        <f t="shared" si="184"/>
        <v>0</v>
      </c>
      <c r="N1107" s="13" t="s">
        <v>71</v>
      </c>
    </row>
    <row r="1108" spans="1:14">
      <c r="A1108" s="163">
        <v>7</v>
      </c>
      <c r="B1108" s="5"/>
      <c r="C1108" s="5" t="s">
        <v>10</v>
      </c>
      <c r="D1108" s="5" t="s">
        <v>93</v>
      </c>
      <c r="E1108" s="5" t="s">
        <v>8</v>
      </c>
      <c r="F1108" s="12" t="s">
        <v>859</v>
      </c>
      <c r="G1108" s="12">
        <v>0</v>
      </c>
      <c r="H1108" s="13" t="s">
        <v>74</v>
      </c>
      <c r="I1108" s="12">
        <f t="shared" si="185"/>
        <v>0</v>
      </c>
      <c r="J1108" s="13" t="s">
        <v>72</v>
      </c>
      <c r="K1108" s="30">
        <f t="shared" si="183"/>
        <v>0</v>
      </c>
      <c r="L1108" s="30" t="s">
        <v>103</v>
      </c>
      <c r="M1108" s="15">
        <f t="shared" si="184"/>
        <v>0</v>
      </c>
      <c r="N1108" s="13" t="s">
        <v>71</v>
      </c>
    </row>
    <row r="1109" spans="1:14">
      <c r="A1109" s="242">
        <v>8</v>
      </c>
      <c r="B1109" s="5"/>
      <c r="C1109" s="102" t="s">
        <v>26</v>
      </c>
      <c r="D1109" s="102" t="s">
        <v>89</v>
      </c>
      <c r="E1109" s="102" t="s">
        <v>8</v>
      </c>
      <c r="F1109" s="119" t="s">
        <v>3086</v>
      </c>
      <c r="G1109" s="133">
        <v>4</v>
      </c>
      <c r="H1109" s="134" t="s">
        <v>74</v>
      </c>
      <c r="I1109" s="133">
        <f t="shared" si="185"/>
        <v>24</v>
      </c>
      <c r="J1109" s="134" t="s">
        <v>72</v>
      </c>
      <c r="K1109" s="30">
        <f t="shared" si="183"/>
        <v>7.92</v>
      </c>
      <c r="L1109" s="135" t="s">
        <v>103</v>
      </c>
      <c r="M1109" s="136">
        <f t="shared" si="184"/>
        <v>7920</v>
      </c>
      <c r="N1109" s="134" t="s">
        <v>71</v>
      </c>
    </row>
    <row r="1110" spans="1:14">
      <c r="A1110" s="242">
        <v>9</v>
      </c>
      <c r="B1110" s="5"/>
      <c r="C1110" s="5" t="s">
        <v>94</v>
      </c>
      <c r="D1110" s="5" t="s">
        <v>95</v>
      </c>
      <c r="E1110" s="5" t="s">
        <v>8</v>
      </c>
      <c r="F1110" s="113" t="s">
        <v>75</v>
      </c>
      <c r="G1110" s="12">
        <v>0</v>
      </c>
      <c r="H1110" s="13" t="s">
        <v>74</v>
      </c>
      <c r="I1110" s="12">
        <f t="shared" si="185"/>
        <v>0</v>
      </c>
      <c r="J1110" s="13" t="s">
        <v>72</v>
      </c>
      <c r="K1110" s="30">
        <f t="shared" si="183"/>
        <v>0</v>
      </c>
      <c r="L1110" s="30" t="s">
        <v>103</v>
      </c>
      <c r="M1110" s="15">
        <f t="shared" si="184"/>
        <v>0</v>
      </c>
      <c r="N1110" s="13" t="s">
        <v>71</v>
      </c>
    </row>
    <row r="1111" spans="1:14">
      <c r="A1111" s="242">
        <v>10</v>
      </c>
      <c r="B1111" s="5"/>
      <c r="C1111" s="5" t="s">
        <v>190</v>
      </c>
      <c r="D1111" s="5" t="s">
        <v>20</v>
      </c>
      <c r="E1111" s="5" t="s">
        <v>173</v>
      </c>
      <c r="F1111" s="113" t="s">
        <v>75</v>
      </c>
      <c r="G1111" s="12">
        <v>0</v>
      </c>
      <c r="H1111" s="13" t="s">
        <v>74</v>
      </c>
      <c r="I1111" s="12">
        <f>G1111*7</f>
        <v>0</v>
      </c>
      <c r="J1111" s="13" t="s">
        <v>72</v>
      </c>
      <c r="K1111" s="30">
        <f t="shared" si="183"/>
        <v>0</v>
      </c>
      <c r="L1111" s="30" t="s">
        <v>103</v>
      </c>
      <c r="M1111" s="15">
        <f t="shared" si="184"/>
        <v>0</v>
      </c>
      <c r="N1111" s="13" t="s">
        <v>71</v>
      </c>
    </row>
    <row r="1112" spans="1:14">
      <c r="A1112" s="242">
        <v>11</v>
      </c>
      <c r="B1112" s="5"/>
      <c r="C1112" s="5" t="s">
        <v>34</v>
      </c>
      <c r="D1112" s="5" t="s">
        <v>134</v>
      </c>
      <c r="E1112" s="5" t="s">
        <v>173</v>
      </c>
      <c r="F1112" s="113" t="s">
        <v>75</v>
      </c>
      <c r="G1112" s="12">
        <v>0</v>
      </c>
      <c r="H1112" s="13" t="s">
        <v>74</v>
      </c>
      <c r="I1112" s="12">
        <f>G1112*7</f>
        <v>0</v>
      </c>
      <c r="J1112" s="13" t="s">
        <v>72</v>
      </c>
      <c r="K1112" s="30">
        <f t="shared" si="183"/>
        <v>0</v>
      </c>
      <c r="L1112" s="30" t="s">
        <v>103</v>
      </c>
      <c r="M1112" s="15">
        <f t="shared" si="184"/>
        <v>0</v>
      </c>
      <c r="N1112" s="13" t="s">
        <v>71</v>
      </c>
    </row>
    <row r="1113" spans="1:14">
      <c r="A1113" s="242">
        <v>12</v>
      </c>
      <c r="B1113" s="5"/>
      <c r="C1113" s="5" t="s">
        <v>23</v>
      </c>
      <c r="D1113" s="5" t="s">
        <v>136</v>
      </c>
      <c r="E1113" s="5" t="s">
        <v>12</v>
      </c>
      <c r="F1113" s="12" t="s">
        <v>2660</v>
      </c>
      <c r="G1113" s="12">
        <v>0</v>
      </c>
      <c r="H1113" s="13" t="s">
        <v>74</v>
      </c>
      <c r="I1113" s="12">
        <f t="shared" ref="I1113:I1122" si="186">G1113*1</f>
        <v>0</v>
      </c>
      <c r="J1113" s="13" t="s">
        <v>72</v>
      </c>
      <c r="K1113" s="30">
        <f t="shared" si="183"/>
        <v>0</v>
      </c>
      <c r="L1113" s="30" t="s">
        <v>103</v>
      </c>
      <c r="M1113" s="15">
        <f t="shared" si="184"/>
        <v>0</v>
      </c>
      <c r="N1113" s="13" t="s">
        <v>71</v>
      </c>
    </row>
    <row r="1114" spans="1:14">
      <c r="A1114" s="242">
        <v>13</v>
      </c>
      <c r="B1114" s="5"/>
      <c r="C1114" s="5" t="s">
        <v>90</v>
      </c>
      <c r="D1114" s="5" t="s">
        <v>91</v>
      </c>
      <c r="E1114" s="5" t="s">
        <v>12</v>
      </c>
      <c r="F1114" s="12" t="s">
        <v>2168</v>
      </c>
      <c r="G1114" s="12">
        <v>0</v>
      </c>
      <c r="H1114" s="13" t="s">
        <v>74</v>
      </c>
      <c r="I1114" s="12">
        <f t="shared" si="186"/>
        <v>0</v>
      </c>
      <c r="J1114" s="13" t="s">
        <v>72</v>
      </c>
      <c r="K1114" s="30">
        <f t="shared" si="183"/>
        <v>0</v>
      </c>
      <c r="L1114" s="30" t="s">
        <v>103</v>
      </c>
      <c r="M1114" s="15">
        <f t="shared" si="184"/>
        <v>0</v>
      </c>
      <c r="N1114" s="13" t="s">
        <v>71</v>
      </c>
    </row>
    <row r="1115" spans="1:14">
      <c r="A1115" s="242">
        <v>14</v>
      </c>
      <c r="B1115" s="5"/>
      <c r="C1115" s="5" t="s">
        <v>81</v>
      </c>
      <c r="D1115" s="5" t="s">
        <v>82</v>
      </c>
      <c r="E1115" s="5" t="s">
        <v>12</v>
      </c>
      <c r="F1115" s="12" t="s">
        <v>2169</v>
      </c>
      <c r="G1115" s="12">
        <v>0</v>
      </c>
      <c r="H1115" s="13" t="s">
        <v>74</v>
      </c>
      <c r="I1115" s="12">
        <f t="shared" si="186"/>
        <v>0</v>
      </c>
      <c r="J1115" s="13" t="s">
        <v>72</v>
      </c>
      <c r="K1115" s="30">
        <f t="shared" si="183"/>
        <v>0</v>
      </c>
      <c r="L1115" s="30" t="s">
        <v>103</v>
      </c>
      <c r="M1115" s="15">
        <f t="shared" si="184"/>
        <v>0</v>
      </c>
      <c r="N1115" s="13" t="s">
        <v>71</v>
      </c>
    </row>
    <row r="1116" spans="1:14">
      <c r="A1116" s="242">
        <v>15</v>
      </c>
      <c r="B1116" s="5"/>
      <c r="C1116" s="5" t="s">
        <v>11</v>
      </c>
      <c r="D1116" s="5" t="s">
        <v>13</v>
      </c>
      <c r="E1116" s="5" t="s">
        <v>12</v>
      </c>
      <c r="F1116" s="113" t="s">
        <v>2454</v>
      </c>
      <c r="G1116" s="12">
        <v>0</v>
      </c>
      <c r="H1116" s="13" t="s">
        <v>74</v>
      </c>
      <c r="I1116" s="12">
        <f t="shared" si="186"/>
        <v>0</v>
      </c>
      <c r="J1116" s="13" t="s">
        <v>72</v>
      </c>
      <c r="K1116" s="30">
        <f t="shared" si="183"/>
        <v>0</v>
      </c>
      <c r="L1116" s="30" t="s">
        <v>103</v>
      </c>
      <c r="M1116" s="15">
        <f t="shared" si="184"/>
        <v>0</v>
      </c>
      <c r="N1116" s="13" t="s">
        <v>71</v>
      </c>
    </row>
    <row r="1117" spans="1:14">
      <c r="A1117" s="242">
        <v>16</v>
      </c>
      <c r="B1117" s="5"/>
      <c r="C1117" s="5" t="s">
        <v>28</v>
      </c>
      <c r="D1117" s="5" t="s">
        <v>27</v>
      </c>
      <c r="E1117" s="5" t="s">
        <v>12</v>
      </c>
      <c r="F1117" s="12" t="s">
        <v>1913</v>
      </c>
      <c r="G1117" s="12">
        <v>0</v>
      </c>
      <c r="H1117" s="13" t="s">
        <v>74</v>
      </c>
      <c r="I1117" s="12">
        <f t="shared" si="186"/>
        <v>0</v>
      </c>
      <c r="J1117" s="13" t="s">
        <v>72</v>
      </c>
      <c r="K1117" s="30">
        <f t="shared" si="183"/>
        <v>0</v>
      </c>
      <c r="L1117" s="30" t="s">
        <v>103</v>
      </c>
      <c r="M1117" s="15">
        <f t="shared" si="184"/>
        <v>0</v>
      </c>
      <c r="N1117" s="13" t="s">
        <v>71</v>
      </c>
    </row>
    <row r="1118" spans="1:14">
      <c r="A1118" s="242">
        <v>17</v>
      </c>
      <c r="B1118" s="5"/>
      <c r="C1118" s="102" t="s">
        <v>30</v>
      </c>
      <c r="D1118" s="102" t="s">
        <v>29</v>
      </c>
      <c r="E1118" s="102" t="s">
        <v>12</v>
      </c>
      <c r="F1118" s="133" t="s">
        <v>2661</v>
      </c>
      <c r="G1118" s="12">
        <v>0</v>
      </c>
      <c r="H1118" s="134" t="s">
        <v>74</v>
      </c>
      <c r="I1118" s="133">
        <f t="shared" si="186"/>
        <v>0</v>
      </c>
      <c r="J1118" s="134" t="s">
        <v>72</v>
      </c>
      <c r="K1118" s="135">
        <f t="shared" si="183"/>
        <v>0</v>
      </c>
      <c r="L1118" s="135" t="s">
        <v>103</v>
      </c>
      <c r="M1118" s="136">
        <f t="shared" si="184"/>
        <v>0</v>
      </c>
      <c r="N1118" s="134" t="s">
        <v>71</v>
      </c>
    </row>
    <row r="1119" spans="1:14">
      <c r="A1119" s="242">
        <v>18</v>
      </c>
      <c r="B1119" s="5"/>
      <c r="C1119" s="5" t="s">
        <v>32</v>
      </c>
      <c r="D1119" s="5" t="s">
        <v>33</v>
      </c>
      <c r="E1119" s="5" t="s">
        <v>12</v>
      </c>
      <c r="F1119" s="12" t="s">
        <v>1523</v>
      </c>
      <c r="G1119" s="12">
        <v>0</v>
      </c>
      <c r="H1119" s="13" t="s">
        <v>74</v>
      </c>
      <c r="I1119" s="12">
        <f t="shared" si="186"/>
        <v>0</v>
      </c>
      <c r="J1119" s="13" t="s">
        <v>72</v>
      </c>
      <c r="K1119" s="30">
        <f t="shared" si="183"/>
        <v>0</v>
      </c>
      <c r="L1119" s="30" t="s">
        <v>103</v>
      </c>
      <c r="M1119" s="15">
        <f t="shared" si="184"/>
        <v>0</v>
      </c>
      <c r="N1119" s="13" t="s">
        <v>71</v>
      </c>
    </row>
    <row r="1120" spans="1:14">
      <c r="A1120" s="242">
        <v>19</v>
      </c>
      <c r="B1120" s="5"/>
      <c r="C1120" s="5" t="s">
        <v>38</v>
      </c>
      <c r="D1120" s="5" t="s">
        <v>37</v>
      </c>
      <c r="E1120" s="5" t="s">
        <v>12</v>
      </c>
      <c r="F1120" s="12" t="s">
        <v>2662</v>
      </c>
      <c r="G1120" s="12">
        <v>0</v>
      </c>
      <c r="H1120" s="13" t="s">
        <v>74</v>
      </c>
      <c r="I1120" s="12">
        <f t="shared" si="186"/>
        <v>0</v>
      </c>
      <c r="J1120" s="13" t="s">
        <v>72</v>
      </c>
      <c r="K1120" s="30">
        <f t="shared" si="183"/>
        <v>0</v>
      </c>
      <c r="L1120" s="30" t="s">
        <v>103</v>
      </c>
      <c r="M1120" s="15">
        <f t="shared" si="184"/>
        <v>0</v>
      </c>
      <c r="N1120" s="13" t="s">
        <v>71</v>
      </c>
    </row>
    <row r="1121" spans="1:14">
      <c r="A1121" s="242">
        <v>20</v>
      </c>
      <c r="B1121" s="5"/>
      <c r="C1121" s="5" t="s">
        <v>40</v>
      </c>
      <c r="D1121" s="5" t="s">
        <v>39</v>
      </c>
      <c r="E1121" s="5" t="s">
        <v>12</v>
      </c>
      <c r="F1121" s="12" t="s">
        <v>1925</v>
      </c>
      <c r="G1121" s="12">
        <v>0</v>
      </c>
      <c r="H1121" s="13" t="s">
        <v>74</v>
      </c>
      <c r="I1121" s="12">
        <f t="shared" si="186"/>
        <v>0</v>
      </c>
      <c r="J1121" s="13" t="s">
        <v>72</v>
      </c>
      <c r="K1121" s="30">
        <f t="shared" si="183"/>
        <v>0</v>
      </c>
      <c r="L1121" s="30" t="s">
        <v>103</v>
      </c>
      <c r="M1121" s="15">
        <f t="shared" si="184"/>
        <v>0</v>
      </c>
      <c r="N1121" s="13" t="s">
        <v>71</v>
      </c>
    </row>
    <row r="1122" spans="1:14">
      <c r="A1122" s="242">
        <v>21</v>
      </c>
      <c r="B1122" s="5"/>
      <c r="C1122" s="5" t="s">
        <v>52</v>
      </c>
      <c r="D1122" s="5" t="s">
        <v>79</v>
      </c>
      <c r="E1122" s="5" t="s">
        <v>12</v>
      </c>
      <c r="F1122" s="12" t="s">
        <v>1383</v>
      </c>
      <c r="G1122" s="12">
        <v>0</v>
      </c>
      <c r="H1122" s="13" t="s">
        <v>74</v>
      </c>
      <c r="I1122" s="12">
        <f t="shared" si="186"/>
        <v>0</v>
      </c>
      <c r="J1122" s="13" t="s">
        <v>72</v>
      </c>
      <c r="K1122" s="30">
        <f t="shared" si="183"/>
        <v>0</v>
      </c>
      <c r="L1122" s="30" t="s">
        <v>103</v>
      </c>
      <c r="M1122" s="15">
        <f t="shared" si="184"/>
        <v>0</v>
      </c>
      <c r="N1122" s="13" t="s">
        <v>71</v>
      </c>
    </row>
    <row r="1123" spans="1:14">
      <c r="A1123" s="242">
        <v>22</v>
      </c>
      <c r="B1123" s="5"/>
      <c r="C1123" s="102" t="s">
        <v>45</v>
      </c>
      <c r="D1123" s="102" t="s">
        <v>44</v>
      </c>
      <c r="E1123" s="102" t="s">
        <v>43</v>
      </c>
      <c r="F1123" s="119" t="s">
        <v>2663</v>
      </c>
      <c r="G1123" s="12">
        <v>0</v>
      </c>
      <c r="H1123" s="134" t="s">
        <v>74</v>
      </c>
      <c r="I1123" s="133">
        <f>G1123*1.5</f>
        <v>0</v>
      </c>
      <c r="J1123" s="134" t="s">
        <v>72</v>
      </c>
      <c r="K1123" s="135">
        <f t="shared" si="183"/>
        <v>0</v>
      </c>
      <c r="L1123" s="135" t="s">
        <v>103</v>
      </c>
      <c r="M1123" s="136">
        <f t="shared" si="184"/>
        <v>0</v>
      </c>
      <c r="N1123" s="134" t="s">
        <v>71</v>
      </c>
    </row>
    <row r="1124" spans="1:14">
      <c r="A1124" s="242">
        <v>23</v>
      </c>
      <c r="B1124" s="5"/>
      <c r="C1124" s="5" t="s">
        <v>1390</v>
      </c>
      <c r="D1124" s="5" t="s">
        <v>46</v>
      </c>
      <c r="E1124" s="5" t="s">
        <v>43</v>
      </c>
      <c r="F1124" s="12" t="s">
        <v>2664</v>
      </c>
      <c r="G1124" s="12">
        <v>0</v>
      </c>
      <c r="H1124" s="13" t="s">
        <v>74</v>
      </c>
      <c r="I1124" s="12">
        <f>G1124*1.5</f>
        <v>0</v>
      </c>
      <c r="J1124" s="13" t="s">
        <v>72</v>
      </c>
      <c r="K1124" s="30">
        <f t="shared" si="183"/>
        <v>0</v>
      </c>
      <c r="L1124" s="30" t="s">
        <v>103</v>
      </c>
      <c r="M1124" s="15">
        <f t="shared" si="184"/>
        <v>0</v>
      </c>
      <c r="N1124" s="13" t="s">
        <v>71</v>
      </c>
    </row>
    <row r="1125" spans="1:14">
      <c r="A1125" s="242">
        <v>24</v>
      </c>
      <c r="B1125" s="5"/>
      <c r="C1125" s="5" t="s">
        <v>42</v>
      </c>
      <c r="D1125" s="5" t="s">
        <v>41</v>
      </c>
      <c r="E1125" s="5" t="s">
        <v>43</v>
      </c>
      <c r="F1125" s="12" t="s">
        <v>1928</v>
      </c>
      <c r="G1125" s="12">
        <v>0</v>
      </c>
      <c r="H1125" s="13" t="s">
        <v>74</v>
      </c>
      <c r="I1125" s="12">
        <f>G1125*1.5</f>
        <v>0</v>
      </c>
      <c r="J1125" s="13" t="s">
        <v>72</v>
      </c>
      <c r="K1125" s="30">
        <f t="shared" si="183"/>
        <v>0</v>
      </c>
      <c r="L1125" s="30" t="s">
        <v>103</v>
      </c>
      <c r="M1125" s="15">
        <f t="shared" si="184"/>
        <v>0</v>
      </c>
      <c r="N1125" s="13" t="s">
        <v>71</v>
      </c>
    </row>
    <row r="1126" spans="1:14">
      <c r="A1126" s="242">
        <v>25</v>
      </c>
      <c r="B1126" s="5"/>
      <c r="C1126" s="5" t="s">
        <v>2177</v>
      </c>
      <c r="D1126" s="5"/>
      <c r="E1126" s="5" t="s">
        <v>43</v>
      </c>
      <c r="F1126" s="12" t="s">
        <v>411</v>
      </c>
      <c r="G1126" s="12">
        <v>0</v>
      </c>
      <c r="H1126" s="13" t="s">
        <v>74</v>
      </c>
      <c r="I1126" s="12">
        <f>G1126*4</f>
        <v>0</v>
      </c>
      <c r="J1126" s="13" t="s">
        <v>72</v>
      </c>
      <c r="K1126" s="30">
        <f t="shared" si="183"/>
        <v>0</v>
      </c>
      <c r="L1126" s="30" t="s">
        <v>103</v>
      </c>
      <c r="M1126" s="15">
        <f t="shared" si="184"/>
        <v>0</v>
      </c>
      <c r="N1126" s="13" t="s">
        <v>71</v>
      </c>
    </row>
    <row r="1127" spans="1:14">
      <c r="A1127" s="242">
        <v>26</v>
      </c>
      <c r="B1127" s="5"/>
      <c r="C1127" s="5" t="s">
        <v>1931</v>
      </c>
      <c r="D1127" s="5"/>
      <c r="E1127" s="5" t="s">
        <v>12</v>
      </c>
      <c r="F1127" s="12" t="s">
        <v>990</v>
      </c>
      <c r="G1127" s="12">
        <v>0</v>
      </c>
      <c r="H1127" s="13" t="s">
        <v>74</v>
      </c>
      <c r="I1127" s="12">
        <f t="shared" ref="I1127" si="187">G1127*1.5</f>
        <v>0</v>
      </c>
      <c r="J1127" s="13" t="s">
        <v>72</v>
      </c>
      <c r="K1127" s="30">
        <f t="shared" si="183"/>
        <v>0</v>
      </c>
      <c r="L1127" s="30" t="s">
        <v>103</v>
      </c>
      <c r="M1127" s="15">
        <f t="shared" si="184"/>
        <v>0</v>
      </c>
      <c r="N1127" s="13" t="s">
        <v>71</v>
      </c>
    </row>
    <row r="1128" spans="1:14">
      <c r="A1128" s="242">
        <v>27</v>
      </c>
      <c r="B1128" s="5"/>
      <c r="C1128" s="5" t="s">
        <v>1919</v>
      </c>
      <c r="D1128" s="5"/>
      <c r="E1128" s="5" t="s">
        <v>12</v>
      </c>
      <c r="F1128" s="12" t="s">
        <v>505</v>
      </c>
      <c r="G1128" s="12">
        <v>0</v>
      </c>
      <c r="H1128" s="13" t="s">
        <v>74</v>
      </c>
      <c r="I1128" s="12">
        <f>G1128*1</f>
        <v>0</v>
      </c>
      <c r="J1128" s="13" t="s">
        <v>72</v>
      </c>
      <c r="K1128" s="30">
        <f t="shared" si="183"/>
        <v>0</v>
      </c>
      <c r="L1128" s="30" t="s">
        <v>103</v>
      </c>
      <c r="M1128" s="15">
        <f t="shared" si="184"/>
        <v>0</v>
      </c>
      <c r="N1128" s="13" t="s">
        <v>71</v>
      </c>
    </row>
    <row r="1129" spans="1:14">
      <c r="A1129" s="242">
        <v>28</v>
      </c>
      <c r="B1129" s="5"/>
      <c r="C1129" s="5" t="s">
        <v>832</v>
      </c>
      <c r="D1129" s="5"/>
      <c r="E1129" s="5" t="s">
        <v>12</v>
      </c>
      <c r="F1129" s="12" t="s">
        <v>1920</v>
      </c>
      <c r="G1129" s="12">
        <v>0</v>
      </c>
      <c r="H1129" s="13" t="s">
        <v>74</v>
      </c>
      <c r="I1129" s="12">
        <f>G1129*1</f>
        <v>0</v>
      </c>
      <c r="J1129" s="13" t="s">
        <v>72</v>
      </c>
      <c r="K1129" s="30">
        <f t="shared" si="183"/>
        <v>0</v>
      </c>
      <c r="L1129" s="30" t="s">
        <v>103</v>
      </c>
      <c r="M1129" s="15">
        <f t="shared" si="184"/>
        <v>0</v>
      </c>
      <c r="N1129" s="13" t="s">
        <v>71</v>
      </c>
    </row>
    <row r="1130" spans="1:14">
      <c r="A1130" s="242">
        <v>29</v>
      </c>
      <c r="B1130" s="5"/>
      <c r="C1130" s="5" t="s">
        <v>1114</v>
      </c>
      <c r="D1130" s="5"/>
      <c r="E1130" s="5" t="s">
        <v>12</v>
      </c>
      <c r="F1130" s="103" t="s">
        <v>322</v>
      </c>
      <c r="G1130" s="12">
        <v>0</v>
      </c>
      <c r="H1130" s="13" t="s">
        <v>74</v>
      </c>
      <c r="I1130" s="12">
        <f>G1130*1</f>
        <v>0</v>
      </c>
      <c r="J1130" s="13" t="s">
        <v>72</v>
      </c>
      <c r="K1130" s="30">
        <f t="shared" si="183"/>
        <v>0</v>
      </c>
      <c r="L1130" s="30" t="s">
        <v>103</v>
      </c>
      <c r="M1130" s="15">
        <f t="shared" si="184"/>
        <v>0</v>
      </c>
      <c r="N1130" s="13" t="s">
        <v>71</v>
      </c>
    </row>
    <row r="1131" spans="1:14">
      <c r="A1131" s="242">
        <v>30</v>
      </c>
      <c r="B1131" s="5"/>
      <c r="C1131" s="5" t="s">
        <v>126</v>
      </c>
      <c r="D1131" s="5"/>
      <c r="E1131" s="5" t="s">
        <v>43</v>
      </c>
      <c r="F1131" s="12" t="s">
        <v>271</v>
      </c>
      <c r="G1131" s="12">
        <v>0</v>
      </c>
      <c r="H1131" s="13" t="s">
        <v>74</v>
      </c>
      <c r="I1131" s="12">
        <f t="shared" ref="I1131" si="188">G1131*4</f>
        <v>0</v>
      </c>
      <c r="J1131" s="13" t="s">
        <v>72</v>
      </c>
      <c r="K1131" s="30">
        <f t="shared" si="183"/>
        <v>0</v>
      </c>
      <c r="L1131" s="30" t="s">
        <v>103</v>
      </c>
      <c r="M1131" s="15">
        <f t="shared" si="184"/>
        <v>0</v>
      </c>
      <c r="N1131" s="13" t="s">
        <v>71</v>
      </c>
    </row>
    <row r="1132" spans="1:14">
      <c r="A1132" s="242">
        <v>31</v>
      </c>
      <c r="B1132" s="5"/>
      <c r="C1132" s="5" t="s">
        <v>893</v>
      </c>
      <c r="D1132" s="5"/>
      <c r="E1132" s="5" t="s">
        <v>12</v>
      </c>
      <c r="F1132" s="12" t="s">
        <v>220</v>
      </c>
      <c r="G1132" s="12">
        <v>0</v>
      </c>
      <c r="H1132" s="13" t="s">
        <v>74</v>
      </c>
      <c r="I1132" s="12">
        <f>G1132*1</f>
        <v>0</v>
      </c>
      <c r="J1132" s="13" t="s">
        <v>72</v>
      </c>
      <c r="K1132" s="30">
        <f t="shared" si="183"/>
        <v>0</v>
      </c>
      <c r="L1132" s="30" t="s">
        <v>103</v>
      </c>
      <c r="M1132" s="15">
        <f t="shared" si="184"/>
        <v>0</v>
      </c>
      <c r="N1132" s="13" t="s">
        <v>71</v>
      </c>
    </row>
    <row r="1133" spans="1:14">
      <c r="A1133" s="242">
        <v>32</v>
      </c>
      <c r="B1133" s="5"/>
      <c r="C1133" s="5" t="s">
        <v>1193</v>
      </c>
      <c r="D1133" s="5"/>
      <c r="E1133" s="5" t="s">
        <v>43</v>
      </c>
      <c r="F1133" s="12" t="s">
        <v>218</v>
      </c>
      <c r="G1133" s="12">
        <v>0</v>
      </c>
      <c r="H1133" s="13" t="s">
        <v>74</v>
      </c>
      <c r="I1133" s="12">
        <f>G1133*1</f>
        <v>0</v>
      </c>
      <c r="J1133" s="13" t="s">
        <v>72</v>
      </c>
      <c r="K1133" s="30">
        <f t="shared" si="183"/>
        <v>0</v>
      </c>
      <c r="L1133" s="30" t="s">
        <v>103</v>
      </c>
      <c r="M1133" s="15">
        <f t="shared" si="184"/>
        <v>0</v>
      </c>
      <c r="N1133" s="13" t="s">
        <v>71</v>
      </c>
    </row>
    <row r="1134" spans="1:14">
      <c r="A1134" s="242">
        <v>33</v>
      </c>
      <c r="B1134" s="5"/>
      <c r="C1134" s="5" t="s">
        <v>686</v>
      </c>
      <c r="D1134" s="5"/>
      <c r="E1134" s="5" t="s">
        <v>12</v>
      </c>
      <c r="F1134" s="12" t="s">
        <v>795</v>
      </c>
      <c r="G1134" s="12">
        <v>0</v>
      </c>
      <c r="H1134" s="13" t="s">
        <v>74</v>
      </c>
      <c r="I1134" s="12">
        <f>G1134*1.5</f>
        <v>0</v>
      </c>
      <c r="J1134" s="13" t="s">
        <v>72</v>
      </c>
      <c r="K1134" s="30">
        <f t="shared" si="183"/>
        <v>0</v>
      </c>
      <c r="L1134" s="30" t="s">
        <v>103</v>
      </c>
      <c r="M1134" s="15">
        <f t="shared" si="184"/>
        <v>0</v>
      </c>
      <c r="N1134" s="13" t="s">
        <v>71</v>
      </c>
    </row>
    <row r="1135" spans="1:14">
      <c r="A1135" s="242">
        <v>34</v>
      </c>
      <c r="B1135" s="5"/>
      <c r="C1135" s="5" t="s">
        <v>1929</v>
      </c>
      <c r="D1135" s="5"/>
      <c r="E1135" s="5" t="s">
        <v>12</v>
      </c>
      <c r="F1135" s="12" t="s">
        <v>1930</v>
      </c>
      <c r="G1135" s="12">
        <v>0</v>
      </c>
      <c r="H1135" s="13" t="s">
        <v>74</v>
      </c>
      <c r="I1135" s="12">
        <f>G1135*1</f>
        <v>0</v>
      </c>
      <c r="J1135" s="13" t="s">
        <v>72</v>
      </c>
      <c r="K1135" s="30">
        <f t="shared" si="183"/>
        <v>0</v>
      </c>
      <c r="L1135" s="30" t="s">
        <v>103</v>
      </c>
      <c r="M1135" s="15">
        <f t="shared" si="184"/>
        <v>0</v>
      </c>
      <c r="N1135" s="13" t="s">
        <v>71</v>
      </c>
    </row>
    <row r="1136" spans="1:14">
      <c r="A1136" s="242">
        <v>35</v>
      </c>
      <c r="B1136" s="5"/>
      <c r="C1136" s="5" t="s">
        <v>52</v>
      </c>
      <c r="D1136" s="5"/>
      <c r="E1136" s="5" t="s">
        <v>12</v>
      </c>
      <c r="F1136" s="5" t="s">
        <v>1918</v>
      </c>
      <c r="G1136" s="12">
        <v>0</v>
      </c>
      <c r="H1136" s="13" t="s">
        <v>74</v>
      </c>
      <c r="I1136" s="12">
        <f>G1136*1</f>
        <v>0</v>
      </c>
      <c r="J1136" s="13" t="s">
        <v>72</v>
      </c>
      <c r="K1136" s="30">
        <f t="shared" si="183"/>
        <v>0</v>
      </c>
      <c r="L1136" s="30" t="s">
        <v>103</v>
      </c>
      <c r="M1136" s="15">
        <f t="shared" si="184"/>
        <v>0</v>
      </c>
      <c r="N1136" s="13" t="s">
        <v>71</v>
      </c>
    </row>
    <row r="1137" spans="1:14">
      <c r="A1137" s="242">
        <v>36</v>
      </c>
      <c r="B1137" s="5"/>
      <c r="C1137" s="5" t="s">
        <v>1916</v>
      </c>
      <c r="D1137" s="5"/>
      <c r="E1137" s="5" t="s">
        <v>43</v>
      </c>
      <c r="F1137" s="5" t="s">
        <v>1917</v>
      </c>
      <c r="G1137" s="12">
        <v>0</v>
      </c>
      <c r="H1137" s="13" t="s">
        <v>74</v>
      </c>
      <c r="I1137" s="12">
        <f>G1137*1</f>
        <v>0</v>
      </c>
      <c r="J1137" s="13" t="s">
        <v>72</v>
      </c>
      <c r="K1137" s="30">
        <f t="shared" si="183"/>
        <v>0</v>
      </c>
      <c r="L1137" s="30" t="s">
        <v>103</v>
      </c>
      <c r="M1137" s="15">
        <f t="shared" si="184"/>
        <v>0</v>
      </c>
      <c r="N1137" s="13" t="s">
        <v>71</v>
      </c>
    </row>
    <row r="1138" spans="1:14">
      <c r="A1138" s="242">
        <v>37</v>
      </c>
      <c r="B1138" s="5"/>
      <c r="C1138" s="5" t="s">
        <v>49</v>
      </c>
      <c r="D1138" s="5" t="s">
        <v>48</v>
      </c>
      <c r="E1138" s="5" t="s">
        <v>1369</v>
      </c>
      <c r="F1138" s="5" t="s">
        <v>2665</v>
      </c>
      <c r="G1138" s="12">
        <v>0</v>
      </c>
      <c r="H1138" s="13" t="s">
        <v>74</v>
      </c>
      <c r="I1138" s="12">
        <v>4</v>
      </c>
      <c r="J1138" s="13" t="s">
        <v>72</v>
      </c>
      <c r="K1138" s="12">
        <f t="shared" si="183"/>
        <v>1.32</v>
      </c>
      <c r="L1138" s="13" t="s">
        <v>103</v>
      </c>
      <c r="M1138" s="12">
        <f t="shared" si="184"/>
        <v>1320</v>
      </c>
      <c r="N1138" s="13" t="s">
        <v>71</v>
      </c>
    </row>
    <row r="1139" spans="1:14">
      <c r="A1139" s="242">
        <v>38</v>
      </c>
      <c r="B1139" s="5"/>
      <c r="C1139" s="102" t="s">
        <v>1371</v>
      </c>
      <c r="D1139" s="102" t="s">
        <v>25</v>
      </c>
      <c r="E1139" s="102" t="s">
        <v>1372</v>
      </c>
      <c r="F1139" s="160" t="s">
        <v>1375</v>
      </c>
      <c r="G1139" s="140">
        <v>1</v>
      </c>
      <c r="H1139" s="141" t="s">
        <v>74</v>
      </c>
      <c r="I1139" s="140">
        <v>7</v>
      </c>
      <c r="J1139" s="141" t="s">
        <v>72</v>
      </c>
      <c r="K1139" s="142" t="s">
        <v>1373</v>
      </c>
      <c r="L1139" s="141" t="s">
        <v>103</v>
      </c>
      <c r="M1139" s="142" t="s">
        <v>1374</v>
      </c>
      <c r="N1139" s="141" t="s">
        <v>71</v>
      </c>
    </row>
    <row r="1140" spans="1:14">
      <c r="A1140" s="281" t="s">
        <v>54</v>
      </c>
      <c r="B1140" s="282"/>
      <c r="C1140" s="282"/>
      <c r="D1140" s="282"/>
      <c r="E1140" s="283"/>
      <c r="F1140" s="241"/>
      <c r="G1140" s="12">
        <f>SUM(G1102:G1139)</f>
        <v>9</v>
      </c>
      <c r="H1140" s="13" t="s">
        <v>74</v>
      </c>
      <c r="I1140" s="12">
        <f>SUM(I1102:I1138)</f>
        <v>52</v>
      </c>
      <c r="J1140" s="13" t="s">
        <v>72</v>
      </c>
      <c r="K1140" s="30">
        <f>I1140*0.33</f>
        <v>17.16</v>
      </c>
      <c r="L1140" s="30" t="s">
        <v>103</v>
      </c>
      <c r="M1140" s="34">
        <f>SUM(M1102:M1138)</f>
        <v>17160</v>
      </c>
      <c r="N1140" s="13" t="s">
        <v>71</v>
      </c>
    </row>
    <row r="1142" spans="1:14">
      <c r="A1142" s="286" t="s">
        <v>1932</v>
      </c>
      <c r="B1142" s="286" t="s">
        <v>0</v>
      </c>
      <c r="C1142" s="286" t="s">
        <v>2</v>
      </c>
      <c r="D1142" s="286" t="s">
        <v>4</v>
      </c>
      <c r="E1142" s="286" t="s">
        <v>1</v>
      </c>
      <c r="F1142" s="286" t="s">
        <v>280</v>
      </c>
      <c r="G1142" s="288" t="s">
        <v>5</v>
      </c>
      <c r="H1142" s="289"/>
      <c r="I1142" s="288" t="s">
        <v>6</v>
      </c>
      <c r="J1142" s="289"/>
      <c r="K1142" s="288" t="s">
        <v>101</v>
      </c>
      <c r="L1142" s="289"/>
      <c r="M1142" s="288" t="s">
        <v>102</v>
      </c>
      <c r="N1142" s="289"/>
    </row>
    <row r="1143" spans="1:14">
      <c r="A1143" s="287"/>
      <c r="B1143" s="287"/>
      <c r="C1143" s="287"/>
      <c r="D1143" s="287"/>
      <c r="E1143" s="287"/>
      <c r="F1143" s="287"/>
      <c r="G1143" s="290"/>
      <c r="H1143" s="291"/>
      <c r="I1143" s="290"/>
      <c r="J1143" s="291"/>
      <c r="K1143" s="290"/>
      <c r="L1143" s="291"/>
      <c r="M1143" s="290"/>
      <c r="N1143" s="291"/>
    </row>
    <row r="1144" spans="1:14">
      <c r="A1144" s="163">
        <v>1</v>
      </c>
      <c r="B1144" s="16" t="s">
        <v>2999</v>
      </c>
      <c r="C1144" s="5" t="s">
        <v>3</v>
      </c>
      <c r="D1144" s="5" t="s">
        <v>7</v>
      </c>
      <c r="E1144" s="5" t="s">
        <v>8</v>
      </c>
      <c r="F1144" s="12" t="s">
        <v>2416</v>
      </c>
      <c r="G1144" s="12">
        <v>4</v>
      </c>
      <c r="H1144" s="13" t="s">
        <v>74</v>
      </c>
      <c r="I1144" s="12">
        <f t="shared" ref="I1144:I1146" si="189">G1144*6</f>
        <v>24</v>
      </c>
      <c r="J1144" s="13" t="s">
        <v>72</v>
      </c>
      <c r="K1144" s="30">
        <f t="shared" ref="K1144:K1180" si="190">I1144*0.33</f>
        <v>7.92</v>
      </c>
      <c r="L1144" s="30" t="s">
        <v>103</v>
      </c>
      <c r="M1144" s="15">
        <f t="shared" ref="M1144:M1180" si="191">K1144*1000</f>
        <v>7920</v>
      </c>
      <c r="N1144" s="13" t="s">
        <v>71</v>
      </c>
    </row>
    <row r="1145" spans="1:14">
      <c r="A1145" s="163">
        <v>2</v>
      </c>
      <c r="B1145" s="162">
        <v>43767</v>
      </c>
      <c r="C1145" s="5" t="s">
        <v>56</v>
      </c>
      <c r="D1145" s="5" t="s">
        <v>93</v>
      </c>
      <c r="E1145" s="5" t="s">
        <v>8</v>
      </c>
      <c r="F1145" s="93" t="s">
        <v>1990</v>
      </c>
      <c r="G1145" s="12">
        <v>3</v>
      </c>
      <c r="H1145" s="13" t="s">
        <v>74</v>
      </c>
      <c r="I1145" s="12">
        <f t="shared" si="189"/>
        <v>18</v>
      </c>
      <c r="J1145" s="13" t="s">
        <v>72</v>
      </c>
      <c r="K1145" s="30">
        <f t="shared" si="190"/>
        <v>5.94</v>
      </c>
      <c r="L1145" s="30" t="s">
        <v>103</v>
      </c>
      <c r="M1145" s="15">
        <f t="shared" si="191"/>
        <v>5940</v>
      </c>
      <c r="N1145" s="13" t="s">
        <v>71</v>
      </c>
    </row>
    <row r="1146" spans="1:14">
      <c r="A1146" s="163">
        <v>3</v>
      </c>
      <c r="B1146" s="5"/>
      <c r="C1146" s="5" t="s">
        <v>15</v>
      </c>
      <c r="D1146" s="5" t="s">
        <v>647</v>
      </c>
      <c r="E1146" s="5" t="s">
        <v>8</v>
      </c>
      <c r="F1146" s="12" t="s">
        <v>1907</v>
      </c>
      <c r="G1146" s="12">
        <v>2</v>
      </c>
      <c r="H1146" s="13" t="s">
        <v>74</v>
      </c>
      <c r="I1146" s="12">
        <f t="shared" si="189"/>
        <v>12</v>
      </c>
      <c r="J1146" s="13" t="s">
        <v>72</v>
      </c>
      <c r="K1146" s="30">
        <f t="shared" si="190"/>
        <v>3.96</v>
      </c>
      <c r="L1146" s="30" t="s">
        <v>103</v>
      </c>
      <c r="M1146" s="15">
        <f t="shared" si="191"/>
        <v>3960</v>
      </c>
      <c r="N1146" s="13" t="s">
        <v>71</v>
      </c>
    </row>
    <row r="1147" spans="1:14">
      <c r="A1147" s="163">
        <v>4</v>
      </c>
      <c r="B1147" s="5"/>
      <c r="C1147" s="5" t="s">
        <v>17</v>
      </c>
      <c r="D1147" s="5" t="s">
        <v>16</v>
      </c>
      <c r="E1147" s="5" t="s">
        <v>8</v>
      </c>
      <c r="F1147" s="12" t="s">
        <v>2666</v>
      </c>
      <c r="G1147" s="12">
        <v>4</v>
      </c>
      <c r="H1147" s="13" t="s">
        <v>74</v>
      </c>
      <c r="I1147" s="12">
        <f>G1147*F4528</f>
        <v>0</v>
      </c>
      <c r="J1147" s="13" t="s">
        <v>72</v>
      </c>
      <c r="K1147" s="30">
        <f t="shared" si="190"/>
        <v>0</v>
      </c>
      <c r="L1147" s="30" t="s">
        <v>103</v>
      </c>
      <c r="M1147" s="15">
        <f t="shared" si="191"/>
        <v>0</v>
      </c>
      <c r="N1147" s="13" t="s">
        <v>71</v>
      </c>
    </row>
    <row r="1148" spans="1:14">
      <c r="A1148" s="163">
        <v>5</v>
      </c>
      <c r="B1148" s="5"/>
      <c r="C1148" s="5" t="s">
        <v>251</v>
      </c>
      <c r="D1148" s="5" t="s">
        <v>18</v>
      </c>
      <c r="E1148" s="5" t="s">
        <v>8</v>
      </c>
      <c r="F1148" s="12" t="s">
        <v>2667</v>
      </c>
      <c r="G1148" s="12">
        <v>5</v>
      </c>
      <c r="H1148" s="13" t="s">
        <v>74</v>
      </c>
      <c r="I1148" s="12">
        <f t="shared" ref="I1148:I1152" si="192">G1148*6</f>
        <v>30</v>
      </c>
      <c r="J1148" s="13" t="s">
        <v>72</v>
      </c>
      <c r="K1148" s="30">
        <f t="shared" si="190"/>
        <v>9.9</v>
      </c>
      <c r="L1148" s="30" t="s">
        <v>103</v>
      </c>
      <c r="M1148" s="15">
        <f t="shared" si="191"/>
        <v>9900</v>
      </c>
      <c r="N1148" s="13" t="s">
        <v>71</v>
      </c>
    </row>
    <row r="1149" spans="1:14">
      <c r="A1149" s="163">
        <v>6</v>
      </c>
      <c r="B1149" s="5"/>
      <c r="C1149" s="9" t="s">
        <v>52</v>
      </c>
      <c r="D1149" s="9" t="s">
        <v>51</v>
      </c>
      <c r="E1149" s="9" t="s">
        <v>8</v>
      </c>
      <c r="F1149" s="72" t="s">
        <v>2472</v>
      </c>
      <c r="G1149" s="12">
        <v>5</v>
      </c>
      <c r="H1149" s="13" t="s">
        <v>74</v>
      </c>
      <c r="I1149" s="12">
        <f t="shared" si="192"/>
        <v>30</v>
      </c>
      <c r="J1149" s="13" t="s">
        <v>72</v>
      </c>
      <c r="K1149" s="30">
        <f t="shared" si="190"/>
        <v>9.9</v>
      </c>
      <c r="L1149" s="30" t="s">
        <v>103</v>
      </c>
      <c r="M1149" s="15">
        <f t="shared" si="191"/>
        <v>9900</v>
      </c>
      <c r="N1149" s="13" t="s">
        <v>71</v>
      </c>
    </row>
    <row r="1150" spans="1:14">
      <c r="A1150" s="163">
        <v>7</v>
      </c>
      <c r="B1150" s="5"/>
      <c r="C1150" s="5" t="s">
        <v>10</v>
      </c>
      <c r="D1150" s="5" t="s">
        <v>93</v>
      </c>
      <c r="E1150" s="5" t="s">
        <v>8</v>
      </c>
      <c r="F1150" s="12" t="s">
        <v>2469</v>
      </c>
      <c r="G1150" s="12">
        <v>5</v>
      </c>
      <c r="H1150" s="13" t="s">
        <v>74</v>
      </c>
      <c r="I1150" s="12">
        <f t="shared" si="192"/>
        <v>30</v>
      </c>
      <c r="J1150" s="13" t="s">
        <v>72</v>
      </c>
      <c r="K1150" s="30">
        <f t="shared" si="190"/>
        <v>9.9</v>
      </c>
      <c r="L1150" s="30" t="s">
        <v>103</v>
      </c>
      <c r="M1150" s="15">
        <f t="shared" si="191"/>
        <v>9900</v>
      </c>
      <c r="N1150" s="13" t="s">
        <v>71</v>
      </c>
    </row>
    <row r="1151" spans="1:14">
      <c r="A1151" s="242">
        <v>8</v>
      </c>
      <c r="B1151" s="5"/>
      <c r="C1151" s="102" t="s">
        <v>26</v>
      </c>
      <c r="D1151" s="102" t="s">
        <v>89</v>
      </c>
      <c r="E1151" s="102" t="s">
        <v>8</v>
      </c>
      <c r="F1151" s="119" t="s">
        <v>2473</v>
      </c>
      <c r="G1151" s="133">
        <v>5</v>
      </c>
      <c r="H1151" s="134" t="s">
        <v>74</v>
      </c>
      <c r="I1151" s="133">
        <f t="shared" si="192"/>
        <v>30</v>
      </c>
      <c r="J1151" s="134" t="s">
        <v>72</v>
      </c>
      <c r="K1151" s="30">
        <f t="shared" si="190"/>
        <v>9.9</v>
      </c>
      <c r="L1151" s="135" t="s">
        <v>103</v>
      </c>
      <c r="M1151" s="136">
        <f t="shared" si="191"/>
        <v>9900</v>
      </c>
      <c r="N1151" s="134" t="s">
        <v>71</v>
      </c>
    </row>
    <row r="1152" spans="1:14">
      <c r="A1152" s="242">
        <v>9</v>
      </c>
      <c r="B1152" s="5"/>
      <c r="C1152" s="5" t="s">
        <v>94</v>
      </c>
      <c r="D1152" s="5" t="s">
        <v>95</v>
      </c>
      <c r="E1152" s="5" t="s">
        <v>8</v>
      </c>
      <c r="F1152" s="113" t="s">
        <v>75</v>
      </c>
      <c r="G1152" s="12">
        <v>0</v>
      </c>
      <c r="H1152" s="13" t="s">
        <v>74</v>
      </c>
      <c r="I1152" s="12">
        <f t="shared" si="192"/>
        <v>0</v>
      </c>
      <c r="J1152" s="13" t="s">
        <v>72</v>
      </c>
      <c r="K1152" s="30">
        <f t="shared" si="190"/>
        <v>0</v>
      </c>
      <c r="L1152" s="30" t="s">
        <v>103</v>
      </c>
      <c r="M1152" s="15">
        <f t="shared" si="191"/>
        <v>0</v>
      </c>
      <c r="N1152" s="13" t="s">
        <v>71</v>
      </c>
    </row>
    <row r="1153" spans="1:14">
      <c r="A1153" s="242">
        <v>10</v>
      </c>
      <c r="B1153" s="5"/>
      <c r="C1153" s="5" t="s">
        <v>190</v>
      </c>
      <c r="D1153" s="5" t="s">
        <v>20</v>
      </c>
      <c r="E1153" s="5" t="s">
        <v>173</v>
      </c>
      <c r="F1153" s="12" t="s">
        <v>1516</v>
      </c>
      <c r="G1153" s="12">
        <v>1</v>
      </c>
      <c r="H1153" s="13" t="s">
        <v>74</v>
      </c>
      <c r="I1153" s="12">
        <f>G1153*7</f>
        <v>7</v>
      </c>
      <c r="J1153" s="13" t="s">
        <v>72</v>
      </c>
      <c r="K1153" s="30">
        <f t="shared" si="190"/>
        <v>2.31</v>
      </c>
      <c r="L1153" s="30" t="s">
        <v>103</v>
      </c>
      <c r="M1153" s="15">
        <f t="shared" si="191"/>
        <v>2310</v>
      </c>
      <c r="N1153" s="13" t="s">
        <v>71</v>
      </c>
    </row>
    <row r="1154" spans="1:14">
      <c r="A1154" s="242">
        <v>11</v>
      </c>
      <c r="B1154" s="5"/>
      <c r="C1154" s="5" t="s">
        <v>34</v>
      </c>
      <c r="D1154" s="5" t="s">
        <v>134</v>
      </c>
      <c r="E1154" s="5" t="s">
        <v>173</v>
      </c>
      <c r="F1154" s="12" t="s">
        <v>2474</v>
      </c>
      <c r="G1154" s="12">
        <v>1</v>
      </c>
      <c r="H1154" s="13" t="s">
        <v>74</v>
      </c>
      <c r="I1154" s="12">
        <f>G1154*7</f>
        <v>7</v>
      </c>
      <c r="J1154" s="13" t="s">
        <v>72</v>
      </c>
      <c r="K1154" s="30">
        <f t="shared" si="190"/>
        <v>2.31</v>
      </c>
      <c r="L1154" s="30" t="s">
        <v>103</v>
      </c>
      <c r="M1154" s="15">
        <f t="shared" si="191"/>
        <v>2310</v>
      </c>
      <c r="N1154" s="13" t="s">
        <v>71</v>
      </c>
    </row>
    <row r="1155" spans="1:14">
      <c r="A1155" s="242">
        <v>12</v>
      </c>
      <c r="B1155" s="5"/>
      <c r="C1155" s="5" t="s">
        <v>23</v>
      </c>
      <c r="D1155" s="5" t="s">
        <v>136</v>
      </c>
      <c r="E1155" s="5" t="s">
        <v>12</v>
      </c>
      <c r="F1155" s="5" t="s">
        <v>2668</v>
      </c>
      <c r="G1155" s="12">
        <v>3</v>
      </c>
      <c r="H1155" s="13" t="s">
        <v>74</v>
      </c>
      <c r="I1155" s="12">
        <f t="shared" ref="I1155:I1164" si="193">G1155*1</f>
        <v>3</v>
      </c>
      <c r="J1155" s="13" t="s">
        <v>72</v>
      </c>
      <c r="K1155" s="30">
        <f t="shared" si="190"/>
        <v>0.99</v>
      </c>
      <c r="L1155" s="30" t="s">
        <v>103</v>
      </c>
      <c r="M1155" s="15">
        <f t="shared" si="191"/>
        <v>990</v>
      </c>
      <c r="N1155" s="13" t="s">
        <v>71</v>
      </c>
    </row>
    <row r="1156" spans="1:14">
      <c r="A1156" s="242">
        <v>13</v>
      </c>
      <c r="B1156" s="5"/>
      <c r="C1156" s="5" t="s">
        <v>90</v>
      </c>
      <c r="D1156" s="5" t="s">
        <v>91</v>
      </c>
      <c r="E1156" s="5" t="s">
        <v>12</v>
      </c>
      <c r="F1156" s="12" t="s">
        <v>1342</v>
      </c>
      <c r="G1156" s="12">
        <v>0</v>
      </c>
      <c r="H1156" s="13" t="s">
        <v>74</v>
      </c>
      <c r="I1156" s="12">
        <f t="shared" si="193"/>
        <v>0</v>
      </c>
      <c r="J1156" s="13" t="s">
        <v>72</v>
      </c>
      <c r="K1156" s="30">
        <f t="shared" si="190"/>
        <v>0</v>
      </c>
      <c r="L1156" s="30" t="s">
        <v>103</v>
      </c>
      <c r="M1156" s="15">
        <f t="shared" si="191"/>
        <v>0</v>
      </c>
      <c r="N1156" s="13" t="s">
        <v>71</v>
      </c>
    </row>
    <row r="1157" spans="1:14">
      <c r="A1157" s="242">
        <v>14</v>
      </c>
      <c r="B1157" s="5"/>
      <c r="C1157" s="5" t="s">
        <v>81</v>
      </c>
      <c r="D1157" s="5" t="s">
        <v>82</v>
      </c>
      <c r="E1157" s="5" t="s">
        <v>12</v>
      </c>
      <c r="F1157" s="12" t="s">
        <v>2043</v>
      </c>
      <c r="G1157" s="12">
        <v>2</v>
      </c>
      <c r="H1157" s="13" t="s">
        <v>74</v>
      </c>
      <c r="I1157" s="12">
        <f t="shared" si="193"/>
        <v>2</v>
      </c>
      <c r="J1157" s="13" t="s">
        <v>72</v>
      </c>
      <c r="K1157" s="30">
        <f t="shared" si="190"/>
        <v>0.66</v>
      </c>
      <c r="L1157" s="30" t="s">
        <v>103</v>
      </c>
      <c r="M1157" s="15">
        <f t="shared" si="191"/>
        <v>660</v>
      </c>
      <c r="N1157" s="13" t="s">
        <v>71</v>
      </c>
    </row>
    <row r="1158" spans="1:14">
      <c r="A1158" s="242">
        <v>15</v>
      </c>
      <c r="B1158" s="5"/>
      <c r="C1158" s="5" t="s">
        <v>11</v>
      </c>
      <c r="D1158" s="5" t="s">
        <v>13</v>
      </c>
      <c r="E1158" s="5" t="s">
        <v>12</v>
      </c>
      <c r="F1158" s="113" t="s">
        <v>75</v>
      </c>
      <c r="G1158" s="12">
        <v>0</v>
      </c>
      <c r="H1158" s="13" t="s">
        <v>74</v>
      </c>
      <c r="I1158" s="12">
        <f t="shared" si="193"/>
        <v>0</v>
      </c>
      <c r="J1158" s="13" t="s">
        <v>72</v>
      </c>
      <c r="K1158" s="30">
        <f t="shared" si="190"/>
        <v>0</v>
      </c>
      <c r="L1158" s="30" t="s">
        <v>103</v>
      </c>
      <c r="M1158" s="15">
        <f t="shared" si="191"/>
        <v>0</v>
      </c>
      <c r="N1158" s="13" t="s">
        <v>71</v>
      </c>
    </row>
    <row r="1159" spans="1:14">
      <c r="A1159" s="242">
        <v>16</v>
      </c>
      <c r="B1159" s="5"/>
      <c r="C1159" s="5" t="s">
        <v>28</v>
      </c>
      <c r="D1159" s="5" t="s">
        <v>27</v>
      </c>
      <c r="E1159" s="5" t="s">
        <v>12</v>
      </c>
      <c r="F1159" s="12" t="s">
        <v>1913</v>
      </c>
      <c r="G1159" s="12">
        <v>2</v>
      </c>
      <c r="H1159" s="13" t="s">
        <v>74</v>
      </c>
      <c r="I1159" s="12">
        <f t="shared" si="193"/>
        <v>2</v>
      </c>
      <c r="J1159" s="13" t="s">
        <v>72</v>
      </c>
      <c r="K1159" s="30">
        <f t="shared" si="190"/>
        <v>0.66</v>
      </c>
      <c r="L1159" s="30" t="s">
        <v>103</v>
      </c>
      <c r="M1159" s="15">
        <f t="shared" si="191"/>
        <v>660</v>
      </c>
      <c r="N1159" s="13" t="s">
        <v>71</v>
      </c>
    </row>
    <row r="1160" spans="1:14">
      <c r="A1160" s="242">
        <v>17</v>
      </c>
      <c r="B1160" s="5"/>
      <c r="C1160" s="102" t="s">
        <v>30</v>
      </c>
      <c r="D1160" s="102" t="s">
        <v>29</v>
      </c>
      <c r="E1160" s="102" t="s">
        <v>12</v>
      </c>
      <c r="F1160" s="133" t="s">
        <v>2669</v>
      </c>
      <c r="G1160" s="133">
        <v>3</v>
      </c>
      <c r="H1160" s="134" t="s">
        <v>74</v>
      </c>
      <c r="I1160" s="133">
        <f t="shared" si="193"/>
        <v>3</v>
      </c>
      <c r="J1160" s="134" t="s">
        <v>72</v>
      </c>
      <c r="K1160" s="135">
        <f t="shared" si="190"/>
        <v>0.99</v>
      </c>
      <c r="L1160" s="135" t="s">
        <v>103</v>
      </c>
      <c r="M1160" s="136">
        <f t="shared" si="191"/>
        <v>990</v>
      </c>
      <c r="N1160" s="134" t="s">
        <v>71</v>
      </c>
    </row>
    <row r="1161" spans="1:14">
      <c r="A1161" s="242">
        <v>18</v>
      </c>
      <c r="B1161" s="5"/>
      <c r="C1161" s="5" t="s">
        <v>32</v>
      </c>
      <c r="D1161" s="5" t="s">
        <v>33</v>
      </c>
      <c r="E1161" s="5" t="s">
        <v>12</v>
      </c>
      <c r="F1161" s="12" t="s">
        <v>2270</v>
      </c>
      <c r="G1161" s="12">
        <v>1</v>
      </c>
      <c r="H1161" s="13" t="s">
        <v>74</v>
      </c>
      <c r="I1161" s="12">
        <f t="shared" si="193"/>
        <v>1</v>
      </c>
      <c r="J1161" s="13" t="s">
        <v>72</v>
      </c>
      <c r="K1161" s="30">
        <f t="shared" si="190"/>
        <v>0.33</v>
      </c>
      <c r="L1161" s="30" t="s">
        <v>103</v>
      </c>
      <c r="M1161" s="15">
        <f t="shared" si="191"/>
        <v>330</v>
      </c>
      <c r="N1161" s="13" t="s">
        <v>71</v>
      </c>
    </row>
    <row r="1162" spans="1:14">
      <c r="A1162" s="242">
        <v>19</v>
      </c>
      <c r="B1162" s="5"/>
      <c r="C1162" s="5" t="s">
        <v>38</v>
      </c>
      <c r="D1162" s="5" t="s">
        <v>37</v>
      </c>
      <c r="E1162" s="5" t="s">
        <v>12</v>
      </c>
      <c r="F1162" s="12" t="s">
        <v>2476</v>
      </c>
      <c r="G1162" s="12">
        <v>2</v>
      </c>
      <c r="H1162" s="13" t="s">
        <v>74</v>
      </c>
      <c r="I1162" s="12">
        <f t="shared" si="193"/>
        <v>2</v>
      </c>
      <c r="J1162" s="13" t="s">
        <v>72</v>
      </c>
      <c r="K1162" s="30">
        <f t="shared" si="190"/>
        <v>0.66</v>
      </c>
      <c r="L1162" s="30" t="s">
        <v>103</v>
      </c>
      <c r="M1162" s="15">
        <f t="shared" si="191"/>
        <v>660</v>
      </c>
      <c r="N1162" s="13" t="s">
        <v>71</v>
      </c>
    </row>
    <row r="1163" spans="1:14">
      <c r="A1163" s="242">
        <v>20</v>
      </c>
      <c r="B1163" s="5"/>
      <c r="C1163" s="5" t="s">
        <v>40</v>
      </c>
      <c r="D1163" s="5" t="s">
        <v>39</v>
      </c>
      <c r="E1163" s="5" t="s">
        <v>12</v>
      </c>
      <c r="F1163" s="12" t="s">
        <v>2670</v>
      </c>
      <c r="G1163" s="12">
        <v>1</v>
      </c>
      <c r="H1163" s="13" t="s">
        <v>74</v>
      </c>
      <c r="I1163" s="12">
        <f t="shared" si="193"/>
        <v>1</v>
      </c>
      <c r="J1163" s="13" t="s">
        <v>72</v>
      </c>
      <c r="K1163" s="30">
        <f t="shared" si="190"/>
        <v>0.33</v>
      </c>
      <c r="L1163" s="30" t="s">
        <v>103</v>
      </c>
      <c r="M1163" s="15">
        <f t="shared" si="191"/>
        <v>330</v>
      </c>
      <c r="N1163" s="13" t="s">
        <v>71</v>
      </c>
    </row>
    <row r="1164" spans="1:14">
      <c r="A1164" s="242">
        <v>21</v>
      </c>
      <c r="B1164" s="5"/>
      <c r="C1164" s="5" t="s">
        <v>52</v>
      </c>
      <c r="D1164" s="5" t="s">
        <v>79</v>
      </c>
      <c r="E1164" s="5" t="s">
        <v>12</v>
      </c>
      <c r="F1164" s="12" t="s">
        <v>1383</v>
      </c>
      <c r="G1164" s="12">
        <v>1</v>
      </c>
      <c r="H1164" s="13" t="s">
        <v>74</v>
      </c>
      <c r="I1164" s="12">
        <f t="shared" si="193"/>
        <v>1</v>
      </c>
      <c r="J1164" s="13" t="s">
        <v>72</v>
      </c>
      <c r="K1164" s="30">
        <f t="shared" si="190"/>
        <v>0.33</v>
      </c>
      <c r="L1164" s="30" t="s">
        <v>103</v>
      </c>
      <c r="M1164" s="15">
        <f t="shared" si="191"/>
        <v>330</v>
      </c>
      <c r="N1164" s="13" t="s">
        <v>71</v>
      </c>
    </row>
    <row r="1165" spans="1:14">
      <c r="A1165" s="242">
        <v>22</v>
      </c>
      <c r="B1165" s="5"/>
      <c r="C1165" s="102" t="s">
        <v>45</v>
      </c>
      <c r="D1165" s="102" t="s">
        <v>44</v>
      </c>
      <c r="E1165" s="102" t="s">
        <v>43</v>
      </c>
      <c r="F1165" s="103" t="s">
        <v>2477</v>
      </c>
      <c r="G1165" s="133">
        <v>0</v>
      </c>
      <c r="H1165" s="134" t="s">
        <v>74</v>
      </c>
      <c r="I1165" s="133">
        <f>G1165*1.5</f>
        <v>0</v>
      </c>
      <c r="J1165" s="134" t="s">
        <v>72</v>
      </c>
      <c r="K1165" s="135">
        <f t="shared" si="190"/>
        <v>0</v>
      </c>
      <c r="L1165" s="135" t="s">
        <v>103</v>
      </c>
      <c r="M1165" s="136">
        <f t="shared" si="191"/>
        <v>0</v>
      </c>
      <c r="N1165" s="134" t="s">
        <v>71</v>
      </c>
    </row>
    <row r="1166" spans="1:14">
      <c r="A1166" s="242">
        <v>23</v>
      </c>
      <c r="B1166" s="5"/>
      <c r="C1166" s="5" t="s">
        <v>1390</v>
      </c>
      <c r="D1166" s="5" t="s">
        <v>46</v>
      </c>
      <c r="E1166" s="5" t="s">
        <v>43</v>
      </c>
      <c r="F1166" s="12" t="s">
        <v>2671</v>
      </c>
      <c r="G1166" s="12">
        <v>1</v>
      </c>
      <c r="H1166" s="13" t="s">
        <v>74</v>
      </c>
      <c r="I1166" s="12">
        <f>G1166*1.5</f>
        <v>1.5</v>
      </c>
      <c r="J1166" s="13" t="s">
        <v>72</v>
      </c>
      <c r="K1166" s="30">
        <f t="shared" si="190"/>
        <v>0.495</v>
      </c>
      <c r="L1166" s="30" t="s">
        <v>103</v>
      </c>
      <c r="M1166" s="15">
        <f t="shared" si="191"/>
        <v>495</v>
      </c>
      <c r="N1166" s="13" t="s">
        <v>71</v>
      </c>
    </row>
    <row r="1167" spans="1:14">
      <c r="A1167" s="242">
        <v>24</v>
      </c>
      <c r="B1167" s="5"/>
      <c r="C1167" s="5" t="s">
        <v>42</v>
      </c>
      <c r="D1167" s="5" t="s">
        <v>41</v>
      </c>
      <c r="E1167" s="5" t="s">
        <v>43</v>
      </c>
      <c r="F1167" s="12" t="s">
        <v>2478</v>
      </c>
      <c r="G1167" s="12">
        <v>1</v>
      </c>
      <c r="H1167" s="13" t="s">
        <v>74</v>
      </c>
      <c r="I1167" s="12">
        <f>G1167*1.5</f>
        <v>1.5</v>
      </c>
      <c r="J1167" s="13" t="s">
        <v>72</v>
      </c>
      <c r="K1167" s="30">
        <f t="shared" si="190"/>
        <v>0.495</v>
      </c>
      <c r="L1167" s="30" t="s">
        <v>103</v>
      </c>
      <c r="M1167" s="15">
        <f t="shared" si="191"/>
        <v>495</v>
      </c>
      <c r="N1167" s="13" t="s">
        <v>71</v>
      </c>
    </row>
    <row r="1168" spans="1:14">
      <c r="A1168" s="242">
        <v>25</v>
      </c>
      <c r="B1168" s="5"/>
      <c r="C1168" s="5" t="s">
        <v>1168</v>
      </c>
      <c r="D1168" s="5"/>
      <c r="E1168" s="5" t="s">
        <v>12</v>
      </c>
      <c r="F1168" s="12" t="s">
        <v>1106</v>
      </c>
      <c r="G1168" s="12">
        <v>0</v>
      </c>
      <c r="H1168" s="13" t="s">
        <v>74</v>
      </c>
      <c r="I1168" s="12">
        <f>G1168*4</f>
        <v>0</v>
      </c>
      <c r="J1168" s="13" t="s">
        <v>72</v>
      </c>
      <c r="K1168" s="30">
        <f t="shared" si="190"/>
        <v>0</v>
      </c>
      <c r="L1168" s="30" t="s">
        <v>103</v>
      </c>
      <c r="M1168" s="15">
        <f t="shared" si="191"/>
        <v>0</v>
      </c>
      <c r="N1168" s="13" t="s">
        <v>71</v>
      </c>
    </row>
    <row r="1169" spans="1:14">
      <c r="A1169" s="242">
        <v>26</v>
      </c>
      <c r="B1169" s="5"/>
      <c r="C1169" s="5" t="s">
        <v>1931</v>
      </c>
      <c r="D1169" s="5"/>
      <c r="E1169" s="5" t="s">
        <v>12</v>
      </c>
      <c r="F1169" s="12" t="s">
        <v>990</v>
      </c>
      <c r="G1169" s="12">
        <v>0</v>
      </c>
      <c r="H1169" s="13" t="s">
        <v>74</v>
      </c>
      <c r="I1169" s="12">
        <f t="shared" ref="I1169" si="194">G1169*1.5</f>
        <v>0</v>
      </c>
      <c r="J1169" s="13" t="s">
        <v>72</v>
      </c>
      <c r="K1169" s="30">
        <f t="shared" si="190"/>
        <v>0</v>
      </c>
      <c r="L1169" s="30" t="s">
        <v>103</v>
      </c>
      <c r="M1169" s="15">
        <f t="shared" si="191"/>
        <v>0</v>
      </c>
      <c r="N1169" s="13" t="s">
        <v>71</v>
      </c>
    </row>
    <row r="1170" spans="1:14">
      <c r="A1170" s="242">
        <v>27</v>
      </c>
      <c r="B1170" s="5"/>
      <c r="C1170" s="5" t="s">
        <v>1919</v>
      </c>
      <c r="D1170" s="5"/>
      <c r="E1170" s="5" t="s">
        <v>12</v>
      </c>
      <c r="F1170" s="12" t="s">
        <v>505</v>
      </c>
      <c r="G1170" s="12">
        <v>1</v>
      </c>
      <c r="H1170" s="13" t="s">
        <v>74</v>
      </c>
      <c r="I1170" s="12">
        <f>G1170*1</f>
        <v>1</v>
      </c>
      <c r="J1170" s="13" t="s">
        <v>72</v>
      </c>
      <c r="K1170" s="30">
        <f t="shared" si="190"/>
        <v>0.33</v>
      </c>
      <c r="L1170" s="30" t="s">
        <v>103</v>
      </c>
      <c r="M1170" s="15">
        <f t="shared" si="191"/>
        <v>330</v>
      </c>
      <c r="N1170" s="13" t="s">
        <v>71</v>
      </c>
    </row>
    <row r="1171" spans="1:14">
      <c r="A1171" s="242">
        <v>28</v>
      </c>
      <c r="B1171" s="5"/>
      <c r="C1171" s="5" t="s">
        <v>832</v>
      </c>
      <c r="D1171" s="5"/>
      <c r="E1171" s="5" t="s">
        <v>12</v>
      </c>
      <c r="F1171" s="12" t="s">
        <v>2479</v>
      </c>
      <c r="G1171" s="12">
        <v>0</v>
      </c>
      <c r="H1171" s="13" t="s">
        <v>74</v>
      </c>
      <c r="I1171" s="12">
        <f>G1171*1</f>
        <v>0</v>
      </c>
      <c r="J1171" s="13" t="s">
        <v>72</v>
      </c>
      <c r="K1171" s="30">
        <f t="shared" si="190"/>
        <v>0</v>
      </c>
      <c r="L1171" s="30" t="s">
        <v>103</v>
      </c>
      <c r="M1171" s="15">
        <f t="shared" si="191"/>
        <v>0</v>
      </c>
      <c r="N1171" s="13" t="s">
        <v>71</v>
      </c>
    </row>
    <row r="1172" spans="1:14">
      <c r="A1172" s="242">
        <v>29</v>
      </c>
      <c r="B1172" s="5"/>
      <c r="C1172" s="5" t="s">
        <v>1169</v>
      </c>
      <c r="D1172" s="5"/>
      <c r="E1172" s="5" t="s">
        <v>12</v>
      </c>
      <c r="F1172" s="103" t="s">
        <v>322</v>
      </c>
      <c r="G1172" s="12">
        <v>1</v>
      </c>
      <c r="H1172" s="13" t="s">
        <v>74</v>
      </c>
      <c r="I1172" s="12">
        <f>G1172*1</f>
        <v>1</v>
      </c>
      <c r="J1172" s="13" t="s">
        <v>72</v>
      </c>
      <c r="K1172" s="30">
        <f t="shared" si="190"/>
        <v>0.33</v>
      </c>
      <c r="L1172" s="30" t="s">
        <v>103</v>
      </c>
      <c r="M1172" s="15">
        <f t="shared" si="191"/>
        <v>330</v>
      </c>
      <c r="N1172" s="13" t="s">
        <v>71</v>
      </c>
    </row>
    <row r="1173" spans="1:14">
      <c r="A1173" s="242">
        <v>30</v>
      </c>
      <c r="B1173" s="5"/>
      <c r="C1173" s="5" t="s">
        <v>126</v>
      </c>
      <c r="D1173" s="5"/>
      <c r="E1173" s="5" t="s">
        <v>43</v>
      </c>
      <c r="F1173" s="12" t="s">
        <v>271</v>
      </c>
      <c r="G1173" s="12">
        <v>1</v>
      </c>
      <c r="H1173" s="13" t="s">
        <v>74</v>
      </c>
      <c r="I1173" s="12">
        <f t="shared" ref="I1173" si="195">G1173*4</f>
        <v>4</v>
      </c>
      <c r="J1173" s="13" t="s">
        <v>72</v>
      </c>
      <c r="K1173" s="30">
        <f t="shared" si="190"/>
        <v>1.32</v>
      </c>
      <c r="L1173" s="30" t="s">
        <v>103</v>
      </c>
      <c r="M1173" s="15">
        <f t="shared" si="191"/>
        <v>1320</v>
      </c>
      <c r="N1173" s="13" t="s">
        <v>71</v>
      </c>
    </row>
    <row r="1174" spans="1:14">
      <c r="A1174" s="242">
        <v>31</v>
      </c>
      <c r="B1174" s="5"/>
      <c r="C1174" s="5" t="s">
        <v>893</v>
      </c>
      <c r="D1174" s="5"/>
      <c r="E1174" s="5" t="s">
        <v>12</v>
      </c>
      <c r="F1174" s="12" t="s">
        <v>220</v>
      </c>
      <c r="G1174" s="12">
        <v>0</v>
      </c>
      <c r="H1174" s="13" t="s">
        <v>74</v>
      </c>
      <c r="I1174" s="12">
        <f>G1174*1</f>
        <v>0</v>
      </c>
      <c r="J1174" s="13" t="s">
        <v>72</v>
      </c>
      <c r="K1174" s="30">
        <f t="shared" si="190"/>
        <v>0</v>
      </c>
      <c r="L1174" s="30" t="s">
        <v>103</v>
      </c>
      <c r="M1174" s="15">
        <f t="shared" si="191"/>
        <v>0</v>
      </c>
      <c r="N1174" s="13" t="s">
        <v>71</v>
      </c>
    </row>
    <row r="1175" spans="1:14">
      <c r="A1175" s="242">
        <v>32</v>
      </c>
      <c r="B1175" s="5"/>
      <c r="C1175" s="5" t="s">
        <v>1193</v>
      </c>
      <c r="D1175" s="5"/>
      <c r="E1175" s="5" t="s">
        <v>43</v>
      </c>
      <c r="F1175" s="12" t="s">
        <v>218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242">
        <v>33</v>
      </c>
      <c r="B1176" s="5"/>
      <c r="C1176" s="5" t="s">
        <v>686</v>
      </c>
      <c r="D1176" s="5"/>
      <c r="E1176" s="5" t="s">
        <v>12</v>
      </c>
      <c r="F1176" s="12" t="s">
        <v>217</v>
      </c>
      <c r="G1176" s="12">
        <v>0</v>
      </c>
      <c r="H1176" s="13" t="s">
        <v>74</v>
      </c>
      <c r="I1176" s="12">
        <f>G1176*1.5</f>
        <v>0</v>
      </c>
      <c r="J1176" s="13" t="s">
        <v>72</v>
      </c>
      <c r="K1176" s="30">
        <f t="shared" si="190"/>
        <v>0</v>
      </c>
      <c r="L1176" s="30" t="s">
        <v>103</v>
      </c>
      <c r="M1176" s="15">
        <f t="shared" si="191"/>
        <v>0</v>
      </c>
      <c r="N1176" s="13" t="s">
        <v>71</v>
      </c>
    </row>
    <row r="1177" spans="1:14">
      <c r="A1177" s="242">
        <v>34</v>
      </c>
      <c r="B1177" s="5"/>
      <c r="C1177" s="5" t="s">
        <v>1929</v>
      </c>
      <c r="D1177" s="5"/>
      <c r="E1177" s="5" t="s">
        <v>12</v>
      </c>
      <c r="F1177" s="12" t="s">
        <v>1930</v>
      </c>
      <c r="G1177" s="12">
        <v>1</v>
      </c>
      <c r="H1177" s="13" t="s">
        <v>74</v>
      </c>
      <c r="I1177" s="12">
        <f>G1177*1</f>
        <v>1</v>
      </c>
      <c r="J1177" s="13" t="s">
        <v>72</v>
      </c>
      <c r="K1177" s="30">
        <f t="shared" si="190"/>
        <v>0.33</v>
      </c>
      <c r="L1177" s="30" t="s">
        <v>103</v>
      </c>
      <c r="M1177" s="15">
        <f t="shared" si="191"/>
        <v>330</v>
      </c>
      <c r="N1177" s="13" t="s">
        <v>71</v>
      </c>
    </row>
    <row r="1178" spans="1:14">
      <c r="A1178" s="242">
        <v>35</v>
      </c>
      <c r="B1178" s="5"/>
      <c r="C1178" s="5" t="s">
        <v>52</v>
      </c>
      <c r="D1178" s="5"/>
      <c r="E1178" s="5" t="s">
        <v>12</v>
      </c>
      <c r="F1178" s="5" t="s">
        <v>971</v>
      </c>
      <c r="G1178" s="30">
        <v>2</v>
      </c>
      <c r="H1178" s="13" t="s">
        <v>74</v>
      </c>
      <c r="I1178" s="12">
        <f>G1178*1</f>
        <v>2</v>
      </c>
      <c r="J1178" s="13" t="s">
        <v>72</v>
      </c>
      <c r="K1178" s="30">
        <f t="shared" si="190"/>
        <v>0.66</v>
      </c>
      <c r="L1178" s="30" t="s">
        <v>103</v>
      </c>
      <c r="M1178" s="15">
        <f t="shared" si="191"/>
        <v>660</v>
      </c>
      <c r="N1178" s="13" t="s">
        <v>71</v>
      </c>
    </row>
    <row r="1179" spans="1:14">
      <c r="A1179" s="242">
        <v>36</v>
      </c>
      <c r="B1179" s="5"/>
      <c r="C1179" s="5" t="s">
        <v>987</v>
      </c>
      <c r="D1179" s="5"/>
      <c r="E1179" s="5" t="s">
        <v>12</v>
      </c>
      <c r="F1179" s="5" t="s">
        <v>1830</v>
      </c>
      <c r="G1179" s="30">
        <v>1</v>
      </c>
      <c r="H1179" s="13" t="s">
        <v>74</v>
      </c>
      <c r="I1179" s="12">
        <f>G1179*1</f>
        <v>1</v>
      </c>
      <c r="J1179" s="13" t="s">
        <v>72</v>
      </c>
      <c r="K1179" s="30">
        <f t="shared" si="190"/>
        <v>0.33</v>
      </c>
      <c r="L1179" s="30" t="s">
        <v>103</v>
      </c>
      <c r="M1179" s="15">
        <f t="shared" si="191"/>
        <v>330</v>
      </c>
      <c r="N1179" s="13" t="s">
        <v>71</v>
      </c>
    </row>
    <row r="1180" spans="1:14">
      <c r="A1180" s="242">
        <v>37</v>
      </c>
      <c r="B1180" s="5"/>
      <c r="C1180" s="5" t="s">
        <v>49</v>
      </c>
      <c r="D1180" s="5" t="s">
        <v>48</v>
      </c>
      <c r="E1180" s="5" t="s">
        <v>1369</v>
      </c>
      <c r="F1180" s="5" t="s">
        <v>2467</v>
      </c>
      <c r="G1180" s="12">
        <v>2</v>
      </c>
      <c r="H1180" s="13" t="s">
        <v>74</v>
      </c>
      <c r="I1180" s="12">
        <v>4</v>
      </c>
      <c r="J1180" s="13" t="s">
        <v>72</v>
      </c>
      <c r="K1180" s="12">
        <f t="shared" si="190"/>
        <v>1.32</v>
      </c>
      <c r="L1180" s="13" t="s">
        <v>103</v>
      </c>
      <c r="M1180" s="12">
        <f t="shared" si="191"/>
        <v>1320</v>
      </c>
      <c r="N1180" s="13" t="s">
        <v>71</v>
      </c>
    </row>
    <row r="1181" spans="1:14">
      <c r="A1181" s="242">
        <v>38</v>
      </c>
      <c r="B1181" s="5"/>
      <c r="C1181" s="102" t="s">
        <v>1371</v>
      </c>
      <c r="D1181" s="102" t="s">
        <v>25</v>
      </c>
      <c r="E1181" s="102" t="s">
        <v>1372</v>
      </c>
      <c r="F1181" s="160" t="s">
        <v>1375</v>
      </c>
      <c r="G1181" s="140">
        <v>1</v>
      </c>
      <c r="H1181" s="141" t="s">
        <v>74</v>
      </c>
      <c r="I1181" s="140">
        <v>7</v>
      </c>
      <c r="J1181" s="141" t="s">
        <v>72</v>
      </c>
      <c r="K1181" s="142" t="s">
        <v>1373</v>
      </c>
      <c r="L1181" s="141" t="s">
        <v>103</v>
      </c>
      <c r="M1181" s="142" t="s">
        <v>1374</v>
      </c>
      <c r="N1181" s="141" t="s">
        <v>71</v>
      </c>
    </row>
    <row r="1182" spans="1:14">
      <c r="A1182" s="281" t="s">
        <v>54</v>
      </c>
      <c r="B1182" s="282"/>
      <c r="C1182" s="282"/>
      <c r="D1182" s="282"/>
      <c r="E1182" s="283"/>
      <c r="F1182" s="241"/>
      <c r="G1182" s="12">
        <f>SUM(G1144:G1181)</f>
        <v>63</v>
      </c>
      <c r="H1182" s="13" t="s">
        <v>74</v>
      </c>
      <c r="I1182" s="12">
        <f>SUM(I1144:I1180)</f>
        <v>221</v>
      </c>
      <c r="J1182" s="13" t="s">
        <v>72</v>
      </c>
      <c r="K1182" s="30">
        <f>I1182*0.33</f>
        <v>72.930000000000007</v>
      </c>
      <c r="L1182" s="30" t="s">
        <v>103</v>
      </c>
      <c r="M1182" s="34">
        <f>SUM(M1144:M1180)</f>
        <v>72930</v>
      </c>
      <c r="N1182" s="13" t="s">
        <v>71</v>
      </c>
    </row>
    <row r="1184" spans="1:14">
      <c r="A1184" s="286" t="s">
        <v>1932</v>
      </c>
      <c r="B1184" s="286" t="s">
        <v>0</v>
      </c>
      <c r="C1184" s="286" t="s">
        <v>2</v>
      </c>
      <c r="D1184" s="286" t="s">
        <v>4</v>
      </c>
      <c r="E1184" s="286" t="s">
        <v>1</v>
      </c>
      <c r="F1184" s="286" t="s">
        <v>280</v>
      </c>
      <c r="G1184" s="288" t="s">
        <v>5</v>
      </c>
      <c r="H1184" s="289"/>
      <c r="I1184" s="288" t="s">
        <v>6</v>
      </c>
      <c r="J1184" s="289"/>
      <c r="K1184" s="288" t="s">
        <v>101</v>
      </c>
      <c r="L1184" s="289"/>
      <c r="M1184" s="288" t="s">
        <v>102</v>
      </c>
      <c r="N1184" s="289"/>
    </row>
    <row r="1185" spans="1:14">
      <c r="A1185" s="287"/>
      <c r="B1185" s="287"/>
      <c r="C1185" s="287"/>
      <c r="D1185" s="287"/>
      <c r="E1185" s="287"/>
      <c r="F1185" s="287"/>
      <c r="G1185" s="290"/>
      <c r="H1185" s="291"/>
      <c r="I1185" s="290"/>
      <c r="J1185" s="291"/>
      <c r="K1185" s="290"/>
      <c r="L1185" s="291"/>
      <c r="M1185" s="290"/>
      <c r="N1185" s="291"/>
    </row>
    <row r="1186" spans="1:14">
      <c r="A1186" s="163">
        <v>1</v>
      </c>
      <c r="B1186" s="16" t="s">
        <v>65</v>
      </c>
      <c r="C1186" s="5" t="s">
        <v>3</v>
      </c>
      <c r="D1186" s="5" t="s">
        <v>7</v>
      </c>
      <c r="E1186" s="5" t="s">
        <v>8</v>
      </c>
      <c r="F1186" s="12" t="s">
        <v>1934</v>
      </c>
      <c r="G1186" s="12">
        <v>4</v>
      </c>
      <c r="H1186" s="13" t="s">
        <v>74</v>
      </c>
      <c r="I1186" s="12">
        <f t="shared" ref="I1186:I1188" si="196">G1186*6</f>
        <v>24</v>
      </c>
      <c r="J1186" s="13" t="s">
        <v>72</v>
      </c>
      <c r="K1186" s="30">
        <f t="shared" ref="K1186:K1222" si="197">I1186*0.33</f>
        <v>7.92</v>
      </c>
      <c r="L1186" s="30" t="s">
        <v>103</v>
      </c>
      <c r="M1186" s="15">
        <f t="shared" ref="M1186:M1222" si="198">K1186*1000</f>
        <v>7920</v>
      </c>
      <c r="N1186" s="13" t="s">
        <v>71</v>
      </c>
    </row>
    <row r="1187" spans="1:14">
      <c r="A1187" s="163">
        <v>2</v>
      </c>
      <c r="B1187" s="162">
        <v>43768</v>
      </c>
      <c r="C1187" s="5" t="s">
        <v>56</v>
      </c>
      <c r="D1187" s="5" t="s">
        <v>93</v>
      </c>
      <c r="E1187" s="5" t="s">
        <v>8</v>
      </c>
      <c r="F1187" s="93" t="s">
        <v>2111</v>
      </c>
      <c r="G1187" s="12">
        <v>3</v>
      </c>
      <c r="H1187" s="13" t="s">
        <v>74</v>
      </c>
      <c r="I1187" s="12">
        <f t="shared" si="196"/>
        <v>18</v>
      </c>
      <c r="J1187" s="13" t="s">
        <v>72</v>
      </c>
      <c r="K1187" s="30">
        <f t="shared" si="197"/>
        <v>5.94</v>
      </c>
      <c r="L1187" s="30" t="s">
        <v>103</v>
      </c>
      <c r="M1187" s="15">
        <f t="shared" si="198"/>
        <v>5940</v>
      </c>
      <c r="N1187" s="13" t="s">
        <v>71</v>
      </c>
    </row>
    <row r="1188" spans="1:14">
      <c r="A1188" s="163">
        <v>3</v>
      </c>
      <c r="B1188" s="5"/>
      <c r="C1188" s="5" t="s">
        <v>15</v>
      </c>
      <c r="D1188" s="5" t="s">
        <v>647</v>
      </c>
      <c r="E1188" s="5" t="s">
        <v>8</v>
      </c>
      <c r="F1188" s="12" t="s">
        <v>2672</v>
      </c>
      <c r="G1188" s="12">
        <v>1</v>
      </c>
      <c r="H1188" s="13" t="s">
        <v>74</v>
      </c>
      <c r="I1188" s="12">
        <f t="shared" si="196"/>
        <v>6</v>
      </c>
      <c r="J1188" s="13" t="s">
        <v>72</v>
      </c>
      <c r="K1188" s="30">
        <f t="shared" si="197"/>
        <v>1.98</v>
      </c>
      <c r="L1188" s="30" t="s">
        <v>103</v>
      </c>
      <c r="M1188" s="15">
        <f t="shared" si="198"/>
        <v>1980</v>
      </c>
      <c r="N1188" s="13" t="s">
        <v>71</v>
      </c>
    </row>
    <row r="1189" spans="1:14">
      <c r="A1189" s="163">
        <v>4</v>
      </c>
      <c r="B1189" s="5"/>
      <c r="C1189" s="5" t="s">
        <v>17</v>
      </c>
      <c r="D1189" s="5" t="s">
        <v>16</v>
      </c>
      <c r="E1189" s="5" t="s">
        <v>8</v>
      </c>
      <c r="F1189" s="12" t="s">
        <v>2673</v>
      </c>
      <c r="G1189" s="12">
        <v>3</v>
      </c>
      <c r="H1189" s="13" t="s">
        <v>74</v>
      </c>
      <c r="I1189" s="12">
        <f>G1189*F4570</f>
        <v>0</v>
      </c>
      <c r="J1189" s="13" t="s">
        <v>72</v>
      </c>
      <c r="K1189" s="30">
        <f t="shared" si="197"/>
        <v>0</v>
      </c>
      <c r="L1189" s="30" t="s">
        <v>103</v>
      </c>
      <c r="M1189" s="15">
        <f t="shared" si="198"/>
        <v>0</v>
      </c>
      <c r="N1189" s="13" t="s">
        <v>71</v>
      </c>
    </row>
    <row r="1190" spans="1:14">
      <c r="A1190" s="163">
        <v>5</v>
      </c>
      <c r="B1190" s="5"/>
      <c r="C1190" s="5" t="s">
        <v>251</v>
      </c>
      <c r="D1190" s="5" t="s">
        <v>18</v>
      </c>
      <c r="E1190" s="5" t="s">
        <v>8</v>
      </c>
      <c r="F1190" s="12" t="s">
        <v>3088</v>
      </c>
      <c r="G1190" s="12">
        <v>3</v>
      </c>
      <c r="H1190" s="13" t="s">
        <v>74</v>
      </c>
      <c r="I1190" s="12">
        <f t="shared" ref="I1190:I1194" si="199">G1190*6</f>
        <v>18</v>
      </c>
      <c r="J1190" s="13" t="s">
        <v>72</v>
      </c>
      <c r="K1190" s="30">
        <f t="shared" si="197"/>
        <v>5.94</v>
      </c>
      <c r="L1190" s="30" t="s">
        <v>103</v>
      </c>
      <c r="M1190" s="15">
        <f t="shared" si="198"/>
        <v>5940</v>
      </c>
      <c r="N1190" s="13" t="s">
        <v>71</v>
      </c>
    </row>
    <row r="1191" spans="1:14">
      <c r="A1191" s="163">
        <v>6</v>
      </c>
      <c r="B1191" s="5"/>
      <c r="C1191" s="9" t="s">
        <v>52</v>
      </c>
      <c r="D1191" s="9" t="s">
        <v>51</v>
      </c>
      <c r="E1191" s="9" t="s">
        <v>8</v>
      </c>
      <c r="F1191" s="72" t="s">
        <v>2674</v>
      </c>
      <c r="G1191" s="12">
        <v>3</v>
      </c>
      <c r="H1191" s="13" t="s">
        <v>74</v>
      </c>
      <c r="I1191" s="12">
        <f t="shared" si="199"/>
        <v>18</v>
      </c>
      <c r="J1191" s="13" t="s">
        <v>72</v>
      </c>
      <c r="K1191" s="30">
        <f t="shared" si="197"/>
        <v>5.94</v>
      </c>
      <c r="L1191" s="30" t="s">
        <v>103</v>
      </c>
      <c r="M1191" s="15">
        <f t="shared" si="198"/>
        <v>5940</v>
      </c>
      <c r="N1191" s="13" t="s">
        <v>71</v>
      </c>
    </row>
    <row r="1192" spans="1:14">
      <c r="A1192" s="163">
        <v>7</v>
      </c>
      <c r="B1192" s="5"/>
      <c r="C1192" s="5" t="s">
        <v>10</v>
      </c>
      <c r="D1192" s="5" t="s">
        <v>93</v>
      </c>
      <c r="E1192" s="5" t="s">
        <v>8</v>
      </c>
      <c r="F1192" s="12" t="s">
        <v>2241</v>
      </c>
      <c r="G1192" s="12">
        <v>5</v>
      </c>
      <c r="H1192" s="13" t="s">
        <v>74</v>
      </c>
      <c r="I1192" s="12">
        <f t="shared" si="199"/>
        <v>30</v>
      </c>
      <c r="J1192" s="13" t="s">
        <v>72</v>
      </c>
      <c r="K1192" s="30">
        <f t="shared" si="197"/>
        <v>9.9</v>
      </c>
      <c r="L1192" s="30" t="s">
        <v>103</v>
      </c>
      <c r="M1192" s="15">
        <f t="shared" si="198"/>
        <v>9900</v>
      </c>
      <c r="N1192" s="13" t="s">
        <v>71</v>
      </c>
    </row>
    <row r="1193" spans="1:14">
      <c r="A1193" s="242">
        <v>8</v>
      </c>
      <c r="B1193" s="5"/>
      <c r="C1193" s="102" t="s">
        <v>26</v>
      </c>
      <c r="D1193" s="102" t="s">
        <v>89</v>
      </c>
      <c r="E1193" s="102" t="s">
        <v>8</v>
      </c>
      <c r="F1193" s="119" t="s">
        <v>2675</v>
      </c>
      <c r="G1193" s="133">
        <v>4</v>
      </c>
      <c r="H1193" s="134" t="s">
        <v>74</v>
      </c>
      <c r="I1193" s="133">
        <f t="shared" si="199"/>
        <v>24</v>
      </c>
      <c r="J1193" s="134" t="s">
        <v>72</v>
      </c>
      <c r="K1193" s="30">
        <f t="shared" si="197"/>
        <v>7.92</v>
      </c>
      <c r="L1193" s="135" t="s">
        <v>103</v>
      </c>
      <c r="M1193" s="136">
        <f t="shared" si="198"/>
        <v>7920</v>
      </c>
      <c r="N1193" s="134" t="s">
        <v>71</v>
      </c>
    </row>
    <row r="1194" spans="1:14">
      <c r="A1194" s="242">
        <v>9</v>
      </c>
      <c r="B1194" s="5"/>
      <c r="C1194" s="5" t="s">
        <v>94</v>
      </c>
      <c r="D1194" s="5" t="s">
        <v>95</v>
      </c>
      <c r="E1194" s="5" t="s">
        <v>8</v>
      </c>
      <c r="F1194" s="113" t="s">
        <v>75</v>
      </c>
      <c r="G1194" s="12">
        <v>0</v>
      </c>
      <c r="H1194" s="13" t="s">
        <v>74</v>
      </c>
      <c r="I1194" s="12">
        <f t="shared" si="199"/>
        <v>0</v>
      </c>
      <c r="J1194" s="13" t="s">
        <v>72</v>
      </c>
      <c r="K1194" s="30">
        <f t="shared" si="197"/>
        <v>0</v>
      </c>
      <c r="L1194" s="30" t="s">
        <v>103</v>
      </c>
      <c r="M1194" s="15">
        <f t="shared" si="198"/>
        <v>0</v>
      </c>
      <c r="N1194" s="13" t="s">
        <v>71</v>
      </c>
    </row>
    <row r="1195" spans="1:14">
      <c r="A1195" s="242">
        <v>10</v>
      </c>
      <c r="B1195" s="5"/>
      <c r="C1195" s="5" t="s">
        <v>190</v>
      </c>
      <c r="D1195" s="5" t="s">
        <v>20</v>
      </c>
      <c r="E1195" s="5" t="s">
        <v>173</v>
      </c>
      <c r="F1195" s="12" t="s">
        <v>3089</v>
      </c>
      <c r="G1195" s="12">
        <v>1</v>
      </c>
      <c r="H1195" s="13" t="s">
        <v>74</v>
      </c>
      <c r="I1195" s="12">
        <f>G1195*7</f>
        <v>7</v>
      </c>
      <c r="J1195" s="13" t="s">
        <v>72</v>
      </c>
      <c r="K1195" s="30">
        <f t="shared" si="197"/>
        <v>2.31</v>
      </c>
      <c r="L1195" s="30" t="s">
        <v>103</v>
      </c>
      <c r="M1195" s="15">
        <f t="shared" si="198"/>
        <v>2310</v>
      </c>
      <c r="N1195" s="13" t="s">
        <v>71</v>
      </c>
    </row>
    <row r="1196" spans="1:14">
      <c r="A1196" s="242">
        <v>11</v>
      </c>
      <c r="B1196" s="5"/>
      <c r="C1196" s="5" t="s">
        <v>34</v>
      </c>
      <c r="D1196" s="5" t="s">
        <v>134</v>
      </c>
      <c r="E1196" s="5" t="s">
        <v>173</v>
      </c>
      <c r="F1196" s="12" t="s">
        <v>2474</v>
      </c>
      <c r="G1196" s="12">
        <v>1</v>
      </c>
      <c r="H1196" s="13" t="s">
        <v>74</v>
      </c>
      <c r="I1196" s="12">
        <f>G1196*7</f>
        <v>7</v>
      </c>
      <c r="J1196" s="13" t="s">
        <v>72</v>
      </c>
      <c r="K1196" s="30">
        <f t="shared" si="197"/>
        <v>2.31</v>
      </c>
      <c r="L1196" s="30" t="s">
        <v>103</v>
      </c>
      <c r="M1196" s="15">
        <f t="shared" si="198"/>
        <v>2310</v>
      </c>
      <c r="N1196" s="13" t="s">
        <v>71</v>
      </c>
    </row>
    <row r="1197" spans="1:14">
      <c r="A1197" s="242">
        <v>12</v>
      </c>
      <c r="B1197" s="5"/>
      <c r="C1197" s="5" t="s">
        <v>23</v>
      </c>
      <c r="D1197" s="5" t="s">
        <v>136</v>
      </c>
      <c r="E1197" s="5" t="s">
        <v>12</v>
      </c>
      <c r="F1197" s="5" t="s">
        <v>2677</v>
      </c>
      <c r="G1197" s="12">
        <v>1</v>
      </c>
      <c r="H1197" s="13" t="s">
        <v>74</v>
      </c>
      <c r="I1197" s="12">
        <f t="shared" ref="I1197:I1206" si="200">G1197*1</f>
        <v>1</v>
      </c>
      <c r="J1197" s="13" t="s">
        <v>72</v>
      </c>
      <c r="K1197" s="30">
        <f t="shared" si="197"/>
        <v>0.33</v>
      </c>
      <c r="L1197" s="30" t="s">
        <v>103</v>
      </c>
      <c r="M1197" s="15">
        <f t="shared" si="198"/>
        <v>330</v>
      </c>
      <c r="N1197" s="13" t="s">
        <v>71</v>
      </c>
    </row>
    <row r="1198" spans="1:14">
      <c r="A1198" s="242">
        <v>13</v>
      </c>
      <c r="B1198" s="5"/>
      <c r="C1198" s="5" t="s">
        <v>90</v>
      </c>
      <c r="D1198" s="5" t="s">
        <v>91</v>
      </c>
      <c r="E1198" s="5" t="s">
        <v>12</v>
      </c>
      <c r="F1198" s="12" t="s">
        <v>1342</v>
      </c>
      <c r="G1198" s="12">
        <v>0</v>
      </c>
      <c r="H1198" s="13" t="s">
        <v>74</v>
      </c>
      <c r="I1198" s="12">
        <f t="shared" si="200"/>
        <v>0</v>
      </c>
      <c r="J1198" s="13" t="s">
        <v>72</v>
      </c>
      <c r="K1198" s="30">
        <f t="shared" si="197"/>
        <v>0</v>
      </c>
      <c r="L1198" s="30" t="s">
        <v>103</v>
      </c>
      <c r="M1198" s="15">
        <f t="shared" si="198"/>
        <v>0</v>
      </c>
      <c r="N1198" s="13" t="s">
        <v>71</v>
      </c>
    </row>
    <row r="1199" spans="1:14">
      <c r="A1199" s="242">
        <v>14</v>
      </c>
      <c r="B1199" s="5"/>
      <c r="C1199" s="5" t="s">
        <v>81</v>
      </c>
      <c r="D1199" s="5" t="s">
        <v>82</v>
      </c>
      <c r="E1199" s="5" t="s">
        <v>12</v>
      </c>
      <c r="F1199" s="12" t="s">
        <v>2043</v>
      </c>
      <c r="G1199" s="12">
        <v>0</v>
      </c>
      <c r="H1199" s="13" t="s">
        <v>74</v>
      </c>
      <c r="I1199" s="12">
        <f t="shared" si="200"/>
        <v>0</v>
      </c>
      <c r="J1199" s="13" t="s">
        <v>72</v>
      </c>
      <c r="K1199" s="30">
        <f t="shared" si="197"/>
        <v>0</v>
      </c>
      <c r="L1199" s="30" t="s">
        <v>103</v>
      </c>
      <c r="M1199" s="15">
        <f t="shared" si="198"/>
        <v>0</v>
      </c>
      <c r="N1199" s="13" t="s">
        <v>71</v>
      </c>
    </row>
    <row r="1200" spans="1:14">
      <c r="A1200" s="242">
        <v>15</v>
      </c>
      <c r="B1200" s="5"/>
      <c r="C1200" s="5" t="s">
        <v>11</v>
      </c>
      <c r="D1200" s="5" t="s">
        <v>13</v>
      </c>
      <c r="E1200" s="5" t="s">
        <v>12</v>
      </c>
      <c r="F1200" s="113" t="s">
        <v>2184</v>
      </c>
      <c r="G1200" s="12">
        <v>1</v>
      </c>
      <c r="H1200" s="13" t="s">
        <v>74</v>
      </c>
      <c r="I1200" s="12">
        <f t="shared" si="200"/>
        <v>1</v>
      </c>
      <c r="J1200" s="13" t="s">
        <v>72</v>
      </c>
      <c r="K1200" s="30">
        <f t="shared" si="197"/>
        <v>0.33</v>
      </c>
      <c r="L1200" s="30" t="s">
        <v>103</v>
      </c>
      <c r="M1200" s="15">
        <f t="shared" si="198"/>
        <v>330</v>
      </c>
      <c r="N1200" s="13" t="s">
        <v>71</v>
      </c>
    </row>
    <row r="1201" spans="1:14">
      <c r="A1201" s="242">
        <v>16</v>
      </c>
      <c r="B1201" s="5"/>
      <c r="C1201" s="5" t="s">
        <v>28</v>
      </c>
      <c r="D1201" s="5" t="s">
        <v>27</v>
      </c>
      <c r="E1201" s="5" t="s">
        <v>12</v>
      </c>
      <c r="F1201" s="12" t="s">
        <v>1913</v>
      </c>
      <c r="G1201" s="12">
        <v>1</v>
      </c>
      <c r="H1201" s="13" t="s">
        <v>74</v>
      </c>
      <c r="I1201" s="12">
        <f t="shared" si="200"/>
        <v>1</v>
      </c>
      <c r="J1201" s="13" t="s">
        <v>72</v>
      </c>
      <c r="K1201" s="30">
        <f t="shared" si="197"/>
        <v>0.33</v>
      </c>
      <c r="L1201" s="30" t="s">
        <v>103</v>
      </c>
      <c r="M1201" s="15">
        <f t="shared" si="198"/>
        <v>330</v>
      </c>
      <c r="N1201" s="13" t="s">
        <v>71</v>
      </c>
    </row>
    <row r="1202" spans="1:14">
      <c r="A1202" s="242">
        <v>17</v>
      </c>
      <c r="B1202" s="5"/>
      <c r="C1202" s="102" t="s">
        <v>30</v>
      </c>
      <c r="D1202" s="102" t="s">
        <v>29</v>
      </c>
      <c r="E1202" s="102" t="s">
        <v>12</v>
      </c>
      <c r="F1202" s="133" t="s">
        <v>2461</v>
      </c>
      <c r="G1202" s="133">
        <v>3</v>
      </c>
      <c r="H1202" s="134" t="s">
        <v>74</v>
      </c>
      <c r="I1202" s="133">
        <f t="shared" si="200"/>
        <v>3</v>
      </c>
      <c r="J1202" s="134" t="s">
        <v>72</v>
      </c>
      <c r="K1202" s="135">
        <f t="shared" si="197"/>
        <v>0.99</v>
      </c>
      <c r="L1202" s="135" t="s">
        <v>103</v>
      </c>
      <c r="M1202" s="136">
        <f t="shared" si="198"/>
        <v>990</v>
      </c>
      <c r="N1202" s="134" t="s">
        <v>71</v>
      </c>
    </row>
    <row r="1203" spans="1:14">
      <c r="A1203" s="242">
        <v>18</v>
      </c>
      <c r="B1203" s="5"/>
      <c r="C1203" s="5" t="s">
        <v>32</v>
      </c>
      <c r="D1203" s="5" t="s">
        <v>33</v>
      </c>
      <c r="E1203" s="5" t="s">
        <v>12</v>
      </c>
      <c r="F1203" s="12" t="s">
        <v>2270</v>
      </c>
      <c r="G1203" s="12">
        <v>1</v>
      </c>
      <c r="H1203" s="13" t="s">
        <v>74</v>
      </c>
      <c r="I1203" s="12">
        <f t="shared" si="200"/>
        <v>1</v>
      </c>
      <c r="J1203" s="13" t="s">
        <v>72</v>
      </c>
      <c r="K1203" s="30">
        <f t="shared" si="197"/>
        <v>0.33</v>
      </c>
      <c r="L1203" s="30" t="s">
        <v>103</v>
      </c>
      <c r="M1203" s="15">
        <f t="shared" si="198"/>
        <v>330</v>
      </c>
      <c r="N1203" s="13" t="s">
        <v>71</v>
      </c>
    </row>
    <row r="1204" spans="1:14">
      <c r="A1204" s="242">
        <v>19</v>
      </c>
      <c r="B1204" s="5"/>
      <c r="C1204" s="5" t="s">
        <v>38</v>
      </c>
      <c r="D1204" s="5" t="s">
        <v>37</v>
      </c>
      <c r="E1204" s="5" t="s">
        <v>12</v>
      </c>
      <c r="F1204" s="12" t="s">
        <v>2462</v>
      </c>
      <c r="G1204" s="12">
        <v>1</v>
      </c>
      <c r="H1204" s="13" t="s">
        <v>74</v>
      </c>
      <c r="I1204" s="12">
        <f t="shared" si="200"/>
        <v>1</v>
      </c>
      <c r="J1204" s="13" t="s">
        <v>72</v>
      </c>
      <c r="K1204" s="30">
        <f t="shared" si="197"/>
        <v>0.33</v>
      </c>
      <c r="L1204" s="30" t="s">
        <v>103</v>
      </c>
      <c r="M1204" s="15">
        <f t="shared" si="198"/>
        <v>330</v>
      </c>
      <c r="N1204" s="13" t="s">
        <v>71</v>
      </c>
    </row>
    <row r="1205" spans="1:14">
      <c r="A1205" s="242">
        <v>20</v>
      </c>
      <c r="B1205" s="5"/>
      <c r="C1205" s="5" t="s">
        <v>40</v>
      </c>
      <c r="D1205" s="5" t="s">
        <v>39</v>
      </c>
      <c r="E1205" s="5" t="s">
        <v>12</v>
      </c>
      <c r="F1205" s="12" t="s">
        <v>2463</v>
      </c>
      <c r="G1205" s="12">
        <v>1</v>
      </c>
      <c r="H1205" s="13" t="s">
        <v>74</v>
      </c>
      <c r="I1205" s="12">
        <f t="shared" si="200"/>
        <v>1</v>
      </c>
      <c r="J1205" s="13" t="s">
        <v>72</v>
      </c>
      <c r="K1205" s="30">
        <f t="shared" si="197"/>
        <v>0.33</v>
      </c>
      <c r="L1205" s="30" t="s">
        <v>103</v>
      </c>
      <c r="M1205" s="15">
        <f t="shared" si="198"/>
        <v>330</v>
      </c>
      <c r="N1205" s="13" t="s">
        <v>71</v>
      </c>
    </row>
    <row r="1206" spans="1:14">
      <c r="A1206" s="242">
        <v>21</v>
      </c>
      <c r="B1206" s="5"/>
      <c r="C1206" s="5" t="s">
        <v>52</v>
      </c>
      <c r="D1206" s="5" t="s">
        <v>79</v>
      </c>
      <c r="E1206" s="5" t="s">
        <v>12</v>
      </c>
      <c r="F1206" s="12" t="s">
        <v>1383</v>
      </c>
      <c r="G1206" s="12">
        <v>0</v>
      </c>
      <c r="H1206" s="13" t="s">
        <v>74</v>
      </c>
      <c r="I1206" s="12">
        <f t="shared" si="200"/>
        <v>0</v>
      </c>
      <c r="J1206" s="13" t="s">
        <v>72</v>
      </c>
      <c r="K1206" s="30">
        <f t="shared" si="197"/>
        <v>0</v>
      </c>
      <c r="L1206" s="30" t="s">
        <v>103</v>
      </c>
      <c r="M1206" s="15">
        <f t="shared" si="198"/>
        <v>0</v>
      </c>
      <c r="N1206" s="13" t="s">
        <v>71</v>
      </c>
    </row>
    <row r="1207" spans="1:14">
      <c r="A1207" s="242">
        <v>22</v>
      </c>
      <c r="B1207" s="5"/>
      <c r="C1207" s="102" t="s">
        <v>45</v>
      </c>
      <c r="D1207" s="102" t="s">
        <v>44</v>
      </c>
      <c r="E1207" s="102" t="s">
        <v>43</v>
      </c>
      <c r="F1207" s="103" t="s">
        <v>2678</v>
      </c>
      <c r="G1207" s="133">
        <v>1</v>
      </c>
      <c r="H1207" s="134" t="s">
        <v>74</v>
      </c>
      <c r="I1207" s="133">
        <f>G1207*1.5</f>
        <v>1.5</v>
      </c>
      <c r="J1207" s="134" t="s">
        <v>72</v>
      </c>
      <c r="K1207" s="135">
        <f t="shared" si="197"/>
        <v>0.495</v>
      </c>
      <c r="L1207" s="135" t="s">
        <v>103</v>
      </c>
      <c r="M1207" s="136">
        <f t="shared" si="198"/>
        <v>495</v>
      </c>
      <c r="N1207" s="134" t="s">
        <v>71</v>
      </c>
    </row>
    <row r="1208" spans="1:14">
      <c r="A1208" s="242">
        <v>23</v>
      </c>
      <c r="B1208" s="5"/>
      <c r="C1208" s="5" t="s">
        <v>1390</v>
      </c>
      <c r="D1208" s="5" t="s">
        <v>46</v>
      </c>
      <c r="E1208" s="5" t="s">
        <v>43</v>
      </c>
      <c r="F1208" s="12" t="s">
        <v>2679</v>
      </c>
      <c r="G1208" s="12">
        <v>1</v>
      </c>
      <c r="H1208" s="13" t="s">
        <v>74</v>
      </c>
      <c r="I1208" s="12">
        <f>G1208*1.5</f>
        <v>1.5</v>
      </c>
      <c r="J1208" s="13" t="s">
        <v>72</v>
      </c>
      <c r="K1208" s="30">
        <f t="shared" si="197"/>
        <v>0.495</v>
      </c>
      <c r="L1208" s="30" t="s">
        <v>103</v>
      </c>
      <c r="M1208" s="15">
        <f t="shared" si="198"/>
        <v>495</v>
      </c>
      <c r="N1208" s="13" t="s">
        <v>71</v>
      </c>
    </row>
    <row r="1209" spans="1:14">
      <c r="A1209" s="242">
        <v>24</v>
      </c>
      <c r="B1209" s="5"/>
      <c r="C1209" s="5" t="s">
        <v>42</v>
      </c>
      <c r="D1209" s="5" t="s">
        <v>41</v>
      </c>
      <c r="E1209" s="5" t="s">
        <v>43</v>
      </c>
      <c r="F1209" s="12" t="s">
        <v>2466</v>
      </c>
      <c r="G1209" s="12">
        <v>0</v>
      </c>
      <c r="H1209" s="13" t="s">
        <v>74</v>
      </c>
      <c r="I1209" s="12">
        <f>G1209*1.5</f>
        <v>0</v>
      </c>
      <c r="J1209" s="13" t="s">
        <v>72</v>
      </c>
      <c r="K1209" s="30">
        <f t="shared" si="197"/>
        <v>0</v>
      </c>
      <c r="L1209" s="30" t="s">
        <v>103</v>
      </c>
      <c r="M1209" s="15">
        <f t="shared" si="198"/>
        <v>0</v>
      </c>
      <c r="N1209" s="13" t="s">
        <v>71</v>
      </c>
    </row>
    <row r="1210" spans="1:14">
      <c r="A1210" s="242">
        <v>25</v>
      </c>
      <c r="B1210" s="5"/>
      <c r="C1210" s="5" t="s">
        <v>1168</v>
      </c>
      <c r="D1210" s="5"/>
      <c r="E1210" s="5" t="s">
        <v>12</v>
      </c>
      <c r="F1210" s="12" t="s">
        <v>1106</v>
      </c>
      <c r="G1210" s="12">
        <v>0</v>
      </c>
      <c r="H1210" s="13" t="s">
        <v>74</v>
      </c>
      <c r="I1210" s="12">
        <f>G1210*4</f>
        <v>0</v>
      </c>
      <c r="J1210" s="13" t="s">
        <v>72</v>
      </c>
      <c r="K1210" s="30">
        <f t="shared" si="197"/>
        <v>0</v>
      </c>
      <c r="L1210" s="30" t="s">
        <v>103</v>
      </c>
      <c r="M1210" s="15">
        <f t="shared" si="198"/>
        <v>0</v>
      </c>
      <c r="N1210" s="13" t="s">
        <v>71</v>
      </c>
    </row>
    <row r="1211" spans="1:14">
      <c r="A1211" s="242">
        <v>26</v>
      </c>
      <c r="B1211" s="5"/>
      <c r="C1211" s="5" t="s">
        <v>1931</v>
      </c>
      <c r="D1211" s="5"/>
      <c r="E1211" s="5" t="s">
        <v>12</v>
      </c>
      <c r="F1211" s="12" t="s">
        <v>990</v>
      </c>
      <c r="G1211" s="12">
        <v>1</v>
      </c>
      <c r="H1211" s="13" t="s">
        <v>74</v>
      </c>
      <c r="I1211" s="12">
        <f t="shared" ref="I1211" si="201">G1211*1.5</f>
        <v>1.5</v>
      </c>
      <c r="J1211" s="13" t="s">
        <v>72</v>
      </c>
      <c r="K1211" s="30">
        <f t="shared" si="197"/>
        <v>0.495</v>
      </c>
      <c r="L1211" s="30" t="s">
        <v>103</v>
      </c>
      <c r="M1211" s="15">
        <f t="shared" si="198"/>
        <v>495</v>
      </c>
      <c r="N1211" s="13" t="s">
        <v>71</v>
      </c>
    </row>
    <row r="1212" spans="1:14">
      <c r="A1212" s="242">
        <v>27</v>
      </c>
      <c r="B1212" s="5"/>
      <c r="C1212" s="5" t="s">
        <v>1919</v>
      </c>
      <c r="D1212" s="5"/>
      <c r="E1212" s="5" t="s">
        <v>12</v>
      </c>
      <c r="F1212" s="12" t="s">
        <v>505</v>
      </c>
      <c r="G1212" s="12">
        <v>0</v>
      </c>
      <c r="H1212" s="13" t="s">
        <v>74</v>
      </c>
      <c r="I1212" s="12">
        <f>G1212*1</f>
        <v>0</v>
      </c>
      <c r="J1212" s="13" t="s">
        <v>72</v>
      </c>
      <c r="K1212" s="30">
        <f t="shared" si="197"/>
        <v>0</v>
      </c>
      <c r="L1212" s="30" t="s">
        <v>103</v>
      </c>
      <c r="M1212" s="15">
        <f t="shared" si="198"/>
        <v>0</v>
      </c>
      <c r="N1212" s="13" t="s">
        <v>71</v>
      </c>
    </row>
    <row r="1213" spans="1:14">
      <c r="A1213" s="242">
        <v>28</v>
      </c>
      <c r="B1213" s="5"/>
      <c r="C1213" s="5" t="s">
        <v>832</v>
      </c>
      <c r="D1213" s="5"/>
      <c r="E1213" s="5" t="s">
        <v>12</v>
      </c>
      <c r="F1213" s="12" t="s">
        <v>1920</v>
      </c>
      <c r="G1213" s="12">
        <v>1</v>
      </c>
      <c r="H1213" s="13" t="s">
        <v>74</v>
      </c>
      <c r="I1213" s="12">
        <f>G1213*1</f>
        <v>1</v>
      </c>
      <c r="J1213" s="13" t="s">
        <v>72</v>
      </c>
      <c r="K1213" s="30">
        <f t="shared" si="197"/>
        <v>0.33</v>
      </c>
      <c r="L1213" s="30" t="s">
        <v>103</v>
      </c>
      <c r="M1213" s="15">
        <f t="shared" si="198"/>
        <v>330</v>
      </c>
      <c r="N1213" s="13" t="s">
        <v>71</v>
      </c>
    </row>
    <row r="1214" spans="1:14">
      <c r="A1214" s="242">
        <v>29</v>
      </c>
      <c r="B1214" s="5"/>
      <c r="C1214" s="5" t="s">
        <v>1114</v>
      </c>
      <c r="D1214" s="5"/>
      <c r="E1214" s="5" t="s">
        <v>12</v>
      </c>
      <c r="F1214" s="103" t="s">
        <v>322</v>
      </c>
      <c r="G1214" s="12">
        <v>0</v>
      </c>
      <c r="H1214" s="13" t="s">
        <v>74</v>
      </c>
      <c r="I1214" s="12">
        <f>G1214*1</f>
        <v>0</v>
      </c>
      <c r="J1214" s="13" t="s">
        <v>72</v>
      </c>
      <c r="K1214" s="30">
        <f t="shared" si="197"/>
        <v>0</v>
      </c>
      <c r="L1214" s="30" t="s">
        <v>103</v>
      </c>
      <c r="M1214" s="15">
        <f t="shared" si="198"/>
        <v>0</v>
      </c>
      <c r="N1214" s="13" t="s">
        <v>71</v>
      </c>
    </row>
    <row r="1215" spans="1:14">
      <c r="A1215" s="242">
        <v>30</v>
      </c>
      <c r="B1215" s="5"/>
      <c r="C1215" s="5" t="s">
        <v>126</v>
      </c>
      <c r="D1215" s="5"/>
      <c r="E1215" s="5" t="s">
        <v>43</v>
      </c>
      <c r="F1215" s="12" t="s">
        <v>271</v>
      </c>
      <c r="G1215" s="12">
        <v>0</v>
      </c>
      <c r="H1215" s="13" t="s">
        <v>74</v>
      </c>
      <c r="I1215" s="12">
        <f t="shared" ref="I1215" si="202">G1215*4</f>
        <v>0</v>
      </c>
      <c r="J1215" s="13" t="s">
        <v>72</v>
      </c>
      <c r="K1215" s="30">
        <f t="shared" si="197"/>
        <v>0</v>
      </c>
      <c r="L1215" s="30" t="s">
        <v>103</v>
      </c>
      <c r="M1215" s="15">
        <f t="shared" si="198"/>
        <v>0</v>
      </c>
      <c r="N1215" s="13" t="s">
        <v>71</v>
      </c>
    </row>
    <row r="1216" spans="1:14">
      <c r="A1216" s="242">
        <v>31</v>
      </c>
      <c r="B1216" s="5"/>
      <c r="C1216" s="5" t="s">
        <v>893</v>
      </c>
      <c r="D1216" s="5"/>
      <c r="E1216" s="5" t="s">
        <v>12</v>
      </c>
      <c r="F1216" s="12" t="s">
        <v>220</v>
      </c>
      <c r="G1216" s="12">
        <v>0</v>
      </c>
      <c r="H1216" s="13" t="s">
        <v>74</v>
      </c>
      <c r="I1216" s="12">
        <f>G1216*1</f>
        <v>0</v>
      </c>
      <c r="J1216" s="13" t="s">
        <v>72</v>
      </c>
      <c r="K1216" s="30">
        <f t="shared" si="197"/>
        <v>0</v>
      </c>
      <c r="L1216" s="30" t="s">
        <v>103</v>
      </c>
      <c r="M1216" s="15">
        <f t="shared" si="198"/>
        <v>0</v>
      </c>
      <c r="N1216" s="13" t="s">
        <v>71</v>
      </c>
    </row>
    <row r="1217" spans="1:14">
      <c r="A1217" s="242">
        <v>32</v>
      </c>
      <c r="B1217" s="5"/>
      <c r="C1217" s="5" t="s">
        <v>1193</v>
      </c>
      <c r="D1217" s="5"/>
      <c r="E1217" s="5" t="s">
        <v>43</v>
      </c>
      <c r="F1217" s="12" t="s">
        <v>218</v>
      </c>
      <c r="G1217" s="12">
        <v>0</v>
      </c>
      <c r="H1217" s="13" t="s">
        <v>74</v>
      </c>
      <c r="I1217" s="12">
        <f>G1217*1</f>
        <v>0</v>
      </c>
      <c r="J1217" s="13" t="s">
        <v>72</v>
      </c>
      <c r="K1217" s="30">
        <f t="shared" si="197"/>
        <v>0</v>
      </c>
      <c r="L1217" s="30" t="s">
        <v>103</v>
      </c>
      <c r="M1217" s="15">
        <f t="shared" si="198"/>
        <v>0</v>
      </c>
      <c r="N1217" s="13" t="s">
        <v>71</v>
      </c>
    </row>
    <row r="1218" spans="1:14">
      <c r="A1218" s="242">
        <v>33</v>
      </c>
      <c r="B1218" s="5"/>
      <c r="C1218" s="5" t="s">
        <v>686</v>
      </c>
      <c r="D1218" s="5"/>
      <c r="E1218" s="5" t="s">
        <v>12</v>
      </c>
      <c r="F1218" s="12" t="s">
        <v>795</v>
      </c>
      <c r="G1218" s="12">
        <v>0</v>
      </c>
      <c r="H1218" s="13" t="s">
        <v>74</v>
      </c>
      <c r="I1218" s="12">
        <f>G1218*1.5</f>
        <v>0</v>
      </c>
      <c r="J1218" s="13" t="s">
        <v>72</v>
      </c>
      <c r="K1218" s="30">
        <f t="shared" si="197"/>
        <v>0</v>
      </c>
      <c r="L1218" s="30" t="s">
        <v>103</v>
      </c>
      <c r="M1218" s="15">
        <f t="shared" si="198"/>
        <v>0</v>
      </c>
      <c r="N1218" s="13" t="s">
        <v>71</v>
      </c>
    </row>
    <row r="1219" spans="1:14">
      <c r="A1219" s="242">
        <v>34</v>
      </c>
      <c r="B1219" s="5"/>
      <c r="C1219" s="5" t="s">
        <v>1929</v>
      </c>
      <c r="D1219" s="5"/>
      <c r="E1219" s="5" t="s">
        <v>12</v>
      </c>
      <c r="F1219" s="12" t="s">
        <v>1930</v>
      </c>
      <c r="G1219" s="12">
        <v>1</v>
      </c>
      <c r="H1219" s="13" t="s">
        <v>74</v>
      </c>
      <c r="I1219" s="12">
        <f>G1219*1</f>
        <v>1</v>
      </c>
      <c r="J1219" s="13" t="s">
        <v>72</v>
      </c>
      <c r="K1219" s="30">
        <f t="shared" si="197"/>
        <v>0.33</v>
      </c>
      <c r="L1219" s="30" t="s">
        <v>103</v>
      </c>
      <c r="M1219" s="15">
        <f t="shared" si="198"/>
        <v>330</v>
      </c>
      <c r="N1219" s="13" t="s">
        <v>71</v>
      </c>
    </row>
    <row r="1220" spans="1:14">
      <c r="A1220" s="242">
        <v>35</v>
      </c>
      <c r="B1220" s="5"/>
      <c r="C1220" s="5" t="s">
        <v>52</v>
      </c>
      <c r="D1220" s="5"/>
      <c r="E1220" s="5" t="s">
        <v>12</v>
      </c>
      <c r="F1220" s="5" t="s">
        <v>971</v>
      </c>
      <c r="G1220" s="30">
        <v>0</v>
      </c>
      <c r="H1220" s="13" t="s">
        <v>74</v>
      </c>
      <c r="I1220" s="12">
        <f>G1220*1</f>
        <v>0</v>
      </c>
      <c r="J1220" s="13" t="s">
        <v>72</v>
      </c>
      <c r="K1220" s="30">
        <f t="shared" si="197"/>
        <v>0</v>
      </c>
      <c r="L1220" s="30" t="s">
        <v>103</v>
      </c>
      <c r="M1220" s="15">
        <f t="shared" si="198"/>
        <v>0</v>
      </c>
      <c r="N1220" s="13" t="s">
        <v>71</v>
      </c>
    </row>
    <row r="1221" spans="1:14">
      <c r="A1221" s="242">
        <v>36</v>
      </c>
      <c r="B1221" s="5"/>
      <c r="C1221" s="5" t="s">
        <v>1916</v>
      </c>
      <c r="D1221" s="5"/>
      <c r="E1221" s="5" t="s">
        <v>43</v>
      </c>
      <c r="F1221" s="5" t="s">
        <v>1917</v>
      </c>
      <c r="G1221" s="30">
        <v>1</v>
      </c>
      <c r="H1221" s="13" t="s">
        <v>74</v>
      </c>
      <c r="I1221" s="12">
        <f>G1221*1</f>
        <v>1</v>
      </c>
      <c r="J1221" s="13" t="s">
        <v>72</v>
      </c>
      <c r="K1221" s="30">
        <f t="shared" si="197"/>
        <v>0.33</v>
      </c>
      <c r="L1221" s="30" t="s">
        <v>103</v>
      </c>
      <c r="M1221" s="15">
        <f t="shared" si="198"/>
        <v>330</v>
      </c>
      <c r="N1221" s="13" t="s">
        <v>71</v>
      </c>
    </row>
    <row r="1222" spans="1:14">
      <c r="A1222" s="242">
        <v>37</v>
      </c>
      <c r="B1222" s="5"/>
      <c r="C1222" s="5" t="s">
        <v>49</v>
      </c>
      <c r="D1222" s="5" t="s">
        <v>48</v>
      </c>
      <c r="E1222" s="5" t="s">
        <v>1369</v>
      </c>
      <c r="F1222" s="5" t="s">
        <v>1370</v>
      </c>
      <c r="G1222" s="12">
        <v>0</v>
      </c>
      <c r="H1222" s="13" t="s">
        <v>74</v>
      </c>
      <c r="I1222" s="12">
        <v>4</v>
      </c>
      <c r="J1222" s="13" t="s">
        <v>72</v>
      </c>
      <c r="K1222" s="12">
        <f t="shared" si="197"/>
        <v>1.32</v>
      </c>
      <c r="L1222" s="13" t="s">
        <v>103</v>
      </c>
      <c r="M1222" s="12">
        <f t="shared" si="198"/>
        <v>1320</v>
      </c>
      <c r="N1222" s="13" t="s">
        <v>71</v>
      </c>
    </row>
    <row r="1223" spans="1:14">
      <c r="A1223" s="242">
        <v>38</v>
      </c>
      <c r="B1223" s="5"/>
      <c r="C1223" s="102" t="s">
        <v>1371</v>
      </c>
      <c r="D1223" s="102" t="s">
        <v>25</v>
      </c>
      <c r="E1223" s="102" t="s">
        <v>1372</v>
      </c>
      <c r="F1223" s="160" t="s">
        <v>1375</v>
      </c>
      <c r="G1223" s="140">
        <v>0</v>
      </c>
      <c r="H1223" s="141" t="s">
        <v>74</v>
      </c>
      <c r="I1223" s="140">
        <v>7</v>
      </c>
      <c r="J1223" s="141" t="s">
        <v>72</v>
      </c>
      <c r="K1223" s="142" t="s">
        <v>1373</v>
      </c>
      <c r="L1223" s="141" t="s">
        <v>103</v>
      </c>
      <c r="M1223" s="142" t="s">
        <v>1374</v>
      </c>
      <c r="N1223" s="141" t="s">
        <v>71</v>
      </c>
    </row>
    <row r="1224" spans="1:14">
      <c r="A1224" s="281" t="s">
        <v>54</v>
      </c>
      <c r="B1224" s="282"/>
      <c r="C1224" s="282"/>
      <c r="D1224" s="282"/>
      <c r="E1224" s="283"/>
      <c r="F1224" s="241"/>
      <c r="G1224" s="12">
        <f>SUM(G1186:G1223)</f>
        <v>43</v>
      </c>
      <c r="H1224" s="13" t="s">
        <v>74</v>
      </c>
      <c r="I1224" s="12">
        <f>SUM(I1186:I1222)</f>
        <v>172.5</v>
      </c>
      <c r="J1224" s="13" t="s">
        <v>72</v>
      </c>
      <c r="K1224" s="30">
        <f>I1224*0.33</f>
        <v>56.925000000000004</v>
      </c>
      <c r="L1224" s="30" t="s">
        <v>103</v>
      </c>
      <c r="M1224" s="34">
        <f>SUM(M1186:M1222)</f>
        <v>56925</v>
      </c>
      <c r="N1224" s="13" t="s">
        <v>71</v>
      </c>
    </row>
    <row r="1225" spans="1:14">
      <c r="F1225" s="266"/>
    </row>
    <row r="1226" spans="1:14">
      <c r="A1226" s="286" t="s">
        <v>1932</v>
      </c>
      <c r="B1226" s="286" t="s">
        <v>0</v>
      </c>
      <c r="C1226" s="286" t="s">
        <v>2</v>
      </c>
      <c r="D1226" s="286" t="s">
        <v>4</v>
      </c>
      <c r="E1226" s="286" t="s">
        <v>1</v>
      </c>
      <c r="F1226" s="286" t="s">
        <v>280</v>
      </c>
      <c r="G1226" s="288" t="s">
        <v>5</v>
      </c>
      <c r="H1226" s="289"/>
      <c r="I1226" s="288" t="s">
        <v>6</v>
      </c>
      <c r="J1226" s="289"/>
      <c r="K1226" s="288" t="s">
        <v>101</v>
      </c>
      <c r="L1226" s="289"/>
      <c r="M1226" s="288" t="s">
        <v>102</v>
      </c>
      <c r="N1226" s="289"/>
    </row>
    <row r="1227" spans="1:14" ht="15" customHeight="1">
      <c r="A1227" s="287"/>
      <c r="B1227" s="287"/>
      <c r="C1227" s="287"/>
      <c r="D1227" s="287"/>
      <c r="E1227" s="287"/>
      <c r="F1227" s="287"/>
      <c r="G1227" s="290"/>
      <c r="H1227" s="291"/>
      <c r="I1227" s="290"/>
      <c r="J1227" s="291"/>
      <c r="K1227" s="290"/>
      <c r="L1227" s="291"/>
      <c r="M1227" s="290"/>
      <c r="N1227" s="291"/>
    </row>
    <row r="1228" spans="1:14">
      <c r="A1228" s="163">
        <v>1</v>
      </c>
      <c r="B1228" s="16" t="s">
        <v>59</v>
      </c>
      <c r="C1228" s="5" t="s">
        <v>3</v>
      </c>
      <c r="D1228" s="5" t="s">
        <v>7</v>
      </c>
      <c r="E1228" s="5" t="s">
        <v>8</v>
      </c>
      <c r="F1228" s="12" t="s">
        <v>1905</v>
      </c>
      <c r="G1228" s="12">
        <v>4</v>
      </c>
      <c r="H1228" s="13" t="s">
        <v>74</v>
      </c>
      <c r="I1228" s="12">
        <f t="shared" ref="I1228:I1230" si="203">G1228*6</f>
        <v>24</v>
      </c>
      <c r="J1228" s="13" t="s">
        <v>72</v>
      </c>
      <c r="K1228" s="30">
        <f t="shared" ref="K1228:K1264" si="204">I1228*0.33</f>
        <v>7.92</v>
      </c>
      <c r="L1228" s="30" t="s">
        <v>103</v>
      </c>
      <c r="M1228" s="15">
        <f t="shared" ref="M1228:M1264" si="205">K1228*1000</f>
        <v>7920</v>
      </c>
      <c r="N1228" s="13" t="s">
        <v>71</v>
      </c>
    </row>
    <row r="1229" spans="1:14">
      <c r="A1229" s="163">
        <v>2</v>
      </c>
      <c r="B1229" s="162" t="s">
        <v>3073</v>
      </c>
      <c r="C1229" s="5" t="s">
        <v>56</v>
      </c>
      <c r="D1229" s="5" t="s">
        <v>93</v>
      </c>
      <c r="E1229" s="5" t="s">
        <v>8</v>
      </c>
      <c r="F1229" s="93" t="s">
        <v>2680</v>
      </c>
      <c r="G1229" s="12">
        <v>3</v>
      </c>
      <c r="H1229" s="13" t="s">
        <v>74</v>
      </c>
      <c r="I1229" s="12">
        <f t="shared" si="203"/>
        <v>18</v>
      </c>
      <c r="J1229" s="13" t="s">
        <v>72</v>
      </c>
      <c r="K1229" s="30">
        <f t="shared" si="204"/>
        <v>5.94</v>
      </c>
      <c r="L1229" s="30" t="s">
        <v>103</v>
      </c>
      <c r="M1229" s="15">
        <f t="shared" si="205"/>
        <v>5940</v>
      </c>
      <c r="N1229" s="13" t="s">
        <v>71</v>
      </c>
    </row>
    <row r="1230" spans="1:14">
      <c r="A1230" s="163">
        <v>3</v>
      </c>
      <c r="B1230" s="5"/>
      <c r="C1230" s="5" t="s">
        <v>15</v>
      </c>
      <c r="D1230" s="5" t="s">
        <v>647</v>
      </c>
      <c r="E1230" s="5" t="s">
        <v>8</v>
      </c>
      <c r="F1230" s="12" t="s">
        <v>1907</v>
      </c>
      <c r="G1230" s="12">
        <v>2</v>
      </c>
      <c r="H1230" s="13" t="s">
        <v>74</v>
      </c>
      <c r="I1230" s="12">
        <f t="shared" si="203"/>
        <v>12</v>
      </c>
      <c r="J1230" s="13" t="s">
        <v>72</v>
      </c>
      <c r="K1230" s="30">
        <f t="shared" si="204"/>
        <v>3.96</v>
      </c>
      <c r="L1230" s="30" t="s">
        <v>103</v>
      </c>
      <c r="M1230" s="15">
        <f t="shared" si="205"/>
        <v>3960</v>
      </c>
      <c r="N1230" s="13" t="s">
        <v>71</v>
      </c>
    </row>
    <row r="1231" spans="1:14">
      <c r="A1231" s="163">
        <v>4</v>
      </c>
      <c r="B1231" s="5"/>
      <c r="C1231" s="5" t="s">
        <v>17</v>
      </c>
      <c r="D1231" s="5" t="s">
        <v>16</v>
      </c>
      <c r="E1231" s="5" t="s">
        <v>8</v>
      </c>
      <c r="F1231" s="12" t="s">
        <v>2191</v>
      </c>
      <c r="G1231" s="12">
        <v>3</v>
      </c>
      <c r="H1231" s="13" t="s">
        <v>74</v>
      </c>
      <c r="I1231" s="12">
        <f>G1231*F4612</f>
        <v>0</v>
      </c>
      <c r="J1231" s="13" t="s">
        <v>72</v>
      </c>
      <c r="K1231" s="30">
        <f t="shared" si="204"/>
        <v>0</v>
      </c>
      <c r="L1231" s="30" t="s">
        <v>103</v>
      </c>
      <c r="M1231" s="15">
        <f t="shared" si="205"/>
        <v>0</v>
      </c>
      <c r="N1231" s="13" t="s">
        <v>71</v>
      </c>
    </row>
    <row r="1232" spans="1:14">
      <c r="A1232" s="163">
        <v>5</v>
      </c>
      <c r="B1232" s="5"/>
      <c r="C1232" s="5" t="s">
        <v>251</v>
      </c>
      <c r="D1232" s="5" t="s">
        <v>18</v>
      </c>
      <c r="E1232" s="5" t="s">
        <v>8</v>
      </c>
      <c r="F1232" s="12" t="s">
        <v>2480</v>
      </c>
      <c r="G1232" s="12">
        <v>4</v>
      </c>
      <c r="H1232" s="13" t="s">
        <v>74</v>
      </c>
      <c r="I1232" s="12">
        <f t="shared" ref="I1232:I1236" si="206">G1232*6</f>
        <v>24</v>
      </c>
      <c r="J1232" s="13" t="s">
        <v>72</v>
      </c>
      <c r="K1232" s="30">
        <f t="shared" si="204"/>
        <v>7.92</v>
      </c>
      <c r="L1232" s="30" t="s">
        <v>103</v>
      </c>
      <c r="M1232" s="15">
        <f t="shared" si="205"/>
        <v>7920</v>
      </c>
      <c r="N1232" s="13" t="s">
        <v>71</v>
      </c>
    </row>
    <row r="1233" spans="1:14">
      <c r="A1233" s="163">
        <v>6</v>
      </c>
      <c r="B1233" s="5"/>
      <c r="C1233" s="9" t="s">
        <v>52</v>
      </c>
      <c r="D1233" s="9" t="s">
        <v>51</v>
      </c>
      <c r="E1233" s="9" t="s">
        <v>8</v>
      </c>
      <c r="F1233" s="72" t="s">
        <v>2481</v>
      </c>
      <c r="G1233" s="12">
        <v>5</v>
      </c>
      <c r="H1233" s="13" t="s">
        <v>74</v>
      </c>
      <c r="I1233" s="12">
        <f t="shared" si="206"/>
        <v>30</v>
      </c>
      <c r="J1233" s="13" t="s">
        <v>72</v>
      </c>
      <c r="K1233" s="30">
        <f t="shared" si="204"/>
        <v>9.9</v>
      </c>
      <c r="L1233" s="30" t="s">
        <v>103</v>
      </c>
      <c r="M1233" s="15">
        <f t="shared" si="205"/>
        <v>9900</v>
      </c>
      <c r="N1233" s="13" t="s">
        <v>71</v>
      </c>
    </row>
    <row r="1234" spans="1:14">
      <c r="A1234" s="163">
        <v>7</v>
      </c>
      <c r="B1234" s="5"/>
      <c r="C1234" s="5" t="s">
        <v>10</v>
      </c>
      <c r="D1234" s="5" t="s">
        <v>93</v>
      </c>
      <c r="E1234" s="5" t="s">
        <v>8</v>
      </c>
      <c r="F1234" s="12" t="s">
        <v>859</v>
      </c>
      <c r="G1234" s="12">
        <v>4</v>
      </c>
      <c r="H1234" s="13" t="s">
        <v>74</v>
      </c>
      <c r="I1234" s="12">
        <f t="shared" si="206"/>
        <v>24</v>
      </c>
      <c r="J1234" s="13" t="s">
        <v>72</v>
      </c>
      <c r="K1234" s="30">
        <f t="shared" si="204"/>
        <v>7.92</v>
      </c>
      <c r="L1234" s="30" t="s">
        <v>103</v>
      </c>
      <c r="M1234" s="15">
        <f t="shared" si="205"/>
        <v>7920</v>
      </c>
      <c r="N1234" s="13" t="s">
        <v>71</v>
      </c>
    </row>
    <row r="1235" spans="1:14">
      <c r="A1235" s="263">
        <v>8</v>
      </c>
      <c r="B1235" s="5"/>
      <c r="C1235" s="102" t="s">
        <v>26</v>
      </c>
      <c r="D1235" s="102" t="s">
        <v>89</v>
      </c>
      <c r="E1235" s="102" t="s">
        <v>8</v>
      </c>
      <c r="F1235" s="119" t="s">
        <v>2353</v>
      </c>
      <c r="G1235" s="133">
        <v>4</v>
      </c>
      <c r="H1235" s="134" t="s">
        <v>74</v>
      </c>
      <c r="I1235" s="133">
        <f t="shared" si="206"/>
        <v>24</v>
      </c>
      <c r="J1235" s="134" t="s">
        <v>72</v>
      </c>
      <c r="K1235" s="30">
        <f t="shared" si="204"/>
        <v>7.92</v>
      </c>
      <c r="L1235" s="135" t="s">
        <v>103</v>
      </c>
      <c r="M1235" s="136">
        <f t="shared" si="205"/>
        <v>7920</v>
      </c>
      <c r="N1235" s="134" t="s">
        <v>71</v>
      </c>
    </row>
    <row r="1236" spans="1:14">
      <c r="A1236" s="263">
        <v>9</v>
      </c>
      <c r="B1236" s="5"/>
      <c r="C1236" s="5" t="s">
        <v>94</v>
      </c>
      <c r="D1236" s="5" t="s">
        <v>95</v>
      </c>
      <c r="E1236" s="5" t="s">
        <v>8</v>
      </c>
      <c r="F1236" s="113" t="s">
        <v>75</v>
      </c>
      <c r="G1236" s="12">
        <v>0</v>
      </c>
      <c r="H1236" s="13" t="s">
        <v>74</v>
      </c>
      <c r="I1236" s="12">
        <f t="shared" si="206"/>
        <v>0</v>
      </c>
      <c r="J1236" s="13" t="s">
        <v>72</v>
      </c>
      <c r="K1236" s="30">
        <f t="shared" si="204"/>
        <v>0</v>
      </c>
      <c r="L1236" s="30" t="s">
        <v>103</v>
      </c>
      <c r="M1236" s="15">
        <f t="shared" si="205"/>
        <v>0</v>
      </c>
      <c r="N1236" s="13" t="s">
        <v>71</v>
      </c>
    </row>
    <row r="1237" spans="1:14">
      <c r="A1237" s="263">
        <v>10</v>
      </c>
      <c r="B1237" s="5"/>
      <c r="C1237" s="5" t="s">
        <v>190</v>
      </c>
      <c r="D1237" s="5" t="s">
        <v>20</v>
      </c>
      <c r="E1237" s="5" t="s">
        <v>173</v>
      </c>
      <c r="F1237" s="113" t="s">
        <v>75</v>
      </c>
      <c r="G1237" s="12">
        <v>1</v>
      </c>
      <c r="H1237" s="13" t="s">
        <v>74</v>
      </c>
      <c r="I1237" s="12">
        <f>G1237*7</f>
        <v>7</v>
      </c>
      <c r="J1237" s="13" t="s">
        <v>72</v>
      </c>
      <c r="K1237" s="30">
        <f t="shared" si="204"/>
        <v>2.31</v>
      </c>
      <c r="L1237" s="30" t="s">
        <v>103</v>
      </c>
      <c r="M1237" s="15">
        <f t="shared" si="205"/>
        <v>2310</v>
      </c>
      <c r="N1237" s="13" t="s">
        <v>71</v>
      </c>
    </row>
    <row r="1238" spans="1:14">
      <c r="A1238" s="263">
        <v>11</v>
      </c>
      <c r="B1238" s="5"/>
      <c r="C1238" s="5" t="s">
        <v>34</v>
      </c>
      <c r="D1238" s="5" t="s">
        <v>134</v>
      </c>
      <c r="E1238" s="5" t="s">
        <v>173</v>
      </c>
      <c r="F1238" s="12" t="s">
        <v>1501</v>
      </c>
      <c r="G1238" s="12">
        <v>0</v>
      </c>
      <c r="H1238" s="13" t="s">
        <v>74</v>
      </c>
      <c r="I1238" s="12">
        <f>G1238*7</f>
        <v>0</v>
      </c>
      <c r="J1238" s="13" t="s">
        <v>72</v>
      </c>
      <c r="K1238" s="30">
        <f t="shared" si="204"/>
        <v>0</v>
      </c>
      <c r="L1238" s="30" t="s">
        <v>103</v>
      </c>
      <c r="M1238" s="15">
        <f t="shared" si="205"/>
        <v>0</v>
      </c>
      <c r="N1238" s="13" t="s">
        <v>71</v>
      </c>
    </row>
    <row r="1239" spans="1:14">
      <c r="A1239" s="263">
        <v>12</v>
      </c>
      <c r="B1239" s="5"/>
      <c r="C1239" s="5" t="s">
        <v>23</v>
      </c>
      <c r="D1239" s="5" t="s">
        <v>136</v>
      </c>
      <c r="E1239" s="5" t="s">
        <v>12</v>
      </c>
      <c r="F1239" s="5" t="s">
        <v>2681</v>
      </c>
      <c r="G1239" s="12">
        <v>1</v>
      </c>
      <c r="H1239" s="13" t="s">
        <v>74</v>
      </c>
      <c r="I1239" s="12">
        <f t="shared" ref="I1239:I1248" si="207">G1239*1</f>
        <v>1</v>
      </c>
      <c r="J1239" s="13" t="s">
        <v>72</v>
      </c>
      <c r="K1239" s="30">
        <f t="shared" si="204"/>
        <v>0.33</v>
      </c>
      <c r="L1239" s="30" t="s">
        <v>103</v>
      </c>
      <c r="M1239" s="15">
        <f t="shared" si="205"/>
        <v>330</v>
      </c>
      <c r="N1239" s="13" t="s">
        <v>71</v>
      </c>
    </row>
    <row r="1240" spans="1:14">
      <c r="A1240" s="263">
        <v>13</v>
      </c>
      <c r="B1240" s="5"/>
      <c r="C1240" s="5" t="s">
        <v>90</v>
      </c>
      <c r="D1240" s="5" t="s">
        <v>91</v>
      </c>
      <c r="E1240" s="5" t="s">
        <v>12</v>
      </c>
      <c r="F1240" s="12" t="s">
        <v>1342</v>
      </c>
      <c r="G1240" s="12">
        <v>0</v>
      </c>
      <c r="H1240" s="13" t="s">
        <v>74</v>
      </c>
      <c r="I1240" s="12">
        <f t="shared" si="207"/>
        <v>0</v>
      </c>
      <c r="J1240" s="13" t="s">
        <v>72</v>
      </c>
      <c r="K1240" s="30">
        <f t="shared" si="204"/>
        <v>0</v>
      </c>
      <c r="L1240" s="30" t="s">
        <v>103</v>
      </c>
      <c r="M1240" s="15">
        <f t="shared" si="205"/>
        <v>0</v>
      </c>
      <c r="N1240" s="13" t="s">
        <v>71</v>
      </c>
    </row>
    <row r="1241" spans="1:14">
      <c r="A1241" s="263">
        <v>14</v>
      </c>
      <c r="B1241" s="5"/>
      <c r="C1241" s="5" t="s">
        <v>81</v>
      </c>
      <c r="D1241" s="5" t="s">
        <v>82</v>
      </c>
      <c r="E1241" s="5" t="s">
        <v>12</v>
      </c>
      <c r="F1241" s="12" t="s">
        <v>2152</v>
      </c>
      <c r="G1241" s="12">
        <v>1</v>
      </c>
      <c r="H1241" s="13" t="s">
        <v>74</v>
      </c>
      <c r="I1241" s="12">
        <f t="shared" si="207"/>
        <v>1</v>
      </c>
      <c r="J1241" s="13" t="s">
        <v>72</v>
      </c>
      <c r="K1241" s="30">
        <f t="shared" si="204"/>
        <v>0.33</v>
      </c>
      <c r="L1241" s="30" t="s">
        <v>103</v>
      </c>
      <c r="M1241" s="15">
        <f t="shared" si="205"/>
        <v>330</v>
      </c>
      <c r="N1241" s="13" t="s">
        <v>71</v>
      </c>
    </row>
    <row r="1242" spans="1:14">
      <c r="A1242" s="263">
        <v>15</v>
      </c>
      <c r="B1242" s="5"/>
      <c r="C1242" s="5" t="s">
        <v>11</v>
      </c>
      <c r="D1242" s="5" t="s">
        <v>13</v>
      </c>
      <c r="E1242" s="5" t="s">
        <v>12</v>
      </c>
      <c r="F1242" s="113" t="s">
        <v>2195</v>
      </c>
      <c r="G1242" s="12">
        <v>1</v>
      </c>
      <c r="H1242" s="13" t="s">
        <v>74</v>
      </c>
      <c r="I1242" s="12">
        <f t="shared" si="207"/>
        <v>1</v>
      </c>
      <c r="J1242" s="13" t="s">
        <v>72</v>
      </c>
      <c r="K1242" s="30">
        <f t="shared" si="204"/>
        <v>0.33</v>
      </c>
      <c r="L1242" s="30" t="s">
        <v>103</v>
      </c>
      <c r="M1242" s="15">
        <f t="shared" si="205"/>
        <v>330</v>
      </c>
      <c r="N1242" s="13" t="s">
        <v>71</v>
      </c>
    </row>
    <row r="1243" spans="1:14">
      <c r="A1243" s="263">
        <v>16</v>
      </c>
      <c r="B1243" s="5"/>
      <c r="C1243" s="5" t="s">
        <v>28</v>
      </c>
      <c r="D1243" s="5" t="s">
        <v>27</v>
      </c>
      <c r="E1243" s="5" t="s">
        <v>12</v>
      </c>
      <c r="F1243" s="12" t="s">
        <v>1913</v>
      </c>
      <c r="G1243" s="12">
        <v>1</v>
      </c>
      <c r="H1243" s="13" t="s">
        <v>74</v>
      </c>
      <c r="I1243" s="12">
        <f t="shared" si="207"/>
        <v>1</v>
      </c>
      <c r="J1243" s="13" t="s">
        <v>72</v>
      </c>
      <c r="K1243" s="30">
        <f t="shared" si="204"/>
        <v>0.33</v>
      </c>
      <c r="L1243" s="30" t="s">
        <v>103</v>
      </c>
      <c r="M1243" s="15">
        <f t="shared" si="205"/>
        <v>330</v>
      </c>
      <c r="N1243" s="13" t="s">
        <v>71</v>
      </c>
    </row>
    <row r="1244" spans="1:14">
      <c r="A1244" s="263">
        <v>17</v>
      </c>
      <c r="B1244" s="5"/>
      <c r="C1244" s="102" t="s">
        <v>30</v>
      </c>
      <c r="D1244" s="102" t="s">
        <v>29</v>
      </c>
      <c r="E1244" s="102" t="s">
        <v>12</v>
      </c>
      <c r="F1244" s="133" t="s">
        <v>2683</v>
      </c>
      <c r="G1244" s="133">
        <v>1</v>
      </c>
      <c r="H1244" s="134" t="s">
        <v>74</v>
      </c>
      <c r="I1244" s="133">
        <f t="shared" si="207"/>
        <v>1</v>
      </c>
      <c r="J1244" s="134" t="s">
        <v>72</v>
      </c>
      <c r="K1244" s="135">
        <f t="shared" si="204"/>
        <v>0.33</v>
      </c>
      <c r="L1244" s="135" t="s">
        <v>103</v>
      </c>
      <c r="M1244" s="136">
        <f t="shared" si="205"/>
        <v>330</v>
      </c>
      <c r="N1244" s="134" t="s">
        <v>71</v>
      </c>
    </row>
    <row r="1245" spans="1:14">
      <c r="A1245" s="263">
        <v>18</v>
      </c>
      <c r="B1245" s="5"/>
      <c r="C1245" s="5" t="s">
        <v>32</v>
      </c>
      <c r="D1245" s="5" t="s">
        <v>33</v>
      </c>
      <c r="E1245" s="5" t="s">
        <v>12</v>
      </c>
      <c r="F1245" s="113" t="s">
        <v>75</v>
      </c>
      <c r="G1245" s="12">
        <v>0</v>
      </c>
      <c r="H1245" s="13" t="s">
        <v>74</v>
      </c>
      <c r="I1245" s="12">
        <f t="shared" si="207"/>
        <v>0</v>
      </c>
      <c r="J1245" s="13" t="s">
        <v>72</v>
      </c>
      <c r="K1245" s="30">
        <f t="shared" si="204"/>
        <v>0</v>
      </c>
      <c r="L1245" s="30" t="s">
        <v>103</v>
      </c>
      <c r="M1245" s="15">
        <f t="shared" si="205"/>
        <v>0</v>
      </c>
      <c r="N1245" s="13" t="s">
        <v>71</v>
      </c>
    </row>
    <row r="1246" spans="1:14">
      <c r="A1246" s="263">
        <v>19</v>
      </c>
      <c r="B1246" s="5"/>
      <c r="C1246" s="5" t="s">
        <v>38</v>
      </c>
      <c r="D1246" s="5" t="s">
        <v>37</v>
      </c>
      <c r="E1246" s="5" t="s">
        <v>12</v>
      </c>
      <c r="F1246" s="12" t="s">
        <v>2682</v>
      </c>
      <c r="G1246" s="12">
        <v>1</v>
      </c>
      <c r="H1246" s="13" t="s">
        <v>74</v>
      </c>
      <c r="I1246" s="12">
        <f t="shared" si="207"/>
        <v>1</v>
      </c>
      <c r="J1246" s="13" t="s">
        <v>72</v>
      </c>
      <c r="K1246" s="30">
        <f t="shared" si="204"/>
        <v>0.33</v>
      </c>
      <c r="L1246" s="30" t="s">
        <v>103</v>
      </c>
      <c r="M1246" s="15">
        <f t="shared" si="205"/>
        <v>330</v>
      </c>
      <c r="N1246" s="13" t="s">
        <v>71</v>
      </c>
    </row>
    <row r="1247" spans="1:14">
      <c r="A1247" s="263">
        <v>20</v>
      </c>
      <c r="B1247" s="5"/>
      <c r="C1247" s="5" t="s">
        <v>40</v>
      </c>
      <c r="D1247" s="5" t="s">
        <v>39</v>
      </c>
      <c r="E1247" s="5" t="s">
        <v>12</v>
      </c>
      <c r="F1247" s="12" t="s">
        <v>2483</v>
      </c>
      <c r="G1247" s="12">
        <v>0</v>
      </c>
      <c r="H1247" s="13" t="s">
        <v>74</v>
      </c>
      <c r="I1247" s="12">
        <f t="shared" si="207"/>
        <v>0</v>
      </c>
      <c r="J1247" s="13" t="s">
        <v>72</v>
      </c>
      <c r="K1247" s="30">
        <f t="shared" si="204"/>
        <v>0</v>
      </c>
      <c r="L1247" s="30" t="s">
        <v>103</v>
      </c>
      <c r="M1247" s="15">
        <f t="shared" si="205"/>
        <v>0</v>
      </c>
      <c r="N1247" s="13" t="s">
        <v>71</v>
      </c>
    </row>
    <row r="1248" spans="1:14">
      <c r="A1248" s="263">
        <v>21</v>
      </c>
      <c r="B1248" s="5"/>
      <c r="C1248" s="5" t="s">
        <v>52</v>
      </c>
      <c r="D1248" s="5" t="s">
        <v>79</v>
      </c>
      <c r="E1248" s="5" t="s">
        <v>12</v>
      </c>
      <c r="F1248" s="12" t="s">
        <v>1962</v>
      </c>
      <c r="G1248" s="12">
        <v>1</v>
      </c>
      <c r="H1248" s="13" t="s">
        <v>74</v>
      </c>
      <c r="I1248" s="12">
        <f t="shared" si="207"/>
        <v>1</v>
      </c>
      <c r="J1248" s="13" t="s">
        <v>72</v>
      </c>
      <c r="K1248" s="30">
        <f t="shared" si="204"/>
        <v>0.33</v>
      </c>
      <c r="L1248" s="30" t="s">
        <v>103</v>
      </c>
      <c r="M1248" s="15">
        <f t="shared" si="205"/>
        <v>330</v>
      </c>
      <c r="N1248" s="13" t="s">
        <v>71</v>
      </c>
    </row>
    <row r="1249" spans="1:14">
      <c r="A1249" s="263">
        <v>22</v>
      </c>
      <c r="B1249" s="5"/>
      <c r="C1249" s="102" t="s">
        <v>45</v>
      </c>
      <c r="D1249" s="102" t="s">
        <v>44</v>
      </c>
      <c r="E1249" s="102" t="s">
        <v>43</v>
      </c>
      <c r="F1249" s="119" t="s">
        <v>2484</v>
      </c>
      <c r="G1249" s="133">
        <v>1</v>
      </c>
      <c r="H1249" s="134" t="s">
        <v>74</v>
      </c>
      <c r="I1249" s="133">
        <f>G1249*1.5</f>
        <v>1.5</v>
      </c>
      <c r="J1249" s="134" t="s">
        <v>72</v>
      </c>
      <c r="K1249" s="135">
        <f t="shared" si="204"/>
        <v>0.495</v>
      </c>
      <c r="L1249" s="135" t="s">
        <v>103</v>
      </c>
      <c r="M1249" s="136">
        <f t="shared" si="205"/>
        <v>495</v>
      </c>
      <c r="N1249" s="134" t="s">
        <v>71</v>
      </c>
    </row>
    <row r="1250" spans="1:14">
      <c r="A1250" s="263">
        <v>23</v>
      </c>
      <c r="B1250" s="5"/>
      <c r="C1250" s="5" t="s">
        <v>1390</v>
      </c>
      <c r="D1250" s="5" t="s">
        <v>46</v>
      </c>
      <c r="E1250" s="5" t="s">
        <v>43</v>
      </c>
      <c r="F1250" s="12" t="s">
        <v>1406</v>
      </c>
      <c r="G1250" s="12">
        <v>0</v>
      </c>
      <c r="H1250" s="13" t="s">
        <v>74</v>
      </c>
      <c r="I1250" s="12">
        <f>G1250*1.5</f>
        <v>0</v>
      </c>
      <c r="J1250" s="13" t="s">
        <v>72</v>
      </c>
      <c r="K1250" s="30">
        <f t="shared" si="204"/>
        <v>0</v>
      </c>
      <c r="L1250" s="30" t="s">
        <v>103</v>
      </c>
      <c r="M1250" s="15">
        <f t="shared" si="205"/>
        <v>0</v>
      </c>
      <c r="N1250" s="13" t="s">
        <v>71</v>
      </c>
    </row>
    <row r="1251" spans="1:14">
      <c r="A1251" s="263">
        <v>24</v>
      </c>
      <c r="B1251" s="5"/>
      <c r="C1251" s="5" t="s">
        <v>42</v>
      </c>
      <c r="D1251" s="5" t="s">
        <v>41</v>
      </c>
      <c r="E1251" s="5" t="s">
        <v>43</v>
      </c>
      <c r="F1251" s="12" t="s">
        <v>2200</v>
      </c>
      <c r="G1251" s="12">
        <v>1</v>
      </c>
      <c r="H1251" s="13" t="s">
        <v>74</v>
      </c>
      <c r="I1251" s="12">
        <f>G1251*1.5</f>
        <v>1.5</v>
      </c>
      <c r="J1251" s="13" t="s">
        <v>72</v>
      </c>
      <c r="K1251" s="30">
        <f t="shared" si="204"/>
        <v>0.495</v>
      </c>
      <c r="L1251" s="30" t="s">
        <v>103</v>
      </c>
      <c r="M1251" s="15">
        <f t="shared" si="205"/>
        <v>495</v>
      </c>
      <c r="N1251" s="13" t="s">
        <v>71</v>
      </c>
    </row>
    <row r="1252" spans="1:14">
      <c r="A1252" s="263">
        <v>25</v>
      </c>
      <c r="B1252" s="5"/>
      <c r="C1252" s="5" t="s">
        <v>78</v>
      </c>
      <c r="D1252" s="5"/>
      <c r="E1252" s="5" t="s">
        <v>43</v>
      </c>
      <c r="F1252" s="12" t="s">
        <v>2261</v>
      </c>
      <c r="G1252" s="12">
        <v>1</v>
      </c>
      <c r="H1252" s="13" t="s">
        <v>74</v>
      </c>
      <c r="I1252" s="12">
        <f>G1252*4</f>
        <v>4</v>
      </c>
      <c r="J1252" s="13" t="s">
        <v>72</v>
      </c>
      <c r="K1252" s="30">
        <f t="shared" si="204"/>
        <v>1.32</v>
      </c>
      <c r="L1252" s="30" t="s">
        <v>103</v>
      </c>
      <c r="M1252" s="15">
        <f t="shared" si="205"/>
        <v>1320</v>
      </c>
      <c r="N1252" s="13" t="s">
        <v>71</v>
      </c>
    </row>
    <row r="1253" spans="1:14">
      <c r="A1253" s="263">
        <v>26</v>
      </c>
      <c r="B1253" s="5"/>
      <c r="C1253" s="5" t="s">
        <v>1931</v>
      </c>
      <c r="D1253" s="5"/>
      <c r="E1253" s="5" t="s">
        <v>12</v>
      </c>
      <c r="F1253" s="12" t="s">
        <v>990</v>
      </c>
      <c r="G1253" s="12">
        <v>0</v>
      </c>
      <c r="H1253" s="13" t="s">
        <v>74</v>
      </c>
      <c r="I1253" s="12">
        <f t="shared" ref="I1253" si="208">G1253*1.5</f>
        <v>0</v>
      </c>
      <c r="J1253" s="13" t="s">
        <v>72</v>
      </c>
      <c r="K1253" s="30">
        <f t="shared" si="204"/>
        <v>0</v>
      </c>
      <c r="L1253" s="30" t="s">
        <v>103</v>
      </c>
      <c r="M1253" s="15">
        <f t="shared" si="205"/>
        <v>0</v>
      </c>
      <c r="N1253" s="13" t="s">
        <v>71</v>
      </c>
    </row>
    <row r="1254" spans="1:14">
      <c r="A1254" s="263">
        <v>27</v>
      </c>
      <c r="B1254" s="5"/>
      <c r="C1254" s="5" t="s">
        <v>1919</v>
      </c>
      <c r="D1254" s="5"/>
      <c r="E1254" s="5" t="s">
        <v>12</v>
      </c>
      <c r="F1254" s="12" t="s">
        <v>505</v>
      </c>
      <c r="G1254" s="12">
        <v>0</v>
      </c>
      <c r="H1254" s="13" t="s">
        <v>74</v>
      </c>
      <c r="I1254" s="12">
        <f>G1254*1</f>
        <v>0</v>
      </c>
      <c r="J1254" s="13" t="s">
        <v>72</v>
      </c>
      <c r="K1254" s="30">
        <f t="shared" si="204"/>
        <v>0</v>
      </c>
      <c r="L1254" s="30" t="s">
        <v>103</v>
      </c>
      <c r="M1254" s="15">
        <f t="shared" si="205"/>
        <v>0</v>
      </c>
      <c r="N1254" s="13" t="s">
        <v>71</v>
      </c>
    </row>
    <row r="1255" spans="1:14">
      <c r="A1255" s="263">
        <v>28</v>
      </c>
      <c r="B1255" s="5"/>
      <c r="C1255" s="5" t="s">
        <v>1929</v>
      </c>
      <c r="D1255" s="5"/>
      <c r="E1255" s="5" t="s">
        <v>12</v>
      </c>
      <c r="F1255" s="12" t="s">
        <v>2485</v>
      </c>
      <c r="G1255" s="12">
        <v>1</v>
      </c>
      <c r="H1255" s="13" t="s">
        <v>74</v>
      </c>
      <c r="I1255" s="12">
        <f>G1255*1</f>
        <v>1</v>
      </c>
      <c r="J1255" s="13" t="s">
        <v>72</v>
      </c>
      <c r="K1255" s="30">
        <f t="shared" si="204"/>
        <v>0.33</v>
      </c>
      <c r="L1255" s="30" t="s">
        <v>103</v>
      </c>
      <c r="M1255" s="15">
        <f t="shared" si="205"/>
        <v>330</v>
      </c>
      <c r="N1255" s="13" t="s">
        <v>71</v>
      </c>
    </row>
    <row r="1256" spans="1:14">
      <c r="A1256" s="263">
        <v>29</v>
      </c>
      <c r="B1256" s="5"/>
      <c r="C1256" s="5" t="s">
        <v>1114</v>
      </c>
      <c r="D1256" s="5"/>
      <c r="E1256" s="5" t="s">
        <v>12</v>
      </c>
      <c r="F1256" s="103" t="s">
        <v>322</v>
      </c>
      <c r="G1256" s="12">
        <v>0</v>
      </c>
      <c r="H1256" s="13" t="s">
        <v>74</v>
      </c>
      <c r="I1256" s="12">
        <f>G1256*1</f>
        <v>0</v>
      </c>
      <c r="J1256" s="13" t="s">
        <v>72</v>
      </c>
      <c r="K1256" s="30">
        <f t="shared" si="204"/>
        <v>0</v>
      </c>
      <c r="L1256" s="30" t="s">
        <v>103</v>
      </c>
      <c r="M1256" s="15">
        <f t="shared" si="205"/>
        <v>0</v>
      </c>
      <c r="N1256" s="13" t="s">
        <v>71</v>
      </c>
    </row>
    <row r="1257" spans="1:14">
      <c r="A1257" s="263">
        <v>30</v>
      </c>
      <c r="B1257" s="5"/>
      <c r="C1257" s="5" t="s">
        <v>126</v>
      </c>
      <c r="D1257" s="5"/>
      <c r="E1257" s="5" t="s">
        <v>43</v>
      </c>
      <c r="F1257" s="12" t="s">
        <v>271</v>
      </c>
      <c r="G1257" s="12">
        <v>0</v>
      </c>
      <c r="H1257" s="13" t="s">
        <v>74</v>
      </c>
      <c r="I1257" s="12">
        <f t="shared" ref="I1257" si="209">G1257*4</f>
        <v>0</v>
      </c>
      <c r="J1257" s="13" t="s">
        <v>72</v>
      </c>
      <c r="K1257" s="30">
        <f t="shared" si="204"/>
        <v>0</v>
      </c>
      <c r="L1257" s="30" t="s">
        <v>103</v>
      </c>
      <c r="M1257" s="15">
        <f t="shared" si="205"/>
        <v>0</v>
      </c>
      <c r="N1257" s="13" t="s">
        <v>71</v>
      </c>
    </row>
    <row r="1258" spans="1:14">
      <c r="A1258" s="263">
        <v>31</v>
      </c>
      <c r="B1258" s="5"/>
      <c r="C1258" s="5" t="s">
        <v>893</v>
      </c>
      <c r="D1258" s="5"/>
      <c r="E1258" s="5" t="s">
        <v>12</v>
      </c>
      <c r="F1258" s="12" t="s">
        <v>220</v>
      </c>
      <c r="G1258" s="12">
        <v>0</v>
      </c>
      <c r="H1258" s="13" t="s">
        <v>74</v>
      </c>
      <c r="I1258" s="12">
        <f>G1258*1</f>
        <v>0</v>
      </c>
      <c r="J1258" s="13" t="s">
        <v>72</v>
      </c>
      <c r="K1258" s="30">
        <f t="shared" si="204"/>
        <v>0</v>
      </c>
      <c r="L1258" s="30" t="s">
        <v>103</v>
      </c>
      <c r="M1258" s="15">
        <f t="shared" si="205"/>
        <v>0</v>
      </c>
      <c r="N1258" s="13" t="s">
        <v>71</v>
      </c>
    </row>
    <row r="1259" spans="1:14">
      <c r="A1259" s="263">
        <v>32</v>
      </c>
      <c r="B1259" s="5"/>
      <c r="C1259" s="5" t="s">
        <v>1193</v>
      </c>
      <c r="D1259" s="5"/>
      <c r="E1259" s="5" t="s">
        <v>43</v>
      </c>
      <c r="F1259" s="12" t="s">
        <v>218</v>
      </c>
      <c r="G1259" s="12">
        <v>0</v>
      </c>
      <c r="H1259" s="13" t="s">
        <v>74</v>
      </c>
      <c r="I1259" s="12">
        <f>G1259*1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263">
        <v>33</v>
      </c>
      <c r="B1260" s="5"/>
      <c r="C1260" s="5" t="s">
        <v>686</v>
      </c>
      <c r="D1260" s="5"/>
      <c r="E1260" s="5" t="s">
        <v>12</v>
      </c>
      <c r="F1260" s="12" t="s">
        <v>217</v>
      </c>
      <c r="G1260" s="12">
        <v>0</v>
      </c>
      <c r="H1260" s="13" t="s">
        <v>74</v>
      </c>
      <c r="I1260" s="12">
        <f>G1260*1.5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263">
        <v>34</v>
      </c>
      <c r="B1261" s="5"/>
      <c r="C1261" s="5" t="s">
        <v>1929</v>
      </c>
      <c r="D1261" s="5"/>
      <c r="E1261" s="5" t="s">
        <v>12</v>
      </c>
      <c r="F1261" s="12" t="s">
        <v>1930</v>
      </c>
      <c r="G1261" s="12">
        <v>1</v>
      </c>
      <c r="H1261" s="13" t="s">
        <v>74</v>
      </c>
      <c r="I1261" s="12">
        <f>G1261*1</f>
        <v>1</v>
      </c>
      <c r="J1261" s="13" t="s">
        <v>72</v>
      </c>
      <c r="K1261" s="30">
        <f t="shared" si="204"/>
        <v>0.33</v>
      </c>
      <c r="L1261" s="30" t="s">
        <v>103</v>
      </c>
      <c r="M1261" s="15">
        <f t="shared" si="205"/>
        <v>330</v>
      </c>
      <c r="N1261" s="13" t="s">
        <v>71</v>
      </c>
    </row>
    <row r="1262" spans="1:14">
      <c r="A1262" s="263">
        <v>35</v>
      </c>
      <c r="B1262" s="5"/>
      <c r="C1262" s="5" t="s">
        <v>52</v>
      </c>
      <c r="D1262" s="5"/>
      <c r="E1262" s="5" t="s">
        <v>12</v>
      </c>
      <c r="F1262" s="5" t="s">
        <v>971</v>
      </c>
      <c r="G1262" s="30">
        <v>1</v>
      </c>
      <c r="H1262" s="13" t="s">
        <v>74</v>
      </c>
      <c r="I1262" s="12">
        <f>G1262*1</f>
        <v>1</v>
      </c>
      <c r="J1262" s="13" t="s">
        <v>72</v>
      </c>
      <c r="K1262" s="30">
        <f t="shared" si="204"/>
        <v>0.33</v>
      </c>
      <c r="L1262" s="30" t="s">
        <v>103</v>
      </c>
      <c r="M1262" s="15">
        <f t="shared" si="205"/>
        <v>330</v>
      </c>
      <c r="N1262" s="13" t="s">
        <v>71</v>
      </c>
    </row>
    <row r="1263" spans="1:14">
      <c r="A1263" s="263">
        <v>36</v>
      </c>
      <c r="B1263" s="5"/>
      <c r="C1263" s="5" t="s">
        <v>1916</v>
      </c>
      <c r="D1263" s="5"/>
      <c r="E1263" s="5" t="s">
        <v>43</v>
      </c>
      <c r="F1263" s="5" t="s">
        <v>1917</v>
      </c>
      <c r="G1263" s="30">
        <v>1</v>
      </c>
      <c r="H1263" s="13" t="s">
        <v>74</v>
      </c>
      <c r="I1263" s="12">
        <f>G1263*1</f>
        <v>1</v>
      </c>
      <c r="J1263" s="13" t="s">
        <v>72</v>
      </c>
      <c r="K1263" s="30">
        <f t="shared" si="204"/>
        <v>0.33</v>
      </c>
      <c r="L1263" s="30" t="s">
        <v>103</v>
      </c>
      <c r="M1263" s="15">
        <f t="shared" si="205"/>
        <v>330</v>
      </c>
      <c r="N1263" s="13" t="s">
        <v>71</v>
      </c>
    </row>
    <row r="1264" spans="1:14">
      <c r="A1264" s="263">
        <v>37</v>
      </c>
      <c r="B1264" s="5"/>
      <c r="C1264" s="5" t="s">
        <v>49</v>
      </c>
      <c r="D1264" s="5" t="s">
        <v>48</v>
      </c>
      <c r="E1264" s="5" t="s">
        <v>1369</v>
      </c>
      <c r="F1264" s="5" t="s">
        <v>1370</v>
      </c>
      <c r="G1264" s="12">
        <v>0</v>
      </c>
      <c r="H1264" s="13" t="s">
        <v>74</v>
      </c>
      <c r="I1264" s="12">
        <v>4</v>
      </c>
      <c r="J1264" s="13" t="s">
        <v>72</v>
      </c>
      <c r="K1264" s="12">
        <f t="shared" si="204"/>
        <v>1.32</v>
      </c>
      <c r="L1264" s="13" t="s">
        <v>103</v>
      </c>
      <c r="M1264" s="12">
        <f t="shared" si="205"/>
        <v>1320</v>
      </c>
      <c r="N1264" s="13" t="s">
        <v>71</v>
      </c>
    </row>
    <row r="1265" spans="1:14">
      <c r="A1265" s="263">
        <v>38</v>
      </c>
      <c r="B1265" s="5"/>
      <c r="C1265" s="102" t="s">
        <v>1371</v>
      </c>
      <c r="D1265" s="102" t="s">
        <v>25</v>
      </c>
      <c r="E1265" s="102" t="s">
        <v>1372</v>
      </c>
      <c r="F1265" s="160" t="s">
        <v>1375</v>
      </c>
      <c r="G1265" s="140">
        <v>0</v>
      </c>
      <c r="H1265" s="141" t="s">
        <v>74</v>
      </c>
      <c r="I1265" s="140">
        <v>7</v>
      </c>
      <c r="J1265" s="141" t="s">
        <v>72</v>
      </c>
      <c r="K1265" s="142" t="s">
        <v>1373</v>
      </c>
      <c r="L1265" s="141" t="s">
        <v>103</v>
      </c>
      <c r="M1265" s="142" t="s">
        <v>1374</v>
      </c>
      <c r="N1265" s="141" t="s">
        <v>71</v>
      </c>
    </row>
    <row r="1266" spans="1:14">
      <c r="A1266" s="281" t="s">
        <v>54</v>
      </c>
      <c r="B1266" s="282"/>
      <c r="C1266" s="282"/>
      <c r="D1266" s="282"/>
      <c r="E1266" s="283"/>
      <c r="F1266" s="262"/>
      <c r="G1266" s="12">
        <f>SUM(G1228:G1265)</f>
        <v>44</v>
      </c>
      <c r="H1266" s="13" t="s">
        <v>74</v>
      </c>
      <c r="I1266" s="12">
        <f>SUM(I1228:I1264)</f>
        <v>185</v>
      </c>
      <c r="J1266" s="13" t="s">
        <v>72</v>
      </c>
      <c r="K1266" s="30">
        <f>I1266*0.33</f>
        <v>61.050000000000004</v>
      </c>
      <c r="L1266" s="30" t="s">
        <v>103</v>
      </c>
      <c r="M1266" s="34">
        <f>SUM(M1228:M1264)</f>
        <v>61050</v>
      </c>
      <c r="N1266" s="13" t="s">
        <v>71</v>
      </c>
    </row>
    <row r="1268" spans="1:14">
      <c r="A1268" s="317" t="s">
        <v>1932</v>
      </c>
      <c r="B1268" s="317" t="s">
        <v>0</v>
      </c>
      <c r="C1268" s="317" t="s">
        <v>2</v>
      </c>
      <c r="D1268" s="317" t="s">
        <v>4</v>
      </c>
      <c r="E1268" s="317" t="s">
        <v>1</v>
      </c>
      <c r="F1268" s="317" t="s">
        <v>280</v>
      </c>
      <c r="G1268" s="319" t="s">
        <v>5</v>
      </c>
      <c r="H1268" s="320"/>
      <c r="I1268" s="319" t="s">
        <v>6</v>
      </c>
      <c r="J1268" s="320"/>
      <c r="K1268" s="319" t="s">
        <v>101</v>
      </c>
      <c r="L1268" s="320"/>
      <c r="M1268" s="319" t="s">
        <v>102</v>
      </c>
      <c r="N1268" s="320"/>
    </row>
    <row r="1269" spans="1:14" ht="15" customHeight="1">
      <c r="A1269" s="318"/>
      <c r="B1269" s="318"/>
      <c r="C1269" s="318"/>
      <c r="D1269" s="318"/>
      <c r="E1269" s="318"/>
      <c r="F1269" s="318"/>
      <c r="G1269" s="321"/>
      <c r="H1269" s="322"/>
      <c r="I1269" s="321"/>
      <c r="J1269" s="322"/>
      <c r="K1269" s="321"/>
      <c r="L1269" s="322"/>
      <c r="M1269" s="321"/>
      <c r="N1269" s="322"/>
    </row>
    <row r="1270" spans="1:14">
      <c r="A1270" s="170">
        <v>1</v>
      </c>
      <c r="B1270" s="171" t="s">
        <v>65</v>
      </c>
      <c r="C1270" s="172" t="s">
        <v>3</v>
      </c>
      <c r="D1270" s="172" t="s">
        <v>7</v>
      </c>
      <c r="E1270" s="172" t="s">
        <v>8</v>
      </c>
      <c r="F1270" s="173" t="s">
        <v>1934</v>
      </c>
      <c r="G1270" s="173">
        <v>4</v>
      </c>
      <c r="H1270" s="174" t="s">
        <v>74</v>
      </c>
      <c r="I1270" s="173">
        <f t="shared" ref="I1270:I1272" si="210">G1270*6</f>
        <v>24</v>
      </c>
      <c r="J1270" s="174" t="s">
        <v>72</v>
      </c>
      <c r="K1270" s="175">
        <f t="shared" ref="K1270:K1306" si="211">I1270*0.33</f>
        <v>7.92</v>
      </c>
      <c r="L1270" s="175" t="s">
        <v>103</v>
      </c>
      <c r="M1270" s="176">
        <f t="shared" ref="M1270:M1306" si="212">K1270*1000</f>
        <v>7920</v>
      </c>
      <c r="N1270" s="174" t="s">
        <v>71</v>
      </c>
    </row>
    <row r="1271" spans="1:14">
      <c r="A1271" s="163">
        <v>2</v>
      </c>
      <c r="B1271" s="162" t="s">
        <v>3074</v>
      </c>
      <c r="C1271" s="5" t="s">
        <v>56</v>
      </c>
      <c r="D1271" s="5" t="s">
        <v>93</v>
      </c>
      <c r="E1271" s="5" t="s">
        <v>8</v>
      </c>
      <c r="F1271" s="93" t="s">
        <v>2231</v>
      </c>
      <c r="G1271" s="12">
        <v>3</v>
      </c>
      <c r="H1271" s="13" t="s">
        <v>74</v>
      </c>
      <c r="I1271" s="12">
        <f t="shared" si="210"/>
        <v>18</v>
      </c>
      <c r="J1271" s="13" t="s">
        <v>72</v>
      </c>
      <c r="K1271" s="30">
        <f t="shared" si="211"/>
        <v>5.94</v>
      </c>
      <c r="L1271" s="30" t="s">
        <v>103</v>
      </c>
      <c r="M1271" s="15">
        <f t="shared" si="212"/>
        <v>5940</v>
      </c>
      <c r="N1271" s="13" t="s">
        <v>71</v>
      </c>
    </row>
    <row r="1272" spans="1:14">
      <c r="A1272" s="163">
        <v>3</v>
      </c>
      <c r="B1272" s="5"/>
      <c r="C1272" s="5" t="s">
        <v>15</v>
      </c>
      <c r="D1272" s="5" t="s">
        <v>647</v>
      </c>
      <c r="E1272" s="5" t="s">
        <v>8</v>
      </c>
      <c r="F1272" s="12" t="s">
        <v>1907</v>
      </c>
      <c r="G1272" s="12">
        <v>2</v>
      </c>
      <c r="H1272" s="13" t="s">
        <v>74</v>
      </c>
      <c r="I1272" s="12">
        <f t="shared" si="210"/>
        <v>12</v>
      </c>
      <c r="J1272" s="13" t="s">
        <v>72</v>
      </c>
      <c r="K1272" s="30">
        <f t="shared" si="211"/>
        <v>3.96</v>
      </c>
      <c r="L1272" s="30" t="s">
        <v>103</v>
      </c>
      <c r="M1272" s="15">
        <f t="shared" si="212"/>
        <v>3960</v>
      </c>
      <c r="N1272" s="13" t="s">
        <v>71</v>
      </c>
    </row>
    <row r="1273" spans="1:14">
      <c r="A1273" s="163">
        <v>4</v>
      </c>
      <c r="B1273" s="5"/>
      <c r="C1273" s="5" t="s">
        <v>17</v>
      </c>
      <c r="D1273" s="5" t="s">
        <v>16</v>
      </c>
      <c r="E1273" s="5" t="s">
        <v>8</v>
      </c>
      <c r="F1273" s="12" t="s">
        <v>2232</v>
      </c>
      <c r="G1273" s="12">
        <v>3</v>
      </c>
      <c r="H1273" s="13" t="s">
        <v>74</v>
      </c>
      <c r="I1273" s="12">
        <f>G1273*F4654</f>
        <v>0</v>
      </c>
      <c r="J1273" s="13" t="s">
        <v>72</v>
      </c>
      <c r="K1273" s="30">
        <f t="shared" si="211"/>
        <v>0</v>
      </c>
      <c r="L1273" s="30" t="s">
        <v>103</v>
      </c>
      <c r="M1273" s="15">
        <f t="shared" si="212"/>
        <v>0</v>
      </c>
      <c r="N1273" s="13" t="s">
        <v>71</v>
      </c>
    </row>
    <row r="1274" spans="1:14">
      <c r="A1274" s="163">
        <v>5</v>
      </c>
      <c r="B1274" s="5"/>
      <c r="C1274" s="5" t="s">
        <v>251</v>
      </c>
      <c r="D1274" s="5" t="s">
        <v>18</v>
      </c>
      <c r="E1274" s="5" t="s">
        <v>8</v>
      </c>
      <c r="F1274" s="12" t="s">
        <v>3079</v>
      </c>
      <c r="G1274" s="12">
        <v>3</v>
      </c>
      <c r="H1274" s="13" t="s">
        <v>74</v>
      </c>
      <c r="I1274" s="12">
        <f t="shared" ref="I1274:I1278" si="213">G1274*6</f>
        <v>18</v>
      </c>
      <c r="J1274" s="13" t="s">
        <v>72</v>
      </c>
      <c r="K1274" s="30">
        <f t="shared" si="211"/>
        <v>5.94</v>
      </c>
      <c r="L1274" s="30" t="s">
        <v>103</v>
      </c>
      <c r="M1274" s="15">
        <f t="shared" si="212"/>
        <v>5940</v>
      </c>
      <c r="N1274" s="13" t="s">
        <v>71</v>
      </c>
    </row>
    <row r="1275" spans="1:14">
      <c r="A1275" s="163">
        <v>6</v>
      </c>
      <c r="B1275" s="5"/>
      <c r="C1275" s="9" t="s">
        <v>52</v>
      </c>
      <c r="D1275" s="9" t="s">
        <v>51</v>
      </c>
      <c r="E1275" s="9" t="s">
        <v>8</v>
      </c>
      <c r="F1275" s="72" t="s">
        <v>2233</v>
      </c>
      <c r="G1275" s="12">
        <v>3</v>
      </c>
      <c r="H1275" s="13" t="s">
        <v>74</v>
      </c>
      <c r="I1275" s="12">
        <f t="shared" si="213"/>
        <v>18</v>
      </c>
      <c r="J1275" s="13" t="s">
        <v>72</v>
      </c>
      <c r="K1275" s="30">
        <f t="shared" si="211"/>
        <v>5.94</v>
      </c>
      <c r="L1275" s="30" t="s">
        <v>103</v>
      </c>
      <c r="M1275" s="15">
        <f t="shared" si="212"/>
        <v>5940</v>
      </c>
      <c r="N1275" s="13" t="s">
        <v>71</v>
      </c>
    </row>
    <row r="1276" spans="1:14">
      <c r="A1276" s="163">
        <v>7</v>
      </c>
      <c r="B1276" s="5"/>
      <c r="C1276" s="5" t="s">
        <v>10</v>
      </c>
      <c r="D1276" s="5" t="s">
        <v>93</v>
      </c>
      <c r="E1276" s="5" t="s">
        <v>8</v>
      </c>
      <c r="F1276" s="12" t="s">
        <v>859</v>
      </c>
      <c r="G1276" s="12">
        <v>4</v>
      </c>
      <c r="H1276" s="13" t="s">
        <v>74</v>
      </c>
      <c r="I1276" s="12">
        <f t="shared" si="213"/>
        <v>24</v>
      </c>
      <c r="J1276" s="13" t="s">
        <v>72</v>
      </c>
      <c r="K1276" s="30">
        <f t="shared" si="211"/>
        <v>7.92</v>
      </c>
      <c r="L1276" s="30" t="s">
        <v>103</v>
      </c>
      <c r="M1276" s="15">
        <f t="shared" si="212"/>
        <v>7920</v>
      </c>
      <c r="N1276" s="13" t="s">
        <v>71</v>
      </c>
    </row>
    <row r="1277" spans="1:14">
      <c r="A1277" s="263">
        <v>8</v>
      </c>
      <c r="B1277" s="5"/>
      <c r="C1277" s="102" t="s">
        <v>26</v>
      </c>
      <c r="D1277" s="102" t="s">
        <v>89</v>
      </c>
      <c r="E1277" s="102" t="s">
        <v>8</v>
      </c>
      <c r="F1277" s="119" t="s">
        <v>2234</v>
      </c>
      <c r="G1277" s="133">
        <v>4</v>
      </c>
      <c r="H1277" s="134" t="s">
        <v>74</v>
      </c>
      <c r="I1277" s="133">
        <f t="shared" si="213"/>
        <v>24</v>
      </c>
      <c r="J1277" s="134" t="s">
        <v>72</v>
      </c>
      <c r="K1277" s="30">
        <f t="shared" si="211"/>
        <v>7.92</v>
      </c>
      <c r="L1277" s="135" t="s">
        <v>103</v>
      </c>
      <c r="M1277" s="136">
        <f t="shared" si="212"/>
        <v>7920</v>
      </c>
      <c r="N1277" s="134" t="s">
        <v>71</v>
      </c>
    </row>
    <row r="1278" spans="1:14">
      <c r="A1278" s="263">
        <v>9</v>
      </c>
      <c r="B1278" s="5"/>
      <c r="C1278" s="5" t="s">
        <v>94</v>
      </c>
      <c r="D1278" s="5" t="s">
        <v>95</v>
      </c>
      <c r="E1278" s="5" t="s">
        <v>8</v>
      </c>
      <c r="F1278" s="181" t="s">
        <v>1370</v>
      </c>
      <c r="G1278" s="12">
        <v>1</v>
      </c>
      <c r="H1278" s="13" t="s">
        <v>74</v>
      </c>
      <c r="I1278" s="12">
        <f t="shared" si="213"/>
        <v>6</v>
      </c>
      <c r="J1278" s="13" t="s">
        <v>72</v>
      </c>
      <c r="K1278" s="30">
        <f t="shared" si="211"/>
        <v>1.98</v>
      </c>
      <c r="L1278" s="30" t="s">
        <v>103</v>
      </c>
      <c r="M1278" s="15">
        <f t="shared" si="212"/>
        <v>1980</v>
      </c>
      <c r="N1278" s="13" t="s">
        <v>71</v>
      </c>
    </row>
    <row r="1279" spans="1:14">
      <c r="A1279" s="263">
        <v>10</v>
      </c>
      <c r="B1279" s="5"/>
      <c r="C1279" s="5" t="s">
        <v>190</v>
      </c>
      <c r="D1279" s="5" t="s">
        <v>20</v>
      </c>
      <c r="E1279" s="5" t="s">
        <v>173</v>
      </c>
      <c r="F1279" s="181" t="s">
        <v>1523</v>
      </c>
      <c r="G1279" s="12">
        <v>1</v>
      </c>
      <c r="H1279" s="13" t="s">
        <v>74</v>
      </c>
      <c r="I1279" s="12">
        <f>G1279*7</f>
        <v>7</v>
      </c>
      <c r="J1279" s="13" t="s">
        <v>72</v>
      </c>
      <c r="K1279" s="30">
        <f t="shared" si="211"/>
        <v>2.31</v>
      </c>
      <c r="L1279" s="30" t="s">
        <v>103</v>
      </c>
      <c r="M1279" s="15">
        <f t="shared" si="212"/>
        <v>2310</v>
      </c>
      <c r="N1279" s="13" t="s">
        <v>71</v>
      </c>
    </row>
    <row r="1280" spans="1:14">
      <c r="A1280" s="263">
        <v>11</v>
      </c>
      <c r="B1280" s="5"/>
      <c r="C1280" s="5" t="s">
        <v>34</v>
      </c>
      <c r="D1280" s="5" t="s">
        <v>134</v>
      </c>
      <c r="E1280" s="5" t="s">
        <v>173</v>
      </c>
      <c r="F1280" s="181" t="s">
        <v>3075</v>
      </c>
      <c r="G1280" s="12">
        <v>1</v>
      </c>
      <c r="H1280" s="13" t="s">
        <v>74</v>
      </c>
      <c r="I1280" s="12">
        <f>G1280*7</f>
        <v>7</v>
      </c>
      <c r="J1280" s="13" t="s">
        <v>72</v>
      </c>
      <c r="K1280" s="30">
        <f t="shared" si="211"/>
        <v>2.31</v>
      </c>
      <c r="L1280" s="30" t="s">
        <v>103</v>
      </c>
      <c r="M1280" s="15">
        <f t="shared" si="212"/>
        <v>2310</v>
      </c>
      <c r="N1280" s="13" t="s">
        <v>71</v>
      </c>
    </row>
    <row r="1281" spans="1:14">
      <c r="A1281" s="263">
        <v>12</v>
      </c>
      <c r="B1281" s="5"/>
      <c r="C1281" s="5" t="s">
        <v>23</v>
      </c>
      <c r="D1281" s="5" t="s">
        <v>136</v>
      </c>
      <c r="E1281" s="5" t="s">
        <v>12</v>
      </c>
      <c r="F1281" s="177" t="s">
        <v>75</v>
      </c>
      <c r="G1281" s="12">
        <v>0</v>
      </c>
      <c r="H1281" s="13" t="s">
        <v>74</v>
      </c>
      <c r="I1281" s="12">
        <f t="shared" ref="I1281:I1290" si="214">G1281*1</f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263">
        <v>13</v>
      </c>
      <c r="B1282" s="5"/>
      <c r="C1282" s="5" t="s">
        <v>90</v>
      </c>
      <c r="D1282" s="5" t="s">
        <v>91</v>
      </c>
      <c r="E1282" s="5" t="s">
        <v>12</v>
      </c>
      <c r="F1282" s="12" t="s">
        <v>1342</v>
      </c>
      <c r="G1282" s="12">
        <v>1</v>
      </c>
      <c r="H1282" s="13" t="s">
        <v>74</v>
      </c>
      <c r="I1282" s="12">
        <f t="shared" si="214"/>
        <v>1</v>
      </c>
      <c r="J1282" s="13" t="s">
        <v>72</v>
      </c>
      <c r="K1282" s="30">
        <f t="shared" si="211"/>
        <v>0.33</v>
      </c>
      <c r="L1282" s="30" t="s">
        <v>103</v>
      </c>
      <c r="M1282" s="15">
        <f t="shared" si="212"/>
        <v>330</v>
      </c>
      <c r="N1282" s="13" t="s">
        <v>71</v>
      </c>
    </row>
    <row r="1283" spans="1:14">
      <c r="A1283" s="263">
        <v>14</v>
      </c>
      <c r="B1283" s="5"/>
      <c r="C1283" s="5" t="s">
        <v>81</v>
      </c>
      <c r="D1283" s="5" t="s">
        <v>82</v>
      </c>
      <c r="E1283" s="5" t="s">
        <v>12</v>
      </c>
      <c r="F1283" s="177" t="s">
        <v>75</v>
      </c>
      <c r="G1283" s="12">
        <v>0</v>
      </c>
      <c r="H1283" s="13" t="s">
        <v>74</v>
      </c>
      <c r="I1283" s="12">
        <f t="shared" si="214"/>
        <v>0</v>
      </c>
      <c r="J1283" s="13" t="s">
        <v>72</v>
      </c>
      <c r="K1283" s="30">
        <f t="shared" si="211"/>
        <v>0</v>
      </c>
      <c r="L1283" s="30" t="s">
        <v>103</v>
      </c>
      <c r="M1283" s="15">
        <f t="shared" si="212"/>
        <v>0</v>
      </c>
      <c r="N1283" s="13" t="s">
        <v>71</v>
      </c>
    </row>
    <row r="1284" spans="1:14">
      <c r="A1284" s="263">
        <v>15</v>
      </c>
      <c r="B1284" s="5"/>
      <c r="C1284" s="5" t="s">
        <v>11</v>
      </c>
      <c r="D1284" s="5" t="s">
        <v>13</v>
      </c>
      <c r="E1284" s="5" t="s">
        <v>12</v>
      </c>
      <c r="F1284" s="113" t="s">
        <v>1941</v>
      </c>
      <c r="G1284" s="12">
        <v>1</v>
      </c>
      <c r="H1284" s="13" t="s">
        <v>74</v>
      </c>
      <c r="I1284" s="12">
        <f t="shared" si="214"/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263">
        <v>16</v>
      </c>
      <c r="B1285" s="5"/>
      <c r="C1285" s="5" t="s">
        <v>28</v>
      </c>
      <c r="D1285" s="5" t="s">
        <v>27</v>
      </c>
      <c r="E1285" s="5" t="s">
        <v>12</v>
      </c>
      <c r="F1285" s="12" t="s">
        <v>1913</v>
      </c>
      <c r="G1285" s="12">
        <v>1</v>
      </c>
      <c r="H1285" s="13" t="s">
        <v>74</v>
      </c>
      <c r="I1285" s="12">
        <f t="shared" si="214"/>
        <v>1</v>
      </c>
      <c r="J1285" s="13" t="s">
        <v>72</v>
      </c>
      <c r="K1285" s="30">
        <f t="shared" si="211"/>
        <v>0.33</v>
      </c>
      <c r="L1285" s="30" t="s">
        <v>103</v>
      </c>
      <c r="M1285" s="15">
        <f t="shared" si="212"/>
        <v>330</v>
      </c>
      <c r="N1285" s="13" t="s">
        <v>71</v>
      </c>
    </row>
    <row r="1286" spans="1:14">
      <c r="A1286" s="263">
        <v>17</v>
      </c>
      <c r="B1286" s="5"/>
      <c r="C1286" s="102" t="s">
        <v>30</v>
      </c>
      <c r="D1286" s="102" t="s">
        <v>29</v>
      </c>
      <c r="E1286" s="102" t="s">
        <v>12</v>
      </c>
      <c r="F1286" s="133" t="s">
        <v>1417</v>
      </c>
      <c r="G1286" s="133">
        <v>1</v>
      </c>
      <c r="H1286" s="134" t="s">
        <v>74</v>
      </c>
      <c r="I1286" s="133">
        <f t="shared" si="214"/>
        <v>1</v>
      </c>
      <c r="J1286" s="134" t="s">
        <v>72</v>
      </c>
      <c r="K1286" s="135">
        <f t="shared" si="211"/>
        <v>0.33</v>
      </c>
      <c r="L1286" s="135" t="s">
        <v>103</v>
      </c>
      <c r="M1286" s="136">
        <f t="shared" si="212"/>
        <v>330</v>
      </c>
      <c r="N1286" s="134" t="s">
        <v>71</v>
      </c>
    </row>
    <row r="1287" spans="1:14">
      <c r="A1287" s="263">
        <v>18</v>
      </c>
      <c r="B1287" s="5"/>
      <c r="C1287" s="5" t="s">
        <v>32</v>
      </c>
      <c r="D1287" s="5" t="s">
        <v>33</v>
      </c>
      <c r="E1287" s="5" t="s">
        <v>12</v>
      </c>
      <c r="F1287" s="177" t="s">
        <v>75</v>
      </c>
      <c r="G1287" s="12">
        <v>0</v>
      </c>
      <c r="H1287" s="13" t="s">
        <v>74</v>
      </c>
      <c r="I1287" s="12">
        <f t="shared" si="214"/>
        <v>0</v>
      </c>
      <c r="J1287" s="13" t="s">
        <v>72</v>
      </c>
      <c r="K1287" s="30">
        <f t="shared" si="211"/>
        <v>0</v>
      </c>
      <c r="L1287" s="30" t="s">
        <v>103</v>
      </c>
      <c r="M1287" s="15">
        <f t="shared" si="212"/>
        <v>0</v>
      </c>
      <c r="N1287" s="13" t="s">
        <v>71</v>
      </c>
    </row>
    <row r="1288" spans="1:14">
      <c r="A1288" s="263">
        <v>19</v>
      </c>
      <c r="B1288" s="5"/>
      <c r="C1288" s="5" t="s">
        <v>38</v>
      </c>
      <c r="D1288" s="5" t="s">
        <v>37</v>
      </c>
      <c r="E1288" s="5" t="s">
        <v>12</v>
      </c>
      <c r="F1288" s="12" t="s">
        <v>1924</v>
      </c>
      <c r="G1288" s="12">
        <v>1</v>
      </c>
      <c r="H1288" s="13" t="s">
        <v>74</v>
      </c>
      <c r="I1288" s="12">
        <f t="shared" si="214"/>
        <v>1</v>
      </c>
      <c r="J1288" s="13" t="s">
        <v>72</v>
      </c>
      <c r="K1288" s="30">
        <f t="shared" si="211"/>
        <v>0.33</v>
      </c>
      <c r="L1288" s="30" t="s">
        <v>103</v>
      </c>
      <c r="M1288" s="15">
        <f t="shared" si="212"/>
        <v>330</v>
      </c>
      <c r="N1288" s="13" t="s">
        <v>71</v>
      </c>
    </row>
    <row r="1289" spans="1:14">
      <c r="A1289" s="263">
        <v>20</v>
      </c>
      <c r="B1289" s="5"/>
      <c r="C1289" s="5" t="s">
        <v>40</v>
      </c>
      <c r="D1289" s="5" t="s">
        <v>39</v>
      </c>
      <c r="E1289" s="5" t="s">
        <v>12</v>
      </c>
      <c r="F1289" s="177" t="s">
        <v>75</v>
      </c>
      <c r="G1289" s="12">
        <v>0</v>
      </c>
      <c r="H1289" s="13" t="s">
        <v>74</v>
      </c>
      <c r="I1289" s="12">
        <f t="shared" si="214"/>
        <v>0</v>
      </c>
      <c r="J1289" s="13" t="s">
        <v>72</v>
      </c>
      <c r="K1289" s="30">
        <f t="shared" si="211"/>
        <v>0</v>
      </c>
      <c r="L1289" s="30" t="s">
        <v>103</v>
      </c>
      <c r="M1289" s="15">
        <f t="shared" si="212"/>
        <v>0</v>
      </c>
      <c r="N1289" s="13" t="s">
        <v>71</v>
      </c>
    </row>
    <row r="1290" spans="1:14">
      <c r="A1290" s="263">
        <v>21</v>
      </c>
      <c r="B1290" s="5"/>
      <c r="C1290" s="5" t="s">
        <v>52</v>
      </c>
      <c r="D1290" s="5" t="s">
        <v>79</v>
      </c>
      <c r="E1290" s="5" t="s">
        <v>12</v>
      </c>
      <c r="F1290" s="12" t="s">
        <v>1962</v>
      </c>
      <c r="G1290" s="12">
        <v>1</v>
      </c>
      <c r="H1290" s="13" t="s">
        <v>74</v>
      </c>
      <c r="I1290" s="12">
        <f t="shared" si="214"/>
        <v>1</v>
      </c>
      <c r="J1290" s="13" t="s">
        <v>72</v>
      </c>
      <c r="K1290" s="30">
        <f t="shared" si="211"/>
        <v>0.33</v>
      </c>
      <c r="L1290" s="30" t="s">
        <v>103</v>
      </c>
      <c r="M1290" s="15">
        <f t="shared" si="212"/>
        <v>330</v>
      </c>
      <c r="N1290" s="13" t="s">
        <v>71</v>
      </c>
    </row>
    <row r="1291" spans="1:14">
      <c r="A1291" s="263">
        <v>22</v>
      </c>
      <c r="B1291" s="5"/>
      <c r="C1291" s="102" t="s">
        <v>45</v>
      </c>
      <c r="D1291" s="102" t="s">
        <v>44</v>
      </c>
      <c r="E1291" s="102" t="s">
        <v>43</v>
      </c>
      <c r="F1291" s="119" t="s">
        <v>2235</v>
      </c>
      <c r="G1291" s="133">
        <v>1</v>
      </c>
      <c r="H1291" s="134" t="s">
        <v>74</v>
      </c>
      <c r="I1291" s="133">
        <f>G1291*1.5</f>
        <v>1.5</v>
      </c>
      <c r="J1291" s="134" t="s">
        <v>72</v>
      </c>
      <c r="K1291" s="135">
        <f t="shared" si="211"/>
        <v>0.495</v>
      </c>
      <c r="L1291" s="135" t="s">
        <v>103</v>
      </c>
      <c r="M1291" s="136">
        <f t="shared" si="212"/>
        <v>495</v>
      </c>
      <c r="N1291" s="134" t="s">
        <v>71</v>
      </c>
    </row>
    <row r="1292" spans="1:14">
      <c r="A1292" s="263">
        <v>23</v>
      </c>
      <c r="B1292" s="5"/>
      <c r="C1292" s="5" t="s">
        <v>1390</v>
      </c>
      <c r="D1292" s="5" t="s">
        <v>46</v>
      </c>
      <c r="E1292" s="5" t="s">
        <v>43</v>
      </c>
      <c r="F1292" s="181" t="s">
        <v>2236</v>
      </c>
      <c r="G1292" s="12">
        <v>1</v>
      </c>
      <c r="H1292" s="13" t="s">
        <v>74</v>
      </c>
      <c r="I1292" s="12">
        <f>G1292*1.5</f>
        <v>1.5</v>
      </c>
      <c r="J1292" s="13" t="s">
        <v>72</v>
      </c>
      <c r="K1292" s="30">
        <f t="shared" si="211"/>
        <v>0.495</v>
      </c>
      <c r="L1292" s="30" t="s">
        <v>103</v>
      </c>
      <c r="M1292" s="15">
        <f t="shared" si="212"/>
        <v>495</v>
      </c>
      <c r="N1292" s="13" t="s">
        <v>71</v>
      </c>
    </row>
    <row r="1293" spans="1:14">
      <c r="A1293" s="263">
        <v>24</v>
      </c>
      <c r="B1293" s="5"/>
      <c r="C1293" s="5" t="s">
        <v>42</v>
      </c>
      <c r="D1293" s="5" t="s">
        <v>41</v>
      </c>
      <c r="E1293" s="5" t="s">
        <v>43</v>
      </c>
      <c r="F1293" s="181" t="s">
        <v>2237</v>
      </c>
      <c r="G1293" s="12">
        <v>0</v>
      </c>
      <c r="H1293" s="13" t="s">
        <v>74</v>
      </c>
      <c r="I1293" s="12">
        <f>G1293*1.5</f>
        <v>0</v>
      </c>
      <c r="J1293" s="13" t="s">
        <v>72</v>
      </c>
      <c r="K1293" s="30">
        <f t="shared" si="211"/>
        <v>0</v>
      </c>
      <c r="L1293" s="30" t="s">
        <v>103</v>
      </c>
      <c r="M1293" s="15">
        <f t="shared" si="212"/>
        <v>0</v>
      </c>
      <c r="N1293" s="13" t="s">
        <v>71</v>
      </c>
    </row>
    <row r="1294" spans="1:14">
      <c r="A1294" s="263">
        <v>25</v>
      </c>
      <c r="B1294" s="5"/>
      <c r="C1294" s="5" t="s">
        <v>1168</v>
      </c>
      <c r="D1294" s="5"/>
      <c r="E1294" s="5" t="s">
        <v>12</v>
      </c>
      <c r="F1294" s="12" t="s">
        <v>1106</v>
      </c>
      <c r="G1294" s="12">
        <v>0</v>
      </c>
      <c r="H1294" s="13" t="s">
        <v>74</v>
      </c>
      <c r="I1294" s="12">
        <f>G1294*4</f>
        <v>0</v>
      </c>
      <c r="J1294" s="13" t="s">
        <v>72</v>
      </c>
      <c r="K1294" s="30">
        <f t="shared" si="211"/>
        <v>0</v>
      </c>
      <c r="L1294" s="30" t="s">
        <v>103</v>
      </c>
      <c r="M1294" s="15">
        <f t="shared" si="212"/>
        <v>0</v>
      </c>
      <c r="N1294" s="13" t="s">
        <v>71</v>
      </c>
    </row>
    <row r="1295" spans="1:14">
      <c r="A1295" s="263">
        <v>26</v>
      </c>
      <c r="B1295" s="5"/>
      <c r="C1295" s="5" t="s">
        <v>1931</v>
      </c>
      <c r="D1295" s="5"/>
      <c r="E1295" s="5" t="s">
        <v>12</v>
      </c>
      <c r="F1295" s="12" t="s">
        <v>990</v>
      </c>
      <c r="G1295" s="12">
        <v>1</v>
      </c>
      <c r="H1295" s="13" t="s">
        <v>74</v>
      </c>
      <c r="I1295" s="12">
        <f t="shared" ref="I1295" si="215">G1295*1.5</f>
        <v>1.5</v>
      </c>
      <c r="J1295" s="13" t="s">
        <v>72</v>
      </c>
      <c r="K1295" s="30">
        <f t="shared" si="211"/>
        <v>0.495</v>
      </c>
      <c r="L1295" s="30" t="s">
        <v>103</v>
      </c>
      <c r="M1295" s="15">
        <f t="shared" si="212"/>
        <v>495</v>
      </c>
      <c r="N1295" s="13" t="s">
        <v>71</v>
      </c>
    </row>
    <row r="1296" spans="1:14">
      <c r="A1296" s="263">
        <v>27</v>
      </c>
      <c r="B1296" s="5"/>
      <c r="C1296" s="5" t="s">
        <v>1919</v>
      </c>
      <c r="D1296" s="5"/>
      <c r="E1296" s="5" t="s">
        <v>12</v>
      </c>
      <c r="F1296" s="12" t="s">
        <v>505</v>
      </c>
      <c r="G1296" s="12">
        <v>1</v>
      </c>
      <c r="H1296" s="13" t="s">
        <v>74</v>
      </c>
      <c r="I1296" s="12">
        <f>G1296*1</f>
        <v>1</v>
      </c>
      <c r="J1296" s="13" t="s">
        <v>72</v>
      </c>
      <c r="K1296" s="30">
        <f t="shared" si="211"/>
        <v>0.33</v>
      </c>
      <c r="L1296" s="30" t="s">
        <v>103</v>
      </c>
      <c r="M1296" s="15">
        <f t="shared" si="212"/>
        <v>330</v>
      </c>
      <c r="N1296" s="13" t="s">
        <v>71</v>
      </c>
    </row>
    <row r="1297" spans="1:14">
      <c r="A1297" s="263">
        <v>28</v>
      </c>
      <c r="B1297" s="5"/>
      <c r="C1297" s="5" t="s">
        <v>1039</v>
      </c>
      <c r="D1297" s="5"/>
      <c r="E1297" s="5" t="s">
        <v>43</v>
      </c>
      <c r="F1297" s="12" t="s">
        <v>2238</v>
      </c>
      <c r="G1297" s="12">
        <v>1</v>
      </c>
      <c r="H1297" s="13" t="s">
        <v>74</v>
      </c>
      <c r="I1297" s="12">
        <f>G1297*1</f>
        <v>1</v>
      </c>
      <c r="J1297" s="13" t="s">
        <v>72</v>
      </c>
      <c r="K1297" s="30">
        <f t="shared" si="211"/>
        <v>0.33</v>
      </c>
      <c r="L1297" s="30" t="s">
        <v>103</v>
      </c>
      <c r="M1297" s="15">
        <f t="shared" si="212"/>
        <v>330</v>
      </c>
      <c r="N1297" s="13" t="s">
        <v>71</v>
      </c>
    </row>
    <row r="1298" spans="1:14">
      <c r="A1298" s="263">
        <v>29</v>
      </c>
      <c r="B1298" s="5"/>
      <c r="C1298" s="5" t="s">
        <v>1114</v>
      </c>
      <c r="D1298" s="5"/>
      <c r="E1298" s="5" t="s">
        <v>12</v>
      </c>
      <c r="F1298" s="103" t="s">
        <v>322</v>
      </c>
      <c r="G1298" s="12">
        <v>1</v>
      </c>
      <c r="H1298" s="13" t="s">
        <v>74</v>
      </c>
      <c r="I1298" s="12">
        <f>G1298*1</f>
        <v>1</v>
      </c>
      <c r="J1298" s="13" t="s">
        <v>72</v>
      </c>
      <c r="K1298" s="30">
        <f t="shared" si="211"/>
        <v>0.33</v>
      </c>
      <c r="L1298" s="30" t="s">
        <v>103</v>
      </c>
      <c r="M1298" s="15">
        <f t="shared" si="212"/>
        <v>330</v>
      </c>
      <c r="N1298" s="13" t="s">
        <v>71</v>
      </c>
    </row>
    <row r="1299" spans="1:14">
      <c r="A1299" s="263">
        <v>30</v>
      </c>
      <c r="B1299" s="5"/>
      <c r="C1299" s="5" t="s">
        <v>757</v>
      </c>
      <c r="D1299" s="5"/>
      <c r="E1299" s="5" t="s">
        <v>12</v>
      </c>
      <c r="F1299" s="12" t="s">
        <v>223</v>
      </c>
      <c r="G1299" s="12">
        <v>0</v>
      </c>
      <c r="H1299" s="13" t="s">
        <v>74</v>
      </c>
      <c r="I1299" s="12">
        <f t="shared" ref="I1299" si="216">G1299*4</f>
        <v>0</v>
      </c>
      <c r="J1299" s="13" t="s">
        <v>72</v>
      </c>
      <c r="K1299" s="30">
        <f t="shared" si="211"/>
        <v>0</v>
      </c>
      <c r="L1299" s="30" t="s">
        <v>103</v>
      </c>
      <c r="M1299" s="15">
        <f t="shared" si="212"/>
        <v>0</v>
      </c>
      <c r="N1299" s="13" t="s">
        <v>71</v>
      </c>
    </row>
    <row r="1300" spans="1:14">
      <c r="A1300" s="263">
        <v>31</v>
      </c>
      <c r="B1300" s="5"/>
      <c r="C1300" s="5" t="s">
        <v>893</v>
      </c>
      <c r="D1300" s="5"/>
      <c r="E1300" s="5" t="s">
        <v>12</v>
      </c>
      <c r="F1300" s="12" t="s">
        <v>220</v>
      </c>
      <c r="G1300" s="12">
        <v>1</v>
      </c>
      <c r="H1300" s="13" t="s">
        <v>74</v>
      </c>
      <c r="I1300" s="12">
        <f>G1300*1</f>
        <v>1</v>
      </c>
      <c r="J1300" s="13" t="s">
        <v>72</v>
      </c>
      <c r="K1300" s="30">
        <f t="shared" si="211"/>
        <v>0.33</v>
      </c>
      <c r="L1300" s="30" t="s">
        <v>103</v>
      </c>
      <c r="M1300" s="15">
        <f t="shared" si="212"/>
        <v>330</v>
      </c>
      <c r="N1300" s="13" t="s">
        <v>71</v>
      </c>
    </row>
    <row r="1301" spans="1:14">
      <c r="A1301" s="263">
        <v>32</v>
      </c>
      <c r="B1301" s="5"/>
      <c r="C1301" s="5" t="s">
        <v>1193</v>
      </c>
      <c r="D1301" s="5"/>
      <c r="E1301" s="5" t="s">
        <v>43</v>
      </c>
      <c r="F1301" s="12" t="s">
        <v>1947</v>
      </c>
      <c r="G1301" s="12">
        <v>0</v>
      </c>
      <c r="H1301" s="13" t="s">
        <v>74</v>
      </c>
      <c r="I1301" s="12">
        <f>G1301*1</f>
        <v>0</v>
      </c>
      <c r="J1301" s="13" t="s">
        <v>72</v>
      </c>
      <c r="K1301" s="30">
        <f t="shared" si="211"/>
        <v>0</v>
      </c>
      <c r="L1301" s="30" t="s">
        <v>103</v>
      </c>
      <c r="M1301" s="15">
        <f t="shared" si="212"/>
        <v>0</v>
      </c>
      <c r="N1301" s="13" t="s">
        <v>71</v>
      </c>
    </row>
    <row r="1302" spans="1:14">
      <c r="A1302" s="263">
        <v>33</v>
      </c>
      <c r="B1302" s="5"/>
      <c r="C1302" s="5" t="s">
        <v>686</v>
      </c>
      <c r="D1302" s="5"/>
      <c r="E1302" s="5" t="s">
        <v>12</v>
      </c>
      <c r="F1302" s="12" t="s">
        <v>795</v>
      </c>
      <c r="G1302" s="12">
        <v>1</v>
      </c>
      <c r="H1302" s="13" t="s">
        <v>74</v>
      </c>
      <c r="I1302" s="12">
        <f>G1302*1.5</f>
        <v>1.5</v>
      </c>
      <c r="J1302" s="13" t="s">
        <v>72</v>
      </c>
      <c r="K1302" s="30">
        <f t="shared" si="211"/>
        <v>0.495</v>
      </c>
      <c r="L1302" s="30" t="s">
        <v>103</v>
      </c>
      <c r="M1302" s="15">
        <f t="shared" si="212"/>
        <v>495</v>
      </c>
      <c r="N1302" s="13" t="s">
        <v>71</v>
      </c>
    </row>
    <row r="1303" spans="1:14">
      <c r="A1303" s="263">
        <v>34</v>
      </c>
      <c r="B1303" s="5"/>
      <c r="C1303" s="5" t="s">
        <v>1929</v>
      </c>
      <c r="D1303" s="5"/>
      <c r="E1303" s="5" t="s">
        <v>12</v>
      </c>
      <c r="F1303" s="12" t="s">
        <v>1930</v>
      </c>
      <c r="G1303" s="12">
        <v>0</v>
      </c>
      <c r="H1303" s="13" t="s">
        <v>74</v>
      </c>
      <c r="I1303" s="12">
        <f>G1303*1</f>
        <v>0</v>
      </c>
      <c r="J1303" s="13" t="s">
        <v>72</v>
      </c>
      <c r="K1303" s="30">
        <f t="shared" si="211"/>
        <v>0</v>
      </c>
      <c r="L1303" s="30" t="s">
        <v>103</v>
      </c>
      <c r="M1303" s="15">
        <f t="shared" si="212"/>
        <v>0</v>
      </c>
      <c r="N1303" s="13" t="s">
        <v>71</v>
      </c>
    </row>
    <row r="1304" spans="1:14">
      <c r="A1304" s="263">
        <v>35</v>
      </c>
      <c r="B1304" s="5"/>
      <c r="C1304" s="5" t="s">
        <v>52</v>
      </c>
      <c r="D1304" s="5"/>
      <c r="E1304" s="5" t="s">
        <v>12</v>
      </c>
      <c r="F1304" s="5" t="s">
        <v>971</v>
      </c>
      <c r="G1304" s="30">
        <v>0</v>
      </c>
      <c r="H1304" s="13" t="s">
        <v>74</v>
      </c>
      <c r="I1304" s="12">
        <f>G1304*1</f>
        <v>0</v>
      </c>
      <c r="J1304" s="13" t="s">
        <v>72</v>
      </c>
      <c r="K1304" s="30">
        <f t="shared" si="211"/>
        <v>0</v>
      </c>
      <c r="L1304" s="30" t="s">
        <v>103</v>
      </c>
      <c r="M1304" s="15">
        <f t="shared" si="212"/>
        <v>0</v>
      </c>
      <c r="N1304" s="13" t="s">
        <v>71</v>
      </c>
    </row>
    <row r="1305" spans="1:14">
      <c r="A1305" s="263">
        <v>36</v>
      </c>
      <c r="B1305" s="5"/>
      <c r="C1305" s="5" t="s">
        <v>3076</v>
      </c>
      <c r="D1305" s="5"/>
      <c r="E1305" s="5" t="s">
        <v>43</v>
      </c>
      <c r="F1305" s="5" t="s">
        <v>2285</v>
      </c>
      <c r="G1305" s="30">
        <v>1</v>
      </c>
      <c r="H1305" s="13" t="s">
        <v>74</v>
      </c>
      <c r="I1305" s="12">
        <f>G1305*1</f>
        <v>1</v>
      </c>
      <c r="J1305" s="13" t="s">
        <v>72</v>
      </c>
      <c r="K1305" s="30">
        <f t="shared" si="211"/>
        <v>0.33</v>
      </c>
      <c r="L1305" s="30" t="s">
        <v>103</v>
      </c>
      <c r="M1305" s="15">
        <f t="shared" si="212"/>
        <v>330</v>
      </c>
      <c r="N1305" s="13" t="s">
        <v>71</v>
      </c>
    </row>
    <row r="1306" spans="1:14">
      <c r="A1306" s="263">
        <v>37</v>
      </c>
      <c r="B1306" s="5"/>
      <c r="C1306" s="5" t="s">
        <v>49</v>
      </c>
      <c r="D1306" s="5" t="s">
        <v>48</v>
      </c>
      <c r="E1306" s="5" t="s">
        <v>1369</v>
      </c>
      <c r="F1306" s="180" t="s">
        <v>75</v>
      </c>
      <c r="G1306" s="12">
        <v>0</v>
      </c>
      <c r="H1306" s="13" t="s">
        <v>74</v>
      </c>
      <c r="I1306" s="12">
        <v>4</v>
      </c>
      <c r="J1306" s="13" t="s">
        <v>72</v>
      </c>
      <c r="K1306" s="12">
        <f t="shared" si="211"/>
        <v>1.32</v>
      </c>
      <c r="L1306" s="13" t="s">
        <v>103</v>
      </c>
      <c r="M1306" s="12">
        <f t="shared" si="212"/>
        <v>1320</v>
      </c>
      <c r="N1306" s="13" t="s">
        <v>71</v>
      </c>
    </row>
    <row r="1307" spans="1:14">
      <c r="A1307" s="263">
        <v>38</v>
      </c>
      <c r="B1307" s="5"/>
      <c r="C1307" s="102" t="s">
        <v>124</v>
      </c>
      <c r="D1307" s="102"/>
      <c r="E1307" s="102" t="s">
        <v>12</v>
      </c>
      <c r="F1307" s="180" t="s">
        <v>75</v>
      </c>
      <c r="G1307" s="140">
        <v>0</v>
      </c>
      <c r="H1307" s="141" t="s">
        <v>74</v>
      </c>
      <c r="I1307" s="140">
        <v>7</v>
      </c>
      <c r="J1307" s="141" t="s">
        <v>72</v>
      </c>
      <c r="K1307" s="142" t="s">
        <v>1373</v>
      </c>
      <c r="L1307" s="141" t="s">
        <v>103</v>
      </c>
      <c r="M1307" s="142" t="s">
        <v>1374</v>
      </c>
      <c r="N1307" s="141" t="s">
        <v>71</v>
      </c>
    </row>
    <row r="1308" spans="1:14">
      <c r="A1308" s="281" t="s">
        <v>54</v>
      </c>
      <c r="B1308" s="282"/>
      <c r="C1308" s="282"/>
      <c r="D1308" s="282"/>
      <c r="E1308" s="283"/>
      <c r="F1308" s="262"/>
      <c r="G1308" s="12">
        <f>SUM(G1270:G1307)</f>
        <v>44</v>
      </c>
      <c r="H1308" s="13" t="s">
        <v>74</v>
      </c>
      <c r="I1308" s="12">
        <f>SUM(I1270:I1306)</f>
        <v>179</v>
      </c>
      <c r="J1308" s="13" t="s">
        <v>72</v>
      </c>
      <c r="K1308" s="30">
        <f>I1308*0.33</f>
        <v>59.07</v>
      </c>
      <c r="L1308" s="30" t="s">
        <v>103</v>
      </c>
      <c r="M1308" s="34">
        <f>SUM(M1270:M1306)</f>
        <v>59070</v>
      </c>
      <c r="N1308" s="13" t="s">
        <v>71</v>
      </c>
    </row>
    <row r="1310" spans="1:14">
      <c r="E1310" s="266">
        <f>SUM(M1308,M1266,M1224,M1182,M1140,M1098,M1056,M1014,M972,M930,M888,M846,M804,M762,M719,M676,M633,M590,M548,M505,M463,M420,M378,M336,M293,M251,M209,M167,M124,M81,M40,)</f>
        <v>1865985</v>
      </c>
    </row>
  </sheetData>
  <mergeCells count="342">
    <mergeCell ref="C41:C42"/>
    <mergeCell ref="D41:D42"/>
    <mergeCell ref="E41:E42"/>
    <mergeCell ref="F41:F42"/>
    <mergeCell ref="G41:H42"/>
    <mergeCell ref="I41:J42"/>
    <mergeCell ref="K41:L42"/>
    <mergeCell ref="M41:N42"/>
    <mergeCell ref="A81:E81"/>
    <mergeCell ref="A41:A42"/>
    <mergeCell ref="B41:B42"/>
    <mergeCell ref="A1224:E1224"/>
    <mergeCell ref="K1142:L1143"/>
    <mergeCell ref="M1142:N1143"/>
    <mergeCell ref="A1182:E1182"/>
    <mergeCell ref="A1184:A1185"/>
    <mergeCell ref="B1184:B1185"/>
    <mergeCell ref="C1184:C1185"/>
    <mergeCell ref="D1184:D1185"/>
    <mergeCell ref="E1184:E1185"/>
    <mergeCell ref="F1184:F1185"/>
    <mergeCell ref="G1184:H1185"/>
    <mergeCell ref="I1184:J1185"/>
    <mergeCell ref="K1184:L1185"/>
    <mergeCell ref="M1184:N1185"/>
    <mergeCell ref="A1140:E1140"/>
    <mergeCell ref="A1142:A1143"/>
    <mergeCell ref="B1142:B1143"/>
    <mergeCell ref="C1142:C1143"/>
    <mergeCell ref="D1142:D1143"/>
    <mergeCell ref="E1142:E1143"/>
    <mergeCell ref="F1142:F1143"/>
    <mergeCell ref="G1142:H1143"/>
    <mergeCell ref="I1142:J1143"/>
    <mergeCell ref="K1058:L1059"/>
    <mergeCell ref="M1058:N1059"/>
    <mergeCell ref="A1098:E1098"/>
    <mergeCell ref="A1100:A1101"/>
    <mergeCell ref="B1100:B1101"/>
    <mergeCell ref="C1100:C1101"/>
    <mergeCell ref="D1100:D1101"/>
    <mergeCell ref="E1100:E1101"/>
    <mergeCell ref="F1100:F1101"/>
    <mergeCell ref="G1100:H1101"/>
    <mergeCell ref="I1100:J1101"/>
    <mergeCell ref="K1100:L1101"/>
    <mergeCell ref="M1100:N1101"/>
    <mergeCell ref="A1056:E1056"/>
    <mergeCell ref="A1058:A1059"/>
    <mergeCell ref="B1058:B1059"/>
    <mergeCell ref="C1058:C1059"/>
    <mergeCell ref="D1058:D1059"/>
    <mergeCell ref="E1058:E1059"/>
    <mergeCell ref="F1058:F1059"/>
    <mergeCell ref="G1058:H1059"/>
    <mergeCell ref="I1058:J1059"/>
    <mergeCell ref="K974:L975"/>
    <mergeCell ref="M974:N975"/>
    <mergeCell ref="A1014:E1014"/>
    <mergeCell ref="A1016:A1017"/>
    <mergeCell ref="B1016:B1017"/>
    <mergeCell ref="C1016:C1017"/>
    <mergeCell ref="D1016:D1017"/>
    <mergeCell ref="E1016:E1017"/>
    <mergeCell ref="F1016:F1017"/>
    <mergeCell ref="G1016:H1017"/>
    <mergeCell ref="I1016:J1017"/>
    <mergeCell ref="K1016:L1017"/>
    <mergeCell ref="M1016:N1017"/>
    <mergeCell ref="A972:E972"/>
    <mergeCell ref="A974:A975"/>
    <mergeCell ref="B974:B975"/>
    <mergeCell ref="C974:C975"/>
    <mergeCell ref="D974:D975"/>
    <mergeCell ref="E974:E975"/>
    <mergeCell ref="F974:F975"/>
    <mergeCell ref="G974:H975"/>
    <mergeCell ref="I974:J975"/>
    <mergeCell ref="K890:L891"/>
    <mergeCell ref="M890:N891"/>
    <mergeCell ref="A930:E930"/>
    <mergeCell ref="A932:A933"/>
    <mergeCell ref="B932:B933"/>
    <mergeCell ref="C932:C933"/>
    <mergeCell ref="D932:D933"/>
    <mergeCell ref="E932:E933"/>
    <mergeCell ref="F932:F933"/>
    <mergeCell ref="G932:H933"/>
    <mergeCell ref="I932:J933"/>
    <mergeCell ref="K932:L933"/>
    <mergeCell ref="M932:N933"/>
    <mergeCell ref="A888:E888"/>
    <mergeCell ref="A890:A891"/>
    <mergeCell ref="B890:B891"/>
    <mergeCell ref="C890:C891"/>
    <mergeCell ref="D890:D891"/>
    <mergeCell ref="E890:E891"/>
    <mergeCell ref="F890:F891"/>
    <mergeCell ref="G890:H891"/>
    <mergeCell ref="I890:J891"/>
    <mergeCell ref="M806:N807"/>
    <mergeCell ref="A846:E846"/>
    <mergeCell ref="A848:A849"/>
    <mergeCell ref="B848:B849"/>
    <mergeCell ref="C848:C849"/>
    <mergeCell ref="D848:D849"/>
    <mergeCell ref="E848:E849"/>
    <mergeCell ref="F848:F849"/>
    <mergeCell ref="G848:H849"/>
    <mergeCell ref="I848:J849"/>
    <mergeCell ref="K848:L849"/>
    <mergeCell ref="M848:N849"/>
    <mergeCell ref="K806:L807"/>
    <mergeCell ref="M722:N723"/>
    <mergeCell ref="A762:E762"/>
    <mergeCell ref="A764:A765"/>
    <mergeCell ref="B764:B765"/>
    <mergeCell ref="C764:C765"/>
    <mergeCell ref="D764:D765"/>
    <mergeCell ref="E764:E765"/>
    <mergeCell ref="F764:F765"/>
    <mergeCell ref="G764:H765"/>
    <mergeCell ref="I764:J765"/>
    <mergeCell ref="K764:L765"/>
    <mergeCell ref="M764:N765"/>
    <mergeCell ref="K636:L637"/>
    <mergeCell ref="A633:E633"/>
    <mergeCell ref="K593:L594"/>
    <mergeCell ref="A719:E719"/>
    <mergeCell ref="A722:A723"/>
    <mergeCell ref="B722:B723"/>
    <mergeCell ref="C722:C723"/>
    <mergeCell ref="D722:D723"/>
    <mergeCell ref="E722:E723"/>
    <mergeCell ref="F722:F723"/>
    <mergeCell ref="G722:H723"/>
    <mergeCell ref="I722:J723"/>
    <mergeCell ref="K722:L723"/>
    <mergeCell ref="D211:D212"/>
    <mergeCell ref="E211:E212"/>
    <mergeCell ref="F211:F212"/>
    <mergeCell ref="M593:N594"/>
    <mergeCell ref="M636:N637"/>
    <mergeCell ref="A676:E676"/>
    <mergeCell ref="A679:A680"/>
    <mergeCell ref="B679:B680"/>
    <mergeCell ref="C679:C680"/>
    <mergeCell ref="D679:D680"/>
    <mergeCell ref="E679:E680"/>
    <mergeCell ref="F679:F680"/>
    <mergeCell ref="G679:H680"/>
    <mergeCell ref="I679:J680"/>
    <mergeCell ref="K679:L680"/>
    <mergeCell ref="M679:N680"/>
    <mergeCell ref="A636:A637"/>
    <mergeCell ref="B636:B637"/>
    <mergeCell ref="C636:C637"/>
    <mergeCell ref="D636:D637"/>
    <mergeCell ref="E636:E637"/>
    <mergeCell ref="F636:F637"/>
    <mergeCell ref="G636:H637"/>
    <mergeCell ref="I636:J637"/>
    <mergeCell ref="A420:E420"/>
    <mergeCell ref="A508:A509"/>
    <mergeCell ref="B508:B509"/>
    <mergeCell ref="C508:C509"/>
    <mergeCell ref="D508:D509"/>
    <mergeCell ref="E508:E509"/>
    <mergeCell ref="F508:F509"/>
    <mergeCell ref="A505:E505"/>
    <mergeCell ref="A421:E421"/>
    <mergeCell ref="C84:C85"/>
    <mergeCell ref="M338:N339"/>
    <mergeCell ref="A296:A297"/>
    <mergeCell ref="B296:B297"/>
    <mergeCell ref="C296:C297"/>
    <mergeCell ref="D296:D297"/>
    <mergeCell ref="E296:E297"/>
    <mergeCell ref="F296:F297"/>
    <mergeCell ref="G296:H297"/>
    <mergeCell ref="I296:J297"/>
    <mergeCell ref="K296:L297"/>
    <mergeCell ref="A338:A339"/>
    <mergeCell ref="B338:B339"/>
    <mergeCell ref="C338:C339"/>
    <mergeCell ref="D338:D339"/>
    <mergeCell ref="E338:E339"/>
    <mergeCell ref="F338:F339"/>
    <mergeCell ref="G338:H339"/>
    <mergeCell ref="I338:J339"/>
    <mergeCell ref="K338:L339"/>
    <mergeCell ref="A251:E251"/>
    <mergeCell ref="A211:A212"/>
    <mergeCell ref="B211:B212"/>
    <mergeCell ref="C211:C212"/>
    <mergeCell ref="I169:J170"/>
    <mergeCell ref="K169:L170"/>
    <mergeCell ref="M169:N170"/>
    <mergeCell ref="A127:A128"/>
    <mergeCell ref="B127:B128"/>
    <mergeCell ref="C127:C128"/>
    <mergeCell ref="D127:D128"/>
    <mergeCell ref="E127:E128"/>
    <mergeCell ref="F127:F128"/>
    <mergeCell ref="G127:H128"/>
    <mergeCell ref="I127:J128"/>
    <mergeCell ref="K127:L128"/>
    <mergeCell ref="A804:E804"/>
    <mergeCell ref="A806:A807"/>
    <mergeCell ref="B806:B807"/>
    <mergeCell ref="C806:C807"/>
    <mergeCell ref="D806:D807"/>
    <mergeCell ref="E806:E807"/>
    <mergeCell ref="F806:F807"/>
    <mergeCell ref="G806:H807"/>
    <mergeCell ref="I806:J807"/>
    <mergeCell ref="K508:L509"/>
    <mergeCell ref="M508:N509"/>
    <mergeCell ref="A548:E548"/>
    <mergeCell ref="A550:A551"/>
    <mergeCell ref="B550:B551"/>
    <mergeCell ref="C550:C551"/>
    <mergeCell ref="D550:D551"/>
    <mergeCell ref="E550:E551"/>
    <mergeCell ref="F550:F551"/>
    <mergeCell ref="G550:H551"/>
    <mergeCell ref="I550:J551"/>
    <mergeCell ref="K550:L551"/>
    <mergeCell ref="M550:N551"/>
    <mergeCell ref="G508:H509"/>
    <mergeCell ref="I508:J509"/>
    <mergeCell ref="A590:E590"/>
    <mergeCell ref="A593:A594"/>
    <mergeCell ref="B593:B594"/>
    <mergeCell ref="C593:C594"/>
    <mergeCell ref="D593:D594"/>
    <mergeCell ref="E593:E594"/>
    <mergeCell ref="F593:F594"/>
    <mergeCell ref="G593:H594"/>
    <mergeCell ref="I593:J594"/>
    <mergeCell ref="K423:L424"/>
    <mergeCell ref="M423:N424"/>
    <mergeCell ref="A463:E463"/>
    <mergeCell ref="A465:A466"/>
    <mergeCell ref="B465:B466"/>
    <mergeCell ref="C465:C466"/>
    <mergeCell ref="D465:D466"/>
    <mergeCell ref="E465:E466"/>
    <mergeCell ref="F465:F466"/>
    <mergeCell ref="G465:H466"/>
    <mergeCell ref="I465:J466"/>
    <mergeCell ref="K465:L466"/>
    <mergeCell ref="M465:N466"/>
    <mergeCell ref="A423:A424"/>
    <mergeCell ref="B423:B424"/>
    <mergeCell ref="C423:C424"/>
    <mergeCell ref="D423:D424"/>
    <mergeCell ref="E423:E424"/>
    <mergeCell ref="F423:F424"/>
    <mergeCell ref="G423:H424"/>
    <mergeCell ref="I423:J424"/>
    <mergeCell ref="K253:L254"/>
    <mergeCell ref="M253:N254"/>
    <mergeCell ref="A293:E293"/>
    <mergeCell ref="A378:E378"/>
    <mergeCell ref="A380:A381"/>
    <mergeCell ref="B380:B381"/>
    <mergeCell ref="C380:C381"/>
    <mergeCell ref="D380:D381"/>
    <mergeCell ref="D84:D85"/>
    <mergeCell ref="E84:E85"/>
    <mergeCell ref="I380:J381"/>
    <mergeCell ref="M296:N297"/>
    <mergeCell ref="A336:E336"/>
    <mergeCell ref="G84:H85"/>
    <mergeCell ref="I84:J85"/>
    <mergeCell ref="M127:N128"/>
    <mergeCell ref="A167:E167"/>
    <mergeCell ref="A169:A170"/>
    <mergeCell ref="B169:B170"/>
    <mergeCell ref="C169:C170"/>
    <mergeCell ref="D169:D170"/>
    <mergeCell ref="E169:E170"/>
    <mergeCell ref="F169:F170"/>
    <mergeCell ref="G169:H170"/>
    <mergeCell ref="F1:F2"/>
    <mergeCell ref="G1:H2"/>
    <mergeCell ref="I1:J2"/>
    <mergeCell ref="K1:L2"/>
    <mergeCell ref="M1:N2"/>
    <mergeCell ref="A40:E40"/>
    <mergeCell ref="A1:A2"/>
    <mergeCell ref="B1:B2"/>
    <mergeCell ref="C1:C2"/>
    <mergeCell ref="D1:D2"/>
    <mergeCell ref="E1:E2"/>
    <mergeCell ref="F84:F85"/>
    <mergeCell ref="G211:H212"/>
    <mergeCell ref="I211:J212"/>
    <mergeCell ref="K211:L212"/>
    <mergeCell ref="M211:N212"/>
    <mergeCell ref="A209:E209"/>
    <mergeCell ref="M84:N85"/>
    <mergeCell ref="K84:L85"/>
    <mergeCell ref="E380:E381"/>
    <mergeCell ref="F380:F381"/>
    <mergeCell ref="G380:H381"/>
    <mergeCell ref="A124:E124"/>
    <mergeCell ref="A84:A85"/>
    <mergeCell ref="B84:B85"/>
    <mergeCell ref="K380:L381"/>
    <mergeCell ref="M380:N381"/>
    <mergeCell ref="A253:A254"/>
    <mergeCell ref="B253:B254"/>
    <mergeCell ref="C253:C254"/>
    <mergeCell ref="D253:D254"/>
    <mergeCell ref="E253:E254"/>
    <mergeCell ref="F253:F254"/>
    <mergeCell ref="G253:H254"/>
    <mergeCell ref="I253:J254"/>
    <mergeCell ref="A1308:E1308"/>
    <mergeCell ref="M1226:N1227"/>
    <mergeCell ref="A1266:E1266"/>
    <mergeCell ref="A1268:A1269"/>
    <mergeCell ref="B1268:B1269"/>
    <mergeCell ref="C1268:C1269"/>
    <mergeCell ref="D1268:D1269"/>
    <mergeCell ref="E1268:E1269"/>
    <mergeCell ref="F1268:F1269"/>
    <mergeCell ref="G1268:H1269"/>
    <mergeCell ref="I1268:J1269"/>
    <mergeCell ref="K1268:L1269"/>
    <mergeCell ref="M1268:N1269"/>
    <mergeCell ref="A1226:A1227"/>
    <mergeCell ref="B1226:B1227"/>
    <mergeCell ref="C1226:C1227"/>
    <mergeCell ref="D1226:D1227"/>
    <mergeCell ref="E1226:E1227"/>
    <mergeCell ref="F1226:F1227"/>
    <mergeCell ref="G1226:H1227"/>
    <mergeCell ref="I1226:J1227"/>
    <mergeCell ref="K1226:L1227"/>
  </mergeCells>
  <pageMargins left="0.9" right="0.7" top="0.45" bottom="0.24" header="0.15" footer="0.12"/>
  <pageSetup paperSize="5" scale="84" orientation="landscape" r:id="rId1"/>
  <rowBreaks count="30" manualBreakCount="30">
    <brk id="40" max="13" man="1"/>
    <brk id="82" max="13" man="1"/>
    <brk id="126" max="13" man="1"/>
    <brk id="168" max="13" man="1"/>
    <brk id="210" max="13" man="1"/>
    <brk id="252" max="13" man="1"/>
    <brk id="295" max="13" man="1"/>
    <brk id="337" max="13" man="1"/>
    <brk id="379" max="13" man="1"/>
    <brk id="421" max="13" man="1"/>
    <brk id="464" max="13" man="1"/>
    <brk id="507" max="13" man="1"/>
    <brk id="549" max="13" man="1"/>
    <brk id="591" max="13" man="1"/>
    <brk id="634" max="13" man="1"/>
    <brk id="677" max="13" man="1"/>
    <brk id="720" max="13" man="1"/>
    <brk id="763" max="13" man="1"/>
    <brk id="805" max="13" man="1"/>
    <brk id="847" max="13" man="1"/>
    <brk id="889" max="13" man="1"/>
    <brk id="931" max="13" man="1"/>
    <brk id="973" max="13" man="1"/>
    <brk id="1015" max="13" man="1"/>
    <brk id="1057" max="13" man="1"/>
    <brk id="1099" max="13" man="1"/>
    <brk id="1141" max="13" man="1"/>
    <brk id="1183" max="13" man="1"/>
    <brk id="1225" max="13" man="1"/>
    <brk id="1267" max="13" man="1"/>
  </rowBreaks>
  <colBreaks count="2" manualBreakCount="2">
    <brk id="14" max="1225" man="1"/>
    <brk id="15" max="12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N1256"/>
  <sheetViews>
    <sheetView view="pageBreakPreview" topLeftCell="A1223" zoomScale="73" zoomScaleSheetLayoutView="73" workbookViewId="0">
      <selection activeCell="F18" sqref="F18"/>
    </sheetView>
  </sheetViews>
  <sheetFormatPr defaultRowHeight="15"/>
  <cols>
    <col min="1" max="1" width="5.5703125" customWidth="1"/>
    <col min="2" max="5" width="13.85546875" customWidth="1"/>
    <col min="6" max="6" width="89.85546875" customWidth="1"/>
    <col min="7" max="7" width="9" customWidth="1"/>
    <col min="8" max="8" width="6.28515625" customWidth="1"/>
    <col min="9" max="9" width="8.140625" customWidth="1"/>
    <col min="10" max="10" width="6.28515625" customWidth="1"/>
    <col min="11" max="11" width="9.5703125" customWidth="1"/>
    <col min="12" max="12" width="6.28515625" customWidth="1"/>
    <col min="13" max="13" width="9" customWidth="1"/>
    <col min="14" max="14" width="4.28515625" customWidth="1"/>
  </cols>
  <sheetData>
    <row r="1" spans="1:14">
      <c r="A1" s="338" t="s">
        <v>1932</v>
      </c>
      <c r="B1" s="338" t="s">
        <v>0</v>
      </c>
      <c r="C1" s="338" t="s">
        <v>2</v>
      </c>
      <c r="D1" s="338" t="s">
        <v>4</v>
      </c>
      <c r="E1" s="338" t="s">
        <v>1</v>
      </c>
      <c r="F1" s="338" t="s">
        <v>280</v>
      </c>
      <c r="G1" s="334" t="s">
        <v>5</v>
      </c>
      <c r="H1" s="335"/>
      <c r="I1" s="334" t="s">
        <v>6</v>
      </c>
      <c r="J1" s="335"/>
      <c r="K1" s="334" t="s">
        <v>101</v>
      </c>
      <c r="L1" s="335"/>
      <c r="M1" s="334" t="s">
        <v>102</v>
      </c>
      <c r="N1" s="335"/>
    </row>
    <row r="2" spans="1:14">
      <c r="A2" s="339"/>
      <c r="B2" s="339"/>
      <c r="C2" s="339"/>
      <c r="D2" s="339"/>
      <c r="E2" s="339"/>
      <c r="F2" s="339"/>
      <c r="G2" s="336"/>
      <c r="H2" s="337"/>
      <c r="I2" s="336"/>
      <c r="J2" s="337"/>
      <c r="K2" s="336"/>
      <c r="L2" s="337"/>
      <c r="M2" s="336"/>
      <c r="N2" s="337"/>
    </row>
    <row r="3" spans="1:14">
      <c r="A3" s="170">
        <v>1</v>
      </c>
      <c r="B3" s="171" t="s">
        <v>2623</v>
      </c>
      <c r="C3" s="172" t="s">
        <v>3</v>
      </c>
      <c r="D3" s="172" t="s">
        <v>7</v>
      </c>
      <c r="E3" s="172" t="s">
        <v>8</v>
      </c>
      <c r="F3" s="173" t="s">
        <v>2992</v>
      </c>
      <c r="G3" s="173">
        <v>5</v>
      </c>
      <c r="H3" s="174" t="s">
        <v>74</v>
      </c>
      <c r="I3" s="173">
        <f t="shared" ref="I3:I5" si="0">G3*6</f>
        <v>30</v>
      </c>
      <c r="J3" s="174" t="s">
        <v>72</v>
      </c>
      <c r="K3" s="175">
        <f t="shared" ref="K3:K39" si="1">I3*0.33</f>
        <v>9.9</v>
      </c>
      <c r="L3" s="175" t="s">
        <v>103</v>
      </c>
      <c r="M3" s="176">
        <f t="shared" ref="M3:M39" si="2">K3*1000</f>
        <v>9900</v>
      </c>
      <c r="N3" s="174" t="s">
        <v>71</v>
      </c>
    </row>
    <row r="4" spans="1:14">
      <c r="A4" s="163">
        <v>2</v>
      </c>
      <c r="B4" s="162" t="s">
        <v>2955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2</v>
      </c>
      <c r="H4" s="13" t="s">
        <v>74</v>
      </c>
      <c r="I4" s="12">
        <f t="shared" si="0"/>
        <v>12</v>
      </c>
      <c r="J4" s="13" t="s">
        <v>72</v>
      </c>
      <c r="K4" s="30">
        <f t="shared" si="1"/>
        <v>3.96</v>
      </c>
      <c r="L4" s="30" t="s">
        <v>103</v>
      </c>
      <c r="M4" s="15">
        <f t="shared" si="2"/>
        <v>3960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2489</v>
      </c>
      <c r="G6" s="12">
        <v>3</v>
      </c>
      <c r="H6" s="13" t="s">
        <v>74</v>
      </c>
      <c r="I6" s="12">
        <f>G6*F3350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2490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3</v>
      </c>
      <c r="H8" s="13" t="s">
        <v>74</v>
      </c>
      <c r="I8" s="12">
        <f t="shared" si="3"/>
        <v>18</v>
      </c>
      <c r="J8" s="13" t="s">
        <v>72</v>
      </c>
      <c r="K8" s="30">
        <f t="shared" si="1"/>
        <v>5.94</v>
      </c>
      <c r="L8" s="30" t="s">
        <v>103</v>
      </c>
      <c r="M8" s="15">
        <f t="shared" si="2"/>
        <v>5940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38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2">
        <v>4</v>
      </c>
      <c r="H10" s="134" t="s">
        <v>74</v>
      </c>
      <c r="I10" s="133">
        <f t="shared" si="3"/>
        <v>24</v>
      </c>
      <c r="J10" s="134" t="s">
        <v>72</v>
      </c>
      <c r="K10" s="30">
        <f t="shared" si="1"/>
        <v>7.92</v>
      </c>
      <c r="L10" s="135" t="s">
        <v>103</v>
      </c>
      <c r="M10" s="136">
        <f t="shared" si="2"/>
        <v>7920</v>
      </c>
      <c r="N10" s="134" t="s">
        <v>71</v>
      </c>
    </row>
    <row r="11" spans="1:14">
      <c r="A11" s="238">
        <v>9</v>
      </c>
      <c r="B11" s="5"/>
      <c r="C11" s="5" t="s">
        <v>94</v>
      </c>
      <c r="D11" s="5" t="s">
        <v>95</v>
      </c>
      <c r="E11" s="5" t="s">
        <v>8</v>
      </c>
      <c r="F11" s="12" t="s">
        <v>2991</v>
      </c>
      <c r="G11" s="12">
        <v>2</v>
      </c>
      <c r="H11" s="13" t="s">
        <v>74</v>
      </c>
      <c r="I11" s="12">
        <f t="shared" si="3"/>
        <v>12</v>
      </c>
      <c r="J11" s="13" t="s">
        <v>72</v>
      </c>
      <c r="K11" s="30">
        <f t="shared" si="1"/>
        <v>3.96</v>
      </c>
      <c r="L11" s="30" t="s">
        <v>103</v>
      </c>
      <c r="M11" s="15">
        <f t="shared" si="2"/>
        <v>3960</v>
      </c>
      <c r="N11" s="13" t="s">
        <v>71</v>
      </c>
    </row>
    <row r="12" spans="1:14">
      <c r="A12" s="238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38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38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3</v>
      </c>
      <c r="H14" s="13" t="s">
        <v>74</v>
      </c>
      <c r="I14" s="12">
        <f t="shared" ref="I14:I23" si="4">G14*1</f>
        <v>3</v>
      </c>
      <c r="J14" s="13" t="s">
        <v>72</v>
      </c>
      <c r="K14" s="30">
        <f t="shared" si="1"/>
        <v>0.99</v>
      </c>
      <c r="L14" s="30" t="s">
        <v>103</v>
      </c>
      <c r="M14" s="15">
        <f t="shared" si="2"/>
        <v>990</v>
      </c>
      <c r="N14" s="13" t="s">
        <v>71</v>
      </c>
    </row>
    <row r="15" spans="1:14">
      <c r="A15" s="238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38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38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38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2</v>
      </c>
      <c r="H18" s="13" t="s">
        <v>74</v>
      </c>
      <c r="I18" s="12">
        <f t="shared" si="4"/>
        <v>2</v>
      </c>
      <c r="J18" s="13" t="s">
        <v>72</v>
      </c>
      <c r="K18" s="30">
        <f t="shared" si="1"/>
        <v>0.66</v>
      </c>
      <c r="L18" s="30" t="s">
        <v>103</v>
      </c>
      <c r="M18" s="15">
        <f t="shared" si="2"/>
        <v>660</v>
      </c>
      <c r="N18" s="13" t="s">
        <v>71</v>
      </c>
    </row>
    <row r="19" spans="1:14">
      <c r="A19" s="238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2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238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38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2</v>
      </c>
      <c r="H21" s="13" t="s">
        <v>74</v>
      </c>
      <c r="I21" s="12">
        <f t="shared" si="4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</row>
    <row r="22" spans="1:14">
      <c r="A22" s="238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2</v>
      </c>
      <c r="H22" s="13" t="s">
        <v>74</v>
      </c>
      <c r="I22" s="12">
        <f t="shared" si="4"/>
        <v>2</v>
      </c>
      <c r="J22" s="13" t="s">
        <v>72</v>
      </c>
      <c r="K22" s="30">
        <f t="shared" si="1"/>
        <v>0.66</v>
      </c>
      <c r="L22" s="30" t="s">
        <v>103</v>
      </c>
      <c r="M22" s="15">
        <f t="shared" si="2"/>
        <v>660</v>
      </c>
      <c r="N22" s="13" t="s">
        <v>71</v>
      </c>
    </row>
    <row r="23" spans="1:14">
      <c r="A23" s="238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38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2">
        <v>2</v>
      </c>
      <c r="H24" s="134" t="s">
        <v>74</v>
      </c>
      <c r="I24" s="133">
        <f>G24*1.5</f>
        <v>3</v>
      </c>
      <c r="J24" s="134" t="s">
        <v>72</v>
      </c>
      <c r="K24" s="135">
        <f t="shared" si="1"/>
        <v>0.99</v>
      </c>
      <c r="L24" s="135" t="s">
        <v>103</v>
      </c>
      <c r="M24" s="136">
        <f t="shared" si="2"/>
        <v>990</v>
      </c>
      <c r="N24" s="134" t="s">
        <v>71</v>
      </c>
    </row>
    <row r="25" spans="1:14">
      <c r="A25" s="238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38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38">
        <v>25</v>
      </c>
      <c r="B27" s="5"/>
      <c r="C27" s="5" t="s">
        <v>2714</v>
      </c>
      <c r="D27" s="5"/>
      <c r="E27" s="5" t="s">
        <v>43</v>
      </c>
      <c r="F27" s="12" t="s">
        <v>990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238">
        <v>26</v>
      </c>
      <c r="B28" s="160"/>
      <c r="C28" s="160" t="s">
        <v>1010</v>
      </c>
      <c r="D28" s="160"/>
      <c r="E28" s="160" t="s">
        <v>173</v>
      </c>
      <c r="F28" s="119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38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38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38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38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38">
        <v>31</v>
      </c>
      <c r="B33" s="5"/>
      <c r="C33" s="5" t="s">
        <v>686</v>
      </c>
      <c r="D33" s="5"/>
      <c r="E33" s="5" t="s">
        <v>12</v>
      </c>
      <c r="F33" s="12" t="s">
        <v>217</v>
      </c>
      <c r="G33" s="12">
        <v>2</v>
      </c>
      <c r="H33" s="13" t="s">
        <v>74</v>
      </c>
      <c r="I33" s="12">
        <f>G33*1</f>
        <v>2</v>
      </c>
      <c r="J33" s="13" t="s">
        <v>72</v>
      </c>
      <c r="K33" s="30">
        <f t="shared" si="1"/>
        <v>0.66</v>
      </c>
      <c r="L33" s="30" t="s">
        <v>103</v>
      </c>
      <c r="M33" s="15">
        <f t="shared" si="2"/>
        <v>660</v>
      </c>
      <c r="N33" s="13" t="s">
        <v>71</v>
      </c>
    </row>
    <row r="34" spans="1:14">
      <c r="A34" s="238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38">
        <v>33</v>
      </c>
      <c r="B35" s="5"/>
      <c r="C35" s="5" t="s">
        <v>2717</v>
      </c>
      <c r="D35" s="5"/>
      <c r="E35" s="5" t="s">
        <v>12</v>
      </c>
      <c r="F35" s="12" t="s">
        <v>217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38">
        <v>34</v>
      </c>
      <c r="B36" s="5"/>
      <c r="C36" s="5" t="s">
        <v>2715</v>
      </c>
      <c r="D36" s="5"/>
      <c r="E36" s="5" t="s">
        <v>12</v>
      </c>
      <c r="F36" s="12" t="s">
        <v>2716</v>
      </c>
      <c r="G36" s="12">
        <v>1</v>
      </c>
      <c r="H36" s="13" t="s">
        <v>74</v>
      </c>
      <c r="I36" s="12">
        <f>G36*1</f>
        <v>1</v>
      </c>
      <c r="J36" s="13" t="s">
        <v>72</v>
      </c>
      <c r="K36" s="30">
        <f t="shared" si="1"/>
        <v>0.33</v>
      </c>
      <c r="L36" s="30" t="s">
        <v>103</v>
      </c>
      <c r="M36" s="15">
        <f t="shared" si="2"/>
        <v>330</v>
      </c>
      <c r="N36" s="13" t="s">
        <v>71</v>
      </c>
    </row>
    <row r="37" spans="1:14">
      <c r="A37" s="238">
        <v>35</v>
      </c>
      <c r="B37" s="5"/>
      <c r="C37" s="5" t="s">
        <v>112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38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38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81" t="s">
        <v>54</v>
      </c>
      <c r="B40" s="282"/>
      <c r="C40" s="282"/>
      <c r="D40" s="282"/>
      <c r="E40" s="283"/>
      <c r="F40" s="95"/>
      <c r="G40" s="12">
        <f>SUM(G3:G39)</f>
        <v>73</v>
      </c>
      <c r="H40" s="13" t="s">
        <v>74</v>
      </c>
      <c r="I40" s="12">
        <f>SUM(I3:I39)</f>
        <v>227</v>
      </c>
      <c r="J40" s="13" t="s">
        <v>72</v>
      </c>
      <c r="K40" s="30">
        <f>I40*0.33</f>
        <v>74.91</v>
      </c>
      <c r="L40" s="30" t="s">
        <v>103</v>
      </c>
      <c r="M40" s="34">
        <f>SUM(M3:M39)</f>
        <v>74910</v>
      </c>
      <c r="N40" s="13" t="s">
        <v>71</v>
      </c>
    </row>
    <row r="42" spans="1:14">
      <c r="A42" s="324" t="s">
        <v>1932</v>
      </c>
      <c r="B42" s="324" t="s">
        <v>0</v>
      </c>
      <c r="C42" s="324" t="s">
        <v>2</v>
      </c>
      <c r="D42" s="324" t="s">
        <v>4</v>
      </c>
      <c r="E42" s="324" t="s">
        <v>1</v>
      </c>
      <c r="F42" s="324" t="s">
        <v>280</v>
      </c>
      <c r="G42" s="326" t="s">
        <v>5</v>
      </c>
      <c r="H42" s="327"/>
      <c r="I42" s="326" t="s">
        <v>6</v>
      </c>
      <c r="J42" s="327"/>
      <c r="K42" s="326" t="s">
        <v>101</v>
      </c>
      <c r="L42" s="327"/>
      <c r="M42" s="326" t="s">
        <v>102</v>
      </c>
      <c r="N42" s="327"/>
    </row>
    <row r="43" spans="1:14">
      <c r="A43" s="325"/>
      <c r="B43" s="325"/>
      <c r="C43" s="325"/>
      <c r="D43" s="325"/>
      <c r="E43" s="325"/>
      <c r="F43" s="325"/>
      <c r="G43" s="328"/>
      <c r="H43" s="329"/>
      <c r="I43" s="328"/>
      <c r="J43" s="329"/>
      <c r="K43" s="328"/>
      <c r="L43" s="329"/>
      <c r="M43" s="328"/>
      <c r="N43" s="329"/>
    </row>
    <row r="44" spans="1:14">
      <c r="A44" s="191">
        <v>1</v>
      </c>
      <c r="B44" s="192" t="s">
        <v>62</v>
      </c>
      <c r="C44" s="193" t="s">
        <v>3</v>
      </c>
      <c r="D44" s="193" t="s">
        <v>7</v>
      </c>
      <c r="E44" s="193" t="s">
        <v>8</v>
      </c>
      <c r="F44" s="194" t="s">
        <v>2938</v>
      </c>
      <c r="G44" s="194">
        <v>4</v>
      </c>
      <c r="H44" s="195" t="s">
        <v>74</v>
      </c>
      <c r="I44" s="194">
        <f t="shared" ref="I44:I46" si="7">G44*6</f>
        <v>24</v>
      </c>
      <c r="J44" s="195" t="s">
        <v>72</v>
      </c>
      <c r="K44" s="196">
        <f t="shared" ref="K44:K80" si="8">I44*0.33</f>
        <v>7.92</v>
      </c>
      <c r="L44" s="196" t="s">
        <v>103</v>
      </c>
      <c r="M44" s="197">
        <f t="shared" ref="M44:M80" si="9">K44*1000</f>
        <v>7920</v>
      </c>
      <c r="N44" s="195" t="s">
        <v>71</v>
      </c>
    </row>
    <row r="45" spans="1:14">
      <c r="A45" s="163">
        <v>2</v>
      </c>
      <c r="B45" s="162" t="s">
        <v>2956</v>
      </c>
      <c r="C45" s="193" t="s">
        <v>56</v>
      </c>
      <c r="D45" s="193" t="s">
        <v>93</v>
      </c>
      <c r="E45" s="193" t="s">
        <v>8</v>
      </c>
      <c r="F45" s="93" t="s">
        <v>2944</v>
      </c>
      <c r="G45" s="194">
        <v>3</v>
      </c>
      <c r="H45" s="195" t="s">
        <v>74</v>
      </c>
      <c r="I45" s="194">
        <f t="shared" si="7"/>
        <v>18</v>
      </c>
      <c r="J45" s="195" t="s">
        <v>72</v>
      </c>
      <c r="K45" s="196">
        <f t="shared" si="8"/>
        <v>5.94</v>
      </c>
      <c r="L45" s="196" t="s">
        <v>103</v>
      </c>
      <c r="M45" s="197">
        <f t="shared" si="9"/>
        <v>5940</v>
      </c>
      <c r="N45" s="195" t="s">
        <v>71</v>
      </c>
    </row>
    <row r="46" spans="1:14">
      <c r="A46" s="163">
        <v>3</v>
      </c>
      <c r="B46" s="5"/>
      <c r="C46" s="5" t="s">
        <v>15</v>
      </c>
      <c r="D46" s="5" t="s">
        <v>647</v>
      </c>
      <c r="E46" s="5" t="s">
        <v>8</v>
      </c>
      <c r="F46" s="12" t="s">
        <v>2824</v>
      </c>
      <c r="G46" s="12">
        <v>1</v>
      </c>
      <c r="H46" s="13" t="s">
        <v>74</v>
      </c>
      <c r="I46" s="12">
        <f t="shared" si="7"/>
        <v>6</v>
      </c>
      <c r="J46" s="13" t="s">
        <v>72</v>
      </c>
      <c r="K46" s="30">
        <f t="shared" si="8"/>
        <v>1.98</v>
      </c>
      <c r="L46" s="30" t="s">
        <v>103</v>
      </c>
      <c r="M46" s="15">
        <f t="shared" si="9"/>
        <v>1980</v>
      </c>
      <c r="N46" s="13" t="s">
        <v>71</v>
      </c>
    </row>
    <row r="47" spans="1:14">
      <c r="A47" s="163">
        <v>4</v>
      </c>
      <c r="B47" s="5"/>
      <c r="C47" s="5" t="s">
        <v>17</v>
      </c>
      <c r="D47" s="5" t="s">
        <v>16</v>
      </c>
      <c r="E47" s="5" t="s">
        <v>8</v>
      </c>
      <c r="F47" s="12" t="s">
        <v>2489</v>
      </c>
      <c r="G47" s="12">
        <v>3</v>
      </c>
      <c r="H47" s="13" t="s">
        <v>74</v>
      </c>
      <c r="I47" s="12">
        <f>G47*F3391</f>
        <v>0</v>
      </c>
      <c r="J47" s="13" t="s">
        <v>72</v>
      </c>
      <c r="K47" s="30">
        <f t="shared" si="8"/>
        <v>0</v>
      </c>
      <c r="L47" s="30" t="s">
        <v>103</v>
      </c>
      <c r="M47" s="15">
        <f t="shared" si="9"/>
        <v>0</v>
      </c>
      <c r="N47" s="13" t="s">
        <v>71</v>
      </c>
    </row>
    <row r="48" spans="1:14">
      <c r="A48" s="163">
        <v>5</v>
      </c>
      <c r="B48" s="5"/>
      <c r="C48" s="5" t="s">
        <v>251</v>
      </c>
      <c r="D48" s="5" t="s">
        <v>18</v>
      </c>
      <c r="E48" s="5" t="s">
        <v>8</v>
      </c>
      <c r="F48" s="12" t="s">
        <v>2009</v>
      </c>
      <c r="G48" s="12">
        <v>4</v>
      </c>
      <c r="H48" s="13" t="s">
        <v>74</v>
      </c>
      <c r="I48" s="12">
        <f t="shared" ref="I48:I52" si="10">G48*6</f>
        <v>24</v>
      </c>
      <c r="J48" s="13" t="s">
        <v>72</v>
      </c>
      <c r="K48" s="30">
        <f t="shared" si="8"/>
        <v>7.92</v>
      </c>
      <c r="L48" s="30" t="s">
        <v>103</v>
      </c>
      <c r="M48" s="15">
        <f t="shared" si="9"/>
        <v>7920</v>
      </c>
      <c r="N48" s="13" t="s">
        <v>71</v>
      </c>
    </row>
    <row r="49" spans="1:14">
      <c r="A49" s="163">
        <v>6</v>
      </c>
      <c r="B49" s="5"/>
      <c r="C49" s="9" t="s">
        <v>52</v>
      </c>
      <c r="D49" s="9" t="s">
        <v>51</v>
      </c>
      <c r="E49" s="9" t="s">
        <v>8</v>
      </c>
      <c r="F49" s="72" t="s">
        <v>2939</v>
      </c>
      <c r="G49" s="12">
        <v>3</v>
      </c>
      <c r="H49" s="13" t="s">
        <v>74</v>
      </c>
      <c r="I49" s="12">
        <f t="shared" si="10"/>
        <v>18</v>
      </c>
      <c r="J49" s="13" t="s">
        <v>72</v>
      </c>
      <c r="K49" s="30">
        <f t="shared" si="8"/>
        <v>5.94</v>
      </c>
      <c r="L49" s="30" t="s">
        <v>103</v>
      </c>
      <c r="M49" s="15">
        <f t="shared" si="9"/>
        <v>5940</v>
      </c>
      <c r="N49" s="13" t="s">
        <v>71</v>
      </c>
    </row>
    <row r="50" spans="1:14">
      <c r="A50" s="163">
        <v>7</v>
      </c>
      <c r="B50" s="5"/>
      <c r="C50" s="5" t="s">
        <v>10</v>
      </c>
      <c r="D50" s="5" t="s">
        <v>93</v>
      </c>
      <c r="E50" s="5" t="s">
        <v>8</v>
      </c>
      <c r="F50" s="12" t="s">
        <v>2902</v>
      </c>
      <c r="G50" s="12">
        <v>5</v>
      </c>
      <c r="H50" s="13" t="s">
        <v>74</v>
      </c>
      <c r="I50" s="12">
        <f t="shared" si="10"/>
        <v>30</v>
      </c>
      <c r="J50" s="13" t="s">
        <v>72</v>
      </c>
      <c r="K50" s="30">
        <f t="shared" si="8"/>
        <v>9.9</v>
      </c>
      <c r="L50" s="30" t="s">
        <v>103</v>
      </c>
      <c r="M50" s="15">
        <f t="shared" si="9"/>
        <v>9900</v>
      </c>
      <c r="N50" s="13" t="s">
        <v>71</v>
      </c>
    </row>
    <row r="51" spans="1:14">
      <c r="A51" s="238">
        <v>8</v>
      </c>
      <c r="B51" s="5"/>
      <c r="C51" s="102" t="s">
        <v>26</v>
      </c>
      <c r="D51" s="102" t="s">
        <v>89</v>
      </c>
      <c r="E51" s="102" t="s">
        <v>8</v>
      </c>
      <c r="F51" s="119" t="s">
        <v>1773</v>
      </c>
      <c r="G51" s="12">
        <v>4</v>
      </c>
      <c r="H51" s="134" t="s">
        <v>74</v>
      </c>
      <c r="I51" s="133">
        <f t="shared" si="10"/>
        <v>24</v>
      </c>
      <c r="J51" s="134" t="s">
        <v>72</v>
      </c>
      <c r="K51" s="30">
        <f t="shared" si="8"/>
        <v>7.92</v>
      </c>
      <c r="L51" s="135" t="s">
        <v>103</v>
      </c>
      <c r="M51" s="136">
        <f t="shared" si="9"/>
        <v>7920</v>
      </c>
      <c r="N51" s="134" t="s">
        <v>71</v>
      </c>
    </row>
    <row r="52" spans="1:14">
      <c r="A52" s="238">
        <v>9</v>
      </c>
      <c r="B52" s="5"/>
      <c r="C52" s="5" t="s">
        <v>94</v>
      </c>
      <c r="D52" s="5" t="s">
        <v>95</v>
      </c>
      <c r="E52" s="5" t="s">
        <v>8</v>
      </c>
      <c r="F52" s="12" t="s">
        <v>2990</v>
      </c>
      <c r="G52" s="12">
        <v>2</v>
      </c>
      <c r="H52" s="13" t="s">
        <v>74</v>
      </c>
      <c r="I52" s="12">
        <f t="shared" si="10"/>
        <v>12</v>
      </c>
      <c r="J52" s="13" t="s">
        <v>72</v>
      </c>
      <c r="K52" s="30">
        <f t="shared" si="8"/>
        <v>3.96</v>
      </c>
      <c r="L52" s="30" t="s">
        <v>103</v>
      </c>
      <c r="M52" s="15">
        <f t="shared" si="9"/>
        <v>3960</v>
      </c>
      <c r="N52" s="13" t="s">
        <v>71</v>
      </c>
    </row>
    <row r="53" spans="1:14">
      <c r="A53" s="238">
        <v>10</v>
      </c>
      <c r="B53" s="5"/>
      <c r="C53" s="5" t="s">
        <v>190</v>
      </c>
      <c r="D53" s="5" t="s">
        <v>20</v>
      </c>
      <c r="E53" s="5" t="s">
        <v>173</v>
      </c>
      <c r="F53" s="12" t="s">
        <v>2940</v>
      </c>
      <c r="G53" s="12">
        <v>2</v>
      </c>
      <c r="H53" s="13" t="s">
        <v>74</v>
      </c>
      <c r="I53" s="12">
        <f>G53*7</f>
        <v>14</v>
      </c>
      <c r="J53" s="13" t="s">
        <v>72</v>
      </c>
      <c r="K53" s="30">
        <f t="shared" si="8"/>
        <v>4.62</v>
      </c>
      <c r="L53" s="30" t="s">
        <v>103</v>
      </c>
      <c r="M53" s="15">
        <f t="shared" si="9"/>
        <v>4620</v>
      </c>
      <c r="N53" s="13" t="s">
        <v>71</v>
      </c>
    </row>
    <row r="54" spans="1:14">
      <c r="A54" s="238">
        <v>11</v>
      </c>
      <c r="B54" s="5"/>
      <c r="C54" s="5" t="s">
        <v>34</v>
      </c>
      <c r="D54" s="5" t="s">
        <v>134</v>
      </c>
      <c r="E54" s="5" t="s">
        <v>173</v>
      </c>
      <c r="F54" s="12" t="s">
        <v>2941</v>
      </c>
      <c r="G54" s="12">
        <v>2</v>
      </c>
      <c r="H54" s="13" t="s">
        <v>74</v>
      </c>
      <c r="I54" s="12">
        <f>G54*7</f>
        <v>14</v>
      </c>
      <c r="J54" s="13" t="s">
        <v>72</v>
      </c>
      <c r="K54" s="30">
        <f t="shared" si="8"/>
        <v>4.62</v>
      </c>
      <c r="L54" s="30" t="s">
        <v>103</v>
      </c>
      <c r="M54" s="15">
        <f t="shared" si="9"/>
        <v>4620</v>
      </c>
      <c r="N54" s="13" t="s">
        <v>71</v>
      </c>
    </row>
    <row r="55" spans="1:14">
      <c r="A55" s="238">
        <v>12</v>
      </c>
      <c r="B55" s="5"/>
      <c r="C55" s="5" t="s">
        <v>23</v>
      </c>
      <c r="D55" s="5" t="s">
        <v>136</v>
      </c>
      <c r="E55" s="5" t="s">
        <v>12</v>
      </c>
      <c r="F55" s="5" t="s">
        <v>1911</v>
      </c>
      <c r="G55" s="12">
        <v>1</v>
      </c>
      <c r="H55" s="13" t="s">
        <v>74</v>
      </c>
      <c r="I55" s="12">
        <f t="shared" ref="I55:I64" si="11">G55*1</f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>
      <c r="A56" s="238">
        <v>13</v>
      </c>
      <c r="B56" s="5"/>
      <c r="C56" s="5" t="s">
        <v>90</v>
      </c>
      <c r="D56" s="5" t="s">
        <v>91</v>
      </c>
      <c r="E56" s="5" t="s">
        <v>12</v>
      </c>
      <c r="F56" s="12" t="s">
        <v>1342</v>
      </c>
      <c r="G56" s="12">
        <v>1</v>
      </c>
      <c r="H56" s="13" t="s">
        <v>74</v>
      </c>
      <c r="I56" s="12">
        <f t="shared" si="11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38">
        <v>14</v>
      </c>
      <c r="B57" s="5"/>
      <c r="C57" s="5" t="s">
        <v>81</v>
      </c>
      <c r="D57" s="5" t="s">
        <v>82</v>
      </c>
      <c r="E57" s="5" t="s">
        <v>12</v>
      </c>
      <c r="F57" s="12" t="s">
        <v>2492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38">
        <v>15</v>
      </c>
      <c r="B58" s="5"/>
      <c r="C58" s="5" t="s">
        <v>11</v>
      </c>
      <c r="D58" s="5" t="s">
        <v>13</v>
      </c>
      <c r="E58" s="5" t="s">
        <v>12</v>
      </c>
      <c r="F58" s="113" t="s">
        <v>2208</v>
      </c>
      <c r="G58" s="12">
        <v>1</v>
      </c>
      <c r="H58" s="13" t="s">
        <v>74</v>
      </c>
      <c r="I58" s="12">
        <f t="shared" si="11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38">
        <v>16</v>
      </c>
      <c r="B59" s="5"/>
      <c r="C59" s="5" t="s">
        <v>28</v>
      </c>
      <c r="D59" s="5" t="s">
        <v>27</v>
      </c>
      <c r="E59" s="5" t="s">
        <v>12</v>
      </c>
      <c r="F59" s="12" t="s">
        <v>1913</v>
      </c>
      <c r="G59" s="12">
        <v>2</v>
      </c>
      <c r="H59" s="13" t="s">
        <v>74</v>
      </c>
      <c r="I59" s="12">
        <f t="shared" si="11"/>
        <v>2</v>
      </c>
      <c r="J59" s="13" t="s">
        <v>72</v>
      </c>
      <c r="K59" s="30">
        <f t="shared" si="8"/>
        <v>0.66</v>
      </c>
      <c r="L59" s="30" t="s">
        <v>103</v>
      </c>
      <c r="M59" s="15">
        <f t="shared" si="9"/>
        <v>660</v>
      </c>
      <c r="N59" s="13" t="s">
        <v>71</v>
      </c>
    </row>
    <row r="60" spans="1:14">
      <c r="A60" s="238">
        <v>17</v>
      </c>
      <c r="B60" s="5"/>
      <c r="C60" s="102" t="s">
        <v>30</v>
      </c>
      <c r="D60" s="102" t="s">
        <v>29</v>
      </c>
      <c r="E60" s="102" t="s">
        <v>12</v>
      </c>
      <c r="F60" s="133" t="s">
        <v>2945</v>
      </c>
      <c r="G60" s="12">
        <v>3</v>
      </c>
      <c r="H60" s="134" t="s">
        <v>74</v>
      </c>
      <c r="I60" s="133">
        <f t="shared" si="11"/>
        <v>3</v>
      </c>
      <c r="J60" s="134" t="s">
        <v>72</v>
      </c>
      <c r="K60" s="135">
        <f t="shared" si="8"/>
        <v>0.99</v>
      </c>
      <c r="L60" s="135" t="s">
        <v>103</v>
      </c>
      <c r="M60" s="136">
        <f t="shared" si="9"/>
        <v>990</v>
      </c>
      <c r="N60" s="134" t="s">
        <v>71</v>
      </c>
    </row>
    <row r="61" spans="1:14">
      <c r="A61" s="238">
        <v>18</v>
      </c>
      <c r="B61" s="5"/>
      <c r="C61" s="5" t="s">
        <v>32</v>
      </c>
      <c r="D61" s="5" t="s">
        <v>33</v>
      </c>
      <c r="E61" s="5" t="s">
        <v>12</v>
      </c>
      <c r="F61" s="12" t="s">
        <v>375</v>
      </c>
      <c r="G61" s="12">
        <v>1</v>
      </c>
      <c r="H61" s="13" t="s">
        <v>74</v>
      </c>
      <c r="I61" s="12">
        <f t="shared" si="11"/>
        <v>1</v>
      </c>
      <c r="J61" s="13" t="s">
        <v>72</v>
      </c>
      <c r="K61" s="30">
        <f t="shared" si="8"/>
        <v>0.33</v>
      </c>
      <c r="L61" s="30" t="s">
        <v>103</v>
      </c>
      <c r="M61" s="15">
        <f t="shared" si="9"/>
        <v>330</v>
      </c>
      <c r="N61" s="13" t="s">
        <v>71</v>
      </c>
    </row>
    <row r="62" spans="1:14">
      <c r="A62" s="238">
        <v>19</v>
      </c>
      <c r="B62" s="5"/>
      <c r="C62" s="5" t="s">
        <v>38</v>
      </c>
      <c r="D62" s="5" t="s">
        <v>37</v>
      </c>
      <c r="E62" s="5" t="s">
        <v>12</v>
      </c>
      <c r="F62" s="12" t="s">
        <v>1182</v>
      </c>
      <c r="G62" s="12">
        <v>1</v>
      </c>
      <c r="H62" s="13" t="s">
        <v>74</v>
      </c>
      <c r="I62" s="12">
        <f t="shared" si="11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>
      <c r="A63" s="238">
        <v>20</v>
      </c>
      <c r="B63" s="5"/>
      <c r="C63" s="5" t="s">
        <v>40</v>
      </c>
      <c r="D63" s="5" t="s">
        <v>39</v>
      </c>
      <c r="E63" s="5" t="s">
        <v>12</v>
      </c>
      <c r="F63" s="12" t="s">
        <v>2943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38">
        <v>21</v>
      </c>
      <c r="B64" s="5"/>
      <c r="C64" s="5" t="s">
        <v>52</v>
      </c>
      <c r="D64" s="5" t="s">
        <v>79</v>
      </c>
      <c r="E64" s="5" t="s">
        <v>12</v>
      </c>
      <c r="F64" s="12" t="s">
        <v>1383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238">
        <v>22</v>
      </c>
      <c r="B65" s="5"/>
      <c r="C65" s="102" t="s">
        <v>45</v>
      </c>
      <c r="D65" s="102" t="s">
        <v>44</v>
      </c>
      <c r="E65" s="102" t="s">
        <v>43</v>
      </c>
      <c r="F65" s="119" t="s">
        <v>2495</v>
      </c>
      <c r="G65" s="12">
        <v>3</v>
      </c>
      <c r="H65" s="134" t="s">
        <v>74</v>
      </c>
      <c r="I65" s="133">
        <f>G65*1.5</f>
        <v>4.5</v>
      </c>
      <c r="J65" s="134" t="s">
        <v>72</v>
      </c>
      <c r="K65" s="135">
        <f t="shared" si="8"/>
        <v>1.4850000000000001</v>
      </c>
      <c r="L65" s="135" t="s">
        <v>103</v>
      </c>
      <c r="M65" s="136">
        <f t="shared" si="9"/>
        <v>1485</v>
      </c>
      <c r="N65" s="134" t="s">
        <v>71</v>
      </c>
    </row>
    <row r="66" spans="1:14">
      <c r="A66" s="238">
        <v>23</v>
      </c>
      <c r="B66" s="5"/>
      <c r="C66" s="5" t="s">
        <v>1390</v>
      </c>
      <c r="D66" s="5" t="s">
        <v>46</v>
      </c>
      <c r="E66" s="5" t="s">
        <v>43</v>
      </c>
      <c r="F66" s="12" t="s">
        <v>2942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38">
        <v>24</v>
      </c>
      <c r="B67" s="5"/>
      <c r="C67" s="5" t="s">
        <v>42</v>
      </c>
      <c r="D67" s="5" t="s">
        <v>41</v>
      </c>
      <c r="E67" s="5" t="s">
        <v>43</v>
      </c>
      <c r="F67" s="12" t="s">
        <v>2212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38">
        <v>25</v>
      </c>
      <c r="B68" s="5"/>
      <c r="C68" s="5" t="s">
        <v>2714</v>
      </c>
      <c r="D68" s="5"/>
      <c r="E68" s="5" t="s">
        <v>43</v>
      </c>
      <c r="F68" s="12" t="s">
        <v>990</v>
      </c>
      <c r="G68" s="12">
        <v>1</v>
      </c>
      <c r="H68" s="13" t="s">
        <v>74</v>
      </c>
      <c r="I68" s="12">
        <f>G68*4</f>
        <v>4</v>
      </c>
      <c r="J68" s="13" t="s">
        <v>72</v>
      </c>
      <c r="K68" s="30">
        <f t="shared" si="8"/>
        <v>1.32</v>
      </c>
      <c r="L68" s="30" t="s">
        <v>103</v>
      </c>
      <c r="M68" s="15">
        <f t="shared" si="9"/>
        <v>1320</v>
      </c>
      <c r="N68" s="13" t="s">
        <v>71</v>
      </c>
    </row>
    <row r="69" spans="1:14" s="240" customFormat="1">
      <c r="A69" s="238">
        <v>26</v>
      </c>
      <c r="B69" s="160"/>
      <c r="C69" s="160" t="s">
        <v>1010</v>
      </c>
      <c r="D69" s="160"/>
      <c r="E69" s="160" t="s">
        <v>173</v>
      </c>
      <c r="F69" s="103" t="s">
        <v>2213</v>
      </c>
      <c r="G69" s="199">
        <v>1</v>
      </c>
      <c r="H69" s="211" t="s">
        <v>74</v>
      </c>
      <c r="I69" s="199">
        <f t="shared" ref="I69" si="12">G69*1.5</f>
        <v>1.5</v>
      </c>
      <c r="J69" s="217" t="s">
        <v>138</v>
      </c>
      <c r="K69" s="212">
        <f t="shared" si="8"/>
        <v>0.495</v>
      </c>
      <c r="L69" s="218" t="s">
        <v>103</v>
      </c>
      <c r="M69" s="213">
        <f t="shared" si="9"/>
        <v>495</v>
      </c>
      <c r="N69" s="217" t="s">
        <v>71</v>
      </c>
    </row>
    <row r="70" spans="1:14">
      <c r="A70" s="238">
        <v>27</v>
      </c>
      <c r="B70" s="5"/>
      <c r="C70" s="5" t="s">
        <v>1919</v>
      </c>
      <c r="D70" s="5"/>
      <c r="E70" s="5" t="s">
        <v>12</v>
      </c>
      <c r="F70" s="12" t="s">
        <v>505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38">
        <v>28</v>
      </c>
      <c r="B71" s="5"/>
      <c r="C71" s="5" t="s">
        <v>832</v>
      </c>
      <c r="D71" s="5"/>
      <c r="E71" s="5" t="s">
        <v>12</v>
      </c>
      <c r="F71" s="12" t="s">
        <v>1920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38">
        <v>29</v>
      </c>
      <c r="B72" s="5"/>
      <c r="C72" s="5" t="s">
        <v>1114</v>
      </c>
      <c r="D72" s="5"/>
      <c r="E72" s="5" t="s">
        <v>12</v>
      </c>
      <c r="F72" s="103" t="s">
        <v>322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38">
        <v>30</v>
      </c>
      <c r="B73" s="5"/>
      <c r="C73" s="5" t="s">
        <v>126</v>
      </c>
      <c r="D73" s="5"/>
      <c r="E73" s="5" t="s">
        <v>43</v>
      </c>
      <c r="F73" s="12" t="s">
        <v>271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8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38">
        <v>31</v>
      </c>
      <c r="B74" s="5"/>
      <c r="C74" s="5" t="s">
        <v>686</v>
      </c>
      <c r="D74" s="5"/>
      <c r="E74" s="5" t="s">
        <v>12</v>
      </c>
      <c r="F74" s="12" t="s">
        <v>217</v>
      </c>
      <c r="G74" s="12">
        <v>2</v>
      </c>
      <c r="H74" s="13" t="s">
        <v>74</v>
      </c>
      <c r="I74" s="12">
        <f>G74*1</f>
        <v>2</v>
      </c>
      <c r="J74" s="13" t="s">
        <v>72</v>
      </c>
      <c r="K74" s="30">
        <f t="shared" si="8"/>
        <v>0.66</v>
      </c>
      <c r="L74" s="30" t="s">
        <v>103</v>
      </c>
      <c r="M74" s="15">
        <f t="shared" si="9"/>
        <v>660</v>
      </c>
      <c r="N74" s="13" t="s">
        <v>71</v>
      </c>
    </row>
    <row r="75" spans="1:14">
      <c r="A75" s="238">
        <v>32</v>
      </c>
      <c r="B75" s="5"/>
      <c r="C75" s="5" t="s">
        <v>1193</v>
      </c>
      <c r="D75" s="5"/>
      <c r="E75" s="5" t="s">
        <v>43</v>
      </c>
      <c r="F75" s="12" t="s">
        <v>218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8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38">
        <v>33</v>
      </c>
      <c r="B76" s="5"/>
      <c r="C76" s="5" t="s">
        <v>2717</v>
      </c>
      <c r="D76" s="5"/>
      <c r="E76" s="5" t="s">
        <v>12</v>
      </c>
      <c r="F76" s="12" t="s">
        <v>217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8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38">
        <v>34</v>
      </c>
      <c r="B77" s="5"/>
      <c r="C77" s="5" t="s">
        <v>2715</v>
      </c>
      <c r="D77" s="5"/>
      <c r="E77" s="5" t="s">
        <v>12</v>
      </c>
      <c r="F77" s="12" t="s">
        <v>2716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38">
        <v>35</v>
      </c>
      <c r="B78" s="5"/>
      <c r="C78" s="5" t="s">
        <v>112</v>
      </c>
      <c r="D78" s="5"/>
      <c r="E78" s="5" t="s">
        <v>12</v>
      </c>
      <c r="F78" s="5" t="s">
        <v>1918</v>
      </c>
      <c r="G78" s="30">
        <v>4</v>
      </c>
      <c r="H78" s="13" t="s">
        <v>74</v>
      </c>
      <c r="I78" s="12">
        <f>G78*1</f>
        <v>4</v>
      </c>
      <c r="J78" s="13" t="s">
        <v>72</v>
      </c>
      <c r="K78" s="30">
        <f t="shared" si="8"/>
        <v>1.32</v>
      </c>
      <c r="L78" s="30" t="s">
        <v>103</v>
      </c>
      <c r="M78" s="15">
        <f t="shared" si="9"/>
        <v>1320</v>
      </c>
      <c r="N78" s="13" t="s">
        <v>71</v>
      </c>
    </row>
    <row r="79" spans="1:14">
      <c r="A79" s="238">
        <v>36</v>
      </c>
      <c r="B79" s="5"/>
      <c r="C79" s="5" t="s">
        <v>1916</v>
      </c>
      <c r="D79" s="5"/>
      <c r="E79" s="5" t="s">
        <v>43</v>
      </c>
      <c r="F79" s="5" t="s">
        <v>1917</v>
      </c>
      <c r="G79" s="30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38">
        <v>37</v>
      </c>
      <c r="B80" s="5"/>
      <c r="C80" s="5" t="s">
        <v>49</v>
      </c>
      <c r="D80" s="5" t="s">
        <v>48</v>
      </c>
      <c r="E80" s="5" t="s">
        <v>1369</v>
      </c>
      <c r="F80" s="5" t="s">
        <v>1370</v>
      </c>
      <c r="G80" s="12">
        <v>3</v>
      </c>
      <c r="H80" s="13" t="s">
        <v>74</v>
      </c>
      <c r="I80" s="12">
        <v>4</v>
      </c>
      <c r="J80" s="13" t="s">
        <v>72</v>
      </c>
      <c r="K80" s="12">
        <f t="shared" si="8"/>
        <v>1.32</v>
      </c>
      <c r="L80" s="13" t="s">
        <v>103</v>
      </c>
      <c r="M80" s="12">
        <f t="shared" si="9"/>
        <v>1320</v>
      </c>
      <c r="N80" s="13" t="s">
        <v>71</v>
      </c>
    </row>
    <row r="81" spans="1:14">
      <c r="A81" s="281" t="s">
        <v>54</v>
      </c>
      <c r="B81" s="282"/>
      <c r="C81" s="282"/>
      <c r="D81" s="282"/>
      <c r="E81" s="283"/>
      <c r="F81" s="95"/>
      <c r="G81" s="12">
        <f>SUM(G44:G80)</f>
        <v>69</v>
      </c>
      <c r="H81" s="13" t="s">
        <v>74</v>
      </c>
      <c r="I81" s="12">
        <f>SUM(I44:I80)</f>
        <v>230</v>
      </c>
      <c r="J81" s="13" t="s">
        <v>72</v>
      </c>
      <c r="K81" s="30">
        <f>I81*0.33</f>
        <v>75.900000000000006</v>
      </c>
      <c r="L81" s="30" t="s">
        <v>103</v>
      </c>
      <c r="M81" s="34">
        <f>SUM(M44:M80)</f>
        <v>75900</v>
      </c>
      <c r="N81" s="13" t="s">
        <v>71</v>
      </c>
    </row>
    <row r="83" spans="1:14">
      <c r="A83" s="324" t="s">
        <v>1932</v>
      </c>
      <c r="B83" s="324" t="s">
        <v>0</v>
      </c>
      <c r="C83" s="324" t="s">
        <v>2</v>
      </c>
      <c r="D83" s="324" t="s">
        <v>4</v>
      </c>
      <c r="E83" s="324" t="s">
        <v>1</v>
      </c>
      <c r="F83" s="324" t="s">
        <v>280</v>
      </c>
      <c r="G83" s="326" t="s">
        <v>5</v>
      </c>
      <c r="H83" s="327"/>
      <c r="I83" s="326" t="s">
        <v>6</v>
      </c>
      <c r="J83" s="327"/>
      <c r="K83" s="326" t="s">
        <v>101</v>
      </c>
      <c r="L83" s="327"/>
      <c r="M83" s="326" t="s">
        <v>102</v>
      </c>
      <c r="N83" s="327"/>
    </row>
    <row r="84" spans="1:14">
      <c r="A84" s="325"/>
      <c r="B84" s="325"/>
      <c r="C84" s="325"/>
      <c r="D84" s="325"/>
      <c r="E84" s="325"/>
      <c r="F84" s="325"/>
      <c r="G84" s="328"/>
      <c r="H84" s="329"/>
      <c r="I84" s="328"/>
      <c r="J84" s="329"/>
      <c r="K84" s="328"/>
      <c r="L84" s="329"/>
      <c r="M84" s="328"/>
      <c r="N84" s="329"/>
    </row>
    <row r="85" spans="1:14">
      <c r="A85" s="191">
        <v>1</v>
      </c>
      <c r="B85" s="192" t="s">
        <v>63</v>
      </c>
      <c r="C85" s="193" t="s">
        <v>3</v>
      </c>
      <c r="D85" s="193" t="s">
        <v>7</v>
      </c>
      <c r="E85" s="193" t="s">
        <v>8</v>
      </c>
      <c r="F85" s="194" t="s">
        <v>2946</v>
      </c>
      <c r="G85" s="194">
        <v>0</v>
      </c>
      <c r="H85" s="195" t="s">
        <v>74</v>
      </c>
      <c r="I85" s="194">
        <f t="shared" ref="I85:I93" si="14">G85*6</f>
        <v>0</v>
      </c>
      <c r="J85" s="195" t="s">
        <v>72</v>
      </c>
      <c r="K85" s="196">
        <f t="shared" ref="K85:K121" si="15">I85*0.33</f>
        <v>0</v>
      </c>
      <c r="L85" s="196" t="s">
        <v>103</v>
      </c>
      <c r="M85" s="197">
        <f t="shared" ref="M85:M121" si="16">K85*1000</f>
        <v>0</v>
      </c>
      <c r="N85" s="195" t="s">
        <v>71</v>
      </c>
    </row>
    <row r="86" spans="1:14">
      <c r="A86" s="163">
        <v>2</v>
      </c>
      <c r="B86" s="162" t="s">
        <v>2957</v>
      </c>
      <c r="C86" s="193" t="s">
        <v>56</v>
      </c>
      <c r="D86" s="193" t="s">
        <v>93</v>
      </c>
      <c r="E86" s="193" t="s">
        <v>8</v>
      </c>
      <c r="F86" s="93" t="s">
        <v>2944</v>
      </c>
      <c r="G86" s="194">
        <v>0</v>
      </c>
      <c r="H86" s="195" t="s">
        <v>74</v>
      </c>
      <c r="I86" s="194">
        <f t="shared" si="14"/>
        <v>0</v>
      </c>
      <c r="J86" s="195" t="s">
        <v>72</v>
      </c>
      <c r="K86" s="196">
        <f t="shared" si="15"/>
        <v>0</v>
      </c>
      <c r="L86" s="196" t="s">
        <v>103</v>
      </c>
      <c r="M86" s="197">
        <f t="shared" si="16"/>
        <v>0</v>
      </c>
      <c r="N86" s="195" t="s">
        <v>71</v>
      </c>
    </row>
    <row r="87" spans="1:14">
      <c r="A87" s="163">
        <v>3</v>
      </c>
      <c r="B87" s="5"/>
      <c r="C87" s="5" t="s">
        <v>15</v>
      </c>
      <c r="D87" s="5" t="s">
        <v>647</v>
      </c>
      <c r="E87" s="5" t="s">
        <v>8</v>
      </c>
      <c r="F87" s="12" t="s">
        <v>2947</v>
      </c>
      <c r="G87" s="194">
        <v>0</v>
      </c>
      <c r="H87" s="13" t="s">
        <v>74</v>
      </c>
      <c r="I87" s="194">
        <f t="shared" si="14"/>
        <v>0</v>
      </c>
      <c r="J87" s="13" t="s">
        <v>72</v>
      </c>
      <c r="K87" s="196">
        <f t="shared" si="15"/>
        <v>0</v>
      </c>
      <c r="L87" s="30" t="s">
        <v>103</v>
      </c>
      <c r="M87" s="197">
        <f t="shared" si="16"/>
        <v>0</v>
      </c>
      <c r="N87" s="13" t="s">
        <v>71</v>
      </c>
    </row>
    <row r="88" spans="1:14">
      <c r="A88" s="163">
        <v>4</v>
      </c>
      <c r="B88" s="5"/>
      <c r="C88" s="5" t="s">
        <v>17</v>
      </c>
      <c r="D88" s="5" t="s">
        <v>16</v>
      </c>
      <c r="E88" s="5" t="s">
        <v>8</v>
      </c>
      <c r="F88" s="12" t="s">
        <v>1311</v>
      </c>
      <c r="G88" s="194">
        <v>0</v>
      </c>
      <c r="H88" s="13" t="s">
        <v>74</v>
      </c>
      <c r="I88" s="194">
        <f t="shared" si="14"/>
        <v>0</v>
      </c>
      <c r="J88" s="13" t="s">
        <v>72</v>
      </c>
      <c r="K88" s="196">
        <f t="shared" si="15"/>
        <v>0</v>
      </c>
      <c r="L88" s="30" t="s">
        <v>103</v>
      </c>
      <c r="M88" s="197">
        <f t="shared" si="16"/>
        <v>0</v>
      </c>
      <c r="N88" s="13" t="s">
        <v>71</v>
      </c>
    </row>
    <row r="89" spans="1:14">
      <c r="A89" s="163">
        <v>5</v>
      </c>
      <c r="B89" s="5"/>
      <c r="C89" s="5" t="s">
        <v>251</v>
      </c>
      <c r="D89" s="5" t="s">
        <v>18</v>
      </c>
      <c r="E89" s="5" t="s">
        <v>8</v>
      </c>
      <c r="F89" s="12" t="s">
        <v>2948</v>
      </c>
      <c r="G89" s="194">
        <v>0</v>
      </c>
      <c r="H89" s="13" t="s">
        <v>74</v>
      </c>
      <c r="I89" s="12">
        <f t="shared" si="14"/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6</v>
      </c>
      <c r="B90" s="5"/>
      <c r="C90" s="9" t="s">
        <v>52</v>
      </c>
      <c r="D90" s="9" t="s">
        <v>51</v>
      </c>
      <c r="E90" s="9" t="s">
        <v>8</v>
      </c>
      <c r="F90" s="72" t="s">
        <v>2949</v>
      </c>
      <c r="G90" s="194">
        <v>0</v>
      </c>
      <c r="H90" s="13" t="s">
        <v>74</v>
      </c>
      <c r="I90" s="12">
        <f t="shared" si="14"/>
        <v>0</v>
      </c>
      <c r="J90" s="13" t="s">
        <v>72</v>
      </c>
      <c r="K90" s="30">
        <f t="shared" si="15"/>
        <v>0</v>
      </c>
      <c r="L90" s="30" t="s">
        <v>103</v>
      </c>
      <c r="M90" s="15">
        <f t="shared" si="16"/>
        <v>0</v>
      </c>
      <c r="N90" s="13" t="s">
        <v>71</v>
      </c>
    </row>
    <row r="91" spans="1:14">
      <c r="A91" s="163">
        <v>7</v>
      </c>
      <c r="B91" s="5"/>
      <c r="C91" s="5" t="s">
        <v>10</v>
      </c>
      <c r="D91" s="5" t="s">
        <v>93</v>
      </c>
      <c r="E91" s="5" t="s">
        <v>8</v>
      </c>
      <c r="F91" s="12" t="s">
        <v>2987</v>
      </c>
      <c r="G91" s="194">
        <v>0</v>
      </c>
      <c r="H91" s="13" t="s">
        <v>74</v>
      </c>
      <c r="I91" s="12">
        <f t="shared" si="14"/>
        <v>0</v>
      </c>
      <c r="J91" s="13" t="s">
        <v>72</v>
      </c>
      <c r="K91" s="30">
        <f t="shared" si="15"/>
        <v>0</v>
      </c>
      <c r="L91" s="30" t="s">
        <v>103</v>
      </c>
      <c r="M91" s="15">
        <f t="shared" si="16"/>
        <v>0</v>
      </c>
      <c r="N91" s="13" t="s">
        <v>71</v>
      </c>
    </row>
    <row r="92" spans="1:14" s="240" customFormat="1">
      <c r="A92" s="238">
        <v>8</v>
      </c>
      <c r="B92" s="160"/>
      <c r="C92" s="102" t="s">
        <v>26</v>
      </c>
      <c r="D92" s="102" t="s">
        <v>89</v>
      </c>
      <c r="E92" s="102" t="s">
        <v>8</v>
      </c>
      <c r="F92" s="119" t="s">
        <v>2950</v>
      </c>
      <c r="G92" s="244">
        <v>0</v>
      </c>
      <c r="H92" s="134" t="s">
        <v>74</v>
      </c>
      <c r="I92" s="133">
        <f t="shared" si="14"/>
        <v>0</v>
      </c>
      <c r="J92" s="134" t="s">
        <v>72</v>
      </c>
      <c r="K92" s="135">
        <f t="shared" si="15"/>
        <v>0</v>
      </c>
      <c r="L92" s="135" t="s">
        <v>103</v>
      </c>
      <c r="M92" s="136">
        <f t="shared" si="16"/>
        <v>0</v>
      </c>
      <c r="N92" s="134" t="s">
        <v>71</v>
      </c>
    </row>
    <row r="93" spans="1:14">
      <c r="A93" s="238">
        <v>9</v>
      </c>
      <c r="B93" s="5"/>
      <c r="C93" s="5" t="s">
        <v>94</v>
      </c>
      <c r="D93" s="5" t="s">
        <v>95</v>
      </c>
      <c r="E93" s="5" t="s">
        <v>8</v>
      </c>
      <c r="F93" s="12" t="s">
        <v>2989</v>
      </c>
      <c r="G93" s="194">
        <v>0</v>
      </c>
      <c r="H93" s="13" t="s">
        <v>74</v>
      </c>
      <c r="I93" s="12">
        <f t="shared" si="14"/>
        <v>0</v>
      </c>
      <c r="J93" s="13" t="s">
        <v>72</v>
      </c>
      <c r="K93" s="30">
        <f t="shared" si="15"/>
        <v>0</v>
      </c>
      <c r="L93" s="30" t="s">
        <v>103</v>
      </c>
      <c r="M93" s="15">
        <f t="shared" si="16"/>
        <v>0</v>
      </c>
      <c r="N93" s="13" t="s">
        <v>71</v>
      </c>
    </row>
    <row r="94" spans="1:14">
      <c r="A94" s="238">
        <v>10</v>
      </c>
      <c r="B94" s="5"/>
      <c r="C94" s="5" t="s">
        <v>190</v>
      </c>
      <c r="D94" s="5" t="s">
        <v>20</v>
      </c>
      <c r="E94" s="5" t="s">
        <v>173</v>
      </c>
      <c r="F94" s="12" t="s">
        <v>2935</v>
      </c>
      <c r="G94" s="194">
        <v>0</v>
      </c>
      <c r="H94" s="13" t="s">
        <v>74</v>
      </c>
      <c r="I94" s="12">
        <f>G94*7</f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238">
        <v>11</v>
      </c>
      <c r="B95" s="5"/>
      <c r="C95" s="5" t="s">
        <v>34</v>
      </c>
      <c r="D95" s="5" t="s">
        <v>134</v>
      </c>
      <c r="E95" s="5" t="s">
        <v>173</v>
      </c>
      <c r="F95" s="12" t="s">
        <v>2941</v>
      </c>
      <c r="G95" s="194">
        <v>0</v>
      </c>
      <c r="H95" s="13" t="s">
        <v>74</v>
      </c>
      <c r="I95" s="12">
        <f>G95*7</f>
        <v>0</v>
      </c>
      <c r="J95" s="13" t="s">
        <v>72</v>
      </c>
      <c r="K95" s="30">
        <f t="shared" si="15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38">
        <v>12</v>
      </c>
      <c r="B96" s="5"/>
      <c r="C96" s="5" t="s">
        <v>23</v>
      </c>
      <c r="D96" s="5" t="s">
        <v>136</v>
      </c>
      <c r="E96" s="5" t="s">
        <v>12</v>
      </c>
      <c r="F96" s="5" t="s">
        <v>1911</v>
      </c>
      <c r="G96" s="194">
        <v>0</v>
      </c>
      <c r="H96" s="13" t="s">
        <v>74</v>
      </c>
      <c r="I96" s="12">
        <f t="shared" ref="I96:I105" si="17">G96*1</f>
        <v>0</v>
      </c>
      <c r="J96" s="13" t="s">
        <v>72</v>
      </c>
      <c r="K96" s="30">
        <f t="shared" si="15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238">
        <v>13</v>
      </c>
      <c r="B97" s="5"/>
      <c r="C97" s="5" t="s">
        <v>90</v>
      </c>
      <c r="D97" s="5" t="s">
        <v>91</v>
      </c>
      <c r="E97" s="5" t="s">
        <v>12</v>
      </c>
      <c r="F97" s="12" t="s">
        <v>1342</v>
      </c>
      <c r="G97" s="194">
        <v>0</v>
      </c>
      <c r="H97" s="13" t="s">
        <v>74</v>
      </c>
      <c r="I97" s="12">
        <f t="shared" si="17"/>
        <v>0</v>
      </c>
      <c r="J97" s="13" t="s">
        <v>72</v>
      </c>
      <c r="K97" s="30">
        <f t="shared" si="15"/>
        <v>0</v>
      </c>
      <c r="L97" s="30" t="s">
        <v>103</v>
      </c>
      <c r="M97" s="15">
        <f t="shared" si="16"/>
        <v>0</v>
      </c>
      <c r="N97" s="13" t="s">
        <v>71</v>
      </c>
    </row>
    <row r="98" spans="1:14">
      <c r="A98" s="238">
        <v>14</v>
      </c>
      <c r="B98" s="5"/>
      <c r="C98" s="5" t="s">
        <v>81</v>
      </c>
      <c r="D98" s="5" t="s">
        <v>82</v>
      </c>
      <c r="E98" s="5" t="s">
        <v>12</v>
      </c>
      <c r="F98" s="12" t="s">
        <v>2492</v>
      </c>
      <c r="G98" s="194">
        <v>0</v>
      </c>
      <c r="H98" s="13" t="s">
        <v>74</v>
      </c>
      <c r="I98" s="12">
        <f t="shared" si="17"/>
        <v>0</v>
      </c>
      <c r="J98" s="13" t="s">
        <v>72</v>
      </c>
      <c r="K98" s="30">
        <f t="shared" si="15"/>
        <v>0</v>
      </c>
      <c r="L98" s="30" t="s">
        <v>103</v>
      </c>
      <c r="M98" s="15">
        <f t="shared" si="16"/>
        <v>0</v>
      </c>
      <c r="N98" s="13" t="s">
        <v>71</v>
      </c>
    </row>
    <row r="99" spans="1:14">
      <c r="A99" s="238">
        <v>15</v>
      </c>
      <c r="B99" s="5"/>
      <c r="C99" s="5" t="s">
        <v>11</v>
      </c>
      <c r="D99" s="5" t="s">
        <v>13</v>
      </c>
      <c r="E99" s="5" t="s">
        <v>12</v>
      </c>
      <c r="F99" s="113" t="s">
        <v>2208</v>
      </c>
      <c r="G99" s="194">
        <v>0</v>
      </c>
      <c r="H99" s="13" t="s">
        <v>74</v>
      </c>
      <c r="I99" s="12">
        <f t="shared" si="17"/>
        <v>0</v>
      </c>
      <c r="J99" s="13" t="s">
        <v>72</v>
      </c>
      <c r="K99" s="30">
        <f t="shared" si="15"/>
        <v>0</v>
      </c>
      <c r="L99" s="30" t="s">
        <v>103</v>
      </c>
      <c r="M99" s="15">
        <f t="shared" si="16"/>
        <v>0</v>
      </c>
      <c r="N99" s="13" t="s">
        <v>71</v>
      </c>
    </row>
    <row r="100" spans="1:14">
      <c r="A100" s="238">
        <v>16</v>
      </c>
      <c r="B100" s="5"/>
      <c r="C100" s="5" t="s">
        <v>28</v>
      </c>
      <c r="D100" s="5" t="s">
        <v>27</v>
      </c>
      <c r="E100" s="5" t="s">
        <v>12</v>
      </c>
      <c r="F100" s="12" t="s">
        <v>1913</v>
      </c>
      <c r="G100" s="194">
        <v>0</v>
      </c>
      <c r="H100" s="13" t="s">
        <v>74</v>
      </c>
      <c r="I100" s="12">
        <f t="shared" si="17"/>
        <v>0</v>
      </c>
      <c r="J100" s="13" t="s">
        <v>72</v>
      </c>
      <c r="K100" s="30">
        <f t="shared" si="15"/>
        <v>0</v>
      </c>
      <c r="L100" s="30" t="s">
        <v>103</v>
      </c>
      <c r="M100" s="15">
        <f t="shared" si="16"/>
        <v>0</v>
      </c>
      <c r="N100" s="13" t="s">
        <v>71</v>
      </c>
    </row>
    <row r="101" spans="1:14">
      <c r="A101" s="238">
        <v>17</v>
      </c>
      <c r="B101" s="5"/>
      <c r="C101" s="102" t="s">
        <v>30</v>
      </c>
      <c r="D101" s="102" t="s">
        <v>29</v>
      </c>
      <c r="E101" s="102" t="s">
        <v>12</v>
      </c>
      <c r="F101" s="133" t="s">
        <v>2945</v>
      </c>
      <c r="G101" s="194">
        <v>0</v>
      </c>
      <c r="H101" s="134" t="s">
        <v>74</v>
      </c>
      <c r="I101" s="133">
        <f t="shared" si="17"/>
        <v>0</v>
      </c>
      <c r="J101" s="134" t="s">
        <v>72</v>
      </c>
      <c r="K101" s="135">
        <f t="shared" si="15"/>
        <v>0</v>
      </c>
      <c r="L101" s="135" t="s">
        <v>103</v>
      </c>
      <c r="M101" s="136">
        <f t="shared" si="16"/>
        <v>0</v>
      </c>
      <c r="N101" s="134" t="s">
        <v>71</v>
      </c>
    </row>
    <row r="102" spans="1:14">
      <c r="A102" s="238">
        <v>18</v>
      </c>
      <c r="B102" s="5"/>
      <c r="C102" s="5" t="s">
        <v>32</v>
      </c>
      <c r="D102" s="5" t="s">
        <v>33</v>
      </c>
      <c r="E102" s="5" t="s">
        <v>12</v>
      </c>
      <c r="F102" s="12" t="s">
        <v>375</v>
      </c>
      <c r="G102" s="194">
        <v>0</v>
      </c>
      <c r="H102" s="13" t="s">
        <v>74</v>
      </c>
      <c r="I102" s="12">
        <f t="shared" si="17"/>
        <v>0</v>
      </c>
      <c r="J102" s="13" t="s">
        <v>72</v>
      </c>
      <c r="K102" s="30">
        <f t="shared" si="15"/>
        <v>0</v>
      </c>
      <c r="L102" s="30" t="s">
        <v>103</v>
      </c>
      <c r="M102" s="15">
        <f t="shared" si="16"/>
        <v>0</v>
      </c>
      <c r="N102" s="13" t="s">
        <v>71</v>
      </c>
    </row>
    <row r="103" spans="1:14">
      <c r="A103" s="238">
        <v>19</v>
      </c>
      <c r="B103" s="5"/>
      <c r="C103" s="5" t="s">
        <v>38</v>
      </c>
      <c r="D103" s="5" t="s">
        <v>37</v>
      </c>
      <c r="E103" s="5" t="s">
        <v>12</v>
      </c>
      <c r="F103" s="12" t="s">
        <v>1182</v>
      </c>
      <c r="G103" s="12">
        <v>1</v>
      </c>
      <c r="H103" s="13" t="s">
        <v>74</v>
      </c>
      <c r="I103" s="12">
        <f t="shared" si="17"/>
        <v>1</v>
      </c>
      <c r="J103" s="13" t="s">
        <v>72</v>
      </c>
      <c r="K103" s="30">
        <f t="shared" si="15"/>
        <v>0.33</v>
      </c>
      <c r="L103" s="30" t="s">
        <v>103</v>
      </c>
      <c r="M103" s="15">
        <f t="shared" si="16"/>
        <v>330</v>
      </c>
      <c r="N103" s="13" t="s">
        <v>71</v>
      </c>
    </row>
    <row r="104" spans="1:14">
      <c r="A104" s="238">
        <v>20</v>
      </c>
      <c r="B104" s="5"/>
      <c r="C104" s="5" t="s">
        <v>40</v>
      </c>
      <c r="D104" s="5" t="s">
        <v>39</v>
      </c>
      <c r="E104" s="5" t="s">
        <v>12</v>
      </c>
      <c r="F104" s="12" t="s">
        <v>2943</v>
      </c>
      <c r="G104" s="12">
        <v>1</v>
      </c>
      <c r="H104" s="13" t="s">
        <v>74</v>
      </c>
      <c r="I104" s="12">
        <f t="shared" si="17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38">
        <v>21</v>
      </c>
      <c r="B105" s="5"/>
      <c r="C105" s="5" t="s">
        <v>52</v>
      </c>
      <c r="D105" s="5" t="s">
        <v>79</v>
      </c>
      <c r="E105" s="5" t="s">
        <v>12</v>
      </c>
      <c r="F105" s="12" t="s">
        <v>1383</v>
      </c>
      <c r="G105" s="12">
        <v>1</v>
      </c>
      <c r="H105" s="13" t="s">
        <v>74</v>
      </c>
      <c r="I105" s="12">
        <f t="shared" si="17"/>
        <v>1</v>
      </c>
      <c r="J105" s="13" t="s">
        <v>72</v>
      </c>
      <c r="K105" s="30">
        <f t="shared" si="15"/>
        <v>0.33</v>
      </c>
      <c r="L105" s="30" t="s">
        <v>103</v>
      </c>
      <c r="M105" s="15">
        <f t="shared" si="16"/>
        <v>330</v>
      </c>
      <c r="N105" s="13" t="s">
        <v>71</v>
      </c>
    </row>
    <row r="106" spans="1:14">
      <c r="A106" s="238">
        <v>22</v>
      </c>
      <c r="B106" s="5"/>
      <c r="C106" s="102" t="s">
        <v>45</v>
      </c>
      <c r="D106" s="102" t="s">
        <v>44</v>
      </c>
      <c r="E106" s="102" t="s">
        <v>43</v>
      </c>
      <c r="F106" s="119" t="s">
        <v>2495</v>
      </c>
      <c r="G106" s="12">
        <v>3</v>
      </c>
      <c r="H106" s="134" t="s">
        <v>74</v>
      </c>
      <c r="I106" s="133">
        <f>G106*1.5</f>
        <v>4.5</v>
      </c>
      <c r="J106" s="134" t="s">
        <v>72</v>
      </c>
      <c r="K106" s="135">
        <f t="shared" si="15"/>
        <v>1.4850000000000001</v>
      </c>
      <c r="L106" s="135" t="s">
        <v>103</v>
      </c>
      <c r="M106" s="136">
        <f t="shared" si="16"/>
        <v>1485</v>
      </c>
      <c r="N106" s="134" t="s">
        <v>71</v>
      </c>
    </row>
    <row r="107" spans="1:14">
      <c r="A107" s="238">
        <v>23</v>
      </c>
      <c r="B107" s="5"/>
      <c r="C107" s="5" t="s">
        <v>1390</v>
      </c>
      <c r="D107" s="5" t="s">
        <v>46</v>
      </c>
      <c r="E107" s="5" t="s">
        <v>43</v>
      </c>
      <c r="F107" s="12" t="s">
        <v>2942</v>
      </c>
      <c r="G107" s="12">
        <v>1</v>
      </c>
      <c r="H107" s="13" t="s">
        <v>74</v>
      </c>
      <c r="I107" s="12">
        <f>G107*1.5</f>
        <v>1.5</v>
      </c>
      <c r="J107" s="13" t="s">
        <v>72</v>
      </c>
      <c r="K107" s="30">
        <f t="shared" si="15"/>
        <v>0.495</v>
      </c>
      <c r="L107" s="30" t="s">
        <v>103</v>
      </c>
      <c r="M107" s="15">
        <f t="shared" si="16"/>
        <v>495</v>
      </c>
      <c r="N107" s="13" t="s">
        <v>71</v>
      </c>
    </row>
    <row r="108" spans="1:14">
      <c r="A108" s="238">
        <v>24</v>
      </c>
      <c r="B108" s="5"/>
      <c r="C108" s="5" t="s">
        <v>42</v>
      </c>
      <c r="D108" s="5" t="s">
        <v>41</v>
      </c>
      <c r="E108" s="5" t="s">
        <v>43</v>
      </c>
      <c r="F108" s="12" t="s">
        <v>2212</v>
      </c>
      <c r="G108" s="12">
        <v>0</v>
      </c>
      <c r="H108" s="13" t="s">
        <v>74</v>
      </c>
      <c r="I108" s="12">
        <f>G108*1.5</f>
        <v>0</v>
      </c>
      <c r="J108" s="13" t="s">
        <v>72</v>
      </c>
      <c r="K108" s="30">
        <f t="shared" si="15"/>
        <v>0</v>
      </c>
      <c r="L108" s="30" t="s">
        <v>103</v>
      </c>
      <c r="M108" s="15">
        <f t="shared" si="16"/>
        <v>0</v>
      </c>
      <c r="N108" s="13" t="s">
        <v>71</v>
      </c>
    </row>
    <row r="109" spans="1:14">
      <c r="A109" s="238">
        <v>25</v>
      </c>
      <c r="B109" s="5"/>
      <c r="C109" s="5" t="s">
        <v>2714</v>
      </c>
      <c r="D109" s="5"/>
      <c r="E109" s="5" t="s">
        <v>43</v>
      </c>
      <c r="F109" s="12" t="s">
        <v>990</v>
      </c>
      <c r="G109" s="12">
        <v>1</v>
      </c>
      <c r="H109" s="13" t="s">
        <v>74</v>
      </c>
      <c r="I109" s="12">
        <f>G109*4</f>
        <v>4</v>
      </c>
      <c r="J109" s="13" t="s">
        <v>72</v>
      </c>
      <c r="K109" s="30">
        <f t="shared" si="15"/>
        <v>1.32</v>
      </c>
      <c r="L109" s="30" t="s">
        <v>103</v>
      </c>
      <c r="M109" s="15">
        <f t="shared" si="16"/>
        <v>1320</v>
      </c>
      <c r="N109" s="13" t="s">
        <v>71</v>
      </c>
    </row>
    <row r="110" spans="1:14" s="240" customFormat="1">
      <c r="A110" s="238">
        <v>26</v>
      </c>
      <c r="B110" s="160"/>
      <c r="C110" s="160" t="s">
        <v>1010</v>
      </c>
      <c r="D110" s="160"/>
      <c r="E110" s="160" t="s">
        <v>173</v>
      </c>
      <c r="F110" s="119" t="s">
        <v>2213</v>
      </c>
      <c r="G110" s="199">
        <v>1</v>
      </c>
      <c r="H110" s="211" t="s">
        <v>74</v>
      </c>
      <c r="I110" s="199">
        <f t="shared" ref="I110" si="18">G110*1.5</f>
        <v>1.5</v>
      </c>
      <c r="J110" s="217" t="s">
        <v>138</v>
      </c>
      <c r="K110" s="212">
        <f t="shared" si="15"/>
        <v>0.495</v>
      </c>
      <c r="L110" s="218" t="s">
        <v>103</v>
      </c>
      <c r="M110" s="213">
        <f t="shared" si="16"/>
        <v>495</v>
      </c>
      <c r="N110" s="217" t="s">
        <v>71</v>
      </c>
    </row>
    <row r="111" spans="1:14">
      <c r="A111" s="238">
        <v>27</v>
      </c>
      <c r="B111" s="5"/>
      <c r="C111" s="5" t="s">
        <v>1919</v>
      </c>
      <c r="D111" s="5"/>
      <c r="E111" s="5" t="s">
        <v>12</v>
      </c>
      <c r="F111" s="12" t="s">
        <v>505</v>
      </c>
      <c r="G111" s="12">
        <v>1</v>
      </c>
      <c r="H111" s="13" t="s">
        <v>74</v>
      </c>
      <c r="I111" s="12">
        <f>G111*1</f>
        <v>1</v>
      </c>
      <c r="J111" s="13" t="s">
        <v>72</v>
      </c>
      <c r="K111" s="30">
        <f t="shared" si="15"/>
        <v>0.33</v>
      </c>
      <c r="L111" s="30" t="s">
        <v>103</v>
      </c>
      <c r="M111" s="15">
        <f t="shared" si="16"/>
        <v>330</v>
      </c>
      <c r="N111" s="13" t="s">
        <v>71</v>
      </c>
    </row>
    <row r="112" spans="1:14">
      <c r="A112" s="238">
        <v>28</v>
      </c>
      <c r="B112" s="5"/>
      <c r="C112" s="5" t="s">
        <v>832</v>
      </c>
      <c r="D112" s="5"/>
      <c r="E112" s="5" t="s">
        <v>12</v>
      </c>
      <c r="F112" s="12" t="s">
        <v>1920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38">
        <v>29</v>
      </c>
      <c r="B113" s="5"/>
      <c r="C113" s="5" t="s">
        <v>1114</v>
      </c>
      <c r="D113" s="5"/>
      <c r="E113" s="5" t="s">
        <v>12</v>
      </c>
      <c r="F113" s="103" t="s">
        <v>322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38">
        <v>30</v>
      </c>
      <c r="B114" s="5"/>
      <c r="C114" s="5" t="s">
        <v>126</v>
      </c>
      <c r="D114" s="5"/>
      <c r="E114" s="5" t="s">
        <v>43</v>
      </c>
      <c r="F114" s="12" t="s">
        <v>271</v>
      </c>
      <c r="G114" s="12">
        <v>1</v>
      </c>
      <c r="H114" s="13" t="s">
        <v>74</v>
      </c>
      <c r="I114" s="12">
        <f t="shared" ref="I114" si="19">G114*4</f>
        <v>4</v>
      </c>
      <c r="J114" s="13" t="s">
        <v>72</v>
      </c>
      <c r="K114" s="30">
        <f t="shared" si="15"/>
        <v>1.32</v>
      </c>
      <c r="L114" s="30" t="s">
        <v>103</v>
      </c>
      <c r="M114" s="15">
        <f t="shared" si="16"/>
        <v>1320</v>
      </c>
      <c r="N114" s="13" t="s">
        <v>71</v>
      </c>
    </row>
    <row r="115" spans="1:14">
      <c r="A115" s="238">
        <v>31</v>
      </c>
      <c r="B115" s="5"/>
      <c r="C115" s="5" t="s">
        <v>686</v>
      </c>
      <c r="D115" s="5"/>
      <c r="E115" s="5" t="s">
        <v>12</v>
      </c>
      <c r="F115" s="12" t="s">
        <v>217</v>
      </c>
      <c r="G115" s="12">
        <v>2</v>
      </c>
      <c r="H115" s="13" t="s">
        <v>74</v>
      </c>
      <c r="I115" s="12">
        <f>G115*1</f>
        <v>2</v>
      </c>
      <c r="J115" s="13" t="s">
        <v>72</v>
      </c>
      <c r="K115" s="30">
        <f t="shared" si="15"/>
        <v>0.66</v>
      </c>
      <c r="L115" s="30" t="s">
        <v>103</v>
      </c>
      <c r="M115" s="15">
        <f t="shared" si="16"/>
        <v>660</v>
      </c>
      <c r="N115" s="13" t="s">
        <v>71</v>
      </c>
    </row>
    <row r="116" spans="1:14">
      <c r="A116" s="238">
        <v>32</v>
      </c>
      <c r="B116" s="5"/>
      <c r="C116" s="5" t="s">
        <v>1193</v>
      </c>
      <c r="D116" s="5"/>
      <c r="E116" s="5" t="s">
        <v>43</v>
      </c>
      <c r="F116" s="12" t="s">
        <v>218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38">
        <v>33</v>
      </c>
      <c r="B117" s="5"/>
      <c r="C117" s="5" t="s">
        <v>2717</v>
      </c>
      <c r="D117" s="5"/>
      <c r="E117" s="5" t="s">
        <v>12</v>
      </c>
      <c r="F117" s="12" t="s">
        <v>217</v>
      </c>
      <c r="G117" s="12">
        <v>1</v>
      </c>
      <c r="H117" s="13" t="s">
        <v>74</v>
      </c>
      <c r="I117" s="12">
        <f>G117*1.5</f>
        <v>1.5</v>
      </c>
      <c r="J117" s="13" t="s">
        <v>72</v>
      </c>
      <c r="K117" s="30">
        <f t="shared" si="15"/>
        <v>0.495</v>
      </c>
      <c r="L117" s="30" t="s">
        <v>103</v>
      </c>
      <c r="M117" s="15">
        <f t="shared" si="16"/>
        <v>495</v>
      </c>
      <c r="N117" s="13" t="s">
        <v>71</v>
      </c>
    </row>
    <row r="118" spans="1:14">
      <c r="A118" s="238">
        <v>34</v>
      </c>
      <c r="B118" s="5"/>
      <c r="C118" s="5" t="s">
        <v>2715</v>
      </c>
      <c r="D118" s="5"/>
      <c r="E118" s="5" t="s">
        <v>12</v>
      </c>
      <c r="F118" s="12" t="s">
        <v>2716</v>
      </c>
      <c r="G118" s="12">
        <v>1</v>
      </c>
      <c r="H118" s="13" t="s">
        <v>74</v>
      </c>
      <c r="I118" s="12">
        <f>G118*1</f>
        <v>1</v>
      </c>
      <c r="J118" s="13" t="s">
        <v>72</v>
      </c>
      <c r="K118" s="30">
        <f t="shared" si="15"/>
        <v>0.33</v>
      </c>
      <c r="L118" s="30" t="s">
        <v>103</v>
      </c>
      <c r="M118" s="15">
        <f t="shared" si="16"/>
        <v>330</v>
      </c>
      <c r="N118" s="13" t="s">
        <v>71</v>
      </c>
    </row>
    <row r="119" spans="1:14">
      <c r="A119" s="238">
        <v>35</v>
      </c>
      <c r="B119" s="5"/>
      <c r="C119" s="5" t="s">
        <v>112</v>
      </c>
      <c r="D119" s="5"/>
      <c r="E119" s="5" t="s">
        <v>12</v>
      </c>
      <c r="F119" s="5" t="s">
        <v>1918</v>
      </c>
      <c r="G119" s="30">
        <v>4</v>
      </c>
      <c r="H119" s="13" t="s">
        <v>74</v>
      </c>
      <c r="I119" s="12">
        <f>G119*1</f>
        <v>4</v>
      </c>
      <c r="J119" s="13" t="s">
        <v>72</v>
      </c>
      <c r="K119" s="30">
        <f t="shared" si="15"/>
        <v>1.32</v>
      </c>
      <c r="L119" s="30" t="s">
        <v>103</v>
      </c>
      <c r="M119" s="15">
        <f t="shared" si="16"/>
        <v>1320</v>
      </c>
      <c r="N119" s="13" t="s">
        <v>71</v>
      </c>
    </row>
    <row r="120" spans="1:14">
      <c r="A120" s="238">
        <v>36</v>
      </c>
      <c r="B120" s="5"/>
      <c r="C120" s="5" t="s">
        <v>1916</v>
      </c>
      <c r="D120" s="5"/>
      <c r="E120" s="5" t="s">
        <v>43</v>
      </c>
      <c r="F120" s="5" t="s">
        <v>1917</v>
      </c>
      <c r="G120" s="30">
        <v>1</v>
      </c>
      <c r="H120" s="13" t="s">
        <v>74</v>
      </c>
      <c r="I120" s="12">
        <f>G120*1</f>
        <v>1</v>
      </c>
      <c r="J120" s="13" t="s">
        <v>72</v>
      </c>
      <c r="K120" s="30">
        <f t="shared" si="15"/>
        <v>0.33</v>
      </c>
      <c r="L120" s="30" t="s">
        <v>103</v>
      </c>
      <c r="M120" s="15">
        <f t="shared" si="16"/>
        <v>330</v>
      </c>
      <c r="N120" s="13" t="s">
        <v>71</v>
      </c>
    </row>
    <row r="121" spans="1:14">
      <c r="A121" s="238">
        <v>37</v>
      </c>
      <c r="B121" s="5"/>
      <c r="C121" s="5" t="s">
        <v>49</v>
      </c>
      <c r="D121" s="5" t="s">
        <v>48</v>
      </c>
      <c r="E121" s="5" t="s">
        <v>1369</v>
      </c>
      <c r="F121" s="5" t="s">
        <v>1370</v>
      </c>
      <c r="G121" s="12">
        <v>3</v>
      </c>
      <c r="H121" s="13" t="s">
        <v>74</v>
      </c>
      <c r="I121" s="12">
        <v>4</v>
      </c>
      <c r="J121" s="13" t="s">
        <v>72</v>
      </c>
      <c r="K121" s="12">
        <f t="shared" si="15"/>
        <v>1.32</v>
      </c>
      <c r="L121" s="13" t="s">
        <v>103</v>
      </c>
      <c r="M121" s="12">
        <f t="shared" si="16"/>
        <v>1320</v>
      </c>
      <c r="N121" s="13" t="s">
        <v>71</v>
      </c>
    </row>
    <row r="122" spans="1:14">
      <c r="A122" s="281" t="s">
        <v>54</v>
      </c>
      <c r="B122" s="282"/>
      <c r="C122" s="282"/>
      <c r="D122" s="282"/>
      <c r="E122" s="283"/>
      <c r="F122" s="95"/>
      <c r="G122" s="12">
        <f>SUM(G85:G121)</f>
        <v>26</v>
      </c>
      <c r="H122" s="13" t="s">
        <v>74</v>
      </c>
      <c r="I122" s="12">
        <f>SUM(I85:I121)</f>
        <v>36</v>
      </c>
      <c r="J122" s="13" t="s">
        <v>72</v>
      </c>
      <c r="K122" s="30">
        <f>I122*0.33</f>
        <v>11.88</v>
      </c>
      <c r="L122" s="30" t="s">
        <v>103</v>
      </c>
      <c r="M122" s="34">
        <f>SUM(M85:M121)</f>
        <v>11880</v>
      </c>
      <c r="N122" s="13" t="s">
        <v>71</v>
      </c>
    </row>
    <row r="124" spans="1:14">
      <c r="A124" s="324" t="s">
        <v>1932</v>
      </c>
      <c r="B124" s="324" t="s">
        <v>0</v>
      </c>
      <c r="C124" s="324" t="s">
        <v>2</v>
      </c>
      <c r="D124" s="324" t="s">
        <v>4</v>
      </c>
      <c r="E124" s="324" t="s">
        <v>1</v>
      </c>
      <c r="F124" s="324" t="s">
        <v>280</v>
      </c>
      <c r="G124" s="326" t="s">
        <v>5</v>
      </c>
      <c r="H124" s="327"/>
      <c r="I124" s="326" t="s">
        <v>6</v>
      </c>
      <c r="J124" s="327"/>
      <c r="K124" s="326" t="s">
        <v>101</v>
      </c>
      <c r="L124" s="327"/>
      <c r="M124" s="326" t="s">
        <v>102</v>
      </c>
      <c r="N124" s="327"/>
    </row>
    <row r="125" spans="1:14">
      <c r="A125" s="325"/>
      <c r="B125" s="325"/>
      <c r="C125" s="325"/>
      <c r="D125" s="325"/>
      <c r="E125" s="325"/>
      <c r="F125" s="325"/>
      <c r="G125" s="328"/>
      <c r="H125" s="329"/>
      <c r="I125" s="328"/>
      <c r="J125" s="329"/>
      <c r="K125" s="328"/>
      <c r="L125" s="329"/>
      <c r="M125" s="328"/>
      <c r="N125" s="329"/>
    </row>
    <row r="126" spans="1:14">
      <c r="A126" s="191">
        <v>1</v>
      </c>
      <c r="B126" s="192" t="s">
        <v>64</v>
      </c>
      <c r="C126" s="193" t="s">
        <v>3</v>
      </c>
      <c r="D126" s="193" t="s">
        <v>7</v>
      </c>
      <c r="E126" s="193" t="s">
        <v>8</v>
      </c>
      <c r="F126" s="194" t="s">
        <v>3002</v>
      </c>
      <c r="G126" s="194">
        <v>4</v>
      </c>
      <c r="H126" s="195" t="s">
        <v>74</v>
      </c>
      <c r="I126" s="194">
        <f t="shared" ref="I126:I128" si="20">G126*6</f>
        <v>24</v>
      </c>
      <c r="J126" s="195" t="s">
        <v>72</v>
      </c>
      <c r="K126" s="196">
        <f t="shared" ref="K126:K162" si="21">I126*0.33</f>
        <v>7.92</v>
      </c>
      <c r="L126" s="196" t="s">
        <v>103</v>
      </c>
      <c r="M126" s="197">
        <f t="shared" ref="M126:M162" si="22">K126*1000</f>
        <v>7920</v>
      </c>
      <c r="N126" s="195" t="s">
        <v>71</v>
      </c>
    </row>
    <row r="127" spans="1:14">
      <c r="A127" s="163">
        <v>2</v>
      </c>
      <c r="B127" s="162" t="s">
        <v>2958</v>
      </c>
      <c r="C127" s="193" t="s">
        <v>56</v>
      </c>
      <c r="D127" s="193" t="s">
        <v>93</v>
      </c>
      <c r="E127" s="193" t="s">
        <v>8</v>
      </c>
      <c r="F127" s="93" t="s">
        <v>2944</v>
      </c>
      <c r="G127" s="194">
        <v>3</v>
      </c>
      <c r="H127" s="195" t="s">
        <v>74</v>
      </c>
      <c r="I127" s="194">
        <f t="shared" si="20"/>
        <v>18</v>
      </c>
      <c r="J127" s="195" t="s">
        <v>72</v>
      </c>
      <c r="K127" s="196">
        <f t="shared" si="21"/>
        <v>5.94</v>
      </c>
      <c r="L127" s="196" t="s">
        <v>103</v>
      </c>
      <c r="M127" s="197">
        <f t="shared" si="22"/>
        <v>5940</v>
      </c>
      <c r="N127" s="195" t="s">
        <v>71</v>
      </c>
    </row>
    <row r="128" spans="1:14">
      <c r="A128" s="163">
        <v>3</v>
      </c>
      <c r="B128" s="5"/>
      <c r="C128" s="5" t="s">
        <v>15</v>
      </c>
      <c r="D128" s="5" t="s">
        <v>647</v>
      </c>
      <c r="E128" s="5" t="s">
        <v>8</v>
      </c>
      <c r="F128" s="12" t="s">
        <v>2947</v>
      </c>
      <c r="G128" s="12">
        <v>2</v>
      </c>
      <c r="H128" s="13" t="s">
        <v>74</v>
      </c>
      <c r="I128" s="12">
        <f t="shared" si="20"/>
        <v>12</v>
      </c>
      <c r="J128" s="13" t="s">
        <v>72</v>
      </c>
      <c r="K128" s="30">
        <f t="shared" si="21"/>
        <v>3.96</v>
      </c>
      <c r="L128" s="30" t="s">
        <v>103</v>
      </c>
      <c r="M128" s="15">
        <f t="shared" si="22"/>
        <v>3960</v>
      </c>
      <c r="N128" s="13" t="s">
        <v>71</v>
      </c>
    </row>
    <row r="129" spans="1:14">
      <c r="A129" s="163">
        <v>4</v>
      </c>
      <c r="B129" s="5"/>
      <c r="C129" s="5" t="s">
        <v>17</v>
      </c>
      <c r="D129" s="5" t="s">
        <v>16</v>
      </c>
      <c r="E129" s="5" t="s">
        <v>8</v>
      </c>
      <c r="F129" s="12" t="s">
        <v>3003</v>
      </c>
      <c r="G129" s="12">
        <v>4</v>
      </c>
      <c r="H129" s="13" t="s">
        <v>74</v>
      </c>
      <c r="I129" s="12">
        <f>G129*F3473</f>
        <v>0</v>
      </c>
      <c r="J129" s="13" t="s">
        <v>72</v>
      </c>
      <c r="K129" s="30">
        <f t="shared" si="21"/>
        <v>0</v>
      </c>
      <c r="L129" s="30" t="s">
        <v>103</v>
      </c>
      <c r="M129" s="15">
        <f t="shared" si="22"/>
        <v>0</v>
      </c>
      <c r="N129" s="13" t="s">
        <v>71</v>
      </c>
    </row>
    <row r="130" spans="1:14">
      <c r="A130" s="163">
        <v>5</v>
      </c>
      <c r="B130" s="5"/>
      <c r="C130" s="5" t="s">
        <v>251</v>
      </c>
      <c r="D130" s="5" t="s">
        <v>18</v>
      </c>
      <c r="E130" s="5" t="s">
        <v>8</v>
      </c>
      <c r="F130" s="12" t="s">
        <v>3004</v>
      </c>
      <c r="G130" s="12">
        <v>5</v>
      </c>
      <c r="H130" s="13" t="s">
        <v>74</v>
      </c>
      <c r="I130" s="12">
        <f t="shared" ref="I130:I134" si="23">G130*6</f>
        <v>30</v>
      </c>
      <c r="J130" s="13" t="s">
        <v>72</v>
      </c>
      <c r="K130" s="30">
        <f t="shared" si="21"/>
        <v>9.9</v>
      </c>
      <c r="L130" s="30" t="s">
        <v>103</v>
      </c>
      <c r="M130" s="15">
        <f t="shared" si="22"/>
        <v>9900</v>
      </c>
      <c r="N130" s="13" t="s">
        <v>71</v>
      </c>
    </row>
    <row r="131" spans="1:14">
      <c r="A131" s="163">
        <v>6</v>
      </c>
      <c r="B131" s="5"/>
      <c r="C131" s="9" t="s">
        <v>52</v>
      </c>
      <c r="D131" s="9" t="s">
        <v>51</v>
      </c>
      <c r="E131" s="9" t="s">
        <v>8</v>
      </c>
      <c r="F131" s="72" t="s">
        <v>3005</v>
      </c>
      <c r="G131" s="12">
        <v>4</v>
      </c>
      <c r="H131" s="13" t="s">
        <v>74</v>
      </c>
      <c r="I131" s="12">
        <f t="shared" si="23"/>
        <v>24</v>
      </c>
      <c r="J131" s="13" t="s">
        <v>72</v>
      </c>
      <c r="K131" s="30">
        <f t="shared" si="21"/>
        <v>7.92</v>
      </c>
      <c r="L131" s="30" t="s">
        <v>103</v>
      </c>
      <c r="M131" s="15">
        <f t="shared" si="22"/>
        <v>7920</v>
      </c>
      <c r="N131" s="13" t="s">
        <v>71</v>
      </c>
    </row>
    <row r="132" spans="1:14">
      <c r="A132" s="163">
        <v>7</v>
      </c>
      <c r="B132" s="5"/>
      <c r="C132" s="5" t="s">
        <v>10</v>
      </c>
      <c r="D132" s="5" t="s">
        <v>93</v>
      </c>
      <c r="E132" s="5" t="s">
        <v>8</v>
      </c>
      <c r="F132" s="12" t="s">
        <v>3006</v>
      </c>
      <c r="G132" s="12">
        <v>5</v>
      </c>
      <c r="H132" s="13" t="s">
        <v>74</v>
      </c>
      <c r="I132" s="12">
        <f t="shared" si="23"/>
        <v>30</v>
      </c>
      <c r="J132" s="13" t="s">
        <v>72</v>
      </c>
      <c r="K132" s="30">
        <f t="shared" si="21"/>
        <v>9.9</v>
      </c>
      <c r="L132" s="30" t="s">
        <v>103</v>
      </c>
      <c r="M132" s="15">
        <f t="shared" si="22"/>
        <v>9900</v>
      </c>
      <c r="N132" s="13" t="s">
        <v>71</v>
      </c>
    </row>
    <row r="133" spans="1:14" s="240" customFormat="1">
      <c r="A133" s="238">
        <v>8</v>
      </c>
      <c r="B133" s="160"/>
      <c r="C133" s="102" t="s">
        <v>26</v>
      </c>
      <c r="D133" s="102" t="s">
        <v>89</v>
      </c>
      <c r="E133" s="102" t="s">
        <v>8</v>
      </c>
      <c r="F133" s="119" t="s">
        <v>1773</v>
      </c>
      <c r="G133" s="199">
        <v>5</v>
      </c>
      <c r="H133" s="134" t="s">
        <v>74</v>
      </c>
      <c r="I133" s="133">
        <f t="shared" si="23"/>
        <v>30</v>
      </c>
      <c r="J133" s="134" t="s">
        <v>72</v>
      </c>
      <c r="K133" s="135">
        <f t="shared" si="21"/>
        <v>9.9</v>
      </c>
      <c r="L133" s="135" t="s">
        <v>103</v>
      </c>
      <c r="M133" s="136">
        <f t="shared" si="22"/>
        <v>9900</v>
      </c>
      <c r="N133" s="134" t="s">
        <v>71</v>
      </c>
    </row>
    <row r="134" spans="1:14">
      <c r="A134" s="238">
        <v>9</v>
      </c>
      <c r="B134" s="5"/>
      <c r="C134" s="5" t="s">
        <v>94</v>
      </c>
      <c r="D134" s="5" t="s">
        <v>95</v>
      </c>
      <c r="E134" s="5" t="s">
        <v>8</v>
      </c>
      <c r="F134" s="12" t="s">
        <v>2988</v>
      </c>
      <c r="G134" s="12">
        <v>2</v>
      </c>
      <c r="H134" s="13" t="s">
        <v>74</v>
      </c>
      <c r="I134" s="12">
        <f t="shared" si="23"/>
        <v>12</v>
      </c>
      <c r="J134" s="13" t="s">
        <v>72</v>
      </c>
      <c r="K134" s="30">
        <f t="shared" si="21"/>
        <v>3.96</v>
      </c>
      <c r="L134" s="30" t="s">
        <v>103</v>
      </c>
      <c r="M134" s="15">
        <f t="shared" si="22"/>
        <v>3960</v>
      </c>
      <c r="N134" s="13" t="s">
        <v>71</v>
      </c>
    </row>
    <row r="135" spans="1:14">
      <c r="A135" s="238">
        <v>10</v>
      </c>
      <c r="B135" s="5"/>
      <c r="C135" s="5" t="s">
        <v>190</v>
      </c>
      <c r="D135" s="5" t="s">
        <v>20</v>
      </c>
      <c r="E135" s="5" t="s">
        <v>173</v>
      </c>
      <c r="F135" s="12" t="s">
        <v>2935</v>
      </c>
      <c r="G135" s="12">
        <v>2</v>
      </c>
      <c r="H135" s="13" t="s">
        <v>74</v>
      </c>
      <c r="I135" s="12">
        <f>G135*7</f>
        <v>14</v>
      </c>
      <c r="J135" s="13" t="s">
        <v>72</v>
      </c>
      <c r="K135" s="30">
        <f t="shared" si="21"/>
        <v>4.62</v>
      </c>
      <c r="L135" s="30" t="s">
        <v>103</v>
      </c>
      <c r="M135" s="15">
        <f t="shared" si="22"/>
        <v>4620</v>
      </c>
      <c r="N135" s="13" t="s">
        <v>71</v>
      </c>
    </row>
    <row r="136" spans="1:14">
      <c r="A136" s="238">
        <v>11</v>
      </c>
      <c r="B136" s="5"/>
      <c r="C136" s="5" t="s">
        <v>34</v>
      </c>
      <c r="D136" s="5" t="s">
        <v>134</v>
      </c>
      <c r="E136" s="5" t="s">
        <v>173</v>
      </c>
      <c r="F136" s="12" t="s">
        <v>2941</v>
      </c>
      <c r="G136" s="12">
        <v>2</v>
      </c>
      <c r="H136" s="13" t="s">
        <v>74</v>
      </c>
      <c r="I136" s="12">
        <f>G136*7</f>
        <v>14</v>
      </c>
      <c r="J136" s="13" t="s">
        <v>72</v>
      </c>
      <c r="K136" s="30">
        <f t="shared" si="21"/>
        <v>4.62</v>
      </c>
      <c r="L136" s="30" t="s">
        <v>103</v>
      </c>
      <c r="M136" s="15">
        <f t="shared" si="22"/>
        <v>4620</v>
      </c>
      <c r="N136" s="13" t="s">
        <v>71</v>
      </c>
    </row>
    <row r="137" spans="1:14">
      <c r="A137" s="238">
        <v>12</v>
      </c>
      <c r="B137" s="5"/>
      <c r="C137" s="5" t="s">
        <v>23</v>
      </c>
      <c r="D137" s="5" t="s">
        <v>136</v>
      </c>
      <c r="E137" s="5" t="s">
        <v>12</v>
      </c>
      <c r="F137" s="5" t="s">
        <v>1911</v>
      </c>
      <c r="G137" s="12">
        <v>1</v>
      </c>
      <c r="H137" s="13" t="s">
        <v>74</v>
      </c>
      <c r="I137" s="12">
        <f t="shared" ref="I137:I146" si="24">G137*1</f>
        <v>1</v>
      </c>
      <c r="J137" s="13" t="s">
        <v>72</v>
      </c>
      <c r="K137" s="30">
        <f t="shared" si="21"/>
        <v>0.33</v>
      </c>
      <c r="L137" s="30" t="s">
        <v>103</v>
      </c>
      <c r="M137" s="15">
        <f t="shared" si="22"/>
        <v>330</v>
      </c>
      <c r="N137" s="13" t="s">
        <v>71</v>
      </c>
    </row>
    <row r="138" spans="1:14">
      <c r="A138" s="238">
        <v>13</v>
      </c>
      <c r="B138" s="5"/>
      <c r="C138" s="5" t="s">
        <v>90</v>
      </c>
      <c r="D138" s="5" t="s">
        <v>91</v>
      </c>
      <c r="E138" s="5" t="s">
        <v>12</v>
      </c>
      <c r="F138" s="12" t="s">
        <v>1342</v>
      </c>
      <c r="G138" s="12">
        <v>1</v>
      </c>
      <c r="H138" s="13" t="s">
        <v>74</v>
      </c>
      <c r="I138" s="12">
        <f t="shared" si="24"/>
        <v>1</v>
      </c>
      <c r="J138" s="13" t="s">
        <v>72</v>
      </c>
      <c r="K138" s="30">
        <f t="shared" si="21"/>
        <v>0.33</v>
      </c>
      <c r="L138" s="30" t="s">
        <v>103</v>
      </c>
      <c r="M138" s="15">
        <f t="shared" si="22"/>
        <v>330</v>
      </c>
      <c r="N138" s="13" t="s">
        <v>71</v>
      </c>
    </row>
    <row r="139" spans="1:14">
      <c r="A139" s="238">
        <v>14</v>
      </c>
      <c r="B139" s="5"/>
      <c r="C139" s="5" t="s">
        <v>81</v>
      </c>
      <c r="D139" s="5" t="s">
        <v>82</v>
      </c>
      <c r="E139" s="5" t="s">
        <v>12</v>
      </c>
      <c r="F139" s="12" t="s">
        <v>2492</v>
      </c>
      <c r="G139" s="12">
        <v>1</v>
      </c>
      <c r="H139" s="13" t="s">
        <v>74</v>
      </c>
      <c r="I139" s="12">
        <f t="shared" si="24"/>
        <v>1</v>
      </c>
      <c r="J139" s="13" t="s">
        <v>72</v>
      </c>
      <c r="K139" s="30">
        <f t="shared" si="21"/>
        <v>0.33</v>
      </c>
      <c r="L139" s="30" t="s">
        <v>103</v>
      </c>
      <c r="M139" s="15">
        <f t="shared" si="22"/>
        <v>330</v>
      </c>
      <c r="N139" s="13" t="s">
        <v>71</v>
      </c>
    </row>
    <row r="140" spans="1:14">
      <c r="A140" s="238">
        <v>15</v>
      </c>
      <c r="B140" s="5"/>
      <c r="C140" s="5" t="s">
        <v>11</v>
      </c>
      <c r="D140" s="5" t="s">
        <v>13</v>
      </c>
      <c r="E140" s="5" t="s">
        <v>12</v>
      </c>
      <c r="F140" s="113" t="s">
        <v>2208</v>
      </c>
      <c r="G140" s="12">
        <v>1</v>
      </c>
      <c r="H140" s="13" t="s">
        <v>74</v>
      </c>
      <c r="I140" s="12">
        <f t="shared" si="24"/>
        <v>1</v>
      </c>
      <c r="J140" s="13" t="s">
        <v>72</v>
      </c>
      <c r="K140" s="30">
        <f t="shared" si="21"/>
        <v>0.33</v>
      </c>
      <c r="L140" s="30" t="s">
        <v>103</v>
      </c>
      <c r="M140" s="15">
        <f t="shared" si="22"/>
        <v>330</v>
      </c>
      <c r="N140" s="13" t="s">
        <v>71</v>
      </c>
    </row>
    <row r="141" spans="1:14">
      <c r="A141" s="238">
        <v>16</v>
      </c>
      <c r="B141" s="5"/>
      <c r="C141" s="5" t="s">
        <v>28</v>
      </c>
      <c r="D141" s="5" t="s">
        <v>27</v>
      </c>
      <c r="E141" s="5" t="s">
        <v>12</v>
      </c>
      <c r="F141" s="12" t="s">
        <v>1913</v>
      </c>
      <c r="G141" s="12">
        <v>2</v>
      </c>
      <c r="H141" s="13" t="s">
        <v>74</v>
      </c>
      <c r="I141" s="12">
        <f t="shared" si="24"/>
        <v>2</v>
      </c>
      <c r="J141" s="13" t="s">
        <v>72</v>
      </c>
      <c r="K141" s="30">
        <f t="shared" si="21"/>
        <v>0.66</v>
      </c>
      <c r="L141" s="30" t="s">
        <v>103</v>
      </c>
      <c r="M141" s="15">
        <f t="shared" si="22"/>
        <v>660</v>
      </c>
      <c r="N141" s="13" t="s">
        <v>71</v>
      </c>
    </row>
    <row r="142" spans="1:14">
      <c r="A142" s="238">
        <v>17</v>
      </c>
      <c r="B142" s="5"/>
      <c r="C142" s="102" t="s">
        <v>30</v>
      </c>
      <c r="D142" s="102" t="s">
        <v>29</v>
      </c>
      <c r="E142" s="102" t="s">
        <v>12</v>
      </c>
      <c r="F142" s="133" t="s">
        <v>2945</v>
      </c>
      <c r="G142" s="12">
        <v>3</v>
      </c>
      <c r="H142" s="134" t="s">
        <v>74</v>
      </c>
      <c r="I142" s="133">
        <f t="shared" si="24"/>
        <v>3</v>
      </c>
      <c r="J142" s="134" t="s">
        <v>72</v>
      </c>
      <c r="K142" s="135">
        <f t="shared" si="21"/>
        <v>0.99</v>
      </c>
      <c r="L142" s="135" t="s">
        <v>103</v>
      </c>
      <c r="M142" s="136">
        <f t="shared" si="22"/>
        <v>990</v>
      </c>
      <c r="N142" s="134" t="s">
        <v>71</v>
      </c>
    </row>
    <row r="143" spans="1:14">
      <c r="A143" s="238">
        <v>18</v>
      </c>
      <c r="B143" s="5"/>
      <c r="C143" s="5" t="s">
        <v>32</v>
      </c>
      <c r="D143" s="5" t="s">
        <v>33</v>
      </c>
      <c r="E143" s="5" t="s">
        <v>12</v>
      </c>
      <c r="F143" s="12" t="s">
        <v>375</v>
      </c>
      <c r="G143" s="12">
        <v>1</v>
      </c>
      <c r="H143" s="13" t="s">
        <v>74</v>
      </c>
      <c r="I143" s="12">
        <f t="shared" si="24"/>
        <v>1</v>
      </c>
      <c r="J143" s="13" t="s">
        <v>72</v>
      </c>
      <c r="K143" s="30">
        <f t="shared" si="21"/>
        <v>0.33</v>
      </c>
      <c r="L143" s="30" t="s">
        <v>103</v>
      </c>
      <c r="M143" s="15">
        <f t="shared" si="22"/>
        <v>330</v>
      </c>
      <c r="N143" s="13" t="s">
        <v>71</v>
      </c>
    </row>
    <row r="144" spans="1:14">
      <c r="A144" s="238">
        <v>19</v>
      </c>
      <c r="B144" s="5"/>
      <c r="C144" s="5" t="s">
        <v>38</v>
      </c>
      <c r="D144" s="5" t="s">
        <v>37</v>
      </c>
      <c r="E144" s="5" t="s">
        <v>12</v>
      </c>
      <c r="F144" s="12" t="s">
        <v>1182</v>
      </c>
      <c r="G144" s="12">
        <v>1</v>
      </c>
      <c r="H144" s="13" t="s">
        <v>74</v>
      </c>
      <c r="I144" s="12">
        <f t="shared" si="24"/>
        <v>1</v>
      </c>
      <c r="J144" s="13" t="s">
        <v>72</v>
      </c>
      <c r="K144" s="30">
        <f t="shared" si="21"/>
        <v>0.33</v>
      </c>
      <c r="L144" s="30" t="s">
        <v>103</v>
      </c>
      <c r="M144" s="15">
        <f t="shared" si="22"/>
        <v>330</v>
      </c>
      <c r="N144" s="13" t="s">
        <v>71</v>
      </c>
    </row>
    <row r="145" spans="1:14">
      <c r="A145" s="238">
        <v>20</v>
      </c>
      <c r="B145" s="5"/>
      <c r="C145" s="5" t="s">
        <v>40</v>
      </c>
      <c r="D145" s="5" t="s">
        <v>39</v>
      </c>
      <c r="E145" s="5" t="s">
        <v>12</v>
      </c>
      <c r="F145" s="12" t="s">
        <v>2943</v>
      </c>
      <c r="G145" s="12">
        <v>1</v>
      </c>
      <c r="H145" s="13" t="s">
        <v>74</v>
      </c>
      <c r="I145" s="12">
        <f t="shared" si="24"/>
        <v>1</v>
      </c>
      <c r="J145" s="13" t="s">
        <v>72</v>
      </c>
      <c r="K145" s="30">
        <f t="shared" si="21"/>
        <v>0.33</v>
      </c>
      <c r="L145" s="30" t="s">
        <v>103</v>
      </c>
      <c r="M145" s="15">
        <f t="shared" si="22"/>
        <v>330</v>
      </c>
      <c r="N145" s="13" t="s">
        <v>71</v>
      </c>
    </row>
    <row r="146" spans="1:14">
      <c r="A146" s="238">
        <v>21</v>
      </c>
      <c r="B146" s="5"/>
      <c r="C146" s="5" t="s">
        <v>52</v>
      </c>
      <c r="D146" s="5" t="s">
        <v>79</v>
      </c>
      <c r="E146" s="5" t="s">
        <v>12</v>
      </c>
      <c r="F146" s="12" t="s">
        <v>1383</v>
      </c>
      <c r="G146" s="12">
        <v>1</v>
      </c>
      <c r="H146" s="13" t="s">
        <v>74</v>
      </c>
      <c r="I146" s="12">
        <f t="shared" si="24"/>
        <v>1</v>
      </c>
      <c r="J146" s="13" t="s">
        <v>72</v>
      </c>
      <c r="K146" s="30">
        <f t="shared" si="21"/>
        <v>0.33</v>
      </c>
      <c r="L146" s="30" t="s">
        <v>103</v>
      </c>
      <c r="M146" s="15">
        <f t="shared" si="22"/>
        <v>330</v>
      </c>
      <c r="N146" s="13" t="s">
        <v>71</v>
      </c>
    </row>
    <row r="147" spans="1:14">
      <c r="A147" s="238">
        <v>22</v>
      </c>
      <c r="B147" s="5"/>
      <c r="C147" s="102" t="s">
        <v>45</v>
      </c>
      <c r="D147" s="102" t="s">
        <v>44</v>
      </c>
      <c r="E147" s="102" t="s">
        <v>43</v>
      </c>
      <c r="F147" s="119" t="s">
        <v>2495</v>
      </c>
      <c r="G147" s="12">
        <v>3</v>
      </c>
      <c r="H147" s="134" t="s">
        <v>74</v>
      </c>
      <c r="I147" s="133">
        <f>G147*1.5</f>
        <v>4.5</v>
      </c>
      <c r="J147" s="134" t="s">
        <v>72</v>
      </c>
      <c r="K147" s="135">
        <f t="shared" si="21"/>
        <v>1.4850000000000001</v>
      </c>
      <c r="L147" s="135" t="s">
        <v>103</v>
      </c>
      <c r="M147" s="136">
        <f t="shared" si="22"/>
        <v>1485</v>
      </c>
      <c r="N147" s="134" t="s">
        <v>71</v>
      </c>
    </row>
    <row r="148" spans="1:14">
      <c r="A148" s="238">
        <v>23</v>
      </c>
      <c r="B148" s="5"/>
      <c r="C148" s="5" t="s">
        <v>1390</v>
      </c>
      <c r="D148" s="5" t="s">
        <v>46</v>
      </c>
      <c r="E148" s="5" t="s">
        <v>43</v>
      </c>
      <c r="F148" s="12" t="s">
        <v>2942</v>
      </c>
      <c r="G148" s="12">
        <v>1</v>
      </c>
      <c r="H148" s="13" t="s">
        <v>74</v>
      </c>
      <c r="I148" s="12">
        <f>G148*1.5</f>
        <v>1.5</v>
      </c>
      <c r="J148" s="13" t="s">
        <v>72</v>
      </c>
      <c r="K148" s="30">
        <f t="shared" si="21"/>
        <v>0.495</v>
      </c>
      <c r="L148" s="30" t="s">
        <v>103</v>
      </c>
      <c r="M148" s="15">
        <f t="shared" si="22"/>
        <v>495</v>
      </c>
      <c r="N148" s="13" t="s">
        <v>71</v>
      </c>
    </row>
    <row r="149" spans="1:14">
      <c r="A149" s="238">
        <v>24</v>
      </c>
      <c r="B149" s="5"/>
      <c r="C149" s="5" t="s">
        <v>42</v>
      </c>
      <c r="D149" s="5" t="s">
        <v>41</v>
      </c>
      <c r="E149" s="5" t="s">
        <v>43</v>
      </c>
      <c r="F149" s="12" t="s">
        <v>2212</v>
      </c>
      <c r="G149" s="12">
        <v>1</v>
      </c>
      <c r="H149" s="13" t="s">
        <v>74</v>
      </c>
      <c r="I149" s="12">
        <f>G149*1.5</f>
        <v>1.5</v>
      </c>
      <c r="J149" s="13" t="s">
        <v>72</v>
      </c>
      <c r="K149" s="30">
        <f t="shared" si="21"/>
        <v>0.495</v>
      </c>
      <c r="L149" s="30" t="s">
        <v>103</v>
      </c>
      <c r="M149" s="15">
        <f t="shared" si="22"/>
        <v>495</v>
      </c>
      <c r="N149" s="13" t="s">
        <v>71</v>
      </c>
    </row>
    <row r="150" spans="1:14">
      <c r="A150" s="238">
        <v>25</v>
      </c>
      <c r="B150" s="5"/>
      <c r="C150" s="5" t="s">
        <v>2714</v>
      </c>
      <c r="D150" s="5"/>
      <c r="E150" s="5" t="s">
        <v>43</v>
      </c>
      <c r="F150" s="12" t="s">
        <v>990</v>
      </c>
      <c r="G150" s="12">
        <v>1</v>
      </c>
      <c r="H150" s="13" t="s">
        <v>74</v>
      </c>
      <c r="I150" s="12">
        <f>G150*4</f>
        <v>4</v>
      </c>
      <c r="J150" s="13" t="s">
        <v>72</v>
      </c>
      <c r="K150" s="30">
        <f t="shared" si="21"/>
        <v>1.32</v>
      </c>
      <c r="L150" s="30" t="s">
        <v>103</v>
      </c>
      <c r="M150" s="15">
        <f t="shared" si="22"/>
        <v>1320</v>
      </c>
      <c r="N150" s="13" t="s">
        <v>71</v>
      </c>
    </row>
    <row r="151" spans="1:14" s="240" customFormat="1">
      <c r="A151" s="238">
        <v>26</v>
      </c>
      <c r="B151" s="160"/>
      <c r="C151" s="160" t="s">
        <v>1010</v>
      </c>
      <c r="D151" s="160"/>
      <c r="E151" s="160" t="s">
        <v>173</v>
      </c>
      <c r="F151" s="119" t="s">
        <v>2213</v>
      </c>
      <c r="G151" s="199">
        <v>1</v>
      </c>
      <c r="H151" s="211" t="s">
        <v>74</v>
      </c>
      <c r="I151" s="199">
        <f t="shared" ref="I151" si="25">G151*1.5</f>
        <v>1.5</v>
      </c>
      <c r="J151" s="217" t="s">
        <v>138</v>
      </c>
      <c r="K151" s="212">
        <f t="shared" si="21"/>
        <v>0.495</v>
      </c>
      <c r="L151" s="218" t="s">
        <v>103</v>
      </c>
      <c r="M151" s="213">
        <f t="shared" si="22"/>
        <v>495</v>
      </c>
      <c r="N151" s="217" t="s">
        <v>71</v>
      </c>
    </row>
    <row r="152" spans="1:14">
      <c r="A152" s="238">
        <v>27</v>
      </c>
      <c r="B152" s="5"/>
      <c r="C152" s="5" t="s">
        <v>1919</v>
      </c>
      <c r="D152" s="5"/>
      <c r="E152" s="5" t="s">
        <v>12</v>
      </c>
      <c r="F152" s="12" t="s">
        <v>505</v>
      </c>
      <c r="G152" s="12">
        <v>1</v>
      </c>
      <c r="H152" s="13" t="s">
        <v>74</v>
      </c>
      <c r="I152" s="12">
        <f>G152*1</f>
        <v>1</v>
      </c>
      <c r="J152" s="13" t="s">
        <v>72</v>
      </c>
      <c r="K152" s="30">
        <f t="shared" si="21"/>
        <v>0.33</v>
      </c>
      <c r="L152" s="30" t="s">
        <v>103</v>
      </c>
      <c r="M152" s="15">
        <f t="shared" si="22"/>
        <v>330</v>
      </c>
      <c r="N152" s="13" t="s">
        <v>71</v>
      </c>
    </row>
    <row r="153" spans="1:14">
      <c r="A153" s="238">
        <v>28</v>
      </c>
      <c r="B153" s="5"/>
      <c r="C153" s="5" t="s">
        <v>832</v>
      </c>
      <c r="D153" s="5"/>
      <c r="E153" s="5" t="s">
        <v>12</v>
      </c>
      <c r="F153" s="12" t="s">
        <v>1920</v>
      </c>
      <c r="G153" s="12">
        <v>1</v>
      </c>
      <c r="H153" s="13" t="s">
        <v>74</v>
      </c>
      <c r="I153" s="12">
        <f>G153*1</f>
        <v>1</v>
      </c>
      <c r="J153" s="13" t="s">
        <v>72</v>
      </c>
      <c r="K153" s="30">
        <f t="shared" si="21"/>
        <v>0.33</v>
      </c>
      <c r="L153" s="30" t="s">
        <v>103</v>
      </c>
      <c r="M153" s="15">
        <f t="shared" si="22"/>
        <v>330</v>
      </c>
      <c r="N153" s="13" t="s">
        <v>71</v>
      </c>
    </row>
    <row r="154" spans="1:14">
      <c r="A154" s="238">
        <v>29</v>
      </c>
      <c r="B154" s="5"/>
      <c r="C154" s="5" t="s">
        <v>1114</v>
      </c>
      <c r="D154" s="5"/>
      <c r="E154" s="5" t="s">
        <v>12</v>
      </c>
      <c r="F154" s="103" t="s">
        <v>322</v>
      </c>
      <c r="G154" s="12">
        <v>1</v>
      </c>
      <c r="H154" s="13" t="s">
        <v>74</v>
      </c>
      <c r="I154" s="12">
        <f>G154*1</f>
        <v>1</v>
      </c>
      <c r="J154" s="13" t="s">
        <v>72</v>
      </c>
      <c r="K154" s="30">
        <f t="shared" si="21"/>
        <v>0.33</v>
      </c>
      <c r="L154" s="30" t="s">
        <v>103</v>
      </c>
      <c r="M154" s="15">
        <f t="shared" si="22"/>
        <v>330</v>
      </c>
      <c r="N154" s="13" t="s">
        <v>71</v>
      </c>
    </row>
    <row r="155" spans="1:14">
      <c r="A155" s="238">
        <v>30</v>
      </c>
      <c r="B155" s="5"/>
      <c r="C155" s="5" t="s">
        <v>126</v>
      </c>
      <c r="D155" s="5"/>
      <c r="E155" s="5" t="s">
        <v>43</v>
      </c>
      <c r="F155" s="12" t="s">
        <v>271</v>
      </c>
      <c r="G155" s="12">
        <v>1</v>
      </c>
      <c r="H155" s="13" t="s">
        <v>74</v>
      </c>
      <c r="I155" s="12">
        <f t="shared" ref="I155" si="26">G155*4</f>
        <v>4</v>
      </c>
      <c r="J155" s="13" t="s">
        <v>72</v>
      </c>
      <c r="K155" s="30">
        <f t="shared" si="21"/>
        <v>1.32</v>
      </c>
      <c r="L155" s="30" t="s">
        <v>103</v>
      </c>
      <c r="M155" s="15">
        <f t="shared" si="22"/>
        <v>1320</v>
      </c>
      <c r="N155" s="13" t="s">
        <v>71</v>
      </c>
    </row>
    <row r="156" spans="1:14">
      <c r="A156" s="238">
        <v>31</v>
      </c>
      <c r="B156" s="5"/>
      <c r="C156" s="5" t="s">
        <v>686</v>
      </c>
      <c r="D156" s="5"/>
      <c r="E156" s="5" t="s">
        <v>12</v>
      </c>
      <c r="F156" s="12" t="s">
        <v>217</v>
      </c>
      <c r="G156" s="12">
        <v>2</v>
      </c>
      <c r="H156" s="13" t="s">
        <v>74</v>
      </c>
      <c r="I156" s="12">
        <f>G156*1</f>
        <v>2</v>
      </c>
      <c r="J156" s="13" t="s">
        <v>72</v>
      </c>
      <c r="K156" s="30">
        <f t="shared" si="21"/>
        <v>0.66</v>
      </c>
      <c r="L156" s="30" t="s">
        <v>103</v>
      </c>
      <c r="M156" s="15">
        <f t="shared" si="22"/>
        <v>660</v>
      </c>
      <c r="N156" s="13" t="s">
        <v>71</v>
      </c>
    </row>
    <row r="157" spans="1:14">
      <c r="A157" s="238">
        <v>32</v>
      </c>
      <c r="B157" s="5"/>
      <c r="C157" s="5" t="s">
        <v>1193</v>
      </c>
      <c r="D157" s="5"/>
      <c r="E157" s="5" t="s">
        <v>43</v>
      </c>
      <c r="F157" s="12" t="s">
        <v>218</v>
      </c>
      <c r="G157" s="12">
        <v>1</v>
      </c>
      <c r="H157" s="13" t="s">
        <v>74</v>
      </c>
      <c r="I157" s="12">
        <f>G157*1</f>
        <v>1</v>
      </c>
      <c r="J157" s="13" t="s">
        <v>72</v>
      </c>
      <c r="K157" s="30">
        <f t="shared" si="21"/>
        <v>0.33</v>
      </c>
      <c r="L157" s="30" t="s">
        <v>103</v>
      </c>
      <c r="M157" s="15">
        <f t="shared" si="22"/>
        <v>330</v>
      </c>
      <c r="N157" s="13" t="s">
        <v>71</v>
      </c>
    </row>
    <row r="158" spans="1:14">
      <c r="A158" s="238">
        <v>33</v>
      </c>
      <c r="B158" s="5"/>
      <c r="C158" s="5" t="s">
        <v>2717</v>
      </c>
      <c r="D158" s="5"/>
      <c r="E158" s="5" t="s">
        <v>12</v>
      </c>
      <c r="F158" s="12" t="s">
        <v>217</v>
      </c>
      <c r="G158" s="12">
        <v>1</v>
      </c>
      <c r="H158" s="13" t="s">
        <v>74</v>
      </c>
      <c r="I158" s="12">
        <f>G158*1.5</f>
        <v>1.5</v>
      </c>
      <c r="J158" s="13" t="s">
        <v>72</v>
      </c>
      <c r="K158" s="30">
        <f t="shared" si="21"/>
        <v>0.495</v>
      </c>
      <c r="L158" s="30" t="s">
        <v>103</v>
      </c>
      <c r="M158" s="15">
        <f t="shared" si="22"/>
        <v>495</v>
      </c>
      <c r="N158" s="13" t="s">
        <v>71</v>
      </c>
    </row>
    <row r="159" spans="1:14">
      <c r="A159" s="238">
        <v>34</v>
      </c>
      <c r="B159" s="5"/>
      <c r="C159" s="5" t="s">
        <v>2715</v>
      </c>
      <c r="D159" s="5"/>
      <c r="E159" s="5" t="s">
        <v>12</v>
      </c>
      <c r="F159" s="12" t="s">
        <v>2716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1"/>
        <v>0.33</v>
      </c>
      <c r="L159" s="30" t="s">
        <v>103</v>
      </c>
      <c r="M159" s="15">
        <f t="shared" si="22"/>
        <v>330</v>
      </c>
      <c r="N159" s="13" t="s">
        <v>71</v>
      </c>
    </row>
    <row r="160" spans="1:14">
      <c r="A160" s="238">
        <v>35</v>
      </c>
      <c r="B160" s="5"/>
      <c r="C160" s="5" t="s">
        <v>112</v>
      </c>
      <c r="D160" s="5"/>
      <c r="E160" s="5" t="s">
        <v>12</v>
      </c>
      <c r="F160" s="5" t="s">
        <v>1918</v>
      </c>
      <c r="G160" s="30">
        <v>4</v>
      </c>
      <c r="H160" s="13" t="s">
        <v>74</v>
      </c>
      <c r="I160" s="12">
        <f>G160*1</f>
        <v>4</v>
      </c>
      <c r="J160" s="13" t="s">
        <v>72</v>
      </c>
      <c r="K160" s="30">
        <f t="shared" si="21"/>
        <v>1.32</v>
      </c>
      <c r="L160" s="30" t="s">
        <v>103</v>
      </c>
      <c r="M160" s="15">
        <f t="shared" si="22"/>
        <v>1320</v>
      </c>
      <c r="N160" s="13" t="s">
        <v>71</v>
      </c>
    </row>
    <row r="161" spans="1:14">
      <c r="A161" s="238">
        <v>36</v>
      </c>
      <c r="B161" s="5"/>
      <c r="C161" s="5" t="s">
        <v>1916</v>
      </c>
      <c r="D161" s="5"/>
      <c r="E161" s="5" t="s">
        <v>43</v>
      </c>
      <c r="F161" s="5" t="s">
        <v>1917</v>
      </c>
      <c r="G161" s="30">
        <v>1</v>
      </c>
      <c r="H161" s="13" t="s">
        <v>74</v>
      </c>
      <c r="I161" s="12">
        <f>G161*1</f>
        <v>1</v>
      </c>
      <c r="J161" s="13" t="s">
        <v>72</v>
      </c>
      <c r="K161" s="30">
        <f t="shared" si="21"/>
        <v>0.33</v>
      </c>
      <c r="L161" s="30" t="s">
        <v>103</v>
      </c>
      <c r="M161" s="15">
        <f t="shared" si="22"/>
        <v>330</v>
      </c>
      <c r="N161" s="13" t="s">
        <v>71</v>
      </c>
    </row>
    <row r="162" spans="1:14">
      <c r="A162" s="238">
        <v>37</v>
      </c>
      <c r="B162" s="5"/>
      <c r="C162" s="5" t="s">
        <v>49</v>
      </c>
      <c r="D162" s="5" t="s">
        <v>48</v>
      </c>
      <c r="E162" s="5" t="s">
        <v>1369</v>
      </c>
      <c r="F162" s="5" t="s">
        <v>3008</v>
      </c>
      <c r="G162" s="12">
        <v>3</v>
      </c>
      <c r="H162" s="13" t="s">
        <v>74</v>
      </c>
      <c r="I162" s="12">
        <v>4</v>
      </c>
      <c r="J162" s="13" t="s">
        <v>72</v>
      </c>
      <c r="K162" s="12">
        <f t="shared" si="21"/>
        <v>1.32</v>
      </c>
      <c r="L162" s="13" t="s">
        <v>103</v>
      </c>
      <c r="M162" s="12">
        <f t="shared" si="22"/>
        <v>1320</v>
      </c>
      <c r="N162" s="13" t="s">
        <v>71</v>
      </c>
    </row>
    <row r="163" spans="1:14">
      <c r="A163" s="281" t="s">
        <v>54</v>
      </c>
      <c r="B163" s="282"/>
      <c r="C163" s="282"/>
      <c r="D163" s="282"/>
      <c r="E163" s="283"/>
      <c r="F163" s="95"/>
      <c r="G163" s="12">
        <f>SUM(G126:G162)</f>
        <v>75</v>
      </c>
      <c r="H163" s="13" t="s">
        <v>74</v>
      </c>
      <c r="I163" s="12">
        <f>SUM(I126:I162)</f>
        <v>255.5</v>
      </c>
      <c r="J163" s="13" t="s">
        <v>72</v>
      </c>
      <c r="K163" s="30">
        <f>I163*0.33</f>
        <v>84.314999999999998</v>
      </c>
      <c r="L163" s="30" t="s">
        <v>103</v>
      </c>
      <c r="M163" s="34">
        <f>SUM(M126:M162)</f>
        <v>84315</v>
      </c>
      <c r="N163" s="13" t="s">
        <v>71</v>
      </c>
    </row>
    <row r="165" spans="1:14">
      <c r="A165" s="324" t="s">
        <v>1932</v>
      </c>
      <c r="B165" s="324" t="s">
        <v>0</v>
      </c>
      <c r="C165" s="324" t="s">
        <v>2</v>
      </c>
      <c r="D165" s="324" t="s">
        <v>4</v>
      </c>
      <c r="E165" s="324" t="s">
        <v>1</v>
      </c>
      <c r="F165" s="324" t="s">
        <v>280</v>
      </c>
      <c r="G165" s="326" t="s">
        <v>5</v>
      </c>
      <c r="H165" s="327"/>
      <c r="I165" s="326" t="s">
        <v>6</v>
      </c>
      <c r="J165" s="327"/>
      <c r="K165" s="326" t="s">
        <v>101</v>
      </c>
      <c r="L165" s="327"/>
      <c r="M165" s="326" t="s">
        <v>102</v>
      </c>
      <c r="N165" s="327"/>
    </row>
    <row r="166" spans="1:14">
      <c r="A166" s="325"/>
      <c r="B166" s="325"/>
      <c r="C166" s="325"/>
      <c r="D166" s="325"/>
      <c r="E166" s="325"/>
      <c r="F166" s="325"/>
      <c r="G166" s="328"/>
      <c r="H166" s="329"/>
      <c r="I166" s="328"/>
      <c r="J166" s="329"/>
      <c r="K166" s="328"/>
      <c r="L166" s="329"/>
      <c r="M166" s="328"/>
      <c r="N166" s="329"/>
    </row>
    <row r="167" spans="1:14">
      <c r="A167" s="191">
        <v>1</v>
      </c>
      <c r="B167" s="192" t="s">
        <v>65</v>
      </c>
      <c r="C167" s="193" t="s">
        <v>3</v>
      </c>
      <c r="D167" s="193" t="s">
        <v>7</v>
      </c>
      <c r="E167" s="193" t="s">
        <v>8</v>
      </c>
      <c r="F167" s="194" t="s">
        <v>2946</v>
      </c>
      <c r="G167" s="194">
        <v>4</v>
      </c>
      <c r="H167" s="195" t="s">
        <v>74</v>
      </c>
      <c r="I167" s="194">
        <f t="shared" ref="I167:I169" si="27">G167*6</f>
        <v>24</v>
      </c>
      <c r="J167" s="195" t="s">
        <v>72</v>
      </c>
      <c r="K167" s="196">
        <f t="shared" ref="K167:K203" si="28">I167*0.33</f>
        <v>7.92</v>
      </c>
      <c r="L167" s="196" t="s">
        <v>103</v>
      </c>
      <c r="M167" s="197">
        <f t="shared" ref="M167:M203" si="29">K167*1000</f>
        <v>7920</v>
      </c>
      <c r="N167" s="195" t="s">
        <v>71</v>
      </c>
    </row>
    <row r="168" spans="1:14">
      <c r="A168" s="163">
        <v>2</v>
      </c>
      <c r="B168" s="162" t="s">
        <v>2959</v>
      </c>
      <c r="C168" s="193" t="s">
        <v>56</v>
      </c>
      <c r="D168" s="193" t="s">
        <v>93</v>
      </c>
      <c r="E168" s="193" t="s">
        <v>8</v>
      </c>
      <c r="F168" s="93" t="s">
        <v>2944</v>
      </c>
      <c r="G168" s="194">
        <v>3</v>
      </c>
      <c r="H168" s="195" t="s">
        <v>74</v>
      </c>
      <c r="I168" s="194">
        <f t="shared" si="27"/>
        <v>18</v>
      </c>
      <c r="J168" s="195" t="s">
        <v>72</v>
      </c>
      <c r="K168" s="196">
        <f t="shared" si="28"/>
        <v>5.94</v>
      </c>
      <c r="L168" s="196" t="s">
        <v>103</v>
      </c>
      <c r="M168" s="197">
        <f t="shared" si="29"/>
        <v>5940</v>
      </c>
      <c r="N168" s="195" t="s">
        <v>71</v>
      </c>
    </row>
    <row r="169" spans="1:14">
      <c r="A169" s="163">
        <v>3</v>
      </c>
      <c r="B169" s="5"/>
      <c r="C169" s="5" t="s">
        <v>15</v>
      </c>
      <c r="D169" s="5" t="s">
        <v>647</v>
      </c>
      <c r="E169" s="5" t="s">
        <v>8</v>
      </c>
      <c r="F169" s="12" t="s">
        <v>2947</v>
      </c>
      <c r="G169" s="12">
        <v>2</v>
      </c>
      <c r="H169" s="13" t="s">
        <v>74</v>
      </c>
      <c r="I169" s="12">
        <f t="shared" si="27"/>
        <v>12</v>
      </c>
      <c r="J169" s="13" t="s">
        <v>72</v>
      </c>
      <c r="K169" s="30">
        <f t="shared" si="28"/>
        <v>3.96</v>
      </c>
      <c r="L169" s="30" t="s">
        <v>103</v>
      </c>
      <c r="M169" s="15">
        <f t="shared" si="29"/>
        <v>3960</v>
      </c>
      <c r="N169" s="13" t="s">
        <v>71</v>
      </c>
    </row>
    <row r="170" spans="1:14">
      <c r="A170" s="163">
        <v>4</v>
      </c>
      <c r="B170" s="5"/>
      <c r="C170" s="5" t="s">
        <v>17</v>
      </c>
      <c r="D170" s="5" t="s">
        <v>16</v>
      </c>
      <c r="E170" s="5" t="s">
        <v>8</v>
      </c>
      <c r="F170" s="12" t="s">
        <v>1311</v>
      </c>
      <c r="G170" s="12">
        <v>3</v>
      </c>
      <c r="H170" s="13" t="s">
        <v>74</v>
      </c>
      <c r="I170" s="12">
        <f>G170*F3514</f>
        <v>0</v>
      </c>
      <c r="J170" s="13" t="s">
        <v>72</v>
      </c>
      <c r="K170" s="30">
        <f t="shared" si="28"/>
        <v>0</v>
      </c>
      <c r="L170" s="30" t="s">
        <v>103</v>
      </c>
      <c r="M170" s="15">
        <f t="shared" si="29"/>
        <v>0</v>
      </c>
      <c r="N170" s="13" t="s">
        <v>71</v>
      </c>
    </row>
    <row r="171" spans="1:14">
      <c r="A171" s="163">
        <v>5</v>
      </c>
      <c r="B171" s="5"/>
      <c r="C171" s="5" t="s">
        <v>251</v>
      </c>
      <c r="D171" s="5" t="s">
        <v>18</v>
      </c>
      <c r="E171" s="5" t="s">
        <v>8</v>
      </c>
      <c r="F171" s="12" t="s">
        <v>2948</v>
      </c>
      <c r="G171" s="12">
        <v>5</v>
      </c>
      <c r="H171" s="13" t="s">
        <v>74</v>
      </c>
      <c r="I171" s="12">
        <f t="shared" ref="I171:I175" si="30">G171*6</f>
        <v>30</v>
      </c>
      <c r="J171" s="13" t="s">
        <v>72</v>
      </c>
      <c r="K171" s="30">
        <f t="shared" si="28"/>
        <v>9.9</v>
      </c>
      <c r="L171" s="30" t="s">
        <v>103</v>
      </c>
      <c r="M171" s="15">
        <f t="shared" si="29"/>
        <v>9900</v>
      </c>
      <c r="N171" s="13" t="s">
        <v>71</v>
      </c>
    </row>
    <row r="172" spans="1:14">
      <c r="A172" s="163">
        <v>6</v>
      </c>
      <c r="B172" s="5"/>
      <c r="C172" s="9" t="s">
        <v>52</v>
      </c>
      <c r="D172" s="9" t="s">
        <v>51</v>
      </c>
      <c r="E172" s="9" t="s">
        <v>8</v>
      </c>
      <c r="F172" s="72" t="s">
        <v>2949</v>
      </c>
      <c r="G172" s="12">
        <v>5</v>
      </c>
      <c r="H172" s="13" t="s">
        <v>74</v>
      </c>
      <c r="I172" s="12">
        <f t="shared" si="30"/>
        <v>30</v>
      </c>
      <c r="J172" s="13" t="s">
        <v>72</v>
      </c>
      <c r="K172" s="30">
        <f t="shared" si="28"/>
        <v>9.9</v>
      </c>
      <c r="L172" s="30" t="s">
        <v>103</v>
      </c>
      <c r="M172" s="15">
        <f t="shared" si="29"/>
        <v>9900</v>
      </c>
      <c r="N172" s="13" t="s">
        <v>71</v>
      </c>
    </row>
    <row r="173" spans="1:14">
      <c r="A173" s="163">
        <v>7</v>
      </c>
      <c r="B173" s="5"/>
      <c r="C173" s="5" t="s">
        <v>10</v>
      </c>
      <c r="D173" s="5" t="s">
        <v>93</v>
      </c>
      <c r="E173" s="5" t="s">
        <v>8</v>
      </c>
      <c r="F173" s="12" t="s">
        <v>2987</v>
      </c>
      <c r="G173" s="12">
        <v>3</v>
      </c>
      <c r="H173" s="13" t="s">
        <v>74</v>
      </c>
      <c r="I173" s="12">
        <f t="shared" si="30"/>
        <v>18</v>
      </c>
      <c r="J173" s="13" t="s">
        <v>72</v>
      </c>
      <c r="K173" s="30">
        <f t="shared" si="28"/>
        <v>5.94</v>
      </c>
      <c r="L173" s="30" t="s">
        <v>103</v>
      </c>
      <c r="M173" s="15">
        <f t="shared" si="29"/>
        <v>5940</v>
      </c>
      <c r="N173" s="13" t="s">
        <v>71</v>
      </c>
    </row>
    <row r="174" spans="1:14" s="240" customFormat="1">
      <c r="A174" s="238">
        <v>8</v>
      </c>
      <c r="B174" s="160"/>
      <c r="C174" s="102" t="s">
        <v>26</v>
      </c>
      <c r="D174" s="102" t="s">
        <v>89</v>
      </c>
      <c r="E174" s="102" t="s">
        <v>8</v>
      </c>
      <c r="F174" s="119" t="s">
        <v>3009</v>
      </c>
      <c r="G174" s="199">
        <v>5</v>
      </c>
      <c r="H174" s="134" t="s">
        <v>74</v>
      </c>
      <c r="I174" s="133">
        <f t="shared" si="30"/>
        <v>30</v>
      </c>
      <c r="J174" s="134" t="s">
        <v>72</v>
      </c>
      <c r="K174" s="135">
        <f t="shared" si="28"/>
        <v>9.9</v>
      </c>
      <c r="L174" s="135" t="s">
        <v>103</v>
      </c>
      <c r="M174" s="136">
        <f t="shared" si="29"/>
        <v>9900</v>
      </c>
      <c r="N174" s="134" t="s">
        <v>71</v>
      </c>
    </row>
    <row r="175" spans="1:14">
      <c r="A175" s="238">
        <v>9</v>
      </c>
      <c r="B175" s="5"/>
      <c r="C175" s="5" t="s">
        <v>94</v>
      </c>
      <c r="D175" s="5" t="s">
        <v>95</v>
      </c>
      <c r="E175" s="5" t="s">
        <v>8</v>
      </c>
      <c r="F175" s="12" t="s">
        <v>2986</v>
      </c>
      <c r="G175" s="12">
        <v>3</v>
      </c>
      <c r="H175" s="13" t="s">
        <v>74</v>
      </c>
      <c r="I175" s="12">
        <f t="shared" si="30"/>
        <v>18</v>
      </c>
      <c r="J175" s="13" t="s">
        <v>72</v>
      </c>
      <c r="K175" s="30">
        <f t="shared" si="28"/>
        <v>5.94</v>
      </c>
      <c r="L175" s="30" t="s">
        <v>103</v>
      </c>
      <c r="M175" s="15">
        <f t="shared" si="29"/>
        <v>5940</v>
      </c>
      <c r="N175" s="13" t="s">
        <v>71</v>
      </c>
    </row>
    <row r="176" spans="1:14">
      <c r="A176" s="238">
        <v>10</v>
      </c>
      <c r="B176" s="5"/>
      <c r="C176" s="5" t="s">
        <v>190</v>
      </c>
      <c r="D176" s="5" t="s">
        <v>20</v>
      </c>
      <c r="E176" s="5" t="s">
        <v>173</v>
      </c>
      <c r="F176" s="12" t="s">
        <v>2935</v>
      </c>
      <c r="G176" s="12">
        <v>2</v>
      </c>
      <c r="H176" s="13" t="s">
        <v>74</v>
      </c>
      <c r="I176" s="12">
        <f>G176*7</f>
        <v>14</v>
      </c>
      <c r="J176" s="13" t="s">
        <v>72</v>
      </c>
      <c r="K176" s="30">
        <f t="shared" si="28"/>
        <v>4.62</v>
      </c>
      <c r="L176" s="30" t="s">
        <v>103</v>
      </c>
      <c r="M176" s="15">
        <f t="shared" si="29"/>
        <v>4620</v>
      </c>
      <c r="N176" s="13" t="s">
        <v>71</v>
      </c>
    </row>
    <row r="177" spans="1:14">
      <c r="A177" s="238">
        <v>11</v>
      </c>
      <c r="B177" s="5"/>
      <c r="C177" s="5" t="s">
        <v>34</v>
      </c>
      <c r="D177" s="5" t="s">
        <v>134</v>
      </c>
      <c r="E177" s="5" t="s">
        <v>173</v>
      </c>
      <c r="F177" s="12" t="s">
        <v>2941</v>
      </c>
      <c r="G177" s="12">
        <v>2</v>
      </c>
      <c r="H177" s="13" t="s">
        <v>74</v>
      </c>
      <c r="I177" s="12">
        <f>G177*7</f>
        <v>14</v>
      </c>
      <c r="J177" s="13" t="s">
        <v>72</v>
      </c>
      <c r="K177" s="30">
        <f t="shared" si="28"/>
        <v>4.62</v>
      </c>
      <c r="L177" s="30" t="s">
        <v>103</v>
      </c>
      <c r="M177" s="15">
        <f t="shared" si="29"/>
        <v>4620</v>
      </c>
      <c r="N177" s="13" t="s">
        <v>71</v>
      </c>
    </row>
    <row r="178" spans="1:14">
      <c r="A178" s="238">
        <v>12</v>
      </c>
      <c r="B178" s="5"/>
      <c r="C178" s="5" t="s">
        <v>23</v>
      </c>
      <c r="D178" s="5" t="s">
        <v>136</v>
      </c>
      <c r="E178" s="5" t="s">
        <v>12</v>
      </c>
      <c r="F178" s="5" t="s">
        <v>1911</v>
      </c>
      <c r="G178" s="12">
        <v>1</v>
      </c>
      <c r="H178" s="13" t="s">
        <v>74</v>
      </c>
      <c r="I178" s="12">
        <f t="shared" ref="I178:I187" si="31">G178*1</f>
        <v>1</v>
      </c>
      <c r="J178" s="13" t="s">
        <v>72</v>
      </c>
      <c r="K178" s="30">
        <f t="shared" si="28"/>
        <v>0.33</v>
      </c>
      <c r="L178" s="30" t="s">
        <v>103</v>
      </c>
      <c r="M178" s="15">
        <f t="shared" si="29"/>
        <v>330</v>
      </c>
      <c r="N178" s="13" t="s">
        <v>71</v>
      </c>
    </row>
    <row r="179" spans="1:14">
      <c r="A179" s="238">
        <v>13</v>
      </c>
      <c r="B179" s="5"/>
      <c r="C179" s="5" t="s">
        <v>90</v>
      </c>
      <c r="D179" s="5" t="s">
        <v>91</v>
      </c>
      <c r="E179" s="5" t="s">
        <v>12</v>
      </c>
      <c r="F179" s="12" t="s">
        <v>1342</v>
      </c>
      <c r="G179" s="12">
        <v>1</v>
      </c>
      <c r="H179" s="13" t="s">
        <v>74</v>
      </c>
      <c r="I179" s="12">
        <f t="shared" si="31"/>
        <v>1</v>
      </c>
      <c r="J179" s="13" t="s">
        <v>72</v>
      </c>
      <c r="K179" s="30">
        <f t="shared" si="28"/>
        <v>0.33</v>
      </c>
      <c r="L179" s="30" t="s">
        <v>103</v>
      </c>
      <c r="M179" s="15">
        <f t="shared" si="29"/>
        <v>330</v>
      </c>
      <c r="N179" s="13" t="s">
        <v>71</v>
      </c>
    </row>
    <row r="180" spans="1:14">
      <c r="A180" s="238">
        <v>14</v>
      </c>
      <c r="B180" s="5"/>
      <c r="C180" s="5" t="s">
        <v>81</v>
      </c>
      <c r="D180" s="5" t="s">
        <v>82</v>
      </c>
      <c r="E180" s="5" t="s">
        <v>12</v>
      </c>
      <c r="F180" s="12" t="s">
        <v>2492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8"/>
        <v>0</v>
      </c>
      <c r="L180" s="30" t="s">
        <v>103</v>
      </c>
      <c r="M180" s="15">
        <f t="shared" si="29"/>
        <v>0</v>
      </c>
      <c r="N180" s="13" t="s">
        <v>71</v>
      </c>
    </row>
    <row r="181" spans="1:14">
      <c r="A181" s="238">
        <v>15</v>
      </c>
      <c r="B181" s="5"/>
      <c r="C181" s="5" t="s">
        <v>11</v>
      </c>
      <c r="D181" s="5" t="s">
        <v>13</v>
      </c>
      <c r="E181" s="5" t="s">
        <v>12</v>
      </c>
      <c r="F181" s="113" t="s">
        <v>2208</v>
      </c>
      <c r="G181" s="12">
        <v>1</v>
      </c>
      <c r="H181" s="13" t="s">
        <v>74</v>
      </c>
      <c r="I181" s="12">
        <f t="shared" si="31"/>
        <v>1</v>
      </c>
      <c r="J181" s="13" t="s">
        <v>72</v>
      </c>
      <c r="K181" s="30">
        <f t="shared" si="28"/>
        <v>0.33</v>
      </c>
      <c r="L181" s="30" t="s">
        <v>103</v>
      </c>
      <c r="M181" s="15">
        <f t="shared" si="29"/>
        <v>330</v>
      </c>
      <c r="N181" s="13" t="s">
        <v>71</v>
      </c>
    </row>
    <row r="182" spans="1:14">
      <c r="A182" s="238">
        <v>16</v>
      </c>
      <c r="B182" s="5"/>
      <c r="C182" s="5" t="s">
        <v>28</v>
      </c>
      <c r="D182" s="5" t="s">
        <v>27</v>
      </c>
      <c r="E182" s="5" t="s">
        <v>12</v>
      </c>
      <c r="F182" s="12" t="s">
        <v>1913</v>
      </c>
      <c r="G182" s="12">
        <v>1</v>
      </c>
      <c r="H182" s="13" t="s">
        <v>74</v>
      </c>
      <c r="I182" s="12">
        <f t="shared" si="31"/>
        <v>1</v>
      </c>
      <c r="J182" s="13" t="s">
        <v>72</v>
      </c>
      <c r="K182" s="30">
        <f t="shared" si="28"/>
        <v>0.33</v>
      </c>
      <c r="L182" s="30" t="s">
        <v>103</v>
      </c>
      <c r="M182" s="15">
        <f t="shared" si="29"/>
        <v>330</v>
      </c>
      <c r="N182" s="13" t="s">
        <v>71</v>
      </c>
    </row>
    <row r="183" spans="1:14">
      <c r="A183" s="238">
        <v>17</v>
      </c>
      <c r="B183" s="5"/>
      <c r="C183" s="102" t="s">
        <v>30</v>
      </c>
      <c r="D183" s="102" t="s">
        <v>29</v>
      </c>
      <c r="E183" s="102" t="s">
        <v>12</v>
      </c>
      <c r="F183" s="133" t="s">
        <v>2945</v>
      </c>
      <c r="G183" s="12">
        <v>3</v>
      </c>
      <c r="H183" s="134" t="s">
        <v>74</v>
      </c>
      <c r="I183" s="133">
        <f t="shared" si="31"/>
        <v>3</v>
      </c>
      <c r="J183" s="134" t="s">
        <v>72</v>
      </c>
      <c r="K183" s="135">
        <f t="shared" si="28"/>
        <v>0.99</v>
      </c>
      <c r="L183" s="135" t="s">
        <v>103</v>
      </c>
      <c r="M183" s="136">
        <f t="shared" si="29"/>
        <v>990</v>
      </c>
      <c r="N183" s="134" t="s">
        <v>71</v>
      </c>
    </row>
    <row r="184" spans="1:14">
      <c r="A184" s="238">
        <v>18</v>
      </c>
      <c r="B184" s="5"/>
      <c r="C184" s="5" t="s">
        <v>32</v>
      </c>
      <c r="D184" s="5" t="s">
        <v>33</v>
      </c>
      <c r="E184" s="5" t="s">
        <v>12</v>
      </c>
      <c r="F184" s="12" t="s">
        <v>375</v>
      </c>
      <c r="G184" s="12">
        <v>1</v>
      </c>
      <c r="H184" s="13" t="s">
        <v>74</v>
      </c>
      <c r="I184" s="12">
        <f t="shared" si="31"/>
        <v>1</v>
      </c>
      <c r="J184" s="13" t="s">
        <v>72</v>
      </c>
      <c r="K184" s="30">
        <f t="shared" si="28"/>
        <v>0.33</v>
      </c>
      <c r="L184" s="30" t="s">
        <v>103</v>
      </c>
      <c r="M184" s="15">
        <f t="shared" si="29"/>
        <v>330</v>
      </c>
      <c r="N184" s="13" t="s">
        <v>71</v>
      </c>
    </row>
    <row r="185" spans="1:14">
      <c r="A185" s="238">
        <v>19</v>
      </c>
      <c r="B185" s="5"/>
      <c r="C185" s="5" t="s">
        <v>38</v>
      </c>
      <c r="D185" s="5" t="s">
        <v>37</v>
      </c>
      <c r="E185" s="5" t="s">
        <v>12</v>
      </c>
      <c r="F185" s="12" t="s">
        <v>1182</v>
      </c>
      <c r="G185" s="12">
        <v>1</v>
      </c>
      <c r="H185" s="13" t="s">
        <v>74</v>
      </c>
      <c r="I185" s="12">
        <f t="shared" si="31"/>
        <v>1</v>
      </c>
      <c r="J185" s="13" t="s">
        <v>72</v>
      </c>
      <c r="K185" s="30">
        <f t="shared" si="28"/>
        <v>0.33</v>
      </c>
      <c r="L185" s="30" t="s">
        <v>103</v>
      </c>
      <c r="M185" s="15">
        <f t="shared" si="29"/>
        <v>330</v>
      </c>
      <c r="N185" s="13" t="s">
        <v>71</v>
      </c>
    </row>
    <row r="186" spans="1:14">
      <c r="A186" s="238">
        <v>20</v>
      </c>
      <c r="B186" s="5"/>
      <c r="C186" s="5" t="s">
        <v>40</v>
      </c>
      <c r="D186" s="5" t="s">
        <v>39</v>
      </c>
      <c r="E186" s="5" t="s">
        <v>12</v>
      </c>
      <c r="F186" s="12" t="s">
        <v>2943</v>
      </c>
      <c r="G186" s="12">
        <v>1</v>
      </c>
      <c r="H186" s="13" t="s">
        <v>74</v>
      </c>
      <c r="I186" s="12">
        <f t="shared" si="31"/>
        <v>1</v>
      </c>
      <c r="J186" s="13" t="s">
        <v>72</v>
      </c>
      <c r="K186" s="30">
        <f t="shared" si="28"/>
        <v>0.33</v>
      </c>
      <c r="L186" s="30" t="s">
        <v>103</v>
      </c>
      <c r="M186" s="15">
        <f t="shared" si="29"/>
        <v>330</v>
      </c>
      <c r="N186" s="13" t="s">
        <v>71</v>
      </c>
    </row>
    <row r="187" spans="1:14">
      <c r="A187" s="238">
        <v>21</v>
      </c>
      <c r="B187" s="5"/>
      <c r="C187" s="5" t="s">
        <v>52</v>
      </c>
      <c r="D187" s="5" t="s">
        <v>79</v>
      </c>
      <c r="E187" s="5" t="s">
        <v>12</v>
      </c>
      <c r="F187" s="12" t="s">
        <v>1383</v>
      </c>
      <c r="G187" s="12">
        <v>1</v>
      </c>
      <c r="H187" s="13" t="s">
        <v>74</v>
      </c>
      <c r="I187" s="12">
        <f t="shared" si="31"/>
        <v>1</v>
      </c>
      <c r="J187" s="13" t="s">
        <v>72</v>
      </c>
      <c r="K187" s="30">
        <f t="shared" si="28"/>
        <v>0.33</v>
      </c>
      <c r="L187" s="30" t="s">
        <v>103</v>
      </c>
      <c r="M187" s="15">
        <f t="shared" si="29"/>
        <v>330</v>
      </c>
      <c r="N187" s="13" t="s">
        <v>71</v>
      </c>
    </row>
    <row r="188" spans="1:14">
      <c r="A188" s="238">
        <v>22</v>
      </c>
      <c r="B188" s="5"/>
      <c r="C188" s="102" t="s">
        <v>45</v>
      </c>
      <c r="D188" s="102" t="s">
        <v>44</v>
      </c>
      <c r="E188" s="102" t="s">
        <v>43</v>
      </c>
      <c r="F188" s="119" t="s">
        <v>2495</v>
      </c>
      <c r="G188" s="12">
        <v>3</v>
      </c>
      <c r="H188" s="134" t="s">
        <v>74</v>
      </c>
      <c r="I188" s="133">
        <f>G188*1.5</f>
        <v>4.5</v>
      </c>
      <c r="J188" s="134" t="s">
        <v>72</v>
      </c>
      <c r="K188" s="135">
        <f t="shared" si="28"/>
        <v>1.4850000000000001</v>
      </c>
      <c r="L188" s="135" t="s">
        <v>103</v>
      </c>
      <c r="M188" s="136">
        <f t="shared" si="29"/>
        <v>1485</v>
      </c>
      <c r="N188" s="134" t="s">
        <v>71</v>
      </c>
    </row>
    <row r="189" spans="1:14">
      <c r="A189" s="238">
        <v>23</v>
      </c>
      <c r="B189" s="5"/>
      <c r="C189" s="5" t="s">
        <v>1390</v>
      </c>
      <c r="D189" s="5" t="s">
        <v>46</v>
      </c>
      <c r="E189" s="5" t="s">
        <v>43</v>
      </c>
      <c r="F189" s="12" t="s">
        <v>2942</v>
      </c>
      <c r="G189" s="12">
        <v>1</v>
      </c>
      <c r="H189" s="13" t="s">
        <v>74</v>
      </c>
      <c r="I189" s="12">
        <f>G189*1.5</f>
        <v>1.5</v>
      </c>
      <c r="J189" s="13" t="s">
        <v>72</v>
      </c>
      <c r="K189" s="30">
        <f t="shared" si="28"/>
        <v>0.495</v>
      </c>
      <c r="L189" s="30" t="s">
        <v>103</v>
      </c>
      <c r="M189" s="15">
        <f t="shared" si="29"/>
        <v>495</v>
      </c>
      <c r="N189" s="13" t="s">
        <v>71</v>
      </c>
    </row>
    <row r="190" spans="1:14">
      <c r="A190" s="238">
        <v>24</v>
      </c>
      <c r="B190" s="5"/>
      <c r="C190" s="5" t="s">
        <v>42</v>
      </c>
      <c r="D190" s="5" t="s">
        <v>41</v>
      </c>
      <c r="E190" s="5" t="s">
        <v>43</v>
      </c>
      <c r="F190" s="12" t="s">
        <v>2212</v>
      </c>
      <c r="G190" s="12">
        <v>0</v>
      </c>
      <c r="H190" s="13" t="s">
        <v>74</v>
      </c>
      <c r="I190" s="12">
        <f>G190*1.5</f>
        <v>0</v>
      </c>
      <c r="J190" s="13" t="s">
        <v>72</v>
      </c>
      <c r="K190" s="30">
        <f t="shared" si="28"/>
        <v>0</v>
      </c>
      <c r="L190" s="30" t="s">
        <v>103</v>
      </c>
      <c r="M190" s="15">
        <f t="shared" si="29"/>
        <v>0</v>
      </c>
      <c r="N190" s="13" t="s">
        <v>71</v>
      </c>
    </row>
    <row r="191" spans="1:14">
      <c r="A191" s="238">
        <v>25</v>
      </c>
      <c r="B191" s="5"/>
      <c r="C191" s="5" t="s">
        <v>2714</v>
      </c>
      <c r="D191" s="5"/>
      <c r="E191" s="5" t="s">
        <v>43</v>
      </c>
      <c r="F191" s="12" t="s">
        <v>990</v>
      </c>
      <c r="G191" s="12">
        <v>1</v>
      </c>
      <c r="H191" s="13" t="s">
        <v>74</v>
      </c>
      <c r="I191" s="12">
        <f>G191*4</f>
        <v>4</v>
      </c>
      <c r="J191" s="13" t="s">
        <v>72</v>
      </c>
      <c r="K191" s="30">
        <f t="shared" si="28"/>
        <v>1.32</v>
      </c>
      <c r="L191" s="30" t="s">
        <v>103</v>
      </c>
      <c r="M191" s="15">
        <f t="shared" si="29"/>
        <v>1320</v>
      </c>
      <c r="N191" s="13" t="s">
        <v>71</v>
      </c>
    </row>
    <row r="192" spans="1:14" s="240" customFormat="1">
      <c r="A192" s="238">
        <v>26</v>
      </c>
      <c r="B192" s="160"/>
      <c r="C192" s="160" t="s">
        <v>1010</v>
      </c>
      <c r="D192" s="160"/>
      <c r="E192" s="160" t="s">
        <v>173</v>
      </c>
      <c r="F192" s="119" t="s">
        <v>2213</v>
      </c>
      <c r="G192" s="199">
        <v>1</v>
      </c>
      <c r="H192" s="211" t="s">
        <v>74</v>
      </c>
      <c r="I192" s="199">
        <f t="shared" ref="I192" si="32">G192*1.5</f>
        <v>1.5</v>
      </c>
      <c r="J192" s="217" t="s">
        <v>138</v>
      </c>
      <c r="K192" s="212">
        <f t="shared" si="28"/>
        <v>0.495</v>
      </c>
      <c r="L192" s="218" t="s">
        <v>103</v>
      </c>
      <c r="M192" s="213">
        <f t="shared" si="29"/>
        <v>495</v>
      </c>
      <c r="N192" s="217" t="s">
        <v>71</v>
      </c>
    </row>
    <row r="193" spans="1:14">
      <c r="A193" s="238">
        <v>27</v>
      </c>
      <c r="B193" s="5"/>
      <c r="C193" s="5" t="s">
        <v>1919</v>
      </c>
      <c r="D193" s="5"/>
      <c r="E193" s="5" t="s">
        <v>12</v>
      </c>
      <c r="F193" s="12" t="s">
        <v>505</v>
      </c>
      <c r="G193" s="12">
        <v>1</v>
      </c>
      <c r="H193" s="13" t="s">
        <v>74</v>
      </c>
      <c r="I193" s="12">
        <f>G193*1</f>
        <v>1</v>
      </c>
      <c r="J193" s="13" t="s">
        <v>72</v>
      </c>
      <c r="K193" s="30">
        <f t="shared" si="28"/>
        <v>0.33</v>
      </c>
      <c r="L193" s="30" t="s">
        <v>103</v>
      </c>
      <c r="M193" s="15">
        <f t="shared" si="29"/>
        <v>330</v>
      </c>
      <c r="N193" s="13" t="s">
        <v>71</v>
      </c>
    </row>
    <row r="194" spans="1:14">
      <c r="A194" s="238">
        <v>28</v>
      </c>
      <c r="B194" s="5"/>
      <c r="C194" s="5" t="s">
        <v>832</v>
      </c>
      <c r="D194" s="5"/>
      <c r="E194" s="5" t="s">
        <v>12</v>
      </c>
      <c r="F194" s="12" t="s">
        <v>1920</v>
      </c>
      <c r="G194" s="12">
        <v>1</v>
      </c>
      <c r="H194" s="13" t="s">
        <v>74</v>
      </c>
      <c r="I194" s="12">
        <f>G194*1</f>
        <v>1</v>
      </c>
      <c r="J194" s="13" t="s">
        <v>72</v>
      </c>
      <c r="K194" s="30">
        <f t="shared" si="28"/>
        <v>0.33</v>
      </c>
      <c r="L194" s="30" t="s">
        <v>103</v>
      </c>
      <c r="M194" s="15">
        <f t="shared" si="29"/>
        <v>330</v>
      </c>
      <c r="N194" s="13" t="s">
        <v>71</v>
      </c>
    </row>
    <row r="195" spans="1:14">
      <c r="A195" s="238">
        <v>29</v>
      </c>
      <c r="B195" s="5"/>
      <c r="C195" s="5" t="s">
        <v>1114</v>
      </c>
      <c r="D195" s="5"/>
      <c r="E195" s="5" t="s">
        <v>12</v>
      </c>
      <c r="F195" s="103" t="s">
        <v>322</v>
      </c>
      <c r="G195" s="12">
        <v>1</v>
      </c>
      <c r="H195" s="13" t="s">
        <v>74</v>
      </c>
      <c r="I195" s="12">
        <f>G195*1</f>
        <v>1</v>
      </c>
      <c r="J195" s="13" t="s">
        <v>72</v>
      </c>
      <c r="K195" s="30">
        <f t="shared" si="28"/>
        <v>0.33</v>
      </c>
      <c r="L195" s="30" t="s">
        <v>103</v>
      </c>
      <c r="M195" s="15">
        <f t="shared" si="29"/>
        <v>330</v>
      </c>
      <c r="N195" s="13" t="s">
        <v>71</v>
      </c>
    </row>
    <row r="196" spans="1:14">
      <c r="A196" s="238">
        <v>30</v>
      </c>
      <c r="B196" s="5"/>
      <c r="C196" s="5" t="s">
        <v>126</v>
      </c>
      <c r="D196" s="5"/>
      <c r="E196" s="5" t="s">
        <v>43</v>
      </c>
      <c r="F196" s="12" t="s">
        <v>271</v>
      </c>
      <c r="G196" s="12">
        <v>1</v>
      </c>
      <c r="H196" s="13" t="s">
        <v>74</v>
      </c>
      <c r="I196" s="12">
        <f t="shared" ref="I196" si="33">G196*4</f>
        <v>4</v>
      </c>
      <c r="J196" s="13" t="s">
        <v>72</v>
      </c>
      <c r="K196" s="30">
        <f t="shared" si="28"/>
        <v>1.32</v>
      </c>
      <c r="L196" s="30" t="s">
        <v>103</v>
      </c>
      <c r="M196" s="15">
        <f t="shared" si="29"/>
        <v>1320</v>
      </c>
      <c r="N196" s="13" t="s">
        <v>71</v>
      </c>
    </row>
    <row r="197" spans="1:14">
      <c r="A197" s="238">
        <v>31</v>
      </c>
      <c r="B197" s="5"/>
      <c r="C197" s="5" t="s">
        <v>686</v>
      </c>
      <c r="D197" s="5"/>
      <c r="E197" s="5" t="s">
        <v>12</v>
      </c>
      <c r="F197" s="12" t="s">
        <v>217</v>
      </c>
      <c r="G197" s="12">
        <v>2</v>
      </c>
      <c r="H197" s="13" t="s">
        <v>74</v>
      </c>
      <c r="I197" s="12">
        <f>G197*1</f>
        <v>2</v>
      </c>
      <c r="J197" s="13" t="s">
        <v>72</v>
      </c>
      <c r="K197" s="30">
        <f t="shared" si="28"/>
        <v>0.66</v>
      </c>
      <c r="L197" s="30" t="s">
        <v>103</v>
      </c>
      <c r="M197" s="15">
        <f t="shared" si="29"/>
        <v>660</v>
      </c>
      <c r="N197" s="13" t="s">
        <v>71</v>
      </c>
    </row>
    <row r="198" spans="1:14">
      <c r="A198" s="238">
        <v>32</v>
      </c>
      <c r="B198" s="5"/>
      <c r="C198" s="5" t="s">
        <v>1193</v>
      </c>
      <c r="D198" s="5"/>
      <c r="E198" s="5" t="s">
        <v>43</v>
      </c>
      <c r="F198" s="12" t="s">
        <v>218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28"/>
        <v>0.33</v>
      </c>
      <c r="L198" s="30" t="s">
        <v>103</v>
      </c>
      <c r="M198" s="15">
        <f t="shared" si="29"/>
        <v>330</v>
      </c>
      <c r="N198" s="13" t="s">
        <v>71</v>
      </c>
    </row>
    <row r="199" spans="1:14">
      <c r="A199" s="238">
        <v>33</v>
      </c>
      <c r="B199" s="5"/>
      <c r="C199" s="5" t="s">
        <v>2717</v>
      </c>
      <c r="D199" s="5"/>
      <c r="E199" s="5" t="s">
        <v>12</v>
      </c>
      <c r="F199" s="12" t="s">
        <v>217</v>
      </c>
      <c r="G199" s="12">
        <v>1</v>
      </c>
      <c r="H199" s="13" t="s">
        <v>74</v>
      </c>
      <c r="I199" s="12">
        <f>G199*1.5</f>
        <v>1.5</v>
      </c>
      <c r="J199" s="13" t="s">
        <v>72</v>
      </c>
      <c r="K199" s="30">
        <f t="shared" si="28"/>
        <v>0.495</v>
      </c>
      <c r="L199" s="30" t="s">
        <v>103</v>
      </c>
      <c r="M199" s="15">
        <f t="shared" si="29"/>
        <v>495</v>
      </c>
      <c r="N199" s="13" t="s">
        <v>71</v>
      </c>
    </row>
    <row r="200" spans="1:14">
      <c r="A200" s="238">
        <v>34</v>
      </c>
      <c r="B200" s="5"/>
      <c r="C200" s="5" t="s">
        <v>2715</v>
      </c>
      <c r="D200" s="5"/>
      <c r="E200" s="5" t="s">
        <v>12</v>
      </c>
      <c r="F200" s="12" t="s">
        <v>2716</v>
      </c>
      <c r="G200" s="12">
        <v>1</v>
      </c>
      <c r="H200" s="13" t="s">
        <v>74</v>
      </c>
      <c r="I200" s="12">
        <f>G200*1</f>
        <v>1</v>
      </c>
      <c r="J200" s="13" t="s">
        <v>72</v>
      </c>
      <c r="K200" s="30">
        <f t="shared" si="28"/>
        <v>0.33</v>
      </c>
      <c r="L200" s="30" t="s">
        <v>103</v>
      </c>
      <c r="M200" s="15">
        <f t="shared" si="29"/>
        <v>330</v>
      </c>
      <c r="N200" s="13" t="s">
        <v>71</v>
      </c>
    </row>
    <row r="201" spans="1:14">
      <c r="A201" s="238">
        <v>35</v>
      </c>
      <c r="B201" s="5"/>
      <c r="C201" s="5" t="s">
        <v>112</v>
      </c>
      <c r="D201" s="5"/>
      <c r="E201" s="5" t="s">
        <v>12</v>
      </c>
      <c r="F201" s="5" t="s">
        <v>1918</v>
      </c>
      <c r="G201" s="30">
        <v>4</v>
      </c>
      <c r="H201" s="13" t="s">
        <v>74</v>
      </c>
      <c r="I201" s="12">
        <f>G201*1</f>
        <v>4</v>
      </c>
      <c r="J201" s="13" t="s">
        <v>72</v>
      </c>
      <c r="K201" s="30">
        <f t="shared" si="28"/>
        <v>1.32</v>
      </c>
      <c r="L201" s="30" t="s">
        <v>103</v>
      </c>
      <c r="M201" s="15">
        <f t="shared" si="29"/>
        <v>1320</v>
      </c>
      <c r="N201" s="13" t="s">
        <v>71</v>
      </c>
    </row>
    <row r="202" spans="1:14">
      <c r="A202" s="238">
        <v>36</v>
      </c>
      <c r="B202" s="5"/>
      <c r="C202" s="5" t="s">
        <v>1916</v>
      </c>
      <c r="D202" s="5"/>
      <c r="E202" s="5" t="s">
        <v>43</v>
      </c>
      <c r="F202" s="5" t="s">
        <v>1917</v>
      </c>
      <c r="G202" s="30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28"/>
        <v>0.33</v>
      </c>
      <c r="L202" s="30" t="s">
        <v>103</v>
      </c>
      <c r="M202" s="15">
        <f t="shared" si="29"/>
        <v>330</v>
      </c>
      <c r="N202" s="13" t="s">
        <v>71</v>
      </c>
    </row>
    <row r="203" spans="1:14">
      <c r="A203" s="238">
        <v>37</v>
      </c>
      <c r="B203" s="5"/>
      <c r="C203" s="5" t="s">
        <v>49</v>
      </c>
      <c r="D203" s="5" t="s">
        <v>48</v>
      </c>
      <c r="E203" s="5" t="s">
        <v>1369</v>
      </c>
      <c r="F203" s="5" t="s">
        <v>1370</v>
      </c>
      <c r="G203" s="12">
        <v>3</v>
      </c>
      <c r="H203" s="13" t="s">
        <v>74</v>
      </c>
      <c r="I203" s="12">
        <v>4</v>
      </c>
      <c r="J203" s="13" t="s">
        <v>72</v>
      </c>
      <c r="K203" s="12">
        <f t="shared" si="28"/>
        <v>1.32</v>
      </c>
      <c r="L203" s="13" t="s">
        <v>103</v>
      </c>
      <c r="M203" s="12">
        <f t="shared" si="29"/>
        <v>1320</v>
      </c>
      <c r="N203" s="13" t="s">
        <v>71</v>
      </c>
    </row>
    <row r="204" spans="1:14">
      <c r="A204" s="281" t="s">
        <v>54</v>
      </c>
      <c r="B204" s="282"/>
      <c r="C204" s="282"/>
      <c r="D204" s="282"/>
      <c r="E204" s="283"/>
      <c r="F204" s="95"/>
      <c r="G204" s="12">
        <f>SUM(G167:G203)</f>
        <v>71</v>
      </c>
      <c r="H204" s="13" t="s">
        <v>74</v>
      </c>
      <c r="I204" s="12">
        <f>SUM(I167:I203)</f>
        <v>252</v>
      </c>
      <c r="J204" s="13" t="s">
        <v>72</v>
      </c>
      <c r="K204" s="30">
        <f>I204*0.33</f>
        <v>83.160000000000011</v>
      </c>
      <c r="L204" s="30" t="s">
        <v>103</v>
      </c>
      <c r="M204" s="34">
        <f>SUM(M167:M203)</f>
        <v>83160</v>
      </c>
      <c r="N204" s="13" t="s">
        <v>71</v>
      </c>
    </row>
    <row r="206" spans="1:14">
      <c r="A206" s="324" t="s">
        <v>1932</v>
      </c>
      <c r="B206" s="324" t="s">
        <v>0</v>
      </c>
      <c r="C206" s="324" t="s">
        <v>2</v>
      </c>
      <c r="D206" s="324" t="s">
        <v>4</v>
      </c>
      <c r="E206" s="324" t="s">
        <v>1</v>
      </c>
      <c r="F206" s="324" t="s">
        <v>280</v>
      </c>
      <c r="G206" s="326" t="s">
        <v>5</v>
      </c>
      <c r="H206" s="327"/>
      <c r="I206" s="326" t="s">
        <v>6</v>
      </c>
      <c r="J206" s="327"/>
      <c r="K206" s="326" t="s">
        <v>101</v>
      </c>
      <c r="L206" s="327"/>
      <c r="M206" s="326" t="s">
        <v>102</v>
      </c>
      <c r="N206" s="327"/>
    </row>
    <row r="207" spans="1:14">
      <c r="A207" s="325"/>
      <c r="B207" s="325"/>
      <c r="C207" s="325"/>
      <c r="D207" s="325"/>
      <c r="E207" s="325"/>
      <c r="F207" s="325"/>
      <c r="G207" s="328"/>
      <c r="H207" s="329"/>
      <c r="I207" s="328"/>
      <c r="J207" s="329"/>
      <c r="K207" s="328"/>
      <c r="L207" s="329"/>
      <c r="M207" s="328"/>
      <c r="N207" s="329"/>
    </row>
    <row r="208" spans="1:14">
      <c r="A208" s="191">
        <v>1</v>
      </c>
      <c r="B208" s="192" t="s">
        <v>59</v>
      </c>
      <c r="C208" s="193" t="s">
        <v>3</v>
      </c>
      <c r="D208" s="193" t="s">
        <v>7</v>
      </c>
      <c r="E208" s="193" t="s">
        <v>8</v>
      </c>
      <c r="F208" s="194" t="s">
        <v>2946</v>
      </c>
      <c r="G208" s="194">
        <v>4</v>
      </c>
      <c r="H208" s="195" t="s">
        <v>74</v>
      </c>
      <c r="I208" s="194">
        <f t="shared" ref="I208:I210" si="34">G208*6</f>
        <v>24</v>
      </c>
      <c r="J208" s="195" t="s">
        <v>72</v>
      </c>
      <c r="K208" s="196">
        <f t="shared" ref="K208:K244" si="35">I208*0.33</f>
        <v>7.92</v>
      </c>
      <c r="L208" s="196" t="s">
        <v>103</v>
      </c>
      <c r="M208" s="197">
        <f t="shared" ref="M208:M244" si="36">K208*1000</f>
        <v>7920</v>
      </c>
      <c r="N208" s="195" t="s">
        <v>71</v>
      </c>
    </row>
    <row r="209" spans="1:14">
      <c r="A209" s="163">
        <v>2</v>
      </c>
      <c r="B209" s="162" t="s">
        <v>2960</v>
      </c>
      <c r="C209" s="193" t="s">
        <v>56</v>
      </c>
      <c r="D209" s="193" t="s">
        <v>93</v>
      </c>
      <c r="E209" s="193" t="s">
        <v>8</v>
      </c>
      <c r="F209" s="93" t="s">
        <v>2944</v>
      </c>
      <c r="G209" s="194">
        <v>3</v>
      </c>
      <c r="H209" s="195" t="s">
        <v>74</v>
      </c>
      <c r="I209" s="194">
        <f t="shared" si="34"/>
        <v>18</v>
      </c>
      <c r="J209" s="195" t="s">
        <v>72</v>
      </c>
      <c r="K209" s="196">
        <f t="shared" si="35"/>
        <v>5.94</v>
      </c>
      <c r="L209" s="196" t="s">
        <v>103</v>
      </c>
      <c r="M209" s="197">
        <f t="shared" si="36"/>
        <v>5940</v>
      </c>
      <c r="N209" s="195" t="s">
        <v>71</v>
      </c>
    </row>
    <row r="210" spans="1:14">
      <c r="A210" s="163">
        <v>3</v>
      </c>
      <c r="B210" s="5"/>
      <c r="C210" s="5" t="s">
        <v>15</v>
      </c>
      <c r="D210" s="5" t="s">
        <v>647</v>
      </c>
      <c r="E210" s="5" t="s">
        <v>8</v>
      </c>
      <c r="F210" s="12" t="s">
        <v>2947</v>
      </c>
      <c r="G210" s="12">
        <v>1</v>
      </c>
      <c r="H210" s="13" t="s">
        <v>74</v>
      </c>
      <c r="I210" s="12">
        <f t="shared" si="34"/>
        <v>6</v>
      </c>
      <c r="J210" s="13" t="s">
        <v>72</v>
      </c>
      <c r="K210" s="30">
        <f t="shared" si="35"/>
        <v>1.98</v>
      </c>
      <c r="L210" s="30" t="s">
        <v>103</v>
      </c>
      <c r="M210" s="15">
        <f t="shared" si="36"/>
        <v>1980</v>
      </c>
      <c r="N210" s="13" t="s">
        <v>71</v>
      </c>
    </row>
    <row r="211" spans="1:14">
      <c r="A211" s="163">
        <v>4</v>
      </c>
      <c r="B211" s="5"/>
      <c r="C211" s="5" t="s">
        <v>17</v>
      </c>
      <c r="D211" s="5" t="s">
        <v>16</v>
      </c>
      <c r="E211" s="5" t="s">
        <v>8</v>
      </c>
      <c r="F211" s="12" t="s">
        <v>1311</v>
      </c>
      <c r="G211" s="12">
        <v>3</v>
      </c>
      <c r="H211" s="13" t="s">
        <v>74</v>
      </c>
      <c r="I211" s="12">
        <f>G211*F3555</f>
        <v>0</v>
      </c>
      <c r="J211" s="13" t="s">
        <v>72</v>
      </c>
      <c r="K211" s="30">
        <f t="shared" si="35"/>
        <v>0</v>
      </c>
      <c r="L211" s="30" t="s">
        <v>103</v>
      </c>
      <c r="M211" s="15">
        <f t="shared" si="36"/>
        <v>0</v>
      </c>
      <c r="N211" s="13" t="s">
        <v>71</v>
      </c>
    </row>
    <row r="212" spans="1:14">
      <c r="A212" s="163">
        <v>5</v>
      </c>
      <c r="B212" s="5"/>
      <c r="C212" s="5" t="s">
        <v>251</v>
      </c>
      <c r="D212" s="5" t="s">
        <v>18</v>
      </c>
      <c r="E212" s="5" t="s">
        <v>8</v>
      </c>
      <c r="F212" s="12" t="s">
        <v>2948</v>
      </c>
      <c r="G212" s="12">
        <v>5</v>
      </c>
      <c r="H212" s="13" t="s">
        <v>74</v>
      </c>
      <c r="I212" s="12">
        <f t="shared" ref="I212:I216" si="37">G212*6</f>
        <v>30</v>
      </c>
      <c r="J212" s="13" t="s">
        <v>72</v>
      </c>
      <c r="K212" s="30">
        <f t="shared" si="35"/>
        <v>9.9</v>
      </c>
      <c r="L212" s="30" t="s">
        <v>103</v>
      </c>
      <c r="M212" s="15">
        <f t="shared" si="36"/>
        <v>9900</v>
      </c>
      <c r="N212" s="13" t="s">
        <v>71</v>
      </c>
    </row>
    <row r="213" spans="1:14">
      <c r="A213" s="163">
        <v>6</v>
      </c>
      <c r="B213" s="5"/>
      <c r="C213" s="9" t="s">
        <v>52</v>
      </c>
      <c r="D213" s="9" t="s">
        <v>51</v>
      </c>
      <c r="E213" s="9" t="s">
        <v>8</v>
      </c>
      <c r="F213" s="72" t="s">
        <v>2949</v>
      </c>
      <c r="G213" s="12">
        <v>5</v>
      </c>
      <c r="H213" s="13" t="s">
        <v>74</v>
      </c>
      <c r="I213" s="12">
        <f t="shared" si="37"/>
        <v>30</v>
      </c>
      <c r="J213" s="13" t="s">
        <v>72</v>
      </c>
      <c r="K213" s="30">
        <f t="shared" si="35"/>
        <v>9.9</v>
      </c>
      <c r="L213" s="30" t="s">
        <v>103</v>
      </c>
      <c r="M213" s="15">
        <f t="shared" si="36"/>
        <v>9900</v>
      </c>
      <c r="N213" s="13" t="s">
        <v>71</v>
      </c>
    </row>
    <row r="214" spans="1:14">
      <c r="A214" s="163">
        <v>7</v>
      </c>
      <c r="B214" s="5"/>
      <c r="C214" s="5" t="s">
        <v>10</v>
      </c>
      <c r="D214" s="5" t="s">
        <v>93</v>
      </c>
      <c r="E214" s="5" t="s">
        <v>8</v>
      </c>
      <c r="F214" s="12" t="s">
        <v>3010</v>
      </c>
      <c r="G214" s="12">
        <v>3</v>
      </c>
      <c r="H214" s="13" t="s">
        <v>74</v>
      </c>
      <c r="I214" s="12">
        <f t="shared" si="37"/>
        <v>18</v>
      </c>
      <c r="J214" s="13" t="s">
        <v>72</v>
      </c>
      <c r="K214" s="30">
        <f t="shared" si="35"/>
        <v>5.94</v>
      </c>
      <c r="L214" s="30" t="s">
        <v>103</v>
      </c>
      <c r="M214" s="15">
        <f t="shared" si="36"/>
        <v>5940</v>
      </c>
      <c r="N214" s="13" t="s">
        <v>71</v>
      </c>
    </row>
    <row r="215" spans="1:14" s="240" customFormat="1">
      <c r="A215" s="238">
        <v>8</v>
      </c>
      <c r="B215" s="160"/>
      <c r="C215" s="102" t="s">
        <v>26</v>
      </c>
      <c r="D215" s="102" t="s">
        <v>89</v>
      </c>
      <c r="E215" s="102" t="s">
        <v>8</v>
      </c>
      <c r="F215" s="119" t="s">
        <v>3007</v>
      </c>
      <c r="G215" s="199">
        <v>4</v>
      </c>
      <c r="H215" s="134" t="s">
        <v>74</v>
      </c>
      <c r="I215" s="133">
        <f t="shared" si="37"/>
        <v>24</v>
      </c>
      <c r="J215" s="134" t="s">
        <v>72</v>
      </c>
      <c r="K215" s="135">
        <f t="shared" si="35"/>
        <v>7.92</v>
      </c>
      <c r="L215" s="135" t="s">
        <v>103</v>
      </c>
      <c r="M215" s="136">
        <f t="shared" si="36"/>
        <v>7920</v>
      </c>
      <c r="N215" s="134" t="s">
        <v>71</v>
      </c>
    </row>
    <row r="216" spans="1:14">
      <c r="A216" s="238">
        <v>9</v>
      </c>
      <c r="B216" s="5"/>
      <c r="C216" s="5" t="s">
        <v>94</v>
      </c>
      <c r="D216" s="5" t="s">
        <v>95</v>
      </c>
      <c r="E216" s="5" t="s">
        <v>8</v>
      </c>
      <c r="F216" s="12" t="s">
        <v>2985</v>
      </c>
      <c r="G216" s="12">
        <v>3</v>
      </c>
      <c r="H216" s="13" t="s">
        <v>74</v>
      </c>
      <c r="I216" s="12">
        <f t="shared" si="37"/>
        <v>18</v>
      </c>
      <c r="J216" s="13" t="s">
        <v>72</v>
      </c>
      <c r="K216" s="30">
        <f t="shared" si="35"/>
        <v>5.94</v>
      </c>
      <c r="L216" s="30" t="s">
        <v>103</v>
      </c>
      <c r="M216" s="15">
        <f t="shared" si="36"/>
        <v>5940</v>
      </c>
      <c r="N216" s="13" t="s">
        <v>71</v>
      </c>
    </row>
    <row r="217" spans="1:14">
      <c r="A217" s="238">
        <v>10</v>
      </c>
      <c r="B217" s="5"/>
      <c r="C217" s="5" t="s">
        <v>190</v>
      </c>
      <c r="D217" s="5" t="s">
        <v>20</v>
      </c>
      <c r="E217" s="5" t="s">
        <v>173</v>
      </c>
      <c r="F217" s="12" t="s">
        <v>3011</v>
      </c>
      <c r="G217" s="12">
        <v>1</v>
      </c>
      <c r="H217" s="13" t="s">
        <v>74</v>
      </c>
      <c r="I217" s="12">
        <f>G217*7</f>
        <v>7</v>
      </c>
      <c r="J217" s="13" t="s">
        <v>72</v>
      </c>
      <c r="K217" s="30">
        <f t="shared" si="35"/>
        <v>2.31</v>
      </c>
      <c r="L217" s="30" t="s">
        <v>103</v>
      </c>
      <c r="M217" s="15">
        <f t="shared" si="36"/>
        <v>2310</v>
      </c>
      <c r="N217" s="13" t="s">
        <v>71</v>
      </c>
    </row>
    <row r="218" spans="1:14">
      <c r="A218" s="238">
        <v>11</v>
      </c>
      <c r="B218" s="5"/>
      <c r="C218" s="5" t="s">
        <v>34</v>
      </c>
      <c r="D218" s="5" t="s">
        <v>134</v>
      </c>
      <c r="E218" s="5" t="s">
        <v>173</v>
      </c>
      <c r="F218" s="12" t="s">
        <v>2535</v>
      </c>
      <c r="G218" s="12">
        <v>1</v>
      </c>
      <c r="H218" s="13" t="s">
        <v>74</v>
      </c>
      <c r="I218" s="12">
        <f>G218*7</f>
        <v>7</v>
      </c>
      <c r="J218" s="13" t="s">
        <v>72</v>
      </c>
      <c r="K218" s="30">
        <f t="shared" si="35"/>
        <v>2.31</v>
      </c>
      <c r="L218" s="30" t="s">
        <v>103</v>
      </c>
      <c r="M218" s="15">
        <f t="shared" si="36"/>
        <v>2310</v>
      </c>
      <c r="N218" s="13" t="s">
        <v>71</v>
      </c>
    </row>
    <row r="219" spans="1:14">
      <c r="A219" s="238">
        <v>12</v>
      </c>
      <c r="B219" s="5"/>
      <c r="C219" s="5" t="s">
        <v>23</v>
      </c>
      <c r="D219" s="5" t="s">
        <v>136</v>
      </c>
      <c r="E219" s="5" t="s">
        <v>12</v>
      </c>
      <c r="F219" s="5" t="s">
        <v>1911</v>
      </c>
      <c r="G219" s="12">
        <v>1</v>
      </c>
      <c r="H219" s="13" t="s">
        <v>74</v>
      </c>
      <c r="I219" s="12">
        <f t="shared" ref="I219:I228" si="38">G219*1</f>
        <v>1</v>
      </c>
      <c r="J219" s="13" t="s">
        <v>72</v>
      </c>
      <c r="K219" s="30">
        <f t="shared" si="35"/>
        <v>0.33</v>
      </c>
      <c r="L219" s="30" t="s">
        <v>103</v>
      </c>
      <c r="M219" s="15">
        <f t="shared" si="36"/>
        <v>330</v>
      </c>
      <c r="N219" s="13" t="s">
        <v>71</v>
      </c>
    </row>
    <row r="220" spans="1:14">
      <c r="A220" s="238">
        <v>13</v>
      </c>
      <c r="B220" s="5"/>
      <c r="C220" s="5" t="s">
        <v>90</v>
      </c>
      <c r="D220" s="5" t="s">
        <v>91</v>
      </c>
      <c r="E220" s="5" t="s">
        <v>12</v>
      </c>
      <c r="F220" s="12" t="s">
        <v>1342</v>
      </c>
      <c r="G220" s="12">
        <v>1</v>
      </c>
      <c r="H220" s="13" t="s">
        <v>74</v>
      </c>
      <c r="I220" s="12">
        <f t="shared" si="38"/>
        <v>1</v>
      </c>
      <c r="J220" s="13" t="s">
        <v>72</v>
      </c>
      <c r="K220" s="30">
        <f t="shared" si="35"/>
        <v>0.33</v>
      </c>
      <c r="L220" s="30" t="s">
        <v>103</v>
      </c>
      <c r="M220" s="15">
        <f t="shared" si="36"/>
        <v>330</v>
      </c>
      <c r="N220" s="13" t="s">
        <v>71</v>
      </c>
    </row>
    <row r="221" spans="1:14">
      <c r="A221" s="238">
        <v>14</v>
      </c>
      <c r="B221" s="5"/>
      <c r="C221" s="5" t="s">
        <v>81</v>
      </c>
      <c r="D221" s="5" t="s">
        <v>82</v>
      </c>
      <c r="E221" s="5" t="s">
        <v>12</v>
      </c>
      <c r="F221" s="12" t="s">
        <v>2492</v>
      </c>
      <c r="G221" s="12">
        <v>1</v>
      </c>
      <c r="H221" s="13" t="s">
        <v>74</v>
      </c>
      <c r="I221" s="12">
        <f t="shared" si="38"/>
        <v>1</v>
      </c>
      <c r="J221" s="13" t="s">
        <v>72</v>
      </c>
      <c r="K221" s="30">
        <f t="shared" si="35"/>
        <v>0.33</v>
      </c>
      <c r="L221" s="30" t="s">
        <v>103</v>
      </c>
      <c r="M221" s="15">
        <f t="shared" si="36"/>
        <v>330</v>
      </c>
      <c r="N221" s="13" t="s">
        <v>71</v>
      </c>
    </row>
    <row r="222" spans="1:14">
      <c r="A222" s="238">
        <v>15</v>
      </c>
      <c r="B222" s="5"/>
      <c r="C222" s="5" t="s">
        <v>11</v>
      </c>
      <c r="D222" s="5" t="s">
        <v>13</v>
      </c>
      <c r="E222" s="5" t="s">
        <v>12</v>
      </c>
      <c r="F222" s="113" t="s">
        <v>2208</v>
      </c>
      <c r="G222" s="12">
        <v>1</v>
      </c>
      <c r="H222" s="13" t="s">
        <v>74</v>
      </c>
      <c r="I222" s="12">
        <f t="shared" si="38"/>
        <v>1</v>
      </c>
      <c r="J222" s="13" t="s">
        <v>72</v>
      </c>
      <c r="K222" s="30">
        <f t="shared" si="35"/>
        <v>0.33</v>
      </c>
      <c r="L222" s="30" t="s">
        <v>103</v>
      </c>
      <c r="M222" s="15">
        <f t="shared" si="36"/>
        <v>330</v>
      </c>
      <c r="N222" s="13" t="s">
        <v>71</v>
      </c>
    </row>
    <row r="223" spans="1:14">
      <c r="A223" s="238">
        <v>16</v>
      </c>
      <c r="B223" s="5"/>
      <c r="C223" s="5" t="s">
        <v>28</v>
      </c>
      <c r="D223" s="5" t="s">
        <v>27</v>
      </c>
      <c r="E223" s="5" t="s">
        <v>12</v>
      </c>
      <c r="F223" s="12" t="s">
        <v>1913</v>
      </c>
      <c r="G223" s="12">
        <v>1</v>
      </c>
      <c r="H223" s="13" t="s">
        <v>74</v>
      </c>
      <c r="I223" s="12">
        <f t="shared" si="38"/>
        <v>1</v>
      </c>
      <c r="J223" s="13" t="s">
        <v>72</v>
      </c>
      <c r="K223" s="30">
        <f t="shared" si="35"/>
        <v>0.33</v>
      </c>
      <c r="L223" s="30" t="s">
        <v>103</v>
      </c>
      <c r="M223" s="15">
        <f t="shared" si="36"/>
        <v>330</v>
      </c>
      <c r="N223" s="13" t="s">
        <v>71</v>
      </c>
    </row>
    <row r="224" spans="1:14">
      <c r="A224" s="238">
        <v>17</v>
      </c>
      <c r="B224" s="5"/>
      <c r="C224" s="102" t="s">
        <v>30</v>
      </c>
      <c r="D224" s="102" t="s">
        <v>29</v>
      </c>
      <c r="E224" s="102" t="s">
        <v>12</v>
      </c>
      <c r="F224" s="133" t="s">
        <v>3012</v>
      </c>
      <c r="G224" s="12">
        <v>3</v>
      </c>
      <c r="H224" s="134" t="s">
        <v>74</v>
      </c>
      <c r="I224" s="133">
        <f t="shared" si="38"/>
        <v>3</v>
      </c>
      <c r="J224" s="134" t="s">
        <v>72</v>
      </c>
      <c r="K224" s="135">
        <f t="shared" si="35"/>
        <v>0.99</v>
      </c>
      <c r="L224" s="135" t="s">
        <v>103</v>
      </c>
      <c r="M224" s="136">
        <f t="shared" si="36"/>
        <v>990</v>
      </c>
      <c r="N224" s="134" t="s">
        <v>71</v>
      </c>
    </row>
    <row r="225" spans="1:14">
      <c r="A225" s="238">
        <v>18</v>
      </c>
      <c r="B225" s="5"/>
      <c r="C225" s="5" t="s">
        <v>32</v>
      </c>
      <c r="D225" s="5" t="s">
        <v>33</v>
      </c>
      <c r="E225" s="5" t="s">
        <v>12</v>
      </c>
      <c r="F225" s="12" t="s">
        <v>375</v>
      </c>
      <c r="G225" s="12">
        <v>1</v>
      </c>
      <c r="H225" s="13" t="s">
        <v>74</v>
      </c>
      <c r="I225" s="12">
        <f t="shared" si="38"/>
        <v>1</v>
      </c>
      <c r="J225" s="13" t="s">
        <v>72</v>
      </c>
      <c r="K225" s="30">
        <f t="shared" si="35"/>
        <v>0.33</v>
      </c>
      <c r="L225" s="30" t="s">
        <v>103</v>
      </c>
      <c r="M225" s="15">
        <f t="shared" si="36"/>
        <v>330</v>
      </c>
      <c r="N225" s="13" t="s">
        <v>71</v>
      </c>
    </row>
    <row r="226" spans="1:14">
      <c r="A226" s="238">
        <v>19</v>
      </c>
      <c r="B226" s="5"/>
      <c r="C226" s="5" t="s">
        <v>38</v>
      </c>
      <c r="D226" s="5" t="s">
        <v>37</v>
      </c>
      <c r="E226" s="5" t="s">
        <v>12</v>
      </c>
      <c r="F226" s="12" t="s">
        <v>1182</v>
      </c>
      <c r="G226" s="12">
        <v>1</v>
      </c>
      <c r="H226" s="13" t="s">
        <v>74</v>
      </c>
      <c r="I226" s="12">
        <f t="shared" si="38"/>
        <v>1</v>
      </c>
      <c r="J226" s="13" t="s">
        <v>72</v>
      </c>
      <c r="K226" s="30">
        <f t="shared" si="35"/>
        <v>0.33</v>
      </c>
      <c r="L226" s="30" t="s">
        <v>103</v>
      </c>
      <c r="M226" s="15">
        <f t="shared" si="36"/>
        <v>330</v>
      </c>
      <c r="N226" s="13" t="s">
        <v>71</v>
      </c>
    </row>
    <row r="227" spans="1:14">
      <c r="A227" s="238">
        <v>20</v>
      </c>
      <c r="B227" s="5"/>
      <c r="C227" s="5" t="s">
        <v>40</v>
      </c>
      <c r="D227" s="5" t="s">
        <v>39</v>
      </c>
      <c r="E227" s="5" t="s">
        <v>12</v>
      </c>
      <c r="F227" s="12" t="s">
        <v>2943</v>
      </c>
      <c r="G227" s="12">
        <v>1</v>
      </c>
      <c r="H227" s="13" t="s">
        <v>74</v>
      </c>
      <c r="I227" s="12">
        <f t="shared" si="38"/>
        <v>1</v>
      </c>
      <c r="J227" s="13" t="s">
        <v>72</v>
      </c>
      <c r="K227" s="30">
        <f t="shared" si="35"/>
        <v>0.33</v>
      </c>
      <c r="L227" s="30" t="s">
        <v>103</v>
      </c>
      <c r="M227" s="15">
        <f t="shared" si="36"/>
        <v>330</v>
      </c>
      <c r="N227" s="13" t="s">
        <v>71</v>
      </c>
    </row>
    <row r="228" spans="1:14">
      <c r="A228" s="238">
        <v>21</v>
      </c>
      <c r="B228" s="5"/>
      <c r="C228" s="5" t="s">
        <v>52</v>
      </c>
      <c r="D228" s="5" t="s">
        <v>79</v>
      </c>
      <c r="E228" s="5" t="s">
        <v>12</v>
      </c>
      <c r="F228" s="12" t="s">
        <v>1383</v>
      </c>
      <c r="G228" s="12">
        <v>1</v>
      </c>
      <c r="H228" s="13" t="s">
        <v>74</v>
      </c>
      <c r="I228" s="12">
        <f t="shared" si="38"/>
        <v>1</v>
      </c>
      <c r="J228" s="13" t="s">
        <v>72</v>
      </c>
      <c r="K228" s="30">
        <f t="shared" si="35"/>
        <v>0.33</v>
      </c>
      <c r="L228" s="30" t="s">
        <v>103</v>
      </c>
      <c r="M228" s="15">
        <f t="shared" si="36"/>
        <v>330</v>
      </c>
      <c r="N228" s="13" t="s">
        <v>71</v>
      </c>
    </row>
    <row r="229" spans="1:14">
      <c r="A229" s="238">
        <v>22</v>
      </c>
      <c r="B229" s="5"/>
      <c r="C229" s="102" t="s">
        <v>45</v>
      </c>
      <c r="D229" s="102" t="s">
        <v>44</v>
      </c>
      <c r="E229" s="102" t="s">
        <v>43</v>
      </c>
      <c r="F229" s="119" t="s">
        <v>2495</v>
      </c>
      <c r="G229" s="12">
        <v>3</v>
      </c>
      <c r="H229" s="134" t="s">
        <v>74</v>
      </c>
      <c r="I229" s="133">
        <f>G229*1.5</f>
        <v>4.5</v>
      </c>
      <c r="J229" s="134" t="s">
        <v>72</v>
      </c>
      <c r="K229" s="135">
        <f t="shared" si="35"/>
        <v>1.4850000000000001</v>
      </c>
      <c r="L229" s="135" t="s">
        <v>103</v>
      </c>
      <c r="M229" s="136">
        <f t="shared" si="36"/>
        <v>1485</v>
      </c>
      <c r="N229" s="134" t="s">
        <v>71</v>
      </c>
    </row>
    <row r="230" spans="1:14">
      <c r="A230" s="238">
        <v>23</v>
      </c>
      <c r="B230" s="5"/>
      <c r="C230" s="5" t="s">
        <v>1390</v>
      </c>
      <c r="D230" s="5" t="s">
        <v>46</v>
      </c>
      <c r="E230" s="5" t="s">
        <v>43</v>
      </c>
      <c r="F230" s="12" t="s">
        <v>2942</v>
      </c>
      <c r="G230" s="12">
        <v>1</v>
      </c>
      <c r="H230" s="13" t="s">
        <v>74</v>
      </c>
      <c r="I230" s="12">
        <f>G230*1.5</f>
        <v>1.5</v>
      </c>
      <c r="J230" s="13" t="s">
        <v>72</v>
      </c>
      <c r="K230" s="30">
        <f t="shared" si="35"/>
        <v>0.495</v>
      </c>
      <c r="L230" s="30" t="s">
        <v>103</v>
      </c>
      <c r="M230" s="15">
        <f t="shared" si="36"/>
        <v>495</v>
      </c>
      <c r="N230" s="13" t="s">
        <v>71</v>
      </c>
    </row>
    <row r="231" spans="1:14">
      <c r="A231" s="238">
        <v>24</v>
      </c>
      <c r="B231" s="5"/>
      <c r="C231" s="5" t="s">
        <v>42</v>
      </c>
      <c r="D231" s="5" t="s">
        <v>41</v>
      </c>
      <c r="E231" s="5" t="s">
        <v>43</v>
      </c>
      <c r="F231" s="12" t="s">
        <v>2212</v>
      </c>
      <c r="G231" s="12">
        <v>0</v>
      </c>
      <c r="H231" s="13" t="s">
        <v>74</v>
      </c>
      <c r="I231" s="12">
        <f>G231*1.5</f>
        <v>0</v>
      </c>
      <c r="J231" s="13" t="s">
        <v>72</v>
      </c>
      <c r="K231" s="30">
        <f t="shared" si="35"/>
        <v>0</v>
      </c>
      <c r="L231" s="30" t="s">
        <v>103</v>
      </c>
      <c r="M231" s="15">
        <f t="shared" si="36"/>
        <v>0</v>
      </c>
      <c r="N231" s="13" t="s">
        <v>71</v>
      </c>
    </row>
    <row r="232" spans="1:14">
      <c r="A232" s="238">
        <v>25</v>
      </c>
      <c r="B232" s="5"/>
      <c r="C232" s="5" t="s">
        <v>2714</v>
      </c>
      <c r="D232" s="5"/>
      <c r="E232" s="5" t="s">
        <v>43</v>
      </c>
      <c r="F232" s="12" t="s">
        <v>990</v>
      </c>
      <c r="G232" s="12">
        <v>1</v>
      </c>
      <c r="H232" s="13" t="s">
        <v>74</v>
      </c>
      <c r="I232" s="12">
        <f>G232*4</f>
        <v>4</v>
      </c>
      <c r="J232" s="13" t="s">
        <v>72</v>
      </c>
      <c r="K232" s="30">
        <f t="shared" si="35"/>
        <v>1.32</v>
      </c>
      <c r="L232" s="30" t="s">
        <v>103</v>
      </c>
      <c r="M232" s="15">
        <f t="shared" si="36"/>
        <v>1320</v>
      </c>
      <c r="N232" s="13" t="s">
        <v>71</v>
      </c>
    </row>
    <row r="233" spans="1:14" s="240" customFormat="1">
      <c r="A233" s="238">
        <v>26</v>
      </c>
      <c r="B233" s="160"/>
      <c r="C233" s="160" t="s">
        <v>1010</v>
      </c>
      <c r="D233" s="160"/>
      <c r="E233" s="160" t="s">
        <v>173</v>
      </c>
      <c r="F233" s="119" t="s">
        <v>2213</v>
      </c>
      <c r="G233" s="199">
        <v>1</v>
      </c>
      <c r="H233" s="211" t="s">
        <v>74</v>
      </c>
      <c r="I233" s="199">
        <f t="shared" ref="I233" si="39">G233*1.5</f>
        <v>1.5</v>
      </c>
      <c r="J233" s="217" t="s">
        <v>138</v>
      </c>
      <c r="K233" s="212">
        <f t="shared" si="35"/>
        <v>0.495</v>
      </c>
      <c r="L233" s="218" t="s">
        <v>103</v>
      </c>
      <c r="M233" s="213">
        <f t="shared" si="36"/>
        <v>495</v>
      </c>
      <c r="N233" s="217" t="s">
        <v>71</v>
      </c>
    </row>
    <row r="234" spans="1:14">
      <c r="A234" s="238">
        <v>27</v>
      </c>
      <c r="B234" s="5"/>
      <c r="C234" s="5" t="s">
        <v>1919</v>
      </c>
      <c r="D234" s="5"/>
      <c r="E234" s="5" t="s">
        <v>12</v>
      </c>
      <c r="F234" s="12" t="s">
        <v>505</v>
      </c>
      <c r="G234" s="12">
        <v>1</v>
      </c>
      <c r="H234" s="13" t="s">
        <v>74</v>
      </c>
      <c r="I234" s="12">
        <f>G234*1</f>
        <v>1</v>
      </c>
      <c r="J234" s="13" t="s">
        <v>72</v>
      </c>
      <c r="K234" s="30">
        <f t="shared" si="35"/>
        <v>0.33</v>
      </c>
      <c r="L234" s="30" t="s">
        <v>103</v>
      </c>
      <c r="M234" s="15">
        <f t="shared" si="36"/>
        <v>330</v>
      </c>
      <c r="N234" s="13" t="s">
        <v>71</v>
      </c>
    </row>
    <row r="235" spans="1:14">
      <c r="A235" s="238">
        <v>28</v>
      </c>
      <c r="B235" s="5"/>
      <c r="C235" s="5" t="s">
        <v>832</v>
      </c>
      <c r="D235" s="5"/>
      <c r="E235" s="5" t="s">
        <v>12</v>
      </c>
      <c r="F235" s="12" t="s">
        <v>1920</v>
      </c>
      <c r="G235" s="12">
        <v>1</v>
      </c>
      <c r="H235" s="13" t="s">
        <v>74</v>
      </c>
      <c r="I235" s="12">
        <f>G235*1</f>
        <v>1</v>
      </c>
      <c r="J235" s="13" t="s">
        <v>72</v>
      </c>
      <c r="K235" s="30">
        <f t="shared" si="35"/>
        <v>0.33</v>
      </c>
      <c r="L235" s="30" t="s">
        <v>103</v>
      </c>
      <c r="M235" s="15">
        <f t="shared" si="36"/>
        <v>330</v>
      </c>
      <c r="N235" s="13" t="s">
        <v>71</v>
      </c>
    </row>
    <row r="236" spans="1:14">
      <c r="A236" s="238">
        <v>29</v>
      </c>
      <c r="B236" s="5"/>
      <c r="C236" s="5" t="s">
        <v>1114</v>
      </c>
      <c r="D236" s="5"/>
      <c r="E236" s="5" t="s">
        <v>12</v>
      </c>
      <c r="F236" s="103" t="s">
        <v>322</v>
      </c>
      <c r="G236" s="12">
        <v>1</v>
      </c>
      <c r="H236" s="13" t="s">
        <v>74</v>
      </c>
      <c r="I236" s="12">
        <f>G236*1</f>
        <v>1</v>
      </c>
      <c r="J236" s="13" t="s">
        <v>72</v>
      </c>
      <c r="K236" s="30">
        <f t="shared" si="35"/>
        <v>0.33</v>
      </c>
      <c r="L236" s="30" t="s">
        <v>103</v>
      </c>
      <c r="M236" s="15">
        <f t="shared" si="36"/>
        <v>330</v>
      </c>
      <c r="N236" s="13" t="s">
        <v>71</v>
      </c>
    </row>
    <row r="237" spans="1:14">
      <c r="A237" s="238">
        <v>30</v>
      </c>
      <c r="B237" s="5"/>
      <c r="C237" s="5" t="s">
        <v>126</v>
      </c>
      <c r="D237" s="5"/>
      <c r="E237" s="5" t="s">
        <v>43</v>
      </c>
      <c r="F237" s="12" t="s">
        <v>271</v>
      </c>
      <c r="G237" s="12">
        <v>1</v>
      </c>
      <c r="H237" s="13" t="s">
        <v>74</v>
      </c>
      <c r="I237" s="12">
        <f t="shared" ref="I237" si="40">G237*4</f>
        <v>4</v>
      </c>
      <c r="J237" s="13" t="s">
        <v>72</v>
      </c>
      <c r="K237" s="30">
        <f t="shared" si="35"/>
        <v>1.32</v>
      </c>
      <c r="L237" s="30" t="s">
        <v>103</v>
      </c>
      <c r="M237" s="15">
        <f t="shared" si="36"/>
        <v>1320</v>
      </c>
      <c r="N237" s="13" t="s">
        <v>71</v>
      </c>
    </row>
    <row r="238" spans="1:14">
      <c r="A238" s="238">
        <v>31</v>
      </c>
      <c r="B238" s="5"/>
      <c r="C238" s="5" t="s">
        <v>686</v>
      </c>
      <c r="D238" s="5"/>
      <c r="E238" s="5" t="s">
        <v>12</v>
      </c>
      <c r="F238" s="12" t="s">
        <v>217</v>
      </c>
      <c r="G238" s="12">
        <v>2</v>
      </c>
      <c r="H238" s="13" t="s">
        <v>74</v>
      </c>
      <c r="I238" s="12">
        <f>G238*1</f>
        <v>2</v>
      </c>
      <c r="J238" s="13" t="s">
        <v>72</v>
      </c>
      <c r="K238" s="30">
        <f t="shared" si="35"/>
        <v>0.66</v>
      </c>
      <c r="L238" s="30" t="s">
        <v>103</v>
      </c>
      <c r="M238" s="15">
        <f t="shared" si="36"/>
        <v>660</v>
      </c>
      <c r="N238" s="13" t="s">
        <v>71</v>
      </c>
    </row>
    <row r="239" spans="1:14">
      <c r="A239" s="238">
        <v>32</v>
      </c>
      <c r="B239" s="5"/>
      <c r="C239" s="5" t="s">
        <v>1193</v>
      </c>
      <c r="D239" s="5"/>
      <c r="E239" s="5" t="s">
        <v>43</v>
      </c>
      <c r="F239" s="12" t="s">
        <v>218</v>
      </c>
      <c r="G239" s="12">
        <v>1</v>
      </c>
      <c r="H239" s="13" t="s">
        <v>74</v>
      </c>
      <c r="I239" s="12">
        <f>G239*1</f>
        <v>1</v>
      </c>
      <c r="J239" s="13" t="s">
        <v>72</v>
      </c>
      <c r="K239" s="30">
        <f t="shared" si="35"/>
        <v>0.33</v>
      </c>
      <c r="L239" s="30" t="s">
        <v>103</v>
      </c>
      <c r="M239" s="15">
        <f t="shared" si="36"/>
        <v>330</v>
      </c>
      <c r="N239" s="13" t="s">
        <v>71</v>
      </c>
    </row>
    <row r="240" spans="1:14">
      <c r="A240" s="238">
        <v>33</v>
      </c>
      <c r="B240" s="5"/>
      <c r="C240" s="5" t="s">
        <v>2717</v>
      </c>
      <c r="D240" s="5"/>
      <c r="E240" s="5" t="s">
        <v>12</v>
      </c>
      <c r="F240" s="12" t="s">
        <v>217</v>
      </c>
      <c r="G240" s="12">
        <v>1</v>
      </c>
      <c r="H240" s="13" t="s">
        <v>74</v>
      </c>
      <c r="I240" s="12">
        <f>G240*1.5</f>
        <v>1.5</v>
      </c>
      <c r="J240" s="13" t="s">
        <v>72</v>
      </c>
      <c r="K240" s="30">
        <f t="shared" si="35"/>
        <v>0.495</v>
      </c>
      <c r="L240" s="30" t="s">
        <v>103</v>
      </c>
      <c r="M240" s="15">
        <f t="shared" si="36"/>
        <v>495</v>
      </c>
      <c r="N240" s="13" t="s">
        <v>71</v>
      </c>
    </row>
    <row r="241" spans="1:14">
      <c r="A241" s="238">
        <v>34</v>
      </c>
      <c r="B241" s="5"/>
      <c r="C241" s="5" t="s">
        <v>2715</v>
      </c>
      <c r="D241" s="5"/>
      <c r="E241" s="5" t="s">
        <v>12</v>
      </c>
      <c r="F241" s="12" t="s">
        <v>2716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35"/>
        <v>0.33</v>
      </c>
      <c r="L241" s="30" t="s">
        <v>103</v>
      </c>
      <c r="M241" s="15">
        <f t="shared" si="36"/>
        <v>330</v>
      </c>
      <c r="N241" s="13" t="s">
        <v>71</v>
      </c>
    </row>
    <row r="242" spans="1:14">
      <c r="A242" s="238">
        <v>35</v>
      </c>
      <c r="B242" s="5"/>
      <c r="C242" s="5" t="s">
        <v>112</v>
      </c>
      <c r="D242" s="5"/>
      <c r="E242" s="5" t="s">
        <v>12</v>
      </c>
      <c r="F242" s="5" t="s">
        <v>1918</v>
      </c>
      <c r="G242" s="30">
        <v>4</v>
      </c>
      <c r="H242" s="13" t="s">
        <v>74</v>
      </c>
      <c r="I242" s="12">
        <f>G242*1</f>
        <v>4</v>
      </c>
      <c r="J242" s="13" t="s">
        <v>72</v>
      </c>
      <c r="K242" s="30">
        <f t="shared" si="35"/>
        <v>1.32</v>
      </c>
      <c r="L242" s="30" t="s">
        <v>103</v>
      </c>
      <c r="M242" s="15">
        <f t="shared" si="36"/>
        <v>1320</v>
      </c>
      <c r="N242" s="13" t="s">
        <v>71</v>
      </c>
    </row>
    <row r="243" spans="1:14">
      <c r="A243" s="238">
        <v>36</v>
      </c>
      <c r="B243" s="5"/>
      <c r="C243" s="5" t="s">
        <v>1916</v>
      </c>
      <c r="D243" s="5"/>
      <c r="E243" s="5" t="s">
        <v>43</v>
      </c>
      <c r="F243" s="5" t="s">
        <v>1917</v>
      </c>
      <c r="G243" s="30">
        <v>1</v>
      </c>
      <c r="H243" s="13" t="s">
        <v>74</v>
      </c>
      <c r="I243" s="12">
        <f>G243*1</f>
        <v>1</v>
      </c>
      <c r="J243" s="13" t="s">
        <v>72</v>
      </c>
      <c r="K243" s="30">
        <f t="shared" si="35"/>
        <v>0.33</v>
      </c>
      <c r="L243" s="30" t="s">
        <v>103</v>
      </c>
      <c r="M243" s="15">
        <f t="shared" si="36"/>
        <v>330</v>
      </c>
      <c r="N243" s="13" t="s">
        <v>71</v>
      </c>
    </row>
    <row r="244" spans="1:14">
      <c r="A244" s="238">
        <v>37</v>
      </c>
      <c r="B244" s="5"/>
      <c r="C244" s="5" t="s">
        <v>49</v>
      </c>
      <c r="D244" s="5" t="s">
        <v>48</v>
      </c>
      <c r="E244" s="5" t="s">
        <v>1369</v>
      </c>
      <c r="F244" s="5" t="s">
        <v>1370</v>
      </c>
      <c r="G244" s="12">
        <v>3</v>
      </c>
      <c r="H244" s="13" t="s">
        <v>74</v>
      </c>
      <c r="I244" s="12">
        <v>4</v>
      </c>
      <c r="J244" s="13" t="s">
        <v>72</v>
      </c>
      <c r="K244" s="12">
        <f t="shared" si="35"/>
        <v>1.32</v>
      </c>
      <c r="L244" s="13" t="s">
        <v>103</v>
      </c>
      <c r="M244" s="12">
        <f t="shared" si="36"/>
        <v>1320</v>
      </c>
      <c r="N244" s="13" t="s">
        <v>71</v>
      </c>
    </row>
    <row r="245" spans="1:14">
      <c r="A245" s="281" t="s">
        <v>54</v>
      </c>
      <c r="B245" s="282"/>
      <c r="C245" s="282"/>
      <c r="D245" s="282"/>
      <c r="E245" s="283"/>
      <c r="F245" s="95"/>
      <c r="G245" s="12">
        <f>SUM(G208:G244)</f>
        <v>68</v>
      </c>
      <c r="H245" s="13" t="s">
        <v>74</v>
      </c>
      <c r="I245" s="12">
        <f>SUM(I208:I244)</f>
        <v>227</v>
      </c>
      <c r="J245" s="13" t="s">
        <v>72</v>
      </c>
      <c r="K245" s="30">
        <f>I245*0.33</f>
        <v>74.91</v>
      </c>
      <c r="L245" s="30" t="s">
        <v>103</v>
      </c>
      <c r="M245" s="34">
        <f>SUM(M208:M244)</f>
        <v>74910</v>
      </c>
      <c r="N245" s="13" t="s">
        <v>71</v>
      </c>
    </row>
    <row r="247" spans="1:14">
      <c r="A247" s="324" t="s">
        <v>1932</v>
      </c>
      <c r="B247" s="324" t="s">
        <v>0</v>
      </c>
      <c r="C247" s="324" t="s">
        <v>2</v>
      </c>
      <c r="D247" s="324" t="s">
        <v>4</v>
      </c>
      <c r="E247" s="324" t="s">
        <v>1</v>
      </c>
      <c r="F247" s="324" t="s">
        <v>280</v>
      </c>
      <c r="G247" s="326" t="s">
        <v>5</v>
      </c>
      <c r="H247" s="327"/>
      <c r="I247" s="326" t="s">
        <v>6</v>
      </c>
      <c r="J247" s="327"/>
      <c r="K247" s="326" t="s">
        <v>101</v>
      </c>
      <c r="L247" s="327"/>
      <c r="M247" s="326" t="s">
        <v>102</v>
      </c>
      <c r="N247" s="327"/>
    </row>
    <row r="248" spans="1:14">
      <c r="A248" s="325"/>
      <c r="B248" s="325"/>
      <c r="C248" s="325"/>
      <c r="D248" s="325"/>
      <c r="E248" s="325"/>
      <c r="F248" s="325"/>
      <c r="G248" s="328"/>
      <c r="H248" s="329"/>
      <c r="I248" s="328"/>
      <c r="J248" s="329"/>
      <c r="K248" s="328"/>
      <c r="L248" s="329"/>
      <c r="M248" s="328"/>
      <c r="N248" s="329"/>
    </row>
    <row r="249" spans="1:14">
      <c r="A249" s="191">
        <v>1</v>
      </c>
      <c r="B249" s="192" t="s">
        <v>60</v>
      </c>
      <c r="C249" s="193" t="s">
        <v>3</v>
      </c>
      <c r="D249" s="193" t="s">
        <v>7</v>
      </c>
      <c r="E249" s="193" t="s">
        <v>8</v>
      </c>
      <c r="F249" s="194" t="s">
        <v>2946</v>
      </c>
      <c r="G249" s="194">
        <v>4</v>
      </c>
      <c r="H249" s="195" t="s">
        <v>74</v>
      </c>
      <c r="I249" s="194">
        <f t="shared" ref="I249:I251" si="41">G249*6</f>
        <v>24</v>
      </c>
      <c r="J249" s="195" t="s">
        <v>72</v>
      </c>
      <c r="K249" s="196">
        <f t="shared" ref="K249:K285" si="42">I249*0.33</f>
        <v>7.92</v>
      </c>
      <c r="L249" s="196" t="s">
        <v>103</v>
      </c>
      <c r="M249" s="197">
        <f t="shared" ref="M249:M285" si="43">K249*1000</f>
        <v>7920</v>
      </c>
      <c r="N249" s="195" t="s">
        <v>71</v>
      </c>
    </row>
    <row r="250" spans="1:14">
      <c r="A250" s="163">
        <v>2</v>
      </c>
      <c r="B250" s="162" t="s">
        <v>2961</v>
      </c>
      <c r="C250" s="193" t="s">
        <v>56</v>
      </c>
      <c r="D250" s="193" t="s">
        <v>93</v>
      </c>
      <c r="E250" s="193" t="s">
        <v>8</v>
      </c>
      <c r="F250" s="93" t="s">
        <v>2944</v>
      </c>
      <c r="G250" s="194">
        <v>0</v>
      </c>
      <c r="H250" s="195" t="s">
        <v>74</v>
      </c>
      <c r="I250" s="194">
        <f t="shared" si="41"/>
        <v>0</v>
      </c>
      <c r="J250" s="195" t="s">
        <v>72</v>
      </c>
      <c r="K250" s="196">
        <f t="shared" si="42"/>
        <v>0</v>
      </c>
      <c r="L250" s="196" t="s">
        <v>103</v>
      </c>
      <c r="M250" s="197">
        <f t="shared" si="43"/>
        <v>0</v>
      </c>
      <c r="N250" s="195" t="s">
        <v>71</v>
      </c>
    </row>
    <row r="251" spans="1:14">
      <c r="A251" s="163">
        <v>3</v>
      </c>
      <c r="B251" s="5"/>
      <c r="C251" s="5" t="s">
        <v>15</v>
      </c>
      <c r="D251" s="5" t="s">
        <v>647</v>
      </c>
      <c r="E251" s="5" t="s">
        <v>8</v>
      </c>
      <c r="F251" s="12" t="s">
        <v>2947</v>
      </c>
      <c r="G251" s="12">
        <v>1</v>
      </c>
      <c r="H251" s="13" t="s">
        <v>74</v>
      </c>
      <c r="I251" s="12">
        <f t="shared" si="41"/>
        <v>6</v>
      </c>
      <c r="J251" s="13" t="s">
        <v>72</v>
      </c>
      <c r="K251" s="30">
        <f t="shared" si="42"/>
        <v>1.98</v>
      </c>
      <c r="L251" s="30" t="s">
        <v>103</v>
      </c>
      <c r="M251" s="15">
        <f t="shared" si="43"/>
        <v>1980</v>
      </c>
      <c r="N251" s="13" t="s">
        <v>71</v>
      </c>
    </row>
    <row r="252" spans="1:14">
      <c r="A252" s="163">
        <v>4</v>
      </c>
      <c r="B252" s="5"/>
      <c r="C252" s="5" t="s">
        <v>17</v>
      </c>
      <c r="D252" s="5" t="s">
        <v>16</v>
      </c>
      <c r="E252" s="5" t="s">
        <v>8</v>
      </c>
      <c r="F252" s="12" t="s">
        <v>1311</v>
      </c>
      <c r="G252" s="12">
        <v>3</v>
      </c>
      <c r="H252" s="13" t="s">
        <v>74</v>
      </c>
      <c r="I252" s="12">
        <f>G252*F3596</f>
        <v>0</v>
      </c>
      <c r="J252" s="13" t="s">
        <v>72</v>
      </c>
      <c r="K252" s="30">
        <f t="shared" si="42"/>
        <v>0</v>
      </c>
      <c r="L252" s="30" t="s">
        <v>103</v>
      </c>
      <c r="M252" s="15">
        <f t="shared" si="43"/>
        <v>0</v>
      </c>
      <c r="N252" s="13" t="s">
        <v>71</v>
      </c>
    </row>
    <row r="253" spans="1:14">
      <c r="A253" s="163">
        <v>5</v>
      </c>
      <c r="B253" s="5"/>
      <c r="C253" s="5" t="s">
        <v>251</v>
      </c>
      <c r="D253" s="5" t="s">
        <v>18</v>
      </c>
      <c r="E253" s="5" t="s">
        <v>8</v>
      </c>
      <c r="F253" s="12" t="s">
        <v>2948</v>
      </c>
      <c r="G253" s="12">
        <v>5</v>
      </c>
      <c r="H253" s="13" t="s">
        <v>74</v>
      </c>
      <c r="I253" s="12">
        <f t="shared" ref="I253:I257" si="44">G253*6</f>
        <v>30</v>
      </c>
      <c r="J253" s="13" t="s">
        <v>72</v>
      </c>
      <c r="K253" s="30">
        <f t="shared" si="42"/>
        <v>9.9</v>
      </c>
      <c r="L253" s="30" t="s">
        <v>103</v>
      </c>
      <c r="M253" s="15">
        <f t="shared" si="43"/>
        <v>9900</v>
      </c>
      <c r="N253" s="13" t="s">
        <v>71</v>
      </c>
    </row>
    <row r="254" spans="1:14">
      <c r="A254" s="163">
        <v>6</v>
      </c>
      <c r="B254" s="5"/>
      <c r="C254" s="9" t="s">
        <v>52</v>
      </c>
      <c r="D254" s="9" t="s">
        <v>51</v>
      </c>
      <c r="E254" s="9" t="s">
        <v>8</v>
      </c>
      <c r="F254" s="72" t="s">
        <v>2949</v>
      </c>
      <c r="G254" s="12">
        <v>5</v>
      </c>
      <c r="H254" s="13" t="s">
        <v>74</v>
      </c>
      <c r="I254" s="12">
        <f t="shared" si="44"/>
        <v>30</v>
      </c>
      <c r="J254" s="13" t="s">
        <v>72</v>
      </c>
      <c r="K254" s="30">
        <f t="shared" si="42"/>
        <v>9.9</v>
      </c>
      <c r="L254" s="30" t="s">
        <v>103</v>
      </c>
      <c r="M254" s="15">
        <f t="shared" si="43"/>
        <v>9900</v>
      </c>
      <c r="N254" s="13" t="s">
        <v>71</v>
      </c>
    </row>
    <row r="255" spans="1:14">
      <c r="A255" s="163">
        <v>7</v>
      </c>
      <c r="B255" s="5"/>
      <c r="C255" s="5" t="s">
        <v>10</v>
      </c>
      <c r="D255" s="5" t="s">
        <v>93</v>
      </c>
      <c r="E255" s="5" t="s">
        <v>8</v>
      </c>
      <c r="F255" s="12" t="s">
        <v>246</v>
      </c>
      <c r="G255" s="12">
        <v>3</v>
      </c>
      <c r="H255" s="13" t="s">
        <v>74</v>
      </c>
      <c r="I255" s="12">
        <f t="shared" si="44"/>
        <v>18</v>
      </c>
      <c r="J255" s="13" t="s">
        <v>72</v>
      </c>
      <c r="K255" s="30">
        <f t="shared" si="42"/>
        <v>5.94</v>
      </c>
      <c r="L255" s="30" t="s">
        <v>103</v>
      </c>
      <c r="M255" s="15">
        <f t="shared" si="43"/>
        <v>5940</v>
      </c>
      <c r="N255" s="13" t="s">
        <v>71</v>
      </c>
    </row>
    <row r="256" spans="1:14" s="240" customFormat="1">
      <c r="A256" s="238">
        <v>8</v>
      </c>
      <c r="B256" s="160"/>
      <c r="C256" s="102" t="s">
        <v>26</v>
      </c>
      <c r="D256" s="102" t="s">
        <v>89</v>
      </c>
      <c r="E256" s="102" t="s">
        <v>8</v>
      </c>
      <c r="F256" s="119" t="s">
        <v>3007</v>
      </c>
      <c r="G256" s="199">
        <v>4</v>
      </c>
      <c r="H256" s="134" t="s">
        <v>74</v>
      </c>
      <c r="I256" s="133">
        <f t="shared" si="44"/>
        <v>24</v>
      </c>
      <c r="J256" s="134" t="s">
        <v>72</v>
      </c>
      <c r="K256" s="135">
        <f t="shared" si="42"/>
        <v>7.92</v>
      </c>
      <c r="L256" s="135" t="s">
        <v>103</v>
      </c>
      <c r="M256" s="136">
        <f t="shared" si="43"/>
        <v>7920</v>
      </c>
      <c r="N256" s="134" t="s">
        <v>71</v>
      </c>
    </row>
    <row r="257" spans="1:14">
      <c r="A257" s="238">
        <v>9</v>
      </c>
      <c r="B257" s="5"/>
      <c r="C257" s="5" t="s">
        <v>94</v>
      </c>
      <c r="D257" s="5" t="s">
        <v>95</v>
      </c>
      <c r="E257" s="5" t="s">
        <v>8</v>
      </c>
      <c r="F257" s="12" t="s">
        <v>2951</v>
      </c>
      <c r="G257" s="12">
        <v>5</v>
      </c>
      <c r="H257" s="13" t="s">
        <v>74</v>
      </c>
      <c r="I257" s="12">
        <f t="shared" si="44"/>
        <v>30</v>
      </c>
      <c r="J257" s="13" t="s">
        <v>72</v>
      </c>
      <c r="K257" s="30">
        <f t="shared" si="42"/>
        <v>9.9</v>
      </c>
      <c r="L257" s="30" t="s">
        <v>103</v>
      </c>
      <c r="M257" s="15">
        <f t="shared" si="43"/>
        <v>9900</v>
      </c>
      <c r="N257" s="13" t="s">
        <v>71</v>
      </c>
    </row>
    <row r="258" spans="1:14">
      <c r="A258" s="238">
        <v>10</v>
      </c>
      <c r="B258" s="5"/>
      <c r="C258" s="5" t="s">
        <v>190</v>
      </c>
      <c r="D258" s="5" t="s">
        <v>20</v>
      </c>
      <c r="E258" s="5" t="s">
        <v>173</v>
      </c>
      <c r="F258" s="12" t="s">
        <v>2935</v>
      </c>
      <c r="G258" s="12">
        <v>2</v>
      </c>
      <c r="H258" s="13" t="s">
        <v>74</v>
      </c>
      <c r="I258" s="12">
        <f>G258*7</f>
        <v>14</v>
      </c>
      <c r="J258" s="13" t="s">
        <v>72</v>
      </c>
      <c r="K258" s="30">
        <f t="shared" si="42"/>
        <v>4.62</v>
      </c>
      <c r="L258" s="30" t="s">
        <v>103</v>
      </c>
      <c r="M258" s="15">
        <f t="shared" si="43"/>
        <v>4620</v>
      </c>
      <c r="N258" s="13" t="s">
        <v>71</v>
      </c>
    </row>
    <row r="259" spans="1:14">
      <c r="A259" s="238">
        <v>11</v>
      </c>
      <c r="B259" s="5"/>
      <c r="C259" s="5" t="s">
        <v>34</v>
      </c>
      <c r="D259" s="5" t="s">
        <v>134</v>
      </c>
      <c r="E259" s="5" t="s">
        <v>173</v>
      </c>
      <c r="F259" s="12" t="s">
        <v>2941</v>
      </c>
      <c r="G259" s="12">
        <v>2</v>
      </c>
      <c r="H259" s="13" t="s">
        <v>74</v>
      </c>
      <c r="I259" s="12">
        <f>G259*7</f>
        <v>14</v>
      </c>
      <c r="J259" s="13" t="s">
        <v>72</v>
      </c>
      <c r="K259" s="30">
        <f t="shared" si="42"/>
        <v>4.62</v>
      </c>
      <c r="L259" s="30" t="s">
        <v>103</v>
      </c>
      <c r="M259" s="15">
        <f t="shared" si="43"/>
        <v>4620</v>
      </c>
      <c r="N259" s="13" t="s">
        <v>71</v>
      </c>
    </row>
    <row r="260" spans="1:14">
      <c r="A260" s="238">
        <v>12</v>
      </c>
      <c r="B260" s="5"/>
      <c r="C260" s="5" t="s">
        <v>23</v>
      </c>
      <c r="D260" s="5" t="s">
        <v>136</v>
      </c>
      <c r="E260" s="5" t="s">
        <v>12</v>
      </c>
      <c r="F260" s="5" t="s">
        <v>1911</v>
      </c>
      <c r="G260" s="12">
        <v>1</v>
      </c>
      <c r="H260" s="13" t="s">
        <v>74</v>
      </c>
      <c r="I260" s="12">
        <f t="shared" ref="I260:I269" si="45">G260*1</f>
        <v>1</v>
      </c>
      <c r="J260" s="13" t="s">
        <v>72</v>
      </c>
      <c r="K260" s="30">
        <f t="shared" si="42"/>
        <v>0.33</v>
      </c>
      <c r="L260" s="30" t="s">
        <v>103</v>
      </c>
      <c r="M260" s="15">
        <f t="shared" si="43"/>
        <v>330</v>
      </c>
      <c r="N260" s="13" t="s">
        <v>71</v>
      </c>
    </row>
    <row r="261" spans="1:14">
      <c r="A261" s="238">
        <v>13</v>
      </c>
      <c r="B261" s="5"/>
      <c r="C261" s="5" t="s">
        <v>90</v>
      </c>
      <c r="D261" s="5" t="s">
        <v>91</v>
      </c>
      <c r="E261" s="5" t="s">
        <v>12</v>
      </c>
      <c r="F261" s="12" t="s">
        <v>1342</v>
      </c>
      <c r="G261" s="12">
        <v>1</v>
      </c>
      <c r="H261" s="13" t="s">
        <v>74</v>
      </c>
      <c r="I261" s="12">
        <f t="shared" si="45"/>
        <v>1</v>
      </c>
      <c r="J261" s="13" t="s">
        <v>72</v>
      </c>
      <c r="K261" s="30">
        <f t="shared" si="42"/>
        <v>0.33</v>
      </c>
      <c r="L261" s="30" t="s">
        <v>103</v>
      </c>
      <c r="M261" s="15">
        <f t="shared" si="43"/>
        <v>330</v>
      </c>
      <c r="N261" s="13" t="s">
        <v>71</v>
      </c>
    </row>
    <row r="262" spans="1:14">
      <c r="A262" s="238">
        <v>14</v>
      </c>
      <c r="B262" s="5"/>
      <c r="C262" s="5" t="s">
        <v>81</v>
      </c>
      <c r="D262" s="5" t="s">
        <v>82</v>
      </c>
      <c r="E262" s="5" t="s">
        <v>12</v>
      </c>
      <c r="F262" s="12" t="s">
        <v>2492</v>
      </c>
      <c r="G262" s="12">
        <v>0</v>
      </c>
      <c r="H262" s="13" t="s">
        <v>74</v>
      </c>
      <c r="I262" s="12">
        <f t="shared" si="45"/>
        <v>0</v>
      </c>
      <c r="J262" s="13" t="s">
        <v>72</v>
      </c>
      <c r="K262" s="30">
        <f t="shared" si="42"/>
        <v>0</v>
      </c>
      <c r="L262" s="30" t="s">
        <v>103</v>
      </c>
      <c r="M262" s="15">
        <f t="shared" si="43"/>
        <v>0</v>
      </c>
      <c r="N262" s="13" t="s">
        <v>71</v>
      </c>
    </row>
    <row r="263" spans="1:14">
      <c r="A263" s="238">
        <v>15</v>
      </c>
      <c r="B263" s="5"/>
      <c r="C263" s="5" t="s">
        <v>11</v>
      </c>
      <c r="D263" s="5" t="s">
        <v>13</v>
      </c>
      <c r="E263" s="5" t="s">
        <v>12</v>
      </c>
      <c r="F263" s="113" t="s">
        <v>2208</v>
      </c>
      <c r="G263" s="12">
        <v>1</v>
      </c>
      <c r="H263" s="13" t="s">
        <v>74</v>
      </c>
      <c r="I263" s="12">
        <f t="shared" si="45"/>
        <v>1</v>
      </c>
      <c r="J263" s="13" t="s">
        <v>72</v>
      </c>
      <c r="K263" s="30">
        <f t="shared" si="42"/>
        <v>0.33</v>
      </c>
      <c r="L263" s="30" t="s">
        <v>103</v>
      </c>
      <c r="M263" s="15">
        <f t="shared" si="43"/>
        <v>330</v>
      </c>
      <c r="N263" s="13" t="s">
        <v>71</v>
      </c>
    </row>
    <row r="264" spans="1:14">
      <c r="A264" s="238">
        <v>16</v>
      </c>
      <c r="B264" s="5"/>
      <c r="C264" s="5" t="s">
        <v>28</v>
      </c>
      <c r="D264" s="5" t="s">
        <v>27</v>
      </c>
      <c r="E264" s="5" t="s">
        <v>12</v>
      </c>
      <c r="F264" s="12" t="s">
        <v>1913</v>
      </c>
      <c r="G264" s="12">
        <v>1</v>
      </c>
      <c r="H264" s="13" t="s">
        <v>74</v>
      </c>
      <c r="I264" s="12">
        <f t="shared" si="45"/>
        <v>1</v>
      </c>
      <c r="J264" s="13" t="s">
        <v>72</v>
      </c>
      <c r="K264" s="30">
        <f t="shared" si="42"/>
        <v>0.33</v>
      </c>
      <c r="L264" s="30" t="s">
        <v>103</v>
      </c>
      <c r="M264" s="15">
        <f t="shared" si="43"/>
        <v>330</v>
      </c>
      <c r="N264" s="13" t="s">
        <v>71</v>
      </c>
    </row>
    <row r="265" spans="1:14">
      <c r="A265" s="238">
        <v>17</v>
      </c>
      <c r="B265" s="5"/>
      <c r="C265" s="102" t="s">
        <v>30</v>
      </c>
      <c r="D265" s="102" t="s">
        <v>29</v>
      </c>
      <c r="E265" s="102" t="s">
        <v>12</v>
      </c>
      <c r="F265" s="133" t="s">
        <v>2945</v>
      </c>
      <c r="G265" s="12">
        <v>3</v>
      </c>
      <c r="H265" s="134" t="s">
        <v>74</v>
      </c>
      <c r="I265" s="133">
        <f t="shared" si="45"/>
        <v>3</v>
      </c>
      <c r="J265" s="134" t="s">
        <v>72</v>
      </c>
      <c r="K265" s="135">
        <f t="shared" si="42"/>
        <v>0.99</v>
      </c>
      <c r="L265" s="135" t="s">
        <v>103</v>
      </c>
      <c r="M265" s="136">
        <f t="shared" si="43"/>
        <v>990</v>
      </c>
      <c r="N265" s="134" t="s">
        <v>71</v>
      </c>
    </row>
    <row r="266" spans="1:14">
      <c r="A266" s="238">
        <v>18</v>
      </c>
      <c r="B266" s="5"/>
      <c r="C266" s="5" t="s">
        <v>32</v>
      </c>
      <c r="D266" s="5" t="s">
        <v>33</v>
      </c>
      <c r="E266" s="5" t="s">
        <v>12</v>
      </c>
      <c r="F266" s="12" t="s">
        <v>375</v>
      </c>
      <c r="G266" s="12">
        <v>1</v>
      </c>
      <c r="H266" s="13" t="s">
        <v>74</v>
      </c>
      <c r="I266" s="12">
        <f t="shared" si="45"/>
        <v>1</v>
      </c>
      <c r="J266" s="13" t="s">
        <v>72</v>
      </c>
      <c r="K266" s="30">
        <f t="shared" si="42"/>
        <v>0.33</v>
      </c>
      <c r="L266" s="30" t="s">
        <v>103</v>
      </c>
      <c r="M266" s="15">
        <f t="shared" si="43"/>
        <v>330</v>
      </c>
      <c r="N266" s="13" t="s">
        <v>71</v>
      </c>
    </row>
    <row r="267" spans="1:14">
      <c r="A267" s="238">
        <v>19</v>
      </c>
      <c r="B267" s="5"/>
      <c r="C267" s="5" t="s">
        <v>38</v>
      </c>
      <c r="D267" s="5" t="s">
        <v>37</v>
      </c>
      <c r="E267" s="5" t="s">
        <v>12</v>
      </c>
      <c r="F267" s="12" t="s">
        <v>1182</v>
      </c>
      <c r="G267" s="12">
        <v>1</v>
      </c>
      <c r="H267" s="13" t="s">
        <v>74</v>
      </c>
      <c r="I267" s="12">
        <f t="shared" si="45"/>
        <v>1</v>
      </c>
      <c r="J267" s="13" t="s">
        <v>72</v>
      </c>
      <c r="K267" s="30">
        <f t="shared" si="42"/>
        <v>0.33</v>
      </c>
      <c r="L267" s="30" t="s">
        <v>103</v>
      </c>
      <c r="M267" s="15">
        <f t="shared" si="43"/>
        <v>330</v>
      </c>
      <c r="N267" s="13" t="s">
        <v>71</v>
      </c>
    </row>
    <row r="268" spans="1:14">
      <c r="A268" s="238">
        <v>20</v>
      </c>
      <c r="B268" s="5"/>
      <c r="C268" s="5" t="s">
        <v>40</v>
      </c>
      <c r="D268" s="5" t="s">
        <v>39</v>
      </c>
      <c r="E268" s="5" t="s">
        <v>12</v>
      </c>
      <c r="F268" s="12" t="s">
        <v>2943</v>
      </c>
      <c r="G268" s="12">
        <v>1</v>
      </c>
      <c r="H268" s="13" t="s">
        <v>74</v>
      </c>
      <c r="I268" s="12">
        <f t="shared" si="45"/>
        <v>1</v>
      </c>
      <c r="J268" s="13" t="s">
        <v>72</v>
      </c>
      <c r="K268" s="30">
        <f t="shared" si="42"/>
        <v>0.33</v>
      </c>
      <c r="L268" s="30" t="s">
        <v>103</v>
      </c>
      <c r="M268" s="15">
        <f t="shared" si="43"/>
        <v>330</v>
      </c>
      <c r="N268" s="13" t="s">
        <v>71</v>
      </c>
    </row>
    <row r="269" spans="1:14">
      <c r="A269" s="238">
        <v>21</v>
      </c>
      <c r="B269" s="5"/>
      <c r="C269" s="5" t="s">
        <v>52</v>
      </c>
      <c r="D269" s="5" t="s">
        <v>79</v>
      </c>
      <c r="E269" s="5" t="s">
        <v>12</v>
      </c>
      <c r="F269" s="12" t="s">
        <v>1383</v>
      </c>
      <c r="G269" s="12">
        <v>1</v>
      </c>
      <c r="H269" s="13" t="s">
        <v>74</v>
      </c>
      <c r="I269" s="12">
        <f t="shared" si="45"/>
        <v>1</v>
      </c>
      <c r="J269" s="13" t="s">
        <v>72</v>
      </c>
      <c r="K269" s="30">
        <f t="shared" si="42"/>
        <v>0.33</v>
      </c>
      <c r="L269" s="30" t="s">
        <v>103</v>
      </c>
      <c r="M269" s="15">
        <f t="shared" si="43"/>
        <v>330</v>
      </c>
      <c r="N269" s="13" t="s">
        <v>71</v>
      </c>
    </row>
    <row r="270" spans="1:14">
      <c r="A270" s="238">
        <v>22</v>
      </c>
      <c r="B270" s="5"/>
      <c r="C270" s="102" t="s">
        <v>45</v>
      </c>
      <c r="D270" s="102" t="s">
        <v>44</v>
      </c>
      <c r="E270" s="102" t="s">
        <v>43</v>
      </c>
      <c r="F270" s="119" t="s">
        <v>2495</v>
      </c>
      <c r="G270" s="12">
        <v>3</v>
      </c>
      <c r="H270" s="134" t="s">
        <v>74</v>
      </c>
      <c r="I270" s="133">
        <f>G270*1.5</f>
        <v>4.5</v>
      </c>
      <c r="J270" s="134" t="s">
        <v>72</v>
      </c>
      <c r="K270" s="135">
        <f t="shared" si="42"/>
        <v>1.4850000000000001</v>
      </c>
      <c r="L270" s="135" t="s">
        <v>103</v>
      </c>
      <c r="M270" s="136">
        <f t="shared" si="43"/>
        <v>1485</v>
      </c>
      <c r="N270" s="134" t="s">
        <v>71</v>
      </c>
    </row>
    <row r="271" spans="1:14">
      <c r="A271" s="238">
        <v>23</v>
      </c>
      <c r="B271" s="5"/>
      <c r="C271" s="5" t="s">
        <v>1390</v>
      </c>
      <c r="D271" s="5" t="s">
        <v>46</v>
      </c>
      <c r="E271" s="5" t="s">
        <v>43</v>
      </c>
      <c r="F271" s="12" t="s">
        <v>2942</v>
      </c>
      <c r="G271" s="12">
        <v>1</v>
      </c>
      <c r="H271" s="13" t="s">
        <v>74</v>
      </c>
      <c r="I271" s="12">
        <f>G271*1.5</f>
        <v>1.5</v>
      </c>
      <c r="J271" s="13" t="s">
        <v>72</v>
      </c>
      <c r="K271" s="30">
        <f t="shared" si="42"/>
        <v>0.495</v>
      </c>
      <c r="L271" s="30" t="s">
        <v>103</v>
      </c>
      <c r="M271" s="15">
        <f t="shared" si="43"/>
        <v>495</v>
      </c>
      <c r="N271" s="13" t="s">
        <v>71</v>
      </c>
    </row>
    <row r="272" spans="1:14">
      <c r="A272" s="238">
        <v>24</v>
      </c>
      <c r="B272" s="5"/>
      <c r="C272" s="5" t="s">
        <v>42</v>
      </c>
      <c r="D272" s="5" t="s">
        <v>41</v>
      </c>
      <c r="E272" s="5" t="s">
        <v>43</v>
      </c>
      <c r="F272" s="12" t="s">
        <v>2212</v>
      </c>
      <c r="G272" s="12">
        <v>0</v>
      </c>
      <c r="H272" s="13" t="s">
        <v>74</v>
      </c>
      <c r="I272" s="12">
        <f>G272*1.5</f>
        <v>0</v>
      </c>
      <c r="J272" s="13" t="s">
        <v>72</v>
      </c>
      <c r="K272" s="30">
        <f t="shared" si="42"/>
        <v>0</v>
      </c>
      <c r="L272" s="30" t="s">
        <v>103</v>
      </c>
      <c r="M272" s="15">
        <f t="shared" si="43"/>
        <v>0</v>
      </c>
      <c r="N272" s="13" t="s">
        <v>71</v>
      </c>
    </row>
    <row r="273" spans="1:14">
      <c r="A273" s="238">
        <v>25</v>
      </c>
      <c r="B273" s="5"/>
      <c r="C273" s="5" t="s">
        <v>2714</v>
      </c>
      <c r="D273" s="5"/>
      <c r="E273" s="5" t="s">
        <v>43</v>
      </c>
      <c r="F273" s="12" t="s">
        <v>990</v>
      </c>
      <c r="G273" s="12">
        <v>1</v>
      </c>
      <c r="H273" s="13" t="s">
        <v>74</v>
      </c>
      <c r="I273" s="12">
        <f>G273*4</f>
        <v>4</v>
      </c>
      <c r="J273" s="13" t="s">
        <v>72</v>
      </c>
      <c r="K273" s="30">
        <f t="shared" si="42"/>
        <v>1.32</v>
      </c>
      <c r="L273" s="30" t="s">
        <v>103</v>
      </c>
      <c r="M273" s="15">
        <f t="shared" si="43"/>
        <v>1320</v>
      </c>
      <c r="N273" s="13" t="s">
        <v>71</v>
      </c>
    </row>
    <row r="274" spans="1:14" s="240" customFormat="1">
      <c r="A274" s="238">
        <v>26</v>
      </c>
      <c r="B274" s="160"/>
      <c r="C274" s="160" t="s">
        <v>1010</v>
      </c>
      <c r="D274" s="160"/>
      <c r="E274" s="160" t="s">
        <v>173</v>
      </c>
      <c r="F274" s="119" t="s">
        <v>2213</v>
      </c>
      <c r="G274" s="199">
        <v>1</v>
      </c>
      <c r="H274" s="211" t="s">
        <v>74</v>
      </c>
      <c r="I274" s="199">
        <f t="shared" ref="I274" si="46">G274*1.5</f>
        <v>1.5</v>
      </c>
      <c r="J274" s="217" t="s">
        <v>138</v>
      </c>
      <c r="K274" s="212">
        <f t="shared" si="42"/>
        <v>0.495</v>
      </c>
      <c r="L274" s="218" t="s">
        <v>103</v>
      </c>
      <c r="M274" s="213">
        <f t="shared" si="43"/>
        <v>495</v>
      </c>
      <c r="N274" s="217" t="s">
        <v>71</v>
      </c>
    </row>
    <row r="275" spans="1:14">
      <c r="A275" s="238">
        <v>27</v>
      </c>
      <c r="B275" s="5"/>
      <c r="C275" s="5" t="s">
        <v>1919</v>
      </c>
      <c r="D275" s="5"/>
      <c r="E275" s="5" t="s">
        <v>12</v>
      </c>
      <c r="F275" s="12" t="s">
        <v>505</v>
      </c>
      <c r="G275" s="12">
        <v>1</v>
      </c>
      <c r="H275" s="13" t="s">
        <v>74</v>
      </c>
      <c r="I275" s="12">
        <f>G275*1</f>
        <v>1</v>
      </c>
      <c r="J275" s="13" t="s">
        <v>72</v>
      </c>
      <c r="K275" s="30">
        <f t="shared" si="42"/>
        <v>0.33</v>
      </c>
      <c r="L275" s="30" t="s">
        <v>103</v>
      </c>
      <c r="M275" s="15">
        <f t="shared" si="43"/>
        <v>330</v>
      </c>
      <c r="N275" s="13" t="s">
        <v>71</v>
      </c>
    </row>
    <row r="276" spans="1:14">
      <c r="A276" s="238">
        <v>28</v>
      </c>
      <c r="B276" s="5"/>
      <c r="C276" s="5" t="s">
        <v>832</v>
      </c>
      <c r="D276" s="5"/>
      <c r="E276" s="5" t="s">
        <v>12</v>
      </c>
      <c r="F276" s="12" t="s">
        <v>1920</v>
      </c>
      <c r="G276" s="12">
        <v>1</v>
      </c>
      <c r="H276" s="13" t="s">
        <v>74</v>
      </c>
      <c r="I276" s="12">
        <f>G276*1</f>
        <v>1</v>
      </c>
      <c r="J276" s="13" t="s">
        <v>72</v>
      </c>
      <c r="K276" s="30">
        <f t="shared" si="42"/>
        <v>0.33</v>
      </c>
      <c r="L276" s="30" t="s">
        <v>103</v>
      </c>
      <c r="M276" s="15">
        <f t="shared" si="43"/>
        <v>330</v>
      </c>
      <c r="N276" s="13" t="s">
        <v>71</v>
      </c>
    </row>
    <row r="277" spans="1:14">
      <c r="A277" s="238">
        <v>29</v>
      </c>
      <c r="B277" s="5"/>
      <c r="C277" s="5" t="s">
        <v>1114</v>
      </c>
      <c r="D277" s="5"/>
      <c r="E277" s="5" t="s">
        <v>12</v>
      </c>
      <c r="F277" s="103" t="s">
        <v>322</v>
      </c>
      <c r="G277" s="12">
        <v>1</v>
      </c>
      <c r="H277" s="13" t="s">
        <v>74</v>
      </c>
      <c r="I277" s="12">
        <f>G277*1</f>
        <v>1</v>
      </c>
      <c r="J277" s="13" t="s">
        <v>72</v>
      </c>
      <c r="K277" s="30">
        <f t="shared" si="42"/>
        <v>0.33</v>
      </c>
      <c r="L277" s="30" t="s">
        <v>103</v>
      </c>
      <c r="M277" s="15">
        <f t="shared" si="43"/>
        <v>330</v>
      </c>
      <c r="N277" s="13" t="s">
        <v>71</v>
      </c>
    </row>
    <row r="278" spans="1:14">
      <c r="A278" s="238">
        <v>30</v>
      </c>
      <c r="B278" s="5"/>
      <c r="C278" s="5" t="s">
        <v>126</v>
      </c>
      <c r="D278" s="5"/>
      <c r="E278" s="5" t="s">
        <v>43</v>
      </c>
      <c r="F278" s="12" t="s">
        <v>271</v>
      </c>
      <c r="G278" s="12">
        <v>1</v>
      </c>
      <c r="H278" s="13" t="s">
        <v>74</v>
      </c>
      <c r="I278" s="12">
        <f t="shared" ref="I278" si="47">G278*4</f>
        <v>4</v>
      </c>
      <c r="J278" s="13" t="s">
        <v>72</v>
      </c>
      <c r="K278" s="30">
        <f t="shared" si="42"/>
        <v>1.32</v>
      </c>
      <c r="L278" s="30" t="s">
        <v>103</v>
      </c>
      <c r="M278" s="15">
        <f t="shared" si="43"/>
        <v>1320</v>
      </c>
      <c r="N278" s="13" t="s">
        <v>71</v>
      </c>
    </row>
    <row r="279" spans="1:14">
      <c r="A279" s="238">
        <v>31</v>
      </c>
      <c r="B279" s="5"/>
      <c r="C279" s="5" t="s">
        <v>686</v>
      </c>
      <c r="D279" s="5"/>
      <c r="E279" s="5" t="s">
        <v>12</v>
      </c>
      <c r="F279" s="12" t="s">
        <v>217</v>
      </c>
      <c r="G279" s="12">
        <v>2</v>
      </c>
      <c r="H279" s="13" t="s">
        <v>74</v>
      </c>
      <c r="I279" s="12">
        <f>G279*1</f>
        <v>2</v>
      </c>
      <c r="J279" s="13" t="s">
        <v>72</v>
      </c>
      <c r="K279" s="30">
        <f t="shared" si="42"/>
        <v>0.66</v>
      </c>
      <c r="L279" s="30" t="s">
        <v>103</v>
      </c>
      <c r="M279" s="15">
        <f t="shared" si="43"/>
        <v>660</v>
      </c>
      <c r="N279" s="13" t="s">
        <v>71</v>
      </c>
    </row>
    <row r="280" spans="1:14">
      <c r="A280" s="238">
        <v>32</v>
      </c>
      <c r="B280" s="5"/>
      <c r="C280" s="5" t="s">
        <v>1193</v>
      </c>
      <c r="D280" s="5"/>
      <c r="E280" s="5" t="s">
        <v>43</v>
      </c>
      <c r="F280" s="12" t="s">
        <v>218</v>
      </c>
      <c r="G280" s="12">
        <v>1</v>
      </c>
      <c r="H280" s="13" t="s">
        <v>74</v>
      </c>
      <c r="I280" s="12">
        <f>G280*1</f>
        <v>1</v>
      </c>
      <c r="J280" s="13" t="s">
        <v>72</v>
      </c>
      <c r="K280" s="30">
        <f t="shared" si="42"/>
        <v>0.33</v>
      </c>
      <c r="L280" s="30" t="s">
        <v>103</v>
      </c>
      <c r="M280" s="15">
        <f t="shared" si="43"/>
        <v>330</v>
      </c>
      <c r="N280" s="13" t="s">
        <v>71</v>
      </c>
    </row>
    <row r="281" spans="1:14">
      <c r="A281" s="238">
        <v>33</v>
      </c>
      <c r="B281" s="5"/>
      <c r="C281" s="5" t="s">
        <v>2717</v>
      </c>
      <c r="D281" s="5"/>
      <c r="E281" s="5" t="s">
        <v>12</v>
      </c>
      <c r="F281" s="12" t="s">
        <v>217</v>
      </c>
      <c r="G281" s="12">
        <v>1</v>
      </c>
      <c r="H281" s="13" t="s">
        <v>74</v>
      </c>
      <c r="I281" s="12">
        <f>G281*1.5</f>
        <v>1.5</v>
      </c>
      <c r="J281" s="13" t="s">
        <v>72</v>
      </c>
      <c r="K281" s="30">
        <f t="shared" si="42"/>
        <v>0.495</v>
      </c>
      <c r="L281" s="30" t="s">
        <v>103</v>
      </c>
      <c r="M281" s="15">
        <f t="shared" si="43"/>
        <v>495</v>
      </c>
      <c r="N281" s="13" t="s">
        <v>71</v>
      </c>
    </row>
    <row r="282" spans="1:14">
      <c r="A282" s="238">
        <v>34</v>
      </c>
      <c r="B282" s="5"/>
      <c r="C282" s="5" t="s">
        <v>2715</v>
      </c>
      <c r="D282" s="5"/>
      <c r="E282" s="5" t="s">
        <v>12</v>
      </c>
      <c r="F282" s="12" t="s">
        <v>2716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2"/>
        <v>0.33</v>
      </c>
      <c r="L282" s="30" t="s">
        <v>103</v>
      </c>
      <c r="M282" s="15">
        <f t="shared" si="43"/>
        <v>330</v>
      </c>
      <c r="N282" s="13" t="s">
        <v>71</v>
      </c>
    </row>
    <row r="283" spans="1:14">
      <c r="A283" s="238">
        <v>35</v>
      </c>
      <c r="B283" s="5"/>
      <c r="C283" s="5" t="s">
        <v>112</v>
      </c>
      <c r="D283" s="5"/>
      <c r="E283" s="5" t="s">
        <v>12</v>
      </c>
      <c r="F283" s="5" t="s">
        <v>1918</v>
      </c>
      <c r="G283" s="30">
        <v>4</v>
      </c>
      <c r="H283" s="13" t="s">
        <v>74</v>
      </c>
      <c r="I283" s="12">
        <f>G283*1</f>
        <v>4</v>
      </c>
      <c r="J283" s="13" t="s">
        <v>72</v>
      </c>
      <c r="K283" s="30">
        <f t="shared" si="42"/>
        <v>1.32</v>
      </c>
      <c r="L283" s="30" t="s">
        <v>103</v>
      </c>
      <c r="M283" s="15">
        <f t="shared" si="43"/>
        <v>1320</v>
      </c>
      <c r="N283" s="13" t="s">
        <v>71</v>
      </c>
    </row>
    <row r="284" spans="1:14">
      <c r="A284" s="238">
        <v>36</v>
      </c>
      <c r="B284" s="5"/>
      <c r="C284" s="5" t="s">
        <v>1916</v>
      </c>
      <c r="D284" s="5"/>
      <c r="E284" s="5" t="s">
        <v>43</v>
      </c>
      <c r="F284" s="5" t="s">
        <v>1917</v>
      </c>
      <c r="G284" s="30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2"/>
        <v>0.33</v>
      </c>
      <c r="L284" s="30" t="s">
        <v>103</v>
      </c>
      <c r="M284" s="15">
        <f t="shared" si="43"/>
        <v>330</v>
      </c>
      <c r="N284" s="13" t="s">
        <v>71</v>
      </c>
    </row>
    <row r="285" spans="1:14">
      <c r="A285" s="238">
        <v>37</v>
      </c>
      <c r="B285" s="5"/>
      <c r="C285" s="5" t="s">
        <v>49</v>
      </c>
      <c r="D285" s="5" t="s">
        <v>48</v>
      </c>
      <c r="E285" s="5" t="s">
        <v>1369</v>
      </c>
      <c r="F285" s="5" t="s">
        <v>1370</v>
      </c>
      <c r="G285" s="12">
        <v>3</v>
      </c>
      <c r="H285" s="13" t="s">
        <v>74</v>
      </c>
      <c r="I285" s="12">
        <v>4</v>
      </c>
      <c r="J285" s="13" t="s">
        <v>72</v>
      </c>
      <c r="K285" s="12">
        <f t="shared" si="42"/>
        <v>1.32</v>
      </c>
      <c r="L285" s="13" t="s">
        <v>103</v>
      </c>
      <c r="M285" s="12">
        <f t="shared" si="43"/>
        <v>1320</v>
      </c>
      <c r="N285" s="13" t="s">
        <v>71</v>
      </c>
    </row>
    <row r="286" spans="1:14">
      <c r="A286" s="281" t="s">
        <v>54</v>
      </c>
      <c r="B286" s="282"/>
      <c r="C286" s="282"/>
      <c r="D286" s="282"/>
      <c r="E286" s="283"/>
      <c r="F286" s="95"/>
      <c r="G286" s="12">
        <f>SUM(G249:G285)</f>
        <v>68</v>
      </c>
      <c r="H286" s="13" t="s">
        <v>74</v>
      </c>
      <c r="I286" s="12">
        <f>SUM(I249:I285)</f>
        <v>234</v>
      </c>
      <c r="J286" s="13" t="s">
        <v>72</v>
      </c>
      <c r="K286" s="30">
        <f>I286*0.33</f>
        <v>77.22</v>
      </c>
      <c r="L286" s="30" t="s">
        <v>103</v>
      </c>
      <c r="M286" s="34">
        <f>SUM(M249:M285)</f>
        <v>77220</v>
      </c>
      <c r="N286" s="13" t="s">
        <v>71</v>
      </c>
    </row>
    <row r="288" spans="1:14">
      <c r="A288" s="324" t="s">
        <v>1932</v>
      </c>
      <c r="B288" s="324" t="s">
        <v>0</v>
      </c>
      <c r="C288" s="324" t="s">
        <v>2</v>
      </c>
      <c r="D288" s="324" t="s">
        <v>4</v>
      </c>
      <c r="E288" s="324" t="s">
        <v>1</v>
      </c>
      <c r="F288" s="324" t="s">
        <v>280</v>
      </c>
      <c r="G288" s="326" t="s">
        <v>5</v>
      </c>
      <c r="H288" s="327"/>
      <c r="I288" s="326" t="s">
        <v>6</v>
      </c>
      <c r="J288" s="327"/>
      <c r="K288" s="326" t="s">
        <v>101</v>
      </c>
      <c r="L288" s="327"/>
      <c r="M288" s="326" t="s">
        <v>102</v>
      </c>
      <c r="N288" s="327"/>
    </row>
    <row r="289" spans="1:14">
      <c r="A289" s="325"/>
      <c r="B289" s="325"/>
      <c r="C289" s="325"/>
      <c r="D289" s="325"/>
      <c r="E289" s="325"/>
      <c r="F289" s="325"/>
      <c r="G289" s="328"/>
      <c r="H289" s="329"/>
      <c r="I289" s="328"/>
      <c r="J289" s="329"/>
      <c r="K289" s="328"/>
      <c r="L289" s="329"/>
      <c r="M289" s="328"/>
      <c r="N289" s="329"/>
    </row>
    <row r="290" spans="1:14">
      <c r="A290" s="191">
        <v>1</v>
      </c>
      <c r="B290" s="192" t="s">
        <v>212</v>
      </c>
      <c r="C290" s="193" t="s">
        <v>3</v>
      </c>
      <c r="D290" s="193" t="s">
        <v>7</v>
      </c>
      <c r="E290" s="193" t="s">
        <v>8</v>
      </c>
      <c r="F290" s="194" t="s">
        <v>2946</v>
      </c>
      <c r="G290" s="194">
        <v>4</v>
      </c>
      <c r="H290" s="195" t="s">
        <v>74</v>
      </c>
      <c r="I290" s="194">
        <f t="shared" ref="I290:I292" si="48">G290*6</f>
        <v>24</v>
      </c>
      <c r="J290" s="195" t="s">
        <v>72</v>
      </c>
      <c r="K290" s="196">
        <f t="shared" ref="K290:K326" si="49">I290*0.33</f>
        <v>7.92</v>
      </c>
      <c r="L290" s="196" t="s">
        <v>103</v>
      </c>
      <c r="M290" s="197">
        <f t="shared" ref="M290:M326" si="50">K290*1000</f>
        <v>7920</v>
      </c>
      <c r="N290" s="195" t="s">
        <v>71</v>
      </c>
    </row>
    <row r="291" spans="1:14">
      <c r="A291" s="163">
        <v>2</v>
      </c>
      <c r="B291" s="162" t="s">
        <v>2962</v>
      </c>
      <c r="C291" s="193" t="s">
        <v>56</v>
      </c>
      <c r="D291" s="193" t="s">
        <v>93</v>
      </c>
      <c r="E291" s="193" t="s">
        <v>8</v>
      </c>
      <c r="F291" s="93" t="s">
        <v>2944</v>
      </c>
      <c r="G291" s="194">
        <v>0</v>
      </c>
      <c r="H291" s="195" t="s">
        <v>74</v>
      </c>
      <c r="I291" s="194">
        <f t="shared" si="48"/>
        <v>0</v>
      </c>
      <c r="J291" s="195" t="s">
        <v>72</v>
      </c>
      <c r="K291" s="196">
        <f t="shared" si="49"/>
        <v>0</v>
      </c>
      <c r="L291" s="196" t="s">
        <v>103</v>
      </c>
      <c r="M291" s="197">
        <f t="shared" si="50"/>
        <v>0</v>
      </c>
      <c r="N291" s="195" t="s">
        <v>71</v>
      </c>
    </row>
    <row r="292" spans="1:14">
      <c r="A292" s="163">
        <v>3</v>
      </c>
      <c r="B292" s="5"/>
      <c r="C292" s="5" t="s">
        <v>15</v>
      </c>
      <c r="D292" s="5" t="s">
        <v>647</v>
      </c>
      <c r="E292" s="5" t="s">
        <v>8</v>
      </c>
      <c r="F292" s="12" t="s">
        <v>2947</v>
      </c>
      <c r="G292" s="12">
        <v>1</v>
      </c>
      <c r="H292" s="13" t="s">
        <v>74</v>
      </c>
      <c r="I292" s="12">
        <f t="shared" si="48"/>
        <v>6</v>
      </c>
      <c r="J292" s="13" t="s">
        <v>72</v>
      </c>
      <c r="K292" s="30">
        <f t="shared" si="49"/>
        <v>1.98</v>
      </c>
      <c r="L292" s="30" t="s">
        <v>103</v>
      </c>
      <c r="M292" s="15">
        <f t="shared" si="50"/>
        <v>1980</v>
      </c>
      <c r="N292" s="13" t="s">
        <v>71</v>
      </c>
    </row>
    <row r="293" spans="1:14">
      <c r="A293" s="163">
        <v>4</v>
      </c>
      <c r="B293" s="5"/>
      <c r="C293" s="5" t="s">
        <v>17</v>
      </c>
      <c r="D293" s="5" t="s">
        <v>16</v>
      </c>
      <c r="E293" s="5" t="s">
        <v>8</v>
      </c>
      <c r="F293" s="12" t="s">
        <v>1311</v>
      </c>
      <c r="G293" s="12">
        <v>3</v>
      </c>
      <c r="H293" s="13" t="s">
        <v>74</v>
      </c>
      <c r="I293" s="12">
        <f>G293*F3637</f>
        <v>0</v>
      </c>
      <c r="J293" s="13" t="s">
        <v>72</v>
      </c>
      <c r="K293" s="30">
        <f t="shared" si="49"/>
        <v>0</v>
      </c>
      <c r="L293" s="30" t="s">
        <v>103</v>
      </c>
      <c r="M293" s="15">
        <f t="shared" si="50"/>
        <v>0</v>
      </c>
      <c r="N293" s="13" t="s">
        <v>71</v>
      </c>
    </row>
    <row r="294" spans="1:14">
      <c r="A294" s="163">
        <v>5</v>
      </c>
      <c r="B294" s="5"/>
      <c r="C294" s="5" t="s">
        <v>251</v>
      </c>
      <c r="D294" s="5" t="s">
        <v>18</v>
      </c>
      <c r="E294" s="5" t="s">
        <v>8</v>
      </c>
      <c r="F294" s="12" t="s">
        <v>2948</v>
      </c>
      <c r="G294" s="12">
        <v>5</v>
      </c>
      <c r="H294" s="13" t="s">
        <v>74</v>
      </c>
      <c r="I294" s="12">
        <f t="shared" ref="I294:I298" si="51">G294*6</f>
        <v>30</v>
      </c>
      <c r="J294" s="13" t="s">
        <v>72</v>
      </c>
      <c r="K294" s="30">
        <f t="shared" si="49"/>
        <v>9.9</v>
      </c>
      <c r="L294" s="30" t="s">
        <v>103</v>
      </c>
      <c r="M294" s="15">
        <f t="shared" si="50"/>
        <v>9900</v>
      </c>
      <c r="N294" s="13" t="s">
        <v>71</v>
      </c>
    </row>
    <row r="295" spans="1:14">
      <c r="A295" s="163">
        <v>6</v>
      </c>
      <c r="B295" s="5"/>
      <c r="C295" s="9" t="s">
        <v>52</v>
      </c>
      <c r="D295" s="9" t="s">
        <v>51</v>
      </c>
      <c r="E295" s="9" t="s">
        <v>8</v>
      </c>
      <c r="F295" s="72" t="s">
        <v>2949</v>
      </c>
      <c r="G295" s="12">
        <v>5</v>
      </c>
      <c r="H295" s="13" t="s">
        <v>74</v>
      </c>
      <c r="I295" s="12">
        <f t="shared" si="51"/>
        <v>30</v>
      </c>
      <c r="J295" s="13" t="s">
        <v>72</v>
      </c>
      <c r="K295" s="30">
        <f t="shared" si="49"/>
        <v>9.9</v>
      </c>
      <c r="L295" s="30" t="s">
        <v>103</v>
      </c>
      <c r="M295" s="15">
        <f t="shared" si="50"/>
        <v>9900</v>
      </c>
      <c r="N295" s="13" t="s">
        <v>71</v>
      </c>
    </row>
    <row r="296" spans="1:14">
      <c r="A296" s="163">
        <v>7</v>
      </c>
      <c r="B296" s="5"/>
      <c r="C296" s="5" t="s">
        <v>10</v>
      </c>
      <c r="D296" s="5" t="s">
        <v>93</v>
      </c>
      <c r="E296" s="5" t="s">
        <v>8</v>
      </c>
      <c r="F296" s="12" t="s">
        <v>246</v>
      </c>
      <c r="G296" s="12">
        <v>3</v>
      </c>
      <c r="H296" s="13" t="s">
        <v>74</v>
      </c>
      <c r="I296" s="12">
        <f t="shared" si="51"/>
        <v>18</v>
      </c>
      <c r="J296" s="13" t="s">
        <v>72</v>
      </c>
      <c r="K296" s="30">
        <f t="shared" si="49"/>
        <v>5.94</v>
      </c>
      <c r="L296" s="30" t="s">
        <v>103</v>
      </c>
      <c r="M296" s="15">
        <f t="shared" si="50"/>
        <v>5940</v>
      </c>
      <c r="N296" s="13" t="s">
        <v>71</v>
      </c>
    </row>
    <row r="297" spans="1:14" s="240" customFormat="1">
      <c r="A297" s="238">
        <v>8</v>
      </c>
      <c r="B297" s="160"/>
      <c r="C297" s="102" t="s">
        <v>26</v>
      </c>
      <c r="D297" s="102" t="s">
        <v>89</v>
      </c>
      <c r="E297" s="102" t="s">
        <v>8</v>
      </c>
      <c r="F297" s="119" t="s">
        <v>3051</v>
      </c>
      <c r="G297" s="199">
        <v>4</v>
      </c>
      <c r="H297" s="134" t="s">
        <v>74</v>
      </c>
      <c r="I297" s="133">
        <f t="shared" si="51"/>
        <v>24</v>
      </c>
      <c r="J297" s="134" t="s">
        <v>72</v>
      </c>
      <c r="K297" s="135">
        <f t="shared" si="49"/>
        <v>7.92</v>
      </c>
      <c r="L297" s="135" t="s">
        <v>103</v>
      </c>
      <c r="M297" s="136">
        <f t="shared" si="50"/>
        <v>7920</v>
      </c>
      <c r="N297" s="134" t="s">
        <v>71</v>
      </c>
    </row>
    <row r="298" spans="1:14">
      <c r="A298" s="238">
        <v>9</v>
      </c>
      <c r="B298" s="5"/>
      <c r="C298" s="5" t="s">
        <v>94</v>
      </c>
      <c r="D298" s="5" t="s">
        <v>95</v>
      </c>
      <c r="E298" s="5" t="s">
        <v>8</v>
      </c>
      <c r="F298" s="12" t="s">
        <v>2951</v>
      </c>
      <c r="G298" s="12">
        <v>5</v>
      </c>
      <c r="H298" s="13" t="s">
        <v>74</v>
      </c>
      <c r="I298" s="12">
        <f t="shared" si="51"/>
        <v>30</v>
      </c>
      <c r="J298" s="13" t="s">
        <v>72</v>
      </c>
      <c r="K298" s="30">
        <f t="shared" si="49"/>
        <v>9.9</v>
      </c>
      <c r="L298" s="30" t="s">
        <v>103</v>
      </c>
      <c r="M298" s="15">
        <f t="shared" si="50"/>
        <v>9900</v>
      </c>
      <c r="N298" s="13" t="s">
        <v>71</v>
      </c>
    </row>
    <row r="299" spans="1:14">
      <c r="A299" s="238">
        <v>10</v>
      </c>
      <c r="B299" s="5"/>
      <c r="C299" s="5" t="s">
        <v>190</v>
      </c>
      <c r="D299" s="5" t="s">
        <v>20</v>
      </c>
      <c r="E299" s="5" t="s">
        <v>173</v>
      </c>
      <c r="F299" s="12" t="s">
        <v>2935</v>
      </c>
      <c r="G299" s="12">
        <v>2</v>
      </c>
      <c r="H299" s="13" t="s">
        <v>74</v>
      </c>
      <c r="I299" s="12">
        <f>G299*7</f>
        <v>14</v>
      </c>
      <c r="J299" s="13" t="s">
        <v>72</v>
      </c>
      <c r="K299" s="30">
        <f t="shared" si="49"/>
        <v>4.62</v>
      </c>
      <c r="L299" s="30" t="s">
        <v>103</v>
      </c>
      <c r="M299" s="15">
        <f t="shared" si="50"/>
        <v>4620</v>
      </c>
      <c r="N299" s="13" t="s">
        <v>71</v>
      </c>
    </row>
    <row r="300" spans="1:14">
      <c r="A300" s="238">
        <v>11</v>
      </c>
      <c r="B300" s="5"/>
      <c r="C300" s="5" t="s">
        <v>34</v>
      </c>
      <c r="D300" s="5" t="s">
        <v>134</v>
      </c>
      <c r="E300" s="5" t="s">
        <v>173</v>
      </c>
      <c r="F300" s="12" t="s">
        <v>2941</v>
      </c>
      <c r="G300" s="12">
        <v>2</v>
      </c>
      <c r="H300" s="13" t="s">
        <v>74</v>
      </c>
      <c r="I300" s="12">
        <f>G300*7</f>
        <v>14</v>
      </c>
      <c r="J300" s="13" t="s">
        <v>72</v>
      </c>
      <c r="K300" s="30">
        <f t="shared" si="49"/>
        <v>4.62</v>
      </c>
      <c r="L300" s="30" t="s">
        <v>103</v>
      </c>
      <c r="M300" s="15">
        <f t="shared" si="50"/>
        <v>4620</v>
      </c>
      <c r="N300" s="13" t="s">
        <v>71</v>
      </c>
    </row>
    <row r="301" spans="1:14">
      <c r="A301" s="238">
        <v>12</v>
      </c>
      <c r="B301" s="5"/>
      <c r="C301" s="5" t="s">
        <v>23</v>
      </c>
      <c r="D301" s="5" t="s">
        <v>136</v>
      </c>
      <c r="E301" s="5" t="s">
        <v>12</v>
      </c>
      <c r="F301" s="5" t="s">
        <v>1911</v>
      </c>
      <c r="G301" s="12">
        <v>1</v>
      </c>
      <c r="H301" s="13" t="s">
        <v>74</v>
      </c>
      <c r="I301" s="12">
        <f t="shared" ref="I301:I310" si="52">G301*1</f>
        <v>1</v>
      </c>
      <c r="J301" s="13" t="s">
        <v>72</v>
      </c>
      <c r="K301" s="30">
        <f t="shared" si="49"/>
        <v>0.33</v>
      </c>
      <c r="L301" s="30" t="s">
        <v>103</v>
      </c>
      <c r="M301" s="15">
        <f t="shared" si="50"/>
        <v>330</v>
      </c>
      <c r="N301" s="13" t="s">
        <v>71</v>
      </c>
    </row>
    <row r="302" spans="1:14">
      <c r="A302" s="238">
        <v>13</v>
      </c>
      <c r="B302" s="5"/>
      <c r="C302" s="5" t="s">
        <v>90</v>
      </c>
      <c r="D302" s="5" t="s">
        <v>91</v>
      </c>
      <c r="E302" s="5" t="s">
        <v>12</v>
      </c>
      <c r="F302" s="12" t="s">
        <v>1342</v>
      </c>
      <c r="G302" s="12">
        <v>1</v>
      </c>
      <c r="H302" s="13" t="s">
        <v>74</v>
      </c>
      <c r="I302" s="12">
        <f t="shared" si="52"/>
        <v>1</v>
      </c>
      <c r="J302" s="13" t="s">
        <v>72</v>
      </c>
      <c r="K302" s="30">
        <f t="shared" si="49"/>
        <v>0.33</v>
      </c>
      <c r="L302" s="30" t="s">
        <v>103</v>
      </c>
      <c r="M302" s="15">
        <f t="shared" si="50"/>
        <v>330</v>
      </c>
      <c r="N302" s="13" t="s">
        <v>71</v>
      </c>
    </row>
    <row r="303" spans="1:14">
      <c r="A303" s="238">
        <v>14</v>
      </c>
      <c r="B303" s="5"/>
      <c r="C303" s="5" t="s">
        <v>81</v>
      </c>
      <c r="D303" s="5" t="s">
        <v>82</v>
      </c>
      <c r="E303" s="5" t="s">
        <v>12</v>
      </c>
      <c r="F303" s="12" t="s">
        <v>2492</v>
      </c>
      <c r="G303" s="12">
        <v>0</v>
      </c>
      <c r="H303" s="13" t="s">
        <v>74</v>
      </c>
      <c r="I303" s="12">
        <f t="shared" si="52"/>
        <v>0</v>
      </c>
      <c r="J303" s="13" t="s">
        <v>72</v>
      </c>
      <c r="K303" s="30">
        <f t="shared" si="49"/>
        <v>0</v>
      </c>
      <c r="L303" s="30" t="s">
        <v>103</v>
      </c>
      <c r="M303" s="15">
        <f t="shared" si="50"/>
        <v>0</v>
      </c>
      <c r="N303" s="13" t="s">
        <v>71</v>
      </c>
    </row>
    <row r="304" spans="1:14">
      <c r="A304" s="238">
        <v>15</v>
      </c>
      <c r="B304" s="5"/>
      <c r="C304" s="5" t="s">
        <v>11</v>
      </c>
      <c r="D304" s="5" t="s">
        <v>13</v>
      </c>
      <c r="E304" s="5" t="s">
        <v>12</v>
      </c>
      <c r="F304" s="113" t="s">
        <v>2208</v>
      </c>
      <c r="G304" s="12">
        <v>1</v>
      </c>
      <c r="H304" s="13" t="s">
        <v>74</v>
      </c>
      <c r="I304" s="12">
        <f t="shared" si="52"/>
        <v>1</v>
      </c>
      <c r="J304" s="13" t="s">
        <v>72</v>
      </c>
      <c r="K304" s="30">
        <f t="shared" si="49"/>
        <v>0.33</v>
      </c>
      <c r="L304" s="30" t="s">
        <v>103</v>
      </c>
      <c r="M304" s="15">
        <f t="shared" si="50"/>
        <v>330</v>
      </c>
      <c r="N304" s="13" t="s">
        <v>71</v>
      </c>
    </row>
    <row r="305" spans="1:14">
      <c r="A305" s="238">
        <v>16</v>
      </c>
      <c r="B305" s="5"/>
      <c r="C305" s="5" t="s">
        <v>28</v>
      </c>
      <c r="D305" s="5" t="s">
        <v>27</v>
      </c>
      <c r="E305" s="5" t="s">
        <v>12</v>
      </c>
      <c r="F305" s="12" t="s">
        <v>1913</v>
      </c>
      <c r="G305" s="12">
        <v>1</v>
      </c>
      <c r="H305" s="13" t="s">
        <v>74</v>
      </c>
      <c r="I305" s="12">
        <f t="shared" si="52"/>
        <v>1</v>
      </c>
      <c r="J305" s="13" t="s">
        <v>72</v>
      </c>
      <c r="K305" s="30">
        <f t="shared" si="49"/>
        <v>0.33</v>
      </c>
      <c r="L305" s="30" t="s">
        <v>103</v>
      </c>
      <c r="M305" s="15">
        <f t="shared" si="50"/>
        <v>330</v>
      </c>
      <c r="N305" s="13" t="s">
        <v>71</v>
      </c>
    </row>
    <row r="306" spans="1:14">
      <c r="A306" s="238">
        <v>17</v>
      </c>
      <c r="B306" s="5"/>
      <c r="C306" s="102" t="s">
        <v>30</v>
      </c>
      <c r="D306" s="102" t="s">
        <v>29</v>
      </c>
      <c r="E306" s="102" t="s">
        <v>12</v>
      </c>
      <c r="F306" s="133" t="s">
        <v>2945</v>
      </c>
      <c r="G306" s="12">
        <v>3</v>
      </c>
      <c r="H306" s="134" t="s">
        <v>74</v>
      </c>
      <c r="I306" s="133">
        <f t="shared" si="52"/>
        <v>3</v>
      </c>
      <c r="J306" s="134" t="s">
        <v>72</v>
      </c>
      <c r="K306" s="135">
        <f t="shared" si="49"/>
        <v>0.99</v>
      </c>
      <c r="L306" s="135" t="s">
        <v>103</v>
      </c>
      <c r="M306" s="136">
        <f t="shared" si="50"/>
        <v>990</v>
      </c>
      <c r="N306" s="134" t="s">
        <v>71</v>
      </c>
    </row>
    <row r="307" spans="1:14">
      <c r="A307" s="238">
        <v>18</v>
      </c>
      <c r="B307" s="5"/>
      <c r="C307" s="5" t="s">
        <v>32</v>
      </c>
      <c r="D307" s="5" t="s">
        <v>33</v>
      </c>
      <c r="E307" s="5" t="s">
        <v>12</v>
      </c>
      <c r="F307" s="12" t="s">
        <v>375</v>
      </c>
      <c r="G307" s="12">
        <v>1</v>
      </c>
      <c r="H307" s="13" t="s">
        <v>74</v>
      </c>
      <c r="I307" s="12">
        <f t="shared" si="52"/>
        <v>1</v>
      </c>
      <c r="J307" s="13" t="s">
        <v>72</v>
      </c>
      <c r="K307" s="30">
        <f t="shared" si="49"/>
        <v>0.33</v>
      </c>
      <c r="L307" s="30" t="s">
        <v>103</v>
      </c>
      <c r="M307" s="15">
        <f t="shared" si="50"/>
        <v>330</v>
      </c>
      <c r="N307" s="13" t="s">
        <v>71</v>
      </c>
    </row>
    <row r="308" spans="1:14">
      <c r="A308" s="238">
        <v>19</v>
      </c>
      <c r="B308" s="5"/>
      <c r="C308" s="5" t="s">
        <v>38</v>
      </c>
      <c r="D308" s="5" t="s">
        <v>37</v>
      </c>
      <c r="E308" s="5" t="s">
        <v>12</v>
      </c>
      <c r="F308" s="12" t="s">
        <v>1182</v>
      </c>
      <c r="G308" s="12">
        <v>1</v>
      </c>
      <c r="H308" s="13" t="s">
        <v>74</v>
      </c>
      <c r="I308" s="12">
        <f t="shared" si="52"/>
        <v>1</v>
      </c>
      <c r="J308" s="13" t="s">
        <v>72</v>
      </c>
      <c r="K308" s="30">
        <f t="shared" si="49"/>
        <v>0.33</v>
      </c>
      <c r="L308" s="30" t="s">
        <v>103</v>
      </c>
      <c r="M308" s="15">
        <f t="shared" si="50"/>
        <v>330</v>
      </c>
      <c r="N308" s="13" t="s">
        <v>71</v>
      </c>
    </row>
    <row r="309" spans="1:14">
      <c r="A309" s="238">
        <v>20</v>
      </c>
      <c r="B309" s="5"/>
      <c r="C309" s="5" t="s">
        <v>40</v>
      </c>
      <c r="D309" s="5" t="s">
        <v>39</v>
      </c>
      <c r="E309" s="5" t="s">
        <v>12</v>
      </c>
      <c r="F309" s="12" t="s">
        <v>2943</v>
      </c>
      <c r="G309" s="12">
        <v>1</v>
      </c>
      <c r="H309" s="13" t="s">
        <v>74</v>
      </c>
      <c r="I309" s="12">
        <f t="shared" si="52"/>
        <v>1</v>
      </c>
      <c r="J309" s="13" t="s">
        <v>72</v>
      </c>
      <c r="K309" s="30">
        <f t="shared" si="49"/>
        <v>0.33</v>
      </c>
      <c r="L309" s="30" t="s">
        <v>103</v>
      </c>
      <c r="M309" s="15">
        <f t="shared" si="50"/>
        <v>330</v>
      </c>
      <c r="N309" s="13" t="s">
        <v>71</v>
      </c>
    </row>
    <row r="310" spans="1:14">
      <c r="A310" s="238">
        <v>21</v>
      </c>
      <c r="B310" s="5"/>
      <c r="C310" s="5" t="s">
        <v>52</v>
      </c>
      <c r="D310" s="5" t="s">
        <v>79</v>
      </c>
      <c r="E310" s="5" t="s">
        <v>12</v>
      </c>
      <c r="F310" s="12" t="s">
        <v>1383</v>
      </c>
      <c r="G310" s="12">
        <v>1</v>
      </c>
      <c r="H310" s="13" t="s">
        <v>74</v>
      </c>
      <c r="I310" s="12">
        <f t="shared" si="52"/>
        <v>1</v>
      </c>
      <c r="J310" s="13" t="s">
        <v>72</v>
      </c>
      <c r="K310" s="30">
        <f t="shared" si="49"/>
        <v>0.33</v>
      </c>
      <c r="L310" s="30" t="s">
        <v>103</v>
      </c>
      <c r="M310" s="15">
        <f t="shared" si="50"/>
        <v>330</v>
      </c>
      <c r="N310" s="13" t="s">
        <v>71</v>
      </c>
    </row>
    <row r="311" spans="1:14">
      <c r="A311" s="238">
        <v>22</v>
      </c>
      <c r="B311" s="5"/>
      <c r="C311" s="102" t="s">
        <v>45</v>
      </c>
      <c r="D311" s="102" t="s">
        <v>44</v>
      </c>
      <c r="E311" s="102" t="s">
        <v>43</v>
      </c>
      <c r="F311" s="119" t="s">
        <v>2495</v>
      </c>
      <c r="G311" s="12">
        <v>3</v>
      </c>
      <c r="H311" s="134" t="s">
        <v>74</v>
      </c>
      <c r="I311" s="133">
        <f>G311*1.5</f>
        <v>4.5</v>
      </c>
      <c r="J311" s="134" t="s">
        <v>72</v>
      </c>
      <c r="K311" s="135">
        <f t="shared" si="49"/>
        <v>1.4850000000000001</v>
      </c>
      <c r="L311" s="135" t="s">
        <v>103</v>
      </c>
      <c r="M311" s="136">
        <f t="shared" si="50"/>
        <v>1485</v>
      </c>
      <c r="N311" s="134" t="s">
        <v>71</v>
      </c>
    </row>
    <row r="312" spans="1:14">
      <c r="A312" s="238">
        <v>23</v>
      </c>
      <c r="B312" s="5"/>
      <c r="C312" s="5" t="s">
        <v>1390</v>
      </c>
      <c r="D312" s="5" t="s">
        <v>46</v>
      </c>
      <c r="E312" s="5" t="s">
        <v>43</v>
      </c>
      <c r="F312" s="12" t="s">
        <v>2942</v>
      </c>
      <c r="G312" s="12">
        <v>1</v>
      </c>
      <c r="H312" s="13" t="s">
        <v>74</v>
      </c>
      <c r="I312" s="12">
        <f>G312*1.5</f>
        <v>1.5</v>
      </c>
      <c r="J312" s="13" t="s">
        <v>72</v>
      </c>
      <c r="K312" s="30">
        <f t="shared" si="49"/>
        <v>0.495</v>
      </c>
      <c r="L312" s="30" t="s">
        <v>103</v>
      </c>
      <c r="M312" s="15">
        <f t="shared" si="50"/>
        <v>495</v>
      </c>
      <c r="N312" s="13" t="s">
        <v>71</v>
      </c>
    </row>
    <row r="313" spans="1:14">
      <c r="A313" s="238">
        <v>24</v>
      </c>
      <c r="B313" s="5"/>
      <c r="C313" s="5" t="s">
        <v>42</v>
      </c>
      <c r="D313" s="5" t="s">
        <v>41</v>
      </c>
      <c r="E313" s="5" t="s">
        <v>43</v>
      </c>
      <c r="F313" s="12" t="s">
        <v>2212</v>
      </c>
      <c r="G313" s="12">
        <v>0</v>
      </c>
      <c r="H313" s="13" t="s">
        <v>74</v>
      </c>
      <c r="I313" s="12">
        <f>G313*1.5</f>
        <v>0</v>
      </c>
      <c r="J313" s="13" t="s">
        <v>72</v>
      </c>
      <c r="K313" s="30">
        <f t="shared" si="49"/>
        <v>0</v>
      </c>
      <c r="L313" s="30" t="s">
        <v>103</v>
      </c>
      <c r="M313" s="15">
        <f t="shared" si="50"/>
        <v>0</v>
      </c>
      <c r="N313" s="13" t="s">
        <v>71</v>
      </c>
    </row>
    <row r="314" spans="1:14">
      <c r="A314" s="238">
        <v>25</v>
      </c>
      <c r="B314" s="5"/>
      <c r="C314" s="5" t="s">
        <v>2714</v>
      </c>
      <c r="D314" s="5"/>
      <c r="E314" s="5" t="s">
        <v>43</v>
      </c>
      <c r="F314" s="12" t="s">
        <v>990</v>
      </c>
      <c r="G314" s="12">
        <v>1</v>
      </c>
      <c r="H314" s="13" t="s">
        <v>74</v>
      </c>
      <c r="I314" s="12">
        <f>G314*4</f>
        <v>4</v>
      </c>
      <c r="J314" s="13" t="s">
        <v>72</v>
      </c>
      <c r="K314" s="30">
        <f t="shared" si="49"/>
        <v>1.32</v>
      </c>
      <c r="L314" s="30" t="s">
        <v>103</v>
      </c>
      <c r="M314" s="15">
        <f t="shared" si="50"/>
        <v>1320</v>
      </c>
      <c r="N314" s="13" t="s">
        <v>71</v>
      </c>
    </row>
    <row r="315" spans="1:14" s="240" customFormat="1">
      <c r="A315" s="238">
        <v>26</v>
      </c>
      <c r="B315" s="160"/>
      <c r="C315" s="160" t="s">
        <v>1010</v>
      </c>
      <c r="D315" s="160"/>
      <c r="E315" s="160" t="s">
        <v>173</v>
      </c>
      <c r="F315" s="119" t="s">
        <v>2213</v>
      </c>
      <c r="G315" s="199">
        <v>1</v>
      </c>
      <c r="H315" s="211" t="s">
        <v>74</v>
      </c>
      <c r="I315" s="199">
        <f t="shared" ref="I315" si="53">G315*1.5</f>
        <v>1.5</v>
      </c>
      <c r="J315" s="217" t="s">
        <v>138</v>
      </c>
      <c r="K315" s="212">
        <f t="shared" si="49"/>
        <v>0.495</v>
      </c>
      <c r="L315" s="218" t="s">
        <v>103</v>
      </c>
      <c r="M315" s="213">
        <f t="shared" si="50"/>
        <v>495</v>
      </c>
      <c r="N315" s="217" t="s">
        <v>71</v>
      </c>
    </row>
    <row r="316" spans="1:14">
      <c r="A316" s="238">
        <v>27</v>
      </c>
      <c r="B316" s="5"/>
      <c r="C316" s="5" t="s">
        <v>1919</v>
      </c>
      <c r="D316" s="5"/>
      <c r="E316" s="5" t="s">
        <v>12</v>
      </c>
      <c r="F316" s="12" t="s">
        <v>505</v>
      </c>
      <c r="G316" s="12">
        <v>1</v>
      </c>
      <c r="H316" s="13" t="s">
        <v>74</v>
      </c>
      <c r="I316" s="12">
        <f>G316*1</f>
        <v>1</v>
      </c>
      <c r="J316" s="13" t="s">
        <v>72</v>
      </c>
      <c r="K316" s="30">
        <f t="shared" si="49"/>
        <v>0.33</v>
      </c>
      <c r="L316" s="30" t="s">
        <v>103</v>
      </c>
      <c r="M316" s="15">
        <f t="shared" si="50"/>
        <v>330</v>
      </c>
      <c r="N316" s="13" t="s">
        <v>71</v>
      </c>
    </row>
    <row r="317" spans="1:14">
      <c r="A317" s="238">
        <v>28</v>
      </c>
      <c r="B317" s="5"/>
      <c r="C317" s="5" t="s">
        <v>832</v>
      </c>
      <c r="D317" s="5"/>
      <c r="E317" s="5" t="s">
        <v>12</v>
      </c>
      <c r="F317" s="12" t="s">
        <v>1920</v>
      </c>
      <c r="G317" s="12">
        <v>1</v>
      </c>
      <c r="H317" s="13" t="s">
        <v>74</v>
      </c>
      <c r="I317" s="12">
        <f>G317*1</f>
        <v>1</v>
      </c>
      <c r="J317" s="13" t="s">
        <v>72</v>
      </c>
      <c r="K317" s="30">
        <f t="shared" si="49"/>
        <v>0.33</v>
      </c>
      <c r="L317" s="30" t="s">
        <v>103</v>
      </c>
      <c r="M317" s="15">
        <f t="shared" si="50"/>
        <v>330</v>
      </c>
      <c r="N317" s="13" t="s">
        <v>71</v>
      </c>
    </row>
    <row r="318" spans="1:14">
      <c r="A318" s="238">
        <v>29</v>
      </c>
      <c r="B318" s="5"/>
      <c r="C318" s="5" t="s">
        <v>1114</v>
      </c>
      <c r="D318" s="5"/>
      <c r="E318" s="5" t="s">
        <v>12</v>
      </c>
      <c r="F318" s="103" t="s">
        <v>322</v>
      </c>
      <c r="G318" s="12">
        <v>1</v>
      </c>
      <c r="H318" s="13" t="s">
        <v>74</v>
      </c>
      <c r="I318" s="12">
        <f>G318*1</f>
        <v>1</v>
      </c>
      <c r="J318" s="13" t="s">
        <v>72</v>
      </c>
      <c r="K318" s="30">
        <f t="shared" si="49"/>
        <v>0.33</v>
      </c>
      <c r="L318" s="30" t="s">
        <v>103</v>
      </c>
      <c r="M318" s="15">
        <f t="shared" si="50"/>
        <v>330</v>
      </c>
      <c r="N318" s="13" t="s">
        <v>71</v>
      </c>
    </row>
    <row r="319" spans="1:14">
      <c r="A319" s="238">
        <v>30</v>
      </c>
      <c r="B319" s="5"/>
      <c r="C319" s="5" t="s">
        <v>126</v>
      </c>
      <c r="D319" s="5"/>
      <c r="E319" s="5" t="s">
        <v>43</v>
      </c>
      <c r="F319" s="12" t="s">
        <v>271</v>
      </c>
      <c r="G319" s="12">
        <v>1</v>
      </c>
      <c r="H319" s="13" t="s">
        <v>74</v>
      </c>
      <c r="I319" s="12">
        <f t="shared" ref="I319" si="54">G319*4</f>
        <v>4</v>
      </c>
      <c r="J319" s="13" t="s">
        <v>72</v>
      </c>
      <c r="K319" s="30">
        <f t="shared" si="49"/>
        <v>1.32</v>
      </c>
      <c r="L319" s="30" t="s">
        <v>103</v>
      </c>
      <c r="M319" s="15">
        <f t="shared" si="50"/>
        <v>1320</v>
      </c>
      <c r="N319" s="13" t="s">
        <v>71</v>
      </c>
    </row>
    <row r="320" spans="1:14">
      <c r="A320" s="238">
        <v>31</v>
      </c>
      <c r="B320" s="5"/>
      <c r="C320" s="5" t="s">
        <v>686</v>
      </c>
      <c r="D320" s="5"/>
      <c r="E320" s="5" t="s">
        <v>12</v>
      </c>
      <c r="F320" s="12" t="s">
        <v>217</v>
      </c>
      <c r="G320" s="12">
        <v>2</v>
      </c>
      <c r="H320" s="13" t="s">
        <v>74</v>
      </c>
      <c r="I320" s="12">
        <f>G320*1</f>
        <v>2</v>
      </c>
      <c r="J320" s="13" t="s">
        <v>72</v>
      </c>
      <c r="K320" s="30">
        <f t="shared" si="49"/>
        <v>0.66</v>
      </c>
      <c r="L320" s="30" t="s">
        <v>103</v>
      </c>
      <c r="M320" s="15">
        <f t="shared" si="50"/>
        <v>660</v>
      </c>
      <c r="N320" s="13" t="s">
        <v>71</v>
      </c>
    </row>
    <row r="321" spans="1:14">
      <c r="A321" s="238">
        <v>32</v>
      </c>
      <c r="B321" s="5"/>
      <c r="C321" s="5" t="s">
        <v>1193</v>
      </c>
      <c r="D321" s="5"/>
      <c r="E321" s="5" t="s">
        <v>43</v>
      </c>
      <c r="F321" s="12" t="s">
        <v>218</v>
      </c>
      <c r="G321" s="12">
        <v>1</v>
      </c>
      <c r="H321" s="13" t="s">
        <v>74</v>
      </c>
      <c r="I321" s="12">
        <f>G321*1</f>
        <v>1</v>
      </c>
      <c r="J321" s="13" t="s">
        <v>72</v>
      </c>
      <c r="K321" s="30">
        <f t="shared" si="49"/>
        <v>0.33</v>
      </c>
      <c r="L321" s="30" t="s">
        <v>103</v>
      </c>
      <c r="M321" s="15">
        <f t="shared" si="50"/>
        <v>330</v>
      </c>
      <c r="N321" s="13" t="s">
        <v>71</v>
      </c>
    </row>
    <row r="322" spans="1:14">
      <c r="A322" s="238">
        <v>33</v>
      </c>
      <c r="B322" s="5"/>
      <c r="C322" s="5" t="s">
        <v>2717</v>
      </c>
      <c r="D322" s="5"/>
      <c r="E322" s="5" t="s">
        <v>12</v>
      </c>
      <c r="F322" s="12" t="s">
        <v>217</v>
      </c>
      <c r="G322" s="12">
        <v>1</v>
      </c>
      <c r="H322" s="13" t="s">
        <v>74</v>
      </c>
      <c r="I322" s="12">
        <f>G322*1.5</f>
        <v>1.5</v>
      </c>
      <c r="J322" s="13" t="s">
        <v>72</v>
      </c>
      <c r="K322" s="30">
        <f t="shared" si="49"/>
        <v>0.495</v>
      </c>
      <c r="L322" s="30" t="s">
        <v>103</v>
      </c>
      <c r="M322" s="15">
        <f t="shared" si="50"/>
        <v>495</v>
      </c>
      <c r="N322" s="13" t="s">
        <v>71</v>
      </c>
    </row>
    <row r="323" spans="1:14">
      <c r="A323" s="238">
        <v>34</v>
      </c>
      <c r="B323" s="5"/>
      <c r="C323" s="5" t="s">
        <v>2715</v>
      </c>
      <c r="D323" s="5"/>
      <c r="E323" s="5" t="s">
        <v>12</v>
      </c>
      <c r="F323" s="12" t="s">
        <v>2716</v>
      </c>
      <c r="G323" s="12">
        <v>1</v>
      </c>
      <c r="H323" s="13" t="s">
        <v>74</v>
      </c>
      <c r="I323" s="12">
        <f>G323*1</f>
        <v>1</v>
      </c>
      <c r="J323" s="13" t="s">
        <v>72</v>
      </c>
      <c r="K323" s="30">
        <f t="shared" si="49"/>
        <v>0.33</v>
      </c>
      <c r="L323" s="30" t="s">
        <v>103</v>
      </c>
      <c r="M323" s="15">
        <f t="shared" si="50"/>
        <v>330</v>
      </c>
      <c r="N323" s="13" t="s">
        <v>71</v>
      </c>
    </row>
    <row r="324" spans="1:14">
      <c r="A324" s="238">
        <v>35</v>
      </c>
      <c r="B324" s="5"/>
      <c r="C324" s="5" t="s">
        <v>112</v>
      </c>
      <c r="D324" s="5"/>
      <c r="E324" s="5" t="s">
        <v>12</v>
      </c>
      <c r="F324" s="5" t="s">
        <v>1918</v>
      </c>
      <c r="G324" s="30">
        <v>4</v>
      </c>
      <c r="H324" s="13" t="s">
        <v>74</v>
      </c>
      <c r="I324" s="12">
        <f>G324*1</f>
        <v>4</v>
      </c>
      <c r="J324" s="13" t="s">
        <v>72</v>
      </c>
      <c r="K324" s="30">
        <f t="shared" si="49"/>
        <v>1.32</v>
      </c>
      <c r="L324" s="30" t="s">
        <v>103</v>
      </c>
      <c r="M324" s="15">
        <f t="shared" si="50"/>
        <v>1320</v>
      </c>
      <c r="N324" s="13" t="s">
        <v>71</v>
      </c>
    </row>
    <row r="325" spans="1:14">
      <c r="A325" s="238">
        <v>36</v>
      </c>
      <c r="B325" s="5"/>
      <c r="C325" s="5" t="s">
        <v>1916</v>
      </c>
      <c r="D325" s="5"/>
      <c r="E325" s="5" t="s">
        <v>43</v>
      </c>
      <c r="F325" s="5" t="s">
        <v>1917</v>
      </c>
      <c r="G325" s="30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49"/>
        <v>0.33</v>
      </c>
      <c r="L325" s="30" t="s">
        <v>103</v>
      </c>
      <c r="M325" s="15">
        <f t="shared" si="50"/>
        <v>330</v>
      </c>
      <c r="N325" s="13" t="s">
        <v>71</v>
      </c>
    </row>
    <row r="326" spans="1:14">
      <c r="A326" s="238">
        <v>37</v>
      </c>
      <c r="B326" s="5"/>
      <c r="C326" s="5" t="s">
        <v>49</v>
      </c>
      <c r="D326" s="5" t="s">
        <v>48</v>
      </c>
      <c r="E326" s="5" t="s">
        <v>1369</v>
      </c>
      <c r="F326" s="5" t="s">
        <v>1370</v>
      </c>
      <c r="G326" s="12">
        <v>3</v>
      </c>
      <c r="H326" s="13" t="s">
        <v>74</v>
      </c>
      <c r="I326" s="12">
        <v>4</v>
      </c>
      <c r="J326" s="13" t="s">
        <v>72</v>
      </c>
      <c r="K326" s="12">
        <f t="shared" si="49"/>
        <v>1.32</v>
      </c>
      <c r="L326" s="13" t="s">
        <v>103</v>
      </c>
      <c r="M326" s="12">
        <f t="shared" si="50"/>
        <v>1320</v>
      </c>
      <c r="N326" s="13" t="s">
        <v>71</v>
      </c>
    </row>
    <row r="327" spans="1:14">
      <c r="A327" s="281" t="s">
        <v>54</v>
      </c>
      <c r="B327" s="282"/>
      <c r="C327" s="282"/>
      <c r="D327" s="282"/>
      <c r="E327" s="283"/>
      <c r="F327" s="95"/>
      <c r="G327" s="12">
        <f>SUM(G290:G326)</f>
        <v>68</v>
      </c>
      <c r="H327" s="13" t="s">
        <v>74</v>
      </c>
      <c r="I327" s="12">
        <f>SUM(I290:I326)</f>
        <v>234</v>
      </c>
      <c r="J327" s="13" t="s">
        <v>72</v>
      </c>
      <c r="K327" s="30">
        <f>I327*0.33</f>
        <v>77.22</v>
      </c>
      <c r="L327" s="30" t="s">
        <v>103</v>
      </c>
      <c r="M327" s="34">
        <f>SUM(M290:M326)</f>
        <v>77220</v>
      </c>
      <c r="N327" s="13" t="s">
        <v>71</v>
      </c>
    </row>
    <row r="329" spans="1:14">
      <c r="A329" s="324" t="s">
        <v>1932</v>
      </c>
      <c r="B329" s="324" t="s">
        <v>0</v>
      </c>
      <c r="C329" s="324" t="s">
        <v>2</v>
      </c>
      <c r="D329" s="324" t="s">
        <v>4</v>
      </c>
      <c r="E329" s="324" t="s">
        <v>1</v>
      </c>
      <c r="F329" s="324" t="s">
        <v>280</v>
      </c>
      <c r="G329" s="326" t="s">
        <v>5</v>
      </c>
      <c r="H329" s="327"/>
      <c r="I329" s="326" t="s">
        <v>6</v>
      </c>
      <c r="J329" s="327"/>
      <c r="K329" s="326" t="s">
        <v>101</v>
      </c>
      <c r="L329" s="327"/>
      <c r="M329" s="326" t="s">
        <v>102</v>
      </c>
      <c r="N329" s="327"/>
    </row>
    <row r="330" spans="1:14">
      <c r="A330" s="325"/>
      <c r="B330" s="325"/>
      <c r="C330" s="325"/>
      <c r="D330" s="325"/>
      <c r="E330" s="325"/>
      <c r="F330" s="325"/>
      <c r="G330" s="328"/>
      <c r="H330" s="329"/>
      <c r="I330" s="328"/>
      <c r="J330" s="329"/>
      <c r="K330" s="328"/>
      <c r="L330" s="329"/>
      <c r="M330" s="328"/>
      <c r="N330" s="329"/>
    </row>
    <row r="331" spans="1:14">
      <c r="A331" s="191">
        <v>1</v>
      </c>
      <c r="B331" s="192" t="s">
        <v>62</v>
      </c>
      <c r="C331" s="193" t="s">
        <v>3</v>
      </c>
      <c r="D331" s="193" t="s">
        <v>7</v>
      </c>
      <c r="E331" s="193" t="s">
        <v>8</v>
      </c>
      <c r="F331" s="194" t="s">
        <v>3000</v>
      </c>
      <c r="G331" s="194">
        <v>4</v>
      </c>
      <c r="H331" s="195" t="s">
        <v>74</v>
      </c>
      <c r="I331" s="194">
        <f t="shared" ref="I331:I333" si="55">G331*6</f>
        <v>24</v>
      </c>
      <c r="J331" s="195" t="s">
        <v>72</v>
      </c>
      <c r="K331" s="196">
        <f t="shared" ref="K331:K367" si="56">I331*0.33</f>
        <v>7.92</v>
      </c>
      <c r="L331" s="196" t="s">
        <v>103</v>
      </c>
      <c r="M331" s="197">
        <f t="shared" ref="M331:M367" si="57">K331*1000</f>
        <v>7920</v>
      </c>
      <c r="N331" s="195" t="s">
        <v>71</v>
      </c>
    </row>
    <row r="332" spans="1:14">
      <c r="A332" s="163">
        <v>2</v>
      </c>
      <c r="B332" s="162" t="s">
        <v>2963</v>
      </c>
      <c r="C332" s="193" t="s">
        <v>56</v>
      </c>
      <c r="D332" s="193" t="s">
        <v>93</v>
      </c>
      <c r="E332" s="193" t="s">
        <v>8</v>
      </c>
      <c r="F332" s="93" t="s">
        <v>2944</v>
      </c>
      <c r="G332" s="194">
        <v>3</v>
      </c>
      <c r="H332" s="195" t="s">
        <v>74</v>
      </c>
      <c r="I332" s="194">
        <f t="shared" si="55"/>
        <v>18</v>
      </c>
      <c r="J332" s="195" t="s">
        <v>72</v>
      </c>
      <c r="K332" s="196">
        <f t="shared" si="56"/>
        <v>5.94</v>
      </c>
      <c r="L332" s="196" t="s">
        <v>103</v>
      </c>
      <c r="M332" s="197">
        <f t="shared" si="57"/>
        <v>5940</v>
      </c>
      <c r="N332" s="195" t="s">
        <v>71</v>
      </c>
    </row>
    <row r="333" spans="1:14">
      <c r="A333" s="163">
        <v>3</v>
      </c>
      <c r="B333" s="5"/>
      <c r="C333" s="5" t="s">
        <v>15</v>
      </c>
      <c r="D333" s="5" t="s">
        <v>647</v>
      </c>
      <c r="E333" s="5" t="s">
        <v>8</v>
      </c>
      <c r="F333" s="12" t="s">
        <v>2947</v>
      </c>
      <c r="G333" s="12">
        <v>2</v>
      </c>
      <c r="H333" s="13" t="s">
        <v>74</v>
      </c>
      <c r="I333" s="12">
        <f t="shared" si="55"/>
        <v>12</v>
      </c>
      <c r="J333" s="13" t="s">
        <v>72</v>
      </c>
      <c r="K333" s="30">
        <f t="shared" si="56"/>
        <v>3.96</v>
      </c>
      <c r="L333" s="30" t="s">
        <v>103</v>
      </c>
      <c r="M333" s="15">
        <f t="shared" si="57"/>
        <v>3960</v>
      </c>
      <c r="N333" s="13" t="s">
        <v>71</v>
      </c>
    </row>
    <row r="334" spans="1:14">
      <c r="A334" s="163">
        <v>4</v>
      </c>
      <c r="B334" s="5"/>
      <c r="C334" s="5" t="s">
        <v>17</v>
      </c>
      <c r="D334" s="5" t="s">
        <v>16</v>
      </c>
      <c r="E334" s="5" t="s">
        <v>8</v>
      </c>
      <c r="F334" s="12" t="s">
        <v>3001</v>
      </c>
      <c r="G334" s="12">
        <v>4</v>
      </c>
      <c r="H334" s="13" t="s">
        <v>74</v>
      </c>
      <c r="I334" s="12">
        <f>G334*F3678</f>
        <v>0</v>
      </c>
      <c r="J334" s="13" t="s">
        <v>72</v>
      </c>
      <c r="K334" s="30">
        <f t="shared" si="56"/>
        <v>0</v>
      </c>
      <c r="L334" s="30" t="s">
        <v>103</v>
      </c>
      <c r="M334" s="15">
        <f t="shared" si="57"/>
        <v>0</v>
      </c>
      <c r="N334" s="13" t="s">
        <v>71</v>
      </c>
    </row>
    <row r="335" spans="1:14">
      <c r="A335" s="163">
        <v>5</v>
      </c>
      <c r="B335" s="5"/>
      <c r="C335" s="5" t="s">
        <v>251</v>
      </c>
      <c r="D335" s="5" t="s">
        <v>18</v>
      </c>
      <c r="E335" s="5" t="s">
        <v>8</v>
      </c>
      <c r="F335" s="12" t="s">
        <v>2948</v>
      </c>
      <c r="G335" s="12">
        <v>5</v>
      </c>
      <c r="H335" s="13" t="s">
        <v>74</v>
      </c>
      <c r="I335" s="12">
        <f t="shared" ref="I335:I339" si="58">G335*6</f>
        <v>30</v>
      </c>
      <c r="J335" s="13" t="s">
        <v>72</v>
      </c>
      <c r="K335" s="30">
        <f t="shared" si="56"/>
        <v>9.9</v>
      </c>
      <c r="L335" s="30" t="s">
        <v>103</v>
      </c>
      <c r="M335" s="15">
        <f t="shared" si="57"/>
        <v>9900</v>
      </c>
      <c r="N335" s="13" t="s">
        <v>71</v>
      </c>
    </row>
    <row r="336" spans="1:14">
      <c r="A336" s="163">
        <v>6</v>
      </c>
      <c r="B336" s="5"/>
      <c r="C336" s="9" t="s">
        <v>52</v>
      </c>
      <c r="D336" s="9" t="s">
        <v>51</v>
      </c>
      <c r="E336" s="9" t="s">
        <v>8</v>
      </c>
      <c r="F336" s="72" t="s">
        <v>2949</v>
      </c>
      <c r="G336" s="12">
        <v>5</v>
      </c>
      <c r="H336" s="13" t="s">
        <v>74</v>
      </c>
      <c r="I336" s="12">
        <f t="shared" si="58"/>
        <v>30</v>
      </c>
      <c r="J336" s="13" t="s">
        <v>72</v>
      </c>
      <c r="K336" s="30">
        <f t="shared" si="56"/>
        <v>9.9</v>
      </c>
      <c r="L336" s="30" t="s">
        <v>103</v>
      </c>
      <c r="M336" s="15">
        <f t="shared" si="57"/>
        <v>9900</v>
      </c>
      <c r="N336" s="13" t="s">
        <v>71</v>
      </c>
    </row>
    <row r="337" spans="1:14">
      <c r="A337" s="163">
        <v>7</v>
      </c>
      <c r="B337" s="5"/>
      <c r="C337" s="5" t="s">
        <v>10</v>
      </c>
      <c r="D337" s="5" t="s">
        <v>93</v>
      </c>
      <c r="E337" s="5" t="s">
        <v>8</v>
      </c>
      <c r="F337" s="12" t="s">
        <v>246</v>
      </c>
      <c r="G337" s="12">
        <v>3</v>
      </c>
      <c r="H337" s="13" t="s">
        <v>74</v>
      </c>
      <c r="I337" s="12">
        <f t="shared" si="58"/>
        <v>18</v>
      </c>
      <c r="J337" s="13" t="s">
        <v>72</v>
      </c>
      <c r="K337" s="30">
        <f t="shared" si="56"/>
        <v>5.94</v>
      </c>
      <c r="L337" s="30" t="s">
        <v>103</v>
      </c>
      <c r="M337" s="15">
        <f t="shared" si="57"/>
        <v>5940</v>
      </c>
      <c r="N337" s="13" t="s">
        <v>71</v>
      </c>
    </row>
    <row r="338" spans="1:14" s="240" customFormat="1">
      <c r="A338" s="238">
        <v>8</v>
      </c>
      <c r="B338" s="160"/>
      <c r="C338" s="102" t="s">
        <v>26</v>
      </c>
      <c r="D338" s="102" t="s">
        <v>89</v>
      </c>
      <c r="E338" s="102" t="s">
        <v>8</v>
      </c>
      <c r="F338" s="119" t="s">
        <v>2950</v>
      </c>
      <c r="G338" s="199">
        <v>4</v>
      </c>
      <c r="H338" s="134" t="s">
        <v>74</v>
      </c>
      <c r="I338" s="133">
        <f t="shared" si="58"/>
        <v>24</v>
      </c>
      <c r="J338" s="134" t="s">
        <v>72</v>
      </c>
      <c r="K338" s="135">
        <f t="shared" si="56"/>
        <v>7.92</v>
      </c>
      <c r="L338" s="135" t="s">
        <v>103</v>
      </c>
      <c r="M338" s="136">
        <f t="shared" si="57"/>
        <v>7920</v>
      </c>
      <c r="N338" s="134" t="s">
        <v>71</v>
      </c>
    </row>
    <row r="339" spans="1:14">
      <c r="A339" s="238">
        <v>9</v>
      </c>
      <c r="B339" s="5"/>
      <c r="C339" s="5" t="s">
        <v>94</v>
      </c>
      <c r="D339" s="5" t="s">
        <v>95</v>
      </c>
      <c r="E339" s="5" t="s">
        <v>8</v>
      </c>
      <c r="F339" s="12" t="s">
        <v>2951</v>
      </c>
      <c r="G339" s="12">
        <v>5</v>
      </c>
      <c r="H339" s="13" t="s">
        <v>74</v>
      </c>
      <c r="I339" s="12">
        <f t="shared" si="58"/>
        <v>30</v>
      </c>
      <c r="J339" s="13" t="s">
        <v>72</v>
      </c>
      <c r="K339" s="30">
        <f t="shared" si="56"/>
        <v>9.9</v>
      </c>
      <c r="L339" s="30" t="s">
        <v>103</v>
      </c>
      <c r="M339" s="15">
        <f t="shared" si="57"/>
        <v>9900</v>
      </c>
      <c r="N339" s="13" t="s">
        <v>71</v>
      </c>
    </row>
    <row r="340" spans="1:14">
      <c r="A340" s="238">
        <v>10</v>
      </c>
      <c r="B340" s="5"/>
      <c r="C340" s="5" t="s">
        <v>190</v>
      </c>
      <c r="D340" s="5" t="s">
        <v>20</v>
      </c>
      <c r="E340" s="5" t="s">
        <v>173</v>
      </c>
      <c r="F340" s="12" t="s">
        <v>2935</v>
      </c>
      <c r="G340" s="12">
        <v>2</v>
      </c>
      <c r="H340" s="13" t="s">
        <v>74</v>
      </c>
      <c r="I340" s="12">
        <f>G340*7</f>
        <v>14</v>
      </c>
      <c r="J340" s="13" t="s">
        <v>72</v>
      </c>
      <c r="K340" s="30">
        <f t="shared" si="56"/>
        <v>4.62</v>
      </c>
      <c r="L340" s="30" t="s">
        <v>103</v>
      </c>
      <c r="M340" s="15">
        <f t="shared" si="57"/>
        <v>4620</v>
      </c>
      <c r="N340" s="13" t="s">
        <v>71</v>
      </c>
    </row>
    <row r="341" spans="1:14">
      <c r="A341" s="238">
        <v>11</v>
      </c>
      <c r="B341" s="5"/>
      <c r="C341" s="5" t="s">
        <v>34</v>
      </c>
      <c r="D341" s="5" t="s">
        <v>134</v>
      </c>
      <c r="E341" s="5" t="s">
        <v>173</v>
      </c>
      <c r="F341" s="12" t="s">
        <v>2941</v>
      </c>
      <c r="G341" s="12">
        <v>2</v>
      </c>
      <c r="H341" s="13" t="s">
        <v>74</v>
      </c>
      <c r="I341" s="12">
        <f>G341*7</f>
        <v>14</v>
      </c>
      <c r="J341" s="13" t="s">
        <v>72</v>
      </c>
      <c r="K341" s="30">
        <f t="shared" si="56"/>
        <v>4.62</v>
      </c>
      <c r="L341" s="30" t="s">
        <v>103</v>
      </c>
      <c r="M341" s="15">
        <f t="shared" si="57"/>
        <v>4620</v>
      </c>
      <c r="N341" s="13" t="s">
        <v>71</v>
      </c>
    </row>
    <row r="342" spans="1:14">
      <c r="A342" s="238">
        <v>12</v>
      </c>
      <c r="B342" s="5"/>
      <c r="C342" s="5" t="s">
        <v>23</v>
      </c>
      <c r="D342" s="5" t="s">
        <v>136</v>
      </c>
      <c r="E342" s="5" t="s">
        <v>12</v>
      </c>
      <c r="F342" s="5" t="s">
        <v>1911</v>
      </c>
      <c r="G342" s="12">
        <v>1</v>
      </c>
      <c r="H342" s="13" t="s">
        <v>74</v>
      </c>
      <c r="I342" s="12">
        <f t="shared" ref="I342:I351" si="59">G342*1</f>
        <v>1</v>
      </c>
      <c r="J342" s="13" t="s">
        <v>72</v>
      </c>
      <c r="K342" s="30">
        <f t="shared" si="56"/>
        <v>0.33</v>
      </c>
      <c r="L342" s="30" t="s">
        <v>103</v>
      </c>
      <c r="M342" s="15">
        <f t="shared" si="57"/>
        <v>330</v>
      </c>
      <c r="N342" s="13" t="s">
        <v>71</v>
      </c>
    </row>
    <row r="343" spans="1:14">
      <c r="A343" s="238">
        <v>13</v>
      </c>
      <c r="B343" s="5"/>
      <c r="C343" s="5" t="s">
        <v>90</v>
      </c>
      <c r="D343" s="5" t="s">
        <v>91</v>
      </c>
      <c r="E343" s="5" t="s">
        <v>12</v>
      </c>
      <c r="F343" s="12" t="s">
        <v>1342</v>
      </c>
      <c r="G343" s="12">
        <v>1</v>
      </c>
      <c r="H343" s="13" t="s">
        <v>74</v>
      </c>
      <c r="I343" s="12">
        <f t="shared" si="59"/>
        <v>1</v>
      </c>
      <c r="J343" s="13" t="s">
        <v>72</v>
      </c>
      <c r="K343" s="30">
        <f t="shared" si="56"/>
        <v>0.33</v>
      </c>
      <c r="L343" s="30" t="s">
        <v>103</v>
      </c>
      <c r="M343" s="15">
        <f t="shared" si="57"/>
        <v>330</v>
      </c>
      <c r="N343" s="13" t="s">
        <v>71</v>
      </c>
    </row>
    <row r="344" spans="1:14">
      <c r="A344" s="238">
        <v>14</v>
      </c>
      <c r="B344" s="5"/>
      <c r="C344" s="5" t="s">
        <v>81</v>
      </c>
      <c r="D344" s="5" t="s">
        <v>82</v>
      </c>
      <c r="E344" s="5" t="s">
        <v>12</v>
      </c>
      <c r="F344" s="12" t="s">
        <v>2492</v>
      </c>
      <c r="G344" s="12">
        <v>0</v>
      </c>
      <c r="H344" s="13" t="s">
        <v>74</v>
      </c>
      <c r="I344" s="12">
        <f t="shared" si="59"/>
        <v>0</v>
      </c>
      <c r="J344" s="13" t="s">
        <v>72</v>
      </c>
      <c r="K344" s="30">
        <f t="shared" si="56"/>
        <v>0</v>
      </c>
      <c r="L344" s="30" t="s">
        <v>103</v>
      </c>
      <c r="M344" s="15">
        <f t="shared" si="57"/>
        <v>0</v>
      </c>
      <c r="N344" s="13" t="s">
        <v>71</v>
      </c>
    </row>
    <row r="345" spans="1:14">
      <c r="A345" s="238">
        <v>15</v>
      </c>
      <c r="B345" s="5"/>
      <c r="C345" s="5" t="s">
        <v>11</v>
      </c>
      <c r="D345" s="5" t="s">
        <v>13</v>
      </c>
      <c r="E345" s="5" t="s">
        <v>12</v>
      </c>
      <c r="F345" s="113" t="s">
        <v>2208</v>
      </c>
      <c r="G345" s="12">
        <v>1</v>
      </c>
      <c r="H345" s="13" t="s">
        <v>74</v>
      </c>
      <c r="I345" s="12">
        <f t="shared" si="59"/>
        <v>1</v>
      </c>
      <c r="J345" s="13" t="s">
        <v>72</v>
      </c>
      <c r="K345" s="30">
        <f t="shared" si="56"/>
        <v>0.33</v>
      </c>
      <c r="L345" s="30" t="s">
        <v>103</v>
      </c>
      <c r="M345" s="15">
        <f t="shared" si="57"/>
        <v>330</v>
      </c>
      <c r="N345" s="13" t="s">
        <v>71</v>
      </c>
    </row>
    <row r="346" spans="1:14">
      <c r="A346" s="238">
        <v>16</v>
      </c>
      <c r="B346" s="5"/>
      <c r="C346" s="5" t="s">
        <v>28</v>
      </c>
      <c r="D346" s="5" t="s">
        <v>27</v>
      </c>
      <c r="E346" s="5" t="s">
        <v>12</v>
      </c>
      <c r="F346" s="12" t="s">
        <v>1913</v>
      </c>
      <c r="G346" s="12">
        <v>1</v>
      </c>
      <c r="H346" s="13" t="s">
        <v>74</v>
      </c>
      <c r="I346" s="12">
        <f t="shared" si="59"/>
        <v>1</v>
      </c>
      <c r="J346" s="13" t="s">
        <v>72</v>
      </c>
      <c r="K346" s="30">
        <f t="shared" si="56"/>
        <v>0.33</v>
      </c>
      <c r="L346" s="30" t="s">
        <v>103</v>
      </c>
      <c r="M346" s="15">
        <f t="shared" si="57"/>
        <v>330</v>
      </c>
      <c r="N346" s="13" t="s">
        <v>71</v>
      </c>
    </row>
    <row r="347" spans="1:14">
      <c r="A347" s="238">
        <v>17</v>
      </c>
      <c r="B347" s="5"/>
      <c r="C347" s="102" t="s">
        <v>30</v>
      </c>
      <c r="D347" s="102" t="s">
        <v>29</v>
      </c>
      <c r="E347" s="102" t="s">
        <v>12</v>
      </c>
      <c r="F347" s="133" t="s">
        <v>2945</v>
      </c>
      <c r="G347" s="12">
        <v>3</v>
      </c>
      <c r="H347" s="134" t="s">
        <v>74</v>
      </c>
      <c r="I347" s="133">
        <f t="shared" si="59"/>
        <v>3</v>
      </c>
      <c r="J347" s="134" t="s">
        <v>72</v>
      </c>
      <c r="K347" s="135">
        <f t="shared" si="56"/>
        <v>0.99</v>
      </c>
      <c r="L347" s="135" t="s">
        <v>103</v>
      </c>
      <c r="M347" s="136">
        <f t="shared" si="57"/>
        <v>990</v>
      </c>
      <c r="N347" s="134" t="s">
        <v>71</v>
      </c>
    </row>
    <row r="348" spans="1:14">
      <c r="A348" s="238">
        <v>18</v>
      </c>
      <c r="B348" s="5"/>
      <c r="C348" s="5" t="s">
        <v>32</v>
      </c>
      <c r="D348" s="5" t="s">
        <v>33</v>
      </c>
      <c r="E348" s="5" t="s">
        <v>12</v>
      </c>
      <c r="F348" s="12" t="s">
        <v>375</v>
      </c>
      <c r="G348" s="12">
        <v>1</v>
      </c>
      <c r="H348" s="13" t="s">
        <v>74</v>
      </c>
      <c r="I348" s="12">
        <f t="shared" si="59"/>
        <v>1</v>
      </c>
      <c r="J348" s="13" t="s">
        <v>72</v>
      </c>
      <c r="K348" s="30">
        <f t="shared" si="56"/>
        <v>0.33</v>
      </c>
      <c r="L348" s="30" t="s">
        <v>103</v>
      </c>
      <c r="M348" s="15">
        <f t="shared" si="57"/>
        <v>330</v>
      </c>
      <c r="N348" s="13" t="s">
        <v>71</v>
      </c>
    </row>
    <row r="349" spans="1:14">
      <c r="A349" s="238">
        <v>19</v>
      </c>
      <c r="B349" s="5"/>
      <c r="C349" s="5" t="s">
        <v>38</v>
      </c>
      <c r="D349" s="5" t="s">
        <v>37</v>
      </c>
      <c r="E349" s="5" t="s">
        <v>12</v>
      </c>
      <c r="F349" s="12" t="s">
        <v>1182</v>
      </c>
      <c r="G349" s="12">
        <v>1</v>
      </c>
      <c r="H349" s="13" t="s">
        <v>74</v>
      </c>
      <c r="I349" s="12">
        <f t="shared" si="59"/>
        <v>1</v>
      </c>
      <c r="J349" s="13" t="s">
        <v>72</v>
      </c>
      <c r="K349" s="30">
        <f t="shared" si="56"/>
        <v>0.33</v>
      </c>
      <c r="L349" s="30" t="s">
        <v>103</v>
      </c>
      <c r="M349" s="15">
        <f t="shared" si="57"/>
        <v>330</v>
      </c>
      <c r="N349" s="13" t="s">
        <v>71</v>
      </c>
    </row>
    <row r="350" spans="1:14">
      <c r="A350" s="238">
        <v>20</v>
      </c>
      <c r="B350" s="5"/>
      <c r="C350" s="5" t="s">
        <v>40</v>
      </c>
      <c r="D350" s="5" t="s">
        <v>39</v>
      </c>
      <c r="E350" s="5" t="s">
        <v>12</v>
      </c>
      <c r="F350" s="12" t="s">
        <v>2943</v>
      </c>
      <c r="G350" s="12">
        <v>1</v>
      </c>
      <c r="H350" s="13" t="s">
        <v>74</v>
      </c>
      <c r="I350" s="12">
        <f t="shared" si="59"/>
        <v>1</v>
      </c>
      <c r="J350" s="13" t="s">
        <v>72</v>
      </c>
      <c r="K350" s="30">
        <f t="shared" si="56"/>
        <v>0.33</v>
      </c>
      <c r="L350" s="30" t="s">
        <v>103</v>
      </c>
      <c r="M350" s="15">
        <f t="shared" si="57"/>
        <v>330</v>
      </c>
      <c r="N350" s="13" t="s">
        <v>71</v>
      </c>
    </row>
    <row r="351" spans="1:14">
      <c r="A351" s="238">
        <v>21</v>
      </c>
      <c r="B351" s="5"/>
      <c r="C351" s="5" t="s">
        <v>52</v>
      </c>
      <c r="D351" s="5" t="s">
        <v>79</v>
      </c>
      <c r="E351" s="5" t="s">
        <v>12</v>
      </c>
      <c r="F351" s="12" t="s">
        <v>1383</v>
      </c>
      <c r="G351" s="12">
        <v>1</v>
      </c>
      <c r="H351" s="13" t="s">
        <v>74</v>
      </c>
      <c r="I351" s="12">
        <f t="shared" si="59"/>
        <v>1</v>
      </c>
      <c r="J351" s="13" t="s">
        <v>72</v>
      </c>
      <c r="K351" s="30">
        <f t="shared" si="56"/>
        <v>0.33</v>
      </c>
      <c r="L351" s="30" t="s">
        <v>103</v>
      </c>
      <c r="M351" s="15">
        <f t="shared" si="57"/>
        <v>330</v>
      </c>
      <c r="N351" s="13" t="s">
        <v>71</v>
      </c>
    </row>
    <row r="352" spans="1:14">
      <c r="A352" s="238">
        <v>22</v>
      </c>
      <c r="B352" s="5"/>
      <c r="C352" s="102" t="s">
        <v>45</v>
      </c>
      <c r="D352" s="102" t="s">
        <v>44</v>
      </c>
      <c r="E352" s="102" t="s">
        <v>43</v>
      </c>
      <c r="F352" s="119" t="s">
        <v>2495</v>
      </c>
      <c r="G352" s="12">
        <v>3</v>
      </c>
      <c r="H352" s="134" t="s">
        <v>74</v>
      </c>
      <c r="I352" s="133">
        <f>G352*1.5</f>
        <v>4.5</v>
      </c>
      <c r="J352" s="134" t="s">
        <v>72</v>
      </c>
      <c r="K352" s="135">
        <f t="shared" si="56"/>
        <v>1.4850000000000001</v>
      </c>
      <c r="L352" s="135" t="s">
        <v>103</v>
      </c>
      <c r="M352" s="136">
        <f t="shared" si="57"/>
        <v>1485</v>
      </c>
      <c r="N352" s="134" t="s">
        <v>71</v>
      </c>
    </row>
    <row r="353" spans="1:14">
      <c r="A353" s="238">
        <v>23</v>
      </c>
      <c r="B353" s="5"/>
      <c r="C353" s="5" t="s">
        <v>1390</v>
      </c>
      <c r="D353" s="5" t="s">
        <v>46</v>
      </c>
      <c r="E353" s="5" t="s">
        <v>43</v>
      </c>
      <c r="F353" s="12" t="s">
        <v>2942</v>
      </c>
      <c r="G353" s="12">
        <v>1</v>
      </c>
      <c r="H353" s="13" t="s">
        <v>74</v>
      </c>
      <c r="I353" s="12">
        <f>G353*1.5</f>
        <v>1.5</v>
      </c>
      <c r="J353" s="13" t="s">
        <v>72</v>
      </c>
      <c r="K353" s="30">
        <f t="shared" si="56"/>
        <v>0.495</v>
      </c>
      <c r="L353" s="30" t="s">
        <v>103</v>
      </c>
      <c r="M353" s="15">
        <f t="shared" si="57"/>
        <v>495</v>
      </c>
      <c r="N353" s="13" t="s">
        <v>71</v>
      </c>
    </row>
    <row r="354" spans="1:14">
      <c r="A354" s="238">
        <v>24</v>
      </c>
      <c r="B354" s="5"/>
      <c r="C354" s="5" t="s">
        <v>42</v>
      </c>
      <c r="D354" s="5" t="s">
        <v>41</v>
      </c>
      <c r="E354" s="5" t="s">
        <v>43</v>
      </c>
      <c r="F354" s="12" t="s">
        <v>2212</v>
      </c>
      <c r="G354" s="12">
        <v>0</v>
      </c>
      <c r="H354" s="13" t="s">
        <v>74</v>
      </c>
      <c r="I354" s="12">
        <f>G354*1.5</f>
        <v>0</v>
      </c>
      <c r="J354" s="13" t="s">
        <v>72</v>
      </c>
      <c r="K354" s="30">
        <f t="shared" si="56"/>
        <v>0</v>
      </c>
      <c r="L354" s="30" t="s">
        <v>103</v>
      </c>
      <c r="M354" s="15">
        <f t="shared" si="57"/>
        <v>0</v>
      </c>
      <c r="N354" s="13" t="s">
        <v>71</v>
      </c>
    </row>
    <row r="355" spans="1:14">
      <c r="A355" s="238">
        <v>25</v>
      </c>
      <c r="B355" s="5"/>
      <c r="C355" s="5" t="s">
        <v>2714</v>
      </c>
      <c r="D355" s="5"/>
      <c r="E355" s="5" t="s">
        <v>43</v>
      </c>
      <c r="F355" s="12" t="s">
        <v>990</v>
      </c>
      <c r="G355" s="12">
        <v>1</v>
      </c>
      <c r="H355" s="13" t="s">
        <v>74</v>
      </c>
      <c r="I355" s="12">
        <f>G355*4</f>
        <v>4</v>
      </c>
      <c r="J355" s="13" t="s">
        <v>72</v>
      </c>
      <c r="K355" s="30">
        <f t="shared" si="56"/>
        <v>1.32</v>
      </c>
      <c r="L355" s="30" t="s">
        <v>103</v>
      </c>
      <c r="M355" s="15">
        <f t="shared" si="57"/>
        <v>1320</v>
      </c>
      <c r="N355" s="13" t="s">
        <v>71</v>
      </c>
    </row>
    <row r="356" spans="1:14" s="240" customFormat="1">
      <c r="A356" s="238">
        <v>26</v>
      </c>
      <c r="B356" s="160"/>
      <c r="C356" s="160" t="s">
        <v>1010</v>
      </c>
      <c r="D356" s="160"/>
      <c r="E356" s="160" t="s">
        <v>173</v>
      </c>
      <c r="F356" s="119" t="s">
        <v>2213</v>
      </c>
      <c r="G356" s="199">
        <v>1</v>
      </c>
      <c r="H356" s="211" t="s">
        <v>74</v>
      </c>
      <c r="I356" s="199">
        <f t="shared" ref="I356" si="60">G356*1.5</f>
        <v>1.5</v>
      </c>
      <c r="J356" s="217" t="s">
        <v>138</v>
      </c>
      <c r="K356" s="212">
        <f t="shared" si="56"/>
        <v>0.495</v>
      </c>
      <c r="L356" s="218" t="s">
        <v>103</v>
      </c>
      <c r="M356" s="213">
        <f t="shared" si="57"/>
        <v>495</v>
      </c>
      <c r="N356" s="217" t="s">
        <v>71</v>
      </c>
    </row>
    <row r="357" spans="1:14">
      <c r="A357" s="238">
        <v>27</v>
      </c>
      <c r="B357" s="5"/>
      <c r="C357" s="5" t="s">
        <v>1919</v>
      </c>
      <c r="D357" s="5"/>
      <c r="E357" s="5" t="s">
        <v>12</v>
      </c>
      <c r="F357" s="12" t="s">
        <v>505</v>
      </c>
      <c r="G357" s="12">
        <v>1</v>
      </c>
      <c r="H357" s="13" t="s">
        <v>74</v>
      </c>
      <c r="I357" s="12">
        <f>G357*1</f>
        <v>1</v>
      </c>
      <c r="J357" s="13" t="s">
        <v>72</v>
      </c>
      <c r="K357" s="30">
        <f t="shared" si="56"/>
        <v>0.33</v>
      </c>
      <c r="L357" s="30" t="s">
        <v>103</v>
      </c>
      <c r="M357" s="15">
        <f t="shared" si="57"/>
        <v>330</v>
      </c>
      <c r="N357" s="13" t="s">
        <v>71</v>
      </c>
    </row>
    <row r="358" spans="1:14">
      <c r="A358" s="238">
        <v>28</v>
      </c>
      <c r="B358" s="5"/>
      <c r="C358" s="5" t="s">
        <v>832</v>
      </c>
      <c r="D358" s="5"/>
      <c r="E358" s="5" t="s">
        <v>12</v>
      </c>
      <c r="F358" s="12" t="s">
        <v>1920</v>
      </c>
      <c r="G358" s="12">
        <v>1</v>
      </c>
      <c r="H358" s="13" t="s">
        <v>74</v>
      </c>
      <c r="I358" s="12">
        <f>G358*1</f>
        <v>1</v>
      </c>
      <c r="J358" s="13" t="s">
        <v>72</v>
      </c>
      <c r="K358" s="30">
        <f t="shared" si="56"/>
        <v>0.33</v>
      </c>
      <c r="L358" s="30" t="s">
        <v>103</v>
      </c>
      <c r="M358" s="15">
        <f t="shared" si="57"/>
        <v>330</v>
      </c>
      <c r="N358" s="13" t="s">
        <v>71</v>
      </c>
    </row>
    <row r="359" spans="1:14">
      <c r="A359" s="238">
        <v>29</v>
      </c>
      <c r="B359" s="5"/>
      <c r="C359" s="5" t="s">
        <v>1114</v>
      </c>
      <c r="D359" s="5"/>
      <c r="E359" s="5" t="s">
        <v>12</v>
      </c>
      <c r="F359" s="103" t="s">
        <v>322</v>
      </c>
      <c r="G359" s="12">
        <v>1</v>
      </c>
      <c r="H359" s="13" t="s">
        <v>74</v>
      </c>
      <c r="I359" s="12">
        <f>G359*1</f>
        <v>1</v>
      </c>
      <c r="J359" s="13" t="s">
        <v>72</v>
      </c>
      <c r="K359" s="30">
        <f t="shared" si="56"/>
        <v>0.33</v>
      </c>
      <c r="L359" s="30" t="s">
        <v>103</v>
      </c>
      <c r="M359" s="15">
        <f t="shared" si="57"/>
        <v>330</v>
      </c>
      <c r="N359" s="13" t="s">
        <v>71</v>
      </c>
    </row>
    <row r="360" spans="1:14">
      <c r="A360" s="238">
        <v>30</v>
      </c>
      <c r="B360" s="5"/>
      <c r="C360" s="5" t="s">
        <v>126</v>
      </c>
      <c r="D360" s="5"/>
      <c r="E360" s="5" t="s">
        <v>43</v>
      </c>
      <c r="F360" s="12" t="s">
        <v>271</v>
      </c>
      <c r="G360" s="12">
        <v>1</v>
      </c>
      <c r="H360" s="13" t="s">
        <v>74</v>
      </c>
      <c r="I360" s="12">
        <f t="shared" ref="I360" si="61">G360*4</f>
        <v>4</v>
      </c>
      <c r="J360" s="13" t="s">
        <v>72</v>
      </c>
      <c r="K360" s="30">
        <f t="shared" si="56"/>
        <v>1.32</v>
      </c>
      <c r="L360" s="30" t="s">
        <v>103</v>
      </c>
      <c r="M360" s="15">
        <f t="shared" si="57"/>
        <v>1320</v>
      </c>
      <c r="N360" s="13" t="s">
        <v>71</v>
      </c>
    </row>
    <row r="361" spans="1:14">
      <c r="A361" s="238">
        <v>31</v>
      </c>
      <c r="B361" s="5"/>
      <c r="C361" s="5" t="s">
        <v>686</v>
      </c>
      <c r="D361" s="5"/>
      <c r="E361" s="5" t="s">
        <v>12</v>
      </c>
      <c r="F361" s="12" t="s">
        <v>217</v>
      </c>
      <c r="G361" s="12">
        <v>2</v>
      </c>
      <c r="H361" s="13" t="s">
        <v>74</v>
      </c>
      <c r="I361" s="12">
        <f>G361*1</f>
        <v>2</v>
      </c>
      <c r="J361" s="13" t="s">
        <v>72</v>
      </c>
      <c r="K361" s="30">
        <f t="shared" si="56"/>
        <v>0.66</v>
      </c>
      <c r="L361" s="30" t="s">
        <v>103</v>
      </c>
      <c r="M361" s="15">
        <f t="shared" si="57"/>
        <v>660</v>
      </c>
      <c r="N361" s="13" t="s">
        <v>71</v>
      </c>
    </row>
    <row r="362" spans="1:14">
      <c r="A362" s="238">
        <v>32</v>
      </c>
      <c r="B362" s="5"/>
      <c r="C362" s="5" t="s">
        <v>1193</v>
      </c>
      <c r="D362" s="5"/>
      <c r="E362" s="5" t="s">
        <v>43</v>
      </c>
      <c r="F362" s="12" t="s">
        <v>218</v>
      </c>
      <c r="G362" s="12">
        <v>1</v>
      </c>
      <c r="H362" s="13" t="s">
        <v>74</v>
      </c>
      <c r="I362" s="12">
        <f>G362*1</f>
        <v>1</v>
      </c>
      <c r="J362" s="13" t="s">
        <v>72</v>
      </c>
      <c r="K362" s="30">
        <f t="shared" si="56"/>
        <v>0.33</v>
      </c>
      <c r="L362" s="30" t="s">
        <v>103</v>
      </c>
      <c r="M362" s="15">
        <f t="shared" si="57"/>
        <v>330</v>
      </c>
      <c r="N362" s="13" t="s">
        <v>71</v>
      </c>
    </row>
    <row r="363" spans="1:14">
      <c r="A363" s="238">
        <v>33</v>
      </c>
      <c r="B363" s="5"/>
      <c r="C363" s="5" t="s">
        <v>2717</v>
      </c>
      <c r="D363" s="5"/>
      <c r="E363" s="5" t="s">
        <v>12</v>
      </c>
      <c r="F363" s="12" t="s">
        <v>217</v>
      </c>
      <c r="G363" s="12">
        <v>1</v>
      </c>
      <c r="H363" s="13" t="s">
        <v>74</v>
      </c>
      <c r="I363" s="12">
        <f>G363*1.5</f>
        <v>1.5</v>
      </c>
      <c r="J363" s="13" t="s">
        <v>72</v>
      </c>
      <c r="K363" s="30">
        <f t="shared" si="56"/>
        <v>0.495</v>
      </c>
      <c r="L363" s="30" t="s">
        <v>103</v>
      </c>
      <c r="M363" s="15">
        <f t="shared" si="57"/>
        <v>495</v>
      </c>
      <c r="N363" s="13" t="s">
        <v>71</v>
      </c>
    </row>
    <row r="364" spans="1:14">
      <c r="A364" s="238">
        <v>34</v>
      </c>
      <c r="B364" s="5"/>
      <c r="C364" s="5" t="s">
        <v>2715</v>
      </c>
      <c r="D364" s="5"/>
      <c r="E364" s="5" t="s">
        <v>12</v>
      </c>
      <c r="F364" s="12" t="s">
        <v>2716</v>
      </c>
      <c r="G364" s="12">
        <v>1</v>
      </c>
      <c r="H364" s="13" t="s">
        <v>74</v>
      </c>
      <c r="I364" s="12">
        <f>G364*1</f>
        <v>1</v>
      </c>
      <c r="J364" s="13" t="s">
        <v>72</v>
      </c>
      <c r="K364" s="30">
        <f t="shared" si="56"/>
        <v>0.33</v>
      </c>
      <c r="L364" s="30" t="s">
        <v>103</v>
      </c>
      <c r="M364" s="15">
        <f t="shared" si="57"/>
        <v>330</v>
      </c>
      <c r="N364" s="13" t="s">
        <v>71</v>
      </c>
    </row>
    <row r="365" spans="1:14">
      <c r="A365" s="238">
        <v>35</v>
      </c>
      <c r="B365" s="5"/>
      <c r="C365" s="5" t="s">
        <v>112</v>
      </c>
      <c r="D365" s="5"/>
      <c r="E365" s="5" t="s">
        <v>12</v>
      </c>
      <c r="F365" s="5" t="s">
        <v>1918</v>
      </c>
      <c r="G365" s="30">
        <v>4</v>
      </c>
      <c r="H365" s="13" t="s">
        <v>74</v>
      </c>
      <c r="I365" s="12">
        <f>G365*1</f>
        <v>4</v>
      </c>
      <c r="J365" s="13" t="s">
        <v>72</v>
      </c>
      <c r="K365" s="30">
        <f t="shared" si="56"/>
        <v>1.32</v>
      </c>
      <c r="L365" s="30" t="s">
        <v>103</v>
      </c>
      <c r="M365" s="15">
        <f t="shared" si="57"/>
        <v>1320</v>
      </c>
      <c r="N365" s="13" t="s">
        <v>71</v>
      </c>
    </row>
    <row r="366" spans="1:14">
      <c r="A366" s="238">
        <v>36</v>
      </c>
      <c r="B366" s="5"/>
      <c r="C366" s="5" t="s">
        <v>1916</v>
      </c>
      <c r="D366" s="5"/>
      <c r="E366" s="5" t="s">
        <v>43</v>
      </c>
      <c r="F366" s="5" t="s">
        <v>1917</v>
      </c>
      <c r="G366" s="30">
        <v>1</v>
      </c>
      <c r="H366" s="13" t="s">
        <v>74</v>
      </c>
      <c r="I366" s="12">
        <f>G366*1</f>
        <v>1</v>
      </c>
      <c r="J366" s="13" t="s">
        <v>72</v>
      </c>
      <c r="K366" s="30">
        <f t="shared" si="56"/>
        <v>0.33</v>
      </c>
      <c r="L366" s="30" t="s">
        <v>103</v>
      </c>
      <c r="M366" s="15">
        <f t="shared" si="57"/>
        <v>330</v>
      </c>
      <c r="N366" s="13" t="s">
        <v>71</v>
      </c>
    </row>
    <row r="367" spans="1:14">
      <c r="A367" s="238">
        <v>37</v>
      </c>
      <c r="B367" s="5"/>
      <c r="C367" s="5" t="s">
        <v>49</v>
      </c>
      <c r="D367" s="5" t="s">
        <v>48</v>
      </c>
      <c r="E367" s="5" t="s">
        <v>1369</v>
      </c>
      <c r="F367" s="5" t="s">
        <v>1370</v>
      </c>
      <c r="G367" s="12">
        <v>3</v>
      </c>
      <c r="H367" s="13" t="s">
        <v>74</v>
      </c>
      <c r="I367" s="12">
        <v>4</v>
      </c>
      <c r="J367" s="13" t="s">
        <v>72</v>
      </c>
      <c r="K367" s="12">
        <f t="shared" si="56"/>
        <v>1.32</v>
      </c>
      <c r="L367" s="13" t="s">
        <v>103</v>
      </c>
      <c r="M367" s="12">
        <f t="shared" si="57"/>
        <v>1320</v>
      </c>
      <c r="N367" s="13" t="s">
        <v>71</v>
      </c>
    </row>
    <row r="368" spans="1:14">
      <c r="A368" s="281" t="s">
        <v>54</v>
      </c>
      <c r="B368" s="282"/>
      <c r="C368" s="282"/>
      <c r="D368" s="282"/>
      <c r="E368" s="283"/>
      <c r="F368" s="95"/>
      <c r="G368" s="12">
        <f>SUM(G331:G367)</f>
        <v>73</v>
      </c>
      <c r="H368" s="13" t="s">
        <v>74</v>
      </c>
      <c r="I368" s="12">
        <f>SUM(I331:I367)</f>
        <v>258</v>
      </c>
      <c r="J368" s="13" t="s">
        <v>72</v>
      </c>
      <c r="K368" s="30">
        <f>I368*0.33</f>
        <v>85.14</v>
      </c>
      <c r="L368" s="30" t="s">
        <v>103</v>
      </c>
      <c r="M368" s="34">
        <f>SUM(M331:M367)</f>
        <v>85140</v>
      </c>
      <c r="N368" s="13" t="s">
        <v>71</v>
      </c>
    </row>
    <row r="370" spans="1:14">
      <c r="A370" s="324" t="s">
        <v>1932</v>
      </c>
      <c r="B370" s="324" t="s">
        <v>0</v>
      </c>
      <c r="C370" s="324" t="s">
        <v>2</v>
      </c>
      <c r="D370" s="324" t="s">
        <v>4</v>
      </c>
      <c r="E370" s="324" t="s">
        <v>1</v>
      </c>
      <c r="F370" s="324" t="s">
        <v>280</v>
      </c>
      <c r="G370" s="326" t="s">
        <v>5</v>
      </c>
      <c r="H370" s="327"/>
      <c r="I370" s="326" t="s">
        <v>6</v>
      </c>
      <c r="J370" s="327"/>
      <c r="K370" s="326" t="s">
        <v>101</v>
      </c>
      <c r="L370" s="327"/>
      <c r="M370" s="326" t="s">
        <v>102</v>
      </c>
      <c r="N370" s="327"/>
    </row>
    <row r="371" spans="1:14">
      <c r="A371" s="325"/>
      <c r="B371" s="325"/>
      <c r="C371" s="325"/>
      <c r="D371" s="325"/>
      <c r="E371" s="325"/>
      <c r="F371" s="325"/>
      <c r="G371" s="328"/>
      <c r="H371" s="329"/>
      <c r="I371" s="328"/>
      <c r="J371" s="329"/>
      <c r="K371" s="328"/>
      <c r="L371" s="329"/>
      <c r="M371" s="328"/>
      <c r="N371" s="329"/>
    </row>
    <row r="372" spans="1:14">
      <c r="A372" s="191">
        <v>1</v>
      </c>
      <c r="B372" s="192" t="s">
        <v>63</v>
      </c>
      <c r="C372" s="193" t="s">
        <v>3</v>
      </c>
      <c r="D372" s="193" t="s">
        <v>7</v>
      </c>
      <c r="E372" s="193" t="s">
        <v>8</v>
      </c>
      <c r="F372" s="194" t="s">
        <v>2946</v>
      </c>
      <c r="G372" s="194">
        <v>4</v>
      </c>
      <c r="H372" s="195" t="s">
        <v>74</v>
      </c>
      <c r="I372" s="194">
        <f t="shared" ref="I372:I374" si="62">G372*6</f>
        <v>24</v>
      </c>
      <c r="J372" s="195" t="s">
        <v>72</v>
      </c>
      <c r="K372" s="196">
        <f t="shared" ref="K372:K408" si="63">I372*0.33</f>
        <v>7.92</v>
      </c>
      <c r="L372" s="196" t="s">
        <v>103</v>
      </c>
      <c r="M372" s="197">
        <f t="shared" ref="M372:M408" si="64">K372*1000</f>
        <v>7920</v>
      </c>
      <c r="N372" s="195" t="s">
        <v>71</v>
      </c>
    </row>
    <row r="373" spans="1:14">
      <c r="A373" s="163">
        <v>2</v>
      </c>
      <c r="B373" s="162" t="s">
        <v>2964</v>
      </c>
      <c r="C373" s="193" t="s">
        <v>56</v>
      </c>
      <c r="D373" s="193" t="s">
        <v>93</v>
      </c>
      <c r="E373" s="193" t="s">
        <v>8</v>
      </c>
      <c r="F373" s="93" t="s">
        <v>2944</v>
      </c>
      <c r="G373" s="194">
        <v>0</v>
      </c>
      <c r="H373" s="195" t="s">
        <v>74</v>
      </c>
      <c r="I373" s="194">
        <f t="shared" si="62"/>
        <v>0</v>
      </c>
      <c r="J373" s="195" t="s">
        <v>72</v>
      </c>
      <c r="K373" s="196">
        <f t="shared" si="63"/>
        <v>0</v>
      </c>
      <c r="L373" s="196" t="s">
        <v>103</v>
      </c>
      <c r="M373" s="197">
        <f t="shared" si="64"/>
        <v>0</v>
      </c>
      <c r="N373" s="195" t="s">
        <v>71</v>
      </c>
    </row>
    <row r="374" spans="1:14">
      <c r="A374" s="163">
        <v>3</v>
      </c>
      <c r="B374" s="5"/>
      <c r="C374" s="5" t="s">
        <v>15</v>
      </c>
      <c r="D374" s="5" t="s">
        <v>647</v>
      </c>
      <c r="E374" s="5" t="s">
        <v>8</v>
      </c>
      <c r="F374" s="12" t="s">
        <v>2947</v>
      </c>
      <c r="G374" s="12">
        <v>1</v>
      </c>
      <c r="H374" s="13" t="s">
        <v>74</v>
      </c>
      <c r="I374" s="12">
        <f t="shared" si="62"/>
        <v>6</v>
      </c>
      <c r="J374" s="13" t="s">
        <v>72</v>
      </c>
      <c r="K374" s="30">
        <f t="shared" si="63"/>
        <v>1.98</v>
      </c>
      <c r="L374" s="30" t="s">
        <v>103</v>
      </c>
      <c r="M374" s="15">
        <f t="shared" si="64"/>
        <v>1980</v>
      </c>
      <c r="N374" s="13" t="s">
        <v>71</v>
      </c>
    </row>
    <row r="375" spans="1:14">
      <c r="A375" s="163">
        <v>4</v>
      </c>
      <c r="B375" s="5"/>
      <c r="C375" s="5" t="s">
        <v>17</v>
      </c>
      <c r="D375" s="5" t="s">
        <v>16</v>
      </c>
      <c r="E375" s="5" t="s">
        <v>8</v>
      </c>
      <c r="F375" s="12" t="s">
        <v>1311</v>
      </c>
      <c r="G375" s="12">
        <v>3</v>
      </c>
      <c r="H375" s="13" t="s">
        <v>74</v>
      </c>
      <c r="I375" s="12">
        <f>G375*F3719</f>
        <v>0</v>
      </c>
      <c r="J375" s="13" t="s">
        <v>72</v>
      </c>
      <c r="K375" s="30">
        <f t="shared" si="63"/>
        <v>0</v>
      </c>
      <c r="L375" s="30" t="s">
        <v>103</v>
      </c>
      <c r="M375" s="15">
        <f t="shared" si="64"/>
        <v>0</v>
      </c>
      <c r="N375" s="13" t="s">
        <v>71</v>
      </c>
    </row>
    <row r="376" spans="1:14">
      <c r="A376" s="163">
        <v>5</v>
      </c>
      <c r="B376" s="5"/>
      <c r="C376" s="5" t="s">
        <v>251</v>
      </c>
      <c r="D376" s="5" t="s">
        <v>18</v>
      </c>
      <c r="E376" s="5" t="s">
        <v>8</v>
      </c>
      <c r="F376" s="12" t="s">
        <v>2948</v>
      </c>
      <c r="G376" s="12">
        <v>5</v>
      </c>
      <c r="H376" s="13" t="s">
        <v>74</v>
      </c>
      <c r="I376" s="12">
        <f t="shared" ref="I376:I380" si="65">G376*6</f>
        <v>30</v>
      </c>
      <c r="J376" s="13" t="s">
        <v>72</v>
      </c>
      <c r="K376" s="30">
        <f t="shared" si="63"/>
        <v>9.9</v>
      </c>
      <c r="L376" s="30" t="s">
        <v>103</v>
      </c>
      <c r="M376" s="15">
        <f t="shared" si="64"/>
        <v>9900</v>
      </c>
      <c r="N376" s="13" t="s">
        <v>71</v>
      </c>
    </row>
    <row r="377" spans="1:14">
      <c r="A377" s="163">
        <v>6</v>
      </c>
      <c r="B377" s="5"/>
      <c r="C377" s="9" t="s">
        <v>52</v>
      </c>
      <c r="D377" s="9" t="s">
        <v>51</v>
      </c>
      <c r="E377" s="9" t="s">
        <v>8</v>
      </c>
      <c r="F377" s="72" t="s">
        <v>2949</v>
      </c>
      <c r="G377" s="12">
        <v>5</v>
      </c>
      <c r="H377" s="13" t="s">
        <v>74</v>
      </c>
      <c r="I377" s="12">
        <f t="shared" si="65"/>
        <v>30</v>
      </c>
      <c r="J377" s="13" t="s">
        <v>72</v>
      </c>
      <c r="K377" s="30">
        <f t="shared" si="63"/>
        <v>9.9</v>
      </c>
      <c r="L377" s="30" t="s">
        <v>103</v>
      </c>
      <c r="M377" s="15">
        <f t="shared" si="64"/>
        <v>9900</v>
      </c>
      <c r="N377" s="13" t="s">
        <v>71</v>
      </c>
    </row>
    <row r="378" spans="1:14">
      <c r="A378" s="163">
        <v>7</v>
      </c>
      <c r="B378" s="5"/>
      <c r="C378" s="5" t="s">
        <v>10</v>
      </c>
      <c r="D378" s="5" t="s">
        <v>93</v>
      </c>
      <c r="E378" s="5" t="s">
        <v>8</v>
      </c>
      <c r="F378" s="12" t="s">
        <v>246</v>
      </c>
      <c r="G378" s="12">
        <v>3</v>
      </c>
      <c r="H378" s="13" t="s">
        <v>74</v>
      </c>
      <c r="I378" s="12">
        <f t="shared" si="65"/>
        <v>18</v>
      </c>
      <c r="J378" s="13" t="s">
        <v>72</v>
      </c>
      <c r="K378" s="30">
        <f t="shared" si="63"/>
        <v>5.94</v>
      </c>
      <c r="L378" s="30" t="s">
        <v>103</v>
      </c>
      <c r="M378" s="15">
        <f t="shared" si="64"/>
        <v>5940</v>
      </c>
      <c r="N378" s="13" t="s">
        <v>71</v>
      </c>
    </row>
    <row r="379" spans="1:14" s="240" customFormat="1">
      <c r="A379" s="238">
        <v>8</v>
      </c>
      <c r="B379" s="160"/>
      <c r="C379" s="102" t="s">
        <v>26</v>
      </c>
      <c r="D379" s="102" t="s">
        <v>89</v>
      </c>
      <c r="E379" s="102" t="s">
        <v>8</v>
      </c>
      <c r="F379" s="119" t="s">
        <v>2950</v>
      </c>
      <c r="G379" s="199">
        <v>4</v>
      </c>
      <c r="H379" s="134" t="s">
        <v>74</v>
      </c>
      <c r="I379" s="133">
        <f t="shared" si="65"/>
        <v>24</v>
      </c>
      <c r="J379" s="134" t="s">
        <v>72</v>
      </c>
      <c r="K379" s="135">
        <f t="shared" si="63"/>
        <v>7.92</v>
      </c>
      <c r="L379" s="135" t="s">
        <v>103</v>
      </c>
      <c r="M379" s="136">
        <f t="shared" si="64"/>
        <v>7920</v>
      </c>
      <c r="N379" s="134" t="s">
        <v>71</v>
      </c>
    </row>
    <row r="380" spans="1:14">
      <c r="A380" s="238">
        <v>9</v>
      </c>
      <c r="B380" s="5"/>
      <c r="C380" s="5" t="s">
        <v>94</v>
      </c>
      <c r="D380" s="5" t="s">
        <v>95</v>
      </c>
      <c r="E380" s="5" t="s">
        <v>8</v>
      </c>
      <c r="F380" s="12" t="s">
        <v>2951</v>
      </c>
      <c r="G380" s="12">
        <v>5</v>
      </c>
      <c r="H380" s="13" t="s">
        <v>74</v>
      </c>
      <c r="I380" s="12">
        <f t="shared" si="65"/>
        <v>30</v>
      </c>
      <c r="J380" s="13" t="s">
        <v>72</v>
      </c>
      <c r="K380" s="30">
        <f t="shared" si="63"/>
        <v>9.9</v>
      </c>
      <c r="L380" s="30" t="s">
        <v>103</v>
      </c>
      <c r="M380" s="15">
        <f t="shared" si="64"/>
        <v>9900</v>
      </c>
      <c r="N380" s="13" t="s">
        <v>71</v>
      </c>
    </row>
    <row r="381" spans="1:14">
      <c r="A381" s="238">
        <v>10</v>
      </c>
      <c r="B381" s="5"/>
      <c r="C381" s="5" t="s">
        <v>190</v>
      </c>
      <c r="D381" s="5" t="s">
        <v>20</v>
      </c>
      <c r="E381" s="5" t="s">
        <v>173</v>
      </c>
      <c r="F381" s="12" t="s">
        <v>2935</v>
      </c>
      <c r="G381" s="12">
        <v>2</v>
      </c>
      <c r="H381" s="13" t="s">
        <v>74</v>
      </c>
      <c r="I381" s="12">
        <f>G381*7</f>
        <v>14</v>
      </c>
      <c r="J381" s="13" t="s">
        <v>72</v>
      </c>
      <c r="K381" s="30">
        <f t="shared" si="63"/>
        <v>4.62</v>
      </c>
      <c r="L381" s="30" t="s">
        <v>103</v>
      </c>
      <c r="M381" s="15">
        <f t="shared" si="64"/>
        <v>4620</v>
      </c>
      <c r="N381" s="13" t="s">
        <v>71</v>
      </c>
    </row>
    <row r="382" spans="1:14">
      <c r="A382" s="238">
        <v>11</v>
      </c>
      <c r="B382" s="5"/>
      <c r="C382" s="5" t="s">
        <v>34</v>
      </c>
      <c r="D382" s="5" t="s">
        <v>134</v>
      </c>
      <c r="E382" s="5" t="s">
        <v>173</v>
      </c>
      <c r="F382" s="12" t="s">
        <v>2941</v>
      </c>
      <c r="G382" s="12">
        <v>2</v>
      </c>
      <c r="H382" s="13" t="s">
        <v>74</v>
      </c>
      <c r="I382" s="12">
        <f>G382*7</f>
        <v>14</v>
      </c>
      <c r="J382" s="13" t="s">
        <v>72</v>
      </c>
      <c r="K382" s="30">
        <f t="shared" si="63"/>
        <v>4.62</v>
      </c>
      <c r="L382" s="30" t="s">
        <v>103</v>
      </c>
      <c r="M382" s="15">
        <f t="shared" si="64"/>
        <v>4620</v>
      </c>
      <c r="N382" s="13" t="s">
        <v>71</v>
      </c>
    </row>
    <row r="383" spans="1:14">
      <c r="A383" s="238">
        <v>12</v>
      </c>
      <c r="B383" s="5"/>
      <c r="C383" s="5" t="s">
        <v>23</v>
      </c>
      <c r="D383" s="5" t="s">
        <v>136</v>
      </c>
      <c r="E383" s="5" t="s">
        <v>12</v>
      </c>
      <c r="F383" s="5" t="s">
        <v>1911</v>
      </c>
      <c r="G383" s="12">
        <v>1</v>
      </c>
      <c r="H383" s="13" t="s">
        <v>74</v>
      </c>
      <c r="I383" s="12">
        <f t="shared" ref="I383:I392" si="66">G383*1</f>
        <v>1</v>
      </c>
      <c r="J383" s="13" t="s">
        <v>72</v>
      </c>
      <c r="K383" s="30">
        <f t="shared" si="63"/>
        <v>0.33</v>
      </c>
      <c r="L383" s="30" t="s">
        <v>103</v>
      </c>
      <c r="M383" s="15">
        <f t="shared" si="64"/>
        <v>330</v>
      </c>
      <c r="N383" s="13" t="s">
        <v>71</v>
      </c>
    </row>
    <row r="384" spans="1:14">
      <c r="A384" s="238">
        <v>13</v>
      </c>
      <c r="B384" s="5"/>
      <c r="C384" s="5" t="s">
        <v>90</v>
      </c>
      <c r="D384" s="5" t="s">
        <v>91</v>
      </c>
      <c r="E384" s="5" t="s">
        <v>12</v>
      </c>
      <c r="F384" s="12" t="s">
        <v>1342</v>
      </c>
      <c r="G384" s="12">
        <v>1</v>
      </c>
      <c r="H384" s="13" t="s">
        <v>74</v>
      </c>
      <c r="I384" s="12">
        <f t="shared" si="66"/>
        <v>1</v>
      </c>
      <c r="J384" s="13" t="s">
        <v>72</v>
      </c>
      <c r="K384" s="30">
        <f t="shared" si="63"/>
        <v>0.33</v>
      </c>
      <c r="L384" s="30" t="s">
        <v>103</v>
      </c>
      <c r="M384" s="15">
        <f t="shared" si="64"/>
        <v>330</v>
      </c>
      <c r="N384" s="13" t="s">
        <v>71</v>
      </c>
    </row>
    <row r="385" spans="1:14">
      <c r="A385" s="238">
        <v>14</v>
      </c>
      <c r="B385" s="5"/>
      <c r="C385" s="5" t="s">
        <v>81</v>
      </c>
      <c r="D385" s="5" t="s">
        <v>82</v>
      </c>
      <c r="E385" s="5" t="s">
        <v>12</v>
      </c>
      <c r="F385" s="12" t="s">
        <v>2492</v>
      </c>
      <c r="G385" s="12">
        <v>0</v>
      </c>
      <c r="H385" s="13" t="s">
        <v>74</v>
      </c>
      <c r="I385" s="12">
        <f t="shared" si="66"/>
        <v>0</v>
      </c>
      <c r="J385" s="13" t="s">
        <v>72</v>
      </c>
      <c r="K385" s="30">
        <f t="shared" si="63"/>
        <v>0</v>
      </c>
      <c r="L385" s="30" t="s">
        <v>103</v>
      </c>
      <c r="M385" s="15">
        <f t="shared" si="64"/>
        <v>0</v>
      </c>
      <c r="N385" s="13" t="s">
        <v>71</v>
      </c>
    </row>
    <row r="386" spans="1:14">
      <c r="A386" s="238">
        <v>15</v>
      </c>
      <c r="B386" s="5"/>
      <c r="C386" s="5" t="s">
        <v>11</v>
      </c>
      <c r="D386" s="5" t="s">
        <v>13</v>
      </c>
      <c r="E386" s="5" t="s">
        <v>12</v>
      </c>
      <c r="F386" s="113" t="s">
        <v>2208</v>
      </c>
      <c r="G386" s="12">
        <v>1</v>
      </c>
      <c r="H386" s="13" t="s">
        <v>74</v>
      </c>
      <c r="I386" s="12">
        <f t="shared" si="66"/>
        <v>1</v>
      </c>
      <c r="J386" s="13" t="s">
        <v>72</v>
      </c>
      <c r="K386" s="30">
        <f t="shared" si="63"/>
        <v>0.33</v>
      </c>
      <c r="L386" s="30" t="s">
        <v>103</v>
      </c>
      <c r="M386" s="15">
        <f t="shared" si="64"/>
        <v>330</v>
      </c>
      <c r="N386" s="13" t="s">
        <v>71</v>
      </c>
    </row>
    <row r="387" spans="1:14">
      <c r="A387" s="238">
        <v>16</v>
      </c>
      <c r="B387" s="5"/>
      <c r="C387" s="5" t="s">
        <v>28</v>
      </c>
      <c r="D387" s="5" t="s">
        <v>27</v>
      </c>
      <c r="E387" s="5" t="s">
        <v>12</v>
      </c>
      <c r="F387" s="12" t="s">
        <v>1913</v>
      </c>
      <c r="G387" s="12">
        <v>1</v>
      </c>
      <c r="H387" s="13" t="s">
        <v>74</v>
      </c>
      <c r="I387" s="12">
        <f t="shared" si="66"/>
        <v>1</v>
      </c>
      <c r="J387" s="13" t="s">
        <v>72</v>
      </c>
      <c r="K387" s="30">
        <f t="shared" si="63"/>
        <v>0.33</v>
      </c>
      <c r="L387" s="30" t="s">
        <v>103</v>
      </c>
      <c r="M387" s="15">
        <f t="shared" si="64"/>
        <v>330</v>
      </c>
      <c r="N387" s="13" t="s">
        <v>71</v>
      </c>
    </row>
    <row r="388" spans="1:14">
      <c r="A388" s="238">
        <v>17</v>
      </c>
      <c r="B388" s="5"/>
      <c r="C388" s="102" t="s">
        <v>30</v>
      </c>
      <c r="D388" s="102" t="s">
        <v>29</v>
      </c>
      <c r="E388" s="102" t="s">
        <v>12</v>
      </c>
      <c r="F388" s="133" t="s">
        <v>2945</v>
      </c>
      <c r="G388" s="12">
        <v>3</v>
      </c>
      <c r="H388" s="134" t="s">
        <v>74</v>
      </c>
      <c r="I388" s="133">
        <f t="shared" si="66"/>
        <v>3</v>
      </c>
      <c r="J388" s="134" t="s">
        <v>72</v>
      </c>
      <c r="K388" s="135">
        <f t="shared" si="63"/>
        <v>0.99</v>
      </c>
      <c r="L388" s="135" t="s">
        <v>103</v>
      </c>
      <c r="M388" s="136">
        <f t="shared" si="64"/>
        <v>990</v>
      </c>
      <c r="N388" s="134" t="s">
        <v>71</v>
      </c>
    </row>
    <row r="389" spans="1:14">
      <c r="A389" s="238">
        <v>18</v>
      </c>
      <c r="B389" s="5"/>
      <c r="C389" s="5" t="s">
        <v>32</v>
      </c>
      <c r="D389" s="5" t="s">
        <v>33</v>
      </c>
      <c r="E389" s="5" t="s">
        <v>12</v>
      </c>
      <c r="F389" s="12" t="s">
        <v>375</v>
      </c>
      <c r="G389" s="12">
        <v>1</v>
      </c>
      <c r="H389" s="13" t="s">
        <v>74</v>
      </c>
      <c r="I389" s="12">
        <f t="shared" si="66"/>
        <v>1</v>
      </c>
      <c r="J389" s="13" t="s">
        <v>72</v>
      </c>
      <c r="K389" s="30">
        <f t="shared" si="63"/>
        <v>0.33</v>
      </c>
      <c r="L389" s="30" t="s">
        <v>103</v>
      </c>
      <c r="M389" s="15">
        <f t="shared" si="64"/>
        <v>330</v>
      </c>
      <c r="N389" s="13" t="s">
        <v>71</v>
      </c>
    </row>
    <row r="390" spans="1:14">
      <c r="A390" s="238">
        <v>19</v>
      </c>
      <c r="B390" s="5"/>
      <c r="C390" s="5" t="s">
        <v>38</v>
      </c>
      <c r="D390" s="5" t="s">
        <v>37</v>
      </c>
      <c r="E390" s="5" t="s">
        <v>12</v>
      </c>
      <c r="F390" s="12" t="s">
        <v>1182</v>
      </c>
      <c r="G390" s="12">
        <v>1</v>
      </c>
      <c r="H390" s="13" t="s">
        <v>74</v>
      </c>
      <c r="I390" s="12">
        <f t="shared" si="66"/>
        <v>1</v>
      </c>
      <c r="J390" s="13" t="s">
        <v>72</v>
      </c>
      <c r="K390" s="30">
        <f t="shared" si="63"/>
        <v>0.33</v>
      </c>
      <c r="L390" s="30" t="s">
        <v>103</v>
      </c>
      <c r="M390" s="15">
        <f t="shared" si="64"/>
        <v>330</v>
      </c>
      <c r="N390" s="13" t="s">
        <v>71</v>
      </c>
    </row>
    <row r="391" spans="1:14">
      <c r="A391" s="238">
        <v>20</v>
      </c>
      <c r="B391" s="5"/>
      <c r="C391" s="5" t="s">
        <v>40</v>
      </c>
      <c r="D391" s="5" t="s">
        <v>39</v>
      </c>
      <c r="E391" s="5" t="s">
        <v>12</v>
      </c>
      <c r="F391" s="12" t="s">
        <v>2943</v>
      </c>
      <c r="G391" s="12">
        <v>1</v>
      </c>
      <c r="H391" s="13" t="s">
        <v>74</v>
      </c>
      <c r="I391" s="12">
        <f t="shared" si="66"/>
        <v>1</v>
      </c>
      <c r="J391" s="13" t="s">
        <v>72</v>
      </c>
      <c r="K391" s="30">
        <f t="shared" si="63"/>
        <v>0.33</v>
      </c>
      <c r="L391" s="30" t="s">
        <v>103</v>
      </c>
      <c r="M391" s="15">
        <f t="shared" si="64"/>
        <v>330</v>
      </c>
      <c r="N391" s="13" t="s">
        <v>71</v>
      </c>
    </row>
    <row r="392" spans="1:14">
      <c r="A392" s="238">
        <v>21</v>
      </c>
      <c r="B392" s="5"/>
      <c r="C392" s="5" t="s">
        <v>52</v>
      </c>
      <c r="D392" s="5" t="s">
        <v>79</v>
      </c>
      <c r="E392" s="5" t="s">
        <v>12</v>
      </c>
      <c r="F392" s="12" t="s">
        <v>1383</v>
      </c>
      <c r="G392" s="12">
        <v>1</v>
      </c>
      <c r="H392" s="13" t="s">
        <v>74</v>
      </c>
      <c r="I392" s="12">
        <f t="shared" si="66"/>
        <v>1</v>
      </c>
      <c r="J392" s="13" t="s">
        <v>72</v>
      </c>
      <c r="K392" s="30">
        <f t="shared" si="63"/>
        <v>0.33</v>
      </c>
      <c r="L392" s="30" t="s">
        <v>103</v>
      </c>
      <c r="M392" s="15">
        <f t="shared" si="64"/>
        <v>330</v>
      </c>
      <c r="N392" s="13" t="s">
        <v>71</v>
      </c>
    </row>
    <row r="393" spans="1:14">
      <c r="A393" s="238">
        <v>22</v>
      </c>
      <c r="B393" s="5"/>
      <c r="C393" s="102" t="s">
        <v>45</v>
      </c>
      <c r="D393" s="102" t="s">
        <v>44</v>
      </c>
      <c r="E393" s="102" t="s">
        <v>43</v>
      </c>
      <c r="F393" s="119" t="s">
        <v>2495</v>
      </c>
      <c r="G393" s="12">
        <v>3</v>
      </c>
      <c r="H393" s="134" t="s">
        <v>74</v>
      </c>
      <c r="I393" s="133">
        <f>G393*1.5</f>
        <v>4.5</v>
      </c>
      <c r="J393" s="134" t="s">
        <v>72</v>
      </c>
      <c r="K393" s="135">
        <f t="shared" si="63"/>
        <v>1.4850000000000001</v>
      </c>
      <c r="L393" s="135" t="s">
        <v>103</v>
      </c>
      <c r="M393" s="136">
        <f t="shared" si="64"/>
        <v>1485</v>
      </c>
      <c r="N393" s="134" t="s">
        <v>71</v>
      </c>
    </row>
    <row r="394" spans="1:14">
      <c r="A394" s="238">
        <v>23</v>
      </c>
      <c r="B394" s="5"/>
      <c r="C394" s="5" t="s">
        <v>1390</v>
      </c>
      <c r="D394" s="5" t="s">
        <v>46</v>
      </c>
      <c r="E394" s="5" t="s">
        <v>43</v>
      </c>
      <c r="F394" s="12" t="s">
        <v>2942</v>
      </c>
      <c r="G394" s="12">
        <v>1</v>
      </c>
      <c r="H394" s="13" t="s">
        <v>74</v>
      </c>
      <c r="I394" s="12">
        <f>G394*1.5</f>
        <v>1.5</v>
      </c>
      <c r="J394" s="13" t="s">
        <v>72</v>
      </c>
      <c r="K394" s="30">
        <f t="shared" si="63"/>
        <v>0.495</v>
      </c>
      <c r="L394" s="30" t="s">
        <v>103</v>
      </c>
      <c r="M394" s="15">
        <f t="shared" si="64"/>
        <v>495</v>
      </c>
      <c r="N394" s="13" t="s">
        <v>71</v>
      </c>
    </row>
    <row r="395" spans="1:14">
      <c r="A395" s="238">
        <v>24</v>
      </c>
      <c r="B395" s="5"/>
      <c r="C395" s="5" t="s">
        <v>42</v>
      </c>
      <c r="D395" s="5" t="s">
        <v>41</v>
      </c>
      <c r="E395" s="5" t="s">
        <v>43</v>
      </c>
      <c r="F395" s="12" t="s">
        <v>2212</v>
      </c>
      <c r="G395" s="12">
        <v>0</v>
      </c>
      <c r="H395" s="13" t="s">
        <v>74</v>
      </c>
      <c r="I395" s="12">
        <f>G395*1.5</f>
        <v>0</v>
      </c>
      <c r="J395" s="13" t="s">
        <v>72</v>
      </c>
      <c r="K395" s="30">
        <f t="shared" si="63"/>
        <v>0</v>
      </c>
      <c r="L395" s="30" t="s">
        <v>103</v>
      </c>
      <c r="M395" s="15">
        <f t="shared" si="64"/>
        <v>0</v>
      </c>
      <c r="N395" s="13" t="s">
        <v>71</v>
      </c>
    </row>
    <row r="396" spans="1:14">
      <c r="A396" s="238">
        <v>25</v>
      </c>
      <c r="B396" s="5"/>
      <c r="C396" s="5" t="s">
        <v>2714</v>
      </c>
      <c r="D396" s="5"/>
      <c r="E396" s="5" t="s">
        <v>43</v>
      </c>
      <c r="F396" s="12" t="s">
        <v>990</v>
      </c>
      <c r="G396" s="12">
        <v>1</v>
      </c>
      <c r="H396" s="13" t="s">
        <v>74</v>
      </c>
      <c r="I396" s="12">
        <f>G396*4</f>
        <v>4</v>
      </c>
      <c r="J396" s="13" t="s">
        <v>72</v>
      </c>
      <c r="K396" s="30">
        <f t="shared" si="63"/>
        <v>1.32</v>
      </c>
      <c r="L396" s="30" t="s">
        <v>103</v>
      </c>
      <c r="M396" s="15">
        <f t="shared" si="64"/>
        <v>1320</v>
      </c>
      <c r="N396" s="13" t="s">
        <v>71</v>
      </c>
    </row>
    <row r="397" spans="1:14" s="240" customFormat="1">
      <c r="A397" s="238">
        <v>26</v>
      </c>
      <c r="B397" s="160"/>
      <c r="C397" s="160" t="s">
        <v>1010</v>
      </c>
      <c r="D397" s="160"/>
      <c r="E397" s="160" t="s">
        <v>173</v>
      </c>
      <c r="F397" s="119" t="s">
        <v>2213</v>
      </c>
      <c r="G397" s="199">
        <v>1</v>
      </c>
      <c r="H397" s="211" t="s">
        <v>74</v>
      </c>
      <c r="I397" s="199">
        <f t="shared" ref="I397" si="67">G397*1.5</f>
        <v>1.5</v>
      </c>
      <c r="J397" s="217" t="s">
        <v>138</v>
      </c>
      <c r="K397" s="212">
        <f t="shared" si="63"/>
        <v>0.495</v>
      </c>
      <c r="L397" s="218" t="s">
        <v>103</v>
      </c>
      <c r="M397" s="213">
        <f t="shared" si="64"/>
        <v>495</v>
      </c>
      <c r="N397" s="217" t="s">
        <v>71</v>
      </c>
    </row>
    <row r="398" spans="1:14">
      <c r="A398" s="238">
        <v>27</v>
      </c>
      <c r="B398" s="5"/>
      <c r="C398" s="5" t="s">
        <v>1919</v>
      </c>
      <c r="D398" s="5"/>
      <c r="E398" s="5" t="s">
        <v>12</v>
      </c>
      <c r="F398" s="12" t="s">
        <v>505</v>
      </c>
      <c r="G398" s="12">
        <v>1</v>
      </c>
      <c r="H398" s="13" t="s">
        <v>74</v>
      </c>
      <c r="I398" s="12">
        <f>G398*1</f>
        <v>1</v>
      </c>
      <c r="J398" s="13" t="s">
        <v>72</v>
      </c>
      <c r="K398" s="30">
        <f t="shared" si="63"/>
        <v>0.33</v>
      </c>
      <c r="L398" s="30" t="s">
        <v>103</v>
      </c>
      <c r="M398" s="15">
        <f t="shared" si="64"/>
        <v>330</v>
      </c>
      <c r="N398" s="13" t="s">
        <v>71</v>
      </c>
    </row>
    <row r="399" spans="1:14">
      <c r="A399" s="238">
        <v>28</v>
      </c>
      <c r="B399" s="5"/>
      <c r="C399" s="5" t="s">
        <v>832</v>
      </c>
      <c r="D399" s="5"/>
      <c r="E399" s="5" t="s">
        <v>12</v>
      </c>
      <c r="F399" s="12" t="s">
        <v>1920</v>
      </c>
      <c r="G399" s="12">
        <v>1</v>
      </c>
      <c r="H399" s="13" t="s">
        <v>74</v>
      </c>
      <c r="I399" s="12">
        <f>G399*1</f>
        <v>1</v>
      </c>
      <c r="J399" s="13" t="s">
        <v>72</v>
      </c>
      <c r="K399" s="30">
        <f t="shared" si="63"/>
        <v>0.33</v>
      </c>
      <c r="L399" s="30" t="s">
        <v>103</v>
      </c>
      <c r="M399" s="15">
        <f t="shared" si="64"/>
        <v>330</v>
      </c>
      <c r="N399" s="13" t="s">
        <v>71</v>
      </c>
    </row>
    <row r="400" spans="1:14">
      <c r="A400" s="238">
        <v>29</v>
      </c>
      <c r="B400" s="5"/>
      <c r="C400" s="5" t="s">
        <v>1114</v>
      </c>
      <c r="D400" s="5"/>
      <c r="E400" s="5" t="s">
        <v>12</v>
      </c>
      <c r="F400" s="103" t="s">
        <v>322</v>
      </c>
      <c r="G400" s="12">
        <v>1</v>
      </c>
      <c r="H400" s="13" t="s">
        <v>74</v>
      </c>
      <c r="I400" s="12">
        <f>G400*1</f>
        <v>1</v>
      </c>
      <c r="J400" s="13" t="s">
        <v>72</v>
      </c>
      <c r="K400" s="30">
        <f t="shared" si="63"/>
        <v>0.33</v>
      </c>
      <c r="L400" s="30" t="s">
        <v>103</v>
      </c>
      <c r="M400" s="15">
        <f t="shared" si="64"/>
        <v>330</v>
      </c>
      <c r="N400" s="13" t="s">
        <v>71</v>
      </c>
    </row>
    <row r="401" spans="1:14">
      <c r="A401" s="238">
        <v>30</v>
      </c>
      <c r="B401" s="5"/>
      <c r="C401" s="5" t="s">
        <v>126</v>
      </c>
      <c r="D401" s="5"/>
      <c r="E401" s="5" t="s">
        <v>43</v>
      </c>
      <c r="F401" s="12" t="s">
        <v>271</v>
      </c>
      <c r="G401" s="12">
        <v>1</v>
      </c>
      <c r="H401" s="13" t="s">
        <v>74</v>
      </c>
      <c r="I401" s="12">
        <f t="shared" ref="I401" si="68">G401*4</f>
        <v>4</v>
      </c>
      <c r="J401" s="13" t="s">
        <v>72</v>
      </c>
      <c r="K401" s="30">
        <f t="shared" si="63"/>
        <v>1.32</v>
      </c>
      <c r="L401" s="30" t="s">
        <v>103</v>
      </c>
      <c r="M401" s="15">
        <f t="shared" si="64"/>
        <v>1320</v>
      </c>
      <c r="N401" s="13" t="s">
        <v>71</v>
      </c>
    </row>
    <row r="402" spans="1:14">
      <c r="A402" s="238">
        <v>31</v>
      </c>
      <c r="B402" s="5"/>
      <c r="C402" s="5" t="s">
        <v>686</v>
      </c>
      <c r="D402" s="5"/>
      <c r="E402" s="5" t="s">
        <v>12</v>
      </c>
      <c r="F402" s="12" t="s">
        <v>217</v>
      </c>
      <c r="G402" s="12">
        <v>2</v>
      </c>
      <c r="H402" s="13" t="s">
        <v>74</v>
      </c>
      <c r="I402" s="12">
        <f>G402*1</f>
        <v>2</v>
      </c>
      <c r="J402" s="13" t="s">
        <v>72</v>
      </c>
      <c r="K402" s="30">
        <f t="shared" si="63"/>
        <v>0.66</v>
      </c>
      <c r="L402" s="30" t="s">
        <v>103</v>
      </c>
      <c r="M402" s="15">
        <f t="shared" si="64"/>
        <v>660</v>
      </c>
      <c r="N402" s="13" t="s">
        <v>71</v>
      </c>
    </row>
    <row r="403" spans="1:14">
      <c r="A403" s="238">
        <v>32</v>
      </c>
      <c r="B403" s="5"/>
      <c r="C403" s="5" t="s">
        <v>1193</v>
      </c>
      <c r="D403" s="5"/>
      <c r="E403" s="5" t="s">
        <v>43</v>
      </c>
      <c r="F403" s="12" t="s">
        <v>218</v>
      </c>
      <c r="G403" s="12">
        <v>1</v>
      </c>
      <c r="H403" s="13" t="s">
        <v>74</v>
      </c>
      <c r="I403" s="12">
        <f>G403*1</f>
        <v>1</v>
      </c>
      <c r="J403" s="13" t="s">
        <v>72</v>
      </c>
      <c r="K403" s="30">
        <f t="shared" si="63"/>
        <v>0.33</v>
      </c>
      <c r="L403" s="30" t="s">
        <v>103</v>
      </c>
      <c r="M403" s="15">
        <f t="shared" si="64"/>
        <v>330</v>
      </c>
      <c r="N403" s="13" t="s">
        <v>71</v>
      </c>
    </row>
    <row r="404" spans="1:14">
      <c r="A404" s="238">
        <v>33</v>
      </c>
      <c r="B404" s="5"/>
      <c r="C404" s="5" t="s">
        <v>2717</v>
      </c>
      <c r="D404" s="5"/>
      <c r="E404" s="5" t="s">
        <v>12</v>
      </c>
      <c r="F404" s="12" t="s">
        <v>217</v>
      </c>
      <c r="G404" s="12">
        <v>1</v>
      </c>
      <c r="H404" s="13" t="s">
        <v>74</v>
      </c>
      <c r="I404" s="12">
        <f>G404*1.5</f>
        <v>1.5</v>
      </c>
      <c r="J404" s="13" t="s">
        <v>72</v>
      </c>
      <c r="K404" s="30">
        <f t="shared" si="63"/>
        <v>0.495</v>
      </c>
      <c r="L404" s="30" t="s">
        <v>103</v>
      </c>
      <c r="M404" s="15">
        <f t="shared" si="64"/>
        <v>495</v>
      </c>
      <c r="N404" s="13" t="s">
        <v>71</v>
      </c>
    </row>
    <row r="405" spans="1:14">
      <c r="A405" s="238">
        <v>34</v>
      </c>
      <c r="B405" s="5"/>
      <c r="C405" s="5" t="s">
        <v>2715</v>
      </c>
      <c r="D405" s="5"/>
      <c r="E405" s="5" t="s">
        <v>12</v>
      </c>
      <c r="F405" s="12" t="s">
        <v>2716</v>
      </c>
      <c r="G405" s="12">
        <v>1</v>
      </c>
      <c r="H405" s="13" t="s">
        <v>74</v>
      </c>
      <c r="I405" s="12">
        <f>G405*1</f>
        <v>1</v>
      </c>
      <c r="J405" s="13" t="s">
        <v>72</v>
      </c>
      <c r="K405" s="30">
        <f t="shared" si="63"/>
        <v>0.33</v>
      </c>
      <c r="L405" s="30" t="s">
        <v>103</v>
      </c>
      <c r="M405" s="15">
        <f t="shared" si="64"/>
        <v>330</v>
      </c>
      <c r="N405" s="13" t="s">
        <v>71</v>
      </c>
    </row>
    <row r="406" spans="1:14">
      <c r="A406" s="238">
        <v>35</v>
      </c>
      <c r="B406" s="5"/>
      <c r="C406" s="5" t="s">
        <v>112</v>
      </c>
      <c r="D406" s="5"/>
      <c r="E406" s="5" t="s">
        <v>12</v>
      </c>
      <c r="F406" s="5" t="s">
        <v>1918</v>
      </c>
      <c r="G406" s="30">
        <v>4</v>
      </c>
      <c r="H406" s="13" t="s">
        <v>74</v>
      </c>
      <c r="I406" s="12">
        <f>G406*1</f>
        <v>4</v>
      </c>
      <c r="J406" s="13" t="s">
        <v>72</v>
      </c>
      <c r="K406" s="30">
        <f t="shared" si="63"/>
        <v>1.32</v>
      </c>
      <c r="L406" s="30" t="s">
        <v>103</v>
      </c>
      <c r="M406" s="15">
        <f t="shared" si="64"/>
        <v>1320</v>
      </c>
      <c r="N406" s="13" t="s">
        <v>71</v>
      </c>
    </row>
    <row r="407" spans="1:14">
      <c r="A407" s="238">
        <v>36</v>
      </c>
      <c r="B407" s="5"/>
      <c r="C407" s="5" t="s">
        <v>1916</v>
      </c>
      <c r="D407" s="5"/>
      <c r="E407" s="5" t="s">
        <v>43</v>
      </c>
      <c r="F407" s="5" t="s">
        <v>1917</v>
      </c>
      <c r="G407" s="30">
        <v>1</v>
      </c>
      <c r="H407" s="13" t="s">
        <v>74</v>
      </c>
      <c r="I407" s="12">
        <f>G407*1</f>
        <v>1</v>
      </c>
      <c r="J407" s="13" t="s">
        <v>72</v>
      </c>
      <c r="K407" s="30">
        <f t="shared" si="63"/>
        <v>0.33</v>
      </c>
      <c r="L407" s="30" t="s">
        <v>103</v>
      </c>
      <c r="M407" s="15">
        <f t="shared" si="64"/>
        <v>330</v>
      </c>
      <c r="N407" s="13" t="s">
        <v>71</v>
      </c>
    </row>
    <row r="408" spans="1:14">
      <c r="A408" s="238">
        <v>37</v>
      </c>
      <c r="B408" s="5"/>
      <c r="C408" s="5" t="s">
        <v>49</v>
      </c>
      <c r="D408" s="5" t="s">
        <v>48</v>
      </c>
      <c r="E408" s="5" t="s">
        <v>1369</v>
      </c>
      <c r="F408" s="5" t="s">
        <v>1370</v>
      </c>
      <c r="G408" s="12">
        <v>3</v>
      </c>
      <c r="H408" s="13" t="s">
        <v>74</v>
      </c>
      <c r="I408" s="12">
        <v>4</v>
      </c>
      <c r="J408" s="13" t="s">
        <v>72</v>
      </c>
      <c r="K408" s="12">
        <f t="shared" si="63"/>
        <v>1.32</v>
      </c>
      <c r="L408" s="13" t="s">
        <v>103</v>
      </c>
      <c r="M408" s="12">
        <f t="shared" si="64"/>
        <v>1320</v>
      </c>
      <c r="N408" s="13" t="s">
        <v>71</v>
      </c>
    </row>
    <row r="409" spans="1:14">
      <c r="A409" s="281" t="s">
        <v>54</v>
      </c>
      <c r="B409" s="282"/>
      <c r="C409" s="282"/>
      <c r="D409" s="282"/>
      <c r="E409" s="283"/>
      <c r="F409" s="95"/>
      <c r="G409" s="12">
        <f>SUM(G372:G408)</f>
        <v>68</v>
      </c>
      <c r="H409" s="13" t="s">
        <v>74</v>
      </c>
      <c r="I409" s="12">
        <f>SUM(I372:I408)</f>
        <v>234</v>
      </c>
      <c r="J409" s="13" t="s">
        <v>72</v>
      </c>
      <c r="K409" s="30">
        <f>I409*0.33</f>
        <v>77.22</v>
      </c>
      <c r="L409" s="30" t="s">
        <v>103</v>
      </c>
      <c r="M409" s="34">
        <f>SUM(M372:M408)</f>
        <v>77220</v>
      </c>
      <c r="N409" s="13" t="s">
        <v>71</v>
      </c>
    </row>
    <row r="411" spans="1:14">
      <c r="A411" s="324" t="s">
        <v>1932</v>
      </c>
      <c r="B411" s="324" t="s">
        <v>0</v>
      </c>
      <c r="C411" s="324" t="s">
        <v>2</v>
      </c>
      <c r="D411" s="324" t="s">
        <v>4</v>
      </c>
      <c r="E411" s="324" t="s">
        <v>1</v>
      </c>
      <c r="F411" s="324" t="s">
        <v>280</v>
      </c>
      <c r="G411" s="326" t="s">
        <v>5</v>
      </c>
      <c r="H411" s="327"/>
      <c r="I411" s="326" t="s">
        <v>6</v>
      </c>
      <c r="J411" s="327"/>
      <c r="K411" s="326" t="s">
        <v>101</v>
      </c>
      <c r="L411" s="327"/>
      <c r="M411" s="326" t="s">
        <v>102</v>
      </c>
      <c r="N411" s="327"/>
    </row>
    <row r="412" spans="1:14">
      <c r="A412" s="325"/>
      <c r="B412" s="325"/>
      <c r="C412" s="325"/>
      <c r="D412" s="325"/>
      <c r="E412" s="325"/>
      <c r="F412" s="325"/>
      <c r="G412" s="328"/>
      <c r="H412" s="329"/>
      <c r="I412" s="328"/>
      <c r="J412" s="329"/>
      <c r="K412" s="328"/>
      <c r="L412" s="329"/>
      <c r="M412" s="328"/>
      <c r="N412" s="329"/>
    </row>
    <row r="413" spans="1:14">
      <c r="A413" s="191">
        <v>1</v>
      </c>
      <c r="B413" s="192" t="s">
        <v>64</v>
      </c>
      <c r="C413" s="193" t="s">
        <v>3</v>
      </c>
      <c r="D413" s="193" t="s">
        <v>7</v>
      </c>
      <c r="E413" s="193" t="s">
        <v>8</v>
      </c>
      <c r="F413" s="194" t="s">
        <v>2946</v>
      </c>
      <c r="G413" s="194">
        <v>4</v>
      </c>
      <c r="H413" s="195" t="s">
        <v>74</v>
      </c>
      <c r="I413" s="194">
        <f t="shared" ref="I413:I415" si="69">G413*6</f>
        <v>24</v>
      </c>
      <c r="J413" s="195" t="s">
        <v>72</v>
      </c>
      <c r="K413" s="196">
        <f t="shared" ref="K413:K449" si="70">I413*0.33</f>
        <v>7.92</v>
      </c>
      <c r="L413" s="196" t="s">
        <v>103</v>
      </c>
      <c r="M413" s="197">
        <f t="shared" ref="M413:M449" si="71">K413*1000</f>
        <v>7920</v>
      </c>
      <c r="N413" s="195" t="s">
        <v>71</v>
      </c>
    </row>
    <row r="414" spans="1:14">
      <c r="A414" s="163">
        <v>2</v>
      </c>
      <c r="B414" s="162" t="s">
        <v>2965</v>
      </c>
      <c r="C414" s="193" t="s">
        <v>56</v>
      </c>
      <c r="D414" s="193" t="s">
        <v>93</v>
      </c>
      <c r="E414" s="193" t="s">
        <v>8</v>
      </c>
      <c r="F414" s="93" t="s">
        <v>2944</v>
      </c>
      <c r="G414" s="194">
        <v>0</v>
      </c>
      <c r="H414" s="195" t="s">
        <v>74</v>
      </c>
      <c r="I414" s="194">
        <f t="shared" si="69"/>
        <v>0</v>
      </c>
      <c r="J414" s="195" t="s">
        <v>72</v>
      </c>
      <c r="K414" s="196">
        <f t="shared" si="70"/>
        <v>0</v>
      </c>
      <c r="L414" s="196" t="s">
        <v>103</v>
      </c>
      <c r="M414" s="197">
        <f t="shared" si="71"/>
        <v>0</v>
      </c>
      <c r="N414" s="195" t="s">
        <v>71</v>
      </c>
    </row>
    <row r="415" spans="1:14">
      <c r="A415" s="163">
        <v>3</v>
      </c>
      <c r="B415" s="5"/>
      <c r="C415" s="5" t="s">
        <v>15</v>
      </c>
      <c r="D415" s="5" t="s">
        <v>647</v>
      </c>
      <c r="E415" s="5" t="s">
        <v>8</v>
      </c>
      <c r="F415" s="12" t="s">
        <v>2947</v>
      </c>
      <c r="G415" s="12">
        <v>1</v>
      </c>
      <c r="H415" s="13" t="s">
        <v>74</v>
      </c>
      <c r="I415" s="12">
        <f t="shared" si="69"/>
        <v>6</v>
      </c>
      <c r="J415" s="13" t="s">
        <v>72</v>
      </c>
      <c r="K415" s="30">
        <f t="shared" si="70"/>
        <v>1.98</v>
      </c>
      <c r="L415" s="30" t="s">
        <v>103</v>
      </c>
      <c r="M415" s="15">
        <f t="shared" si="71"/>
        <v>1980</v>
      </c>
      <c r="N415" s="13" t="s">
        <v>71</v>
      </c>
    </row>
    <row r="416" spans="1:14">
      <c r="A416" s="163">
        <v>4</v>
      </c>
      <c r="B416" s="5"/>
      <c r="C416" s="5" t="s">
        <v>17</v>
      </c>
      <c r="D416" s="5" t="s">
        <v>16</v>
      </c>
      <c r="E416" s="5" t="s">
        <v>8</v>
      </c>
      <c r="F416" s="12" t="s">
        <v>1311</v>
      </c>
      <c r="G416" s="12">
        <v>3</v>
      </c>
      <c r="H416" s="13" t="s">
        <v>74</v>
      </c>
      <c r="I416" s="12">
        <f>G416*F3760</f>
        <v>0</v>
      </c>
      <c r="J416" s="13" t="s">
        <v>72</v>
      </c>
      <c r="K416" s="30">
        <f t="shared" si="70"/>
        <v>0</v>
      </c>
      <c r="L416" s="30" t="s">
        <v>103</v>
      </c>
      <c r="M416" s="15">
        <f t="shared" si="71"/>
        <v>0</v>
      </c>
      <c r="N416" s="13" t="s">
        <v>71</v>
      </c>
    </row>
    <row r="417" spans="1:14">
      <c r="A417" s="163">
        <v>5</v>
      </c>
      <c r="B417" s="5"/>
      <c r="C417" s="5" t="s">
        <v>251</v>
      </c>
      <c r="D417" s="5" t="s">
        <v>18</v>
      </c>
      <c r="E417" s="5" t="s">
        <v>8</v>
      </c>
      <c r="F417" s="12" t="s">
        <v>2948</v>
      </c>
      <c r="G417" s="12">
        <v>5</v>
      </c>
      <c r="H417" s="13" t="s">
        <v>74</v>
      </c>
      <c r="I417" s="12">
        <f t="shared" ref="I417:I421" si="72">G417*6</f>
        <v>30</v>
      </c>
      <c r="J417" s="13" t="s">
        <v>72</v>
      </c>
      <c r="K417" s="30">
        <f t="shared" si="70"/>
        <v>9.9</v>
      </c>
      <c r="L417" s="30" t="s">
        <v>103</v>
      </c>
      <c r="M417" s="15">
        <f t="shared" si="71"/>
        <v>9900</v>
      </c>
      <c r="N417" s="13" t="s">
        <v>71</v>
      </c>
    </row>
    <row r="418" spans="1:14">
      <c r="A418" s="163">
        <v>6</v>
      </c>
      <c r="B418" s="5"/>
      <c r="C418" s="9" t="s">
        <v>52</v>
      </c>
      <c r="D418" s="9" t="s">
        <v>51</v>
      </c>
      <c r="E418" s="9" t="s">
        <v>8</v>
      </c>
      <c r="F418" s="72" t="s">
        <v>2949</v>
      </c>
      <c r="G418" s="12">
        <v>5</v>
      </c>
      <c r="H418" s="13" t="s">
        <v>74</v>
      </c>
      <c r="I418" s="12">
        <f t="shared" si="72"/>
        <v>30</v>
      </c>
      <c r="J418" s="13" t="s">
        <v>72</v>
      </c>
      <c r="K418" s="30">
        <f t="shared" si="70"/>
        <v>9.9</v>
      </c>
      <c r="L418" s="30" t="s">
        <v>103</v>
      </c>
      <c r="M418" s="15">
        <f t="shared" si="71"/>
        <v>9900</v>
      </c>
      <c r="N418" s="13" t="s">
        <v>71</v>
      </c>
    </row>
    <row r="419" spans="1:14">
      <c r="A419" s="163">
        <v>7</v>
      </c>
      <c r="B419" s="5"/>
      <c r="C419" s="5" t="s">
        <v>10</v>
      </c>
      <c r="D419" s="5" t="s">
        <v>93</v>
      </c>
      <c r="E419" s="5" t="s">
        <v>8</v>
      </c>
      <c r="F419" s="12" t="s">
        <v>246</v>
      </c>
      <c r="G419" s="12">
        <v>3</v>
      </c>
      <c r="H419" s="13" t="s">
        <v>74</v>
      </c>
      <c r="I419" s="12">
        <f t="shared" si="72"/>
        <v>18</v>
      </c>
      <c r="J419" s="13" t="s">
        <v>72</v>
      </c>
      <c r="K419" s="30">
        <f t="shared" si="70"/>
        <v>5.94</v>
      </c>
      <c r="L419" s="30" t="s">
        <v>103</v>
      </c>
      <c r="M419" s="15">
        <f t="shared" si="71"/>
        <v>5940</v>
      </c>
      <c r="N419" s="13" t="s">
        <v>71</v>
      </c>
    </row>
    <row r="420" spans="1:14" s="240" customFormat="1">
      <c r="A420" s="238">
        <v>8</v>
      </c>
      <c r="B420" s="160"/>
      <c r="C420" s="102" t="s">
        <v>26</v>
      </c>
      <c r="D420" s="102" t="s">
        <v>89</v>
      </c>
      <c r="E420" s="102" t="s">
        <v>8</v>
      </c>
      <c r="F420" s="119" t="s">
        <v>2950</v>
      </c>
      <c r="G420" s="199">
        <v>4</v>
      </c>
      <c r="H420" s="134" t="s">
        <v>74</v>
      </c>
      <c r="I420" s="133">
        <f t="shared" si="72"/>
        <v>24</v>
      </c>
      <c r="J420" s="134" t="s">
        <v>72</v>
      </c>
      <c r="K420" s="135">
        <f t="shared" si="70"/>
        <v>7.92</v>
      </c>
      <c r="L420" s="135" t="s">
        <v>103</v>
      </c>
      <c r="M420" s="136">
        <f t="shared" si="71"/>
        <v>7920</v>
      </c>
      <c r="N420" s="134" t="s">
        <v>71</v>
      </c>
    </row>
    <row r="421" spans="1:14">
      <c r="A421" s="238">
        <v>9</v>
      </c>
      <c r="B421" s="5"/>
      <c r="C421" s="5" t="s">
        <v>94</v>
      </c>
      <c r="D421" s="5" t="s">
        <v>95</v>
      </c>
      <c r="E421" s="5" t="s">
        <v>8</v>
      </c>
      <c r="F421" s="12" t="s">
        <v>2951</v>
      </c>
      <c r="G421" s="12">
        <v>5</v>
      </c>
      <c r="H421" s="13" t="s">
        <v>74</v>
      </c>
      <c r="I421" s="12">
        <f t="shared" si="72"/>
        <v>30</v>
      </c>
      <c r="J421" s="13" t="s">
        <v>72</v>
      </c>
      <c r="K421" s="30">
        <f t="shared" si="70"/>
        <v>9.9</v>
      </c>
      <c r="L421" s="30" t="s">
        <v>103</v>
      </c>
      <c r="M421" s="15">
        <f t="shared" si="71"/>
        <v>9900</v>
      </c>
      <c r="N421" s="13" t="s">
        <v>71</v>
      </c>
    </row>
    <row r="422" spans="1:14">
      <c r="A422" s="238">
        <v>10</v>
      </c>
      <c r="B422" s="5"/>
      <c r="C422" s="5" t="s">
        <v>190</v>
      </c>
      <c r="D422" s="5" t="s">
        <v>20</v>
      </c>
      <c r="E422" s="5" t="s">
        <v>173</v>
      </c>
      <c r="F422" s="12" t="s">
        <v>2935</v>
      </c>
      <c r="G422" s="12">
        <v>2</v>
      </c>
      <c r="H422" s="13" t="s">
        <v>74</v>
      </c>
      <c r="I422" s="12">
        <f>G422*7</f>
        <v>14</v>
      </c>
      <c r="J422" s="13" t="s">
        <v>72</v>
      </c>
      <c r="K422" s="30">
        <f t="shared" si="70"/>
        <v>4.62</v>
      </c>
      <c r="L422" s="30" t="s">
        <v>103</v>
      </c>
      <c r="M422" s="15">
        <f t="shared" si="71"/>
        <v>4620</v>
      </c>
      <c r="N422" s="13" t="s">
        <v>71</v>
      </c>
    </row>
    <row r="423" spans="1:14">
      <c r="A423" s="238">
        <v>11</v>
      </c>
      <c r="B423" s="5"/>
      <c r="C423" s="5" t="s">
        <v>34</v>
      </c>
      <c r="D423" s="5" t="s">
        <v>134</v>
      </c>
      <c r="E423" s="5" t="s">
        <v>173</v>
      </c>
      <c r="F423" s="12" t="s">
        <v>2941</v>
      </c>
      <c r="G423" s="12">
        <v>2</v>
      </c>
      <c r="H423" s="13" t="s">
        <v>74</v>
      </c>
      <c r="I423" s="12">
        <f>G423*7</f>
        <v>14</v>
      </c>
      <c r="J423" s="13" t="s">
        <v>72</v>
      </c>
      <c r="K423" s="30">
        <f t="shared" si="70"/>
        <v>4.62</v>
      </c>
      <c r="L423" s="30" t="s">
        <v>103</v>
      </c>
      <c r="M423" s="15">
        <f t="shared" si="71"/>
        <v>4620</v>
      </c>
      <c r="N423" s="13" t="s">
        <v>71</v>
      </c>
    </row>
    <row r="424" spans="1:14">
      <c r="A424" s="238">
        <v>12</v>
      </c>
      <c r="B424" s="5"/>
      <c r="C424" s="5" t="s">
        <v>23</v>
      </c>
      <c r="D424" s="5" t="s">
        <v>136</v>
      </c>
      <c r="E424" s="5" t="s">
        <v>12</v>
      </c>
      <c r="F424" s="5" t="s">
        <v>1911</v>
      </c>
      <c r="G424" s="12">
        <v>1</v>
      </c>
      <c r="H424" s="13" t="s">
        <v>74</v>
      </c>
      <c r="I424" s="12">
        <f t="shared" ref="I424:I433" si="73">G424*1</f>
        <v>1</v>
      </c>
      <c r="J424" s="13" t="s">
        <v>72</v>
      </c>
      <c r="K424" s="30">
        <f t="shared" si="70"/>
        <v>0.33</v>
      </c>
      <c r="L424" s="30" t="s">
        <v>103</v>
      </c>
      <c r="M424" s="15">
        <f t="shared" si="71"/>
        <v>330</v>
      </c>
      <c r="N424" s="13" t="s">
        <v>71</v>
      </c>
    </row>
    <row r="425" spans="1:14">
      <c r="A425" s="238">
        <v>13</v>
      </c>
      <c r="B425" s="5"/>
      <c r="C425" s="5" t="s">
        <v>90</v>
      </c>
      <c r="D425" s="5" t="s">
        <v>91</v>
      </c>
      <c r="E425" s="5" t="s">
        <v>12</v>
      </c>
      <c r="F425" s="12" t="s">
        <v>1342</v>
      </c>
      <c r="G425" s="12">
        <v>1</v>
      </c>
      <c r="H425" s="13" t="s">
        <v>74</v>
      </c>
      <c r="I425" s="12">
        <f t="shared" si="73"/>
        <v>1</v>
      </c>
      <c r="J425" s="13" t="s">
        <v>72</v>
      </c>
      <c r="K425" s="30">
        <f t="shared" si="70"/>
        <v>0.33</v>
      </c>
      <c r="L425" s="30" t="s">
        <v>103</v>
      </c>
      <c r="M425" s="15">
        <f t="shared" si="71"/>
        <v>330</v>
      </c>
      <c r="N425" s="13" t="s">
        <v>71</v>
      </c>
    </row>
    <row r="426" spans="1:14">
      <c r="A426" s="238">
        <v>14</v>
      </c>
      <c r="B426" s="5"/>
      <c r="C426" s="5" t="s">
        <v>81</v>
      </c>
      <c r="D426" s="5" t="s">
        <v>82</v>
      </c>
      <c r="E426" s="5" t="s">
        <v>12</v>
      </c>
      <c r="F426" s="12" t="s">
        <v>2492</v>
      </c>
      <c r="G426" s="12">
        <v>0</v>
      </c>
      <c r="H426" s="13" t="s">
        <v>74</v>
      </c>
      <c r="I426" s="12">
        <f t="shared" si="73"/>
        <v>0</v>
      </c>
      <c r="J426" s="13" t="s">
        <v>72</v>
      </c>
      <c r="K426" s="30">
        <f t="shared" si="70"/>
        <v>0</v>
      </c>
      <c r="L426" s="30" t="s">
        <v>103</v>
      </c>
      <c r="M426" s="15">
        <f t="shared" si="71"/>
        <v>0</v>
      </c>
      <c r="N426" s="13" t="s">
        <v>71</v>
      </c>
    </row>
    <row r="427" spans="1:14">
      <c r="A427" s="238">
        <v>15</v>
      </c>
      <c r="B427" s="5"/>
      <c r="C427" s="5" t="s">
        <v>11</v>
      </c>
      <c r="D427" s="5" t="s">
        <v>13</v>
      </c>
      <c r="E427" s="5" t="s">
        <v>12</v>
      </c>
      <c r="F427" s="113" t="s">
        <v>2208</v>
      </c>
      <c r="G427" s="12">
        <v>1</v>
      </c>
      <c r="H427" s="13" t="s">
        <v>74</v>
      </c>
      <c r="I427" s="12">
        <f t="shared" si="73"/>
        <v>1</v>
      </c>
      <c r="J427" s="13" t="s">
        <v>72</v>
      </c>
      <c r="K427" s="30">
        <f t="shared" si="70"/>
        <v>0.33</v>
      </c>
      <c r="L427" s="30" t="s">
        <v>103</v>
      </c>
      <c r="M427" s="15">
        <f t="shared" si="71"/>
        <v>330</v>
      </c>
      <c r="N427" s="13" t="s">
        <v>71</v>
      </c>
    </row>
    <row r="428" spans="1:14">
      <c r="A428" s="238">
        <v>16</v>
      </c>
      <c r="B428" s="5"/>
      <c r="C428" s="5" t="s">
        <v>28</v>
      </c>
      <c r="D428" s="5" t="s">
        <v>27</v>
      </c>
      <c r="E428" s="5" t="s">
        <v>12</v>
      </c>
      <c r="F428" s="12" t="s">
        <v>1913</v>
      </c>
      <c r="G428" s="12">
        <v>1</v>
      </c>
      <c r="H428" s="13" t="s">
        <v>74</v>
      </c>
      <c r="I428" s="12">
        <f t="shared" si="73"/>
        <v>1</v>
      </c>
      <c r="J428" s="13" t="s">
        <v>72</v>
      </c>
      <c r="K428" s="30">
        <f t="shared" si="70"/>
        <v>0.33</v>
      </c>
      <c r="L428" s="30" t="s">
        <v>103</v>
      </c>
      <c r="M428" s="15">
        <f t="shared" si="71"/>
        <v>330</v>
      </c>
      <c r="N428" s="13" t="s">
        <v>71</v>
      </c>
    </row>
    <row r="429" spans="1:14">
      <c r="A429" s="238">
        <v>17</v>
      </c>
      <c r="B429" s="5"/>
      <c r="C429" s="102" t="s">
        <v>30</v>
      </c>
      <c r="D429" s="102" t="s">
        <v>29</v>
      </c>
      <c r="E429" s="102" t="s">
        <v>12</v>
      </c>
      <c r="F429" s="133" t="s">
        <v>2945</v>
      </c>
      <c r="G429" s="12">
        <v>3</v>
      </c>
      <c r="H429" s="134" t="s">
        <v>74</v>
      </c>
      <c r="I429" s="133">
        <f t="shared" si="73"/>
        <v>3</v>
      </c>
      <c r="J429" s="134" t="s">
        <v>72</v>
      </c>
      <c r="K429" s="135">
        <f t="shared" si="70"/>
        <v>0.99</v>
      </c>
      <c r="L429" s="135" t="s">
        <v>103</v>
      </c>
      <c r="M429" s="136">
        <f t="shared" si="71"/>
        <v>990</v>
      </c>
      <c r="N429" s="134" t="s">
        <v>71</v>
      </c>
    </row>
    <row r="430" spans="1:14">
      <c r="A430" s="238">
        <v>18</v>
      </c>
      <c r="B430" s="5"/>
      <c r="C430" s="5" t="s">
        <v>32</v>
      </c>
      <c r="D430" s="5" t="s">
        <v>33</v>
      </c>
      <c r="E430" s="5" t="s">
        <v>12</v>
      </c>
      <c r="F430" s="12" t="s">
        <v>375</v>
      </c>
      <c r="G430" s="12">
        <v>1</v>
      </c>
      <c r="H430" s="13" t="s">
        <v>74</v>
      </c>
      <c r="I430" s="12">
        <f t="shared" si="73"/>
        <v>1</v>
      </c>
      <c r="J430" s="13" t="s">
        <v>72</v>
      </c>
      <c r="K430" s="30">
        <f t="shared" si="70"/>
        <v>0.33</v>
      </c>
      <c r="L430" s="30" t="s">
        <v>103</v>
      </c>
      <c r="M430" s="15">
        <f t="shared" si="71"/>
        <v>330</v>
      </c>
      <c r="N430" s="13" t="s">
        <v>71</v>
      </c>
    </row>
    <row r="431" spans="1:14">
      <c r="A431" s="238">
        <v>19</v>
      </c>
      <c r="B431" s="5"/>
      <c r="C431" s="5" t="s">
        <v>38</v>
      </c>
      <c r="D431" s="5" t="s">
        <v>37</v>
      </c>
      <c r="E431" s="5" t="s">
        <v>12</v>
      </c>
      <c r="F431" s="12" t="s">
        <v>1182</v>
      </c>
      <c r="G431" s="12">
        <v>1</v>
      </c>
      <c r="H431" s="13" t="s">
        <v>74</v>
      </c>
      <c r="I431" s="12">
        <f t="shared" si="73"/>
        <v>1</v>
      </c>
      <c r="J431" s="13" t="s">
        <v>72</v>
      </c>
      <c r="K431" s="30">
        <f t="shared" si="70"/>
        <v>0.33</v>
      </c>
      <c r="L431" s="30" t="s">
        <v>103</v>
      </c>
      <c r="M431" s="15">
        <f t="shared" si="71"/>
        <v>330</v>
      </c>
      <c r="N431" s="13" t="s">
        <v>71</v>
      </c>
    </row>
    <row r="432" spans="1:14">
      <c r="A432" s="238">
        <v>20</v>
      </c>
      <c r="B432" s="5"/>
      <c r="C432" s="5" t="s">
        <v>40</v>
      </c>
      <c r="D432" s="5" t="s">
        <v>39</v>
      </c>
      <c r="E432" s="5" t="s">
        <v>12</v>
      </c>
      <c r="F432" s="12" t="s">
        <v>2943</v>
      </c>
      <c r="G432" s="12">
        <v>1</v>
      </c>
      <c r="H432" s="13" t="s">
        <v>74</v>
      </c>
      <c r="I432" s="12">
        <f t="shared" si="73"/>
        <v>1</v>
      </c>
      <c r="J432" s="13" t="s">
        <v>72</v>
      </c>
      <c r="K432" s="30">
        <f t="shared" si="70"/>
        <v>0.33</v>
      </c>
      <c r="L432" s="30" t="s">
        <v>103</v>
      </c>
      <c r="M432" s="15">
        <f t="shared" si="71"/>
        <v>330</v>
      </c>
      <c r="N432" s="13" t="s">
        <v>71</v>
      </c>
    </row>
    <row r="433" spans="1:14">
      <c r="A433" s="238">
        <v>21</v>
      </c>
      <c r="B433" s="5"/>
      <c r="C433" s="5" t="s">
        <v>52</v>
      </c>
      <c r="D433" s="5" t="s">
        <v>79</v>
      </c>
      <c r="E433" s="5" t="s">
        <v>12</v>
      </c>
      <c r="F433" s="12" t="s">
        <v>1383</v>
      </c>
      <c r="G433" s="12">
        <v>1</v>
      </c>
      <c r="H433" s="13" t="s">
        <v>74</v>
      </c>
      <c r="I433" s="12">
        <f t="shared" si="73"/>
        <v>1</v>
      </c>
      <c r="J433" s="13" t="s">
        <v>72</v>
      </c>
      <c r="K433" s="30">
        <f t="shared" si="70"/>
        <v>0.33</v>
      </c>
      <c r="L433" s="30" t="s">
        <v>103</v>
      </c>
      <c r="M433" s="15">
        <f t="shared" si="71"/>
        <v>330</v>
      </c>
      <c r="N433" s="13" t="s">
        <v>71</v>
      </c>
    </row>
    <row r="434" spans="1:14">
      <c r="A434" s="238">
        <v>22</v>
      </c>
      <c r="B434" s="5"/>
      <c r="C434" s="102" t="s">
        <v>45</v>
      </c>
      <c r="D434" s="102" t="s">
        <v>44</v>
      </c>
      <c r="E434" s="102" t="s">
        <v>43</v>
      </c>
      <c r="F434" s="119" t="s">
        <v>2495</v>
      </c>
      <c r="G434" s="12">
        <v>3</v>
      </c>
      <c r="H434" s="134" t="s">
        <v>74</v>
      </c>
      <c r="I434" s="133">
        <f>G434*1.5</f>
        <v>4.5</v>
      </c>
      <c r="J434" s="134" t="s">
        <v>72</v>
      </c>
      <c r="K434" s="135">
        <f t="shared" si="70"/>
        <v>1.4850000000000001</v>
      </c>
      <c r="L434" s="135" t="s">
        <v>103</v>
      </c>
      <c r="M434" s="136">
        <f t="shared" si="71"/>
        <v>1485</v>
      </c>
      <c r="N434" s="134" t="s">
        <v>71</v>
      </c>
    </row>
    <row r="435" spans="1:14">
      <c r="A435" s="238">
        <v>23</v>
      </c>
      <c r="B435" s="5"/>
      <c r="C435" s="5" t="s">
        <v>1390</v>
      </c>
      <c r="D435" s="5" t="s">
        <v>46</v>
      </c>
      <c r="E435" s="5" t="s">
        <v>43</v>
      </c>
      <c r="F435" s="12" t="s">
        <v>2942</v>
      </c>
      <c r="G435" s="12">
        <v>1</v>
      </c>
      <c r="H435" s="13" t="s">
        <v>74</v>
      </c>
      <c r="I435" s="12">
        <f>G435*1.5</f>
        <v>1.5</v>
      </c>
      <c r="J435" s="13" t="s">
        <v>72</v>
      </c>
      <c r="K435" s="30">
        <f t="shared" si="70"/>
        <v>0.495</v>
      </c>
      <c r="L435" s="30" t="s">
        <v>103</v>
      </c>
      <c r="M435" s="15">
        <f t="shared" si="71"/>
        <v>495</v>
      </c>
      <c r="N435" s="13" t="s">
        <v>71</v>
      </c>
    </row>
    <row r="436" spans="1:14">
      <c r="A436" s="238">
        <v>24</v>
      </c>
      <c r="B436" s="5"/>
      <c r="C436" s="5" t="s">
        <v>42</v>
      </c>
      <c r="D436" s="5" t="s">
        <v>41</v>
      </c>
      <c r="E436" s="5" t="s">
        <v>43</v>
      </c>
      <c r="F436" s="12" t="s">
        <v>2212</v>
      </c>
      <c r="G436" s="12">
        <v>0</v>
      </c>
      <c r="H436" s="13" t="s">
        <v>74</v>
      </c>
      <c r="I436" s="12">
        <f>G436*1.5</f>
        <v>0</v>
      </c>
      <c r="J436" s="13" t="s">
        <v>72</v>
      </c>
      <c r="K436" s="30">
        <f t="shared" si="70"/>
        <v>0</v>
      </c>
      <c r="L436" s="30" t="s">
        <v>103</v>
      </c>
      <c r="M436" s="15">
        <f t="shared" si="71"/>
        <v>0</v>
      </c>
      <c r="N436" s="13" t="s">
        <v>71</v>
      </c>
    </row>
    <row r="437" spans="1:14">
      <c r="A437" s="238">
        <v>25</v>
      </c>
      <c r="B437" s="5"/>
      <c r="C437" s="5" t="s">
        <v>2714</v>
      </c>
      <c r="D437" s="5"/>
      <c r="E437" s="5" t="s">
        <v>43</v>
      </c>
      <c r="F437" s="12" t="s">
        <v>990</v>
      </c>
      <c r="G437" s="12">
        <v>1</v>
      </c>
      <c r="H437" s="13" t="s">
        <v>74</v>
      </c>
      <c r="I437" s="12">
        <f>G437*4</f>
        <v>4</v>
      </c>
      <c r="J437" s="13" t="s">
        <v>72</v>
      </c>
      <c r="K437" s="30">
        <f t="shared" si="70"/>
        <v>1.32</v>
      </c>
      <c r="L437" s="30" t="s">
        <v>103</v>
      </c>
      <c r="M437" s="15">
        <f t="shared" si="71"/>
        <v>1320</v>
      </c>
      <c r="N437" s="13" t="s">
        <v>71</v>
      </c>
    </row>
    <row r="438" spans="1:14" s="240" customFormat="1">
      <c r="A438" s="238">
        <v>26</v>
      </c>
      <c r="B438" s="160"/>
      <c r="C438" s="160" t="s">
        <v>1010</v>
      </c>
      <c r="D438" s="160"/>
      <c r="E438" s="160" t="s">
        <v>173</v>
      </c>
      <c r="F438" s="119" t="s">
        <v>2213</v>
      </c>
      <c r="G438" s="199">
        <v>1</v>
      </c>
      <c r="H438" s="211" t="s">
        <v>74</v>
      </c>
      <c r="I438" s="199">
        <f t="shared" ref="I438" si="74">G438*1.5</f>
        <v>1.5</v>
      </c>
      <c r="J438" s="217" t="s">
        <v>138</v>
      </c>
      <c r="K438" s="212">
        <f t="shared" si="70"/>
        <v>0.495</v>
      </c>
      <c r="L438" s="218" t="s">
        <v>103</v>
      </c>
      <c r="M438" s="213">
        <f t="shared" si="71"/>
        <v>495</v>
      </c>
      <c r="N438" s="217" t="s">
        <v>71</v>
      </c>
    </row>
    <row r="439" spans="1:14">
      <c r="A439" s="238">
        <v>27</v>
      </c>
      <c r="B439" s="5"/>
      <c r="C439" s="5" t="s">
        <v>1919</v>
      </c>
      <c r="D439" s="5"/>
      <c r="E439" s="5" t="s">
        <v>12</v>
      </c>
      <c r="F439" s="12" t="s">
        <v>505</v>
      </c>
      <c r="G439" s="12">
        <v>1</v>
      </c>
      <c r="H439" s="13" t="s">
        <v>74</v>
      </c>
      <c r="I439" s="12">
        <f>G439*1</f>
        <v>1</v>
      </c>
      <c r="J439" s="13" t="s">
        <v>72</v>
      </c>
      <c r="K439" s="30">
        <f t="shared" si="70"/>
        <v>0.33</v>
      </c>
      <c r="L439" s="30" t="s">
        <v>103</v>
      </c>
      <c r="M439" s="15">
        <f t="shared" si="71"/>
        <v>330</v>
      </c>
      <c r="N439" s="13" t="s">
        <v>71</v>
      </c>
    </row>
    <row r="440" spans="1:14">
      <c r="A440" s="238">
        <v>28</v>
      </c>
      <c r="B440" s="5"/>
      <c r="C440" s="5" t="s">
        <v>832</v>
      </c>
      <c r="D440" s="5"/>
      <c r="E440" s="5" t="s">
        <v>12</v>
      </c>
      <c r="F440" s="12" t="s">
        <v>1920</v>
      </c>
      <c r="G440" s="12">
        <v>1</v>
      </c>
      <c r="H440" s="13" t="s">
        <v>74</v>
      </c>
      <c r="I440" s="12">
        <f>G440*1</f>
        <v>1</v>
      </c>
      <c r="J440" s="13" t="s">
        <v>72</v>
      </c>
      <c r="K440" s="30">
        <f t="shared" si="70"/>
        <v>0.33</v>
      </c>
      <c r="L440" s="30" t="s">
        <v>103</v>
      </c>
      <c r="M440" s="15">
        <f t="shared" si="71"/>
        <v>330</v>
      </c>
      <c r="N440" s="13" t="s">
        <v>71</v>
      </c>
    </row>
    <row r="441" spans="1:14">
      <c r="A441" s="238">
        <v>29</v>
      </c>
      <c r="B441" s="5"/>
      <c r="C441" s="5" t="s">
        <v>1114</v>
      </c>
      <c r="D441" s="5"/>
      <c r="E441" s="5" t="s">
        <v>12</v>
      </c>
      <c r="F441" s="103" t="s">
        <v>322</v>
      </c>
      <c r="G441" s="12">
        <v>1</v>
      </c>
      <c r="H441" s="13" t="s">
        <v>74</v>
      </c>
      <c r="I441" s="12">
        <f>G441*1</f>
        <v>1</v>
      </c>
      <c r="J441" s="13" t="s">
        <v>72</v>
      </c>
      <c r="K441" s="30">
        <f t="shared" si="70"/>
        <v>0.33</v>
      </c>
      <c r="L441" s="30" t="s">
        <v>103</v>
      </c>
      <c r="M441" s="15">
        <f t="shared" si="71"/>
        <v>330</v>
      </c>
      <c r="N441" s="13" t="s">
        <v>71</v>
      </c>
    </row>
    <row r="442" spans="1:14">
      <c r="A442" s="238">
        <v>30</v>
      </c>
      <c r="B442" s="5"/>
      <c r="C442" s="5" t="s">
        <v>126</v>
      </c>
      <c r="D442" s="5"/>
      <c r="E442" s="5" t="s">
        <v>43</v>
      </c>
      <c r="F442" s="12" t="s">
        <v>271</v>
      </c>
      <c r="G442" s="12">
        <v>1</v>
      </c>
      <c r="H442" s="13" t="s">
        <v>74</v>
      </c>
      <c r="I442" s="12">
        <f t="shared" ref="I442" si="75">G442*4</f>
        <v>4</v>
      </c>
      <c r="J442" s="13" t="s">
        <v>72</v>
      </c>
      <c r="K442" s="30">
        <f t="shared" si="70"/>
        <v>1.32</v>
      </c>
      <c r="L442" s="30" t="s">
        <v>103</v>
      </c>
      <c r="M442" s="15">
        <f t="shared" si="71"/>
        <v>1320</v>
      </c>
      <c r="N442" s="13" t="s">
        <v>71</v>
      </c>
    </row>
    <row r="443" spans="1:14">
      <c r="A443" s="238">
        <v>31</v>
      </c>
      <c r="B443" s="5"/>
      <c r="C443" s="5" t="s">
        <v>686</v>
      </c>
      <c r="D443" s="5"/>
      <c r="E443" s="5" t="s">
        <v>12</v>
      </c>
      <c r="F443" s="12" t="s">
        <v>217</v>
      </c>
      <c r="G443" s="12">
        <v>2</v>
      </c>
      <c r="H443" s="13" t="s">
        <v>74</v>
      </c>
      <c r="I443" s="12">
        <f>G443*1</f>
        <v>2</v>
      </c>
      <c r="J443" s="13" t="s">
        <v>72</v>
      </c>
      <c r="K443" s="30">
        <f t="shared" si="70"/>
        <v>0.66</v>
      </c>
      <c r="L443" s="30" t="s">
        <v>103</v>
      </c>
      <c r="M443" s="15">
        <f t="shared" si="71"/>
        <v>660</v>
      </c>
      <c r="N443" s="13" t="s">
        <v>71</v>
      </c>
    </row>
    <row r="444" spans="1:14">
      <c r="A444" s="238">
        <v>32</v>
      </c>
      <c r="B444" s="5"/>
      <c r="C444" s="5" t="s">
        <v>1193</v>
      </c>
      <c r="D444" s="5"/>
      <c r="E444" s="5" t="s">
        <v>43</v>
      </c>
      <c r="F444" s="12" t="s">
        <v>218</v>
      </c>
      <c r="G444" s="12">
        <v>1</v>
      </c>
      <c r="H444" s="13" t="s">
        <v>74</v>
      </c>
      <c r="I444" s="12">
        <f>G444*1</f>
        <v>1</v>
      </c>
      <c r="J444" s="13" t="s">
        <v>72</v>
      </c>
      <c r="K444" s="30">
        <f t="shared" si="70"/>
        <v>0.33</v>
      </c>
      <c r="L444" s="30" t="s">
        <v>103</v>
      </c>
      <c r="M444" s="15">
        <f t="shared" si="71"/>
        <v>330</v>
      </c>
      <c r="N444" s="13" t="s">
        <v>71</v>
      </c>
    </row>
    <row r="445" spans="1:14">
      <c r="A445" s="238">
        <v>33</v>
      </c>
      <c r="B445" s="5"/>
      <c r="C445" s="5" t="s">
        <v>2717</v>
      </c>
      <c r="D445" s="5"/>
      <c r="E445" s="5" t="s">
        <v>12</v>
      </c>
      <c r="F445" s="12" t="s">
        <v>217</v>
      </c>
      <c r="G445" s="12">
        <v>1</v>
      </c>
      <c r="H445" s="13" t="s">
        <v>74</v>
      </c>
      <c r="I445" s="12">
        <f>G445*1.5</f>
        <v>1.5</v>
      </c>
      <c r="J445" s="13" t="s">
        <v>72</v>
      </c>
      <c r="K445" s="30">
        <f t="shared" si="70"/>
        <v>0.495</v>
      </c>
      <c r="L445" s="30" t="s">
        <v>103</v>
      </c>
      <c r="M445" s="15">
        <f t="shared" si="71"/>
        <v>495</v>
      </c>
      <c r="N445" s="13" t="s">
        <v>71</v>
      </c>
    </row>
    <row r="446" spans="1:14">
      <c r="A446" s="238">
        <v>34</v>
      </c>
      <c r="B446" s="5"/>
      <c r="C446" s="5" t="s">
        <v>2715</v>
      </c>
      <c r="D446" s="5"/>
      <c r="E446" s="5" t="s">
        <v>12</v>
      </c>
      <c r="F446" s="12" t="s">
        <v>2716</v>
      </c>
      <c r="G446" s="12">
        <v>1</v>
      </c>
      <c r="H446" s="13" t="s">
        <v>74</v>
      </c>
      <c r="I446" s="12">
        <f>G446*1</f>
        <v>1</v>
      </c>
      <c r="J446" s="13" t="s">
        <v>72</v>
      </c>
      <c r="K446" s="30">
        <f t="shared" si="70"/>
        <v>0.33</v>
      </c>
      <c r="L446" s="30" t="s">
        <v>103</v>
      </c>
      <c r="M446" s="15">
        <f t="shared" si="71"/>
        <v>330</v>
      </c>
      <c r="N446" s="13" t="s">
        <v>71</v>
      </c>
    </row>
    <row r="447" spans="1:14">
      <c r="A447" s="238">
        <v>35</v>
      </c>
      <c r="B447" s="5"/>
      <c r="C447" s="5" t="s">
        <v>112</v>
      </c>
      <c r="D447" s="5"/>
      <c r="E447" s="5" t="s">
        <v>12</v>
      </c>
      <c r="F447" s="5" t="s">
        <v>1918</v>
      </c>
      <c r="G447" s="30">
        <v>4</v>
      </c>
      <c r="H447" s="13" t="s">
        <v>74</v>
      </c>
      <c r="I447" s="12">
        <f>G447*1</f>
        <v>4</v>
      </c>
      <c r="J447" s="13" t="s">
        <v>72</v>
      </c>
      <c r="K447" s="30">
        <f t="shared" si="70"/>
        <v>1.32</v>
      </c>
      <c r="L447" s="30" t="s">
        <v>103</v>
      </c>
      <c r="M447" s="15">
        <f t="shared" si="71"/>
        <v>1320</v>
      </c>
      <c r="N447" s="13" t="s">
        <v>71</v>
      </c>
    </row>
    <row r="448" spans="1:14">
      <c r="A448" s="238">
        <v>36</v>
      </c>
      <c r="B448" s="5"/>
      <c r="C448" s="5" t="s">
        <v>1916</v>
      </c>
      <c r="D448" s="5"/>
      <c r="E448" s="5" t="s">
        <v>43</v>
      </c>
      <c r="F448" s="5" t="s">
        <v>1917</v>
      </c>
      <c r="G448" s="30">
        <v>1</v>
      </c>
      <c r="H448" s="13" t="s">
        <v>74</v>
      </c>
      <c r="I448" s="12">
        <f>G448*1</f>
        <v>1</v>
      </c>
      <c r="J448" s="13" t="s">
        <v>72</v>
      </c>
      <c r="K448" s="30">
        <f t="shared" si="70"/>
        <v>0.33</v>
      </c>
      <c r="L448" s="30" t="s">
        <v>103</v>
      </c>
      <c r="M448" s="15">
        <f t="shared" si="71"/>
        <v>330</v>
      </c>
      <c r="N448" s="13" t="s">
        <v>71</v>
      </c>
    </row>
    <row r="449" spans="1:14">
      <c r="A449" s="238">
        <v>37</v>
      </c>
      <c r="B449" s="5"/>
      <c r="C449" s="5" t="s">
        <v>49</v>
      </c>
      <c r="D449" s="5" t="s">
        <v>48</v>
      </c>
      <c r="E449" s="5" t="s">
        <v>1369</v>
      </c>
      <c r="F449" s="5" t="s">
        <v>1370</v>
      </c>
      <c r="G449" s="12">
        <v>3</v>
      </c>
      <c r="H449" s="13" t="s">
        <v>74</v>
      </c>
      <c r="I449" s="12">
        <v>4</v>
      </c>
      <c r="J449" s="13" t="s">
        <v>72</v>
      </c>
      <c r="K449" s="12">
        <f t="shared" si="70"/>
        <v>1.32</v>
      </c>
      <c r="L449" s="13" t="s">
        <v>103</v>
      </c>
      <c r="M449" s="12">
        <f t="shared" si="71"/>
        <v>1320</v>
      </c>
      <c r="N449" s="13" t="s">
        <v>71</v>
      </c>
    </row>
    <row r="450" spans="1:14">
      <c r="A450" s="281" t="s">
        <v>54</v>
      </c>
      <c r="B450" s="282"/>
      <c r="C450" s="282"/>
      <c r="D450" s="282"/>
      <c r="E450" s="283"/>
      <c r="F450" s="95"/>
      <c r="G450" s="12">
        <f>SUM(G413:G449)</f>
        <v>68</v>
      </c>
      <c r="H450" s="13" t="s">
        <v>74</v>
      </c>
      <c r="I450" s="12">
        <f>SUM(I413:I449)</f>
        <v>234</v>
      </c>
      <c r="J450" s="13" t="s">
        <v>72</v>
      </c>
      <c r="K450" s="30">
        <f>I450*0.33</f>
        <v>77.22</v>
      </c>
      <c r="L450" s="30" t="s">
        <v>103</v>
      </c>
      <c r="M450" s="34">
        <f>SUM(M413:M449)</f>
        <v>77220</v>
      </c>
      <c r="N450" s="13" t="s">
        <v>71</v>
      </c>
    </row>
    <row r="451" spans="1:14">
      <c r="A451" s="247"/>
      <c r="B451" s="247"/>
      <c r="C451" s="247"/>
      <c r="D451" s="247"/>
      <c r="E451" s="247"/>
      <c r="F451" s="61"/>
      <c r="G451" s="64"/>
      <c r="H451" s="64"/>
      <c r="I451" s="64"/>
      <c r="J451" s="64"/>
      <c r="K451" s="64"/>
      <c r="L451" s="64"/>
      <c r="M451" s="69"/>
      <c r="N451" s="64"/>
    </row>
    <row r="453" spans="1:14">
      <c r="A453" s="324" t="s">
        <v>1932</v>
      </c>
      <c r="B453" s="324" t="s">
        <v>0</v>
      </c>
      <c r="C453" s="324" t="s">
        <v>2</v>
      </c>
      <c r="D453" s="324" t="s">
        <v>4</v>
      </c>
      <c r="E453" s="324" t="s">
        <v>1</v>
      </c>
      <c r="F453" s="324" t="s">
        <v>280</v>
      </c>
      <c r="G453" s="326" t="s">
        <v>5</v>
      </c>
      <c r="H453" s="327"/>
      <c r="I453" s="326" t="s">
        <v>6</v>
      </c>
      <c r="J453" s="327"/>
      <c r="K453" s="326" t="s">
        <v>101</v>
      </c>
      <c r="L453" s="327"/>
      <c r="M453" s="326" t="s">
        <v>102</v>
      </c>
      <c r="N453" s="327"/>
    </row>
    <row r="454" spans="1:14">
      <c r="A454" s="325"/>
      <c r="B454" s="325"/>
      <c r="C454" s="325"/>
      <c r="D454" s="325"/>
      <c r="E454" s="325"/>
      <c r="F454" s="325"/>
      <c r="G454" s="328"/>
      <c r="H454" s="329"/>
      <c r="I454" s="328"/>
      <c r="J454" s="329"/>
      <c r="K454" s="328"/>
      <c r="L454" s="329"/>
      <c r="M454" s="328"/>
      <c r="N454" s="329"/>
    </row>
    <row r="455" spans="1:14">
      <c r="A455" s="191">
        <v>1</v>
      </c>
      <c r="B455" s="192" t="s">
        <v>65</v>
      </c>
      <c r="C455" s="193" t="s">
        <v>3</v>
      </c>
      <c r="D455" s="193" t="s">
        <v>7</v>
      </c>
      <c r="E455" s="193" t="s">
        <v>8</v>
      </c>
      <c r="F455" s="194" t="s">
        <v>2946</v>
      </c>
      <c r="G455" s="194">
        <v>4</v>
      </c>
      <c r="H455" s="195" t="s">
        <v>74</v>
      </c>
      <c r="I455" s="194">
        <f t="shared" ref="I455:I457" si="76">G455*6</f>
        <v>24</v>
      </c>
      <c r="J455" s="195" t="s">
        <v>72</v>
      </c>
      <c r="K455" s="196">
        <f t="shared" ref="K455:K491" si="77">I455*0.33</f>
        <v>7.92</v>
      </c>
      <c r="L455" s="196" t="s">
        <v>103</v>
      </c>
      <c r="M455" s="197">
        <f t="shared" ref="M455:M491" si="78">K455*1000</f>
        <v>7920</v>
      </c>
      <c r="N455" s="195" t="s">
        <v>71</v>
      </c>
    </row>
    <row r="456" spans="1:14">
      <c r="A456" s="163">
        <v>2</v>
      </c>
      <c r="B456" s="162" t="s">
        <v>2966</v>
      </c>
      <c r="C456" s="193" t="s">
        <v>56</v>
      </c>
      <c r="D456" s="193" t="s">
        <v>93</v>
      </c>
      <c r="E456" s="193" t="s">
        <v>8</v>
      </c>
      <c r="F456" s="93" t="s">
        <v>2944</v>
      </c>
      <c r="G456" s="194">
        <v>0</v>
      </c>
      <c r="H456" s="195" t="s">
        <v>74</v>
      </c>
      <c r="I456" s="194">
        <f t="shared" si="76"/>
        <v>0</v>
      </c>
      <c r="J456" s="195" t="s">
        <v>72</v>
      </c>
      <c r="K456" s="196">
        <f t="shared" si="77"/>
        <v>0</v>
      </c>
      <c r="L456" s="196" t="s">
        <v>103</v>
      </c>
      <c r="M456" s="197">
        <f t="shared" si="78"/>
        <v>0</v>
      </c>
      <c r="N456" s="195" t="s">
        <v>71</v>
      </c>
    </row>
    <row r="457" spans="1:14">
      <c r="A457" s="163">
        <v>3</v>
      </c>
      <c r="B457" s="5"/>
      <c r="C457" s="5" t="s">
        <v>15</v>
      </c>
      <c r="D457" s="5" t="s">
        <v>647</v>
      </c>
      <c r="E457" s="5" t="s">
        <v>8</v>
      </c>
      <c r="F457" s="12" t="s">
        <v>2947</v>
      </c>
      <c r="G457" s="12">
        <v>1</v>
      </c>
      <c r="H457" s="13" t="s">
        <v>74</v>
      </c>
      <c r="I457" s="12">
        <f t="shared" si="76"/>
        <v>6</v>
      </c>
      <c r="J457" s="13" t="s">
        <v>72</v>
      </c>
      <c r="K457" s="30">
        <f t="shared" si="77"/>
        <v>1.98</v>
      </c>
      <c r="L457" s="30" t="s">
        <v>103</v>
      </c>
      <c r="M457" s="15">
        <f t="shared" si="78"/>
        <v>1980</v>
      </c>
      <c r="N457" s="13" t="s">
        <v>71</v>
      </c>
    </row>
    <row r="458" spans="1:14">
      <c r="A458" s="163">
        <v>4</v>
      </c>
      <c r="B458" s="5"/>
      <c r="C458" s="5" t="s">
        <v>17</v>
      </c>
      <c r="D458" s="5" t="s">
        <v>16</v>
      </c>
      <c r="E458" s="5" t="s">
        <v>8</v>
      </c>
      <c r="F458" s="12" t="s">
        <v>1311</v>
      </c>
      <c r="G458" s="12">
        <v>3</v>
      </c>
      <c r="H458" s="13" t="s">
        <v>74</v>
      </c>
      <c r="I458" s="12">
        <f>G458*F3801</f>
        <v>0</v>
      </c>
      <c r="J458" s="13" t="s">
        <v>72</v>
      </c>
      <c r="K458" s="30">
        <f t="shared" si="77"/>
        <v>0</v>
      </c>
      <c r="L458" s="30" t="s">
        <v>103</v>
      </c>
      <c r="M458" s="15">
        <f t="shared" si="78"/>
        <v>0</v>
      </c>
      <c r="N458" s="13" t="s">
        <v>71</v>
      </c>
    </row>
    <row r="459" spans="1:14">
      <c r="A459" s="163">
        <v>5</v>
      </c>
      <c r="B459" s="5"/>
      <c r="C459" s="5" t="s">
        <v>251</v>
      </c>
      <c r="D459" s="5" t="s">
        <v>18</v>
      </c>
      <c r="E459" s="5" t="s">
        <v>8</v>
      </c>
      <c r="F459" s="12" t="s">
        <v>2948</v>
      </c>
      <c r="G459" s="12">
        <v>5</v>
      </c>
      <c r="H459" s="13" t="s">
        <v>74</v>
      </c>
      <c r="I459" s="12">
        <f t="shared" ref="I459:I463" si="79">G459*6</f>
        <v>30</v>
      </c>
      <c r="J459" s="13" t="s">
        <v>72</v>
      </c>
      <c r="K459" s="30">
        <f t="shared" si="77"/>
        <v>9.9</v>
      </c>
      <c r="L459" s="30" t="s">
        <v>103</v>
      </c>
      <c r="M459" s="15">
        <f t="shared" si="78"/>
        <v>9900</v>
      </c>
      <c r="N459" s="13" t="s">
        <v>71</v>
      </c>
    </row>
    <row r="460" spans="1:14">
      <c r="A460" s="163">
        <v>6</v>
      </c>
      <c r="B460" s="5"/>
      <c r="C460" s="9" t="s">
        <v>52</v>
      </c>
      <c r="D460" s="9" t="s">
        <v>51</v>
      </c>
      <c r="E460" s="9" t="s">
        <v>8</v>
      </c>
      <c r="F460" s="72" t="s">
        <v>2949</v>
      </c>
      <c r="G460" s="12">
        <v>5</v>
      </c>
      <c r="H460" s="13" t="s">
        <v>74</v>
      </c>
      <c r="I460" s="12">
        <f t="shared" si="79"/>
        <v>30</v>
      </c>
      <c r="J460" s="13" t="s">
        <v>72</v>
      </c>
      <c r="K460" s="30">
        <f t="shared" si="77"/>
        <v>9.9</v>
      </c>
      <c r="L460" s="30" t="s">
        <v>103</v>
      </c>
      <c r="M460" s="15">
        <f t="shared" si="78"/>
        <v>9900</v>
      </c>
      <c r="N460" s="13" t="s">
        <v>71</v>
      </c>
    </row>
    <row r="461" spans="1:14">
      <c r="A461" s="163">
        <v>7</v>
      </c>
      <c r="B461" s="5"/>
      <c r="C461" s="5" t="s">
        <v>10</v>
      </c>
      <c r="D461" s="5" t="s">
        <v>93</v>
      </c>
      <c r="E461" s="5" t="s">
        <v>8</v>
      </c>
      <c r="F461" s="12" t="s">
        <v>246</v>
      </c>
      <c r="G461" s="12">
        <v>3</v>
      </c>
      <c r="H461" s="13" t="s">
        <v>74</v>
      </c>
      <c r="I461" s="12">
        <f t="shared" si="79"/>
        <v>18</v>
      </c>
      <c r="J461" s="13" t="s">
        <v>72</v>
      </c>
      <c r="K461" s="30">
        <f t="shared" si="77"/>
        <v>5.94</v>
      </c>
      <c r="L461" s="30" t="s">
        <v>103</v>
      </c>
      <c r="M461" s="15">
        <f t="shared" si="78"/>
        <v>5940</v>
      </c>
      <c r="N461" s="13" t="s">
        <v>71</v>
      </c>
    </row>
    <row r="462" spans="1:14" s="240" customFormat="1">
      <c r="A462" s="238">
        <v>8</v>
      </c>
      <c r="B462" s="160"/>
      <c r="C462" s="102" t="s">
        <v>26</v>
      </c>
      <c r="D462" s="102" t="s">
        <v>89</v>
      </c>
      <c r="E462" s="102" t="s">
        <v>8</v>
      </c>
      <c r="F462" s="119" t="s">
        <v>2950</v>
      </c>
      <c r="G462" s="199">
        <v>4</v>
      </c>
      <c r="H462" s="134" t="s">
        <v>74</v>
      </c>
      <c r="I462" s="133">
        <f t="shared" si="79"/>
        <v>24</v>
      </c>
      <c r="J462" s="134" t="s">
        <v>72</v>
      </c>
      <c r="K462" s="135">
        <f t="shared" si="77"/>
        <v>7.92</v>
      </c>
      <c r="L462" s="135" t="s">
        <v>103</v>
      </c>
      <c r="M462" s="136">
        <f t="shared" si="78"/>
        <v>7920</v>
      </c>
      <c r="N462" s="134" t="s">
        <v>71</v>
      </c>
    </row>
    <row r="463" spans="1:14">
      <c r="A463" s="238">
        <v>9</v>
      </c>
      <c r="B463" s="5"/>
      <c r="C463" s="5" t="s">
        <v>94</v>
      </c>
      <c r="D463" s="5" t="s">
        <v>95</v>
      </c>
      <c r="E463" s="5" t="s">
        <v>8</v>
      </c>
      <c r="F463" s="12" t="s">
        <v>2951</v>
      </c>
      <c r="G463" s="12">
        <v>5</v>
      </c>
      <c r="H463" s="13" t="s">
        <v>74</v>
      </c>
      <c r="I463" s="12">
        <f t="shared" si="79"/>
        <v>30</v>
      </c>
      <c r="J463" s="13" t="s">
        <v>72</v>
      </c>
      <c r="K463" s="30">
        <f t="shared" si="77"/>
        <v>9.9</v>
      </c>
      <c r="L463" s="30" t="s">
        <v>103</v>
      </c>
      <c r="M463" s="15">
        <f t="shared" si="78"/>
        <v>9900</v>
      </c>
      <c r="N463" s="13" t="s">
        <v>71</v>
      </c>
    </row>
    <row r="464" spans="1:14">
      <c r="A464" s="238">
        <v>10</v>
      </c>
      <c r="B464" s="5"/>
      <c r="C464" s="5" t="s">
        <v>190</v>
      </c>
      <c r="D464" s="5" t="s">
        <v>20</v>
      </c>
      <c r="E464" s="5" t="s">
        <v>173</v>
      </c>
      <c r="F464" s="12" t="s">
        <v>2935</v>
      </c>
      <c r="G464" s="12">
        <v>2</v>
      </c>
      <c r="H464" s="13" t="s">
        <v>74</v>
      </c>
      <c r="I464" s="12">
        <f>G464*7</f>
        <v>14</v>
      </c>
      <c r="J464" s="13" t="s">
        <v>72</v>
      </c>
      <c r="K464" s="30">
        <f t="shared" si="77"/>
        <v>4.62</v>
      </c>
      <c r="L464" s="30" t="s">
        <v>103</v>
      </c>
      <c r="M464" s="15">
        <f t="shared" si="78"/>
        <v>4620</v>
      </c>
      <c r="N464" s="13" t="s">
        <v>71</v>
      </c>
    </row>
    <row r="465" spans="1:14">
      <c r="A465" s="238">
        <v>11</v>
      </c>
      <c r="B465" s="5"/>
      <c r="C465" s="5" t="s">
        <v>34</v>
      </c>
      <c r="D465" s="5" t="s">
        <v>134</v>
      </c>
      <c r="E465" s="5" t="s">
        <v>173</v>
      </c>
      <c r="F465" s="12" t="s">
        <v>2941</v>
      </c>
      <c r="G465" s="12">
        <v>2</v>
      </c>
      <c r="H465" s="13" t="s">
        <v>74</v>
      </c>
      <c r="I465" s="12">
        <f>G465*7</f>
        <v>14</v>
      </c>
      <c r="J465" s="13" t="s">
        <v>72</v>
      </c>
      <c r="K465" s="30">
        <f t="shared" si="77"/>
        <v>4.62</v>
      </c>
      <c r="L465" s="30" t="s">
        <v>103</v>
      </c>
      <c r="M465" s="15">
        <f t="shared" si="78"/>
        <v>4620</v>
      </c>
      <c r="N465" s="13" t="s">
        <v>71</v>
      </c>
    </row>
    <row r="466" spans="1:14">
      <c r="A466" s="238">
        <v>12</v>
      </c>
      <c r="B466" s="5"/>
      <c r="C466" s="5" t="s">
        <v>23</v>
      </c>
      <c r="D466" s="5" t="s">
        <v>136</v>
      </c>
      <c r="E466" s="5" t="s">
        <v>12</v>
      </c>
      <c r="F466" s="5" t="s">
        <v>1911</v>
      </c>
      <c r="G466" s="12">
        <v>1</v>
      </c>
      <c r="H466" s="13" t="s">
        <v>74</v>
      </c>
      <c r="I466" s="12">
        <f t="shared" ref="I466:I475" si="80">G466*1</f>
        <v>1</v>
      </c>
      <c r="J466" s="13" t="s">
        <v>72</v>
      </c>
      <c r="K466" s="30">
        <f t="shared" si="77"/>
        <v>0.33</v>
      </c>
      <c r="L466" s="30" t="s">
        <v>103</v>
      </c>
      <c r="M466" s="15">
        <f t="shared" si="78"/>
        <v>330</v>
      </c>
      <c r="N466" s="13" t="s">
        <v>71</v>
      </c>
    </row>
    <row r="467" spans="1:14">
      <c r="A467" s="238">
        <v>13</v>
      </c>
      <c r="B467" s="5"/>
      <c r="C467" s="5" t="s">
        <v>90</v>
      </c>
      <c r="D467" s="5" t="s">
        <v>91</v>
      </c>
      <c r="E467" s="5" t="s">
        <v>12</v>
      </c>
      <c r="F467" s="12" t="s">
        <v>1342</v>
      </c>
      <c r="G467" s="12">
        <v>1</v>
      </c>
      <c r="H467" s="13" t="s">
        <v>74</v>
      </c>
      <c r="I467" s="12">
        <f t="shared" si="80"/>
        <v>1</v>
      </c>
      <c r="J467" s="13" t="s">
        <v>72</v>
      </c>
      <c r="K467" s="30">
        <f t="shared" si="77"/>
        <v>0.33</v>
      </c>
      <c r="L467" s="30" t="s">
        <v>103</v>
      </c>
      <c r="M467" s="15">
        <f t="shared" si="78"/>
        <v>330</v>
      </c>
      <c r="N467" s="13" t="s">
        <v>71</v>
      </c>
    </row>
    <row r="468" spans="1:14">
      <c r="A468" s="238">
        <v>14</v>
      </c>
      <c r="B468" s="5"/>
      <c r="C468" s="5" t="s">
        <v>81</v>
      </c>
      <c r="D468" s="5" t="s">
        <v>82</v>
      </c>
      <c r="E468" s="5" t="s">
        <v>12</v>
      </c>
      <c r="F468" s="12" t="s">
        <v>2492</v>
      </c>
      <c r="G468" s="12">
        <v>0</v>
      </c>
      <c r="H468" s="13" t="s">
        <v>74</v>
      </c>
      <c r="I468" s="12">
        <f t="shared" si="80"/>
        <v>0</v>
      </c>
      <c r="J468" s="13" t="s">
        <v>72</v>
      </c>
      <c r="K468" s="30">
        <f t="shared" si="77"/>
        <v>0</v>
      </c>
      <c r="L468" s="30" t="s">
        <v>103</v>
      </c>
      <c r="M468" s="15">
        <f t="shared" si="78"/>
        <v>0</v>
      </c>
      <c r="N468" s="13" t="s">
        <v>71</v>
      </c>
    </row>
    <row r="469" spans="1:14">
      <c r="A469" s="238">
        <v>15</v>
      </c>
      <c r="B469" s="5"/>
      <c r="C469" s="5" t="s">
        <v>11</v>
      </c>
      <c r="D469" s="5" t="s">
        <v>13</v>
      </c>
      <c r="E469" s="5" t="s">
        <v>12</v>
      </c>
      <c r="F469" s="113" t="s">
        <v>2208</v>
      </c>
      <c r="G469" s="12">
        <v>1</v>
      </c>
      <c r="H469" s="13" t="s">
        <v>74</v>
      </c>
      <c r="I469" s="12">
        <f t="shared" si="80"/>
        <v>1</v>
      </c>
      <c r="J469" s="13" t="s">
        <v>72</v>
      </c>
      <c r="K469" s="30">
        <f t="shared" si="77"/>
        <v>0.33</v>
      </c>
      <c r="L469" s="30" t="s">
        <v>103</v>
      </c>
      <c r="M469" s="15">
        <f t="shared" si="78"/>
        <v>330</v>
      </c>
      <c r="N469" s="13" t="s">
        <v>71</v>
      </c>
    </row>
    <row r="470" spans="1:14">
      <c r="A470" s="238">
        <v>16</v>
      </c>
      <c r="B470" s="5"/>
      <c r="C470" s="5" t="s">
        <v>28</v>
      </c>
      <c r="D470" s="5" t="s">
        <v>27</v>
      </c>
      <c r="E470" s="5" t="s">
        <v>12</v>
      </c>
      <c r="F470" s="12" t="s">
        <v>1913</v>
      </c>
      <c r="G470" s="12">
        <v>1</v>
      </c>
      <c r="H470" s="13" t="s">
        <v>74</v>
      </c>
      <c r="I470" s="12">
        <f t="shared" si="80"/>
        <v>1</v>
      </c>
      <c r="J470" s="13" t="s">
        <v>72</v>
      </c>
      <c r="K470" s="30">
        <f t="shared" si="77"/>
        <v>0.33</v>
      </c>
      <c r="L470" s="30" t="s">
        <v>103</v>
      </c>
      <c r="M470" s="15">
        <f t="shared" si="78"/>
        <v>330</v>
      </c>
      <c r="N470" s="13" t="s">
        <v>71</v>
      </c>
    </row>
    <row r="471" spans="1:14">
      <c r="A471" s="238">
        <v>17</v>
      </c>
      <c r="B471" s="5"/>
      <c r="C471" s="102" t="s">
        <v>30</v>
      </c>
      <c r="D471" s="102" t="s">
        <v>29</v>
      </c>
      <c r="E471" s="102" t="s">
        <v>12</v>
      </c>
      <c r="F471" s="133" t="s">
        <v>2945</v>
      </c>
      <c r="G471" s="12">
        <v>3</v>
      </c>
      <c r="H471" s="134" t="s">
        <v>74</v>
      </c>
      <c r="I471" s="133">
        <f t="shared" si="80"/>
        <v>3</v>
      </c>
      <c r="J471" s="134" t="s">
        <v>72</v>
      </c>
      <c r="K471" s="135">
        <f t="shared" si="77"/>
        <v>0.99</v>
      </c>
      <c r="L471" s="135" t="s">
        <v>103</v>
      </c>
      <c r="M471" s="136">
        <f t="shared" si="78"/>
        <v>990</v>
      </c>
      <c r="N471" s="134" t="s">
        <v>71</v>
      </c>
    </row>
    <row r="472" spans="1:14">
      <c r="A472" s="238">
        <v>18</v>
      </c>
      <c r="B472" s="5"/>
      <c r="C472" s="5" t="s">
        <v>32</v>
      </c>
      <c r="D472" s="5" t="s">
        <v>33</v>
      </c>
      <c r="E472" s="5" t="s">
        <v>12</v>
      </c>
      <c r="F472" s="12" t="s">
        <v>375</v>
      </c>
      <c r="G472" s="12">
        <v>1</v>
      </c>
      <c r="H472" s="13" t="s">
        <v>74</v>
      </c>
      <c r="I472" s="12">
        <f t="shared" si="80"/>
        <v>1</v>
      </c>
      <c r="J472" s="13" t="s">
        <v>72</v>
      </c>
      <c r="K472" s="30">
        <f t="shared" si="77"/>
        <v>0.33</v>
      </c>
      <c r="L472" s="30" t="s">
        <v>103</v>
      </c>
      <c r="M472" s="15">
        <f t="shared" si="78"/>
        <v>330</v>
      </c>
      <c r="N472" s="13" t="s">
        <v>71</v>
      </c>
    </row>
    <row r="473" spans="1:14">
      <c r="A473" s="238">
        <v>19</v>
      </c>
      <c r="B473" s="5"/>
      <c r="C473" s="5" t="s">
        <v>38</v>
      </c>
      <c r="D473" s="5" t="s">
        <v>37</v>
      </c>
      <c r="E473" s="5" t="s">
        <v>12</v>
      </c>
      <c r="F473" s="12" t="s">
        <v>1182</v>
      </c>
      <c r="G473" s="12">
        <v>1</v>
      </c>
      <c r="H473" s="13" t="s">
        <v>74</v>
      </c>
      <c r="I473" s="12">
        <f t="shared" si="80"/>
        <v>1</v>
      </c>
      <c r="J473" s="13" t="s">
        <v>72</v>
      </c>
      <c r="K473" s="30">
        <f t="shared" si="77"/>
        <v>0.33</v>
      </c>
      <c r="L473" s="30" t="s">
        <v>103</v>
      </c>
      <c r="M473" s="15">
        <f t="shared" si="78"/>
        <v>330</v>
      </c>
      <c r="N473" s="13" t="s">
        <v>71</v>
      </c>
    </row>
    <row r="474" spans="1:14">
      <c r="A474" s="238">
        <v>20</v>
      </c>
      <c r="B474" s="5"/>
      <c r="C474" s="5" t="s">
        <v>40</v>
      </c>
      <c r="D474" s="5" t="s">
        <v>39</v>
      </c>
      <c r="E474" s="5" t="s">
        <v>12</v>
      </c>
      <c r="F474" s="12" t="s">
        <v>2943</v>
      </c>
      <c r="G474" s="12">
        <v>1</v>
      </c>
      <c r="H474" s="13" t="s">
        <v>74</v>
      </c>
      <c r="I474" s="12">
        <f t="shared" si="80"/>
        <v>1</v>
      </c>
      <c r="J474" s="13" t="s">
        <v>72</v>
      </c>
      <c r="K474" s="30">
        <f t="shared" si="77"/>
        <v>0.33</v>
      </c>
      <c r="L474" s="30" t="s">
        <v>103</v>
      </c>
      <c r="M474" s="15">
        <f t="shared" si="78"/>
        <v>330</v>
      </c>
      <c r="N474" s="13" t="s">
        <v>71</v>
      </c>
    </row>
    <row r="475" spans="1:14">
      <c r="A475" s="238">
        <v>21</v>
      </c>
      <c r="B475" s="5"/>
      <c r="C475" s="5" t="s">
        <v>52</v>
      </c>
      <c r="D475" s="5" t="s">
        <v>79</v>
      </c>
      <c r="E475" s="5" t="s">
        <v>12</v>
      </c>
      <c r="F475" s="12" t="s">
        <v>1383</v>
      </c>
      <c r="G475" s="12">
        <v>1</v>
      </c>
      <c r="H475" s="13" t="s">
        <v>74</v>
      </c>
      <c r="I475" s="12">
        <f t="shared" si="80"/>
        <v>1</v>
      </c>
      <c r="J475" s="13" t="s">
        <v>72</v>
      </c>
      <c r="K475" s="30">
        <f t="shared" si="77"/>
        <v>0.33</v>
      </c>
      <c r="L475" s="30" t="s">
        <v>103</v>
      </c>
      <c r="M475" s="15">
        <f t="shared" si="78"/>
        <v>330</v>
      </c>
      <c r="N475" s="13" t="s">
        <v>71</v>
      </c>
    </row>
    <row r="476" spans="1:14">
      <c r="A476" s="238">
        <v>22</v>
      </c>
      <c r="B476" s="5"/>
      <c r="C476" s="102" t="s">
        <v>45</v>
      </c>
      <c r="D476" s="102" t="s">
        <v>44</v>
      </c>
      <c r="E476" s="102" t="s">
        <v>43</v>
      </c>
      <c r="F476" s="119" t="s">
        <v>2495</v>
      </c>
      <c r="G476" s="12">
        <v>3</v>
      </c>
      <c r="H476" s="134" t="s">
        <v>74</v>
      </c>
      <c r="I476" s="133">
        <f>G476*1.5</f>
        <v>4.5</v>
      </c>
      <c r="J476" s="134" t="s">
        <v>72</v>
      </c>
      <c r="K476" s="135">
        <f t="shared" si="77"/>
        <v>1.4850000000000001</v>
      </c>
      <c r="L476" s="135" t="s">
        <v>103</v>
      </c>
      <c r="M476" s="136">
        <f t="shared" si="78"/>
        <v>1485</v>
      </c>
      <c r="N476" s="134" t="s">
        <v>71</v>
      </c>
    </row>
    <row r="477" spans="1:14">
      <c r="A477" s="238">
        <v>23</v>
      </c>
      <c r="B477" s="5"/>
      <c r="C477" s="5" t="s">
        <v>1390</v>
      </c>
      <c r="D477" s="5" t="s">
        <v>46</v>
      </c>
      <c r="E477" s="5" t="s">
        <v>43</v>
      </c>
      <c r="F477" s="12" t="s">
        <v>2942</v>
      </c>
      <c r="G477" s="12">
        <v>1</v>
      </c>
      <c r="H477" s="13" t="s">
        <v>74</v>
      </c>
      <c r="I477" s="12">
        <f>G477*1.5</f>
        <v>1.5</v>
      </c>
      <c r="J477" s="13" t="s">
        <v>72</v>
      </c>
      <c r="K477" s="30">
        <f t="shared" si="77"/>
        <v>0.495</v>
      </c>
      <c r="L477" s="30" t="s">
        <v>103</v>
      </c>
      <c r="M477" s="15">
        <f t="shared" si="78"/>
        <v>495</v>
      </c>
      <c r="N477" s="13" t="s">
        <v>71</v>
      </c>
    </row>
    <row r="478" spans="1:14">
      <c r="A478" s="238">
        <v>24</v>
      </c>
      <c r="B478" s="5"/>
      <c r="C478" s="5" t="s">
        <v>42</v>
      </c>
      <c r="D478" s="5" t="s">
        <v>41</v>
      </c>
      <c r="E478" s="5" t="s">
        <v>43</v>
      </c>
      <c r="F478" s="12" t="s">
        <v>2212</v>
      </c>
      <c r="G478" s="12">
        <v>0</v>
      </c>
      <c r="H478" s="13" t="s">
        <v>74</v>
      </c>
      <c r="I478" s="12">
        <f>G478*1.5</f>
        <v>0</v>
      </c>
      <c r="J478" s="13" t="s">
        <v>72</v>
      </c>
      <c r="K478" s="30">
        <f t="shared" si="77"/>
        <v>0</v>
      </c>
      <c r="L478" s="30" t="s">
        <v>103</v>
      </c>
      <c r="M478" s="15">
        <f t="shared" si="78"/>
        <v>0</v>
      </c>
      <c r="N478" s="13" t="s">
        <v>71</v>
      </c>
    </row>
    <row r="479" spans="1:14">
      <c r="A479" s="238">
        <v>25</v>
      </c>
      <c r="B479" s="5"/>
      <c r="C479" s="5" t="s">
        <v>2714</v>
      </c>
      <c r="D479" s="5"/>
      <c r="E479" s="5" t="s">
        <v>43</v>
      </c>
      <c r="F479" s="12" t="s">
        <v>990</v>
      </c>
      <c r="G479" s="12">
        <v>1</v>
      </c>
      <c r="H479" s="13" t="s">
        <v>74</v>
      </c>
      <c r="I479" s="12">
        <f>G479*4</f>
        <v>4</v>
      </c>
      <c r="J479" s="13" t="s">
        <v>72</v>
      </c>
      <c r="K479" s="30">
        <f t="shared" si="77"/>
        <v>1.32</v>
      </c>
      <c r="L479" s="30" t="s">
        <v>103</v>
      </c>
      <c r="M479" s="15">
        <f t="shared" si="78"/>
        <v>1320</v>
      </c>
      <c r="N479" s="13" t="s">
        <v>71</v>
      </c>
    </row>
    <row r="480" spans="1:14" s="240" customFormat="1">
      <c r="A480" s="238">
        <v>26</v>
      </c>
      <c r="B480" s="160"/>
      <c r="C480" s="160" t="s">
        <v>1010</v>
      </c>
      <c r="D480" s="160"/>
      <c r="E480" s="160" t="s">
        <v>173</v>
      </c>
      <c r="F480" s="119" t="s">
        <v>2213</v>
      </c>
      <c r="G480" s="199">
        <v>1</v>
      </c>
      <c r="H480" s="211" t="s">
        <v>74</v>
      </c>
      <c r="I480" s="199">
        <f t="shared" ref="I480" si="81">G480*1.5</f>
        <v>1.5</v>
      </c>
      <c r="J480" s="217" t="s">
        <v>138</v>
      </c>
      <c r="K480" s="212">
        <f t="shared" si="77"/>
        <v>0.495</v>
      </c>
      <c r="L480" s="218" t="s">
        <v>103</v>
      </c>
      <c r="M480" s="213">
        <f t="shared" si="78"/>
        <v>495</v>
      </c>
      <c r="N480" s="217" t="s">
        <v>71</v>
      </c>
    </row>
    <row r="481" spans="1:14">
      <c r="A481" s="238">
        <v>27</v>
      </c>
      <c r="B481" s="5"/>
      <c r="C481" s="5" t="s">
        <v>1919</v>
      </c>
      <c r="D481" s="5"/>
      <c r="E481" s="5" t="s">
        <v>12</v>
      </c>
      <c r="F481" s="12" t="s">
        <v>505</v>
      </c>
      <c r="G481" s="12">
        <v>1</v>
      </c>
      <c r="H481" s="13" t="s">
        <v>74</v>
      </c>
      <c r="I481" s="12">
        <f>G481*1</f>
        <v>1</v>
      </c>
      <c r="J481" s="13" t="s">
        <v>72</v>
      </c>
      <c r="K481" s="30">
        <f t="shared" si="77"/>
        <v>0.33</v>
      </c>
      <c r="L481" s="30" t="s">
        <v>103</v>
      </c>
      <c r="M481" s="15">
        <f t="shared" si="78"/>
        <v>330</v>
      </c>
      <c r="N481" s="13" t="s">
        <v>71</v>
      </c>
    </row>
    <row r="482" spans="1:14">
      <c r="A482" s="238">
        <v>28</v>
      </c>
      <c r="B482" s="5"/>
      <c r="C482" s="5" t="s">
        <v>832</v>
      </c>
      <c r="D482" s="5"/>
      <c r="E482" s="5" t="s">
        <v>12</v>
      </c>
      <c r="F482" s="12" t="s">
        <v>1920</v>
      </c>
      <c r="G482" s="12">
        <v>1</v>
      </c>
      <c r="H482" s="13" t="s">
        <v>74</v>
      </c>
      <c r="I482" s="12">
        <f>G482*1</f>
        <v>1</v>
      </c>
      <c r="J482" s="13" t="s">
        <v>72</v>
      </c>
      <c r="K482" s="30">
        <f t="shared" si="77"/>
        <v>0.33</v>
      </c>
      <c r="L482" s="30" t="s">
        <v>103</v>
      </c>
      <c r="M482" s="15">
        <f t="shared" si="78"/>
        <v>330</v>
      </c>
      <c r="N482" s="13" t="s">
        <v>71</v>
      </c>
    </row>
    <row r="483" spans="1:14">
      <c r="A483" s="238">
        <v>29</v>
      </c>
      <c r="B483" s="5"/>
      <c r="C483" s="5" t="s">
        <v>1114</v>
      </c>
      <c r="D483" s="5"/>
      <c r="E483" s="5" t="s">
        <v>12</v>
      </c>
      <c r="F483" s="103" t="s">
        <v>322</v>
      </c>
      <c r="G483" s="12">
        <v>1</v>
      </c>
      <c r="H483" s="13" t="s">
        <v>74</v>
      </c>
      <c r="I483" s="12">
        <f>G483*1</f>
        <v>1</v>
      </c>
      <c r="J483" s="13" t="s">
        <v>72</v>
      </c>
      <c r="K483" s="30">
        <f t="shared" si="77"/>
        <v>0.33</v>
      </c>
      <c r="L483" s="30" t="s">
        <v>103</v>
      </c>
      <c r="M483" s="15">
        <f t="shared" si="78"/>
        <v>330</v>
      </c>
      <c r="N483" s="13" t="s">
        <v>71</v>
      </c>
    </row>
    <row r="484" spans="1:14">
      <c r="A484" s="238">
        <v>30</v>
      </c>
      <c r="B484" s="5"/>
      <c r="C484" s="5" t="s">
        <v>126</v>
      </c>
      <c r="D484" s="5"/>
      <c r="E484" s="5" t="s">
        <v>43</v>
      </c>
      <c r="F484" s="12" t="s">
        <v>271</v>
      </c>
      <c r="G484" s="12">
        <v>1</v>
      </c>
      <c r="H484" s="13" t="s">
        <v>74</v>
      </c>
      <c r="I484" s="12">
        <f t="shared" ref="I484" si="82">G484*4</f>
        <v>4</v>
      </c>
      <c r="J484" s="13" t="s">
        <v>72</v>
      </c>
      <c r="K484" s="30">
        <f t="shared" si="77"/>
        <v>1.32</v>
      </c>
      <c r="L484" s="30" t="s">
        <v>103</v>
      </c>
      <c r="M484" s="15">
        <f t="shared" si="78"/>
        <v>1320</v>
      </c>
      <c r="N484" s="13" t="s">
        <v>71</v>
      </c>
    </row>
    <row r="485" spans="1:14">
      <c r="A485" s="238">
        <v>31</v>
      </c>
      <c r="B485" s="5"/>
      <c r="C485" s="5" t="s">
        <v>686</v>
      </c>
      <c r="D485" s="5"/>
      <c r="E485" s="5" t="s">
        <v>12</v>
      </c>
      <c r="F485" s="12" t="s">
        <v>217</v>
      </c>
      <c r="G485" s="12">
        <v>2</v>
      </c>
      <c r="H485" s="13" t="s">
        <v>74</v>
      </c>
      <c r="I485" s="12">
        <f>G485*1</f>
        <v>2</v>
      </c>
      <c r="J485" s="13" t="s">
        <v>72</v>
      </c>
      <c r="K485" s="30">
        <f t="shared" si="77"/>
        <v>0.66</v>
      </c>
      <c r="L485" s="30" t="s">
        <v>103</v>
      </c>
      <c r="M485" s="15">
        <f t="shared" si="78"/>
        <v>660</v>
      </c>
      <c r="N485" s="13" t="s">
        <v>71</v>
      </c>
    </row>
    <row r="486" spans="1:14">
      <c r="A486" s="238">
        <v>32</v>
      </c>
      <c r="B486" s="5"/>
      <c r="C486" s="5" t="s">
        <v>1193</v>
      </c>
      <c r="D486" s="5"/>
      <c r="E486" s="5" t="s">
        <v>43</v>
      </c>
      <c r="F486" s="12" t="s">
        <v>218</v>
      </c>
      <c r="G486" s="12">
        <v>1</v>
      </c>
      <c r="H486" s="13" t="s">
        <v>74</v>
      </c>
      <c r="I486" s="12">
        <f>G486*1</f>
        <v>1</v>
      </c>
      <c r="J486" s="13" t="s">
        <v>72</v>
      </c>
      <c r="K486" s="30">
        <f t="shared" si="77"/>
        <v>0.33</v>
      </c>
      <c r="L486" s="30" t="s">
        <v>103</v>
      </c>
      <c r="M486" s="15">
        <f t="shared" si="78"/>
        <v>330</v>
      </c>
      <c r="N486" s="13" t="s">
        <v>71</v>
      </c>
    </row>
    <row r="487" spans="1:14">
      <c r="A487" s="238">
        <v>33</v>
      </c>
      <c r="B487" s="5"/>
      <c r="C487" s="5" t="s">
        <v>2717</v>
      </c>
      <c r="D487" s="5"/>
      <c r="E487" s="5" t="s">
        <v>12</v>
      </c>
      <c r="F487" s="12" t="s">
        <v>217</v>
      </c>
      <c r="G487" s="12">
        <v>1</v>
      </c>
      <c r="H487" s="13" t="s">
        <v>74</v>
      </c>
      <c r="I487" s="12">
        <f>G487*1.5</f>
        <v>1.5</v>
      </c>
      <c r="J487" s="13" t="s">
        <v>72</v>
      </c>
      <c r="K487" s="30">
        <f t="shared" si="77"/>
        <v>0.495</v>
      </c>
      <c r="L487" s="30" t="s">
        <v>103</v>
      </c>
      <c r="M487" s="15">
        <f t="shared" si="78"/>
        <v>495</v>
      </c>
      <c r="N487" s="13" t="s">
        <v>71</v>
      </c>
    </row>
    <row r="488" spans="1:14">
      <c r="A488" s="238">
        <v>34</v>
      </c>
      <c r="B488" s="5"/>
      <c r="C488" s="5" t="s">
        <v>2715</v>
      </c>
      <c r="D488" s="5"/>
      <c r="E488" s="5" t="s">
        <v>12</v>
      </c>
      <c r="F488" s="12" t="s">
        <v>2716</v>
      </c>
      <c r="G488" s="12">
        <v>1</v>
      </c>
      <c r="H488" s="13" t="s">
        <v>74</v>
      </c>
      <c r="I488" s="12">
        <f>G488*1</f>
        <v>1</v>
      </c>
      <c r="J488" s="13" t="s">
        <v>72</v>
      </c>
      <c r="K488" s="30">
        <f t="shared" si="77"/>
        <v>0.33</v>
      </c>
      <c r="L488" s="30" t="s">
        <v>103</v>
      </c>
      <c r="M488" s="15">
        <f t="shared" si="78"/>
        <v>330</v>
      </c>
      <c r="N488" s="13" t="s">
        <v>71</v>
      </c>
    </row>
    <row r="489" spans="1:14">
      <c r="A489" s="238">
        <v>35</v>
      </c>
      <c r="B489" s="5"/>
      <c r="C489" s="5" t="s">
        <v>112</v>
      </c>
      <c r="D489" s="5"/>
      <c r="E489" s="5" t="s">
        <v>12</v>
      </c>
      <c r="F489" s="5" t="s">
        <v>1918</v>
      </c>
      <c r="G489" s="30">
        <v>4</v>
      </c>
      <c r="H489" s="13" t="s">
        <v>74</v>
      </c>
      <c r="I489" s="12">
        <f>G489*1</f>
        <v>4</v>
      </c>
      <c r="J489" s="13" t="s">
        <v>72</v>
      </c>
      <c r="K489" s="30">
        <f t="shared" si="77"/>
        <v>1.32</v>
      </c>
      <c r="L489" s="30" t="s">
        <v>103</v>
      </c>
      <c r="M489" s="15">
        <f t="shared" si="78"/>
        <v>1320</v>
      </c>
      <c r="N489" s="13" t="s">
        <v>71</v>
      </c>
    </row>
    <row r="490" spans="1:14">
      <c r="A490" s="238">
        <v>36</v>
      </c>
      <c r="B490" s="5"/>
      <c r="C490" s="5" t="s">
        <v>1916</v>
      </c>
      <c r="D490" s="5"/>
      <c r="E490" s="5" t="s">
        <v>43</v>
      </c>
      <c r="F490" s="5" t="s">
        <v>1917</v>
      </c>
      <c r="G490" s="30">
        <v>1</v>
      </c>
      <c r="H490" s="13" t="s">
        <v>74</v>
      </c>
      <c r="I490" s="12">
        <f>G490*1</f>
        <v>1</v>
      </c>
      <c r="J490" s="13" t="s">
        <v>72</v>
      </c>
      <c r="K490" s="30">
        <f t="shared" si="77"/>
        <v>0.33</v>
      </c>
      <c r="L490" s="30" t="s">
        <v>103</v>
      </c>
      <c r="M490" s="15">
        <f t="shared" si="78"/>
        <v>330</v>
      </c>
      <c r="N490" s="13" t="s">
        <v>71</v>
      </c>
    </row>
    <row r="491" spans="1:14">
      <c r="A491" s="238">
        <v>37</v>
      </c>
      <c r="B491" s="5"/>
      <c r="C491" s="5" t="s">
        <v>49</v>
      </c>
      <c r="D491" s="5" t="s">
        <v>48</v>
      </c>
      <c r="E491" s="5" t="s">
        <v>1369</v>
      </c>
      <c r="F491" s="5" t="s">
        <v>1370</v>
      </c>
      <c r="G491" s="12">
        <v>3</v>
      </c>
      <c r="H491" s="13" t="s">
        <v>74</v>
      </c>
      <c r="I491" s="12">
        <v>4</v>
      </c>
      <c r="J491" s="13" t="s">
        <v>72</v>
      </c>
      <c r="K491" s="12">
        <f t="shared" si="77"/>
        <v>1.32</v>
      </c>
      <c r="L491" s="13" t="s">
        <v>103</v>
      </c>
      <c r="M491" s="12">
        <f t="shared" si="78"/>
        <v>1320</v>
      </c>
      <c r="N491" s="13" t="s">
        <v>71</v>
      </c>
    </row>
    <row r="492" spans="1:14">
      <c r="A492" s="281" t="s">
        <v>54</v>
      </c>
      <c r="B492" s="282"/>
      <c r="C492" s="282"/>
      <c r="D492" s="282"/>
      <c r="E492" s="283"/>
      <c r="F492" s="95"/>
      <c r="G492" s="12">
        <f>SUM(G455:G491)</f>
        <v>68</v>
      </c>
      <c r="H492" s="13" t="s">
        <v>74</v>
      </c>
      <c r="I492" s="12">
        <f>SUM(I455:I491)</f>
        <v>234</v>
      </c>
      <c r="J492" s="13" t="s">
        <v>72</v>
      </c>
      <c r="K492" s="30">
        <f>I492*0.33</f>
        <v>77.22</v>
      </c>
      <c r="L492" s="30" t="s">
        <v>103</v>
      </c>
      <c r="M492" s="34">
        <f>SUM(M455:M491)</f>
        <v>77220</v>
      </c>
      <c r="N492" s="13" t="s">
        <v>71</v>
      </c>
    </row>
    <row r="493" spans="1:14">
      <c r="A493" s="247"/>
      <c r="B493" s="247"/>
      <c r="C493" s="247"/>
      <c r="D493" s="247"/>
      <c r="E493" s="247"/>
      <c r="F493" s="61"/>
      <c r="G493" s="64"/>
      <c r="H493" s="64"/>
      <c r="I493" s="64"/>
      <c r="J493" s="64"/>
      <c r="K493" s="64"/>
      <c r="L493" s="64"/>
      <c r="M493" s="69"/>
      <c r="N493" s="64"/>
    </row>
    <row r="495" spans="1:14">
      <c r="A495" s="324" t="s">
        <v>1932</v>
      </c>
      <c r="B495" s="324" t="s">
        <v>0</v>
      </c>
      <c r="C495" s="324" t="s">
        <v>2</v>
      </c>
      <c r="D495" s="324" t="s">
        <v>4</v>
      </c>
      <c r="E495" s="324" t="s">
        <v>1</v>
      </c>
      <c r="F495" s="324" t="s">
        <v>280</v>
      </c>
      <c r="G495" s="326" t="s">
        <v>5</v>
      </c>
      <c r="H495" s="327"/>
      <c r="I495" s="326" t="s">
        <v>6</v>
      </c>
      <c r="J495" s="327"/>
      <c r="K495" s="326" t="s">
        <v>101</v>
      </c>
      <c r="L495" s="327"/>
      <c r="M495" s="326" t="s">
        <v>102</v>
      </c>
      <c r="N495" s="327"/>
    </row>
    <row r="496" spans="1:14">
      <c r="A496" s="325"/>
      <c r="B496" s="325"/>
      <c r="C496" s="325"/>
      <c r="D496" s="325"/>
      <c r="E496" s="325"/>
      <c r="F496" s="325"/>
      <c r="G496" s="328"/>
      <c r="H496" s="329"/>
      <c r="I496" s="328"/>
      <c r="J496" s="329"/>
      <c r="K496" s="328"/>
      <c r="L496" s="329"/>
      <c r="M496" s="328"/>
      <c r="N496" s="329"/>
    </row>
    <row r="497" spans="1:14">
      <c r="A497" s="191">
        <v>1</v>
      </c>
      <c r="B497" s="192" t="s">
        <v>59</v>
      </c>
      <c r="C497" s="193" t="s">
        <v>3</v>
      </c>
      <c r="D497" s="193" t="s">
        <v>7</v>
      </c>
      <c r="E497" s="193" t="s">
        <v>8</v>
      </c>
      <c r="F497" s="194" t="s">
        <v>2946</v>
      </c>
      <c r="G497" s="194">
        <v>4</v>
      </c>
      <c r="H497" s="195" t="s">
        <v>74</v>
      </c>
      <c r="I497" s="194">
        <f t="shared" ref="I497:I499" si="83">G497*6</f>
        <v>24</v>
      </c>
      <c r="J497" s="195" t="s">
        <v>72</v>
      </c>
      <c r="K497" s="196">
        <f t="shared" ref="K497:K533" si="84">I497*0.33</f>
        <v>7.92</v>
      </c>
      <c r="L497" s="196" t="s">
        <v>103</v>
      </c>
      <c r="M497" s="197">
        <f t="shared" ref="M497:M533" si="85">K497*1000</f>
        <v>7920</v>
      </c>
      <c r="N497" s="195" t="s">
        <v>71</v>
      </c>
    </row>
    <row r="498" spans="1:14">
      <c r="A498" s="163">
        <v>2</v>
      </c>
      <c r="B498" s="162" t="s">
        <v>2967</v>
      </c>
      <c r="C498" s="193" t="s">
        <v>56</v>
      </c>
      <c r="D498" s="193" t="s">
        <v>93</v>
      </c>
      <c r="E498" s="193" t="s">
        <v>8</v>
      </c>
      <c r="F498" s="93" t="s">
        <v>2944</v>
      </c>
      <c r="G498" s="194">
        <v>0</v>
      </c>
      <c r="H498" s="195" t="s">
        <v>74</v>
      </c>
      <c r="I498" s="194">
        <f t="shared" si="83"/>
        <v>0</v>
      </c>
      <c r="J498" s="195" t="s">
        <v>72</v>
      </c>
      <c r="K498" s="196">
        <f t="shared" si="84"/>
        <v>0</v>
      </c>
      <c r="L498" s="196" t="s">
        <v>103</v>
      </c>
      <c r="M498" s="197">
        <f t="shared" si="85"/>
        <v>0</v>
      </c>
      <c r="N498" s="195" t="s">
        <v>71</v>
      </c>
    </row>
    <row r="499" spans="1:14">
      <c r="A499" s="163">
        <v>3</v>
      </c>
      <c r="B499" s="5"/>
      <c r="C499" s="5" t="s">
        <v>15</v>
      </c>
      <c r="D499" s="5" t="s">
        <v>647</v>
      </c>
      <c r="E499" s="5" t="s">
        <v>8</v>
      </c>
      <c r="F499" s="12" t="s">
        <v>2947</v>
      </c>
      <c r="G499" s="12">
        <v>1</v>
      </c>
      <c r="H499" s="13" t="s">
        <v>74</v>
      </c>
      <c r="I499" s="12">
        <f t="shared" si="83"/>
        <v>6</v>
      </c>
      <c r="J499" s="13" t="s">
        <v>72</v>
      </c>
      <c r="K499" s="30">
        <f t="shared" si="84"/>
        <v>1.98</v>
      </c>
      <c r="L499" s="30" t="s">
        <v>103</v>
      </c>
      <c r="M499" s="15">
        <f t="shared" si="85"/>
        <v>1980</v>
      </c>
      <c r="N499" s="13" t="s">
        <v>71</v>
      </c>
    </row>
    <row r="500" spans="1:14">
      <c r="A500" s="163">
        <v>4</v>
      </c>
      <c r="B500" s="5"/>
      <c r="C500" s="5" t="s">
        <v>17</v>
      </c>
      <c r="D500" s="5" t="s">
        <v>16</v>
      </c>
      <c r="E500" s="5" t="s">
        <v>8</v>
      </c>
      <c r="F500" s="12" t="s">
        <v>1311</v>
      </c>
      <c r="G500" s="12">
        <v>3</v>
      </c>
      <c r="H500" s="13" t="s">
        <v>74</v>
      </c>
      <c r="I500" s="12">
        <f>G500*F3842</f>
        <v>0</v>
      </c>
      <c r="J500" s="13" t="s">
        <v>72</v>
      </c>
      <c r="K500" s="30">
        <f t="shared" si="84"/>
        <v>0</v>
      </c>
      <c r="L500" s="30" t="s">
        <v>103</v>
      </c>
      <c r="M500" s="15">
        <f t="shared" si="85"/>
        <v>0</v>
      </c>
      <c r="N500" s="13" t="s">
        <v>71</v>
      </c>
    </row>
    <row r="501" spans="1:14">
      <c r="A501" s="163">
        <v>5</v>
      </c>
      <c r="B501" s="5"/>
      <c r="C501" s="5" t="s">
        <v>251</v>
      </c>
      <c r="D501" s="5" t="s">
        <v>18</v>
      </c>
      <c r="E501" s="5" t="s">
        <v>8</v>
      </c>
      <c r="F501" s="12" t="s">
        <v>2948</v>
      </c>
      <c r="G501" s="12">
        <v>5</v>
      </c>
      <c r="H501" s="13" t="s">
        <v>74</v>
      </c>
      <c r="I501" s="12">
        <f t="shared" ref="I501:I505" si="86">G501*6</f>
        <v>30</v>
      </c>
      <c r="J501" s="13" t="s">
        <v>72</v>
      </c>
      <c r="K501" s="30">
        <f t="shared" si="84"/>
        <v>9.9</v>
      </c>
      <c r="L501" s="30" t="s">
        <v>103</v>
      </c>
      <c r="M501" s="15">
        <f t="shared" si="85"/>
        <v>9900</v>
      </c>
      <c r="N501" s="13" t="s">
        <v>71</v>
      </c>
    </row>
    <row r="502" spans="1:14">
      <c r="A502" s="163">
        <v>6</v>
      </c>
      <c r="B502" s="5"/>
      <c r="C502" s="9" t="s">
        <v>52</v>
      </c>
      <c r="D502" s="9" t="s">
        <v>51</v>
      </c>
      <c r="E502" s="9" t="s">
        <v>8</v>
      </c>
      <c r="F502" s="72" t="s">
        <v>2949</v>
      </c>
      <c r="G502" s="12">
        <v>5</v>
      </c>
      <c r="H502" s="13" t="s">
        <v>74</v>
      </c>
      <c r="I502" s="12">
        <f t="shared" si="86"/>
        <v>30</v>
      </c>
      <c r="J502" s="13" t="s">
        <v>72</v>
      </c>
      <c r="K502" s="30">
        <f t="shared" si="84"/>
        <v>9.9</v>
      </c>
      <c r="L502" s="30" t="s">
        <v>103</v>
      </c>
      <c r="M502" s="15">
        <f t="shared" si="85"/>
        <v>9900</v>
      </c>
      <c r="N502" s="13" t="s">
        <v>71</v>
      </c>
    </row>
    <row r="503" spans="1:14">
      <c r="A503" s="163">
        <v>7</v>
      </c>
      <c r="B503" s="5"/>
      <c r="C503" s="5" t="s">
        <v>10</v>
      </c>
      <c r="D503" s="5" t="s">
        <v>93</v>
      </c>
      <c r="E503" s="5" t="s">
        <v>8</v>
      </c>
      <c r="F503" s="12" t="s">
        <v>246</v>
      </c>
      <c r="G503" s="12">
        <v>3</v>
      </c>
      <c r="H503" s="13" t="s">
        <v>74</v>
      </c>
      <c r="I503" s="12">
        <f t="shared" si="86"/>
        <v>18</v>
      </c>
      <c r="J503" s="13" t="s">
        <v>72</v>
      </c>
      <c r="K503" s="30">
        <f t="shared" si="84"/>
        <v>5.94</v>
      </c>
      <c r="L503" s="30" t="s">
        <v>103</v>
      </c>
      <c r="M503" s="15">
        <f t="shared" si="85"/>
        <v>5940</v>
      </c>
      <c r="N503" s="13" t="s">
        <v>71</v>
      </c>
    </row>
    <row r="504" spans="1:14" s="240" customFormat="1">
      <c r="A504" s="238">
        <v>8</v>
      </c>
      <c r="B504" s="160"/>
      <c r="C504" s="102" t="s">
        <v>26</v>
      </c>
      <c r="D504" s="102" t="s">
        <v>89</v>
      </c>
      <c r="E504" s="102" t="s">
        <v>8</v>
      </c>
      <c r="F504" s="119" t="s">
        <v>2950</v>
      </c>
      <c r="G504" s="199">
        <v>4</v>
      </c>
      <c r="H504" s="134" t="s">
        <v>74</v>
      </c>
      <c r="I504" s="133">
        <f t="shared" si="86"/>
        <v>24</v>
      </c>
      <c r="J504" s="134" t="s">
        <v>72</v>
      </c>
      <c r="K504" s="135">
        <f t="shared" si="84"/>
        <v>7.92</v>
      </c>
      <c r="L504" s="135" t="s">
        <v>103</v>
      </c>
      <c r="M504" s="136">
        <f t="shared" si="85"/>
        <v>7920</v>
      </c>
      <c r="N504" s="134" t="s">
        <v>71</v>
      </c>
    </row>
    <row r="505" spans="1:14">
      <c r="A505" s="238">
        <v>9</v>
      </c>
      <c r="B505" s="5"/>
      <c r="C505" s="5" t="s">
        <v>94</v>
      </c>
      <c r="D505" s="5" t="s">
        <v>95</v>
      </c>
      <c r="E505" s="5" t="s">
        <v>8</v>
      </c>
      <c r="F505" s="12" t="s">
        <v>2951</v>
      </c>
      <c r="G505" s="12">
        <v>5</v>
      </c>
      <c r="H505" s="13" t="s">
        <v>74</v>
      </c>
      <c r="I505" s="12">
        <f t="shared" si="86"/>
        <v>30</v>
      </c>
      <c r="J505" s="13" t="s">
        <v>72</v>
      </c>
      <c r="K505" s="30">
        <f t="shared" si="84"/>
        <v>9.9</v>
      </c>
      <c r="L505" s="30" t="s">
        <v>103</v>
      </c>
      <c r="M505" s="15">
        <f t="shared" si="85"/>
        <v>9900</v>
      </c>
      <c r="N505" s="13" t="s">
        <v>71</v>
      </c>
    </row>
    <row r="506" spans="1:14">
      <c r="A506" s="238">
        <v>10</v>
      </c>
      <c r="B506" s="5"/>
      <c r="C506" s="5" t="s">
        <v>190</v>
      </c>
      <c r="D506" s="5" t="s">
        <v>20</v>
      </c>
      <c r="E506" s="5" t="s">
        <v>173</v>
      </c>
      <c r="F506" s="12" t="s">
        <v>2935</v>
      </c>
      <c r="G506" s="12">
        <v>2</v>
      </c>
      <c r="H506" s="13" t="s">
        <v>74</v>
      </c>
      <c r="I506" s="12">
        <f>G506*7</f>
        <v>14</v>
      </c>
      <c r="J506" s="13" t="s">
        <v>72</v>
      </c>
      <c r="K506" s="30">
        <f t="shared" si="84"/>
        <v>4.62</v>
      </c>
      <c r="L506" s="30" t="s">
        <v>103</v>
      </c>
      <c r="M506" s="15">
        <f t="shared" si="85"/>
        <v>4620</v>
      </c>
      <c r="N506" s="13" t="s">
        <v>71</v>
      </c>
    </row>
    <row r="507" spans="1:14">
      <c r="A507" s="238">
        <v>11</v>
      </c>
      <c r="B507" s="5"/>
      <c r="C507" s="5" t="s">
        <v>34</v>
      </c>
      <c r="D507" s="5" t="s">
        <v>134</v>
      </c>
      <c r="E507" s="5" t="s">
        <v>173</v>
      </c>
      <c r="F507" s="12" t="s">
        <v>2941</v>
      </c>
      <c r="G507" s="12">
        <v>2</v>
      </c>
      <c r="H507" s="13" t="s">
        <v>74</v>
      </c>
      <c r="I507" s="12">
        <f>G507*7</f>
        <v>14</v>
      </c>
      <c r="J507" s="13" t="s">
        <v>72</v>
      </c>
      <c r="K507" s="30">
        <f t="shared" si="84"/>
        <v>4.62</v>
      </c>
      <c r="L507" s="30" t="s">
        <v>103</v>
      </c>
      <c r="M507" s="15">
        <f t="shared" si="85"/>
        <v>4620</v>
      </c>
      <c r="N507" s="13" t="s">
        <v>71</v>
      </c>
    </row>
    <row r="508" spans="1:14">
      <c r="A508" s="238">
        <v>12</v>
      </c>
      <c r="B508" s="5"/>
      <c r="C508" s="5" t="s">
        <v>23</v>
      </c>
      <c r="D508" s="5" t="s">
        <v>136</v>
      </c>
      <c r="E508" s="5" t="s">
        <v>12</v>
      </c>
      <c r="F508" s="5" t="s">
        <v>1911</v>
      </c>
      <c r="G508" s="12">
        <v>1</v>
      </c>
      <c r="H508" s="13" t="s">
        <v>74</v>
      </c>
      <c r="I508" s="12">
        <f t="shared" ref="I508:I517" si="87">G508*1</f>
        <v>1</v>
      </c>
      <c r="J508" s="13" t="s">
        <v>72</v>
      </c>
      <c r="K508" s="30">
        <f t="shared" si="84"/>
        <v>0.33</v>
      </c>
      <c r="L508" s="30" t="s">
        <v>103</v>
      </c>
      <c r="M508" s="15">
        <f t="shared" si="85"/>
        <v>330</v>
      </c>
      <c r="N508" s="13" t="s">
        <v>71</v>
      </c>
    </row>
    <row r="509" spans="1:14">
      <c r="A509" s="238">
        <v>13</v>
      </c>
      <c r="B509" s="5"/>
      <c r="C509" s="5" t="s">
        <v>90</v>
      </c>
      <c r="D509" s="5" t="s">
        <v>91</v>
      </c>
      <c r="E509" s="5" t="s">
        <v>12</v>
      </c>
      <c r="F509" s="12" t="s">
        <v>1342</v>
      </c>
      <c r="G509" s="12">
        <v>1</v>
      </c>
      <c r="H509" s="13" t="s">
        <v>74</v>
      </c>
      <c r="I509" s="12">
        <f t="shared" si="87"/>
        <v>1</v>
      </c>
      <c r="J509" s="13" t="s">
        <v>72</v>
      </c>
      <c r="K509" s="30">
        <f t="shared" si="84"/>
        <v>0.33</v>
      </c>
      <c r="L509" s="30" t="s">
        <v>103</v>
      </c>
      <c r="M509" s="15">
        <f t="shared" si="85"/>
        <v>330</v>
      </c>
      <c r="N509" s="13" t="s">
        <v>71</v>
      </c>
    </row>
    <row r="510" spans="1:14">
      <c r="A510" s="238">
        <v>14</v>
      </c>
      <c r="B510" s="5"/>
      <c r="C510" s="5" t="s">
        <v>81</v>
      </c>
      <c r="D510" s="5" t="s">
        <v>82</v>
      </c>
      <c r="E510" s="5" t="s">
        <v>12</v>
      </c>
      <c r="F510" s="12" t="s">
        <v>2492</v>
      </c>
      <c r="G510" s="12">
        <v>0</v>
      </c>
      <c r="H510" s="13" t="s">
        <v>74</v>
      </c>
      <c r="I510" s="12">
        <f t="shared" si="87"/>
        <v>0</v>
      </c>
      <c r="J510" s="13" t="s">
        <v>72</v>
      </c>
      <c r="K510" s="30">
        <f t="shared" si="84"/>
        <v>0</v>
      </c>
      <c r="L510" s="30" t="s">
        <v>103</v>
      </c>
      <c r="M510" s="15">
        <f t="shared" si="85"/>
        <v>0</v>
      </c>
      <c r="N510" s="13" t="s">
        <v>71</v>
      </c>
    </row>
    <row r="511" spans="1:14">
      <c r="A511" s="238">
        <v>15</v>
      </c>
      <c r="B511" s="5"/>
      <c r="C511" s="5" t="s">
        <v>11</v>
      </c>
      <c r="D511" s="5" t="s">
        <v>13</v>
      </c>
      <c r="E511" s="5" t="s">
        <v>12</v>
      </c>
      <c r="F511" s="113" t="s">
        <v>2208</v>
      </c>
      <c r="G511" s="12">
        <v>1</v>
      </c>
      <c r="H511" s="13" t="s">
        <v>74</v>
      </c>
      <c r="I511" s="12">
        <f t="shared" si="87"/>
        <v>1</v>
      </c>
      <c r="J511" s="13" t="s">
        <v>72</v>
      </c>
      <c r="K511" s="30">
        <f t="shared" si="84"/>
        <v>0.33</v>
      </c>
      <c r="L511" s="30" t="s">
        <v>103</v>
      </c>
      <c r="M511" s="15">
        <f t="shared" si="85"/>
        <v>330</v>
      </c>
      <c r="N511" s="13" t="s">
        <v>71</v>
      </c>
    </row>
    <row r="512" spans="1:14">
      <c r="A512" s="238">
        <v>16</v>
      </c>
      <c r="B512" s="5"/>
      <c r="C512" s="5" t="s">
        <v>28</v>
      </c>
      <c r="D512" s="5" t="s">
        <v>27</v>
      </c>
      <c r="E512" s="5" t="s">
        <v>12</v>
      </c>
      <c r="F512" s="12" t="s">
        <v>1913</v>
      </c>
      <c r="G512" s="12">
        <v>1</v>
      </c>
      <c r="H512" s="13" t="s">
        <v>74</v>
      </c>
      <c r="I512" s="12">
        <f t="shared" si="87"/>
        <v>1</v>
      </c>
      <c r="J512" s="13" t="s">
        <v>72</v>
      </c>
      <c r="K512" s="30">
        <f t="shared" si="84"/>
        <v>0.33</v>
      </c>
      <c r="L512" s="30" t="s">
        <v>103</v>
      </c>
      <c r="M512" s="15">
        <f t="shared" si="85"/>
        <v>330</v>
      </c>
      <c r="N512" s="13" t="s">
        <v>71</v>
      </c>
    </row>
    <row r="513" spans="1:14">
      <c r="A513" s="238">
        <v>17</v>
      </c>
      <c r="B513" s="5"/>
      <c r="C513" s="102" t="s">
        <v>30</v>
      </c>
      <c r="D513" s="102" t="s">
        <v>29</v>
      </c>
      <c r="E513" s="102" t="s">
        <v>12</v>
      </c>
      <c r="F513" s="133" t="s">
        <v>2945</v>
      </c>
      <c r="G513" s="12">
        <v>3</v>
      </c>
      <c r="H513" s="134" t="s">
        <v>74</v>
      </c>
      <c r="I513" s="133">
        <f t="shared" si="87"/>
        <v>3</v>
      </c>
      <c r="J513" s="134" t="s">
        <v>72</v>
      </c>
      <c r="K513" s="135">
        <f t="shared" si="84"/>
        <v>0.99</v>
      </c>
      <c r="L513" s="135" t="s">
        <v>103</v>
      </c>
      <c r="M513" s="136">
        <f t="shared" si="85"/>
        <v>990</v>
      </c>
      <c r="N513" s="134" t="s">
        <v>71</v>
      </c>
    </row>
    <row r="514" spans="1:14">
      <c r="A514" s="238">
        <v>18</v>
      </c>
      <c r="B514" s="5"/>
      <c r="C514" s="5" t="s">
        <v>32</v>
      </c>
      <c r="D514" s="5" t="s">
        <v>33</v>
      </c>
      <c r="E514" s="5" t="s">
        <v>12</v>
      </c>
      <c r="F514" s="12" t="s">
        <v>375</v>
      </c>
      <c r="G514" s="12">
        <v>1</v>
      </c>
      <c r="H514" s="13" t="s">
        <v>74</v>
      </c>
      <c r="I514" s="12">
        <f t="shared" si="87"/>
        <v>1</v>
      </c>
      <c r="J514" s="13" t="s">
        <v>72</v>
      </c>
      <c r="K514" s="30">
        <f t="shared" si="84"/>
        <v>0.33</v>
      </c>
      <c r="L514" s="30" t="s">
        <v>103</v>
      </c>
      <c r="M514" s="15">
        <f t="shared" si="85"/>
        <v>330</v>
      </c>
      <c r="N514" s="13" t="s">
        <v>71</v>
      </c>
    </row>
    <row r="515" spans="1:14">
      <c r="A515" s="238">
        <v>19</v>
      </c>
      <c r="B515" s="5"/>
      <c r="C515" s="5" t="s">
        <v>38</v>
      </c>
      <c r="D515" s="5" t="s">
        <v>37</v>
      </c>
      <c r="E515" s="5" t="s">
        <v>12</v>
      </c>
      <c r="F515" s="12" t="s">
        <v>1182</v>
      </c>
      <c r="G515" s="12">
        <v>1</v>
      </c>
      <c r="H515" s="13" t="s">
        <v>74</v>
      </c>
      <c r="I515" s="12">
        <f t="shared" si="87"/>
        <v>1</v>
      </c>
      <c r="J515" s="13" t="s">
        <v>72</v>
      </c>
      <c r="K515" s="30">
        <f t="shared" si="84"/>
        <v>0.33</v>
      </c>
      <c r="L515" s="30" t="s">
        <v>103</v>
      </c>
      <c r="M515" s="15">
        <f t="shared" si="85"/>
        <v>330</v>
      </c>
      <c r="N515" s="13" t="s">
        <v>71</v>
      </c>
    </row>
    <row r="516" spans="1:14">
      <c r="A516" s="238">
        <v>20</v>
      </c>
      <c r="B516" s="5"/>
      <c r="C516" s="5" t="s">
        <v>40</v>
      </c>
      <c r="D516" s="5" t="s">
        <v>39</v>
      </c>
      <c r="E516" s="5" t="s">
        <v>12</v>
      </c>
      <c r="F516" s="12" t="s">
        <v>2943</v>
      </c>
      <c r="G516" s="12">
        <v>1</v>
      </c>
      <c r="H516" s="13" t="s">
        <v>74</v>
      </c>
      <c r="I516" s="12">
        <f t="shared" si="87"/>
        <v>1</v>
      </c>
      <c r="J516" s="13" t="s">
        <v>72</v>
      </c>
      <c r="K516" s="30">
        <f t="shared" si="84"/>
        <v>0.33</v>
      </c>
      <c r="L516" s="30" t="s">
        <v>103</v>
      </c>
      <c r="M516" s="15">
        <f t="shared" si="85"/>
        <v>330</v>
      </c>
      <c r="N516" s="13" t="s">
        <v>71</v>
      </c>
    </row>
    <row r="517" spans="1:14">
      <c r="A517" s="238">
        <v>21</v>
      </c>
      <c r="B517" s="5"/>
      <c r="C517" s="5" t="s">
        <v>52</v>
      </c>
      <c r="D517" s="5" t="s">
        <v>79</v>
      </c>
      <c r="E517" s="5" t="s">
        <v>12</v>
      </c>
      <c r="F517" s="12" t="s">
        <v>1383</v>
      </c>
      <c r="G517" s="12">
        <v>1</v>
      </c>
      <c r="H517" s="13" t="s">
        <v>74</v>
      </c>
      <c r="I517" s="12">
        <f t="shared" si="87"/>
        <v>1</v>
      </c>
      <c r="J517" s="13" t="s">
        <v>72</v>
      </c>
      <c r="K517" s="30">
        <f t="shared" si="84"/>
        <v>0.33</v>
      </c>
      <c r="L517" s="30" t="s">
        <v>103</v>
      </c>
      <c r="M517" s="15">
        <f t="shared" si="85"/>
        <v>330</v>
      </c>
      <c r="N517" s="13" t="s">
        <v>71</v>
      </c>
    </row>
    <row r="518" spans="1:14">
      <c r="A518" s="238">
        <v>22</v>
      </c>
      <c r="B518" s="5"/>
      <c r="C518" s="102" t="s">
        <v>45</v>
      </c>
      <c r="D518" s="102" t="s">
        <v>44</v>
      </c>
      <c r="E518" s="102" t="s">
        <v>43</v>
      </c>
      <c r="F518" s="119" t="s">
        <v>2495</v>
      </c>
      <c r="G518" s="12">
        <v>3</v>
      </c>
      <c r="H518" s="134" t="s">
        <v>74</v>
      </c>
      <c r="I518" s="133">
        <f>G518*1.5</f>
        <v>4.5</v>
      </c>
      <c r="J518" s="134" t="s">
        <v>72</v>
      </c>
      <c r="K518" s="135">
        <f t="shared" si="84"/>
        <v>1.4850000000000001</v>
      </c>
      <c r="L518" s="135" t="s">
        <v>103</v>
      </c>
      <c r="M518" s="136">
        <f t="shared" si="85"/>
        <v>1485</v>
      </c>
      <c r="N518" s="134" t="s">
        <v>71</v>
      </c>
    </row>
    <row r="519" spans="1:14">
      <c r="A519" s="238">
        <v>23</v>
      </c>
      <c r="B519" s="5"/>
      <c r="C519" s="5" t="s">
        <v>1390</v>
      </c>
      <c r="D519" s="5" t="s">
        <v>46</v>
      </c>
      <c r="E519" s="5" t="s">
        <v>43</v>
      </c>
      <c r="F519" s="12" t="s">
        <v>2942</v>
      </c>
      <c r="G519" s="12">
        <v>1</v>
      </c>
      <c r="H519" s="13" t="s">
        <v>74</v>
      </c>
      <c r="I519" s="12">
        <f>G519*1.5</f>
        <v>1.5</v>
      </c>
      <c r="J519" s="13" t="s">
        <v>72</v>
      </c>
      <c r="K519" s="30">
        <f t="shared" si="84"/>
        <v>0.495</v>
      </c>
      <c r="L519" s="30" t="s">
        <v>103</v>
      </c>
      <c r="M519" s="15">
        <f t="shared" si="85"/>
        <v>495</v>
      </c>
      <c r="N519" s="13" t="s">
        <v>71</v>
      </c>
    </row>
    <row r="520" spans="1:14">
      <c r="A520" s="238">
        <v>24</v>
      </c>
      <c r="B520" s="5"/>
      <c r="C520" s="5" t="s">
        <v>42</v>
      </c>
      <c r="D520" s="5" t="s">
        <v>41</v>
      </c>
      <c r="E520" s="5" t="s">
        <v>43</v>
      </c>
      <c r="F520" s="12" t="s">
        <v>2212</v>
      </c>
      <c r="G520" s="12">
        <v>0</v>
      </c>
      <c r="H520" s="13" t="s">
        <v>74</v>
      </c>
      <c r="I520" s="12">
        <f>G520*1.5</f>
        <v>0</v>
      </c>
      <c r="J520" s="13" t="s">
        <v>72</v>
      </c>
      <c r="K520" s="30">
        <f t="shared" si="84"/>
        <v>0</v>
      </c>
      <c r="L520" s="30" t="s">
        <v>103</v>
      </c>
      <c r="M520" s="15">
        <f t="shared" si="85"/>
        <v>0</v>
      </c>
      <c r="N520" s="13" t="s">
        <v>71</v>
      </c>
    </row>
    <row r="521" spans="1:14">
      <c r="A521" s="238">
        <v>25</v>
      </c>
      <c r="B521" s="5"/>
      <c r="C521" s="5" t="s">
        <v>2714</v>
      </c>
      <c r="D521" s="5"/>
      <c r="E521" s="5" t="s">
        <v>43</v>
      </c>
      <c r="F521" s="12" t="s">
        <v>990</v>
      </c>
      <c r="G521" s="12">
        <v>1</v>
      </c>
      <c r="H521" s="13" t="s">
        <v>74</v>
      </c>
      <c r="I521" s="12">
        <f>G521*4</f>
        <v>4</v>
      </c>
      <c r="J521" s="13" t="s">
        <v>72</v>
      </c>
      <c r="K521" s="30">
        <f t="shared" si="84"/>
        <v>1.32</v>
      </c>
      <c r="L521" s="30" t="s">
        <v>103</v>
      </c>
      <c r="M521" s="15">
        <f t="shared" si="85"/>
        <v>1320</v>
      </c>
      <c r="N521" s="13" t="s">
        <v>71</v>
      </c>
    </row>
    <row r="522" spans="1:14" s="240" customFormat="1">
      <c r="A522" s="238">
        <v>26</v>
      </c>
      <c r="B522" s="160"/>
      <c r="C522" s="160" t="s">
        <v>1010</v>
      </c>
      <c r="D522" s="160"/>
      <c r="E522" s="160" t="s">
        <v>173</v>
      </c>
      <c r="F522" s="119" t="s">
        <v>2213</v>
      </c>
      <c r="G522" s="199">
        <v>1</v>
      </c>
      <c r="H522" s="211" t="s">
        <v>74</v>
      </c>
      <c r="I522" s="199">
        <f t="shared" ref="I522" si="88">G522*1.5</f>
        <v>1.5</v>
      </c>
      <c r="J522" s="217" t="s">
        <v>138</v>
      </c>
      <c r="K522" s="212">
        <f t="shared" si="84"/>
        <v>0.495</v>
      </c>
      <c r="L522" s="218" t="s">
        <v>103</v>
      </c>
      <c r="M522" s="213">
        <f t="shared" si="85"/>
        <v>495</v>
      </c>
      <c r="N522" s="217" t="s">
        <v>71</v>
      </c>
    </row>
    <row r="523" spans="1:14">
      <c r="A523" s="238">
        <v>27</v>
      </c>
      <c r="B523" s="5"/>
      <c r="C523" s="5" t="s">
        <v>1919</v>
      </c>
      <c r="D523" s="5"/>
      <c r="E523" s="5" t="s">
        <v>12</v>
      </c>
      <c r="F523" s="12" t="s">
        <v>505</v>
      </c>
      <c r="G523" s="12">
        <v>1</v>
      </c>
      <c r="H523" s="13" t="s">
        <v>74</v>
      </c>
      <c r="I523" s="12">
        <f>G523*1</f>
        <v>1</v>
      </c>
      <c r="J523" s="13" t="s">
        <v>72</v>
      </c>
      <c r="K523" s="30">
        <f t="shared" si="84"/>
        <v>0.33</v>
      </c>
      <c r="L523" s="30" t="s">
        <v>103</v>
      </c>
      <c r="M523" s="15">
        <f t="shared" si="85"/>
        <v>330</v>
      </c>
      <c r="N523" s="13" t="s">
        <v>71</v>
      </c>
    </row>
    <row r="524" spans="1:14">
      <c r="A524" s="238">
        <v>28</v>
      </c>
      <c r="B524" s="5"/>
      <c r="C524" s="5" t="s">
        <v>832</v>
      </c>
      <c r="D524" s="5"/>
      <c r="E524" s="5" t="s">
        <v>12</v>
      </c>
      <c r="F524" s="12" t="s">
        <v>1920</v>
      </c>
      <c r="G524" s="12">
        <v>1</v>
      </c>
      <c r="H524" s="13" t="s">
        <v>74</v>
      </c>
      <c r="I524" s="12">
        <f>G524*1</f>
        <v>1</v>
      </c>
      <c r="J524" s="13" t="s">
        <v>72</v>
      </c>
      <c r="K524" s="30">
        <f t="shared" si="84"/>
        <v>0.33</v>
      </c>
      <c r="L524" s="30" t="s">
        <v>103</v>
      </c>
      <c r="M524" s="15">
        <f t="shared" si="85"/>
        <v>330</v>
      </c>
      <c r="N524" s="13" t="s">
        <v>71</v>
      </c>
    </row>
    <row r="525" spans="1:14">
      <c r="A525" s="238">
        <v>29</v>
      </c>
      <c r="B525" s="5"/>
      <c r="C525" s="5" t="s">
        <v>1114</v>
      </c>
      <c r="D525" s="5"/>
      <c r="E525" s="5" t="s">
        <v>12</v>
      </c>
      <c r="F525" s="103" t="s">
        <v>322</v>
      </c>
      <c r="G525" s="12">
        <v>1</v>
      </c>
      <c r="H525" s="13" t="s">
        <v>74</v>
      </c>
      <c r="I525" s="12">
        <f>G525*1</f>
        <v>1</v>
      </c>
      <c r="J525" s="13" t="s">
        <v>72</v>
      </c>
      <c r="K525" s="30">
        <f t="shared" si="84"/>
        <v>0.33</v>
      </c>
      <c r="L525" s="30" t="s">
        <v>103</v>
      </c>
      <c r="M525" s="15">
        <f t="shared" si="85"/>
        <v>330</v>
      </c>
      <c r="N525" s="13" t="s">
        <v>71</v>
      </c>
    </row>
    <row r="526" spans="1:14">
      <c r="A526" s="238">
        <v>30</v>
      </c>
      <c r="B526" s="5"/>
      <c r="C526" s="5" t="s">
        <v>126</v>
      </c>
      <c r="D526" s="5"/>
      <c r="E526" s="5" t="s">
        <v>43</v>
      </c>
      <c r="F526" s="12" t="s">
        <v>271</v>
      </c>
      <c r="G526" s="12">
        <v>1</v>
      </c>
      <c r="H526" s="13" t="s">
        <v>74</v>
      </c>
      <c r="I526" s="12">
        <f t="shared" ref="I526" si="89">G526*4</f>
        <v>4</v>
      </c>
      <c r="J526" s="13" t="s">
        <v>72</v>
      </c>
      <c r="K526" s="30">
        <f t="shared" si="84"/>
        <v>1.32</v>
      </c>
      <c r="L526" s="30" t="s">
        <v>103</v>
      </c>
      <c r="M526" s="15">
        <f t="shared" si="85"/>
        <v>1320</v>
      </c>
      <c r="N526" s="13" t="s">
        <v>71</v>
      </c>
    </row>
    <row r="527" spans="1:14">
      <c r="A527" s="238">
        <v>31</v>
      </c>
      <c r="B527" s="5"/>
      <c r="C527" s="5" t="s">
        <v>686</v>
      </c>
      <c r="D527" s="5"/>
      <c r="E527" s="5" t="s">
        <v>12</v>
      </c>
      <c r="F527" s="12" t="s">
        <v>217</v>
      </c>
      <c r="G527" s="12">
        <v>2</v>
      </c>
      <c r="H527" s="13" t="s">
        <v>74</v>
      </c>
      <c r="I527" s="12">
        <f>G527*1</f>
        <v>2</v>
      </c>
      <c r="J527" s="13" t="s">
        <v>72</v>
      </c>
      <c r="K527" s="30">
        <f t="shared" si="84"/>
        <v>0.66</v>
      </c>
      <c r="L527" s="30" t="s">
        <v>103</v>
      </c>
      <c r="M527" s="15">
        <f t="shared" si="85"/>
        <v>660</v>
      </c>
      <c r="N527" s="13" t="s">
        <v>71</v>
      </c>
    </row>
    <row r="528" spans="1:14">
      <c r="A528" s="238">
        <v>32</v>
      </c>
      <c r="B528" s="5"/>
      <c r="C528" s="5" t="s">
        <v>1193</v>
      </c>
      <c r="D528" s="5"/>
      <c r="E528" s="5" t="s">
        <v>43</v>
      </c>
      <c r="F528" s="12" t="s">
        <v>218</v>
      </c>
      <c r="G528" s="12">
        <v>1</v>
      </c>
      <c r="H528" s="13" t="s">
        <v>74</v>
      </c>
      <c r="I528" s="12">
        <f>G528*1</f>
        <v>1</v>
      </c>
      <c r="J528" s="13" t="s">
        <v>72</v>
      </c>
      <c r="K528" s="30">
        <f t="shared" si="84"/>
        <v>0.33</v>
      </c>
      <c r="L528" s="30" t="s">
        <v>103</v>
      </c>
      <c r="M528" s="15">
        <f t="shared" si="85"/>
        <v>330</v>
      </c>
      <c r="N528" s="13" t="s">
        <v>71</v>
      </c>
    </row>
    <row r="529" spans="1:14">
      <c r="A529" s="238">
        <v>33</v>
      </c>
      <c r="B529" s="5"/>
      <c r="C529" s="5" t="s">
        <v>2717</v>
      </c>
      <c r="D529" s="5"/>
      <c r="E529" s="5" t="s">
        <v>12</v>
      </c>
      <c r="F529" s="12" t="s">
        <v>217</v>
      </c>
      <c r="G529" s="12">
        <v>1</v>
      </c>
      <c r="H529" s="13" t="s">
        <v>74</v>
      </c>
      <c r="I529" s="12">
        <f>G529*1.5</f>
        <v>1.5</v>
      </c>
      <c r="J529" s="13" t="s">
        <v>72</v>
      </c>
      <c r="K529" s="30">
        <f t="shared" si="84"/>
        <v>0.495</v>
      </c>
      <c r="L529" s="30" t="s">
        <v>103</v>
      </c>
      <c r="M529" s="15">
        <f t="shared" si="85"/>
        <v>495</v>
      </c>
      <c r="N529" s="13" t="s">
        <v>71</v>
      </c>
    </row>
    <row r="530" spans="1:14">
      <c r="A530" s="238">
        <v>34</v>
      </c>
      <c r="B530" s="5"/>
      <c r="C530" s="5" t="s">
        <v>2715</v>
      </c>
      <c r="D530" s="5"/>
      <c r="E530" s="5" t="s">
        <v>12</v>
      </c>
      <c r="F530" s="12" t="s">
        <v>2716</v>
      </c>
      <c r="G530" s="12">
        <v>1</v>
      </c>
      <c r="H530" s="13" t="s">
        <v>74</v>
      </c>
      <c r="I530" s="12">
        <f>G530*1</f>
        <v>1</v>
      </c>
      <c r="J530" s="13" t="s">
        <v>72</v>
      </c>
      <c r="K530" s="30">
        <f t="shared" si="84"/>
        <v>0.33</v>
      </c>
      <c r="L530" s="30" t="s">
        <v>103</v>
      </c>
      <c r="M530" s="15">
        <f t="shared" si="85"/>
        <v>330</v>
      </c>
      <c r="N530" s="13" t="s">
        <v>71</v>
      </c>
    </row>
    <row r="531" spans="1:14">
      <c r="A531" s="238">
        <v>35</v>
      </c>
      <c r="B531" s="5"/>
      <c r="C531" s="5" t="s">
        <v>112</v>
      </c>
      <c r="D531" s="5"/>
      <c r="E531" s="5" t="s">
        <v>12</v>
      </c>
      <c r="F531" s="5" t="s">
        <v>1918</v>
      </c>
      <c r="G531" s="30">
        <v>4</v>
      </c>
      <c r="H531" s="13" t="s">
        <v>74</v>
      </c>
      <c r="I531" s="12">
        <f>G531*1</f>
        <v>4</v>
      </c>
      <c r="J531" s="13" t="s">
        <v>72</v>
      </c>
      <c r="K531" s="30">
        <f t="shared" si="84"/>
        <v>1.32</v>
      </c>
      <c r="L531" s="30" t="s">
        <v>103</v>
      </c>
      <c r="M531" s="15">
        <f t="shared" si="85"/>
        <v>1320</v>
      </c>
      <c r="N531" s="13" t="s">
        <v>71</v>
      </c>
    </row>
    <row r="532" spans="1:14">
      <c r="A532" s="238">
        <v>36</v>
      </c>
      <c r="B532" s="5"/>
      <c r="C532" s="5" t="s">
        <v>1916</v>
      </c>
      <c r="D532" s="5"/>
      <c r="E532" s="5" t="s">
        <v>43</v>
      </c>
      <c r="F532" s="5" t="s">
        <v>1917</v>
      </c>
      <c r="G532" s="30">
        <v>1</v>
      </c>
      <c r="H532" s="13" t="s">
        <v>74</v>
      </c>
      <c r="I532" s="12">
        <f>G532*1</f>
        <v>1</v>
      </c>
      <c r="J532" s="13" t="s">
        <v>72</v>
      </c>
      <c r="K532" s="30">
        <f t="shared" si="84"/>
        <v>0.33</v>
      </c>
      <c r="L532" s="30" t="s">
        <v>103</v>
      </c>
      <c r="M532" s="15">
        <f t="shared" si="85"/>
        <v>330</v>
      </c>
      <c r="N532" s="13" t="s">
        <v>71</v>
      </c>
    </row>
    <row r="533" spans="1:14">
      <c r="A533" s="238">
        <v>37</v>
      </c>
      <c r="B533" s="5"/>
      <c r="C533" s="5" t="s">
        <v>49</v>
      </c>
      <c r="D533" s="5" t="s">
        <v>48</v>
      </c>
      <c r="E533" s="5" t="s">
        <v>1369</v>
      </c>
      <c r="F533" s="5" t="s">
        <v>1370</v>
      </c>
      <c r="G533" s="12">
        <v>3</v>
      </c>
      <c r="H533" s="13" t="s">
        <v>74</v>
      </c>
      <c r="I533" s="12">
        <v>4</v>
      </c>
      <c r="J533" s="13" t="s">
        <v>72</v>
      </c>
      <c r="K533" s="12">
        <f t="shared" si="84"/>
        <v>1.32</v>
      </c>
      <c r="L533" s="13" t="s">
        <v>103</v>
      </c>
      <c r="M533" s="12">
        <f t="shared" si="85"/>
        <v>1320</v>
      </c>
      <c r="N533" s="13" t="s">
        <v>71</v>
      </c>
    </row>
    <row r="534" spans="1:14">
      <c r="A534" s="281" t="s">
        <v>54</v>
      </c>
      <c r="B534" s="282"/>
      <c r="C534" s="282"/>
      <c r="D534" s="282"/>
      <c r="E534" s="283"/>
      <c r="F534" s="95"/>
      <c r="G534" s="12">
        <f>SUM(G497:G533)</f>
        <v>68</v>
      </c>
      <c r="H534" s="13" t="s">
        <v>74</v>
      </c>
      <c r="I534" s="12">
        <f>SUM(I497:I533)</f>
        <v>234</v>
      </c>
      <c r="J534" s="13" t="s">
        <v>72</v>
      </c>
      <c r="K534" s="30">
        <f>I534*0.33</f>
        <v>77.22</v>
      </c>
      <c r="L534" s="30" t="s">
        <v>103</v>
      </c>
      <c r="M534" s="34">
        <f>SUM(M497:M533)</f>
        <v>77220</v>
      </c>
      <c r="N534" s="13" t="s">
        <v>71</v>
      </c>
    </row>
    <row r="536" spans="1:14">
      <c r="A536" s="324" t="s">
        <v>1933</v>
      </c>
      <c r="B536" s="324" t="s">
        <v>0</v>
      </c>
      <c r="C536" s="324" t="s">
        <v>2</v>
      </c>
      <c r="D536" s="324" t="s">
        <v>4</v>
      </c>
      <c r="E536" s="324" t="s">
        <v>1</v>
      </c>
      <c r="F536" s="324" t="s">
        <v>280</v>
      </c>
      <c r="G536" s="326" t="s">
        <v>5</v>
      </c>
      <c r="H536" s="327"/>
      <c r="I536" s="326" t="s">
        <v>6</v>
      </c>
      <c r="J536" s="327"/>
      <c r="K536" s="326" t="s">
        <v>101</v>
      </c>
      <c r="L536" s="327"/>
      <c r="M536" s="326" t="s">
        <v>102</v>
      </c>
      <c r="N536" s="327"/>
    </row>
    <row r="537" spans="1:14">
      <c r="A537" s="325"/>
      <c r="B537" s="325"/>
      <c r="C537" s="325"/>
      <c r="D537" s="325"/>
      <c r="E537" s="325"/>
      <c r="F537" s="325"/>
      <c r="G537" s="328"/>
      <c r="H537" s="329"/>
      <c r="I537" s="328"/>
      <c r="J537" s="329"/>
      <c r="K537" s="328"/>
      <c r="L537" s="329"/>
      <c r="M537" s="328"/>
      <c r="N537" s="329"/>
    </row>
    <row r="538" spans="1:14">
      <c r="A538" s="191">
        <v>1</v>
      </c>
      <c r="B538" s="192" t="s">
        <v>60</v>
      </c>
      <c r="C538" s="193" t="s">
        <v>3</v>
      </c>
      <c r="D538" s="193" t="s">
        <v>7</v>
      </c>
      <c r="E538" s="193" t="s">
        <v>8</v>
      </c>
      <c r="F538" s="12" t="s">
        <v>2610</v>
      </c>
      <c r="G538" s="194">
        <v>0</v>
      </c>
      <c r="H538" s="195" t="s">
        <v>74</v>
      </c>
      <c r="I538" s="194">
        <f t="shared" ref="I538:I540" si="90">G538*6</f>
        <v>0</v>
      </c>
      <c r="J538" s="195" t="s">
        <v>72</v>
      </c>
      <c r="K538" s="196">
        <f t="shared" ref="K538:K574" si="91">I538*0.33</f>
        <v>0</v>
      </c>
      <c r="L538" s="196" t="s">
        <v>103</v>
      </c>
      <c r="M538" s="197">
        <f t="shared" ref="M538:M574" si="92">K538*1000</f>
        <v>0</v>
      </c>
      <c r="N538" s="195" t="s">
        <v>71</v>
      </c>
    </row>
    <row r="539" spans="1:14">
      <c r="A539" s="191">
        <v>2</v>
      </c>
      <c r="B539" s="198" t="s">
        <v>2984</v>
      </c>
      <c r="C539" s="193" t="s">
        <v>56</v>
      </c>
      <c r="D539" s="193" t="s">
        <v>93</v>
      </c>
      <c r="E539" s="193" t="s">
        <v>8</v>
      </c>
      <c r="F539" s="93" t="s">
        <v>2368</v>
      </c>
      <c r="G539" s="194">
        <v>3</v>
      </c>
      <c r="H539" s="195" t="s">
        <v>74</v>
      </c>
      <c r="I539" s="194">
        <f t="shared" si="90"/>
        <v>18</v>
      </c>
      <c r="J539" s="195" t="s">
        <v>72</v>
      </c>
      <c r="K539" s="196">
        <f t="shared" si="91"/>
        <v>5.94</v>
      </c>
      <c r="L539" s="196" t="s">
        <v>103</v>
      </c>
      <c r="M539" s="197">
        <f t="shared" si="92"/>
        <v>5940</v>
      </c>
      <c r="N539" s="195" t="s">
        <v>71</v>
      </c>
    </row>
    <row r="540" spans="1:14">
      <c r="A540" s="191">
        <v>3</v>
      </c>
      <c r="B540" s="193"/>
      <c r="C540" s="193" t="s">
        <v>15</v>
      </c>
      <c r="D540" s="193" t="s">
        <v>647</v>
      </c>
      <c r="E540" s="193" t="s">
        <v>8</v>
      </c>
      <c r="F540" s="12" t="s">
        <v>1265</v>
      </c>
      <c r="G540" s="194">
        <v>1</v>
      </c>
      <c r="H540" s="195" t="s">
        <v>74</v>
      </c>
      <c r="I540" s="194">
        <f t="shared" si="90"/>
        <v>6</v>
      </c>
      <c r="J540" s="195" t="s">
        <v>72</v>
      </c>
      <c r="K540" s="196">
        <f t="shared" si="91"/>
        <v>1.98</v>
      </c>
      <c r="L540" s="196" t="s">
        <v>103</v>
      </c>
      <c r="M540" s="197">
        <f t="shared" si="92"/>
        <v>1980</v>
      </c>
      <c r="N540" s="195" t="s">
        <v>71</v>
      </c>
    </row>
    <row r="541" spans="1:14">
      <c r="A541" s="163">
        <v>4</v>
      </c>
      <c r="B541" s="5"/>
      <c r="C541" s="5" t="s">
        <v>17</v>
      </c>
      <c r="D541" s="5" t="s">
        <v>16</v>
      </c>
      <c r="E541" s="5" t="s">
        <v>8</v>
      </c>
      <c r="F541" s="12" t="s">
        <v>2848</v>
      </c>
      <c r="G541" s="194">
        <v>5</v>
      </c>
      <c r="H541" s="13" t="s">
        <v>74</v>
      </c>
      <c r="I541" s="12">
        <f>G541*F3884</f>
        <v>0</v>
      </c>
      <c r="J541" s="13" t="s">
        <v>72</v>
      </c>
      <c r="K541" s="30">
        <f t="shared" si="91"/>
        <v>0</v>
      </c>
      <c r="L541" s="30" t="s">
        <v>103</v>
      </c>
      <c r="M541" s="15">
        <f t="shared" si="92"/>
        <v>0</v>
      </c>
      <c r="N541" s="13" t="s">
        <v>71</v>
      </c>
    </row>
    <row r="542" spans="1:14">
      <c r="A542" s="163">
        <v>5</v>
      </c>
      <c r="B542" s="5"/>
      <c r="C542" s="5" t="s">
        <v>251</v>
      </c>
      <c r="D542" s="5" t="s">
        <v>18</v>
      </c>
      <c r="E542" s="5" t="s">
        <v>8</v>
      </c>
      <c r="F542" s="12" t="s">
        <v>2849</v>
      </c>
      <c r="G542" s="194">
        <v>4</v>
      </c>
      <c r="H542" s="13" t="s">
        <v>74</v>
      </c>
      <c r="I542" s="12">
        <f t="shared" ref="I542:I546" si="93">G542*6</f>
        <v>24</v>
      </c>
      <c r="J542" s="13" t="s">
        <v>72</v>
      </c>
      <c r="K542" s="30">
        <f t="shared" si="91"/>
        <v>7.92</v>
      </c>
      <c r="L542" s="30" t="s">
        <v>103</v>
      </c>
      <c r="M542" s="15">
        <f t="shared" si="92"/>
        <v>7920</v>
      </c>
      <c r="N542" s="13" t="s">
        <v>71</v>
      </c>
    </row>
    <row r="543" spans="1:14">
      <c r="A543" s="163">
        <v>6</v>
      </c>
      <c r="B543" s="5"/>
      <c r="C543" s="9" t="s">
        <v>52</v>
      </c>
      <c r="D543" s="9" t="s">
        <v>51</v>
      </c>
      <c r="E543" s="9" t="s">
        <v>8</v>
      </c>
      <c r="F543" s="72" t="s">
        <v>2850</v>
      </c>
      <c r="G543" s="194">
        <v>4</v>
      </c>
      <c r="H543" s="13" t="s">
        <v>74</v>
      </c>
      <c r="I543" s="12">
        <f t="shared" si="93"/>
        <v>24</v>
      </c>
      <c r="J543" s="13" t="s">
        <v>72</v>
      </c>
      <c r="K543" s="30">
        <f t="shared" si="91"/>
        <v>7.92</v>
      </c>
      <c r="L543" s="30" t="s">
        <v>103</v>
      </c>
      <c r="M543" s="15">
        <f t="shared" si="92"/>
        <v>7920</v>
      </c>
      <c r="N543" s="13" t="s">
        <v>71</v>
      </c>
    </row>
    <row r="544" spans="1:14">
      <c r="A544" s="163">
        <v>7</v>
      </c>
      <c r="B544" s="5"/>
      <c r="C544" s="5" t="s">
        <v>10</v>
      </c>
      <c r="D544" s="5" t="s">
        <v>93</v>
      </c>
      <c r="E544" s="5" t="s">
        <v>8</v>
      </c>
      <c r="F544" s="12" t="s">
        <v>2241</v>
      </c>
      <c r="G544" s="194">
        <v>5</v>
      </c>
      <c r="H544" s="13" t="s">
        <v>74</v>
      </c>
      <c r="I544" s="12">
        <f t="shared" si="93"/>
        <v>30</v>
      </c>
      <c r="J544" s="13" t="s">
        <v>72</v>
      </c>
      <c r="K544" s="30">
        <f t="shared" si="91"/>
        <v>9.9</v>
      </c>
      <c r="L544" s="30" t="s">
        <v>103</v>
      </c>
      <c r="M544" s="15">
        <f t="shared" si="92"/>
        <v>9900</v>
      </c>
      <c r="N544" s="13" t="s">
        <v>71</v>
      </c>
    </row>
    <row r="545" spans="1:14">
      <c r="A545" s="238">
        <v>8</v>
      </c>
      <c r="B545" s="5"/>
      <c r="C545" s="102" t="s">
        <v>26</v>
      </c>
      <c r="D545" s="102" t="s">
        <v>89</v>
      </c>
      <c r="E545" s="102" t="s">
        <v>8</v>
      </c>
      <c r="F545" s="228" t="s">
        <v>2851</v>
      </c>
      <c r="G545" s="194">
        <v>4</v>
      </c>
      <c r="H545" s="134" t="s">
        <v>74</v>
      </c>
      <c r="I545" s="133">
        <f t="shared" si="93"/>
        <v>24</v>
      </c>
      <c r="J545" s="134" t="s">
        <v>72</v>
      </c>
      <c r="K545" s="30">
        <f t="shared" si="91"/>
        <v>7.92</v>
      </c>
      <c r="L545" s="135" t="s">
        <v>103</v>
      </c>
      <c r="M545" s="136">
        <f t="shared" si="92"/>
        <v>7920</v>
      </c>
      <c r="N545" s="134" t="s">
        <v>71</v>
      </c>
    </row>
    <row r="546" spans="1:14">
      <c r="A546" s="238">
        <v>9</v>
      </c>
      <c r="B546" s="5"/>
      <c r="C546" s="5" t="s">
        <v>94</v>
      </c>
      <c r="D546" s="5" t="s">
        <v>95</v>
      </c>
      <c r="E546" s="5" t="s">
        <v>8</v>
      </c>
      <c r="F546" s="12" t="s">
        <v>2852</v>
      </c>
      <c r="G546" s="194">
        <v>3</v>
      </c>
      <c r="H546" s="13" t="s">
        <v>74</v>
      </c>
      <c r="I546" s="12">
        <f t="shared" si="93"/>
        <v>18</v>
      </c>
      <c r="J546" s="13" t="s">
        <v>72</v>
      </c>
      <c r="K546" s="30">
        <f t="shared" si="91"/>
        <v>5.94</v>
      </c>
      <c r="L546" s="30" t="s">
        <v>103</v>
      </c>
      <c r="M546" s="15">
        <f t="shared" si="92"/>
        <v>5940</v>
      </c>
      <c r="N546" s="13" t="s">
        <v>71</v>
      </c>
    </row>
    <row r="547" spans="1:14">
      <c r="A547" s="238">
        <v>10</v>
      </c>
      <c r="B547" s="5"/>
      <c r="C547" s="5" t="s">
        <v>190</v>
      </c>
      <c r="D547" s="5" t="s">
        <v>20</v>
      </c>
      <c r="E547" s="5" t="s">
        <v>173</v>
      </c>
      <c r="F547" s="12" t="s">
        <v>1516</v>
      </c>
      <c r="G547" s="194">
        <v>1</v>
      </c>
      <c r="H547" s="13" t="s">
        <v>74</v>
      </c>
      <c r="I547" s="12">
        <f>G547*7</f>
        <v>7</v>
      </c>
      <c r="J547" s="13" t="s">
        <v>72</v>
      </c>
      <c r="K547" s="30">
        <f t="shared" si="91"/>
        <v>2.31</v>
      </c>
      <c r="L547" s="30" t="s">
        <v>103</v>
      </c>
      <c r="M547" s="15">
        <f t="shared" si="92"/>
        <v>2310</v>
      </c>
      <c r="N547" s="13" t="s">
        <v>71</v>
      </c>
    </row>
    <row r="548" spans="1:14">
      <c r="A548" s="238">
        <v>11</v>
      </c>
      <c r="B548" s="5"/>
      <c r="C548" s="5" t="s">
        <v>34</v>
      </c>
      <c r="D548" s="5" t="s">
        <v>134</v>
      </c>
      <c r="E548" s="5" t="s">
        <v>173</v>
      </c>
      <c r="F548" s="12" t="s">
        <v>2853</v>
      </c>
      <c r="G548" s="194">
        <v>1</v>
      </c>
      <c r="H548" s="13" t="s">
        <v>74</v>
      </c>
      <c r="I548" s="12">
        <f>G548*7</f>
        <v>7</v>
      </c>
      <c r="J548" s="13" t="s">
        <v>72</v>
      </c>
      <c r="K548" s="30">
        <f t="shared" si="91"/>
        <v>2.31</v>
      </c>
      <c r="L548" s="30" t="s">
        <v>103</v>
      </c>
      <c r="M548" s="15">
        <f t="shared" si="92"/>
        <v>2310</v>
      </c>
      <c r="N548" s="13" t="s">
        <v>71</v>
      </c>
    </row>
    <row r="549" spans="1:14">
      <c r="A549" s="238">
        <v>12</v>
      </c>
      <c r="B549" s="5"/>
      <c r="C549" s="5" t="s">
        <v>23</v>
      </c>
      <c r="D549" s="5" t="s">
        <v>136</v>
      </c>
      <c r="E549" s="5" t="s">
        <v>12</v>
      </c>
      <c r="F549" s="5" t="s">
        <v>2854</v>
      </c>
      <c r="G549" s="194">
        <v>2</v>
      </c>
      <c r="H549" s="13" t="s">
        <v>74</v>
      </c>
      <c r="I549" s="12">
        <f t="shared" ref="I549:I558" si="94">G549*1</f>
        <v>2</v>
      </c>
      <c r="J549" s="13" t="s">
        <v>72</v>
      </c>
      <c r="K549" s="30">
        <f t="shared" si="91"/>
        <v>0.66</v>
      </c>
      <c r="L549" s="30" t="s">
        <v>103</v>
      </c>
      <c r="M549" s="15">
        <f t="shared" si="92"/>
        <v>660</v>
      </c>
      <c r="N549" s="13" t="s">
        <v>71</v>
      </c>
    </row>
    <row r="550" spans="1:14">
      <c r="A550" s="238">
        <v>13</v>
      </c>
      <c r="B550" s="5"/>
      <c r="C550" s="5" t="s">
        <v>90</v>
      </c>
      <c r="D550" s="5" t="s">
        <v>91</v>
      </c>
      <c r="E550" s="5" t="s">
        <v>12</v>
      </c>
      <c r="F550" s="12" t="s">
        <v>1342</v>
      </c>
      <c r="G550" s="194">
        <v>0</v>
      </c>
      <c r="H550" s="13" t="s">
        <v>74</v>
      </c>
      <c r="I550" s="12">
        <f t="shared" si="94"/>
        <v>0</v>
      </c>
      <c r="J550" s="13" t="s">
        <v>72</v>
      </c>
      <c r="K550" s="30">
        <f t="shared" si="91"/>
        <v>0</v>
      </c>
      <c r="L550" s="30" t="s">
        <v>103</v>
      </c>
      <c r="M550" s="15">
        <f t="shared" si="92"/>
        <v>0</v>
      </c>
      <c r="N550" s="13" t="s">
        <v>71</v>
      </c>
    </row>
    <row r="551" spans="1:14">
      <c r="A551" s="238">
        <v>14</v>
      </c>
      <c r="B551" s="5"/>
      <c r="C551" s="5" t="s">
        <v>81</v>
      </c>
      <c r="D551" s="5" t="s">
        <v>82</v>
      </c>
      <c r="E551" s="5" t="s">
        <v>12</v>
      </c>
      <c r="F551" s="12" t="s">
        <v>2855</v>
      </c>
      <c r="G551" s="194">
        <v>1</v>
      </c>
      <c r="H551" s="13" t="s">
        <v>74</v>
      </c>
      <c r="I551" s="12">
        <f t="shared" si="94"/>
        <v>1</v>
      </c>
      <c r="J551" s="13" t="s">
        <v>72</v>
      </c>
      <c r="K551" s="30">
        <f t="shared" si="91"/>
        <v>0.33</v>
      </c>
      <c r="L551" s="30" t="s">
        <v>103</v>
      </c>
      <c r="M551" s="15">
        <f t="shared" si="92"/>
        <v>330</v>
      </c>
      <c r="N551" s="13" t="s">
        <v>71</v>
      </c>
    </row>
    <row r="552" spans="1:14">
      <c r="A552" s="238">
        <v>15</v>
      </c>
      <c r="B552" s="5"/>
      <c r="C552" s="5" t="s">
        <v>11</v>
      </c>
      <c r="D552" s="5" t="s">
        <v>13</v>
      </c>
      <c r="E552" s="5" t="s">
        <v>12</v>
      </c>
      <c r="F552" s="12" t="s">
        <v>2856</v>
      </c>
      <c r="G552" s="194">
        <v>1</v>
      </c>
      <c r="H552" s="13" t="s">
        <v>74</v>
      </c>
      <c r="I552" s="12">
        <f t="shared" si="94"/>
        <v>1</v>
      </c>
      <c r="J552" s="13" t="s">
        <v>72</v>
      </c>
      <c r="K552" s="30">
        <f t="shared" si="91"/>
        <v>0.33</v>
      </c>
      <c r="L552" s="30" t="s">
        <v>103</v>
      </c>
      <c r="M552" s="15">
        <f t="shared" si="92"/>
        <v>330</v>
      </c>
      <c r="N552" s="13" t="s">
        <v>71</v>
      </c>
    </row>
    <row r="553" spans="1:14">
      <c r="A553" s="238">
        <v>16</v>
      </c>
      <c r="B553" s="5"/>
      <c r="C553" s="5" t="s">
        <v>28</v>
      </c>
      <c r="D553" s="5" t="s">
        <v>27</v>
      </c>
      <c r="E553" s="5" t="s">
        <v>12</v>
      </c>
      <c r="F553" s="12" t="s">
        <v>1385</v>
      </c>
      <c r="G553" s="194">
        <v>1</v>
      </c>
      <c r="H553" s="13" t="s">
        <v>74</v>
      </c>
      <c r="I553" s="12">
        <f t="shared" si="94"/>
        <v>1</v>
      </c>
      <c r="J553" s="13" t="s">
        <v>72</v>
      </c>
      <c r="K553" s="30">
        <f t="shared" si="91"/>
        <v>0.33</v>
      </c>
      <c r="L553" s="30" t="s">
        <v>103</v>
      </c>
      <c r="M553" s="15">
        <f t="shared" si="92"/>
        <v>330</v>
      </c>
      <c r="N553" s="13" t="s">
        <v>71</v>
      </c>
    </row>
    <row r="554" spans="1:14">
      <c r="A554" s="238">
        <v>17</v>
      </c>
      <c r="B554" s="5"/>
      <c r="C554" s="102" t="s">
        <v>30</v>
      </c>
      <c r="D554" s="102" t="s">
        <v>29</v>
      </c>
      <c r="E554" s="102" t="s">
        <v>12</v>
      </c>
      <c r="F554" s="230" t="s">
        <v>2616</v>
      </c>
      <c r="G554" s="194">
        <v>4</v>
      </c>
      <c r="H554" s="134" t="s">
        <v>74</v>
      </c>
      <c r="I554" s="133">
        <f t="shared" si="94"/>
        <v>4</v>
      </c>
      <c r="J554" s="134" t="s">
        <v>72</v>
      </c>
      <c r="K554" s="135">
        <f t="shared" si="91"/>
        <v>1.32</v>
      </c>
      <c r="L554" s="135" t="s">
        <v>103</v>
      </c>
      <c r="M554" s="136">
        <f t="shared" si="92"/>
        <v>1320</v>
      </c>
      <c r="N554" s="134" t="s">
        <v>71</v>
      </c>
    </row>
    <row r="555" spans="1:14">
      <c r="A555" s="238">
        <v>18</v>
      </c>
      <c r="B555" s="5"/>
      <c r="C555" s="5" t="s">
        <v>32</v>
      </c>
      <c r="D555" s="5" t="s">
        <v>33</v>
      </c>
      <c r="E555" s="5" t="s">
        <v>12</v>
      </c>
      <c r="F555" s="12" t="s">
        <v>1367</v>
      </c>
      <c r="G555" s="194">
        <v>0</v>
      </c>
      <c r="H555" s="13" t="s">
        <v>74</v>
      </c>
      <c r="I555" s="12">
        <f t="shared" si="94"/>
        <v>0</v>
      </c>
      <c r="J555" s="13" t="s">
        <v>72</v>
      </c>
      <c r="K555" s="30">
        <f t="shared" si="91"/>
        <v>0</v>
      </c>
      <c r="L555" s="30" t="s">
        <v>103</v>
      </c>
      <c r="M555" s="15">
        <f t="shared" si="92"/>
        <v>0</v>
      </c>
      <c r="N555" s="13" t="s">
        <v>71</v>
      </c>
    </row>
    <row r="556" spans="1:14">
      <c r="A556" s="238">
        <v>19</v>
      </c>
      <c r="B556" s="5"/>
      <c r="C556" s="5" t="s">
        <v>38</v>
      </c>
      <c r="D556" s="5" t="s">
        <v>37</v>
      </c>
      <c r="E556" s="5" t="s">
        <v>12</v>
      </c>
      <c r="F556" s="12" t="s">
        <v>2857</v>
      </c>
      <c r="G556" s="194">
        <v>1</v>
      </c>
      <c r="H556" s="13" t="s">
        <v>74</v>
      </c>
      <c r="I556" s="12">
        <f t="shared" si="94"/>
        <v>1</v>
      </c>
      <c r="J556" s="13" t="s">
        <v>72</v>
      </c>
      <c r="K556" s="30">
        <f t="shared" si="91"/>
        <v>0.33</v>
      </c>
      <c r="L556" s="30" t="s">
        <v>103</v>
      </c>
      <c r="M556" s="15">
        <f t="shared" si="92"/>
        <v>330</v>
      </c>
      <c r="N556" s="13" t="s">
        <v>71</v>
      </c>
    </row>
    <row r="557" spans="1:14">
      <c r="A557" s="238">
        <v>20</v>
      </c>
      <c r="B557" s="5"/>
      <c r="C557" s="5" t="s">
        <v>40</v>
      </c>
      <c r="D557" s="5" t="s">
        <v>39</v>
      </c>
      <c r="E557" s="5" t="s">
        <v>12</v>
      </c>
      <c r="F557" s="12" t="s">
        <v>2858</v>
      </c>
      <c r="G557" s="12">
        <v>1</v>
      </c>
      <c r="H557" s="13" t="s">
        <v>74</v>
      </c>
      <c r="I557" s="12">
        <f t="shared" si="94"/>
        <v>1</v>
      </c>
      <c r="J557" s="13" t="s">
        <v>72</v>
      </c>
      <c r="K557" s="30">
        <f t="shared" si="91"/>
        <v>0.33</v>
      </c>
      <c r="L557" s="30" t="s">
        <v>103</v>
      </c>
      <c r="M557" s="15">
        <f t="shared" si="92"/>
        <v>330</v>
      </c>
      <c r="N557" s="13" t="s">
        <v>71</v>
      </c>
    </row>
    <row r="558" spans="1:14">
      <c r="A558" s="238">
        <v>21</v>
      </c>
      <c r="B558" s="5"/>
      <c r="C558" s="5" t="s">
        <v>52</v>
      </c>
      <c r="D558" s="5" t="s">
        <v>79</v>
      </c>
      <c r="E558" s="5" t="s">
        <v>12</v>
      </c>
      <c r="F558" s="12" t="s">
        <v>2859</v>
      </c>
      <c r="G558" s="12">
        <v>4</v>
      </c>
      <c r="H558" s="13" t="s">
        <v>74</v>
      </c>
      <c r="I558" s="12">
        <f t="shared" si="94"/>
        <v>4</v>
      </c>
      <c r="J558" s="13" t="s">
        <v>72</v>
      </c>
      <c r="K558" s="30">
        <f t="shared" si="91"/>
        <v>1.32</v>
      </c>
      <c r="L558" s="30" t="s">
        <v>103</v>
      </c>
      <c r="M558" s="15">
        <f t="shared" si="92"/>
        <v>1320</v>
      </c>
      <c r="N558" s="13" t="s">
        <v>71</v>
      </c>
    </row>
    <row r="559" spans="1:14">
      <c r="A559" s="238">
        <v>22</v>
      </c>
      <c r="B559" s="5"/>
      <c r="C559" s="102" t="s">
        <v>45</v>
      </c>
      <c r="D559" s="102" t="s">
        <v>44</v>
      </c>
      <c r="E559" s="102" t="s">
        <v>43</v>
      </c>
      <c r="F559" s="228" t="s">
        <v>2859</v>
      </c>
      <c r="G559" s="133">
        <v>5</v>
      </c>
      <c r="H559" s="134" t="s">
        <v>74</v>
      </c>
      <c r="I559" s="133">
        <f>G559*1.5</f>
        <v>7.5</v>
      </c>
      <c r="J559" s="134" t="s">
        <v>72</v>
      </c>
      <c r="K559" s="135">
        <f t="shared" si="91"/>
        <v>2.4750000000000001</v>
      </c>
      <c r="L559" s="135" t="s">
        <v>103</v>
      </c>
      <c r="M559" s="136">
        <f t="shared" si="92"/>
        <v>2475</v>
      </c>
      <c r="N559" s="134" t="s">
        <v>71</v>
      </c>
    </row>
    <row r="560" spans="1:14">
      <c r="A560" s="238">
        <v>23</v>
      </c>
      <c r="B560" s="5"/>
      <c r="C560" s="5" t="s">
        <v>1390</v>
      </c>
      <c r="D560" s="5" t="s">
        <v>46</v>
      </c>
      <c r="E560" s="5" t="s">
        <v>43</v>
      </c>
      <c r="F560" s="12" t="s">
        <v>2370</v>
      </c>
      <c r="G560" s="12">
        <v>0</v>
      </c>
      <c r="H560" s="13" t="s">
        <v>74</v>
      </c>
      <c r="I560" s="12">
        <f>G560*1.5</f>
        <v>0</v>
      </c>
      <c r="J560" s="13" t="s">
        <v>72</v>
      </c>
      <c r="K560" s="30">
        <f t="shared" si="91"/>
        <v>0</v>
      </c>
      <c r="L560" s="30" t="s">
        <v>103</v>
      </c>
      <c r="M560" s="15">
        <f t="shared" si="92"/>
        <v>0</v>
      </c>
      <c r="N560" s="13" t="s">
        <v>71</v>
      </c>
    </row>
    <row r="561" spans="1:14">
      <c r="A561" s="238">
        <v>24</v>
      </c>
      <c r="B561" s="5"/>
      <c r="C561" s="5" t="s">
        <v>42</v>
      </c>
      <c r="D561" s="5" t="s">
        <v>41</v>
      </c>
      <c r="E561" s="5" t="s">
        <v>43</v>
      </c>
      <c r="F561" s="12" t="s">
        <v>2619</v>
      </c>
      <c r="G561" s="12">
        <v>1</v>
      </c>
      <c r="H561" s="13" t="s">
        <v>74</v>
      </c>
      <c r="I561" s="12">
        <f>G561*1.5</f>
        <v>1.5</v>
      </c>
      <c r="J561" s="13" t="s">
        <v>72</v>
      </c>
      <c r="K561" s="30">
        <f t="shared" si="91"/>
        <v>0.495</v>
      </c>
      <c r="L561" s="30" t="s">
        <v>103</v>
      </c>
      <c r="M561" s="15">
        <f t="shared" si="92"/>
        <v>495</v>
      </c>
      <c r="N561" s="13" t="s">
        <v>71</v>
      </c>
    </row>
    <row r="562" spans="1:14">
      <c r="A562" s="238">
        <v>25</v>
      </c>
      <c r="B562" s="5"/>
      <c r="C562" s="5" t="s">
        <v>1041</v>
      </c>
      <c r="D562" s="5"/>
      <c r="E562" s="5" t="s">
        <v>43</v>
      </c>
      <c r="F562" s="181" t="s">
        <v>1009</v>
      </c>
      <c r="G562" s="12">
        <v>1</v>
      </c>
      <c r="H562" s="13" t="s">
        <v>74</v>
      </c>
      <c r="I562" s="12">
        <f>G562*1.5</f>
        <v>1.5</v>
      </c>
      <c r="J562" s="13" t="s">
        <v>72</v>
      </c>
      <c r="K562" s="30">
        <f t="shared" si="91"/>
        <v>0.495</v>
      </c>
      <c r="L562" s="30" t="s">
        <v>103</v>
      </c>
      <c r="M562" s="15">
        <f t="shared" si="92"/>
        <v>495</v>
      </c>
      <c r="N562" s="13" t="s">
        <v>71</v>
      </c>
    </row>
    <row r="563" spans="1:14">
      <c r="A563" s="238">
        <v>26</v>
      </c>
      <c r="B563" s="5"/>
      <c r="C563" s="5" t="s">
        <v>1931</v>
      </c>
      <c r="D563" s="5"/>
      <c r="E563" s="5" t="s">
        <v>12</v>
      </c>
      <c r="F563" s="12" t="s">
        <v>1106</v>
      </c>
      <c r="G563" s="12">
        <v>1</v>
      </c>
      <c r="H563" s="13" t="s">
        <v>74</v>
      </c>
      <c r="I563" s="12">
        <f t="shared" ref="I563" si="95">G563*1.5</f>
        <v>1.5</v>
      </c>
      <c r="J563" s="13" t="s">
        <v>72</v>
      </c>
      <c r="K563" s="30">
        <f t="shared" si="91"/>
        <v>0.495</v>
      </c>
      <c r="L563" s="30" t="s">
        <v>103</v>
      </c>
      <c r="M563" s="15">
        <f t="shared" si="92"/>
        <v>495</v>
      </c>
      <c r="N563" s="13" t="s">
        <v>71</v>
      </c>
    </row>
    <row r="564" spans="1:14">
      <c r="A564" s="238">
        <v>27</v>
      </c>
      <c r="B564" s="5"/>
      <c r="C564" s="5" t="s">
        <v>1919</v>
      </c>
      <c r="D564" s="5"/>
      <c r="E564" s="5" t="s">
        <v>12</v>
      </c>
      <c r="F564" s="12" t="s">
        <v>795</v>
      </c>
      <c r="G564" s="12">
        <v>1</v>
      </c>
      <c r="H564" s="13" t="s">
        <v>74</v>
      </c>
      <c r="I564" s="12">
        <f>G564*1</f>
        <v>1</v>
      </c>
      <c r="J564" s="13" t="s">
        <v>72</v>
      </c>
      <c r="K564" s="30">
        <f t="shared" si="91"/>
        <v>0.33</v>
      </c>
      <c r="L564" s="30" t="s">
        <v>103</v>
      </c>
      <c r="M564" s="15">
        <f t="shared" si="92"/>
        <v>330</v>
      </c>
      <c r="N564" s="13" t="s">
        <v>71</v>
      </c>
    </row>
    <row r="565" spans="1:14">
      <c r="A565" s="238">
        <v>28</v>
      </c>
      <c r="B565" s="5"/>
      <c r="C565" s="5" t="s">
        <v>2057</v>
      </c>
      <c r="D565" s="5"/>
      <c r="E565" s="5" t="s">
        <v>12</v>
      </c>
      <c r="F565" s="12" t="s">
        <v>645</v>
      </c>
      <c r="G565" s="12">
        <v>1</v>
      </c>
      <c r="H565" s="13" t="s">
        <v>74</v>
      </c>
      <c r="I565" s="12">
        <f>G565*1</f>
        <v>1</v>
      </c>
      <c r="J565" s="13" t="s">
        <v>72</v>
      </c>
      <c r="K565" s="30">
        <f t="shared" si="91"/>
        <v>0.33</v>
      </c>
      <c r="L565" s="30" t="s">
        <v>103</v>
      </c>
      <c r="M565" s="15">
        <f t="shared" si="92"/>
        <v>330</v>
      </c>
      <c r="N565" s="13" t="s">
        <v>71</v>
      </c>
    </row>
    <row r="566" spans="1:14">
      <c r="A566" s="238">
        <v>29</v>
      </c>
      <c r="B566" s="5"/>
      <c r="C566" s="5" t="s">
        <v>1114</v>
      </c>
      <c r="D566" s="5"/>
      <c r="E566" s="5" t="s">
        <v>12</v>
      </c>
      <c r="F566" s="12" t="s">
        <v>995</v>
      </c>
      <c r="G566" s="12">
        <v>1</v>
      </c>
      <c r="H566" s="13" t="s">
        <v>74</v>
      </c>
      <c r="I566" s="12">
        <f>G566*1</f>
        <v>1</v>
      </c>
      <c r="J566" s="13" t="s">
        <v>72</v>
      </c>
      <c r="K566" s="30">
        <f t="shared" si="91"/>
        <v>0.33</v>
      </c>
      <c r="L566" s="30" t="s">
        <v>103</v>
      </c>
      <c r="M566" s="15">
        <f t="shared" si="92"/>
        <v>330</v>
      </c>
      <c r="N566" s="13" t="s">
        <v>71</v>
      </c>
    </row>
    <row r="567" spans="1:14">
      <c r="A567" s="238">
        <v>30</v>
      </c>
      <c r="B567" s="5"/>
      <c r="C567" s="5" t="s">
        <v>126</v>
      </c>
      <c r="D567" s="5"/>
      <c r="E567" s="5" t="s">
        <v>43</v>
      </c>
      <c r="F567" s="103" t="s">
        <v>322</v>
      </c>
      <c r="G567" s="12">
        <v>1</v>
      </c>
      <c r="H567" s="13" t="s">
        <v>74</v>
      </c>
      <c r="I567" s="12">
        <f t="shared" ref="I567" si="96">G567*4</f>
        <v>4</v>
      </c>
      <c r="J567" s="13" t="s">
        <v>72</v>
      </c>
      <c r="K567" s="30">
        <f t="shared" si="91"/>
        <v>1.32</v>
      </c>
      <c r="L567" s="30" t="s">
        <v>103</v>
      </c>
      <c r="M567" s="15">
        <f t="shared" si="92"/>
        <v>1320</v>
      </c>
      <c r="N567" s="13" t="s">
        <v>71</v>
      </c>
    </row>
    <row r="568" spans="1:14">
      <c r="A568" s="238">
        <v>31</v>
      </c>
      <c r="B568" s="5"/>
      <c r="C568" s="5" t="s">
        <v>893</v>
      </c>
      <c r="D568" s="5"/>
      <c r="E568" s="5" t="s">
        <v>12</v>
      </c>
      <c r="F568" s="12" t="s">
        <v>271</v>
      </c>
      <c r="G568" s="12">
        <v>1</v>
      </c>
      <c r="H568" s="13" t="s">
        <v>74</v>
      </c>
      <c r="I568" s="12">
        <f>G568*1</f>
        <v>1</v>
      </c>
      <c r="J568" s="13" t="s">
        <v>72</v>
      </c>
      <c r="K568" s="30">
        <f t="shared" si="91"/>
        <v>0.33</v>
      </c>
      <c r="L568" s="30" t="s">
        <v>103</v>
      </c>
      <c r="M568" s="15">
        <f t="shared" si="92"/>
        <v>330</v>
      </c>
      <c r="N568" s="13" t="s">
        <v>71</v>
      </c>
    </row>
    <row r="569" spans="1:14">
      <c r="A569" s="238">
        <v>32</v>
      </c>
      <c r="B569" s="5"/>
      <c r="C569" s="5" t="s">
        <v>1193</v>
      </c>
      <c r="D569" s="5"/>
      <c r="E569" s="5" t="s">
        <v>43</v>
      </c>
      <c r="F569" s="12" t="s">
        <v>220</v>
      </c>
      <c r="G569" s="12">
        <v>1</v>
      </c>
      <c r="H569" s="13" t="s">
        <v>74</v>
      </c>
      <c r="I569" s="12">
        <f>G569*1</f>
        <v>1</v>
      </c>
      <c r="J569" s="13" t="s">
        <v>72</v>
      </c>
      <c r="K569" s="30">
        <f t="shared" si="91"/>
        <v>0.33</v>
      </c>
      <c r="L569" s="30" t="s">
        <v>103</v>
      </c>
      <c r="M569" s="15">
        <f t="shared" si="92"/>
        <v>330</v>
      </c>
      <c r="N569" s="13" t="s">
        <v>71</v>
      </c>
    </row>
    <row r="570" spans="1:14">
      <c r="A570" s="238">
        <v>33</v>
      </c>
      <c r="B570" s="5"/>
      <c r="C570" s="5" t="s">
        <v>686</v>
      </c>
      <c r="D570" s="5"/>
      <c r="E570" s="5" t="s">
        <v>12</v>
      </c>
      <c r="F570" s="12" t="s">
        <v>218</v>
      </c>
      <c r="G570" s="12">
        <v>1</v>
      </c>
      <c r="H570" s="13" t="s">
        <v>74</v>
      </c>
      <c r="I570" s="12">
        <f>G570*1.5</f>
        <v>1.5</v>
      </c>
      <c r="J570" s="13" t="s">
        <v>72</v>
      </c>
      <c r="K570" s="30">
        <f t="shared" si="91"/>
        <v>0.495</v>
      </c>
      <c r="L570" s="30" t="s">
        <v>103</v>
      </c>
      <c r="M570" s="15">
        <f t="shared" si="92"/>
        <v>495</v>
      </c>
      <c r="N570" s="13" t="s">
        <v>71</v>
      </c>
    </row>
    <row r="571" spans="1:14">
      <c r="A571" s="238">
        <v>34</v>
      </c>
      <c r="B571" s="5"/>
      <c r="C571" s="5" t="s">
        <v>1929</v>
      </c>
      <c r="D571" s="5"/>
      <c r="E571" s="5" t="s">
        <v>12</v>
      </c>
      <c r="F571" s="12" t="s">
        <v>1280</v>
      </c>
      <c r="G571" s="12">
        <v>1</v>
      </c>
      <c r="H571" s="13" t="s">
        <v>74</v>
      </c>
      <c r="I571" s="12">
        <f>G571*1</f>
        <v>1</v>
      </c>
      <c r="J571" s="13" t="s">
        <v>72</v>
      </c>
      <c r="K571" s="30">
        <f t="shared" si="91"/>
        <v>0.33</v>
      </c>
      <c r="L571" s="30" t="s">
        <v>103</v>
      </c>
      <c r="M571" s="15">
        <f t="shared" si="92"/>
        <v>330</v>
      </c>
      <c r="N571" s="13" t="s">
        <v>71</v>
      </c>
    </row>
    <row r="572" spans="1:14">
      <c r="A572" s="238">
        <v>35</v>
      </c>
      <c r="B572" s="5"/>
      <c r="C572" s="5" t="s">
        <v>52</v>
      </c>
      <c r="D572" s="5"/>
      <c r="E572" s="5" t="s">
        <v>12</v>
      </c>
      <c r="F572" s="12" t="s">
        <v>1437</v>
      </c>
      <c r="G572" s="12">
        <v>4</v>
      </c>
      <c r="H572" s="13" t="s">
        <v>74</v>
      </c>
      <c r="I572" s="12">
        <f>G572*1</f>
        <v>4</v>
      </c>
      <c r="J572" s="13" t="s">
        <v>72</v>
      </c>
      <c r="K572" s="30">
        <f t="shared" si="91"/>
        <v>1.32</v>
      </c>
      <c r="L572" s="30" t="s">
        <v>103</v>
      </c>
      <c r="M572" s="15">
        <f t="shared" si="92"/>
        <v>1320</v>
      </c>
      <c r="N572" s="13" t="s">
        <v>71</v>
      </c>
    </row>
    <row r="573" spans="1:14">
      <c r="A573" s="238">
        <v>36</v>
      </c>
      <c r="B573" s="5"/>
      <c r="C573" s="5" t="s">
        <v>1916</v>
      </c>
      <c r="D573" s="5"/>
      <c r="E573" s="5" t="s">
        <v>43</v>
      </c>
      <c r="F573" s="180" t="s">
        <v>75</v>
      </c>
      <c r="G573" s="12">
        <v>0</v>
      </c>
      <c r="H573" s="13" t="s">
        <v>74</v>
      </c>
      <c r="I573" s="12">
        <f>G573*1</f>
        <v>0</v>
      </c>
      <c r="J573" s="13" t="s">
        <v>72</v>
      </c>
      <c r="K573" s="30">
        <f t="shared" si="91"/>
        <v>0</v>
      </c>
      <c r="L573" s="30" t="s">
        <v>103</v>
      </c>
      <c r="M573" s="15">
        <f t="shared" si="92"/>
        <v>0</v>
      </c>
      <c r="N573" s="13" t="s">
        <v>71</v>
      </c>
    </row>
    <row r="574" spans="1:14">
      <c r="A574" s="238">
        <v>37</v>
      </c>
      <c r="B574" s="5"/>
      <c r="C574" s="5" t="s">
        <v>49</v>
      </c>
      <c r="D574" s="5" t="s">
        <v>48</v>
      </c>
      <c r="E574" s="5" t="s">
        <v>1369</v>
      </c>
      <c r="F574" s="180" t="s">
        <v>75</v>
      </c>
      <c r="G574" s="12">
        <v>0</v>
      </c>
      <c r="H574" s="13" t="s">
        <v>74</v>
      </c>
      <c r="I574" s="12">
        <f>G574*4</f>
        <v>0</v>
      </c>
      <c r="J574" s="13" t="s">
        <v>72</v>
      </c>
      <c r="K574" s="12">
        <f t="shared" si="91"/>
        <v>0</v>
      </c>
      <c r="L574" s="13" t="s">
        <v>103</v>
      </c>
      <c r="M574" s="12">
        <f t="shared" si="92"/>
        <v>0</v>
      </c>
      <c r="N574" s="13" t="s">
        <v>71</v>
      </c>
    </row>
    <row r="575" spans="1:14">
      <c r="A575" s="238">
        <v>38</v>
      </c>
      <c r="B575" s="5"/>
      <c r="C575" s="102" t="s">
        <v>1371</v>
      </c>
      <c r="D575" s="102" t="s">
        <v>25</v>
      </c>
      <c r="E575" s="102" t="s">
        <v>1372</v>
      </c>
      <c r="F575" s="124" t="s">
        <v>2032</v>
      </c>
      <c r="G575" s="140">
        <v>1</v>
      </c>
      <c r="H575" s="141" t="s">
        <v>74</v>
      </c>
      <c r="I575" s="140">
        <f>G575*7</f>
        <v>7</v>
      </c>
      <c r="J575" s="141" t="s">
        <v>72</v>
      </c>
      <c r="K575" s="142" t="s">
        <v>1373</v>
      </c>
      <c r="L575" s="141" t="s">
        <v>103</v>
      </c>
      <c r="M575" s="142" t="s">
        <v>1374</v>
      </c>
      <c r="N575" s="141" t="s">
        <v>71</v>
      </c>
    </row>
    <row r="576" spans="1:14">
      <c r="A576" s="281" t="s">
        <v>54</v>
      </c>
      <c r="B576" s="282"/>
      <c r="C576" s="282"/>
      <c r="D576" s="282"/>
      <c r="E576" s="283"/>
      <c r="F576" s="124"/>
      <c r="G576" s="12">
        <f>SUM(G538:G575)</f>
        <v>67</v>
      </c>
      <c r="H576" s="13" t="s">
        <v>74</v>
      </c>
      <c r="I576" s="12">
        <f>SUM(I538:I574)</f>
        <v>200.5</v>
      </c>
      <c r="J576" s="13" t="s">
        <v>72</v>
      </c>
      <c r="K576" s="30">
        <f>I576*0.33</f>
        <v>66.165000000000006</v>
      </c>
      <c r="L576" s="30" t="s">
        <v>103</v>
      </c>
      <c r="M576" s="34">
        <f>SUM(M538:M574)</f>
        <v>66165</v>
      </c>
      <c r="N576" s="13" t="s">
        <v>71</v>
      </c>
    </row>
    <row r="577" spans="1:14">
      <c r="A577" s="247"/>
      <c r="B577" s="247"/>
      <c r="C577" s="247"/>
      <c r="D577" s="247"/>
      <c r="E577" s="247"/>
      <c r="F577" s="249"/>
      <c r="G577" s="64"/>
      <c r="H577" s="64"/>
      <c r="I577" s="64"/>
      <c r="J577" s="64"/>
      <c r="K577" s="64"/>
      <c r="L577" s="64"/>
      <c r="M577" s="69"/>
      <c r="N577" s="64"/>
    </row>
    <row r="579" spans="1:14">
      <c r="A579" s="286" t="s">
        <v>1933</v>
      </c>
      <c r="B579" s="286" t="s">
        <v>0</v>
      </c>
      <c r="C579" s="286" t="s">
        <v>2</v>
      </c>
      <c r="D579" s="286" t="s">
        <v>4</v>
      </c>
      <c r="E579" s="286" t="s">
        <v>1</v>
      </c>
      <c r="F579" s="286" t="s">
        <v>280</v>
      </c>
      <c r="G579" s="288" t="s">
        <v>5</v>
      </c>
      <c r="H579" s="289"/>
      <c r="I579" s="288" t="s">
        <v>6</v>
      </c>
      <c r="J579" s="289"/>
      <c r="K579" s="288" t="s">
        <v>101</v>
      </c>
      <c r="L579" s="289"/>
      <c r="M579" s="288" t="s">
        <v>102</v>
      </c>
      <c r="N579" s="289"/>
    </row>
    <row r="580" spans="1:14">
      <c r="A580" s="287"/>
      <c r="B580" s="287"/>
      <c r="C580" s="287"/>
      <c r="D580" s="287"/>
      <c r="E580" s="287"/>
      <c r="F580" s="287"/>
      <c r="G580" s="290"/>
      <c r="H580" s="291"/>
      <c r="I580" s="290"/>
      <c r="J580" s="291"/>
      <c r="K580" s="290"/>
      <c r="L580" s="291"/>
      <c r="M580" s="290"/>
      <c r="N580" s="291"/>
    </row>
    <row r="581" spans="1:14">
      <c r="A581" s="163">
        <v>1</v>
      </c>
      <c r="B581" s="16" t="s">
        <v>212</v>
      </c>
      <c r="C581" s="5" t="s">
        <v>3</v>
      </c>
      <c r="D581" s="5" t="s">
        <v>7</v>
      </c>
      <c r="E581" s="5" t="s">
        <v>8</v>
      </c>
      <c r="F581" s="12" t="s">
        <v>1432</v>
      </c>
      <c r="G581" s="194">
        <v>0</v>
      </c>
      <c r="H581" s="13" t="s">
        <v>74</v>
      </c>
      <c r="I581" s="12">
        <f t="shared" ref="I581:I583" si="97">G581*6</f>
        <v>0</v>
      </c>
      <c r="J581" s="13" t="s">
        <v>72</v>
      </c>
      <c r="K581" s="30">
        <f t="shared" ref="K581:K617" si="98">I581*0.33</f>
        <v>0</v>
      </c>
      <c r="L581" s="30" t="s">
        <v>103</v>
      </c>
      <c r="M581" s="15">
        <f t="shared" ref="M581:M617" si="99">K581*1000</f>
        <v>0</v>
      </c>
      <c r="N581" s="13" t="s">
        <v>71</v>
      </c>
    </row>
    <row r="582" spans="1:14">
      <c r="A582" s="163">
        <v>2</v>
      </c>
      <c r="B582" s="162" t="s">
        <v>2983</v>
      </c>
      <c r="C582" s="5" t="s">
        <v>56</v>
      </c>
      <c r="D582" s="5" t="s">
        <v>93</v>
      </c>
      <c r="E582" s="5" t="s">
        <v>8</v>
      </c>
      <c r="F582" s="93" t="s">
        <v>2368</v>
      </c>
      <c r="G582" s="194">
        <v>3</v>
      </c>
      <c r="H582" s="13" t="s">
        <v>74</v>
      </c>
      <c r="I582" s="12">
        <f t="shared" si="97"/>
        <v>18</v>
      </c>
      <c r="J582" s="13" t="s">
        <v>72</v>
      </c>
      <c r="K582" s="30">
        <f t="shared" si="98"/>
        <v>5.94</v>
      </c>
      <c r="L582" s="30" t="s">
        <v>103</v>
      </c>
      <c r="M582" s="15">
        <f t="shared" si="99"/>
        <v>5940</v>
      </c>
      <c r="N582" s="13" t="s">
        <v>71</v>
      </c>
    </row>
    <row r="583" spans="1:14">
      <c r="A583" s="163">
        <v>3</v>
      </c>
      <c r="B583" s="5"/>
      <c r="C583" s="5" t="s">
        <v>15</v>
      </c>
      <c r="D583" s="5" t="s">
        <v>647</v>
      </c>
      <c r="E583" s="5" t="s">
        <v>8</v>
      </c>
      <c r="F583" s="12" t="s">
        <v>2620</v>
      </c>
      <c r="G583" s="194">
        <v>2</v>
      </c>
      <c r="H583" s="13" t="s">
        <v>74</v>
      </c>
      <c r="I583" s="12">
        <f t="shared" si="97"/>
        <v>12</v>
      </c>
      <c r="J583" s="13" t="s">
        <v>72</v>
      </c>
      <c r="K583" s="30">
        <f t="shared" si="98"/>
        <v>3.96</v>
      </c>
      <c r="L583" s="30" t="s">
        <v>103</v>
      </c>
      <c r="M583" s="15">
        <f t="shared" si="99"/>
        <v>3960</v>
      </c>
      <c r="N583" s="13" t="s">
        <v>71</v>
      </c>
    </row>
    <row r="584" spans="1:14">
      <c r="A584" s="163">
        <v>4</v>
      </c>
      <c r="B584" s="5"/>
      <c r="C584" s="5" t="s">
        <v>17</v>
      </c>
      <c r="D584" s="5" t="s">
        <v>16</v>
      </c>
      <c r="E584" s="5" t="s">
        <v>8</v>
      </c>
      <c r="F584" s="12" t="s">
        <v>2363</v>
      </c>
      <c r="G584" s="12">
        <v>0</v>
      </c>
      <c r="H584" s="13" t="s">
        <v>74</v>
      </c>
      <c r="I584" s="12">
        <f>G584*F3926</f>
        <v>0</v>
      </c>
      <c r="J584" s="13" t="s">
        <v>72</v>
      </c>
      <c r="K584" s="30">
        <f t="shared" si="98"/>
        <v>0</v>
      </c>
      <c r="L584" s="30" t="s">
        <v>103</v>
      </c>
      <c r="M584" s="15">
        <f t="shared" si="99"/>
        <v>0</v>
      </c>
      <c r="N584" s="13" t="s">
        <v>71</v>
      </c>
    </row>
    <row r="585" spans="1:14">
      <c r="A585" s="163">
        <v>5</v>
      </c>
      <c r="B585" s="5"/>
      <c r="C585" s="5" t="s">
        <v>251</v>
      </c>
      <c r="D585" s="5" t="s">
        <v>18</v>
      </c>
      <c r="E585" s="5" t="s">
        <v>8</v>
      </c>
      <c r="F585" s="12" t="s">
        <v>1992</v>
      </c>
      <c r="G585" s="12">
        <v>4</v>
      </c>
      <c r="H585" s="13" t="s">
        <v>74</v>
      </c>
      <c r="I585" s="12">
        <f t="shared" ref="I585:I589" si="100">G585*6</f>
        <v>24</v>
      </c>
      <c r="J585" s="13" t="s">
        <v>72</v>
      </c>
      <c r="K585" s="30">
        <f t="shared" si="98"/>
        <v>7.92</v>
      </c>
      <c r="L585" s="30" t="s">
        <v>103</v>
      </c>
      <c r="M585" s="15">
        <f t="shared" si="99"/>
        <v>7920</v>
      </c>
      <c r="N585" s="13" t="s">
        <v>71</v>
      </c>
    </row>
    <row r="586" spans="1:14">
      <c r="A586" s="163">
        <v>6</v>
      </c>
      <c r="B586" s="5"/>
      <c r="C586" s="9" t="s">
        <v>52</v>
      </c>
      <c r="D586" s="9" t="s">
        <v>51</v>
      </c>
      <c r="E586" s="9" t="s">
        <v>8</v>
      </c>
      <c r="F586" s="72" t="s">
        <v>2621</v>
      </c>
      <c r="G586" s="12">
        <v>3</v>
      </c>
      <c r="H586" s="13" t="s">
        <v>74</v>
      </c>
      <c r="I586" s="12">
        <f t="shared" si="100"/>
        <v>18</v>
      </c>
      <c r="J586" s="13" t="s">
        <v>72</v>
      </c>
      <c r="K586" s="30">
        <f t="shared" si="98"/>
        <v>5.94</v>
      </c>
      <c r="L586" s="30" t="s">
        <v>103</v>
      </c>
      <c r="M586" s="15">
        <f t="shared" si="99"/>
        <v>5940</v>
      </c>
      <c r="N586" s="13" t="s">
        <v>71</v>
      </c>
    </row>
    <row r="587" spans="1:14">
      <c r="A587" s="163">
        <v>7</v>
      </c>
      <c r="B587" s="5"/>
      <c r="C587" s="5" t="s">
        <v>10</v>
      </c>
      <c r="D587" s="5" t="s">
        <v>93</v>
      </c>
      <c r="E587" s="5" t="s">
        <v>8</v>
      </c>
      <c r="F587" s="12" t="s">
        <v>2369</v>
      </c>
      <c r="G587" s="12">
        <v>5</v>
      </c>
      <c r="H587" s="13" t="s">
        <v>74</v>
      </c>
      <c r="I587" s="12">
        <f t="shared" si="100"/>
        <v>30</v>
      </c>
      <c r="J587" s="13" t="s">
        <v>72</v>
      </c>
      <c r="K587" s="30">
        <f t="shared" si="98"/>
        <v>9.9</v>
      </c>
      <c r="L587" s="30" t="s">
        <v>103</v>
      </c>
      <c r="M587" s="15">
        <f t="shared" si="99"/>
        <v>9900</v>
      </c>
      <c r="N587" s="13" t="s">
        <v>71</v>
      </c>
    </row>
    <row r="588" spans="1:14">
      <c r="A588" s="238">
        <v>8</v>
      </c>
      <c r="B588" s="5"/>
      <c r="C588" s="102" t="s">
        <v>26</v>
      </c>
      <c r="D588" s="102" t="s">
        <v>89</v>
      </c>
      <c r="E588" s="102" t="s">
        <v>8</v>
      </c>
      <c r="F588" s="239" t="s">
        <v>1773</v>
      </c>
      <c r="G588" s="133">
        <v>4</v>
      </c>
      <c r="H588" s="134" t="s">
        <v>74</v>
      </c>
      <c r="I588" s="133">
        <f t="shared" si="100"/>
        <v>24</v>
      </c>
      <c r="J588" s="134" t="s">
        <v>72</v>
      </c>
      <c r="K588" s="30">
        <f t="shared" si="98"/>
        <v>7.92</v>
      </c>
      <c r="L588" s="135" t="s">
        <v>103</v>
      </c>
      <c r="M588" s="136">
        <f t="shared" si="99"/>
        <v>7920</v>
      </c>
      <c r="N588" s="134" t="s">
        <v>71</v>
      </c>
    </row>
    <row r="589" spans="1:14">
      <c r="A589" s="238">
        <v>9</v>
      </c>
      <c r="B589" s="5"/>
      <c r="C589" s="5" t="s">
        <v>94</v>
      </c>
      <c r="D589" s="5" t="s">
        <v>95</v>
      </c>
      <c r="E589" s="5" t="s">
        <v>8</v>
      </c>
      <c r="F589" s="12" t="s">
        <v>1440</v>
      </c>
      <c r="G589" s="12">
        <v>0</v>
      </c>
      <c r="H589" s="13" t="s">
        <v>74</v>
      </c>
      <c r="I589" s="12">
        <f t="shared" si="100"/>
        <v>0</v>
      </c>
      <c r="J589" s="13" t="s">
        <v>72</v>
      </c>
      <c r="K589" s="30">
        <f t="shared" si="98"/>
        <v>0</v>
      </c>
      <c r="L589" s="30" t="s">
        <v>103</v>
      </c>
      <c r="M589" s="15">
        <f t="shared" si="99"/>
        <v>0</v>
      </c>
      <c r="N589" s="13" t="s">
        <v>71</v>
      </c>
    </row>
    <row r="590" spans="1:14">
      <c r="A590" s="238">
        <v>10</v>
      </c>
      <c r="B590" s="5"/>
      <c r="C590" s="5" t="s">
        <v>190</v>
      </c>
      <c r="D590" s="5" t="s">
        <v>20</v>
      </c>
      <c r="E590" s="5" t="s">
        <v>173</v>
      </c>
      <c r="F590" s="12" t="s">
        <v>2366</v>
      </c>
      <c r="G590" s="12">
        <v>1</v>
      </c>
      <c r="H590" s="13" t="s">
        <v>74</v>
      </c>
      <c r="I590" s="12">
        <f>G590*7</f>
        <v>7</v>
      </c>
      <c r="J590" s="13" t="s">
        <v>72</v>
      </c>
      <c r="K590" s="30">
        <f t="shared" si="98"/>
        <v>2.31</v>
      </c>
      <c r="L590" s="30" t="s">
        <v>103</v>
      </c>
      <c r="M590" s="15">
        <f t="shared" si="99"/>
        <v>2310</v>
      </c>
      <c r="N590" s="13" t="s">
        <v>71</v>
      </c>
    </row>
    <row r="591" spans="1:14">
      <c r="A591" s="238">
        <v>11</v>
      </c>
      <c r="B591" s="5"/>
      <c r="C591" s="5" t="s">
        <v>34</v>
      </c>
      <c r="D591" s="5" t="s">
        <v>134</v>
      </c>
      <c r="E591" s="5" t="s">
        <v>173</v>
      </c>
      <c r="F591" s="12" t="s">
        <v>2367</v>
      </c>
      <c r="G591" s="12">
        <v>1</v>
      </c>
      <c r="H591" s="13" t="s">
        <v>74</v>
      </c>
      <c r="I591" s="12">
        <f>G591*7</f>
        <v>7</v>
      </c>
      <c r="J591" s="13" t="s">
        <v>72</v>
      </c>
      <c r="K591" s="30">
        <f t="shared" si="98"/>
        <v>2.31</v>
      </c>
      <c r="L591" s="30" t="s">
        <v>103</v>
      </c>
      <c r="M591" s="15">
        <f t="shared" si="99"/>
        <v>2310</v>
      </c>
      <c r="N591" s="13" t="s">
        <v>71</v>
      </c>
    </row>
    <row r="592" spans="1:14">
      <c r="A592" s="238">
        <v>12</v>
      </c>
      <c r="B592" s="5"/>
      <c r="C592" s="5" t="s">
        <v>23</v>
      </c>
      <c r="D592" s="5" t="s">
        <v>136</v>
      </c>
      <c r="E592" s="5" t="s">
        <v>12</v>
      </c>
      <c r="F592" s="5" t="s">
        <v>1435</v>
      </c>
      <c r="G592" s="12">
        <v>1</v>
      </c>
      <c r="H592" s="13" t="s">
        <v>74</v>
      </c>
      <c r="I592" s="12">
        <f t="shared" ref="I592:I601" si="101">G592*1</f>
        <v>1</v>
      </c>
      <c r="J592" s="13" t="s">
        <v>72</v>
      </c>
      <c r="K592" s="30">
        <f t="shared" si="98"/>
        <v>0.33</v>
      </c>
      <c r="L592" s="30" t="s">
        <v>103</v>
      </c>
      <c r="M592" s="15">
        <f t="shared" si="99"/>
        <v>330</v>
      </c>
      <c r="N592" s="13" t="s">
        <v>71</v>
      </c>
    </row>
    <row r="593" spans="1:14">
      <c r="A593" s="238">
        <v>13</v>
      </c>
      <c r="B593" s="5"/>
      <c r="C593" s="5" t="s">
        <v>90</v>
      </c>
      <c r="D593" s="5" t="s">
        <v>91</v>
      </c>
      <c r="E593" s="5" t="s">
        <v>12</v>
      </c>
      <c r="F593" s="12" t="s">
        <v>1342</v>
      </c>
      <c r="G593" s="12">
        <v>1</v>
      </c>
      <c r="H593" s="13" t="s">
        <v>74</v>
      </c>
      <c r="I593" s="12">
        <f t="shared" si="101"/>
        <v>1</v>
      </c>
      <c r="J593" s="13" t="s">
        <v>72</v>
      </c>
      <c r="K593" s="30">
        <f t="shared" si="98"/>
        <v>0.33</v>
      </c>
      <c r="L593" s="30" t="s">
        <v>103</v>
      </c>
      <c r="M593" s="15">
        <f t="shared" si="99"/>
        <v>330</v>
      </c>
      <c r="N593" s="13" t="s">
        <v>71</v>
      </c>
    </row>
    <row r="594" spans="1:14">
      <c r="A594" s="238">
        <v>14</v>
      </c>
      <c r="B594" s="5"/>
      <c r="C594" s="5" t="s">
        <v>81</v>
      </c>
      <c r="D594" s="5" t="s">
        <v>82</v>
      </c>
      <c r="E594" s="5" t="s">
        <v>12</v>
      </c>
      <c r="F594" s="12" t="s">
        <v>1365</v>
      </c>
      <c r="G594" s="12">
        <v>1</v>
      </c>
      <c r="H594" s="13" t="s">
        <v>74</v>
      </c>
      <c r="I594" s="12">
        <f t="shared" si="101"/>
        <v>1</v>
      </c>
      <c r="J594" s="13" t="s">
        <v>72</v>
      </c>
      <c r="K594" s="30">
        <f t="shared" si="98"/>
        <v>0.33</v>
      </c>
      <c r="L594" s="30" t="s">
        <v>103</v>
      </c>
      <c r="M594" s="15">
        <f t="shared" si="99"/>
        <v>330</v>
      </c>
      <c r="N594" s="13" t="s">
        <v>71</v>
      </c>
    </row>
    <row r="595" spans="1:14">
      <c r="A595" s="238">
        <v>15</v>
      </c>
      <c r="B595" s="5"/>
      <c r="C595" s="5" t="s">
        <v>11</v>
      </c>
      <c r="D595" s="5" t="s">
        <v>13</v>
      </c>
      <c r="E595" s="5" t="s">
        <v>12</v>
      </c>
      <c r="F595" s="12" t="s">
        <v>1436</v>
      </c>
      <c r="G595" s="12">
        <v>1</v>
      </c>
      <c r="H595" s="13" t="s">
        <v>74</v>
      </c>
      <c r="I595" s="12">
        <f t="shared" si="101"/>
        <v>1</v>
      </c>
      <c r="J595" s="13" t="s">
        <v>72</v>
      </c>
      <c r="K595" s="30">
        <f t="shared" si="98"/>
        <v>0.33</v>
      </c>
      <c r="L595" s="30" t="s">
        <v>103</v>
      </c>
      <c r="M595" s="15">
        <f t="shared" si="99"/>
        <v>330</v>
      </c>
      <c r="N595" s="13" t="s">
        <v>71</v>
      </c>
    </row>
    <row r="596" spans="1:14">
      <c r="A596" s="238">
        <v>16</v>
      </c>
      <c r="B596" s="5"/>
      <c r="C596" s="5" t="s">
        <v>28</v>
      </c>
      <c r="D596" s="5" t="s">
        <v>27</v>
      </c>
      <c r="E596" s="5" t="s">
        <v>12</v>
      </c>
      <c r="F596" s="12" t="s">
        <v>1385</v>
      </c>
      <c r="G596" s="12">
        <v>1</v>
      </c>
      <c r="H596" s="13" t="s">
        <v>74</v>
      </c>
      <c r="I596" s="12">
        <f t="shared" si="101"/>
        <v>1</v>
      </c>
      <c r="J596" s="13" t="s">
        <v>72</v>
      </c>
      <c r="K596" s="30">
        <f t="shared" si="98"/>
        <v>0.33</v>
      </c>
      <c r="L596" s="30" t="s">
        <v>103</v>
      </c>
      <c r="M596" s="15">
        <f t="shared" si="99"/>
        <v>330</v>
      </c>
      <c r="N596" s="13" t="s">
        <v>71</v>
      </c>
    </row>
    <row r="597" spans="1:14">
      <c r="A597" s="238">
        <v>17</v>
      </c>
      <c r="B597" s="5"/>
      <c r="C597" s="102" t="s">
        <v>30</v>
      </c>
      <c r="D597" s="102" t="s">
        <v>29</v>
      </c>
      <c r="E597" s="102" t="s">
        <v>12</v>
      </c>
      <c r="F597" s="226" t="s">
        <v>1426</v>
      </c>
      <c r="G597" s="133">
        <v>3</v>
      </c>
      <c r="H597" s="134" t="s">
        <v>74</v>
      </c>
      <c r="I597" s="133">
        <f t="shared" si="101"/>
        <v>3</v>
      </c>
      <c r="J597" s="134" t="s">
        <v>72</v>
      </c>
      <c r="K597" s="135">
        <f t="shared" si="98"/>
        <v>0.99</v>
      </c>
      <c r="L597" s="135" t="s">
        <v>103</v>
      </c>
      <c r="M597" s="136">
        <f t="shared" si="99"/>
        <v>990</v>
      </c>
      <c r="N597" s="134" t="s">
        <v>71</v>
      </c>
    </row>
    <row r="598" spans="1:14">
      <c r="A598" s="238">
        <v>18</v>
      </c>
      <c r="B598" s="5"/>
      <c r="C598" s="5" t="s">
        <v>32</v>
      </c>
      <c r="D598" s="5" t="s">
        <v>33</v>
      </c>
      <c r="E598" s="5" t="s">
        <v>12</v>
      </c>
      <c r="F598" s="12" t="s">
        <v>1523</v>
      </c>
      <c r="G598" s="12">
        <v>1</v>
      </c>
      <c r="H598" s="13" t="s">
        <v>74</v>
      </c>
      <c r="I598" s="12">
        <f t="shared" si="101"/>
        <v>1</v>
      </c>
      <c r="J598" s="13" t="s">
        <v>72</v>
      </c>
      <c r="K598" s="30">
        <f t="shared" si="98"/>
        <v>0.33</v>
      </c>
      <c r="L598" s="30" t="s">
        <v>103</v>
      </c>
      <c r="M598" s="15">
        <f t="shared" si="99"/>
        <v>330</v>
      </c>
      <c r="N598" s="13" t="s">
        <v>71</v>
      </c>
    </row>
    <row r="599" spans="1:14">
      <c r="A599" s="238">
        <v>19</v>
      </c>
      <c r="B599" s="5"/>
      <c r="C599" s="5" t="s">
        <v>38</v>
      </c>
      <c r="D599" s="5" t="s">
        <v>37</v>
      </c>
      <c r="E599" s="5" t="s">
        <v>12</v>
      </c>
      <c r="F599" s="12" t="s">
        <v>1159</v>
      </c>
      <c r="G599" s="12">
        <v>1</v>
      </c>
      <c r="H599" s="13" t="s">
        <v>74</v>
      </c>
      <c r="I599" s="12">
        <f t="shared" si="101"/>
        <v>1</v>
      </c>
      <c r="J599" s="13" t="s">
        <v>72</v>
      </c>
      <c r="K599" s="30">
        <f t="shared" si="98"/>
        <v>0.33</v>
      </c>
      <c r="L599" s="30" t="s">
        <v>103</v>
      </c>
      <c r="M599" s="15">
        <f t="shared" si="99"/>
        <v>330</v>
      </c>
      <c r="N599" s="13" t="s">
        <v>71</v>
      </c>
    </row>
    <row r="600" spans="1:14">
      <c r="A600" s="238">
        <v>20</v>
      </c>
      <c r="B600" s="5"/>
      <c r="C600" s="5" t="s">
        <v>40</v>
      </c>
      <c r="D600" s="5" t="s">
        <v>39</v>
      </c>
      <c r="E600" s="5" t="s">
        <v>12</v>
      </c>
      <c r="F600" s="12" t="s">
        <v>1182</v>
      </c>
      <c r="G600" s="12">
        <v>1</v>
      </c>
      <c r="H600" s="13" t="s">
        <v>74</v>
      </c>
      <c r="I600" s="12">
        <f t="shared" si="101"/>
        <v>1</v>
      </c>
      <c r="J600" s="13" t="s">
        <v>72</v>
      </c>
      <c r="K600" s="30">
        <f t="shared" si="98"/>
        <v>0.33</v>
      </c>
      <c r="L600" s="30" t="s">
        <v>103</v>
      </c>
      <c r="M600" s="15">
        <f t="shared" si="99"/>
        <v>330</v>
      </c>
      <c r="N600" s="13" t="s">
        <v>71</v>
      </c>
    </row>
    <row r="601" spans="1:14">
      <c r="A601" s="238">
        <v>21</v>
      </c>
      <c r="B601" s="5"/>
      <c r="C601" s="5" t="s">
        <v>52</v>
      </c>
      <c r="D601" s="5" t="s">
        <v>79</v>
      </c>
      <c r="E601" s="5" t="s">
        <v>12</v>
      </c>
      <c r="F601" s="12" t="s">
        <v>663</v>
      </c>
      <c r="G601" s="12">
        <v>1</v>
      </c>
      <c r="H601" s="13" t="s">
        <v>74</v>
      </c>
      <c r="I601" s="12">
        <f t="shared" si="101"/>
        <v>1</v>
      </c>
      <c r="J601" s="13" t="s">
        <v>72</v>
      </c>
      <c r="K601" s="30">
        <f t="shared" si="98"/>
        <v>0.33</v>
      </c>
      <c r="L601" s="30" t="s">
        <v>103</v>
      </c>
      <c r="M601" s="15">
        <f t="shared" si="99"/>
        <v>330</v>
      </c>
      <c r="N601" s="13" t="s">
        <v>71</v>
      </c>
    </row>
    <row r="602" spans="1:14">
      <c r="A602" s="238">
        <v>22</v>
      </c>
      <c r="B602" s="5"/>
      <c r="C602" s="102" t="s">
        <v>45</v>
      </c>
      <c r="D602" s="102" t="s">
        <v>44</v>
      </c>
      <c r="E602" s="102" t="s">
        <v>43</v>
      </c>
      <c r="F602" s="228" t="s">
        <v>2622</v>
      </c>
      <c r="G602" s="133">
        <v>1</v>
      </c>
      <c r="H602" s="134" t="s">
        <v>74</v>
      </c>
      <c r="I602" s="133">
        <f>G602*1.5</f>
        <v>1.5</v>
      </c>
      <c r="J602" s="134" t="s">
        <v>72</v>
      </c>
      <c r="K602" s="135">
        <f t="shared" si="98"/>
        <v>0.495</v>
      </c>
      <c r="L602" s="135" t="s">
        <v>103</v>
      </c>
      <c r="M602" s="136">
        <f t="shared" si="99"/>
        <v>495</v>
      </c>
      <c r="N602" s="134" t="s">
        <v>71</v>
      </c>
    </row>
    <row r="603" spans="1:14">
      <c r="A603" s="238">
        <v>23</v>
      </c>
      <c r="B603" s="5"/>
      <c r="C603" s="5" t="s">
        <v>1390</v>
      </c>
      <c r="D603" s="5" t="s">
        <v>46</v>
      </c>
      <c r="E603" s="5" t="s">
        <v>43</v>
      </c>
      <c r="F603" s="12" t="s">
        <v>2370</v>
      </c>
      <c r="G603" s="12">
        <v>0</v>
      </c>
      <c r="H603" s="13" t="s">
        <v>74</v>
      </c>
      <c r="I603" s="12">
        <f>G603*1.5</f>
        <v>0</v>
      </c>
      <c r="J603" s="13" t="s">
        <v>72</v>
      </c>
      <c r="K603" s="30">
        <f t="shared" si="98"/>
        <v>0</v>
      </c>
      <c r="L603" s="30" t="s">
        <v>103</v>
      </c>
      <c r="M603" s="15">
        <f t="shared" si="99"/>
        <v>0</v>
      </c>
      <c r="N603" s="13" t="s">
        <v>71</v>
      </c>
    </row>
    <row r="604" spans="1:14">
      <c r="A604" s="238">
        <v>24</v>
      </c>
      <c r="B604" s="5"/>
      <c r="C604" s="5" t="s">
        <v>42</v>
      </c>
      <c r="D604" s="5" t="s">
        <v>41</v>
      </c>
      <c r="E604" s="5" t="s">
        <v>43</v>
      </c>
      <c r="F604" s="12" t="s">
        <v>2371</v>
      </c>
      <c r="G604" s="12">
        <v>0</v>
      </c>
      <c r="H604" s="13" t="s">
        <v>74</v>
      </c>
      <c r="I604" s="12">
        <f>G604*1.5</f>
        <v>0</v>
      </c>
      <c r="J604" s="13" t="s">
        <v>72</v>
      </c>
      <c r="K604" s="30">
        <f t="shared" si="98"/>
        <v>0</v>
      </c>
      <c r="L604" s="30" t="s">
        <v>103</v>
      </c>
      <c r="M604" s="15">
        <f t="shared" si="99"/>
        <v>0</v>
      </c>
      <c r="N604" s="13" t="s">
        <v>71</v>
      </c>
    </row>
    <row r="605" spans="1:14">
      <c r="A605" s="238">
        <v>25</v>
      </c>
      <c r="B605" s="5"/>
      <c r="C605" s="5" t="s">
        <v>1168</v>
      </c>
      <c r="D605" s="5"/>
      <c r="E605" s="5" t="s">
        <v>12</v>
      </c>
      <c r="F605" s="12"/>
      <c r="G605" s="12">
        <v>1</v>
      </c>
      <c r="H605" s="13" t="s">
        <v>74</v>
      </c>
      <c r="I605" s="12">
        <f>G605*4</f>
        <v>4</v>
      </c>
      <c r="J605" s="13" t="s">
        <v>72</v>
      </c>
      <c r="K605" s="30">
        <f t="shared" si="98"/>
        <v>1.32</v>
      </c>
      <c r="L605" s="30" t="s">
        <v>103</v>
      </c>
      <c r="M605" s="15">
        <f t="shared" si="99"/>
        <v>1320</v>
      </c>
      <c r="N605" s="13" t="s">
        <v>71</v>
      </c>
    </row>
    <row r="606" spans="1:14">
      <c r="A606" s="238">
        <v>26</v>
      </c>
      <c r="B606" s="5"/>
      <c r="C606" s="5" t="s">
        <v>1931</v>
      </c>
      <c r="D606" s="5"/>
      <c r="E606" s="5" t="s">
        <v>12</v>
      </c>
      <c r="F606" s="12" t="s">
        <v>1106</v>
      </c>
      <c r="G606" s="12">
        <v>1</v>
      </c>
      <c r="H606" s="13" t="s">
        <v>74</v>
      </c>
      <c r="I606" s="12">
        <f t="shared" ref="I606" si="102">G606*1.5</f>
        <v>1.5</v>
      </c>
      <c r="J606" s="13" t="s">
        <v>72</v>
      </c>
      <c r="K606" s="30">
        <f t="shared" si="98"/>
        <v>0.495</v>
      </c>
      <c r="L606" s="30" t="s">
        <v>103</v>
      </c>
      <c r="M606" s="15">
        <f t="shared" si="99"/>
        <v>495</v>
      </c>
      <c r="N606" s="13" t="s">
        <v>71</v>
      </c>
    </row>
    <row r="607" spans="1:14">
      <c r="A607" s="238">
        <v>27</v>
      </c>
      <c r="B607" s="5"/>
      <c r="C607" s="5" t="s">
        <v>1919</v>
      </c>
      <c r="D607" s="5"/>
      <c r="E607" s="5" t="s">
        <v>12</v>
      </c>
      <c r="F607" s="12" t="s">
        <v>795</v>
      </c>
      <c r="G607" s="12">
        <v>1</v>
      </c>
      <c r="H607" s="13" t="s">
        <v>74</v>
      </c>
      <c r="I607" s="12">
        <f>G607*1</f>
        <v>1</v>
      </c>
      <c r="J607" s="13" t="s">
        <v>72</v>
      </c>
      <c r="K607" s="30">
        <f t="shared" si="98"/>
        <v>0.33</v>
      </c>
      <c r="L607" s="30" t="s">
        <v>103</v>
      </c>
      <c r="M607" s="15">
        <f t="shared" si="99"/>
        <v>330</v>
      </c>
      <c r="N607" s="13" t="s">
        <v>71</v>
      </c>
    </row>
    <row r="608" spans="1:14">
      <c r="A608" s="238">
        <v>28</v>
      </c>
      <c r="B608" s="5"/>
      <c r="C608" s="5" t="s">
        <v>832</v>
      </c>
      <c r="D608" s="5"/>
      <c r="E608" s="5" t="s">
        <v>12</v>
      </c>
      <c r="F608" s="12" t="s">
        <v>995</v>
      </c>
      <c r="G608" s="12">
        <v>2</v>
      </c>
      <c r="H608" s="13" t="s">
        <v>74</v>
      </c>
      <c r="I608" s="12">
        <f>G608*1</f>
        <v>2</v>
      </c>
      <c r="J608" s="13" t="s">
        <v>72</v>
      </c>
      <c r="K608" s="30">
        <f t="shared" si="98"/>
        <v>0.66</v>
      </c>
      <c r="L608" s="30" t="s">
        <v>103</v>
      </c>
      <c r="M608" s="15">
        <f t="shared" si="99"/>
        <v>660</v>
      </c>
      <c r="N608" s="13" t="s">
        <v>71</v>
      </c>
    </row>
    <row r="609" spans="1:14">
      <c r="A609" s="238">
        <v>29</v>
      </c>
      <c r="B609" s="5"/>
      <c r="C609" s="5" t="s">
        <v>1114</v>
      </c>
      <c r="D609" s="5"/>
      <c r="E609" s="5" t="s">
        <v>12</v>
      </c>
      <c r="F609" s="12" t="s">
        <v>995</v>
      </c>
      <c r="G609" s="12">
        <v>2</v>
      </c>
      <c r="H609" s="13" t="s">
        <v>74</v>
      </c>
      <c r="I609" s="12">
        <f>G609*1</f>
        <v>2</v>
      </c>
      <c r="J609" s="13" t="s">
        <v>72</v>
      </c>
      <c r="K609" s="30">
        <f t="shared" si="98"/>
        <v>0.66</v>
      </c>
      <c r="L609" s="30" t="s">
        <v>103</v>
      </c>
      <c r="M609" s="15">
        <f t="shared" si="99"/>
        <v>660</v>
      </c>
      <c r="N609" s="13" t="s">
        <v>71</v>
      </c>
    </row>
    <row r="610" spans="1:14">
      <c r="A610" s="238">
        <v>30</v>
      </c>
      <c r="B610" s="5"/>
      <c r="C610" s="5" t="s">
        <v>126</v>
      </c>
      <c r="D610" s="5"/>
      <c r="E610" s="5" t="s">
        <v>43</v>
      </c>
      <c r="F610" s="103" t="s">
        <v>322</v>
      </c>
      <c r="G610" s="12">
        <v>1</v>
      </c>
      <c r="H610" s="13" t="s">
        <v>74</v>
      </c>
      <c r="I610" s="12">
        <f t="shared" ref="I610" si="103">G610*4</f>
        <v>4</v>
      </c>
      <c r="J610" s="13" t="s">
        <v>72</v>
      </c>
      <c r="K610" s="30">
        <f t="shared" si="98"/>
        <v>1.32</v>
      </c>
      <c r="L610" s="30" t="s">
        <v>103</v>
      </c>
      <c r="M610" s="15">
        <f t="shared" si="99"/>
        <v>1320</v>
      </c>
      <c r="N610" s="13" t="s">
        <v>71</v>
      </c>
    </row>
    <row r="611" spans="1:14">
      <c r="A611" s="238">
        <v>31</v>
      </c>
      <c r="B611" s="5"/>
      <c r="C611" s="5" t="s">
        <v>893</v>
      </c>
      <c r="D611" s="5"/>
      <c r="E611" s="5" t="s">
        <v>12</v>
      </c>
      <c r="F611" s="12" t="s">
        <v>271</v>
      </c>
      <c r="G611" s="12">
        <v>1</v>
      </c>
      <c r="H611" s="13" t="s">
        <v>74</v>
      </c>
      <c r="I611" s="12">
        <f>G611*1</f>
        <v>1</v>
      </c>
      <c r="J611" s="13" t="s">
        <v>72</v>
      </c>
      <c r="K611" s="30">
        <f t="shared" si="98"/>
        <v>0.33</v>
      </c>
      <c r="L611" s="30" t="s">
        <v>103</v>
      </c>
      <c r="M611" s="15">
        <f t="shared" si="99"/>
        <v>330</v>
      </c>
      <c r="N611" s="13" t="s">
        <v>71</v>
      </c>
    </row>
    <row r="612" spans="1:14">
      <c r="A612" s="238">
        <v>32</v>
      </c>
      <c r="B612" s="5"/>
      <c r="C612" s="5" t="s">
        <v>1193</v>
      </c>
      <c r="D612" s="5"/>
      <c r="E612" s="5" t="s">
        <v>43</v>
      </c>
      <c r="F612" s="12" t="s">
        <v>220</v>
      </c>
      <c r="G612" s="12">
        <v>1</v>
      </c>
      <c r="H612" s="13" t="s">
        <v>74</v>
      </c>
      <c r="I612" s="12">
        <f>G612*1</f>
        <v>1</v>
      </c>
      <c r="J612" s="13" t="s">
        <v>72</v>
      </c>
      <c r="K612" s="30">
        <f t="shared" si="98"/>
        <v>0.33</v>
      </c>
      <c r="L612" s="30" t="s">
        <v>103</v>
      </c>
      <c r="M612" s="15">
        <f t="shared" si="99"/>
        <v>330</v>
      </c>
      <c r="N612" s="13" t="s">
        <v>71</v>
      </c>
    </row>
    <row r="613" spans="1:14">
      <c r="A613" s="238">
        <v>33</v>
      </c>
      <c r="B613" s="5"/>
      <c r="C613" s="5" t="s">
        <v>686</v>
      </c>
      <c r="D613" s="5"/>
      <c r="E613" s="5" t="s">
        <v>12</v>
      </c>
      <c r="F613" s="12" t="s">
        <v>218</v>
      </c>
      <c r="G613" s="12">
        <v>1</v>
      </c>
      <c r="H613" s="13" t="s">
        <v>74</v>
      </c>
      <c r="I613" s="12">
        <f>G613*1.5</f>
        <v>1.5</v>
      </c>
      <c r="J613" s="13" t="s">
        <v>72</v>
      </c>
      <c r="K613" s="30">
        <f t="shared" si="98"/>
        <v>0.495</v>
      </c>
      <c r="L613" s="30" t="s">
        <v>103</v>
      </c>
      <c r="M613" s="15">
        <f t="shared" si="99"/>
        <v>495</v>
      </c>
      <c r="N613" s="13" t="s">
        <v>71</v>
      </c>
    </row>
    <row r="614" spans="1:14">
      <c r="A614" s="238">
        <v>34</v>
      </c>
      <c r="B614" s="5"/>
      <c r="C614" s="5" t="s">
        <v>1929</v>
      </c>
      <c r="D614" s="5"/>
      <c r="E614" s="5" t="s">
        <v>12</v>
      </c>
      <c r="F614" s="12" t="s">
        <v>1280</v>
      </c>
      <c r="G614" s="12">
        <v>1</v>
      </c>
      <c r="H614" s="13" t="s">
        <v>74</v>
      </c>
      <c r="I614" s="12">
        <f>G614*1</f>
        <v>1</v>
      </c>
      <c r="J614" s="13" t="s">
        <v>72</v>
      </c>
      <c r="K614" s="30">
        <f t="shared" si="98"/>
        <v>0.33</v>
      </c>
      <c r="L614" s="30" t="s">
        <v>103</v>
      </c>
      <c r="M614" s="15">
        <f t="shared" si="99"/>
        <v>330</v>
      </c>
      <c r="N614" s="13" t="s">
        <v>71</v>
      </c>
    </row>
    <row r="615" spans="1:14">
      <c r="A615" s="238">
        <v>35</v>
      </c>
      <c r="B615" s="5"/>
      <c r="C615" s="5" t="s">
        <v>52</v>
      </c>
      <c r="D615" s="5"/>
      <c r="E615" s="5" t="s">
        <v>12</v>
      </c>
      <c r="F615" s="12" t="s">
        <v>1322</v>
      </c>
      <c r="G615" s="12">
        <v>2</v>
      </c>
      <c r="H615" s="13" t="s">
        <v>74</v>
      </c>
      <c r="I615" s="12">
        <f>G615*1</f>
        <v>2</v>
      </c>
      <c r="J615" s="13" t="s">
        <v>72</v>
      </c>
      <c r="K615" s="30">
        <f t="shared" si="98"/>
        <v>0.66</v>
      </c>
      <c r="L615" s="30" t="s">
        <v>103</v>
      </c>
      <c r="M615" s="15">
        <f t="shared" si="99"/>
        <v>660</v>
      </c>
      <c r="N615" s="13" t="s">
        <v>71</v>
      </c>
    </row>
    <row r="616" spans="1:14">
      <c r="A616" s="238">
        <v>36</v>
      </c>
      <c r="B616" s="5"/>
      <c r="C616" s="5" t="s">
        <v>1916</v>
      </c>
      <c r="D616" s="5"/>
      <c r="E616" s="5" t="s">
        <v>43</v>
      </c>
      <c r="F616" s="5" t="s">
        <v>1431</v>
      </c>
      <c r="G616" s="30">
        <v>2</v>
      </c>
      <c r="H616" s="13" t="s">
        <v>74</v>
      </c>
      <c r="I616" s="12">
        <f>G616*1</f>
        <v>2</v>
      </c>
      <c r="J616" s="13" t="s">
        <v>72</v>
      </c>
      <c r="K616" s="30">
        <f t="shared" si="98"/>
        <v>0.66</v>
      </c>
      <c r="L616" s="30" t="s">
        <v>103</v>
      </c>
      <c r="M616" s="15">
        <f t="shared" si="99"/>
        <v>660</v>
      </c>
      <c r="N616" s="13" t="s">
        <v>71</v>
      </c>
    </row>
    <row r="617" spans="1:14">
      <c r="A617" s="238">
        <v>37</v>
      </c>
      <c r="B617" s="5"/>
      <c r="C617" s="5" t="s">
        <v>2060</v>
      </c>
      <c r="D617" s="5"/>
      <c r="E617" s="5" t="s">
        <v>43</v>
      </c>
      <c r="F617" s="5" t="s">
        <v>1086</v>
      </c>
      <c r="G617" s="30">
        <v>1</v>
      </c>
      <c r="H617" s="13" t="s">
        <v>74</v>
      </c>
      <c r="I617" s="12">
        <v>4</v>
      </c>
      <c r="J617" s="13" t="s">
        <v>72</v>
      </c>
      <c r="K617" s="12">
        <f t="shared" si="98"/>
        <v>1.32</v>
      </c>
      <c r="L617" s="13" t="s">
        <v>103</v>
      </c>
      <c r="M617" s="12">
        <f t="shared" si="99"/>
        <v>1320</v>
      </c>
      <c r="N617" s="13" t="s">
        <v>71</v>
      </c>
    </row>
    <row r="618" spans="1:14">
      <c r="A618" s="238">
        <v>38</v>
      </c>
      <c r="B618" s="5"/>
      <c r="C618" s="102" t="s">
        <v>1371</v>
      </c>
      <c r="D618" s="102"/>
      <c r="E618" s="102" t="s">
        <v>173</v>
      </c>
      <c r="F618" s="227" t="s">
        <v>1375</v>
      </c>
      <c r="G618" s="133">
        <v>1</v>
      </c>
      <c r="H618" s="141" t="s">
        <v>74</v>
      </c>
      <c r="I618" s="140">
        <v>7</v>
      </c>
      <c r="J618" s="141" t="s">
        <v>72</v>
      </c>
      <c r="K618" s="142" t="s">
        <v>1373</v>
      </c>
      <c r="L618" s="141" t="s">
        <v>103</v>
      </c>
      <c r="M618" s="142" t="s">
        <v>1374</v>
      </c>
      <c r="N618" s="141" t="s">
        <v>71</v>
      </c>
    </row>
    <row r="619" spans="1:14">
      <c r="A619" s="281" t="s">
        <v>54</v>
      </c>
      <c r="B619" s="282"/>
      <c r="C619" s="282"/>
      <c r="D619" s="282"/>
      <c r="E619" s="283"/>
      <c r="F619" s="124"/>
      <c r="G619" s="12">
        <f>SUM(G581:G618)</f>
        <v>54</v>
      </c>
      <c r="H619" s="13" t="s">
        <v>74</v>
      </c>
      <c r="I619" s="12">
        <f>SUM(I581:I617)</f>
        <v>180.5</v>
      </c>
      <c r="J619" s="13" t="s">
        <v>72</v>
      </c>
      <c r="K619" s="30">
        <f>I619*0.33</f>
        <v>59.565000000000005</v>
      </c>
      <c r="L619" s="30" t="s">
        <v>103</v>
      </c>
      <c r="M619" s="34">
        <f>SUM(M581:M617)</f>
        <v>59565</v>
      </c>
      <c r="N619" s="13" t="s">
        <v>71</v>
      </c>
    </row>
    <row r="622" spans="1:14">
      <c r="A622" s="286" t="s">
        <v>1933</v>
      </c>
      <c r="B622" s="286" t="s">
        <v>0</v>
      </c>
      <c r="C622" s="286" t="s">
        <v>2</v>
      </c>
      <c r="D622" s="286" t="s">
        <v>4</v>
      </c>
      <c r="E622" s="286" t="s">
        <v>1</v>
      </c>
      <c r="F622" s="286" t="s">
        <v>280</v>
      </c>
      <c r="G622" s="288" t="s">
        <v>5</v>
      </c>
      <c r="H622" s="289"/>
      <c r="I622" s="288" t="s">
        <v>6</v>
      </c>
      <c r="J622" s="289"/>
      <c r="K622" s="288" t="s">
        <v>101</v>
      </c>
      <c r="L622" s="289"/>
      <c r="M622" s="288" t="s">
        <v>102</v>
      </c>
      <c r="N622" s="289"/>
    </row>
    <row r="623" spans="1:14">
      <c r="A623" s="287"/>
      <c r="B623" s="287"/>
      <c r="C623" s="287"/>
      <c r="D623" s="287"/>
      <c r="E623" s="287"/>
      <c r="F623" s="287"/>
      <c r="G623" s="290"/>
      <c r="H623" s="291"/>
      <c r="I623" s="290"/>
      <c r="J623" s="291"/>
      <c r="K623" s="290"/>
      <c r="L623" s="291"/>
      <c r="M623" s="290"/>
      <c r="N623" s="291"/>
    </row>
    <row r="624" spans="1:14">
      <c r="A624" s="163">
        <v>1</v>
      </c>
      <c r="B624" s="16" t="s">
        <v>62</v>
      </c>
      <c r="C624" s="5" t="s">
        <v>3</v>
      </c>
      <c r="D624" s="5" t="s">
        <v>7</v>
      </c>
      <c r="E624" s="5" t="s">
        <v>8</v>
      </c>
      <c r="F624" s="12" t="s">
        <v>2860</v>
      </c>
      <c r="G624" s="12">
        <v>5</v>
      </c>
      <c r="H624" s="13" t="s">
        <v>74</v>
      </c>
      <c r="I624" s="12">
        <f t="shared" ref="I624:I626" si="104">G624*6</f>
        <v>30</v>
      </c>
      <c r="J624" s="13" t="s">
        <v>72</v>
      </c>
      <c r="K624" s="30">
        <f t="shared" ref="K624:K660" si="105">I624*0.33</f>
        <v>9.9</v>
      </c>
      <c r="L624" s="30" t="s">
        <v>103</v>
      </c>
      <c r="M624" s="15">
        <f t="shared" ref="M624:M660" si="106">K624*1000</f>
        <v>9900</v>
      </c>
      <c r="N624" s="13" t="s">
        <v>71</v>
      </c>
    </row>
    <row r="625" spans="1:14">
      <c r="A625" s="163">
        <v>2</v>
      </c>
      <c r="B625" s="162" t="s">
        <v>2982</v>
      </c>
      <c r="C625" s="5" t="s">
        <v>56</v>
      </c>
      <c r="D625" s="5" t="s">
        <v>93</v>
      </c>
      <c r="E625" s="5" t="s">
        <v>8</v>
      </c>
      <c r="F625" s="93" t="s">
        <v>2861</v>
      </c>
      <c r="G625" s="12">
        <v>3</v>
      </c>
      <c r="H625" s="13" t="s">
        <v>74</v>
      </c>
      <c r="I625" s="12">
        <f t="shared" si="104"/>
        <v>18</v>
      </c>
      <c r="J625" s="13" t="s">
        <v>72</v>
      </c>
      <c r="K625" s="30">
        <f t="shared" si="105"/>
        <v>5.94</v>
      </c>
      <c r="L625" s="30" t="s">
        <v>103</v>
      </c>
      <c r="M625" s="15">
        <f t="shared" si="106"/>
        <v>5940</v>
      </c>
      <c r="N625" s="13" t="s">
        <v>71</v>
      </c>
    </row>
    <row r="626" spans="1:14">
      <c r="A626" s="163">
        <v>3</v>
      </c>
      <c r="B626" s="5"/>
      <c r="C626" s="5" t="s">
        <v>15</v>
      </c>
      <c r="D626" s="5" t="s">
        <v>647</v>
      </c>
      <c r="E626" s="5" t="s">
        <v>8</v>
      </c>
      <c r="F626" s="12" t="s">
        <v>2863</v>
      </c>
      <c r="G626" s="12">
        <v>1</v>
      </c>
      <c r="H626" s="13" t="s">
        <v>74</v>
      </c>
      <c r="I626" s="12">
        <f t="shared" si="104"/>
        <v>6</v>
      </c>
      <c r="J626" s="13" t="s">
        <v>72</v>
      </c>
      <c r="K626" s="30">
        <f t="shared" si="105"/>
        <v>1.98</v>
      </c>
      <c r="L626" s="30" t="s">
        <v>103</v>
      </c>
      <c r="M626" s="15">
        <f t="shared" si="106"/>
        <v>1980</v>
      </c>
      <c r="N626" s="13" t="s">
        <v>71</v>
      </c>
    </row>
    <row r="627" spans="1:14">
      <c r="A627" s="163">
        <v>4</v>
      </c>
      <c r="B627" s="5"/>
      <c r="C627" s="5" t="s">
        <v>17</v>
      </c>
      <c r="D627" s="5" t="s">
        <v>16</v>
      </c>
      <c r="E627" s="5" t="s">
        <v>8</v>
      </c>
      <c r="F627" s="12" t="s">
        <v>2864</v>
      </c>
      <c r="G627" s="12">
        <v>3</v>
      </c>
      <c r="H627" s="13" t="s">
        <v>74</v>
      </c>
      <c r="I627" s="12">
        <f>G627*F3969</f>
        <v>0</v>
      </c>
      <c r="J627" s="13" t="s">
        <v>72</v>
      </c>
      <c r="K627" s="30">
        <f t="shared" si="105"/>
        <v>0</v>
      </c>
      <c r="L627" s="30" t="s">
        <v>103</v>
      </c>
      <c r="M627" s="15">
        <f t="shared" si="106"/>
        <v>0</v>
      </c>
      <c r="N627" s="13" t="s">
        <v>71</v>
      </c>
    </row>
    <row r="628" spans="1:14">
      <c r="A628" s="163">
        <v>5</v>
      </c>
      <c r="B628" s="5"/>
      <c r="C628" s="5" t="s">
        <v>251</v>
      </c>
      <c r="D628" s="5" t="s">
        <v>18</v>
      </c>
      <c r="E628" s="5" t="s">
        <v>8</v>
      </c>
      <c r="F628" s="12" t="s">
        <v>1387</v>
      </c>
      <c r="G628" s="12">
        <v>4</v>
      </c>
      <c r="H628" s="13" t="s">
        <v>74</v>
      </c>
      <c r="I628" s="12">
        <f t="shared" ref="I628:I632" si="107">G628*6</f>
        <v>24</v>
      </c>
      <c r="J628" s="13" t="s">
        <v>72</v>
      </c>
      <c r="K628" s="30">
        <f t="shared" si="105"/>
        <v>7.92</v>
      </c>
      <c r="L628" s="30" t="s">
        <v>103</v>
      </c>
      <c r="M628" s="15">
        <f t="shared" si="106"/>
        <v>7920</v>
      </c>
      <c r="N628" s="13" t="s">
        <v>71</v>
      </c>
    </row>
    <row r="629" spans="1:14">
      <c r="A629" s="163">
        <v>6</v>
      </c>
      <c r="B629" s="5"/>
      <c r="C629" s="9" t="s">
        <v>52</v>
      </c>
      <c r="D629" s="9" t="s">
        <v>51</v>
      </c>
      <c r="E629" s="9" t="s">
        <v>8</v>
      </c>
      <c r="F629" s="72" t="s">
        <v>2865</v>
      </c>
      <c r="G629" s="12">
        <v>5</v>
      </c>
      <c r="H629" s="13" t="s">
        <v>74</v>
      </c>
      <c r="I629" s="12">
        <f t="shared" si="107"/>
        <v>30</v>
      </c>
      <c r="J629" s="13" t="s">
        <v>72</v>
      </c>
      <c r="K629" s="30">
        <f t="shared" si="105"/>
        <v>9.9</v>
      </c>
      <c r="L629" s="30" t="s">
        <v>103</v>
      </c>
      <c r="M629" s="15">
        <f t="shared" si="106"/>
        <v>9900</v>
      </c>
      <c r="N629" s="13" t="s">
        <v>71</v>
      </c>
    </row>
    <row r="630" spans="1:14">
      <c r="A630" s="163">
        <v>7</v>
      </c>
      <c r="B630" s="5"/>
      <c r="C630" s="5" t="s">
        <v>10</v>
      </c>
      <c r="D630" s="5" t="s">
        <v>93</v>
      </c>
      <c r="E630" s="5" t="s">
        <v>8</v>
      </c>
      <c r="F630" s="181" t="s">
        <v>2862</v>
      </c>
      <c r="G630" s="12">
        <v>5</v>
      </c>
      <c r="H630" s="13" t="s">
        <v>74</v>
      </c>
      <c r="I630" s="12">
        <f t="shared" si="107"/>
        <v>30</v>
      </c>
      <c r="J630" s="13" t="s">
        <v>72</v>
      </c>
      <c r="K630" s="30">
        <f t="shared" si="105"/>
        <v>9.9</v>
      </c>
      <c r="L630" s="30" t="s">
        <v>103</v>
      </c>
      <c r="M630" s="15">
        <f t="shared" si="106"/>
        <v>9900</v>
      </c>
      <c r="N630" s="13" t="s">
        <v>71</v>
      </c>
    </row>
    <row r="631" spans="1:14">
      <c r="A631" s="238">
        <v>8</v>
      </c>
      <c r="B631" s="5"/>
      <c r="C631" s="102" t="s">
        <v>26</v>
      </c>
      <c r="D631" s="102" t="s">
        <v>89</v>
      </c>
      <c r="E631" s="102" t="s">
        <v>8</v>
      </c>
      <c r="F631" s="103" t="s">
        <v>2866</v>
      </c>
      <c r="G631" s="133">
        <v>6</v>
      </c>
      <c r="H631" s="134" t="s">
        <v>74</v>
      </c>
      <c r="I631" s="133">
        <f t="shared" si="107"/>
        <v>36</v>
      </c>
      <c r="J631" s="134" t="s">
        <v>72</v>
      </c>
      <c r="K631" s="30">
        <f t="shared" si="105"/>
        <v>11.88</v>
      </c>
      <c r="L631" s="135" t="s">
        <v>103</v>
      </c>
      <c r="M631" s="136">
        <f t="shared" si="106"/>
        <v>11880</v>
      </c>
      <c r="N631" s="134" t="s">
        <v>71</v>
      </c>
    </row>
    <row r="632" spans="1:14">
      <c r="A632" s="238">
        <v>9</v>
      </c>
      <c r="B632" s="5"/>
      <c r="C632" s="5" t="s">
        <v>94</v>
      </c>
      <c r="D632" s="5" t="s">
        <v>95</v>
      </c>
      <c r="E632" s="5" t="s">
        <v>8</v>
      </c>
      <c r="F632" s="181" t="s">
        <v>2867</v>
      </c>
      <c r="G632" s="12">
        <v>4</v>
      </c>
      <c r="H632" s="13" t="s">
        <v>74</v>
      </c>
      <c r="I632" s="12">
        <f t="shared" si="107"/>
        <v>24</v>
      </c>
      <c r="J632" s="13" t="s">
        <v>72</v>
      </c>
      <c r="K632" s="30">
        <f t="shared" si="105"/>
        <v>7.92</v>
      </c>
      <c r="L632" s="30" t="s">
        <v>103</v>
      </c>
      <c r="M632" s="15">
        <f t="shared" si="106"/>
        <v>7920</v>
      </c>
      <c r="N632" s="13" t="s">
        <v>71</v>
      </c>
    </row>
    <row r="633" spans="1:14">
      <c r="A633" s="238">
        <v>10</v>
      </c>
      <c r="B633" s="5"/>
      <c r="C633" s="5" t="s">
        <v>190</v>
      </c>
      <c r="D633" s="5" t="s">
        <v>20</v>
      </c>
      <c r="E633" s="5" t="s">
        <v>173</v>
      </c>
      <c r="F633" s="12" t="s">
        <v>2868</v>
      </c>
      <c r="G633" s="12">
        <v>1</v>
      </c>
      <c r="H633" s="13" t="s">
        <v>74</v>
      </c>
      <c r="I633" s="12">
        <f>G633*7</f>
        <v>7</v>
      </c>
      <c r="J633" s="13" t="s">
        <v>72</v>
      </c>
      <c r="K633" s="30">
        <f t="shared" si="105"/>
        <v>2.31</v>
      </c>
      <c r="L633" s="30" t="s">
        <v>103</v>
      </c>
      <c r="M633" s="15">
        <f t="shared" si="106"/>
        <v>2310</v>
      </c>
      <c r="N633" s="13" t="s">
        <v>71</v>
      </c>
    </row>
    <row r="634" spans="1:14">
      <c r="A634" s="238">
        <v>11</v>
      </c>
      <c r="B634" s="5"/>
      <c r="C634" s="5" t="s">
        <v>34</v>
      </c>
      <c r="D634" s="5" t="s">
        <v>134</v>
      </c>
      <c r="E634" s="5" t="s">
        <v>173</v>
      </c>
      <c r="F634" s="12" t="s">
        <v>2869</v>
      </c>
      <c r="G634" s="12">
        <v>1</v>
      </c>
      <c r="H634" s="13" t="s">
        <v>74</v>
      </c>
      <c r="I634" s="12">
        <f>G634*7</f>
        <v>7</v>
      </c>
      <c r="J634" s="13" t="s">
        <v>72</v>
      </c>
      <c r="K634" s="30">
        <f t="shared" si="105"/>
        <v>2.31</v>
      </c>
      <c r="L634" s="30" t="s">
        <v>103</v>
      </c>
      <c r="M634" s="15">
        <f t="shared" si="106"/>
        <v>2310</v>
      </c>
      <c r="N634" s="13" t="s">
        <v>71</v>
      </c>
    </row>
    <row r="635" spans="1:14">
      <c r="A635" s="238">
        <v>12</v>
      </c>
      <c r="B635" s="5"/>
      <c r="C635" s="5" t="s">
        <v>23</v>
      </c>
      <c r="D635" s="5" t="s">
        <v>136</v>
      </c>
      <c r="E635" s="5" t="s">
        <v>12</v>
      </c>
      <c r="F635" s="5" t="s">
        <v>2870</v>
      </c>
      <c r="G635" s="12">
        <v>1</v>
      </c>
      <c r="H635" s="13" t="s">
        <v>74</v>
      </c>
      <c r="I635" s="12">
        <f t="shared" ref="I635:I644" si="108">G635*1</f>
        <v>1</v>
      </c>
      <c r="J635" s="13" t="s">
        <v>72</v>
      </c>
      <c r="K635" s="30">
        <f t="shared" si="105"/>
        <v>0.33</v>
      </c>
      <c r="L635" s="30" t="s">
        <v>103</v>
      </c>
      <c r="M635" s="15">
        <f t="shared" si="106"/>
        <v>330</v>
      </c>
      <c r="N635" s="13" t="s">
        <v>71</v>
      </c>
    </row>
    <row r="636" spans="1:14">
      <c r="A636" s="238">
        <v>13</v>
      </c>
      <c r="B636" s="5"/>
      <c r="C636" s="5" t="s">
        <v>90</v>
      </c>
      <c r="D636" s="5" t="s">
        <v>91</v>
      </c>
      <c r="E636" s="5" t="s">
        <v>12</v>
      </c>
      <c r="F636" s="12" t="s">
        <v>1342</v>
      </c>
      <c r="G636" s="12">
        <v>0</v>
      </c>
      <c r="H636" s="13" t="s">
        <v>74</v>
      </c>
      <c r="I636" s="12">
        <f t="shared" si="108"/>
        <v>0</v>
      </c>
      <c r="J636" s="13" t="s">
        <v>72</v>
      </c>
      <c r="K636" s="30">
        <f t="shared" si="105"/>
        <v>0</v>
      </c>
      <c r="L636" s="30" t="s">
        <v>103</v>
      </c>
      <c r="M636" s="15">
        <f t="shared" si="106"/>
        <v>0</v>
      </c>
      <c r="N636" s="13" t="s">
        <v>71</v>
      </c>
    </row>
    <row r="637" spans="1:14">
      <c r="A637" s="238">
        <v>14</v>
      </c>
      <c r="B637" s="5"/>
      <c r="C637" s="5" t="s">
        <v>81</v>
      </c>
      <c r="D637" s="5" t="s">
        <v>82</v>
      </c>
      <c r="E637" s="5" t="s">
        <v>12</v>
      </c>
      <c r="F637" s="12" t="s">
        <v>2871</v>
      </c>
      <c r="G637" s="12">
        <v>1</v>
      </c>
      <c r="H637" s="13" t="s">
        <v>74</v>
      </c>
      <c r="I637" s="12">
        <f t="shared" si="108"/>
        <v>1</v>
      </c>
      <c r="J637" s="13" t="s">
        <v>72</v>
      </c>
      <c r="K637" s="30">
        <f t="shared" si="105"/>
        <v>0.33</v>
      </c>
      <c r="L637" s="30" t="s">
        <v>103</v>
      </c>
      <c r="M637" s="15">
        <f t="shared" si="106"/>
        <v>330</v>
      </c>
      <c r="N637" s="13" t="s">
        <v>71</v>
      </c>
    </row>
    <row r="638" spans="1:14">
      <c r="A638" s="238">
        <v>15</v>
      </c>
      <c r="B638" s="5"/>
      <c r="C638" s="5" t="s">
        <v>11</v>
      </c>
      <c r="D638" s="5" t="s">
        <v>13</v>
      </c>
      <c r="E638" s="5" t="s">
        <v>12</v>
      </c>
      <c r="F638" s="12" t="s">
        <v>1436</v>
      </c>
      <c r="G638" s="12">
        <v>0</v>
      </c>
      <c r="H638" s="13" t="s">
        <v>74</v>
      </c>
      <c r="I638" s="12">
        <f t="shared" si="108"/>
        <v>0</v>
      </c>
      <c r="J638" s="13" t="s">
        <v>72</v>
      </c>
      <c r="K638" s="30">
        <f t="shared" si="105"/>
        <v>0</v>
      </c>
      <c r="L638" s="30" t="s">
        <v>103</v>
      </c>
      <c r="M638" s="15">
        <f t="shared" si="106"/>
        <v>0</v>
      </c>
      <c r="N638" s="13" t="s">
        <v>71</v>
      </c>
    </row>
    <row r="639" spans="1:14">
      <c r="A639" s="238">
        <v>16</v>
      </c>
      <c r="B639" s="5"/>
      <c r="C639" s="5" t="s">
        <v>28</v>
      </c>
      <c r="D639" s="5" t="s">
        <v>27</v>
      </c>
      <c r="E639" s="5" t="s">
        <v>12</v>
      </c>
      <c r="F639" s="12" t="s">
        <v>2872</v>
      </c>
      <c r="G639" s="12">
        <v>1</v>
      </c>
      <c r="H639" s="13" t="s">
        <v>74</v>
      </c>
      <c r="I639" s="12">
        <f t="shared" si="108"/>
        <v>1</v>
      </c>
      <c r="J639" s="13" t="s">
        <v>72</v>
      </c>
      <c r="K639" s="30">
        <f t="shared" si="105"/>
        <v>0.33</v>
      </c>
      <c r="L639" s="30" t="s">
        <v>103</v>
      </c>
      <c r="M639" s="15">
        <f t="shared" si="106"/>
        <v>330</v>
      </c>
      <c r="N639" s="13" t="s">
        <v>71</v>
      </c>
    </row>
    <row r="640" spans="1:14">
      <c r="A640" s="238">
        <v>17</v>
      </c>
      <c r="B640" s="5"/>
      <c r="C640" s="102" t="s">
        <v>30</v>
      </c>
      <c r="D640" s="102" t="s">
        <v>29</v>
      </c>
      <c r="E640" s="102" t="s">
        <v>12</v>
      </c>
      <c r="F640" s="230" t="s">
        <v>2873</v>
      </c>
      <c r="G640" s="133">
        <v>3</v>
      </c>
      <c r="H640" s="134" t="s">
        <v>74</v>
      </c>
      <c r="I640" s="133">
        <f t="shared" si="108"/>
        <v>3</v>
      </c>
      <c r="J640" s="134" t="s">
        <v>72</v>
      </c>
      <c r="K640" s="135">
        <f t="shared" si="105"/>
        <v>0.99</v>
      </c>
      <c r="L640" s="135" t="s">
        <v>103</v>
      </c>
      <c r="M640" s="136">
        <f t="shared" si="106"/>
        <v>990</v>
      </c>
      <c r="N640" s="134" t="s">
        <v>71</v>
      </c>
    </row>
    <row r="641" spans="1:14">
      <c r="A641" s="238">
        <v>18</v>
      </c>
      <c r="B641" s="5"/>
      <c r="C641" s="5" t="s">
        <v>32</v>
      </c>
      <c r="D641" s="5" t="s">
        <v>33</v>
      </c>
      <c r="E641" s="5" t="s">
        <v>12</v>
      </c>
      <c r="F641" s="12" t="s">
        <v>2374</v>
      </c>
      <c r="G641" s="12">
        <v>0</v>
      </c>
      <c r="H641" s="13" t="s">
        <v>74</v>
      </c>
      <c r="I641" s="12">
        <f t="shared" si="108"/>
        <v>0</v>
      </c>
      <c r="J641" s="13" t="s">
        <v>72</v>
      </c>
      <c r="K641" s="30">
        <f t="shared" si="105"/>
        <v>0</v>
      </c>
      <c r="L641" s="30" t="s">
        <v>103</v>
      </c>
      <c r="M641" s="15">
        <f t="shared" si="106"/>
        <v>0</v>
      </c>
      <c r="N641" s="13" t="s">
        <v>71</v>
      </c>
    </row>
    <row r="642" spans="1:14">
      <c r="A642" s="238">
        <v>19</v>
      </c>
      <c r="B642" s="5"/>
      <c r="C642" s="5" t="s">
        <v>38</v>
      </c>
      <c r="D642" s="5" t="s">
        <v>37</v>
      </c>
      <c r="E642" s="5" t="s">
        <v>12</v>
      </c>
      <c r="F642" s="12" t="s">
        <v>2874</v>
      </c>
      <c r="G642" s="12">
        <v>2</v>
      </c>
      <c r="H642" s="13" t="s">
        <v>74</v>
      </c>
      <c r="I642" s="12">
        <f t="shared" si="108"/>
        <v>2</v>
      </c>
      <c r="J642" s="13" t="s">
        <v>72</v>
      </c>
      <c r="K642" s="30">
        <f t="shared" si="105"/>
        <v>0.66</v>
      </c>
      <c r="L642" s="30" t="s">
        <v>103</v>
      </c>
      <c r="M642" s="15">
        <f t="shared" si="106"/>
        <v>660</v>
      </c>
      <c r="N642" s="13" t="s">
        <v>71</v>
      </c>
    </row>
    <row r="643" spans="1:14">
      <c r="A643" s="238">
        <v>20</v>
      </c>
      <c r="B643" s="5"/>
      <c r="C643" s="5" t="s">
        <v>40</v>
      </c>
      <c r="D643" s="5" t="s">
        <v>39</v>
      </c>
      <c r="E643" s="5" t="s">
        <v>12</v>
      </c>
      <c r="F643" s="12" t="s">
        <v>2631</v>
      </c>
      <c r="G643" s="12">
        <v>2</v>
      </c>
      <c r="H643" s="13" t="s">
        <v>74</v>
      </c>
      <c r="I643" s="12">
        <f t="shared" si="108"/>
        <v>2</v>
      </c>
      <c r="J643" s="13" t="s">
        <v>72</v>
      </c>
      <c r="K643" s="30">
        <f t="shared" si="105"/>
        <v>0.66</v>
      </c>
      <c r="L643" s="30" t="s">
        <v>103</v>
      </c>
      <c r="M643" s="15">
        <f t="shared" si="106"/>
        <v>660</v>
      </c>
      <c r="N643" s="13" t="s">
        <v>71</v>
      </c>
    </row>
    <row r="644" spans="1:14">
      <c r="A644" s="238">
        <v>21</v>
      </c>
      <c r="B644" s="5"/>
      <c r="C644" s="5" t="s">
        <v>52</v>
      </c>
      <c r="D644" s="5" t="s">
        <v>79</v>
      </c>
      <c r="E644" s="5" t="s">
        <v>12</v>
      </c>
      <c r="F644" s="12" t="s">
        <v>663</v>
      </c>
      <c r="G644" s="12">
        <v>0</v>
      </c>
      <c r="H644" s="13" t="s">
        <v>74</v>
      </c>
      <c r="I644" s="12">
        <f t="shared" si="108"/>
        <v>0</v>
      </c>
      <c r="J644" s="13" t="s">
        <v>72</v>
      </c>
      <c r="K644" s="30">
        <f t="shared" si="105"/>
        <v>0</v>
      </c>
      <c r="L644" s="30" t="s">
        <v>103</v>
      </c>
      <c r="M644" s="15">
        <f t="shared" si="106"/>
        <v>0</v>
      </c>
      <c r="N644" s="13" t="s">
        <v>71</v>
      </c>
    </row>
    <row r="645" spans="1:14">
      <c r="A645" s="238">
        <v>22</v>
      </c>
      <c r="B645" s="5"/>
      <c r="C645" s="102" t="s">
        <v>45</v>
      </c>
      <c r="D645" s="102" t="s">
        <v>44</v>
      </c>
      <c r="E645" s="102" t="s">
        <v>43</v>
      </c>
      <c r="F645" s="103" t="s">
        <v>2875</v>
      </c>
      <c r="G645" s="12">
        <v>5</v>
      </c>
      <c r="H645" s="134" t="s">
        <v>74</v>
      </c>
      <c r="I645" s="133">
        <f>G645*1.5</f>
        <v>7.5</v>
      </c>
      <c r="J645" s="134" t="s">
        <v>72</v>
      </c>
      <c r="K645" s="135">
        <f t="shared" si="105"/>
        <v>2.4750000000000001</v>
      </c>
      <c r="L645" s="135" t="s">
        <v>103</v>
      </c>
      <c r="M645" s="136">
        <f t="shared" si="106"/>
        <v>2475</v>
      </c>
      <c r="N645" s="134" t="s">
        <v>71</v>
      </c>
    </row>
    <row r="646" spans="1:14">
      <c r="A646" s="238">
        <v>23</v>
      </c>
      <c r="B646" s="5"/>
      <c r="C646" s="5" t="s">
        <v>1390</v>
      </c>
      <c r="D646" s="5" t="s">
        <v>46</v>
      </c>
      <c r="E646" s="5" t="s">
        <v>43</v>
      </c>
      <c r="F646" s="12" t="s">
        <v>2633</v>
      </c>
      <c r="G646" s="133">
        <v>0</v>
      </c>
      <c r="H646" s="13" t="s">
        <v>74</v>
      </c>
      <c r="I646" s="12">
        <f>G646*1.5</f>
        <v>0</v>
      </c>
      <c r="J646" s="13" t="s">
        <v>72</v>
      </c>
      <c r="K646" s="30">
        <f t="shared" si="105"/>
        <v>0</v>
      </c>
      <c r="L646" s="30" t="s">
        <v>103</v>
      </c>
      <c r="M646" s="15">
        <f t="shared" si="106"/>
        <v>0</v>
      </c>
      <c r="N646" s="13" t="s">
        <v>71</v>
      </c>
    </row>
    <row r="647" spans="1:14">
      <c r="A647" s="238">
        <v>24</v>
      </c>
      <c r="B647" s="5"/>
      <c r="C647" s="5" t="s">
        <v>42</v>
      </c>
      <c r="D647" s="5" t="s">
        <v>41</v>
      </c>
      <c r="E647" s="5" t="s">
        <v>43</v>
      </c>
      <c r="F647" s="12" t="s">
        <v>2377</v>
      </c>
      <c r="G647" s="12">
        <v>0</v>
      </c>
      <c r="H647" s="13" t="s">
        <v>74</v>
      </c>
      <c r="I647" s="12">
        <f>G647*1.5</f>
        <v>0</v>
      </c>
      <c r="J647" s="13" t="s">
        <v>72</v>
      </c>
      <c r="K647" s="30">
        <f t="shared" si="105"/>
        <v>0</v>
      </c>
      <c r="L647" s="30" t="s">
        <v>103</v>
      </c>
      <c r="M647" s="15">
        <f t="shared" si="106"/>
        <v>0</v>
      </c>
      <c r="N647" s="13" t="s">
        <v>71</v>
      </c>
    </row>
    <row r="648" spans="1:14">
      <c r="A648" s="238">
        <v>25</v>
      </c>
      <c r="B648" s="5"/>
      <c r="C648" s="5" t="s">
        <v>1168</v>
      </c>
      <c r="D648" s="5"/>
      <c r="E648" s="5" t="s">
        <v>43</v>
      </c>
      <c r="F648" s="12" t="s">
        <v>1280</v>
      </c>
      <c r="G648" s="12">
        <v>1</v>
      </c>
      <c r="H648" s="13" t="s">
        <v>74</v>
      </c>
      <c r="I648" s="12">
        <f>G648*1.5</f>
        <v>1.5</v>
      </c>
      <c r="J648" s="13" t="s">
        <v>72</v>
      </c>
      <c r="K648" s="30">
        <f t="shared" si="105"/>
        <v>0.495</v>
      </c>
      <c r="L648" s="30" t="s">
        <v>103</v>
      </c>
      <c r="M648" s="15">
        <f t="shared" si="106"/>
        <v>495</v>
      </c>
      <c r="N648" s="13" t="s">
        <v>71</v>
      </c>
    </row>
    <row r="649" spans="1:14">
      <c r="A649" s="238">
        <v>26</v>
      </c>
      <c r="B649" s="5"/>
      <c r="C649" s="5" t="s">
        <v>1931</v>
      </c>
      <c r="D649" s="5"/>
      <c r="E649" s="5" t="s">
        <v>12</v>
      </c>
      <c r="F649" s="12" t="s">
        <v>1106</v>
      </c>
      <c r="G649" s="12">
        <v>1</v>
      </c>
      <c r="H649" s="13" t="s">
        <v>74</v>
      </c>
      <c r="I649" s="12">
        <f t="shared" ref="I649" si="109">G649*1.5</f>
        <v>1.5</v>
      </c>
      <c r="J649" s="13" t="s">
        <v>72</v>
      </c>
      <c r="K649" s="30">
        <f t="shared" si="105"/>
        <v>0.495</v>
      </c>
      <c r="L649" s="30" t="s">
        <v>103</v>
      </c>
      <c r="M649" s="15">
        <f t="shared" si="106"/>
        <v>495</v>
      </c>
      <c r="N649" s="13" t="s">
        <v>71</v>
      </c>
    </row>
    <row r="650" spans="1:14">
      <c r="A650" s="238">
        <v>27</v>
      </c>
      <c r="B650" s="5"/>
      <c r="C650" s="5" t="s">
        <v>1919</v>
      </c>
      <c r="D650" s="5"/>
      <c r="E650" s="5" t="s">
        <v>12</v>
      </c>
      <c r="F650" s="12" t="s">
        <v>795</v>
      </c>
      <c r="G650" s="12">
        <v>1</v>
      </c>
      <c r="H650" s="13" t="s">
        <v>74</v>
      </c>
      <c r="I650" s="12">
        <f>G650*1</f>
        <v>1</v>
      </c>
      <c r="J650" s="13" t="s">
        <v>72</v>
      </c>
      <c r="K650" s="30">
        <f t="shared" si="105"/>
        <v>0.33</v>
      </c>
      <c r="L650" s="30" t="s">
        <v>103</v>
      </c>
      <c r="M650" s="15">
        <f t="shared" si="106"/>
        <v>330</v>
      </c>
      <c r="N650" s="13" t="s">
        <v>71</v>
      </c>
    </row>
    <row r="651" spans="1:14">
      <c r="A651" s="238">
        <v>28</v>
      </c>
      <c r="B651" s="5"/>
      <c r="C651" s="5" t="s">
        <v>832</v>
      </c>
      <c r="D651" s="5"/>
      <c r="E651" s="5" t="s">
        <v>12</v>
      </c>
      <c r="F651" s="12" t="s">
        <v>645</v>
      </c>
      <c r="G651" s="12">
        <v>2</v>
      </c>
      <c r="H651" s="13" t="s">
        <v>74</v>
      </c>
      <c r="I651" s="12">
        <f>G651*1</f>
        <v>2</v>
      </c>
      <c r="J651" s="13" t="s">
        <v>72</v>
      </c>
      <c r="K651" s="30">
        <f t="shared" si="105"/>
        <v>0.66</v>
      </c>
      <c r="L651" s="30" t="s">
        <v>103</v>
      </c>
      <c r="M651" s="15">
        <f t="shared" si="106"/>
        <v>660</v>
      </c>
      <c r="N651" s="13" t="s">
        <v>71</v>
      </c>
    </row>
    <row r="652" spans="1:14">
      <c r="A652" s="238">
        <v>29</v>
      </c>
      <c r="B652" s="5"/>
      <c r="C652" s="5" t="s">
        <v>1114</v>
      </c>
      <c r="D652" s="5"/>
      <c r="E652" s="5" t="s">
        <v>12</v>
      </c>
      <c r="F652" s="12" t="s">
        <v>995</v>
      </c>
      <c r="G652" s="12">
        <v>2</v>
      </c>
      <c r="H652" s="13" t="s">
        <v>74</v>
      </c>
      <c r="I652" s="12">
        <f>G652*1</f>
        <v>2</v>
      </c>
      <c r="J652" s="13" t="s">
        <v>72</v>
      </c>
      <c r="K652" s="30">
        <f t="shared" si="105"/>
        <v>0.66</v>
      </c>
      <c r="L652" s="30" t="s">
        <v>103</v>
      </c>
      <c r="M652" s="15">
        <f t="shared" si="106"/>
        <v>660</v>
      </c>
      <c r="N652" s="13" t="s">
        <v>71</v>
      </c>
    </row>
    <row r="653" spans="1:14">
      <c r="A653" s="238">
        <v>30</v>
      </c>
      <c r="B653" s="5"/>
      <c r="C653" s="5" t="s">
        <v>2063</v>
      </c>
      <c r="D653" s="5"/>
      <c r="E653" s="5" t="s">
        <v>43</v>
      </c>
      <c r="F653" s="103" t="s">
        <v>322</v>
      </c>
      <c r="G653" s="12">
        <v>1</v>
      </c>
      <c r="H653" s="13" t="s">
        <v>74</v>
      </c>
      <c r="I653" s="12">
        <f t="shared" ref="I653" si="110">G653*4</f>
        <v>4</v>
      </c>
      <c r="J653" s="13" t="s">
        <v>72</v>
      </c>
      <c r="K653" s="30">
        <f t="shared" si="105"/>
        <v>1.32</v>
      </c>
      <c r="L653" s="30" t="s">
        <v>103</v>
      </c>
      <c r="M653" s="15">
        <f t="shared" si="106"/>
        <v>1320</v>
      </c>
      <c r="N653" s="13" t="s">
        <v>71</v>
      </c>
    </row>
    <row r="654" spans="1:14">
      <c r="A654" s="238">
        <v>31</v>
      </c>
      <c r="B654" s="5"/>
      <c r="C654" s="5" t="s">
        <v>893</v>
      </c>
      <c r="D654" s="5"/>
      <c r="E654" s="5" t="s">
        <v>12</v>
      </c>
      <c r="F654" s="12" t="s">
        <v>271</v>
      </c>
      <c r="G654" s="12">
        <v>1</v>
      </c>
      <c r="H654" s="13" t="s">
        <v>74</v>
      </c>
      <c r="I654" s="12">
        <f>G654*1</f>
        <v>1</v>
      </c>
      <c r="J654" s="13" t="s">
        <v>72</v>
      </c>
      <c r="K654" s="30">
        <f t="shared" si="105"/>
        <v>0.33</v>
      </c>
      <c r="L654" s="30" t="s">
        <v>103</v>
      </c>
      <c r="M654" s="15">
        <f t="shared" si="106"/>
        <v>330</v>
      </c>
      <c r="N654" s="13" t="s">
        <v>71</v>
      </c>
    </row>
    <row r="655" spans="1:14">
      <c r="A655" s="238">
        <v>32</v>
      </c>
      <c r="B655" s="5"/>
      <c r="C655" s="5" t="s">
        <v>1193</v>
      </c>
      <c r="D655" s="5"/>
      <c r="E655" s="5" t="s">
        <v>43</v>
      </c>
      <c r="F655" s="12" t="s">
        <v>220</v>
      </c>
      <c r="G655" s="12">
        <v>1</v>
      </c>
      <c r="H655" s="13" t="s">
        <v>74</v>
      </c>
      <c r="I655" s="12">
        <f>G655*1</f>
        <v>1</v>
      </c>
      <c r="J655" s="13" t="s">
        <v>72</v>
      </c>
      <c r="K655" s="30">
        <f t="shared" si="105"/>
        <v>0.33</v>
      </c>
      <c r="L655" s="30" t="s">
        <v>103</v>
      </c>
      <c r="M655" s="15">
        <f t="shared" si="106"/>
        <v>330</v>
      </c>
      <c r="N655" s="13" t="s">
        <v>71</v>
      </c>
    </row>
    <row r="656" spans="1:14">
      <c r="A656" s="238">
        <v>33</v>
      </c>
      <c r="B656" s="5"/>
      <c r="C656" s="5" t="s">
        <v>1039</v>
      </c>
      <c r="D656" s="5"/>
      <c r="E656" s="5" t="s">
        <v>43</v>
      </c>
      <c r="F656" s="12" t="s">
        <v>2876</v>
      </c>
      <c r="G656" s="12">
        <v>1</v>
      </c>
      <c r="H656" s="13" t="s">
        <v>74</v>
      </c>
      <c r="I656" s="12">
        <f>G656*1.5</f>
        <v>1.5</v>
      </c>
      <c r="J656" s="13" t="s">
        <v>72</v>
      </c>
      <c r="K656" s="30">
        <f t="shared" si="105"/>
        <v>0.495</v>
      </c>
      <c r="L656" s="30" t="s">
        <v>103</v>
      </c>
      <c r="M656" s="15">
        <f t="shared" si="106"/>
        <v>495</v>
      </c>
      <c r="N656" s="13" t="s">
        <v>71</v>
      </c>
    </row>
    <row r="657" spans="1:14">
      <c r="A657" s="238">
        <v>34</v>
      </c>
      <c r="B657" s="5"/>
      <c r="C657" s="5" t="s">
        <v>1929</v>
      </c>
      <c r="D657" s="5"/>
      <c r="E657" s="5" t="s">
        <v>12</v>
      </c>
      <c r="F657" s="12" t="s">
        <v>1280</v>
      </c>
      <c r="G657" s="12">
        <v>1</v>
      </c>
      <c r="H657" s="13" t="s">
        <v>74</v>
      </c>
      <c r="I657" s="12">
        <f>G657*1</f>
        <v>1</v>
      </c>
      <c r="J657" s="13" t="s">
        <v>72</v>
      </c>
      <c r="K657" s="30">
        <f t="shared" si="105"/>
        <v>0.33</v>
      </c>
      <c r="L657" s="30" t="s">
        <v>103</v>
      </c>
      <c r="M657" s="15">
        <f t="shared" si="106"/>
        <v>330</v>
      </c>
      <c r="N657" s="13" t="s">
        <v>71</v>
      </c>
    </row>
    <row r="658" spans="1:14">
      <c r="A658" s="238">
        <v>35</v>
      </c>
      <c r="B658" s="5"/>
      <c r="C658" s="5" t="s">
        <v>52</v>
      </c>
      <c r="D658" s="5"/>
      <c r="E658" s="5" t="s">
        <v>12</v>
      </c>
      <c r="F658" s="12" t="s">
        <v>1437</v>
      </c>
      <c r="G658" s="12">
        <v>1</v>
      </c>
      <c r="H658" s="13" t="s">
        <v>74</v>
      </c>
      <c r="I658" s="12">
        <f>G658*1</f>
        <v>1</v>
      </c>
      <c r="J658" s="13" t="s">
        <v>72</v>
      </c>
      <c r="K658" s="30">
        <f t="shared" si="105"/>
        <v>0.33</v>
      </c>
      <c r="L658" s="30" t="s">
        <v>103</v>
      </c>
      <c r="M658" s="15">
        <f t="shared" si="106"/>
        <v>330</v>
      </c>
      <c r="N658" s="13" t="s">
        <v>71</v>
      </c>
    </row>
    <row r="659" spans="1:14">
      <c r="A659" s="238">
        <v>36</v>
      </c>
      <c r="B659" s="5"/>
      <c r="C659" s="5" t="s">
        <v>2877</v>
      </c>
      <c r="D659" s="5"/>
      <c r="E659" s="5" t="s">
        <v>12</v>
      </c>
      <c r="F659" s="5" t="s">
        <v>1431</v>
      </c>
      <c r="G659" s="30">
        <v>2</v>
      </c>
      <c r="H659" s="13" t="s">
        <v>74</v>
      </c>
      <c r="I659" s="12">
        <f>G659*1</f>
        <v>2</v>
      </c>
      <c r="J659" s="13" t="s">
        <v>72</v>
      </c>
      <c r="K659" s="30">
        <f t="shared" si="105"/>
        <v>0.66</v>
      </c>
      <c r="L659" s="30" t="s">
        <v>103</v>
      </c>
      <c r="M659" s="15">
        <f t="shared" si="106"/>
        <v>660</v>
      </c>
      <c r="N659" s="13" t="s">
        <v>71</v>
      </c>
    </row>
    <row r="660" spans="1:14">
      <c r="A660" s="238">
        <v>37</v>
      </c>
      <c r="B660" s="5"/>
      <c r="C660" s="5" t="s">
        <v>49</v>
      </c>
      <c r="D660" s="5" t="s">
        <v>48</v>
      </c>
      <c r="E660" s="5" t="s">
        <v>1369</v>
      </c>
      <c r="F660" s="180" t="s">
        <v>75</v>
      </c>
      <c r="G660" s="30">
        <v>2</v>
      </c>
      <c r="H660" s="13" t="s">
        <v>74</v>
      </c>
      <c r="I660" s="12">
        <v>4</v>
      </c>
      <c r="J660" s="13" t="s">
        <v>72</v>
      </c>
      <c r="K660" s="12">
        <f t="shared" si="105"/>
        <v>1.32</v>
      </c>
      <c r="L660" s="13" t="s">
        <v>103</v>
      </c>
      <c r="M660" s="12">
        <f t="shared" si="106"/>
        <v>1320</v>
      </c>
      <c r="N660" s="13" t="s">
        <v>71</v>
      </c>
    </row>
    <row r="661" spans="1:14">
      <c r="A661" s="238">
        <v>38</v>
      </c>
      <c r="B661" s="5"/>
      <c r="C661" s="102" t="s">
        <v>1371</v>
      </c>
      <c r="D661" s="102" t="s">
        <v>25</v>
      </c>
      <c r="E661" s="102" t="s">
        <v>1372</v>
      </c>
      <c r="F661" s="231" t="s">
        <v>1375</v>
      </c>
      <c r="G661" s="199">
        <v>1</v>
      </c>
      <c r="H661" s="141" t="s">
        <v>74</v>
      </c>
      <c r="I661" s="140">
        <f>G661*7</f>
        <v>7</v>
      </c>
      <c r="J661" s="141" t="s">
        <v>72</v>
      </c>
      <c r="K661" s="142" t="s">
        <v>1373</v>
      </c>
      <c r="L661" s="141" t="s">
        <v>103</v>
      </c>
      <c r="M661" s="142" t="s">
        <v>1374</v>
      </c>
      <c r="N661" s="141" t="s">
        <v>71</v>
      </c>
    </row>
    <row r="662" spans="1:14">
      <c r="A662" s="281" t="s">
        <v>54</v>
      </c>
      <c r="B662" s="282"/>
      <c r="C662" s="282"/>
      <c r="D662" s="282"/>
      <c r="E662" s="283"/>
      <c r="F662" s="124"/>
      <c r="G662" s="140">
        <v>1</v>
      </c>
      <c r="H662" s="13" t="s">
        <v>74</v>
      </c>
      <c r="I662" s="12">
        <f>SUM(I624:I660)</f>
        <v>253</v>
      </c>
      <c r="J662" s="13" t="s">
        <v>72</v>
      </c>
      <c r="K662" s="30">
        <f>I662*0.33</f>
        <v>83.490000000000009</v>
      </c>
      <c r="L662" s="30" t="s">
        <v>103</v>
      </c>
      <c r="M662" s="34">
        <f>SUM(M624:M660)</f>
        <v>83490</v>
      </c>
      <c r="N662" s="13" t="s">
        <v>71</v>
      </c>
    </row>
    <row r="665" spans="1:14">
      <c r="A665" s="286" t="s">
        <v>1933</v>
      </c>
      <c r="B665" s="286" t="s">
        <v>0</v>
      </c>
      <c r="C665" s="286" t="s">
        <v>2</v>
      </c>
      <c r="D665" s="286" t="s">
        <v>4</v>
      </c>
      <c r="E665" s="286" t="s">
        <v>1</v>
      </c>
      <c r="F665" s="286" t="s">
        <v>280</v>
      </c>
      <c r="G665" s="288" t="s">
        <v>5</v>
      </c>
      <c r="H665" s="289"/>
      <c r="I665" s="288" t="s">
        <v>6</v>
      </c>
      <c r="J665" s="289"/>
      <c r="K665" s="288" t="s">
        <v>101</v>
      </c>
      <c r="L665" s="289"/>
      <c r="M665" s="288" t="s">
        <v>102</v>
      </c>
      <c r="N665" s="289"/>
    </row>
    <row r="666" spans="1:14">
      <c r="A666" s="287"/>
      <c r="B666" s="287"/>
      <c r="C666" s="287"/>
      <c r="D666" s="287"/>
      <c r="E666" s="287"/>
      <c r="F666" s="287"/>
      <c r="G666" s="290"/>
      <c r="H666" s="291"/>
      <c r="I666" s="290"/>
      <c r="J666" s="291"/>
      <c r="K666" s="290"/>
      <c r="L666" s="291"/>
      <c r="M666" s="290"/>
      <c r="N666" s="291"/>
    </row>
    <row r="667" spans="1:14">
      <c r="A667" s="163">
        <v>1</v>
      </c>
      <c r="B667" s="16" t="s">
        <v>2684</v>
      </c>
      <c r="C667" s="5" t="s">
        <v>3</v>
      </c>
      <c r="D667" s="5" t="s">
        <v>7</v>
      </c>
      <c r="E667" s="5" t="s">
        <v>8</v>
      </c>
      <c r="F667" s="12" t="s">
        <v>2378</v>
      </c>
      <c r="G667" s="12">
        <v>4</v>
      </c>
      <c r="H667" s="13" t="s">
        <v>74</v>
      </c>
      <c r="I667" s="12">
        <f t="shared" ref="I667:I669" si="111">G667*6</f>
        <v>24</v>
      </c>
      <c r="J667" s="13" t="s">
        <v>72</v>
      </c>
      <c r="K667" s="30">
        <f t="shared" ref="K667:K703" si="112">I667*0.33</f>
        <v>7.92</v>
      </c>
      <c r="L667" s="30" t="s">
        <v>103</v>
      </c>
      <c r="M667" s="15">
        <f t="shared" ref="M667:M703" si="113">K667*1000</f>
        <v>7920</v>
      </c>
      <c r="N667" s="13" t="s">
        <v>71</v>
      </c>
    </row>
    <row r="668" spans="1:14">
      <c r="A668" s="163">
        <v>2</v>
      </c>
      <c r="B668" s="162" t="s">
        <v>2981</v>
      </c>
      <c r="C668" s="5" t="s">
        <v>56</v>
      </c>
      <c r="D668" s="5" t="s">
        <v>93</v>
      </c>
      <c r="E668" s="5" t="s">
        <v>8</v>
      </c>
      <c r="F668" s="93" t="s">
        <v>2067</v>
      </c>
      <c r="G668" s="12">
        <v>0</v>
      </c>
      <c r="H668" s="13" t="s">
        <v>74</v>
      </c>
      <c r="I668" s="12">
        <f t="shared" si="111"/>
        <v>0</v>
      </c>
      <c r="J668" s="13" t="s">
        <v>72</v>
      </c>
      <c r="K668" s="30">
        <f t="shared" si="112"/>
        <v>0</v>
      </c>
      <c r="L668" s="30" t="s">
        <v>103</v>
      </c>
      <c r="M668" s="15">
        <f t="shared" si="113"/>
        <v>0</v>
      </c>
      <c r="N668" s="13" t="s">
        <v>71</v>
      </c>
    </row>
    <row r="669" spans="1:14">
      <c r="A669" s="163">
        <v>3</v>
      </c>
      <c r="B669" s="5"/>
      <c r="C669" s="5" t="s">
        <v>15</v>
      </c>
      <c r="D669" s="5" t="s">
        <v>647</v>
      </c>
      <c r="E669" s="5" t="s">
        <v>8</v>
      </c>
      <c r="F669" s="12" t="s">
        <v>2064</v>
      </c>
      <c r="G669" s="12">
        <v>2</v>
      </c>
      <c r="H669" s="13" t="s">
        <v>74</v>
      </c>
      <c r="I669" s="12">
        <f t="shared" si="111"/>
        <v>12</v>
      </c>
      <c r="J669" s="13" t="s">
        <v>72</v>
      </c>
      <c r="K669" s="30">
        <f t="shared" si="112"/>
        <v>3.96</v>
      </c>
      <c r="L669" s="30" t="s">
        <v>103</v>
      </c>
      <c r="M669" s="15">
        <f t="shared" si="113"/>
        <v>3960</v>
      </c>
      <c r="N669" s="13" t="s">
        <v>71</v>
      </c>
    </row>
    <row r="670" spans="1:14">
      <c r="A670" s="163">
        <v>4</v>
      </c>
      <c r="B670" s="5"/>
      <c r="C670" s="5" t="s">
        <v>17</v>
      </c>
      <c r="D670" s="5" t="s">
        <v>16</v>
      </c>
      <c r="E670" s="5" t="s">
        <v>8</v>
      </c>
      <c r="F670" s="12" t="s">
        <v>2380</v>
      </c>
      <c r="G670" s="12">
        <v>4</v>
      </c>
      <c r="H670" s="13" t="s">
        <v>74</v>
      </c>
      <c r="I670" s="12">
        <f>G670*F4012</f>
        <v>0</v>
      </c>
      <c r="J670" s="13" t="s">
        <v>72</v>
      </c>
      <c r="K670" s="30">
        <f t="shared" si="112"/>
        <v>0</v>
      </c>
      <c r="L670" s="30" t="s">
        <v>103</v>
      </c>
      <c r="M670" s="15">
        <f t="shared" si="113"/>
        <v>0</v>
      </c>
      <c r="N670" s="13" t="s">
        <v>71</v>
      </c>
    </row>
    <row r="671" spans="1:14">
      <c r="A671" s="163">
        <v>5</v>
      </c>
      <c r="B671" s="5"/>
      <c r="C671" s="5" t="s">
        <v>251</v>
      </c>
      <c r="D671" s="5" t="s">
        <v>18</v>
      </c>
      <c r="E671" s="5" t="s">
        <v>8</v>
      </c>
      <c r="F671" s="12" t="s">
        <v>2379</v>
      </c>
      <c r="G671" s="12">
        <v>4</v>
      </c>
      <c r="H671" s="13" t="s">
        <v>74</v>
      </c>
      <c r="I671" s="12">
        <f t="shared" ref="I671:I675" si="114">G671*6</f>
        <v>24</v>
      </c>
      <c r="J671" s="13" t="s">
        <v>72</v>
      </c>
      <c r="K671" s="30">
        <f t="shared" si="112"/>
        <v>7.92</v>
      </c>
      <c r="L671" s="30" t="s">
        <v>103</v>
      </c>
      <c r="M671" s="15">
        <f t="shared" si="113"/>
        <v>7920</v>
      </c>
      <c r="N671" s="13" t="s">
        <v>71</v>
      </c>
    </row>
    <row r="672" spans="1:14">
      <c r="A672" s="163">
        <v>6</v>
      </c>
      <c r="B672" s="5"/>
      <c r="C672" s="9" t="s">
        <v>52</v>
      </c>
      <c r="D672" s="9" t="s">
        <v>51</v>
      </c>
      <c r="E672" s="9" t="s">
        <v>8</v>
      </c>
      <c r="F672" s="72" t="s">
        <v>2066</v>
      </c>
      <c r="G672" s="12">
        <v>0</v>
      </c>
      <c r="H672" s="13" t="s">
        <v>74</v>
      </c>
      <c r="I672" s="12">
        <f t="shared" si="114"/>
        <v>0</v>
      </c>
      <c r="J672" s="13" t="s">
        <v>72</v>
      </c>
      <c r="K672" s="30">
        <f t="shared" si="112"/>
        <v>0</v>
      </c>
      <c r="L672" s="30" t="s">
        <v>103</v>
      </c>
      <c r="M672" s="15">
        <f t="shared" si="113"/>
        <v>0</v>
      </c>
      <c r="N672" s="13" t="s">
        <v>71</v>
      </c>
    </row>
    <row r="673" spans="1:14">
      <c r="A673" s="163">
        <v>7</v>
      </c>
      <c r="B673" s="5"/>
      <c r="C673" s="5" t="s">
        <v>10</v>
      </c>
      <c r="D673" s="5" t="s">
        <v>93</v>
      </c>
      <c r="E673" s="5" t="s">
        <v>8</v>
      </c>
      <c r="F673" s="12" t="s">
        <v>859</v>
      </c>
      <c r="G673" s="12">
        <v>4</v>
      </c>
      <c r="H673" s="13" t="s">
        <v>74</v>
      </c>
      <c r="I673" s="12">
        <f t="shared" si="114"/>
        <v>24</v>
      </c>
      <c r="J673" s="13" t="s">
        <v>72</v>
      </c>
      <c r="K673" s="30">
        <f t="shared" si="112"/>
        <v>7.92</v>
      </c>
      <c r="L673" s="30" t="s">
        <v>103</v>
      </c>
      <c r="M673" s="15">
        <f t="shared" si="113"/>
        <v>7920</v>
      </c>
      <c r="N673" s="13" t="s">
        <v>71</v>
      </c>
    </row>
    <row r="674" spans="1:14">
      <c r="A674" s="238">
        <v>8</v>
      </c>
      <c r="B674" s="5"/>
      <c r="C674" s="102" t="s">
        <v>26</v>
      </c>
      <c r="D674" s="102" t="s">
        <v>89</v>
      </c>
      <c r="E674" s="102" t="s">
        <v>8</v>
      </c>
      <c r="F674" s="239" t="s">
        <v>2381</v>
      </c>
      <c r="G674" s="12">
        <v>0</v>
      </c>
      <c r="H674" s="134" t="s">
        <v>74</v>
      </c>
      <c r="I674" s="133">
        <f t="shared" si="114"/>
        <v>0</v>
      </c>
      <c r="J674" s="134" t="s">
        <v>72</v>
      </c>
      <c r="K674" s="30">
        <f t="shared" si="112"/>
        <v>0</v>
      </c>
      <c r="L674" s="135" t="s">
        <v>103</v>
      </c>
      <c r="M674" s="136">
        <f t="shared" si="113"/>
        <v>0</v>
      </c>
      <c r="N674" s="134" t="s">
        <v>71</v>
      </c>
    </row>
    <row r="675" spans="1:14">
      <c r="A675" s="238">
        <v>9</v>
      </c>
      <c r="B675" s="5"/>
      <c r="C675" s="5" t="s">
        <v>94</v>
      </c>
      <c r="D675" s="5" t="s">
        <v>95</v>
      </c>
      <c r="E675" s="5" t="s">
        <v>8</v>
      </c>
      <c r="F675" s="113" t="s">
        <v>75</v>
      </c>
      <c r="G675" s="12">
        <v>0</v>
      </c>
      <c r="H675" s="13" t="s">
        <v>74</v>
      </c>
      <c r="I675" s="12">
        <f t="shared" si="114"/>
        <v>0</v>
      </c>
      <c r="J675" s="13" t="s">
        <v>72</v>
      </c>
      <c r="K675" s="30">
        <f t="shared" si="112"/>
        <v>0</v>
      </c>
      <c r="L675" s="30" t="s">
        <v>103</v>
      </c>
      <c r="M675" s="15">
        <f t="shared" si="113"/>
        <v>0</v>
      </c>
      <c r="N675" s="13" t="s">
        <v>71</v>
      </c>
    </row>
    <row r="676" spans="1:14">
      <c r="A676" s="238">
        <v>10</v>
      </c>
      <c r="B676" s="5"/>
      <c r="C676" s="5" t="s">
        <v>190</v>
      </c>
      <c r="D676" s="5" t="s">
        <v>20</v>
      </c>
      <c r="E676" s="5" t="s">
        <v>173</v>
      </c>
      <c r="F676" s="12" t="s">
        <v>453</v>
      </c>
      <c r="G676" s="12">
        <v>0</v>
      </c>
      <c r="H676" s="13" t="s">
        <v>74</v>
      </c>
      <c r="I676" s="12">
        <f>G676*7</f>
        <v>0</v>
      </c>
      <c r="J676" s="13" t="s">
        <v>72</v>
      </c>
      <c r="K676" s="30">
        <f t="shared" si="112"/>
        <v>0</v>
      </c>
      <c r="L676" s="30" t="s">
        <v>103</v>
      </c>
      <c r="M676" s="15">
        <f t="shared" si="113"/>
        <v>0</v>
      </c>
      <c r="N676" s="13" t="s">
        <v>71</v>
      </c>
    </row>
    <row r="677" spans="1:14">
      <c r="A677" s="238">
        <v>11</v>
      </c>
      <c r="B677" s="5"/>
      <c r="C677" s="5" t="s">
        <v>34</v>
      </c>
      <c r="D677" s="5" t="s">
        <v>134</v>
      </c>
      <c r="E677" s="5" t="s">
        <v>173</v>
      </c>
      <c r="F677" s="12" t="s">
        <v>2069</v>
      </c>
      <c r="G677" s="12">
        <v>0</v>
      </c>
      <c r="H677" s="13" t="s">
        <v>74</v>
      </c>
      <c r="I677" s="12">
        <f>G677*7</f>
        <v>0</v>
      </c>
      <c r="J677" s="13" t="s">
        <v>72</v>
      </c>
      <c r="K677" s="30">
        <f t="shared" si="112"/>
        <v>0</v>
      </c>
      <c r="L677" s="30" t="s">
        <v>103</v>
      </c>
      <c r="M677" s="15">
        <f t="shared" si="113"/>
        <v>0</v>
      </c>
      <c r="N677" s="13" t="s">
        <v>71</v>
      </c>
    </row>
    <row r="678" spans="1:14">
      <c r="A678" s="238">
        <v>12</v>
      </c>
      <c r="B678" s="5"/>
      <c r="C678" s="5" t="s">
        <v>23</v>
      </c>
      <c r="D678" s="5" t="s">
        <v>136</v>
      </c>
      <c r="E678" s="5" t="s">
        <v>12</v>
      </c>
      <c r="F678" s="5" t="s">
        <v>1460</v>
      </c>
      <c r="G678" s="12">
        <v>0</v>
      </c>
      <c r="H678" s="13" t="s">
        <v>74</v>
      </c>
      <c r="I678" s="12">
        <f t="shared" ref="I678:I687" si="115">G678*1</f>
        <v>0</v>
      </c>
      <c r="J678" s="13" t="s">
        <v>72</v>
      </c>
      <c r="K678" s="30">
        <f t="shared" si="112"/>
        <v>0</v>
      </c>
      <c r="L678" s="30" t="s">
        <v>103</v>
      </c>
      <c r="M678" s="15">
        <f t="shared" si="113"/>
        <v>0</v>
      </c>
      <c r="N678" s="13" t="s">
        <v>71</v>
      </c>
    </row>
    <row r="679" spans="1:14">
      <c r="A679" s="238">
        <v>13</v>
      </c>
      <c r="B679" s="5"/>
      <c r="C679" s="5" t="s">
        <v>90</v>
      </c>
      <c r="D679" s="5" t="s">
        <v>91</v>
      </c>
      <c r="E679" s="5" t="s">
        <v>12</v>
      </c>
      <c r="F679" s="12" t="s">
        <v>1342</v>
      </c>
      <c r="G679" s="12">
        <v>0</v>
      </c>
      <c r="H679" s="13" t="s">
        <v>74</v>
      </c>
      <c r="I679" s="12">
        <f t="shared" si="115"/>
        <v>0</v>
      </c>
      <c r="J679" s="13" t="s">
        <v>72</v>
      </c>
      <c r="K679" s="30">
        <f t="shared" si="112"/>
        <v>0</v>
      </c>
      <c r="L679" s="30" t="s">
        <v>103</v>
      </c>
      <c r="M679" s="15">
        <f t="shared" si="113"/>
        <v>0</v>
      </c>
      <c r="N679" s="13" t="s">
        <v>71</v>
      </c>
    </row>
    <row r="680" spans="1:14">
      <c r="A680" s="238">
        <v>14</v>
      </c>
      <c r="B680" s="5"/>
      <c r="C680" s="5" t="s">
        <v>81</v>
      </c>
      <c r="D680" s="5" t="s">
        <v>82</v>
      </c>
      <c r="E680" s="5" t="s">
        <v>12</v>
      </c>
      <c r="F680" s="12" t="s">
        <v>2070</v>
      </c>
      <c r="G680" s="12">
        <v>0</v>
      </c>
      <c r="H680" s="13" t="s">
        <v>74</v>
      </c>
      <c r="I680" s="12">
        <f t="shared" si="115"/>
        <v>0</v>
      </c>
      <c r="J680" s="13" t="s">
        <v>72</v>
      </c>
      <c r="K680" s="30">
        <f t="shared" si="112"/>
        <v>0</v>
      </c>
      <c r="L680" s="30" t="s">
        <v>103</v>
      </c>
      <c r="M680" s="15">
        <f t="shared" si="113"/>
        <v>0</v>
      </c>
      <c r="N680" s="13" t="s">
        <v>71</v>
      </c>
    </row>
    <row r="681" spans="1:14">
      <c r="A681" s="238">
        <v>15</v>
      </c>
      <c r="B681" s="5"/>
      <c r="C681" s="5" t="s">
        <v>11</v>
      </c>
      <c r="D681" s="5" t="s">
        <v>13</v>
      </c>
      <c r="E681" s="5" t="s">
        <v>12</v>
      </c>
      <c r="F681" s="12" t="s">
        <v>1436</v>
      </c>
      <c r="G681" s="12">
        <v>0</v>
      </c>
      <c r="H681" s="13" t="s">
        <v>74</v>
      </c>
      <c r="I681" s="12">
        <f t="shared" si="115"/>
        <v>0</v>
      </c>
      <c r="J681" s="13" t="s">
        <v>72</v>
      </c>
      <c r="K681" s="30">
        <f t="shared" si="112"/>
        <v>0</v>
      </c>
      <c r="L681" s="30" t="s">
        <v>103</v>
      </c>
      <c r="M681" s="15">
        <f t="shared" si="113"/>
        <v>0</v>
      </c>
      <c r="N681" s="13" t="s">
        <v>71</v>
      </c>
    </row>
    <row r="682" spans="1:14">
      <c r="A682" s="238">
        <v>16</v>
      </c>
      <c r="B682" s="5"/>
      <c r="C682" s="5" t="s">
        <v>28</v>
      </c>
      <c r="D682" s="5" t="s">
        <v>27</v>
      </c>
      <c r="E682" s="5" t="s">
        <v>12</v>
      </c>
      <c r="F682" s="12" t="s">
        <v>1461</v>
      </c>
      <c r="G682" s="12">
        <v>0</v>
      </c>
      <c r="H682" s="13" t="s">
        <v>74</v>
      </c>
      <c r="I682" s="12">
        <f t="shared" si="115"/>
        <v>0</v>
      </c>
      <c r="J682" s="13" t="s">
        <v>72</v>
      </c>
      <c r="K682" s="30">
        <f t="shared" si="112"/>
        <v>0</v>
      </c>
      <c r="L682" s="30" t="s">
        <v>103</v>
      </c>
      <c r="M682" s="15">
        <f t="shared" si="113"/>
        <v>0</v>
      </c>
      <c r="N682" s="13" t="s">
        <v>71</v>
      </c>
    </row>
    <row r="683" spans="1:14">
      <c r="A683" s="238">
        <v>17</v>
      </c>
      <c r="B683" s="5"/>
      <c r="C683" s="102" t="s">
        <v>30</v>
      </c>
      <c r="D683" s="102" t="s">
        <v>29</v>
      </c>
      <c r="E683" s="102" t="s">
        <v>12</v>
      </c>
      <c r="F683" s="133" t="s">
        <v>2382</v>
      </c>
      <c r="G683" s="12">
        <v>0</v>
      </c>
      <c r="H683" s="134" t="s">
        <v>74</v>
      </c>
      <c r="I683" s="133">
        <f t="shared" si="115"/>
        <v>0</v>
      </c>
      <c r="J683" s="134" t="s">
        <v>72</v>
      </c>
      <c r="K683" s="135">
        <f t="shared" si="112"/>
        <v>0</v>
      </c>
      <c r="L683" s="135" t="s">
        <v>103</v>
      </c>
      <c r="M683" s="136">
        <f t="shared" si="113"/>
        <v>0</v>
      </c>
      <c r="N683" s="134" t="s">
        <v>71</v>
      </c>
    </row>
    <row r="684" spans="1:14">
      <c r="A684" s="238">
        <v>18</v>
      </c>
      <c r="B684" s="5"/>
      <c r="C684" s="5" t="s">
        <v>32</v>
      </c>
      <c r="D684" s="5" t="s">
        <v>33</v>
      </c>
      <c r="E684" s="5" t="s">
        <v>12</v>
      </c>
      <c r="F684" s="12" t="s">
        <v>1176</v>
      </c>
      <c r="G684" s="12">
        <v>0</v>
      </c>
      <c r="H684" s="13" t="s">
        <v>74</v>
      </c>
      <c r="I684" s="12">
        <f t="shared" si="115"/>
        <v>0</v>
      </c>
      <c r="J684" s="13" t="s">
        <v>72</v>
      </c>
      <c r="K684" s="30">
        <f t="shared" si="112"/>
        <v>0</v>
      </c>
      <c r="L684" s="30" t="s">
        <v>103</v>
      </c>
      <c r="M684" s="15">
        <f t="shared" si="113"/>
        <v>0</v>
      </c>
      <c r="N684" s="13" t="s">
        <v>71</v>
      </c>
    </row>
    <row r="685" spans="1:14">
      <c r="A685" s="238">
        <v>19</v>
      </c>
      <c r="B685" s="5"/>
      <c r="C685" s="5" t="s">
        <v>38</v>
      </c>
      <c r="D685" s="5" t="s">
        <v>37</v>
      </c>
      <c r="E685" s="5" t="s">
        <v>12</v>
      </c>
      <c r="F685" s="12" t="s">
        <v>1444</v>
      </c>
      <c r="G685" s="12">
        <v>0</v>
      </c>
      <c r="H685" s="13" t="s">
        <v>74</v>
      </c>
      <c r="I685" s="12">
        <f t="shared" si="115"/>
        <v>0</v>
      </c>
      <c r="J685" s="13" t="s">
        <v>72</v>
      </c>
      <c r="K685" s="30">
        <f t="shared" si="112"/>
        <v>0</v>
      </c>
      <c r="L685" s="30" t="s">
        <v>103</v>
      </c>
      <c r="M685" s="15">
        <f t="shared" si="113"/>
        <v>0</v>
      </c>
      <c r="N685" s="13" t="s">
        <v>71</v>
      </c>
    </row>
    <row r="686" spans="1:14">
      <c r="A686" s="238">
        <v>20</v>
      </c>
      <c r="B686" s="5"/>
      <c r="C686" s="5" t="s">
        <v>40</v>
      </c>
      <c r="D686" s="5" t="s">
        <v>39</v>
      </c>
      <c r="E686" s="5" t="s">
        <v>12</v>
      </c>
      <c r="F686" s="12" t="s">
        <v>2383</v>
      </c>
      <c r="G686" s="12">
        <v>0</v>
      </c>
      <c r="H686" s="13" t="s">
        <v>74</v>
      </c>
      <c r="I686" s="12">
        <f t="shared" si="115"/>
        <v>0</v>
      </c>
      <c r="J686" s="13" t="s">
        <v>72</v>
      </c>
      <c r="K686" s="30">
        <f t="shared" si="112"/>
        <v>0</v>
      </c>
      <c r="L686" s="30" t="s">
        <v>103</v>
      </c>
      <c r="M686" s="15">
        <f t="shared" si="113"/>
        <v>0</v>
      </c>
      <c r="N686" s="13" t="s">
        <v>71</v>
      </c>
    </row>
    <row r="687" spans="1:14">
      <c r="A687" s="238">
        <v>21</v>
      </c>
      <c r="B687" s="5"/>
      <c r="C687" s="5" t="s">
        <v>52</v>
      </c>
      <c r="D687" s="5" t="s">
        <v>79</v>
      </c>
      <c r="E687" s="5" t="s">
        <v>12</v>
      </c>
      <c r="F687" s="12" t="s">
        <v>919</v>
      </c>
      <c r="G687" s="12">
        <v>0</v>
      </c>
      <c r="H687" s="13" t="s">
        <v>74</v>
      </c>
      <c r="I687" s="12">
        <f t="shared" si="115"/>
        <v>0</v>
      </c>
      <c r="J687" s="13" t="s">
        <v>72</v>
      </c>
      <c r="K687" s="30">
        <f t="shared" si="112"/>
        <v>0</v>
      </c>
      <c r="L687" s="30" t="s">
        <v>103</v>
      </c>
      <c r="M687" s="15">
        <f t="shared" si="113"/>
        <v>0</v>
      </c>
      <c r="N687" s="13" t="s">
        <v>71</v>
      </c>
    </row>
    <row r="688" spans="1:14">
      <c r="A688" s="238">
        <v>22</v>
      </c>
      <c r="B688" s="5"/>
      <c r="C688" s="102" t="s">
        <v>45</v>
      </c>
      <c r="D688" s="102" t="s">
        <v>44</v>
      </c>
      <c r="E688" s="102" t="s">
        <v>43</v>
      </c>
      <c r="F688" s="239" t="s">
        <v>2384</v>
      </c>
      <c r="G688" s="12">
        <v>0</v>
      </c>
      <c r="H688" s="134" t="s">
        <v>74</v>
      </c>
      <c r="I688" s="133">
        <f>G688*1.5</f>
        <v>0</v>
      </c>
      <c r="J688" s="134" t="s">
        <v>72</v>
      </c>
      <c r="K688" s="135">
        <f t="shared" si="112"/>
        <v>0</v>
      </c>
      <c r="L688" s="135" t="s">
        <v>103</v>
      </c>
      <c r="M688" s="136">
        <f t="shared" si="113"/>
        <v>0</v>
      </c>
      <c r="N688" s="134" t="s">
        <v>71</v>
      </c>
    </row>
    <row r="689" spans="1:14">
      <c r="A689" s="238">
        <v>23</v>
      </c>
      <c r="B689" s="5"/>
      <c r="C689" s="5" t="s">
        <v>1390</v>
      </c>
      <c r="D689" s="5" t="s">
        <v>46</v>
      </c>
      <c r="E689" s="5" t="s">
        <v>43</v>
      </c>
      <c r="F689" s="113" t="s">
        <v>75</v>
      </c>
      <c r="G689" s="12">
        <v>0</v>
      </c>
      <c r="H689" s="13" t="s">
        <v>74</v>
      </c>
      <c r="I689" s="12">
        <f>G689*1.5</f>
        <v>0</v>
      </c>
      <c r="J689" s="13" t="s">
        <v>72</v>
      </c>
      <c r="K689" s="30">
        <f t="shared" si="112"/>
        <v>0</v>
      </c>
      <c r="L689" s="30" t="s">
        <v>103</v>
      </c>
      <c r="M689" s="15">
        <f t="shared" si="113"/>
        <v>0</v>
      </c>
      <c r="N689" s="13" t="s">
        <v>71</v>
      </c>
    </row>
    <row r="690" spans="1:14">
      <c r="A690" s="238">
        <v>24</v>
      </c>
      <c r="B690" s="5"/>
      <c r="C690" s="5" t="s">
        <v>42</v>
      </c>
      <c r="D690" s="5" t="s">
        <v>41</v>
      </c>
      <c r="E690" s="5" t="s">
        <v>43</v>
      </c>
      <c r="F690" s="12" t="s">
        <v>2385</v>
      </c>
      <c r="G690" s="12">
        <v>0</v>
      </c>
      <c r="H690" s="13" t="s">
        <v>74</v>
      </c>
      <c r="I690" s="12">
        <f>G690*1.5</f>
        <v>0</v>
      </c>
      <c r="J690" s="13" t="s">
        <v>72</v>
      </c>
      <c r="K690" s="30">
        <f t="shared" si="112"/>
        <v>0</v>
      </c>
      <c r="L690" s="30" t="s">
        <v>103</v>
      </c>
      <c r="M690" s="15">
        <f t="shared" si="113"/>
        <v>0</v>
      </c>
      <c r="N690" s="13" t="s">
        <v>71</v>
      </c>
    </row>
    <row r="691" spans="1:14">
      <c r="A691" s="238">
        <v>25</v>
      </c>
      <c r="B691" s="5"/>
      <c r="C691" s="5" t="s">
        <v>1168</v>
      </c>
      <c r="D691" s="5"/>
      <c r="E691" s="5" t="s">
        <v>12</v>
      </c>
      <c r="F691" s="12" t="s">
        <v>223</v>
      </c>
      <c r="G691" s="12">
        <v>0</v>
      </c>
      <c r="H691" s="13" t="s">
        <v>74</v>
      </c>
      <c r="I691" s="12">
        <f>G691*4</f>
        <v>0</v>
      </c>
      <c r="J691" s="13" t="s">
        <v>72</v>
      </c>
      <c r="K691" s="30">
        <f t="shared" si="112"/>
        <v>0</v>
      </c>
      <c r="L691" s="30" t="s">
        <v>103</v>
      </c>
      <c r="M691" s="15">
        <f t="shared" si="113"/>
        <v>0</v>
      </c>
      <c r="N691" s="13" t="s">
        <v>71</v>
      </c>
    </row>
    <row r="692" spans="1:14">
      <c r="A692" s="238">
        <v>26</v>
      </c>
      <c r="B692" s="5"/>
      <c r="C692" s="5" t="s">
        <v>2386</v>
      </c>
      <c r="D692" s="5"/>
      <c r="E692" s="5" t="s">
        <v>43</v>
      </c>
      <c r="F692" s="12" t="s">
        <v>2387</v>
      </c>
      <c r="G692" s="12">
        <v>0</v>
      </c>
      <c r="H692" s="13" t="s">
        <v>74</v>
      </c>
      <c r="I692" s="12">
        <f t="shared" ref="I692" si="116">G692*1.5</f>
        <v>0</v>
      </c>
      <c r="J692" s="13" t="s">
        <v>72</v>
      </c>
      <c r="K692" s="30">
        <f t="shared" si="112"/>
        <v>0</v>
      </c>
      <c r="L692" s="30" t="s">
        <v>103</v>
      </c>
      <c r="M692" s="15">
        <f t="shared" si="113"/>
        <v>0</v>
      </c>
      <c r="N692" s="13" t="s">
        <v>71</v>
      </c>
    </row>
    <row r="693" spans="1:14">
      <c r="A693" s="238">
        <v>27</v>
      </c>
      <c r="B693" s="5"/>
      <c r="C693" s="5" t="s">
        <v>686</v>
      </c>
      <c r="D693" s="5"/>
      <c r="E693" s="5" t="s">
        <v>12</v>
      </c>
      <c r="F693" s="12" t="s">
        <v>795</v>
      </c>
      <c r="G693" s="12">
        <v>0</v>
      </c>
      <c r="H693" s="13" t="s">
        <v>74</v>
      </c>
      <c r="I693" s="12">
        <f>G693*1</f>
        <v>0</v>
      </c>
      <c r="J693" s="13" t="s">
        <v>72</v>
      </c>
      <c r="K693" s="30">
        <f t="shared" si="112"/>
        <v>0</v>
      </c>
      <c r="L693" s="30" t="s">
        <v>103</v>
      </c>
      <c r="M693" s="15">
        <f t="shared" si="113"/>
        <v>0</v>
      </c>
      <c r="N693" s="13" t="s">
        <v>71</v>
      </c>
    </row>
    <row r="694" spans="1:14">
      <c r="A694" s="238">
        <v>28</v>
      </c>
      <c r="B694" s="5"/>
      <c r="C694" s="5" t="s">
        <v>832</v>
      </c>
      <c r="D694" s="5"/>
      <c r="E694" s="5" t="s">
        <v>12</v>
      </c>
      <c r="F694" s="12" t="s">
        <v>645</v>
      </c>
      <c r="G694" s="12">
        <v>0</v>
      </c>
      <c r="H694" s="13" t="s">
        <v>74</v>
      </c>
      <c r="I694" s="12">
        <f>G694*1</f>
        <v>0</v>
      </c>
      <c r="J694" s="13" t="s">
        <v>72</v>
      </c>
      <c r="K694" s="30">
        <f t="shared" si="112"/>
        <v>0</v>
      </c>
      <c r="L694" s="30" t="s">
        <v>103</v>
      </c>
      <c r="M694" s="15">
        <f t="shared" si="113"/>
        <v>0</v>
      </c>
      <c r="N694" s="13" t="s">
        <v>71</v>
      </c>
    </row>
    <row r="695" spans="1:14">
      <c r="A695" s="238">
        <v>29</v>
      </c>
      <c r="B695" s="5"/>
      <c r="C695" s="5" t="s">
        <v>1114</v>
      </c>
      <c r="D695" s="5"/>
      <c r="E695" s="5" t="s">
        <v>12</v>
      </c>
      <c r="F695" s="12" t="s">
        <v>995</v>
      </c>
      <c r="G695" s="12">
        <v>0</v>
      </c>
      <c r="H695" s="13" t="s">
        <v>74</v>
      </c>
      <c r="I695" s="12">
        <f>G695*1</f>
        <v>0</v>
      </c>
      <c r="J695" s="13" t="s">
        <v>72</v>
      </c>
      <c r="K695" s="30">
        <f t="shared" si="112"/>
        <v>0</v>
      </c>
      <c r="L695" s="30" t="s">
        <v>103</v>
      </c>
      <c r="M695" s="15">
        <f t="shared" si="113"/>
        <v>0</v>
      </c>
      <c r="N695" s="13" t="s">
        <v>71</v>
      </c>
    </row>
    <row r="696" spans="1:14">
      <c r="A696" s="238">
        <v>30</v>
      </c>
      <c r="B696" s="5"/>
      <c r="C696" s="5" t="s">
        <v>126</v>
      </c>
      <c r="D696" s="5"/>
      <c r="E696" s="5" t="s">
        <v>43</v>
      </c>
      <c r="F696" s="103" t="s">
        <v>322</v>
      </c>
      <c r="G696" s="12">
        <v>0</v>
      </c>
      <c r="H696" s="13" t="s">
        <v>74</v>
      </c>
      <c r="I696" s="12">
        <f t="shared" ref="I696" si="117">G696*4</f>
        <v>0</v>
      </c>
      <c r="J696" s="13" t="s">
        <v>72</v>
      </c>
      <c r="K696" s="30">
        <f t="shared" si="112"/>
        <v>0</v>
      </c>
      <c r="L696" s="30" t="s">
        <v>103</v>
      </c>
      <c r="M696" s="15">
        <f t="shared" si="113"/>
        <v>0</v>
      </c>
      <c r="N696" s="13" t="s">
        <v>71</v>
      </c>
    </row>
    <row r="697" spans="1:14">
      <c r="A697" s="238">
        <v>31</v>
      </c>
      <c r="B697" s="5"/>
      <c r="C697" s="5" t="s">
        <v>893</v>
      </c>
      <c r="D697" s="5"/>
      <c r="E697" s="5" t="s">
        <v>12</v>
      </c>
      <c r="F697" s="12" t="s">
        <v>271</v>
      </c>
      <c r="G697" s="12">
        <v>0</v>
      </c>
      <c r="H697" s="13" t="s">
        <v>74</v>
      </c>
      <c r="I697" s="12">
        <f>G697*1</f>
        <v>0</v>
      </c>
      <c r="J697" s="13" t="s">
        <v>72</v>
      </c>
      <c r="K697" s="30">
        <f t="shared" si="112"/>
        <v>0</v>
      </c>
      <c r="L697" s="30" t="s">
        <v>103</v>
      </c>
      <c r="M697" s="15">
        <f t="shared" si="113"/>
        <v>0</v>
      </c>
      <c r="N697" s="13" t="s">
        <v>71</v>
      </c>
    </row>
    <row r="698" spans="1:14">
      <c r="A698" s="238">
        <v>32</v>
      </c>
      <c r="B698" s="5"/>
      <c r="C698" s="5" t="s">
        <v>1193</v>
      </c>
      <c r="D698" s="5"/>
      <c r="E698" s="5" t="s">
        <v>43</v>
      </c>
      <c r="F698" s="12" t="s">
        <v>220</v>
      </c>
      <c r="G698" s="12">
        <v>0</v>
      </c>
      <c r="H698" s="13" t="s">
        <v>74</v>
      </c>
      <c r="I698" s="12">
        <f>G698*1</f>
        <v>0</v>
      </c>
      <c r="J698" s="13" t="s">
        <v>72</v>
      </c>
      <c r="K698" s="30">
        <f t="shared" si="112"/>
        <v>0</v>
      </c>
      <c r="L698" s="30" t="s">
        <v>103</v>
      </c>
      <c r="M698" s="15">
        <f t="shared" si="113"/>
        <v>0</v>
      </c>
      <c r="N698" s="13" t="s">
        <v>71</v>
      </c>
    </row>
    <row r="699" spans="1:14">
      <c r="A699" s="238">
        <v>33</v>
      </c>
      <c r="B699" s="5"/>
      <c r="C699" s="5" t="s">
        <v>686</v>
      </c>
      <c r="D699" s="5"/>
      <c r="E699" s="5" t="s">
        <v>12</v>
      </c>
      <c r="F699" s="12" t="s">
        <v>218</v>
      </c>
      <c r="G699" s="12">
        <v>0</v>
      </c>
      <c r="H699" s="13" t="s">
        <v>74</v>
      </c>
      <c r="I699" s="12">
        <f>G699*1.5</f>
        <v>0</v>
      </c>
      <c r="J699" s="13" t="s">
        <v>72</v>
      </c>
      <c r="K699" s="30">
        <f t="shared" si="112"/>
        <v>0</v>
      </c>
      <c r="L699" s="30" t="s">
        <v>103</v>
      </c>
      <c r="M699" s="15">
        <f t="shared" si="113"/>
        <v>0</v>
      </c>
      <c r="N699" s="13" t="s">
        <v>71</v>
      </c>
    </row>
    <row r="700" spans="1:14">
      <c r="A700" s="238">
        <v>34</v>
      </c>
      <c r="B700" s="5"/>
      <c r="C700" s="5" t="s">
        <v>1929</v>
      </c>
      <c r="D700" s="5"/>
      <c r="E700" s="5" t="s">
        <v>12</v>
      </c>
      <c r="F700" s="12" t="s">
        <v>1280</v>
      </c>
      <c r="G700" s="12">
        <v>0</v>
      </c>
      <c r="H700" s="13" t="s">
        <v>74</v>
      </c>
      <c r="I700" s="12">
        <f>G700*1</f>
        <v>0</v>
      </c>
      <c r="J700" s="13" t="s">
        <v>72</v>
      </c>
      <c r="K700" s="30">
        <f t="shared" si="112"/>
        <v>0</v>
      </c>
      <c r="L700" s="30" t="s">
        <v>103</v>
      </c>
      <c r="M700" s="15">
        <f t="shared" si="113"/>
        <v>0</v>
      </c>
      <c r="N700" s="13" t="s">
        <v>71</v>
      </c>
    </row>
    <row r="701" spans="1:14">
      <c r="A701" s="238">
        <v>35</v>
      </c>
      <c r="B701" s="5"/>
      <c r="C701" s="5" t="s">
        <v>52</v>
      </c>
      <c r="D701" s="5"/>
      <c r="E701" s="5" t="s">
        <v>12</v>
      </c>
      <c r="F701" s="12" t="s">
        <v>1437</v>
      </c>
      <c r="G701" s="12">
        <v>0</v>
      </c>
      <c r="H701" s="13" t="s">
        <v>74</v>
      </c>
      <c r="I701" s="12">
        <f>G701*1</f>
        <v>0</v>
      </c>
      <c r="J701" s="13" t="s">
        <v>72</v>
      </c>
      <c r="K701" s="30">
        <f t="shared" si="112"/>
        <v>0</v>
      </c>
      <c r="L701" s="30" t="s">
        <v>103</v>
      </c>
      <c r="M701" s="15">
        <f t="shared" si="113"/>
        <v>0</v>
      </c>
      <c r="N701" s="13" t="s">
        <v>71</v>
      </c>
    </row>
    <row r="702" spans="1:14">
      <c r="A702" s="238">
        <v>36</v>
      </c>
      <c r="B702" s="5"/>
      <c r="C702" s="5" t="s">
        <v>2055</v>
      </c>
      <c r="D702" s="5"/>
      <c r="E702" s="5" t="s">
        <v>43</v>
      </c>
      <c r="F702" s="5" t="s">
        <v>1466</v>
      </c>
      <c r="G702" s="12">
        <v>0</v>
      </c>
      <c r="H702" s="13" t="s">
        <v>74</v>
      </c>
      <c r="I702" s="12">
        <f>G702*1</f>
        <v>0</v>
      </c>
      <c r="J702" s="13" t="s">
        <v>72</v>
      </c>
      <c r="K702" s="30">
        <f t="shared" si="112"/>
        <v>0</v>
      </c>
      <c r="L702" s="30" t="s">
        <v>103</v>
      </c>
      <c r="M702" s="15">
        <f t="shared" si="113"/>
        <v>0</v>
      </c>
      <c r="N702" s="13" t="s">
        <v>71</v>
      </c>
    </row>
    <row r="703" spans="1:14">
      <c r="A703" s="238">
        <v>37</v>
      </c>
      <c r="B703" s="5"/>
      <c r="C703" s="5" t="s">
        <v>49</v>
      </c>
      <c r="D703" s="5" t="s">
        <v>48</v>
      </c>
      <c r="E703" s="5" t="s">
        <v>1369</v>
      </c>
      <c r="F703" s="5" t="s">
        <v>2388</v>
      </c>
      <c r="G703" s="12">
        <v>0</v>
      </c>
      <c r="H703" s="13" t="s">
        <v>74</v>
      </c>
      <c r="I703" s="12">
        <v>4</v>
      </c>
      <c r="J703" s="13" t="s">
        <v>72</v>
      </c>
      <c r="K703" s="12">
        <f t="shared" si="112"/>
        <v>1.32</v>
      </c>
      <c r="L703" s="13" t="s">
        <v>103</v>
      </c>
      <c r="M703" s="12">
        <f t="shared" si="113"/>
        <v>1320</v>
      </c>
      <c r="N703" s="13" t="s">
        <v>71</v>
      </c>
    </row>
    <row r="704" spans="1:14">
      <c r="A704" s="238">
        <v>38</v>
      </c>
      <c r="B704" s="5"/>
      <c r="C704" s="102" t="s">
        <v>1371</v>
      </c>
      <c r="D704" s="102" t="s">
        <v>25</v>
      </c>
      <c r="E704" s="102" t="s">
        <v>1372</v>
      </c>
      <c r="F704" s="231" t="s">
        <v>1467</v>
      </c>
      <c r="G704" s="12">
        <v>0</v>
      </c>
      <c r="H704" s="141" t="s">
        <v>74</v>
      </c>
      <c r="I704" s="140">
        <v>7</v>
      </c>
      <c r="J704" s="141" t="s">
        <v>72</v>
      </c>
      <c r="K704" s="142" t="s">
        <v>1373</v>
      </c>
      <c r="L704" s="141" t="s">
        <v>103</v>
      </c>
      <c r="M704" s="142" t="s">
        <v>1374</v>
      </c>
      <c r="N704" s="141" t="s">
        <v>71</v>
      </c>
    </row>
    <row r="705" spans="1:14">
      <c r="A705" s="281" t="s">
        <v>54</v>
      </c>
      <c r="B705" s="282"/>
      <c r="C705" s="282"/>
      <c r="D705" s="282"/>
      <c r="E705" s="283"/>
      <c r="F705" s="124"/>
      <c r="G705" s="140"/>
      <c r="H705" s="13"/>
      <c r="I705" s="12">
        <f>SUM(I667:I703)</f>
        <v>88</v>
      </c>
      <c r="J705" s="13" t="s">
        <v>72</v>
      </c>
      <c r="K705" s="30">
        <f>I705*0.33</f>
        <v>29.040000000000003</v>
      </c>
      <c r="L705" s="30" t="s">
        <v>103</v>
      </c>
      <c r="M705" s="34">
        <f>SUM(M667:M703)</f>
        <v>29040</v>
      </c>
      <c r="N705" s="13" t="s">
        <v>71</v>
      </c>
    </row>
    <row r="708" spans="1:14">
      <c r="A708" s="286" t="s">
        <v>1933</v>
      </c>
      <c r="B708" s="286" t="s">
        <v>0</v>
      </c>
      <c r="C708" s="286" t="s">
        <v>2</v>
      </c>
      <c r="D708" s="286" t="s">
        <v>4</v>
      </c>
      <c r="E708" s="286" t="s">
        <v>1</v>
      </c>
      <c r="F708" s="286" t="s">
        <v>280</v>
      </c>
      <c r="G708" s="288" t="s">
        <v>5</v>
      </c>
      <c r="H708" s="289"/>
      <c r="I708" s="288" t="s">
        <v>6</v>
      </c>
      <c r="J708" s="289"/>
      <c r="K708" s="288" t="s">
        <v>101</v>
      </c>
      <c r="L708" s="289"/>
      <c r="M708" s="288" t="s">
        <v>102</v>
      </c>
      <c r="N708" s="289"/>
    </row>
    <row r="709" spans="1:14">
      <c r="A709" s="287"/>
      <c r="B709" s="287"/>
      <c r="C709" s="287"/>
      <c r="D709" s="287"/>
      <c r="E709" s="287"/>
      <c r="F709" s="287"/>
      <c r="G709" s="290"/>
      <c r="H709" s="291"/>
      <c r="I709" s="290"/>
      <c r="J709" s="291"/>
      <c r="K709" s="290"/>
      <c r="L709" s="291"/>
      <c r="M709" s="290"/>
      <c r="N709" s="291"/>
    </row>
    <row r="710" spans="1:14">
      <c r="A710" s="163">
        <v>1</v>
      </c>
      <c r="B710" s="16" t="s">
        <v>64</v>
      </c>
      <c r="C710" s="5" t="s">
        <v>3</v>
      </c>
      <c r="D710" s="5" t="s">
        <v>7</v>
      </c>
      <c r="E710" s="5" t="s">
        <v>8</v>
      </c>
      <c r="F710" s="12" t="s">
        <v>2878</v>
      </c>
      <c r="G710" s="12">
        <v>4</v>
      </c>
      <c r="H710" s="13" t="s">
        <v>74</v>
      </c>
      <c r="I710" s="12">
        <f t="shared" ref="I710:I712" si="118">G710*6</f>
        <v>24</v>
      </c>
      <c r="J710" s="13" t="s">
        <v>72</v>
      </c>
      <c r="K710" s="30">
        <f t="shared" ref="K710:K746" si="119">I710*0.33</f>
        <v>7.92</v>
      </c>
      <c r="L710" s="30" t="s">
        <v>103</v>
      </c>
      <c r="M710" s="15">
        <f t="shared" ref="M710:M746" si="120">K710*1000</f>
        <v>7920</v>
      </c>
      <c r="N710" s="13" t="s">
        <v>71</v>
      </c>
    </row>
    <row r="711" spans="1:14">
      <c r="A711" s="163">
        <v>2</v>
      </c>
      <c r="B711" s="162" t="s">
        <v>2980</v>
      </c>
      <c r="C711" s="5" t="s">
        <v>56</v>
      </c>
      <c r="D711" s="5" t="s">
        <v>93</v>
      </c>
      <c r="E711" s="5" t="s">
        <v>8</v>
      </c>
      <c r="F711" s="93" t="s">
        <v>2879</v>
      </c>
      <c r="G711" s="12">
        <v>4</v>
      </c>
      <c r="H711" s="13" t="s">
        <v>74</v>
      </c>
      <c r="I711" s="12">
        <f t="shared" si="118"/>
        <v>24</v>
      </c>
      <c r="J711" s="13" t="s">
        <v>72</v>
      </c>
      <c r="K711" s="30">
        <f t="shared" si="119"/>
        <v>7.92</v>
      </c>
      <c r="L711" s="30" t="s">
        <v>103</v>
      </c>
      <c r="M711" s="15">
        <f t="shared" si="120"/>
        <v>7920</v>
      </c>
      <c r="N711" s="13" t="s">
        <v>71</v>
      </c>
    </row>
    <row r="712" spans="1:14">
      <c r="A712" s="163">
        <v>3</v>
      </c>
      <c r="B712" s="5"/>
      <c r="C712" s="5" t="s">
        <v>15</v>
      </c>
      <c r="D712" s="5" t="s">
        <v>647</v>
      </c>
      <c r="E712" s="5" t="s">
        <v>8</v>
      </c>
      <c r="F712" s="12" t="s">
        <v>2589</v>
      </c>
      <c r="G712" s="12">
        <v>2</v>
      </c>
      <c r="H712" s="13" t="s">
        <v>74</v>
      </c>
      <c r="I712" s="12">
        <f t="shared" si="118"/>
        <v>12</v>
      </c>
      <c r="J712" s="13" t="s">
        <v>72</v>
      </c>
      <c r="K712" s="30">
        <f t="shared" si="119"/>
        <v>3.96</v>
      </c>
      <c r="L712" s="30" t="s">
        <v>103</v>
      </c>
      <c r="M712" s="15">
        <f t="shared" si="120"/>
        <v>3960</v>
      </c>
      <c r="N712" s="13" t="s">
        <v>71</v>
      </c>
    </row>
    <row r="713" spans="1:14">
      <c r="A713" s="163">
        <v>4</v>
      </c>
      <c r="B713" s="5"/>
      <c r="C713" s="5" t="s">
        <v>17</v>
      </c>
      <c r="D713" s="5" t="s">
        <v>16</v>
      </c>
      <c r="E713" s="5" t="s">
        <v>8</v>
      </c>
      <c r="F713" s="12" t="s">
        <v>2881</v>
      </c>
      <c r="G713" s="12">
        <v>5</v>
      </c>
      <c r="H713" s="13" t="s">
        <v>74</v>
      </c>
      <c r="I713" s="12">
        <f>G713*F4055</f>
        <v>0</v>
      </c>
      <c r="J713" s="13" t="s">
        <v>72</v>
      </c>
      <c r="K713" s="30">
        <f t="shared" si="119"/>
        <v>0</v>
      </c>
      <c r="L713" s="30" t="s">
        <v>103</v>
      </c>
      <c r="M713" s="15">
        <f t="shared" si="120"/>
        <v>0</v>
      </c>
      <c r="N713" s="13" t="s">
        <v>71</v>
      </c>
    </row>
    <row r="714" spans="1:14">
      <c r="A714" s="163">
        <v>5</v>
      </c>
      <c r="B714" s="5"/>
      <c r="C714" s="5" t="s">
        <v>251</v>
      </c>
      <c r="D714" s="5" t="s">
        <v>18</v>
      </c>
      <c r="E714" s="5" t="s">
        <v>8</v>
      </c>
      <c r="F714" s="12" t="s">
        <v>2009</v>
      </c>
      <c r="G714" s="12">
        <v>4</v>
      </c>
      <c r="H714" s="13" t="s">
        <v>74</v>
      </c>
      <c r="I714" s="12">
        <f t="shared" ref="I714:I718" si="121">G714*6</f>
        <v>24</v>
      </c>
      <c r="J714" s="13" t="s">
        <v>72</v>
      </c>
      <c r="K714" s="30">
        <f t="shared" si="119"/>
        <v>7.92</v>
      </c>
      <c r="L714" s="30" t="s">
        <v>103</v>
      </c>
      <c r="M714" s="15">
        <f t="shared" si="120"/>
        <v>7920</v>
      </c>
      <c r="N714" s="13" t="s">
        <v>71</v>
      </c>
    </row>
    <row r="715" spans="1:14">
      <c r="A715" s="163">
        <v>6</v>
      </c>
      <c r="B715" s="5"/>
      <c r="C715" s="9" t="s">
        <v>52</v>
      </c>
      <c r="D715" s="9" t="s">
        <v>51</v>
      </c>
      <c r="E715" s="9" t="s">
        <v>8</v>
      </c>
      <c r="F715" s="72" t="s">
        <v>2392</v>
      </c>
      <c r="G715" s="12">
        <v>4</v>
      </c>
      <c r="H715" s="13" t="s">
        <v>74</v>
      </c>
      <c r="I715" s="12">
        <f t="shared" si="121"/>
        <v>24</v>
      </c>
      <c r="J715" s="13" t="s">
        <v>72</v>
      </c>
      <c r="K715" s="30">
        <f t="shared" si="119"/>
        <v>7.92</v>
      </c>
      <c r="L715" s="30" t="s">
        <v>103</v>
      </c>
      <c r="M715" s="15">
        <f t="shared" si="120"/>
        <v>7920</v>
      </c>
      <c r="N715" s="13" t="s">
        <v>71</v>
      </c>
    </row>
    <row r="716" spans="1:14">
      <c r="A716" s="163">
        <v>7</v>
      </c>
      <c r="B716" s="5"/>
      <c r="C716" s="5" t="s">
        <v>10</v>
      </c>
      <c r="D716" s="5" t="s">
        <v>93</v>
      </c>
      <c r="E716" s="5" t="s">
        <v>8</v>
      </c>
      <c r="F716" s="12" t="s">
        <v>2880</v>
      </c>
      <c r="G716" s="12">
        <v>5</v>
      </c>
      <c r="H716" s="13" t="s">
        <v>74</v>
      </c>
      <c r="I716" s="12">
        <f t="shared" si="121"/>
        <v>30</v>
      </c>
      <c r="J716" s="13" t="s">
        <v>72</v>
      </c>
      <c r="K716" s="30">
        <f t="shared" si="119"/>
        <v>9.9</v>
      </c>
      <c r="L716" s="30" t="s">
        <v>103</v>
      </c>
      <c r="M716" s="15">
        <f t="shared" si="120"/>
        <v>9900</v>
      </c>
      <c r="N716" s="13" t="s">
        <v>71</v>
      </c>
    </row>
    <row r="717" spans="1:14">
      <c r="A717" s="238">
        <v>8</v>
      </c>
      <c r="B717" s="5"/>
      <c r="C717" s="102" t="s">
        <v>26</v>
      </c>
      <c r="D717" s="102" t="s">
        <v>89</v>
      </c>
      <c r="E717" s="102" t="s">
        <v>8</v>
      </c>
      <c r="F717" s="119" t="s">
        <v>2393</v>
      </c>
      <c r="G717" s="133">
        <v>4</v>
      </c>
      <c r="H717" s="134" t="s">
        <v>74</v>
      </c>
      <c r="I717" s="133">
        <f t="shared" si="121"/>
        <v>24</v>
      </c>
      <c r="J717" s="134" t="s">
        <v>72</v>
      </c>
      <c r="K717" s="30">
        <f t="shared" si="119"/>
        <v>7.92</v>
      </c>
      <c r="L717" s="135" t="s">
        <v>103</v>
      </c>
      <c r="M717" s="136">
        <f t="shared" si="120"/>
        <v>7920</v>
      </c>
      <c r="N717" s="134" t="s">
        <v>71</v>
      </c>
    </row>
    <row r="718" spans="1:14">
      <c r="A718" s="238">
        <v>9</v>
      </c>
      <c r="B718" s="5"/>
      <c r="C718" s="5" t="s">
        <v>94</v>
      </c>
      <c r="D718" s="5" t="s">
        <v>95</v>
      </c>
      <c r="E718" s="5" t="s">
        <v>8</v>
      </c>
      <c r="F718" s="181" t="s">
        <v>2882</v>
      </c>
      <c r="G718" s="12">
        <v>3</v>
      </c>
      <c r="H718" s="13" t="s">
        <v>74</v>
      </c>
      <c r="I718" s="12">
        <f t="shared" si="121"/>
        <v>18</v>
      </c>
      <c r="J718" s="13" t="s">
        <v>72</v>
      </c>
      <c r="K718" s="30">
        <f t="shared" si="119"/>
        <v>5.94</v>
      </c>
      <c r="L718" s="30" t="s">
        <v>103</v>
      </c>
      <c r="M718" s="15">
        <f t="shared" si="120"/>
        <v>5940</v>
      </c>
      <c r="N718" s="13" t="s">
        <v>71</v>
      </c>
    </row>
    <row r="719" spans="1:14">
      <c r="A719" s="238">
        <v>10</v>
      </c>
      <c r="B719" s="5"/>
      <c r="C719" s="5" t="s">
        <v>190</v>
      </c>
      <c r="D719" s="5" t="s">
        <v>20</v>
      </c>
      <c r="E719" s="5" t="s">
        <v>173</v>
      </c>
      <c r="F719" s="12" t="s">
        <v>2394</v>
      </c>
      <c r="G719" s="12">
        <v>1</v>
      </c>
      <c r="H719" s="13" t="s">
        <v>74</v>
      </c>
      <c r="I719" s="12">
        <f>G719*7</f>
        <v>7</v>
      </c>
      <c r="J719" s="13" t="s">
        <v>72</v>
      </c>
      <c r="K719" s="30">
        <f t="shared" si="119"/>
        <v>2.31</v>
      </c>
      <c r="L719" s="30" t="s">
        <v>103</v>
      </c>
      <c r="M719" s="15">
        <f t="shared" si="120"/>
        <v>2310</v>
      </c>
      <c r="N719" s="13" t="s">
        <v>71</v>
      </c>
    </row>
    <row r="720" spans="1:14">
      <c r="A720" s="238">
        <v>11</v>
      </c>
      <c r="B720" s="5"/>
      <c r="C720" s="5" t="s">
        <v>34</v>
      </c>
      <c r="D720" s="5" t="s">
        <v>134</v>
      </c>
      <c r="E720" s="5" t="s">
        <v>173</v>
      </c>
      <c r="F720" s="12" t="s">
        <v>2883</v>
      </c>
      <c r="G720" s="12">
        <v>1</v>
      </c>
      <c r="H720" s="13" t="s">
        <v>74</v>
      </c>
      <c r="I720" s="12">
        <f>G720*7</f>
        <v>7</v>
      </c>
      <c r="J720" s="13" t="s">
        <v>72</v>
      </c>
      <c r="K720" s="30">
        <f t="shared" si="119"/>
        <v>2.31</v>
      </c>
      <c r="L720" s="30" t="s">
        <v>103</v>
      </c>
      <c r="M720" s="15">
        <f t="shared" si="120"/>
        <v>2310</v>
      </c>
      <c r="N720" s="13" t="s">
        <v>71</v>
      </c>
    </row>
    <row r="721" spans="1:14">
      <c r="A721" s="238">
        <v>12</v>
      </c>
      <c r="B721" s="5"/>
      <c r="C721" s="5" t="s">
        <v>23</v>
      </c>
      <c r="D721" s="5" t="s">
        <v>136</v>
      </c>
      <c r="E721" s="5" t="s">
        <v>12</v>
      </c>
      <c r="F721" s="5" t="s">
        <v>2884</v>
      </c>
      <c r="G721" s="12">
        <v>2</v>
      </c>
      <c r="H721" s="13" t="s">
        <v>74</v>
      </c>
      <c r="I721" s="12">
        <f t="shared" ref="I721:I730" si="122">G721*1</f>
        <v>2</v>
      </c>
      <c r="J721" s="13" t="s">
        <v>72</v>
      </c>
      <c r="K721" s="30">
        <f t="shared" si="119"/>
        <v>0.66</v>
      </c>
      <c r="L721" s="30" t="s">
        <v>103</v>
      </c>
      <c r="M721" s="15">
        <f t="shared" si="120"/>
        <v>660</v>
      </c>
      <c r="N721" s="13" t="s">
        <v>71</v>
      </c>
    </row>
    <row r="722" spans="1:14">
      <c r="A722" s="238">
        <v>13</v>
      </c>
      <c r="B722" s="5"/>
      <c r="C722" s="5" t="s">
        <v>90</v>
      </c>
      <c r="D722" s="5" t="s">
        <v>91</v>
      </c>
      <c r="E722" s="5" t="s">
        <v>12</v>
      </c>
      <c r="F722" s="12" t="s">
        <v>1342</v>
      </c>
      <c r="G722" s="12">
        <v>0</v>
      </c>
      <c r="H722" s="13" t="s">
        <v>74</v>
      </c>
      <c r="I722" s="12">
        <f t="shared" si="122"/>
        <v>0</v>
      </c>
      <c r="J722" s="13" t="s">
        <v>72</v>
      </c>
      <c r="K722" s="30">
        <f t="shared" si="119"/>
        <v>0</v>
      </c>
      <c r="L722" s="30" t="s">
        <v>103</v>
      </c>
      <c r="M722" s="15">
        <f t="shared" si="120"/>
        <v>0</v>
      </c>
      <c r="N722" s="13" t="s">
        <v>71</v>
      </c>
    </row>
    <row r="723" spans="1:14">
      <c r="A723" s="238">
        <v>14</v>
      </c>
      <c r="B723" s="5"/>
      <c r="C723" s="5" t="s">
        <v>81</v>
      </c>
      <c r="D723" s="5" t="s">
        <v>82</v>
      </c>
      <c r="E723" s="5" t="s">
        <v>12</v>
      </c>
      <c r="F723" s="12" t="s">
        <v>2885</v>
      </c>
      <c r="G723" s="12">
        <v>2</v>
      </c>
      <c r="H723" s="13" t="s">
        <v>74</v>
      </c>
      <c r="I723" s="12">
        <f t="shared" si="122"/>
        <v>2</v>
      </c>
      <c r="J723" s="13" t="s">
        <v>72</v>
      </c>
      <c r="K723" s="30">
        <f t="shared" si="119"/>
        <v>0.66</v>
      </c>
      <c r="L723" s="30" t="s">
        <v>103</v>
      </c>
      <c r="M723" s="15">
        <f t="shared" si="120"/>
        <v>660</v>
      </c>
      <c r="N723" s="13" t="s">
        <v>71</v>
      </c>
    </row>
    <row r="724" spans="1:14">
      <c r="A724" s="238">
        <v>15</v>
      </c>
      <c r="B724" s="5"/>
      <c r="C724" s="5" t="s">
        <v>11</v>
      </c>
      <c r="D724" s="5" t="s">
        <v>13</v>
      </c>
      <c r="E724" s="5" t="s">
        <v>12</v>
      </c>
      <c r="F724" s="181" t="s">
        <v>2396</v>
      </c>
      <c r="G724" s="12">
        <v>1</v>
      </c>
      <c r="H724" s="13" t="s">
        <v>74</v>
      </c>
      <c r="I724" s="12">
        <f t="shared" si="122"/>
        <v>1</v>
      </c>
      <c r="J724" s="13" t="s">
        <v>72</v>
      </c>
      <c r="K724" s="30">
        <f t="shared" si="119"/>
        <v>0.33</v>
      </c>
      <c r="L724" s="30" t="s">
        <v>103</v>
      </c>
      <c r="M724" s="15">
        <f t="shared" si="120"/>
        <v>330</v>
      </c>
      <c r="N724" s="13" t="s">
        <v>71</v>
      </c>
    </row>
    <row r="725" spans="1:14">
      <c r="A725" s="238">
        <v>16</v>
      </c>
      <c r="B725" s="5"/>
      <c r="C725" s="5" t="s">
        <v>28</v>
      </c>
      <c r="D725" s="5" t="s">
        <v>27</v>
      </c>
      <c r="E725" s="5" t="s">
        <v>12</v>
      </c>
      <c r="F725" s="12" t="s">
        <v>1913</v>
      </c>
      <c r="G725" s="12">
        <v>1</v>
      </c>
      <c r="H725" s="13" t="s">
        <v>74</v>
      </c>
      <c r="I725" s="12">
        <f t="shared" si="122"/>
        <v>1</v>
      </c>
      <c r="J725" s="13" t="s">
        <v>72</v>
      </c>
      <c r="K725" s="30">
        <f t="shared" si="119"/>
        <v>0.33</v>
      </c>
      <c r="L725" s="30" t="s">
        <v>103</v>
      </c>
      <c r="M725" s="15">
        <f t="shared" si="120"/>
        <v>330</v>
      </c>
      <c r="N725" s="13" t="s">
        <v>71</v>
      </c>
    </row>
    <row r="726" spans="1:14">
      <c r="A726" s="238">
        <v>17</v>
      </c>
      <c r="B726" s="5"/>
      <c r="C726" s="102" t="s">
        <v>30</v>
      </c>
      <c r="D726" s="102" t="s">
        <v>29</v>
      </c>
      <c r="E726" s="102" t="s">
        <v>12</v>
      </c>
      <c r="F726" s="133" t="s">
        <v>2886</v>
      </c>
      <c r="G726" s="133">
        <v>3</v>
      </c>
      <c r="H726" s="134" t="s">
        <v>74</v>
      </c>
      <c r="I726" s="133">
        <f t="shared" si="122"/>
        <v>3</v>
      </c>
      <c r="J726" s="134" t="s">
        <v>72</v>
      </c>
      <c r="K726" s="135">
        <f t="shared" si="119"/>
        <v>0.99</v>
      </c>
      <c r="L726" s="135" t="s">
        <v>103</v>
      </c>
      <c r="M726" s="136">
        <f t="shared" si="120"/>
        <v>990</v>
      </c>
      <c r="N726" s="134" t="s">
        <v>71</v>
      </c>
    </row>
    <row r="727" spans="1:14">
      <c r="A727" s="238">
        <v>18</v>
      </c>
      <c r="B727" s="5"/>
      <c r="C727" s="5" t="s">
        <v>32</v>
      </c>
      <c r="D727" s="5" t="s">
        <v>33</v>
      </c>
      <c r="E727" s="5" t="s">
        <v>12</v>
      </c>
      <c r="F727" s="12" t="s">
        <v>375</v>
      </c>
      <c r="G727" s="12">
        <v>0</v>
      </c>
      <c r="H727" s="13" t="s">
        <v>74</v>
      </c>
      <c r="I727" s="12">
        <f t="shared" si="122"/>
        <v>0</v>
      </c>
      <c r="J727" s="13" t="s">
        <v>72</v>
      </c>
      <c r="K727" s="30">
        <f t="shared" si="119"/>
        <v>0</v>
      </c>
      <c r="L727" s="30" t="s">
        <v>103</v>
      </c>
      <c r="M727" s="15">
        <f t="shared" si="120"/>
        <v>0</v>
      </c>
      <c r="N727" s="13" t="s">
        <v>71</v>
      </c>
    </row>
    <row r="728" spans="1:14">
      <c r="A728" s="238">
        <v>19</v>
      </c>
      <c r="B728" s="5"/>
      <c r="C728" s="5" t="s">
        <v>38</v>
      </c>
      <c r="D728" s="5" t="s">
        <v>37</v>
      </c>
      <c r="E728" s="5" t="s">
        <v>12</v>
      </c>
      <c r="F728" s="181" t="s">
        <v>2887</v>
      </c>
      <c r="G728" s="12">
        <v>1</v>
      </c>
      <c r="H728" s="13" t="s">
        <v>74</v>
      </c>
      <c r="I728" s="12">
        <f t="shared" si="122"/>
        <v>1</v>
      </c>
      <c r="J728" s="13" t="s">
        <v>72</v>
      </c>
      <c r="K728" s="30">
        <f t="shared" si="119"/>
        <v>0.33</v>
      </c>
      <c r="L728" s="30" t="s">
        <v>103</v>
      </c>
      <c r="M728" s="15">
        <f t="shared" si="120"/>
        <v>330</v>
      </c>
      <c r="N728" s="13" t="s">
        <v>71</v>
      </c>
    </row>
    <row r="729" spans="1:14">
      <c r="A729" s="238">
        <v>20</v>
      </c>
      <c r="B729" s="5"/>
      <c r="C729" s="5" t="s">
        <v>40</v>
      </c>
      <c r="D729" s="5" t="s">
        <v>39</v>
      </c>
      <c r="E729" s="5" t="s">
        <v>12</v>
      </c>
      <c r="F729" s="181" t="s">
        <v>2079</v>
      </c>
      <c r="G729" s="12">
        <v>0</v>
      </c>
      <c r="H729" s="13" t="s">
        <v>74</v>
      </c>
      <c r="I729" s="12">
        <f t="shared" si="122"/>
        <v>0</v>
      </c>
      <c r="J729" s="13" t="s">
        <v>72</v>
      </c>
      <c r="K729" s="30">
        <f t="shared" si="119"/>
        <v>0</v>
      </c>
      <c r="L729" s="30" t="s">
        <v>103</v>
      </c>
      <c r="M729" s="15">
        <f t="shared" si="120"/>
        <v>0</v>
      </c>
      <c r="N729" s="13" t="s">
        <v>71</v>
      </c>
    </row>
    <row r="730" spans="1:14">
      <c r="A730" s="238">
        <v>21</v>
      </c>
      <c r="B730" s="5"/>
      <c r="C730" s="5" t="s">
        <v>52</v>
      </c>
      <c r="D730" s="5" t="s">
        <v>79</v>
      </c>
      <c r="E730" s="5" t="s">
        <v>12</v>
      </c>
      <c r="F730" s="12" t="s">
        <v>2888</v>
      </c>
      <c r="G730" s="12">
        <v>2</v>
      </c>
      <c r="H730" s="13" t="s">
        <v>74</v>
      </c>
      <c r="I730" s="12">
        <f t="shared" si="122"/>
        <v>2</v>
      </c>
      <c r="J730" s="13" t="s">
        <v>72</v>
      </c>
      <c r="K730" s="30">
        <f t="shared" si="119"/>
        <v>0.66</v>
      </c>
      <c r="L730" s="30" t="s">
        <v>103</v>
      </c>
      <c r="M730" s="15">
        <f t="shared" si="120"/>
        <v>660</v>
      </c>
      <c r="N730" s="13" t="s">
        <v>71</v>
      </c>
    </row>
    <row r="731" spans="1:14">
      <c r="A731" s="238">
        <v>22</v>
      </c>
      <c r="B731" s="5"/>
      <c r="C731" s="102" t="s">
        <v>45</v>
      </c>
      <c r="D731" s="102" t="s">
        <v>44</v>
      </c>
      <c r="E731" s="102" t="s">
        <v>43</v>
      </c>
      <c r="F731" s="232" t="s">
        <v>75</v>
      </c>
      <c r="G731" s="133">
        <v>0</v>
      </c>
      <c r="H731" s="134" t="s">
        <v>74</v>
      </c>
      <c r="I731" s="133">
        <f>G731*1.5</f>
        <v>0</v>
      </c>
      <c r="J731" s="134" t="s">
        <v>72</v>
      </c>
      <c r="K731" s="135">
        <f t="shared" si="119"/>
        <v>0</v>
      </c>
      <c r="L731" s="135" t="s">
        <v>103</v>
      </c>
      <c r="M731" s="136">
        <f t="shared" si="120"/>
        <v>0</v>
      </c>
      <c r="N731" s="134" t="s">
        <v>71</v>
      </c>
    </row>
    <row r="732" spans="1:14">
      <c r="A732" s="238">
        <v>23</v>
      </c>
      <c r="B732" s="5"/>
      <c r="C732" s="5" t="s">
        <v>1390</v>
      </c>
      <c r="D732" s="5" t="s">
        <v>46</v>
      </c>
      <c r="E732" s="5" t="s">
        <v>43</v>
      </c>
      <c r="F732" s="12" t="s">
        <v>2889</v>
      </c>
      <c r="G732" s="12">
        <v>1</v>
      </c>
      <c r="H732" s="13" t="s">
        <v>74</v>
      </c>
      <c r="I732" s="12">
        <f>G732*1.5</f>
        <v>1.5</v>
      </c>
      <c r="J732" s="13" t="s">
        <v>72</v>
      </c>
      <c r="K732" s="30">
        <f t="shared" si="119"/>
        <v>0.495</v>
      </c>
      <c r="L732" s="30" t="s">
        <v>103</v>
      </c>
      <c r="M732" s="15">
        <f t="shared" si="120"/>
        <v>495</v>
      </c>
      <c r="N732" s="13" t="s">
        <v>71</v>
      </c>
    </row>
    <row r="733" spans="1:14">
      <c r="A733" s="238">
        <v>24</v>
      </c>
      <c r="B733" s="5"/>
      <c r="C733" s="5" t="s">
        <v>42</v>
      </c>
      <c r="D733" s="5" t="s">
        <v>41</v>
      </c>
      <c r="E733" s="5" t="s">
        <v>43</v>
      </c>
      <c r="F733" s="177" t="s">
        <v>75</v>
      </c>
      <c r="G733" s="12">
        <v>0</v>
      </c>
      <c r="H733" s="13" t="s">
        <v>74</v>
      </c>
      <c r="I733" s="12">
        <f>G733*1.5</f>
        <v>0</v>
      </c>
      <c r="J733" s="13" t="s">
        <v>72</v>
      </c>
      <c r="K733" s="30">
        <f t="shared" si="119"/>
        <v>0</v>
      </c>
      <c r="L733" s="30" t="s">
        <v>103</v>
      </c>
      <c r="M733" s="15">
        <f t="shared" si="120"/>
        <v>0</v>
      </c>
      <c r="N733" s="13" t="s">
        <v>71</v>
      </c>
    </row>
    <row r="734" spans="1:14">
      <c r="A734" s="238">
        <v>25</v>
      </c>
      <c r="B734" s="5"/>
      <c r="C734" s="5" t="s">
        <v>1168</v>
      </c>
      <c r="D734" s="5"/>
      <c r="E734" s="5" t="s">
        <v>12</v>
      </c>
      <c r="F734" s="12" t="s">
        <v>1106</v>
      </c>
      <c r="G734" s="12">
        <v>1</v>
      </c>
      <c r="H734" s="13" t="s">
        <v>74</v>
      </c>
      <c r="I734" s="12">
        <f>G734*4</f>
        <v>4</v>
      </c>
      <c r="J734" s="13" t="s">
        <v>72</v>
      </c>
      <c r="K734" s="30">
        <f t="shared" si="119"/>
        <v>1.32</v>
      </c>
      <c r="L734" s="30" t="s">
        <v>103</v>
      </c>
      <c r="M734" s="15">
        <f t="shared" si="120"/>
        <v>1320</v>
      </c>
      <c r="N734" s="13" t="s">
        <v>71</v>
      </c>
    </row>
    <row r="735" spans="1:14">
      <c r="A735" s="238">
        <v>26</v>
      </c>
      <c r="B735" s="5"/>
      <c r="C735" s="5" t="s">
        <v>1931</v>
      </c>
      <c r="D735" s="5"/>
      <c r="E735" s="5" t="s">
        <v>12</v>
      </c>
      <c r="F735" s="12" t="s">
        <v>990</v>
      </c>
      <c r="G735" s="12">
        <v>1</v>
      </c>
      <c r="H735" s="13" t="s">
        <v>74</v>
      </c>
      <c r="I735" s="12">
        <f t="shared" ref="I735" si="123">G735*1.5</f>
        <v>1.5</v>
      </c>
      <c r="J735" s="13" t="s">
        <v>72</v>
      </c>
      <c r="K735" s="30">
        <f t="shared" si="119"/>
        <v>0.495</v>
      </c>
      <c r="L735" s="30" t="s">
        <v>103</v>
      </c>
      <c r="M735" s="15">
        <f t="shared" si="120"/>
        <v>495</v>
      </c>
      <c r="N735" s="13" t="s">
        <v>71</v>
      </c>
    </row>
    <row r="736" spans="1:14">
      <c r="A736" s="238">
        <v>27</v>
      </c>
      <c r="B736" s="5"/>
      <c r="C736" s="5" t="s">
        <v>1919</v>
      </c>
      <c r="D736" s="5"/>
      <c r="E736" s="5" t="s">
        <v>12</v>
      </c>
      <c r="F736" s="12" t="s">
        <v>505</v>
      </c>
      <c r="G736" s="12">
        <v>1</v>
      </c>
      <c r="H736" s="13" t="s">
        <v>74</v>
      </c>
      <c r="I736" s="12">
        <f>G736*1</f>
        <v>1</v>
      </c>
      <c r="J736" s="13" t="s">
        <v>72</v>
      </c>
      <c r="K736" s="30">
        <f t="shared" si="119"/>
        <v>0.33</v>
      </c>
      <c r="L736" s="30" t="s">
        <v>103</v>
      </c>
      <c r="M736" s="15">
        <f t="shared" si="120"/>
        <v>330</v>
      </c>
      <c r="N736" s="13" t="s">
        <v>71</v>
      </c>
    </row>
    <row r="737" spans="1:14">
      <c r="A737" s="238">
        <v>28</v>
      </c>
      <c r="B737" s="5"/>
      <c r="C737" s="5" t="s">
        <v>832</v>
      </c>
      <c r="D737" s="5"/>
      <c r="E737" s="5" t="s">
        <v>12</v>
      </c>
      <c r="F737" s="12" t="s">
        <v>1920</v>
      </c>
      <c r="G737" s="12">
        <v>1</v>
      </c>
      <c r="H737" s="13" t="s">
        <v>74</v>
      </c>
      <c r="I737" s="12">
        <f>G737*1</f>
        <v>1</v>
      </c>
      <c r="J737" s="13" t="s">
        <v>72</v>
      </c>
      <c r="K737" s="30">
        <f t="shared" si="119"/>
        <v>0.33</v>
      </c>
      <c r="L737" s="30" t="s">
        <v>103</v>
      </c>
      <c r="M737" s="15">
        <f t="shared" si="120"/>
        <v>330</v>
      </c>
      <c r="N737" s="13" t="s">
        <v>71</v>
      </c>
    </row>
    <row r="738" spans="1:14">
      <c r="A738" s="238">
        <v>29</v>
      </c>
      <c r="B738" s="5"/>
      <c r="C738" s="5" t="s">
        <v>1114</v>
      </c>
      <c r="D738" s="5"/>
      <c r="E738" s="5" t="s">
        <v>12</v>
      </c>
      <c r="F738" s="103" t="s">
        <v>322</v>
      </c>
      <c r="G738" s="12">
        <v>1</v>
      </c>
      <c r="H738" s="13" t="s">
        <v>74</v>
      </c>
      <c r="I738" s="12">
        <f>G738*1</f>
        <v>1</v>
      </c>
      <c r="J738" s="13" t="s">
        <v>72</v>
      </c>
      <c r="K738" s="30">
        <f t="shared" si="119"/>
        <v>0.33</v>
      </c>
      <c r="L738" s="30" t="s">
        <v>103</v>
      </c>
      <c r="M738" s="15">
        <f t="shared" si="120"/>
        <v>330</v>
      </c>
      <c r="N738" s="13" t="s">
        <v>71</v>
      </c>
    </row>
    <row r="739" spans="1:14">
      <c r="A739" s="238">
        <v>30</v>
      </c>
      <c r="B739" s="5"/>
      <c r="C739" s="5" t="s">
        <v>126</v>
      </c>
      <c r="D739" s="5"/>
      <c r="E739" s="5" t="s">
        <v>43</v>
      </c>
      <c r="F739" s="12" t="s">
        <v>271</v>
      </c>
      <c r="G739" s="12">
        <v>1</v>
      </c>
      <c r="H739" s="13" t="s">
        <v>74</v>
      </c>
      <c r="I739" s="12">
        <f t="shared" ref="I739" si="124">G739*4</f>
        <v>4</v>
      </c>
      <c r="J739" s="13" t="s">
        <v>72</v>
      </c>
      <c r="K739" s="30">
        <f t="shared" si="119"/>
        <v>1.32</v>
      </c>
      <c r="L739" s="30" t="s">
        <v>103</v>
      </c>
      <c r="M739" s="15">
        <f t="shared" si="120"/>
        <v>1320</v>
      </c>
      <c r="N739" s="13" t="s">
        <v>71</v>
      </c>
    </row>
    <row r="740" spans="1:14">
      <c r="A740" s="238">
        <v>31</v>
      </c>
      <c r="B740" s="5"/>
      <c r="C740" s="5" t="s">
        <v>893</v>
      </c>
      <c r="D740" s="5"/>
      <c r="E740" s="5" t="s">
        <v>12</v>
      </c>
      <c r="F740" s="12" t="s">
        <v>220</v>
      </c>
      <c r="G740" s="12">
        <v>1</v>
      </c>
      <c r="H740" s="13" t="s">
        <v>74</v>
      </c>
      <c r="I740" s="12">
        <f>G740*1</f>
        <v>1</v>
      </c>
      <c r="J740" s="13" t="s">
        <v>72</v>
      </c>
      <c r="K740" s="30">
        <f t="shared" si="119"/>
        <v>0.33</v>
      </c>
      <c r="L740" s="30" t="s">
        <v>103</v>
      </c>
      <c r="M740" s="15">
        <f t="shared" si="120"/>
        <v>330</v>
      </c>
      <c r="N740" s="13" t="s">
        <v>71</v>
      </c>
    </row>
    <row r="741" spans="1:14">
      <c r="A741" s="238">
        <v>32</v>
      </c>
      <c r="B741" s="5"/>
      <c r="C741" s="5" t="s">
        <v>1193</v>
      </c>
      <c r="D741" s="5"/>
      <c r="E741" s="5" t="s">
        <v>43</v>
      </c>
      <c r="F741" s="12" t="s">
        <v>218</v>
      </c>
      <c r="G741" s="12">
        <v>1</v>
      </c>
      <c r="H741" s="13" t="s">
        <v>74</v>
      </c>
      <c r="I741" s="12">
        <f>G741*1</f>
        <v>1</v>
      </c>
      <c r="J741" s="13" t="s">
        <v>72</v>
      </c>
      <c r="K741" s="30">
        <f t="shared" si="119"/>
        <v>0.33</v>
      </c>
      <c r="L741" s="30" t="s">
        <v>103</v>
      </c>
      <c r="M741" s="15">
        <f t="shared" si="120"/>
        <v>330</v>
      </c>
      <c r="N741" s="13" t="s">
        <v>71</v>
      </c>
    </row>
    <row r="742" spans="1:14">
      <c r="A742" s="238">
        <v>33</v>
      </c>
      <c r="B742" s="5"/>
      <c r="C742" s="5" t="s">
        <v>686</v>
      </c>
      <c r="D742" s="5"/>
      <c r="E742" s="5" t="s">
        <v>12</v>
      </c>
      <c r="F742" s="12" t="s">
        <v>795</v>
      </c>
      <c r="G742" s="12">
        <v>1</v>
      </c>
      <c r="H742" s="13" t="s">
        <v>74</v>
      </c>
      <c r="I742" s="12">
        <f>G742*1.5</f>
        <v>1.5</v>
      </c>
      <c r="J742" s="13" t="s">
        <v>72</v>
      </c>
      <c r="K742" s="30">
        <f t="shared" si="119"/>
        <v>0.495</v>
      </c>
      <c r="L742" s="30" t="s">
        <v>103</v>
      </c>
      <c r="M742" s="15">
        <f t="shared" si="120"/>
        <v>495</v>
      </c>
      <c r="N742" s="13" t="s">
        <v>71</v>
      </c>
    </row>
    <row r="743" spans="1:14">
      <c r="A743" s="238">
        <v>34</v>
      </c>
      <c r="B743" s="5"/>
      <c r="C743" s="5" t="s">
        <v>1929</v>
      </c>
      <c r="D743" s="5"/>
      <c r="E743" s="5" t="s">
        <v>12</v>
      </c>
      <c r="F743" s="12" t="s">
        <v>1930</v>
      </c>
      <c r="G743" s="12">
        <v>1</v>
      </c>
      <c r="H743" s="13" t="s">
        <v>74</v>
      </c>
      <c r="I743" s="12">
        <f>G743*1</f>
        <v>1</v>
      </c>
      <c r="J743" s="13" t="s">
        <v>72</v>
      </c>
      <c r="K743" s="30">
        <f t="shared" si="119"/>
        <v>0.33</v>
      </c>
      <c r="L743" s="30" t="s">
        <v>103</v>
      </c>
      <c r="M743" s="15">
        <f t="shared" si="120"/>
        <v>330</v>
      </c>
      <c r="N743" s="13" t="s">
        <v>71</v>
      </c>
    </row>
    <row r="744" spans="1:14">
      <c r="A744" s="238">
        <v>35</v>
      </c>
      <c r="B744" s="5"/>
      <c r="C744" s="5" t="s">
        <v>52</v>
      </c>
      <c r="D744" s="5"/>
      <c r="E744" s="5" t="s">
        <v>12</v>
      </c>
      <c r="F744" s="5" t="s">
        <v>1918</v>
      </c>
      <c r="G744" s="30">
        <v>4</v>
      </c>
      <c r="H744" s="13" t="s">
        <v>74</v>
      </c>
      <c r="I744" s="12">
        <f>G744*1</f>
        <v>4</v>
      </c>
      <c r="J744" s="13" t="s">
        <v>72</v>
      </c>
      <c r="K744" s="30">
        <f t="shared" si="119"/>
        <v>1.32</v>
      </c>
      <c r="L744" s="30" t="s">
        <v>103</v>
      </c>
      <c r="M744" s="15">
        <f t="shared" si="120"/>
        <v>1320</v>
      </c>
      <c r="N744" s="13" t="s">
        <v>71</v>
      </c>
    </row>
    <row r="745" spans="1:14">
      <c r="A745" s="238">
        <v>36</v>
      </c>
      <c r="B745" s="5"/>
      <c r="C745" s="5" t="s">
        <v>1916</v>
      </c>
      <c r="D745" s="5"/>
      <c r="E745" s="5" t="s">
        <v>43</v>
      </c>
      <c r="F745" s="5" t="s">
        <v>1917</v>
      </c>
      <c r="G745" s="30">
        <v>1</v>
      </c>
      <c r="H745" s="13" t="s">
        <v>74</v>
      </c>
      <c r="I745" s="12">
        <f>G745*1</f>
        <v>1</v>
      </c>
      <c r="J745" s="13" t="s">
        <v>72</v>
      </c>
      <c r="K745" s="30">
        <f t="shared" si="119"/>
        <v>0.33</v>
      </c>
      <c r="L745" s="30" t="s">
        <v>103</v>
      </c>
      <c r="M745" s="15">
        <f t="shared" si="120"/>
        <v>330</v>
      </c>
      <c r="N745" s="13" t="s">
        <v>71</v>
      </c>
    </row>
    <row r="746" spans="1:14">
      <c r="A746" s="238">
        <v>37</v>
      </c>
      <c r="B746" s="5"/>
      <c r="C746" s="5" t="s">
        <v>49</v>
      </c>
      <c r="D746" s="5" t="s">
        <v>48</v>
      </c>
      <c r="E746" s="5" t="s">
        <v>1369</v>
      </c>
      <c r="F746" s="5" t="s">
        <v>384</v>
      </c>
      <c r="G746" s="12">
        <v>2</v>
      </c>
      <c r="H746" s="13" t="s">
        <v>74</v>
      </c>
      <c r="I746" s="12">
        <v>4</v>
      </c>
      <c r="J746" s="13" t="s">
        <v>72</v>
      </c>
      <c r="K746" s="12">
        <f t="shared" si="119"/>
        <v>1.32</v>
      </c>
      <c r="L746" s="13" t="s">
        <v>103</v>
      </c>
      <c r="M746" s="12">
        <f t="shared" si="120"/>
        <v>1320</v>
      </c>
      <c r="N746" s="13" t="s">
        <v>71</v>
      </c>
    </row>
    <row r="747" spans="1:14">
      <c r="A747" s="238">
        <v>38</v>
      </c>
      <c r="B747" s="5"/>
      <c r="C747" s="102" t="s">
        <v>1371</v>
      </c>
      <c r="D747" s="102" t="s">
        <v>25</v>
      </c>
      <c r="E747" s="102" t="s">
        <v>1372</v>
      </c>
      <c r="F747" s="231" t="s">
        <v>1467</v>
      </c>
      <c r="G747" s="140">
        <v>1</v>
      </c>
      <c r="H747" s="141" t="s">
        <v>74</v>
      </c>
      <c r="I747" s="140">
        <v>7</v>
      </c>
      <c r="J747" s="141" t="s">
        <v>72</v>
      </c>
      <c r="K747" s="142" t="s">
        <v>1373</v>
      </c>
      <c r="L747" s="141" t="s">
        <v>103</v>
      </c>
      <c r="M747" s="142" t="s">
        <v>1374</v>
      </c>
      <c r="N747" s="141" t="s">
        <v>71</v>
      </c>
    </row>
    <row r="748" spans="1:14">
      <c r="A748" s="281" t="s">
        <v>54</v>
      </c>
      <c r="B748" s="282"/>
      <c r="C748" s="282"/>
      <c r="D748" s="282"/>
      <c r="E748" s="283"/>
      <c r="F748" s="237"/>
      <c r="G748" s="12">
        <f>SUM(G710:G747)</f>
        <v>68</v>
      </c>
      <c r="H748" s="13" t="s">
        <v>74</v>
      </c>
      <c r="I748" s="12">
        <f>SUM(I710:I746)</f>
        <v>233.5</v>
      </c>
      <c r="J748" s="13" t="s">
        <v>72</v>
      </c>
      <c r="K748" s="30">
        <f>I748*0.33</f>
        <v>77.055000000000007</v>
      </c>
      <c r="L748" s="30" t="s">
        <v>103</v>
      </c>
      <c r="M748" s="34">
        <f>SUM(M710:M746)</f>
        <v>77055</v>
      </c>
      <c r="N748" s="13" t="s">
        <v>71</v>
      </c>
    </row>
    <row r="751" spans="1:14">
      <c r="A751" s="286" t="s">
        <v>1933</v>
      </c>
      <c r="B751" s="286" t="s">
        <v>0</v>
      </c>
      <c r="C751" s="286" t="s">
        <v>2</v>
      </c>
      <c r="D751" s="286" t="s">
        <v>4</v>
      </c>
      <c r="E751" s="286" t="s">
        <v>1</v>
      </c>
      <c r="F751" s="286" t="s">
        <v>280</v>
      </c>
      <c r="G751" s="288" t="s">
        <v>5</v>
      </c>
      <c r="H751" s="289"/>
      <c r="I751" s="288" t="s">
        <v>6</v>
      </c>
      <c r="J751" s="289"/>
      <c r="K751" s="288" t="s">
        <v>101</v>
      </c>
      <c r="L751" s="289"/>
      <c r="M751" s="288" t="s">
        <v>102</v>
      </c>
      <c r="N751" s="289"/>
    </row>
    <row r="752" spans="1:14">
      <c r="A752" s="287"/>
      <c r="B752" s="287"/>
      <c r="C752" s="287"/>
      <c r="D752" s="287"/>
      <c r="E752" s="287"/>
      <c r="F752" s="287"/>
      <c r="G752" s="290"/>
      <c r="H752" s="291"/>
      <c r="I752" s="290"/>
      <c r="J752" s="291"/>
      <c r="K752" s="290"/>
      <c r="L752" s="291"/>
      <c r="M752" s="290"/>
      <c r="N752" s="291"/>
    </row>
    <row r="753" spans="1:14">
      <c r="A753" s="163">
        <v>1</v>
      </c>
      <c r="B753" s="16" t="s">
        <v>65</v>
      </c>
      <c r="C753" s="5" t="s">
        <v>3</v>
      </c>
      <c r="D753" s="5" t="s">
        <v>7</v>
      </c>
      <c r="E753" s="5" t="s">
        <v>8</v>
      </c>
      <c r="F753" s="103" t="s">
        <v>2890</v>
      </c>
      <c r="G753" s="133">
        <v>5</v>
      </c>
      <c r="H753" s="134" t="s">
        <v>74</v>
      </c>
      <c r="I753" s="133">
        <f t="shared" ref="I753:I755" si="125">G753*6</f>
        <v>30</v>
      </c>
      <c r="J753" s="134" t="s">
        <v>72</v>
      </c>
      <c r="K753" s="135">
        <f t="shared" ref="K753:K789" si="126">I753*0.33</f>
        <v>9.9</v>
      </c>
      <c r="L753" s="135" t="s">
        <v>103</v>
      </c>
      <c r="M753" s="136">
        <f t="shared" ref="M753:M789" si="127">K753*1000</f>
        <v>9900</v>
      </c>
      <c r="N753" s="134" t="s">
        <v>71</v>
      </c>
    </row>
    <row r="754" spans="1:14">
      <c r="A754" s="163">
        <v>2</v>
      </c>
      <c r="B754" s="162" t="s">
        <v>2979</v>
      </c>
      <c r="C754" s="5" t="s">
        <v>56</v>
      </c>
      <c r="D754" s="5" t="s">
        <v>93</v>
      </c>
      <c r="E754" s="5" t="s">
        <v>8</v>
      </c>
      <c r="F754" s="93" t="s">
        <v>2202</v>
      </c>
      <c r="G754" s="12">
        <v>3</v>
      </c>
      <c r="H754" s="13" t="s">
        <v>74</v>
      </c>
      <c r="I754" s="12">
        <f t="shared" si="125"/>
        <v>18</v>
      </c>
      <c r="J754" s="13" t="s">
        <v>72</v>
      </c>
      <c r="K754" s="30">
        <f t="shared" si="126"/>
        <v>5.94</v>
      </c>
      <c r="L754" s="30" t="s">
        <v>103</v>
      </c>
      <c r="M754" s="15">
        <f t="shared" si="127"/>
        <v>5940</v>
      </c>
      <c r="N754" s="13" t="s">
        <v>71</v>
      </c>
    </row>
    <row r="755" spans="1:14">
      <c r="A755" s="163">
        <v>3</v>
      </c>
      <c r="B755" s="5"/>
      <c r="C755" s="5" t="s">
        <v>15</v>
      </c>
      <c r="D755" s="5" t="s">
        <v>647</v>
      </c>
      <c r="E755" s="5" t="s">
        <v>8</v>
      </c>
      <c r="F755" s="12" t="s">
        <v>1907</v>
      </c>
      <c r="G755" s="12">
        <v>2</v>
      </c>
      <c r="H755" s="13" t="s">
        <v>74</v>
      </c>
      <c r="I755" s="12">
        <f t="shared" si="125"/>
        <v>12</v>
      </c>
      <c r="J755" s="13" t="s">
        <v>72</v>
      </c>
      <c r="K755" s="30">
        <f t="shared" si="126"/>
        <v>3.96</v>
      </c>
      <c r="L755" s="30" t="s">
        <v>103</v>
      </c>
      <c r="M755" s="15">
        <f t="shared" si="127"/>
        <v>3960</v>
      </c>
      <c r="N755" s="13" t="s">
        <v>71</v>
      </c>
    </row>
    <row r="756" spans="1:14">
      <c r="A756" s="163">
        <v>4</v>
      </c>
      <c r="B756" s="5"/>
      <c r="C756" s="5" t="s">
        <v>17</v>
      </c>
      <c r="D756" s="5" t="s">
        <v>16</v>
      </c>
      <c r="E756" s="5" t="s">
        <v>8</v>
      </c>
      <c r="F756" s="12" t="s">
        <v>2892</v>
      </c>
      <c r="G756" s="12">
        <v>4</v>
      </c>
      <c r="H756" s="13" t="s">
        <v>74</v>
      </c>
      <c r="I756" s="12">
        <f>G756*F4098</f>
        <v>0</v>
      </c>
      <c r="J756" s="13" t="s">
        <v>72</v>
      </c>
      <c r="K756" s="30">
        <f t="shared" si="126"/>
        <v>0</v>
      </c>
      <c r="L756" s="30" t="s">
        <v>103</v>
      </c>
      <c r="M756" s="15">
        <f t="shared" si="127"/>
        <v>0</v>
      </c>
      <c r="N756" s="13" t="s">
        <v>71</v>
      </c>
    </row>
    <row r="757" spans="1:14">
      <c r="A757" s="163">
        <v>5</v>
      </c>
      <c r="B757" s="5"/>
      <c r="C757" s="5" t="s">
        <v>251</v>
      </c>
      <c r="D757" s="5" t="s">
        <v>18</v>
      </c>
      <c r="E757" s="5" t="s">
        <v>8</v>
      </c>
      <c r="F757" s="12" t="s">
        <v>2893</v>
      </c>
      <c r="G757" s="12">
        <v>5</v>
      </c>
      <c r="H757" s="13" t="s">
        <v>74</v>
      </c>
      <c r="I757" s="12">
        <f t="shared" ref="I757:I761" si="128">G757*6</f>
        <v>30</v>
      </c>
      <c r="J757" s="13" t="s">
        <v>72</v>
      </c>
      <c r="K757" s="30">
        <f t="shared" si="126"/>
        <v>9.9</v>
      </c>
      <c r="L757" s="30" t="s">
        <v>103</v>
      </c>
      <c r="M757" s="15">
        <f t="shared" si="127"/>
        <v>9900</v>
      </c>
      <c r="N757" s="13" t="s">
        <v>71</v>
      </c>
    </row>
    <row r="758" spans="1:14">
      <c r="A758" s="163">
        <v>6</v>
      </c>
      <c r="B758" s="5"/>
      <c r="C758" s="9" t="s">
        <v>52</v>
      </c>
      <c r="D758" s="9" t="s">
        <v>51</v>
      </c>
      <c r="E758" s="9" t="s">
        <v>8</v>
      </c>
      <c r="F758" s="72" t="s">
        <v>2894</v>
      </c>
      <c r="G758" s="12">
        <v>3</v>
      </c>
      <c r="H758" s="13" t="s">
        <v>74</v>
      </c>
      <c r="I758" s="12">
        <f t="shared" si="128"/>
        <v>18</v>
      </c>
      <c r="J758" s="13" t="s">
        <v>72</v>
      </c>
      <c r="K758" s="30">
        <f t="shared" si="126"/>
        <v>5.94</v>
      </c>
      <c r="L758" s="30" t="s">
        <v>103</v>
      </c>
      <c r="M758" s="15">
        <f t="shared" si="127"/>
        <v>5940</v>
      </c>
      <c r="N758" s="13" t="s">
        <v>71</v>
      </c>
    </row>
    <row r="759" spans="1:14">
      <c r="A759" s="163">
        <v>7</v>
      </c>
      <c r="B759" s="5"/>
      <c r="C759" s="5" t="s">
        <v>10</v>
      </c>
      <c r="D759" s="5" t="s">
        <v>93</v>
      </c>
      <c r="E759" s="5" t="s">
        <v>8</v>
      </c>
      <c r="F759" s="12" t="s">
        <v>2891</v>
      </c>
      <c r="G759" s="12">
        <v>5</v>
      </c>
      <c r="H759" s="13" t="s">
        <v>74</v>
      </c>
      <c r="I759" s="12">
        <f t="shared" si="128"/>
        <v>30</v>
      </c>
      <c r="J759" s="13" t="s">
        <v>72</v>
      </c>
      <c r="K759" s="30">
        <f t="shared" si="126"/>
        <v>9.9</v>
      </c>
      <c r="L759" s="30" t="s">
        <v>103</v>
      </c>
      <c r="M759" s="15">
        <f t="shared" si="127"/>
        <v>9900</v>
      </c>
      <c r="N759" s="13" t="s">
        <v>71</v>
      </c>
    </row>
    <row r="760" spans="1:14">
      <c r="A760" s="238">
        <v>8</v>
      </c>
      <c r="B760" s="5"/>
      <c r="C760" s="102" t="s">
        <v>26</v>
      </c>
      <c r="D760" s="102" t="s">
        <v>89</v>
      </c>
      <c r="E760" s="102" t="s">
        <v>8</v>
      </c>
      <c r="F760" s="103" t="s">
        <v>2895</v>
      </c>
      <c r="G760" s="133">
        <v>5</v>
      </c>
      <c r="H760" s="134" t="s">
        <v>74</v>
      </c>
      <c r="I760" s="133">
        <f t="shared" si="128"/>
        <v>30</v>
      </c>
      <c r="J760" s="134" t="s">
        <v>72</v>
      </c>
      <c r="K760" s="30">
        <f t="shared" si="126"/>
        <v>9.9</v>
      </c>
      <c r="L760" s="135" t="s">
        <v>103</v>
      </c>
      <c r="M760" s="136">
        <f t="shared" si="127"/>
        <v>9900</v>
      </c>
      <c r="N760" s="134" t="s">
        <v>71</v>
      </c>
    </row>
    <row r="761" spans="1:14">
      <c r="A761" s="238">
        <v>9</v>
      </c>
      <c r="B761" s="5"/>
      <c r="C761" s="5" t="s">
        <v>94</v>
      </c>
      <c r="D761" s="5" t="s">
        <v>95</v>
      </c>
      <c r="E761" s="5" t="s">
        <v>8</v>
      </c>
      <c r="F761" s="113" t="s">
        <v>2896</v>
      </c>
      <c r="G761" s="12">
        <v>3</v>
      </c>
      <c r="H761" s="13" t="s">
        <v>74</v>
      </c>
      <c r="I761" s="12">
        <f t="shared" si="128"/>
        <v>18</v>
      </c>
      <c r="J761" s="13" t="s">
        <v>72</v>
      </c>
      <c r="K761" s="30">
        <f t="shared" si="126"/>
        <v>5.94</v>
      </c>
      <c r="L761" s="30" t="s">
        <v>103</v>
      </c>
      <c r="M761" s="15">
        <f t="shared" si="127"/>
        <v>5940</v>
      </c>
      <c r="N761" s="13" t="s">
        <v>71</v>
      </c>
    </row>
    <row r="762" spans="1:14">
      <c r="A762" s="238">
        <v>10</v>
      </c>
      <c r="B762" s="5"/>
      <c r="C762" s="5" t="s">
        <v>190</v>
      </c>
      <c r="D762" s="5" t="s">
        <v>20</v>
      </c>
      <c r="E762" s="5" t="s">
        <v>173</v>
      </c>
      <c r="F762" s="12" t="s">
        <v>1516</v>
      </c>
      <c r="G762" s="12">
        <v>1</v>
      </c>
      <c r="H762" s="13" t="s">
        <v>74</v>
      </c>
      <c r="I762" s="12">
        <f>G762*7</f>
        <v>7</v>
      </c>
      <c r="J762" s="13" t="s">
        <v>72</v>
      </c>
      <c r="K762" s="30">
        <f t="shared" si="126"/>
        <v>2.31</v>
      </c>
      <c r="L762" s="30" t="s">
        <v>103</v>
      </c>
      <c r="M762" s="15">
        <f t="shared" si="127"/>
        <v>2310</v>
      </c>
      <c r="N762" s="13" t="s">
        <v>71</v>
      </c>
    </row>
    <row r="763" spans="1:14">
      <c r="A763" s="238">
        <v>11</v>
      </c>
      <c r="B763" s="5"/>
      <c r="C763" s="5" t="s">
        <v>34</v>
      </c>
      <c r="D763" s="5" t="s">
        <v>134</v>
      </c>
      <c r="E763" s="5" t="s">
        <v>173</v>
      </c>
      <c r="F763" s="12" t="s">
        <v>2897</v>
      </c>
      <c r="G763" s="12">
        <v>2</v>
      </c>
      <c r="H763" s="13" t="s">
        <v>74</v>
      </c>
      <c r="I763" s="12">
        <f>G763*7</f>
        <v>14</v>
      </c>
      <c r="J763" s="13" t="s">
        <v>72</v>
      </c>
      <c r="K763" s="30">
        <f t="shared" si="126"/>
        <v>4.62</v>
      </c>
      <c r="L763" s="30" t="s">
        <v>103</v>
      </c>
      <c r="M763" s="15">
        <f t="shared" si="127"/>
        <v>4620</v>
      </c>
      <c r="N763" s="13" t="s">
        <v>71</v>
      </c>
    </row>
    <row r="764" spans="1:14">
      <c r="A764" s="238">
        <v>12</v>
      </c>
      <c r="B764" s="5"/>
      <c r="C764" s="5" t="s">
        <v>23</v>
      </c>
      <c r="D764" s="5" t="s">
        <v>136</v>
      </c>
      <c r="E764" s="5" t="s">
        <v>12</v>
      </c>
      <c r="F764" s="5" t="s">
        <v>2898</v>
      </c>
      <c r="G764" s="12">
        <v>2</v>
      </c>
      <c r="H764" s="13" t="s">
        <v>74</v>
      </c>
      <c r="I764" s="12">
        <f t="shared" ref="I764:I773" si="129">G764*1</f>
        <v>2</v>
      </c>
      <c r="J764" s="13" t="s">
        <v>72</v>
      </c>
      <c r="K764" s="30">
        <f t="shared" si="126"/>
        <v>0.66</v>
      </c>
      <c r="L764" s="30" t="s">
        <v>103</v>
      </c>
      <c r="M764" s="15">
        <f t="shared" si="127"/>
        <v>660</v>
      </c>
      <c r="N764" s="13" t="s">
        <v>71</v>
      </c>
    </row>
    <row r="765" spans="1:14">
      <c r="A765" s="238">
        <v>13</v>
      </c>
      <c r="B765" s="5"/>
      <c r="C765" s="5" t="s">
        <v>90</v>
      </c>
      <c r="D765" s="5" t="s">
        <v>91</v>
      </c>
      <c r="E765" s="5" t="s">
        <v>12</v>
      </c>
      <c r="F765" s="12" t="s">
        <v>1342</v>
      </c>
      <c r="G765" s="12">
        <v>0</v>
      </c>
      <c r="H765" s="13" t="s">
        <v>74</v>
      </c>
      <c r="I765" s="12">
        <f t="shared" si="129"/>
        <v>0</v>
      </c>
      <c r="J765" s="13" t="s">
        <v>72</v>
      </c>
      <c r="K765" s="30">
        <f t="shared" si="126"/>
        <v>0</v>
      </c>
      <c r="L765" s="30" t="s">
        <v>103</v>
      </c>
      <c r="M765" s="15">
        <f t="shared" si="127"/>
        <v>0</v>
      </c>
      <c r="N765" s="13" t="s">
        <v>71</v>
      </c>
    </row>
    <row r="766" spans="1:14">
      <c r="A766" s="238">
        <v>14</v>
      </c>
      <c r="B766" s="5"/>
      <c r="C766" s="5" t="s">
        <v>81</v>
      </c>
      <c r="D766" s="5" t="s">
        <v>82</v>
      </c>
      <c r="E766" s="5" t="s">
        <v>12</v>
      </c>
      <c r="F766" s="12" t="s">
        <v>2087</v>
      </c>
      <c r="G766" s="12">
        <v>2</v>
      </c>
      <c r="H766" s="13" t="s">
        <v>74</v>
      </c>
      <c r="I766" s="12">
        <f t="shared" si="129"/>
        <v>2</v>
      </c>
      <c r="J766" s="13" t="s">
        <v>72</v>
      </c>
      <c r="K766" s="30">
        <f t="shared" si="126"/>
        <v>0.66</v>
      </c>
      <c r="L766" s="30" t="s">
        <v>103</v>
      </c>
      <c r="M766" s="15">
        <f t="shared" si="127"/>
        <v>660</v>
      </c>
      <c r="N766" s="13" t="s">
        <v>71</v>
      </c>
    </row>
    <row r="767" spans="1:14">
      <c r="A767" s="238">
        <v>15</v>
      </c>
      <c r="B767" s="5"/>
      <c r="C767" s="5" t="s">
        <v>11</v>
      </c>
      <c r="D767" s="5" t="s">
        <v>13</v>
      </c>
      <c r="E767" s="5" t="s">
        <v>12</v>
      </c>
      <c r="F767" s="113" t="s">
        <v>2088</v>
      </c>
      <c r="G767" s="12">
        <v>1</v>
      </c>
      <c r="H767" s="13" t="s">
        <v>74</v>
      </c>
      <c r="I767" s="12">
        <f t="shared" si="129"/>
        <v>1</v>
      </c>
      <c r="J767" s="13" t="s">
        <v>72</v>
      </c>
      <c r="K767" s="30">
        <f t="shared" si="126"/>
        <v>0.33</v>
      </c>
      <c r="L767" s="30" t="s">
        <v>103</v>
      </c>
      <c r="M767" s="15">
        <f t="shared" si="127"/>
        <v>330</v>
      </c>
      <c r="N767" s="13" t="s">
        <v>71</v>
      </c>
    </row>
    <row r="768" spans="1:14">
      <c r="A768" s="238">
        <v>16</v>
      </c>
      <c r="B768" s="5"/>
      <c r="C768" s="5" t="s">
        <v>28</v>
      </c>
      <c r="D768" s="5" t="s">
        <v>27</v>
      </c>
      <c r="E768" s="5" t="s">
        <v>12</v>
      </c>
      <c r="F768" s="12" t="s">
        <v>1913</v>
      </c>
      <c r="G768" s="12">
        <v>1</v>
      </c>
      <c r="H768" s="13" t="s">
        <v>74</v>
      </c>
      <c r="I768" s="12">
        <f t="shared" si="129"/>
        <v>1</v>
      </c>
      <c r="J768" s="13" t="s">
        <v>72</v>
      </c>
      <c r="K768" s="30">
        <f t="shared" si="126"/>
        <v>0.33</v>
      </c>
      <c r="L768" s="30" t="s">
        <v>103</v>
      </c>
      <c r="M768" s="15">
        <f t="shared" si="127"/>
        <v>330</v>
      </c>
      <c r="N768" s="13" t="s">
        <v>71</v>
      </c>
    </row>
    <row r="769" spans="1:14">
      <c r="A769" s="238">
        <v>17</v>
      </c>
      <c r="B769" s="5"/>
      <c r="C769" s="102" t="s">
        <v>30</v>
      </c>
      <c r="D769" s="102" t="s">
        <v>29</v>
      </c>
      <c r="E769" s="102" t="s">
        <v>12</v>
      </c>
      <c r="F769" s="133" t="s">
        <v>2641</v>
      </c>
      <c r="G769" s="133">
        <v>3</v>
      </c>
      <c r="H769" s="134" t="s">
        <v>74</v>
      </c>
      <c r="I769" s="133">
        <f t="shared" si="129"/>
        <v>3</v>
      </c>
      <c r="J769" s="134" t="s">
        <v>72</v>
      </c>
      <c r="K769" s="135">
        <f t="shared" si="126"/>
        <v>0.99</v>
      </c>
      <c r="L769" s="135" t="s">
        <v>103</v>
      </c>
      <c r="M769" s="136">
        <f t="shared" si="127"/>
        <v>990</v>
      </c>
      <c r="N769" s="134" t="s">
        <v>71</v>
      </c>
    </row>
    <row r="770" spans="1:14">
      <c r="A770" s="238">
        <v>18</v>
      </c>
      <c r="B770" s="5"/>
      <c r="C770" s="5" t="s">
        <v>32</v>
      </c>
      <c r="D770" s="5" t="s">
        <v>33</v>
      </c>
      <c r="E770" s="5" t="s">
        <v>12</v>
      </c>
      <c r="F770" s="113" t="s">
        <v>1176</v>
      </c>
      <c r="G770" s="12">
        <v>1</v>
      </c>
      <c r="H770" s="13" t="s">
        <v>74</v>
      </c>
      <c r="I770" s="12">
        <f t="shared" si="129"/>
        <v>1</v>
      </c>
      <c r="J770" s="13" t="s">
        <v>72</v>
      </c>
      <c r="K770" s="30">
        <f t="shared" si="126"/>
        <v>0.33</v>
      </c>
      <c r="L770" s="30" t="s">
        <v>103</v>
      </c>
      <c r="M770" s="15">
        <f t="shared" si="127"/>
        <v>330</v>
      </c>
      <c r="N770" s="13" t="s">
        <v>71</v>
      </c>
    </row>
    <row r="771" spans="1:14">
      <c r="A771" s="238">
        <v>19</v>
      </c>
      <c r="B771" s="5"/>
      <c r="C771" s="5" t="s">
        <v>38</v>
      </c>
      <c r="D771" s="5" t="s">
        <v>37</v>
      </c>
      <c r="E771" s="5" t="s">
        <v>12</v>
      </c>
      <c r="F771" s="12" t="s">
        <v>2899</v>
      </c>
      <c r="G771" s="12">
        <v>1</v>
      </c>
      <c r="H771" s="13" t="s">
        <v>74</v>
      </c>
      <c r="I771" s="12">
        <f t="shared" si="129"/>
        <v>1</v>
      </c>
      <c r="J771" s="13" t="s">
        <v>72</v>
      </c>
      <c r="K771" s="30">
        <f t="shared" si="126"/>
        <v>0.33</v>
      </c>
      <c r="L771" s="30" t="s">
        <v>103</v>
      </c>
      <c r="M771" s="15">
        <f t="shared" si="127"/>
        <v>330</v>
      </c>
      <c r="N771" s="13" t="s">
        <v>71</v>
      </c>
    </row>
    <row r="772" spans="1:14">
      <c r="A772" s="238">
        <v>20</v>
      </c>
      <c r="B772" s="5"/>
      <c r="C772" s="5" t="s">
        <v>40</v>
      </c>
      <c r="D772" s="5" t="s">
        <v>39</v>
      </c>
      <c r="E772" s="5" t="s">
        <v>12</v>
      </c>
      <c r="F772" s="12" t="s">
        <v>2406</v>
      </c>
      <c r="G772" s="133">
        <v>0</v>
      </c>
      <c r="H772" s="13" t="s">
        <v>74</v>
      </c>
      <c r="I772" s="12">
        <f t="shared" si="129"/>
        <v>0</v>
      </c>
      <c r="J772" s="13" t="s">
        <v>72</v>
      </c>
      <c r="K772" s="30">
        <f t="shared" si="126"/>
        <v>0</v>
      </c>
      <c r="L772" s="30" t="s">
        <v>103</v>
      </c>
      <c r="M772" s="15">
        <f t="shared" si="127"/>
        <v>0</v>
      </c>
      <c r="N772" s="13" t="s">
        <v>71</v>
      </c>
    </row>
    <row r="773" spans="1:14">
      <c r="A773" s="238">
        <v>21</v>
      </c>
      <c r="B773" s="5"/>
      <c r="C773" s="5" t="s">
        <v>52</v>
      </c>
      <c r="D773" s="5" t="s">
        <v>79</v>
      </c>
      <c r="E773" s="5" t="s">
        <v>12</v>
      </c>
      <c r="F773" s="12" t="s">
        <v>1523</v>
      </c>
      <c r="G773" s="133">
        <v>1</v>
      </c>
      <c r="H773" s="13" t="s">
        <v>74</v>
      </c>
      <c r="I773" s="12">
        <f t="shared" si="129"/>
        <v>1</v>
      </c>
      <c r="J773" s="13" t="s">
        <v>72</v>
      </c>
      <c r="K773" s="30">
        <f t="shared" si="126"/>
        <v>0.33</v>
      </c>
      <c r="L773" s="30" t="s">
        <v>103</v>
      </c>
      <c r="M773" s="15">
        <f t="shared" si="127"/>
        <v>330</v>
      </c>
      <c r="N773" s="13" t="s">
        <v>71</v>
      </c>
    </row>
    <row r="774" spans="1:14">
      <c r="A774" s="238">
        <v>22</v>
      </c>
      <c r="B774" s="5"/>
      <c r="C774" s="102" t="s">
        <v>45</v>
      </c>
      <c r="D774" s="102" t="s">
        <v>44</v>
      </c>
      <c r="E774" s="102" t="s">
        <v>43</v>
      </c>
      <c r="F774" s="103" t="s">
        <v>2900</v>
      </c>
      <c r="G774" s="133">
        <v>2</v>
      </c>
      <c r="H774" s="134" t="s">
        <v>74</v>
      </c>
      <c r="I774" s="133">
        <f>G774*1.5</f>
        <v>3</v>
      </c>
      <c r="J774" s="134" t="s">
        <v>72</v>
      </c>
      <c r="K774" s="135">
        <f t="shared" si="126"/>
        <v>0.99</v>
      </c>
      <c r="L774" s="135" t="s">
        <v>103</v>
      </c>
      <c r="M774" s="136">
        <f t="shared" si="127"/>
        <v>990</v>
      </c>
      <c r="N774" s="134" t="s">
        <v>71</v>
      </c>
    </row>
    <row r="775" spans="1:14">
      <c r="A775" s="238">
        <v>23</v>
      </c>
      <c r="B775" s="5"/>
      <c r="C775" s="5" t="s">
        <v>1390</v>
      </c>
      <c r="D775" s="5" t="s">
        <v>46</v>
      </c>
      <c r="E775" s="5" t="s">
        <v>43</v>
      </c>
      <c r="F775" s="12" t="s">
        <v>2901</v>
      </c>
      <c r="G775" s="12">
        <v>1</v>
      </c>
      <c r="H775" s="13" t="s">
        <v>74</v>
      </c>
      <c r="I775" s="12">
        <f>G775*1.5</f>
        <v>1.5</v>
      </c>
      <c r="J775" s="13" t="s">
        <v>72</v>
      </c>
      <c r="K775" s="30">
        <f t="shared" si="126"/>
        <v>0.495</v>
      </c>
      <c r="L775" s="30" t="s">
        <v>103</v>
      </c>
      <c r="M775" s="15">
        <f t="shared" si="127"/>
        <v>495</v>
      </c>
      <c r="N775" s="13" t="s">
        <v>71</v>
      </c>
    </row>
    <row r="776" spans="1:14">
      <c r="A776" s="238">
        <v>24</v>
      </c>
      <c r="B776" s="5"/>
      <c r="C776" s="5" t="s">
        <v>42</v>
      </c>
      <c r="D776" s="5" t="s">
        <v>41</v>
      </c>
      <c r="E776" s="5" t="s">
        <v>43</v>
      </c>
      <c r="F776" s="12" t="s">
        <v>1928</v>
      </c>
      <c r="G776" s="12">
        <v>0</v>
      </c>
      <c r="H776" s="13" t="s">
        <v>74</v>
      </c>
      <c r="I776" s="12">
        <f>G776*1.5</f>
        <v>0</v>
      </c>
      <c r="J776" s="13" t="s">
        <v>72</v>
      </c>
      <c r="K776" s="30">
        <f t="shared" si="126"/>
        <v>0</v>
      </c>
      <c r="L776" s="30" t="s">
        <v>103</v>
      </c>
      <c r="M776" s="15">
        <f t="shared" si="127"/>
        <v>0</v>
      </c>
      <c r="N776" s="13" t="s">
        <v>71</v>
      </c>
    </row>
    <row r="777" spans="1:14">
      <c r="A777" s="238">
        <v>25</v>
      </c>
      <c r="B777" s="5"/>
      <c r="C777" s="5" t="s">
        <v>1168</v>
      </c>
      <c r="D777" s="5"/>
      <c r="E777" s="5" t="s">
        <v>12</v>
      </c>
      <c r="F777" s="12" t="s">
        <v>1106</v>
      </c>
      <c r="G777" s="12">
        <v>1</v>
      </c>
      <c r="H777" s="13" t="s">
        <v>74</v>
      </c>
      <c r="I777" s="12">
        <f>G777*4</f>
        <v>4</v>
      </c>
      <c r="J777" s="13" t="s">
        <v>72</v>
      </c>
      <c r="K777" s="30">
        <f t="shared" si="126"/>
        <v>1.32</v>
      </c>
      <c r="L777" s="30" t="s">
        <v>103</v>
      </c>
      <c r="M777" s="15">
        <f t="shared" si="127"/>
        <v>1320</v>
      </c>
      <c r="N777" s="13" t="s">
        <v>71</v>
      </c>
    </row>
    <row r="778" spans="1:14">
      <c r="A778" s="238">
        <v>26</v>
      </c>
      <c r="B778" s="5"/>
      <c r="C778" s="5" t="s">
        <v>1931</v>
      </c>
      <c r="D778" s="5"/>
      <c r="E778" s="5" t="s">
        <v>12</v>
      </c>
      <c r="F778" s="12" t="s">
        <v>990</v>
      </c>
      <c r="G778" s="12">
        <v>1</v>
      </c>
      <c r="H778" s="13" t="s">
        <v>74</v>
      </c>
      <c r="I778" s="12">
        <f t="shared" ref="I778" si="130">G778*1.5</f>
        <v>1.5</v>
      </c>
      <c r="J778" s="13" t="s">
        <v>72</v>
      </c>
      <c r="K778" s="30">
        <f t="shared" si="126"/>
        <v>0.495</v>
      </c>
      <c r="L778" s="30" t="s">
        <v>103</v>
      </c>
      <c r="M778" s="15">
        <f t="shared" si="127"/>
        <v>495</v>
      </c>
      <c r="N778" s="13" t="s">
        <v>71</v>
      </c>
    </row>
    <row r="779" spans="1:14">
      <c r="A779" s="238">
        <v>27</v>
      </c>
      <c r="B779" s="5"/>
      <c r="C779" s="5" t="s">
        <v>1919</v>
      </c>
      <c r="D779" s="5"/>
      <c r="E779" s="5" t="s">
        <v>12</v>
      </c>
      <c r="F779" s="12" t="s">
        <v>505</v>
      </c>
      <c r="G779" s="12">
        <v>1</v>
      </c>
      <c r="H779" s="13" t="s">
        <v>74</v>
      </c>
      <c r="I779" s="12">
        <f>G779*1</f>
        <v>1</v>
      </c>
      <c r="J779" s="13" t="s">
        <v>72</v>
      </c>
      <c r="K779" s="30">
        <f t="shared" si="126"/>
        <v>0.33</v>
      </c>
      <c r="L779" s="30" t="s">
        <v>103</v>
      </c>
      <c r="M779" s="15">
        <f t="shared" si="127"/>
        <v>330</v>
      </c>
      <c r="N779" s="13" t="s">
        <v>71</v>
      </c>
    </row>
    <row r="780" spans="1:14">
      <c r="A780" s="238">
        <v>28</v>
      </c>
      <c r="B780" s="5"/>
      <c r="C780" s="5" t="s">
        <v>832</v>
      </c>
      <c r="D780" s="5"/>
      <c r="E780" s="5" t="s">
        <v>12</v>
      </c>
      <c r="F780" s="12" t="s">
        <v>1920</v>
      </c>
      <c r="G780" s="12">
        <v>1</v>
      </c>
      <c r="H780" s="13" t="s">
        <v>74</v>
      </c>
      <c r="I780" s="12">
        <f>G780*1</f>
        <v>1</v>
      </c>
      <c r="J780" s="13" t="s">
        <v>72</v>
      </c>
      <c r="K780" s="30">
        <f t="shared" si="126"/>
        <v>0.33</v>
      </c>
      <c r="L780" s="30" t="s">
        <v>103</v>
      </c>
      <c r="M780" s="15">
        <f t="shared" si="127"/>
        <v>330</v>
      </c>
      <c r="N780" s="13" t="s">
        <v>71</v>
      </c>
    </row>
    <row r="781" spans="1:14">
      <c r="A781" s="238">
        <v>29</v>
      </c>
      <c r="B781" s="5"/>
      <c r="C781" s="5" t="s">
        <v>1114</v>
      </c>
      <c r="D781" s="5"/>
      <c r="E781" s="5" t="s">
        <v>12</v>
      </c>
      <c r="F781" s="103" t="s">
        <v>322</v>
      </c>
      <c r="G781" s="12">
        <v>1</v>
      </c>
      <c r="H781" s="13" t="s">
        <v>74</v>
      </c>
      <c r="I781" s="12">
        <f>G781*1</f>
        <v>1</v>
      </c>
      <c r="J781" s="13" t="s">
        <v>72</v>
      </c>
      <c r="K781" s="30">
        <f t="shared" si="126"/>
        <v>0.33</v>
      </c>
      <c r="L781" s="30" t="s">
        <v>103</v>
      </c>
      <c r="M781" s="15">
        <f t="shared" si="127"/>
        <v>330</v>
      </c>
      <c r="N781" s="13" t="s">
        <v>71</v>
      </c>
    </row>
    <row r="782" spans="1:14">
      <c r="A782" s="238">
        <v>30</v>
      </c>
      <c r="B782" s="5"/>
      <c r="C782" s="5" t="s">
        <v>126</v>
      </c>
      <c r="D782" s="5"/>
      <c r="E782" s="5" t="s">
        <v>43</v>
      </c>
      <c r="F782" s="12" t="s">
        <v>271</v>
      </c>
      <c r="G782" s="12">
        <v>1</v>
      </c>
      <c r="H782" s="13" t="s">
        <v>74</v>
      </c>
      <c r="I782" s="12">
        <f t="shared" ref="I782" si="131">G782*4</f>
        <v>4</v>
      </c>
      <c r="J782" s="13" t="s">
        <v>72</v>
      </c>
      <c r="K782" s="30">
        <f t="shared" si="126"/>
        <v>1.32</v>
      </c>
      <c r="L782" s="30" t="s">
        <v>103</v>
      </c>
      <c r="M782" s="15">
        <f t="shared" si="127"/>
        <v>1320</v>
      </c>
      <c r="N782" s="13" t="s">
        <v>71</v>
      </c>
    </row>
    <row r="783" spans="1:14">
      <c r="A783" s="238">
        <v>31</v>
      </c>
      <c r="B783" s="5"/>
      <c r="C783" s="5" t="s">
        <v>893</v>
      </c>
      <c r="D783" s="5"/>
      <c r="E783" s="5" t="s">
        <v>12</v>
      </c>
      <c r="F783" s="12" t="s">
        <v>220</v>
      </c>
      <c r="G783" s="12">
        <v>1</v>
      </c>
      <c r="H783" s="13" t="s">
        <v>74</v>
      </c>
      <c r="I783" s="12">
        <f>G783*1</f>
        <v>1</v>
      </c>
      <c r="J783" s="13" t="s">
        <v>72</v>
      </c>
      <c r="K783" s="30">
        <f t="shared" si="126"/>
        <v>0.33</v>
      </c>
      <c r="L783" s="30" t="s">
        <v>103</v>
      </c>
      <c r="M783" s="15">
        <f t="shared" si="127"/>
        <v>330</v>
      </c>
      <c r="N783" s="13" t="s">
        <v>71</v>
      </c>
    </row>
    <row r="784" spans="1:14">
      <c r="A784" s="238">
        <v>32</v>
      </c>
      <c r="B784" s="5"/>
      <c r="C784" s="5" t="s">
        <v>1193</v>
      </c>
      <c r="D784" s="5"/>
      <c r="E784" s="5" t="s">
        <v>43</v>
      </c>
      <c r="F784" s="12" t="s">
        <v>218</v>
      </c>
      <c r="G784" s="12">
        <v>1</v>
      </c>
      <c r="H784" s="13" t="s">
        <v>74</v>
      </c>
      <c r="I784" s="12">
        <f>G784*1</f>
        <v>1</v>
      </c>
      <c r="J784" s="13" t="s">
        <v>72</v>
      </c>
      <c r="K784" s="30">
        <f t="shared" si="126"/>
        <v>0.33</v>
      </c>
      <c r="L784" s="30" t="s">
        <v>103</v>
      </c>
      <c r="M784" s="15">
        <f t="shared" si="127"/>
        <v>330</v>
      </c>
      <c r="N784" s="13" t="s">
        <v>71</v>
      </c>
    </row>
    <row r="785" spans="1:14">
      <c r="A785" s="238">
        <v>33</v>
      </c>
      <c r="B785" s="5"/>
      <c r="C785" s="5" t="s">
        <v>686</v>
      </c>
      <c r="D785" s="5"/>
      <c r="E785" s="5" t="s">
        <v>12</v>
      </c>
      <c r="F785" s="12" t="s">
        <v>795</v>
      </c>
      <c r="G785" s="12">
        <v>1</v>
      </c>
      <c r="H785" s="13" t="s">
        <v>74</v>
      </c>
      <c r="I785" s="12">
        <f>G785*1.5</f>
        <v>1.5</v>
      </c>
      <c r="J785" s="13" t="s">
        <v>72</v>
      </c>
      <c r="K785" s="30">
        <f t="shared" si="126"/>
        <v>0.495</v>
      </c>
      <c r="L785" s="30" t="s">
        <v>103</v>
      </c>
      <c r="M785" s="15">
        <f t="shared" si="127"/>
        <v>495</v>
      </c>
      <c r="N785" s="13" t="s">
        <v>71</v>
      </c>
    </row>
    <row r="786" spans="1:14">
      <c r="A786" s="238">
        <v>34</v>
      </c>
      <c r="B786" s="5"/>
      <c r="C786" s="5" t="s">
        <v>1929</v>
      </c>
      <c r="D786" s="5"/>
      <c r="E786" s="5" t="s">
        <v>12</v>
      </c>
      <c r="F786" s="12" t="s">
        <v>1930</v>
      </c>
      <c r="G786" s="12">
        <v>1</v>
      </c>
      <c r="H786" s="13" t="s">
        <v>74</v>
      </c>
      <c r="I786" s="12">
        <f>G786*1</f>
        <v>1</v>
      </c>
      <c r="J786" s="13" t="s">
        <v>72</v>
      </c>
      <c r="K786" s="30">
        <f t="shared" si="126"/>
        <v>0.33</v>
      </c>
      <c r="L786" s="30" t="s">
        <v>103</v>
      </c>
      <c r="M786" s="15">
        <f t="shared" si="127"/>
        <v>330</v>
      </c>
      <c r="N786" s="13" t="s">
        <v>71</v>
      </c>
    </row>
    <row r="787" spans="1:14">
      <c r="A787" s="238">
        <v>35</v>
      </c>
      <c r="B787" s="5"/>
      <c r="C787" s="5" t="s">
        <v>52</v>
      </c>
      <c r="D787" s="5"/>
      <c r="E787" s="5" t="s">
        <v>12</v>
      </c>
      <c r="F787" s="5" t="s">
        <v>1918</v>
      </c>
      <c r="G787" s="30">
        <v>4</v>
      </c>
      <c r="H787" s="13" t="s">
        <v>74</v>
      </c>
      <c r="I787" s="12">
        <f>G787*1</f>
        <v>4</v>
      </c>
      <c r="J787" s="13" t="s">
        <v>72</v>
      </c>
      <c r="K787" s="30">
        <f t="shared" si="126"/>
        <v>1.32</v>
      </c>
      <c r="L787" s="30" t="s">
        <v>103</v>
      </c>
      <c r="M787" s="15">
        <f t="shared" si="127"/>
        <v>1320</v>
      </c>
      <c r="N787" s="13" t="s">
        <v>71</v>
      </c>
    </row>
    <row r="788" spans="1:14">
      <c r="A788" s="238">
        <v>36</v>
      </c>
      <c r="B788" s="5"/>
      <c r="C788" s="5" t="s">
        <v>1916</v>
      </c>
      <c r="D788" s="5"/>
      <c r="E788" s="5" t="s">
        <v>43</v>
      </c>
      <c r="F788" s="5" t="s">
        <v>1917</v>
      </c>
      <c r="G788" s="30">
        <v>1</v>
      </c>
      <c r="H788" s="13" t="s">
        <v>74</v>
      </c>
      <c r="I788" s="12">
        <f>G788*1</f>
        <v>1</v>
      </c>
      <c r="J788" s="13" t="s">
        <v>72</v>
      </c>
      <c r="K788" s="30">
        <f t="shared" si="126"/>
        <v>0.33</v>
      </c>
      <c r="L788" s="30" t="s">
        <v>103</v>
      </c>
      <c r="M788" s="15">
        <f t="shared" si="127"/>
        <v>330</v>
      </c>
      <c r="N788" s="13" t="s">
        <v>71</v>
      </c>
    </row>
    <row r="789" spans="1:14">
      <c r="A789" s="238">
        <v>37</v>
      </c>
      <c r="B789" s="5"/>
      <c r="C789" s="5" t="s">
        <v>49</v>
      </c>
      <c r="D789" s="5" t="s">
        <v>48</v>
      </c>
      <c r="E789" s="5" t="s">
        <v>1369</v>
      </c>
      <c r="F789" s="5" t="s">
        <v>2644</v>
      </c>
      <c r="G789" s="12">
        <v>2</v>
      </c>
      <c r="H789" s="13" t="s">
        <v>74</v>
      </c>
      <c r="I789" s="12">
        <v>4</v>
      </c>
      <c r="J789" s="13" t="s">
        <v>72</v>
      </c>
      <c r="K789" s="12">
        <f t="shared" si="126"/>
        <v>1.32</v>
      </c>
      <c r="L789" s="13" t="s">
        <v>103</v>
      </c>
      <c r="M789" s="12">
        <f t="shared" si="127"/>
        <v>1320</v>
      </c>
      <c r="N789" s="13" t="s">
        <v>71</v>
      </c>
    </row>
    <row r="790" spans="1:14">
      <c r="A790" s="238">
        <v>38</v>
      </c>
      <c r="B790" s="5"/>
      <c r="C790" s="102" t="s">
        <v>1371</v>
      </c>
      <c r="D790" s="102" t="s">
        <v>25</v>
      </c>
      <c r="E790" s="102" t="s">
        <v>1372</v>
      </c>
      <c r="F790" s="124" t="s">
        <v>1375</v>
      </c>
      <c r="G790" s="140">
        <v>1</v>
      </c>
      <c r="H790" s="141" t="s">
        <v>74</v>
      </c>
      <c r="I790" s="140">
        <v>7</v>
      </c>
      <c r="J790" s="141" t="s">
        <v>72</v>
      </c>
      <c r="K790" s="142" t="s">
        <v>1373</v>
      </c>
      <c r="L790" s="141" t="s">
        <v>103</v>
      </c>
      <c r="M790" s="142" t="s">
        <v>1374</v>
      </c>
      <c r="N790" s="141" t="s">
        <v>71</v>
      </c>
    </row>
    <row r="791" spans="1:14">
      <c r="A791" s="281" t="s">
        <v>54</v>
      </c>
      <c r="B791" s="282"/>
      <c r="C791" s="282"/>
      <c r="D791" s="282"/>
      <c r="E791" s="283"/>
      <c r="F791" s="237"/>
      <c r="G791" s="12">
        <f>SUM(G753:G790)</f>
        <v>71</v>
      </c>
      <c r="H791" s="13" t="s">
        <v>74</v>
      </c>
      <c r="I791" s="12">
        <f>SUM(I753:I789)</f>
        <v>249.5</v>
      </c>
      <c r="J791" s="13" t="s">
        <v>72</v>
      </c>
      <c r="K791" s="30">
        <f>I791*0.33</f>
        <v>82.335000000000008</v>
      </c>
      <c r="L791" s="30" t="s">
        <v>103</v>
      </c>
      <c r="M791" s="34">
        <f>SUM(M753:M789)</f>
        <v>82335</v>
      </c>
      <c r="N791" s="13" t="s">
        <v>71</v>
      </c>
    </row>
    <row r="792" spans="1:14">
      <c r="A792" s="247"/>
      <c r="B792" s="247"/>
      <c r="C792" s="247"/>
      <c r="D792" s="247"/>
      <c r="E792" s="247"/>
      <c r="F792" s="247"/>
      <c r="G792" s="64"/>
      <c r="H792" s="64"/>
      <c r="I792" s="64"/>
      <c r="J792" s="64"/>
      <c r="K792" s="64"/>
      <c r="L792" s="64"/>
      <c r="M792" s="69"/>
      <c r="N792" s="64"/>
    </row>
    <row r="794" spans="1:14">
      <c r="A794" s="286" t="s">
        <v>1933</v>
      </c>
      <c r="B794" s="286" t="s">
        <v>0</v>
      </c>
      <c r="C794" s="286" t="s">
        <v>2</v>
      </c>
      <c r="D794" s="286" t="s">
        <v>4</v>
      </c>
      <c r="E794" s="286" t="s">
        <v>1</v>
      </c>
      <c r="F794" s="286" t="s">
        <v>280</v>
      </c>
      <c r="G794" s="288" t="s">
        <v>5</v>
      </c>
      <c r="H794" s="289"/>
      <c r="I794" s="288" t="s">
        <v>6</v>
      </c>
      <c r="J794" s="289"/>
      <c r="K794" s="288" t="s">
        <v>101</v>
      </c>
      <c r="L794" s="289"/>
      <c r="M794" s="288" t="s">
        <v>102</v>
      </c>
      <c r="N794" s="289"/>
    </row>
    <row r="795" spans="1:14">
      <c r="A795" s="287"/>
      <c r="B795" s="287"/>
      <c r="C795" s="287"/>
      <c r="D795" s="287"/>
      <c r="E795" s="287"/>
      <c r="F795" s="287"/>
      <c r="G795" s="290"/>
      <c r="H795" s="291"/>
      <c r="I795" s="290"/>
      <c r="J795" s="291"/>
      <c r="K795" s="290"/>
      <c r="L795" s="291"/>
      <c r="M795" s="290"/>
      <c r="N795" s="291"/>
    </row>
    <row r="796" spans="1:14">
      <c r="A796" s="163">
        <v>1</v>
      </c>
      <c r="B796" s="16" t="s">
        <v>59</v>
      </c>
      <c r="C796" s="5" t="s">
        <v>3</v>
      </c>
      <c r="D796" s="5" t="s">
        <v>7</v>
      </c>
      <c r="E796" s="5" t="s">
        <v>8</v>
      </c>
      <c r="F796" s="12" t="s">
        <v>2407</v>
      </c>
      <c r="G796" s="12">
        <v>4</v>
      </c>
      <c r="H796" s="13" t="s">
        <v>74</v>
      </c>
      <c r="I796" s="12">
        <f t="shared" ref="I796:I798" si="132">G796*6</f>
        <v>24</v>
      </c>
      <c r="J796" s="13" t="s">
        <v>72</v>
      </c>
      <c r="K796" s="30">
        <f t="shared" ref="K796:K832" si="133">I796*0.33</f>
        <v>7.92</v>
      </c>
      <c r="L796" s="30" t="s">
        <v>103</v>
      </c>
      <c r="M796" s="15">
        <f t="shared" ref="M796:M832" si="134">K796*1000</f>
        <v>7920</v>
      </c>
      <c r="N796" s="13" t="s">
        <v>71</v>
      </c>
    </row>
    <row r="797" spans="1:14">
      <c r="A797" s="163">
        <v>2</v>
      </c>
      <c r="B797" s="162" t="s">
        <v>2978</v>
      </c>
      <c r="C797" s="5" t="s">
        <v>56</v>
      </c>
      <c r="D797" s="5" t="s">
        <v>93</v>
      </c>
      <c r="E797" s="5" t="s">
        <v>8</v>
      </c>
      <c r="F797" s="93" t="s">
        <v>2409</v>
      </c>
      <c r="G797" s="12">
        <v>3</v>
      </c>
      <c r="H797" s="13" t="s">
        <v>74</v>
      </c>
      <c r="I797" s="12">
        <f t="shared" si="132"/>
        <v>18</v>
      </c>
      <c r="J797" s="13" t="s">
        <v>72</v>
      </c>
      <c r="K797" s="30">
        <f t="shared" si="133"/>
        <v>5.94</v>
      </c>
      <c r="L797" s="30" t="s">
        <v>103</v>
      </c>
      <c r="M797" s="15">
        <f t="shared" si="134"/>
        <v>5940</v>
      </c>
      <c r="N797" s="13" t="s">
        <v>71</v>
      </c>
    </row>
    <row r="798" spans="1:14">
      <c r="A798" s="163">
        <v>3</v>
      </c>
      <c r="B798" s="5"/>
      <c r="C798" s="5" t="s">
        <v>15</v>
      </c>
      <c r="D798" s="5" t="s">
        <v>647</v>
      </c>
      <c r="E798" s="5" t="s">
        <v>8</v>
      </c>
      <c r="F798" s="12" t="s">
        <v>1907</v>
      </c>
      <c r="G798" s="12">
        <v>2</v>
      </c>
      <c r="H798" s="13" t="s">
        <v>74</v>
      </c>
      <c r="I798" s="12">
        <f t="shared" si="132"/>
        <v>12</v>
      </c>
      <c r="J798" s="13" t="s">
        <v>72</v>
      </c>
      <c r="K798" s="30">
        <f t="shared" si="133"/>
        <v>3.96</v>
      </c>
      <c r="L798" s="30" t="s">
        <v>103</v>
      </c>
      <c r="M798" s="15">
        <f t="shared" si="134"/>
        <v>3960</v>
      </c>
      <c r="N798" s="13" t="s">
        <v>71</v>
      </c>
    </row>
    <row r="799" spans="1:14">
      <c r="A799" s="163">
        <v>4</v>
      </c>
      <c r="B799" s="5"/>
      <c r="C799" s="5" t="s">
        <v>17</v>
      </c>
      <c r="D799" s="5" t="s">
        <v>16</v>
      </c>
      <c r="E799" s="5" t="s">
        <v>8</v>
      </c>
      <c r="F799" s="12" t="s">
        <v>2408</v>
      </c>
      <c r="G799" s="12">
        <v>2</v>
      </c>
      <c r="H799" s="13" t="s">
        <v>74</v>
      </c>
      <c r="I799" s="12">
        <f>G799*F4140</f>
        <v>0</v>
      </c>
      <c r="J799" s="13" t="s">
        <v>72</v>
      </c>
      <c r="K799" s="30">
        <f t="shared" si="133"/>
        <v>0</v>
      </c>
      <c r="L799" s="30" t="s">
        <v>103</v>
      </c>
      <c r="M799" s="15">
        <f t="shared" si="134"/>
        <v>0</v>
      </c>
      <c r="N799" s="13" t="s">
        <v>71</v>
      </c>
    </row>
    <row r="800" spans="1:14">
      <c r="A800" s="163">
        <v>5</v>
      </c>
      <c r="B800" s="5"/>
      <c r="C800" s="5" t="s">
        <v>251</v>
      </c>
      <c r="D800" s="5" t="s">
        <v>18</v>
      </c>
      <c r="E800" s="5" t="s">
        <v>8</v>
      </c>
      <c r="F800" s="12" t="s">
        <v>1992</v>
      </c>
      <c r="G800" s="12">
        <v>4</v>
      </c>
      <c r="H800" s="13" t="s">
        <v>74</v>
      </c>
      <c r="I800" s="12">
        <f t="shared" ref="I800:I804" si="135">G800*6</f>
        <v>24</v>
      </c>
      <c r="J800" s="13" t="s">
        <v>72</v>
      </c>
      <c r="K800" s="30">
        <f t="shared" si="133"/>
        <v>7.92</v>
      </c>
      <c r="L800" s="30" t="s">
        <v>103</v>
      </c>
      <c r="M800" s="15">
        <f t="shared" si="134"/>
        <v>7920</v>
      </c>
      <c r="N800" s="13" t="s">
        <v>71</v>
      </c>
    </row>
    <row r="801" spans="1:14">
      <c r="A801" s="163">
        <v>6</v>
      </c>
      <c r="B801" s="5"/>
      <c r="C801" s="9" t="s">
        <v>52</v>
      </c>
      <c r="D801" s="9" t="s">
        <v>51</v>
      </c>
      <c r="E801" s="9" t="s">
        <v>8</v>
      </c>
      <c r="F801" s="72" t="s">
        <v>2010</v>
      </c>
      <c r="G801" s="12">
        <v>4</v>
      </c>
      <c r="H801" s="13" t="s">
        <v>74</v>
      </c>
      <c r="I801" s="12">
        <f t="shared" si="135"/>
        <v>24</v>
      </c>
      <c r="J801" s="13" t="s">
        <v>72</v>
      </c>
      <c r="K801" s="30">
        <f t="shared" si="133"/>
        <v>7.92</v>
      </c>
      <c r="L801" s="30" t="s">
        <v>103</v>
      </c>
      <c r="M801" s="15">
        <f t="shared" si="134"/>
        <v>7920</v>
      </c>
      <c r="N801" s="13" t="s">
        <v>71</v>
      </c>
    </row>
    <row r="802" spans="1:14">
      <c r="A802" s="163">
        <v>7</v>
      </c>
      <c r="B802" s="5"/>
      <c r="C802" s="5" t="s">
        <v>10</v>
      </c>
      <c r="D802" s="5" t="s">
        <v>93</v>
      </c>
      <c r="E802" s="5" t="s">
        <v>8</v>
      </c>
      <c r="F802" s="12" t="s">
        <v>2074</v>
      </c>
      <c r="G802" s="12">
        <v>5</v>
      </c>
      <c r="H802" s="13" t="s">
        <v>74</v>
      </c>
      <c r="I802" s="12">
        <f t="shared" si="135"/>
        <v>30</v>
      </c>
      <c r="J802" s="13" t="s">
        <v>72</v>
      </c>
      <c r="K802" s="30">
        <f t="shared" si="133"/>
        <v>9.9</v>
      </c>
      <c r="L802" s="30" t="s">
        <v>103</v>
      </c>
      <c r="M802" s="15">
        <f t="shared" si="134"/>
        <v>9900</v>
      </c>
      <c r="N802" s="13" t="s">
        <v>71</v>
      </c>
    </row>
    <row r="803" spans="1:14">
      <c r="A803" s="238">
        <v>8</v>
      </c>
      <c r="B803" s="5"/>
      <c r="C803" s="102" t="s">
        <v>26</v>
      </c>
      <c r="D803" s="102" t="s">
        <v>89</v>
      </c>
      <c r="E803" s="102" t="s">
        <v>8</v>
      </c>
      <c r="F803" s="119" t="s">
        <v>2411</v>
      </c>
      <c r="G803" s="133">
        <v>0</v>
      </c>
      <c r="H803" s="134" t="s">
        <v>74</v>
      </c>
      <c r="I803" s="12">
        <f t="shared" si="135"/>
        <v>0</v>
      </c>
      <c r="J803" s="134" t="s">
        <v>72</v>
      </c>
      <c r="K803" s="30">
        <f t="shared" si="133"/>
        <v>0</v>
      </c>
      <c r="L803" s="135" t="s">
        <v>103</v>
      </c>
      <c r="M803" s="136">
        <f t="shared" si="134"/>
        <v>0</v>
      </c>
      <c r="N803" s="134" t="s">
        <v>71</v>
      </c>
    </row>
    <row r="804" spans="1:14">
      <c r="A804" s="238">
        <v>9</v>
      </c>
      <c r="B804" s="5"/>
      <c r="C804" s="5" t="s">
        <v>94</v>
      </c>
      <c r="D804" s="5" t="s">
        <v>95</v>
      </c>
      <c r="E804" s="5" t="s">
        <v>8</v>
      </c>
      <c r="F804" s="113" t="s">
        <v>75</v>
      </c>
      <c r="G804" s="12">
        <v>0</v>
      </c>
      <c r="H804" s="13" t="s">
        <v>74</v>
      </c>
      <c r="I804" s="12">
        <f t="shared" si="135"/>
        <v>0</v>
      </c>
      <c r="J804" s="13" t="s">
        <v>72</v>
      </c>
      <c r="K804" s="30">
        <f t="shared" si="133"/>
        <v>0</v>
      </c>
      <c r="L804" s="30" t="s">
        <v>103</v>
      </c>
      <c r="M804" s="15">
        <f t="shared" si="134"/>
        <v>0</v>
      </c>
      <c r="N804" s="13" t="s">
        <v>71</v>
      </c>
    </row>
    <row r="805" spans="1:14">
      <c r="A805" s="238">
        <v>10</v>
      </c>
      <c r="B805" s="5"/>
      <c r="C805" s="5" t="s">
        <v>190</v>
      </c>
      <c r="D805" s="5" t="s">
        <v>20</v>
      </c>
      <c r="E805" s="5" t="s">
        <v>173</v>
      </c>
      <c r="F805" s="12" t="s">
        <v>1516</v>
      </c>
      <c r="G805" s="12">
        <v>0</v>
      </c>
      <c r="H805" s="13" t="s">
        <v>74</v>
      </c>
      <c r="I805" s="12">
        <f>G805*7</f>
        <v>0</v>
      </c>
      <c r="J805" s="13" t="s">
        <v>72</v>
      </c>
      <c r="K805" s="30">
        <f t="shared" si="133"/>
        <v>0</v>
      </c>
      <c r="L805" s="30" t="s">
        <v>103</v>
      </c>
      <c r="M805" s="15">
        <f t="shared" si="134"/>
        <v>0</v>
      </c>
      <c r="N805" s="13" t="s">
        <v>71</v>
      </c>
    </row>
    <row r="806" spans="1:14">
      <c r="A806" s="238">
        <v>11</v>
      </c>
      <c r="B806" s="5"/>
      <c r="C806" s="5" t="s">
        <v>34</v>
      </c>
      <c r="D806" s="5" t="s">
        <v>134</v>
      </c>
      <c r="E806" s="5" t="s">
        <v>173</v>
      </c>
      <c r="F806" s="12" t="s">
        <v>1501</v>
      </c>
      <c r="G806" s="12">
        <v>1</v>
      </c>
      <c r="H806" s="13" t="s">
        <v>74</v>
      </c>
      <c r="I806" s="12">
        <f>G806*7</f>
        <v>7</v>
      </c>
      <c r="J806" s="13" t="s">
        <v>72</v>
      </c>
      <c r="K806" s="30">
        <f t="shared" si="133"/>
        <v>2.31</v>
      </c>
      <c r="L806" s="30" t="s">
        <v>103</v>
      </c>
      <c r="M806" s="15">
        <f t="shared" si="134"/>
        <v>2310</v>
      </c>
      <c r="N806" s="13" t="s">
        <v>71</v>
      </c>
    </row>
    <row r="807" spans="1:14">
      <c r="A807" s="238">
        <v>12</v>
      </c>
      <c r="B807" s="5"/>
      <c r="C807" s="5" t="s">
        <v>23</v>
      </c>
      <c r="D807" s="5" t="s">
        <v>136</v>
      </c>
      <c r="E807" s="5" t="s">
        <v>12</v>
      </c>
      <c r="F807" s="5" t="s">
        <v>2094</v>
      </c>
      <c r="G807" s="12">
        <v>2</v>
      </c>
      <c r="H807" s="13" t="s">
        <v>74</v>
      </c>
      <c r="I807" s="12">
        <f t="shared" ref="I807:I816" si="136">G807*1</f>
        <v>2</v>
      </c>
      <c r="J807" s="13" t="s">
        <v>72</v>
      </c>
      <c r="K807" s="30">
        <f t="shared" si="133"/>
        <v>0.66</v>
      </c>
      <c r="L807" s="30" t="s">
        <v>103</v>
      </c>
      <c r="M807" s="15">
        <f t="shared" si="134"/>
        <v>660</v>
      </c>
      <c r="N807" s="13" t="s">
        <v>71</v>
      </c>
    </row>
    <row r="808" spans="1:14">
      <c r="A808" s="238">
        <v>13</v>
      </c>
      <c r="B808" s="5"/>
      <c r="C808" s="5" t="s">
        <v>90</v>
      </c>
      <c r="D808" s="5" t="s">
        <v>91</v>
      </c>
      <c r="E808" s="5" t="s">
        <v>12</v>
      </c>
      <c r="F808" s="12" t="s">
        <v>1342</v>
      </c>
      <c r="G808" s="12">
        <v>1</v>
      </c>
      <c r="H808" s="13" t="s">
        <v>74</v>
      </c>
      <c r="I808" s="12">
        <f t="shared" si="136"/>
        <v>1</v>
      </c>
      <c r="J808" s="13" t="s">
        <v>72</v>
      </c>
      <c r="K808" s="30">
        <f t="shared" si="133"/>
        <v>0.33</v>
      </c>
      <c r="L808" s="30" t="s">
        <v>103</v>
      </c>
      <c r="M808" s="15">
        <f t="shared" si="134"/>
        <v>330</v>
      </c>
      <c r="N808" s="13" t="s">
        <v>71</v>
      </c>
    </row>
    <row r="809" spans="1:14">
      <c r="A809" s="238">
        <v>14</v>
      </c>
      <c r="B809" s="5"/>
      <c r="C809" s="5" t="s">
        <v>81</v>
      </c>
      <c r="D809" s="5" t="s">
        <v>82</v>
      </c>
      <c r="E809" s="5" t="s">
        <v>12</v>
      </c>
      <c r="F809" s="12" t="s">
        <v>2410</v>
      </c>
      <c r="G809" s="12">
        <v>1</v>
      </c>
      <c r="H809" s="13" t="s">
        <v>74</v>
      </c>
      <c r="I809" s="12">
        <f t="shared" si="136"/>
        <v>1</v>
      </c>
      <c r="J809" s="13" t="s">
        <v>72</v>
      </c>
      <c r="K809" s="30">
        <f t="shared" si="133"/>
        <v>0.33</v>
      </c>
      <c r="L809" s="30" t="s">
        <v>103</v>
      </c>
      <c r="M809" s="15">
        <f t="shared" si="134"/>
        <v>330</v>
      </c>
      <c r="N809" s="13" t="s">
        <v>71</v>
      </c>
    </row>
    <row r="810" spans="1:14">
      <c r="A810" s="238">
        <v>15</v>
      </c>
      <c r="B810" s="5"/>
      <c r="C810" s="5" t="s">
        <v>11</v>
      </c>
      <c r="D810" s="5" t="s">
        <v>13</v>
      </c>
      <c r="E810" s="5" t="s">
        <v>12</v>
      </c>
      <c r="F810" s="113" t="s">
        <v>75</v>
      </c>
      <c r="G810" s="12">
        <v>0</v>
      </c>
      <c r="H810" s="13" t="s">
        <v>74</v>
      </c>
      <c r="I810" s="12">
        <f t="shared" si="136"/>
        <v>0</v>
      </c>
      <c r="J810" s="13" t="s">
        <v>72</v>
      </c>
      <c r="K810" s="30">
        <f t="shared" si="133"/>
        <v>0</v>
      </c>
      <c r="L810" s="30" t="s">
        <v>103</v>
      </c>
      <c r="M810" s="15">
        <f t="shared" si="134"/>
        <v>0</v>
      </c>
      <c r="N810" s="13" t="s">
        <v>71</v>
      </c>
    </row>
    <row r="811" spans="1:14">
      <c r="A811" s="238">
        <v>16</v>
      </c>
      <c r="B811" s="5"/>
      <c r="C811" s="5" t="s">
        <v>28</v>
      </c>
      <c r="D811" s="5" t="s">
        <v>27</v>
      </c>
      <c r="E811" s="5" t="s">
        <v>12</v>
      </c>
      <c r="F811" s="103" t="s">
        <v>2095</v>
      </c>
      <c r="G811" s="12">
        <v>3</v>
      </c>
      <c r="H811" s="13" t="s">
        <v>74</v>
      </c>
      <c r="I811" s="12">
        <f t="shared" si="136"/>
        <v>3</v>
      </c>
      <c r="J811" s="13" t="s">
        <v>72</v>
      </c>
      <c r="K811" s="30">
        <f t="shared" si="133"/>
        <v>0.99</v>
      </c>
      <c r="L811" s="30" t="s">
        <v>103</v>
      </c>
      <c r="M811" s="15">
        <f t="shared" si="134"/>
        <v>990</v>
      </c>
      <c r="N811" s="13" t="s">
        <v>71</v>
      </c>
    </row>
    <row r="812" spans="1:14">
      <c r="A812" s="238">
        <v>17</v>
      </c>
      <c r="B812" s="5"/>
      <c r="C812" s="102" t="s">
        <v>30</v>
      </c>
      <c r="D812" s="102" t="s">
        <v>29</v>
      </c>
      <c r="E812" s="102" t="s">
        <v>12</v>
      </c>
      <c r="F812" s="137" t="s">
        <v>2412</v>
      </c>
      <c r="G812" s="133">
        <v>3</v>
      </c>
      <c r="H812" s="134" t="s">
        <v>74</v>
      </c>
      <c r="I812" s="133">
        <f t="shared" si="136"/>
        <v>3</v>
      </c>
      <c r="J812" s="134" t="s">
        <v>72</v>
      </c>
      <c r="K812" s="135">
        <f t="shared" si="133"/>
        <v>0.99</v>
      </c>
      <c r="L812" s="135" t="s">
        <v>103</v>
      </c>
      <c r="M812" s="136">
        <f t="shared" si="134"/>
        <v>990</v>
      </c>
      <c r="N812" s="134" t="s">
        <v>71</v>
      </c>
    </row>
    <row r="813" spans="1:14">
      <c r="A813" s="238">
        <v>18</v>
      </c>
      <c r="B813" s="5"/>
      <c r="C813" s="5" t="s">
        <v>32</v>
      </c>
      <c r="D813" s="5" t="s">
        <v>33</v>
      </c>
      <c r="E813" s="5" t="s">
        <v>12</v>
      </c>
      <c r="F813" s="12" t="s">
        <v>404</v>
      </c>
      <c r="G813" s="12">
        <v>1</v>
      </c>
      <c r="H813" s="13" t="s">
        <v>74</v>
      </c>
      <c r="I813" s="12">
        <f t="shared" si="136"/>
        <v>1</v>
      </c>
      <c r="J813" s="13" t="s">
        <v>72</v>
      </c>
      <c r="K813" s="30">
        <f t="shared" si="133"/>
        <v>0.33</v>
      </c>
      <c r="L813" s="30" t="s">
        <v>103</v>
      </c>
      <c r="M813" s="15">
        <f t="shared" si="134"/>
        <v>330</v>
      </c>
      <c r="N813" s="13" t="s">
        <v>71</v>
      </c>
    </row>
    <row r="814" spans="1:14">
      <c r="A814" s="238">
        <v>19</v>
      </c>
      <c r="B814" s="5"/>
      <c r="C814" s="5" t="s">
        <v>38</v>
      </c>
      <c r="D814" s="5" t="s">
        <v>37</v>
      </c>
      <c r="E814" s="5" t="s">
        <v>12</v>
      </c>
      <c r="F814" s="12" t="s">
        <v>2249</v>
      </c>
      <c r="G814" s="12">
        <v>2</v>
      </c>
      <c r="H814" s="13" t="s">
        <v>74</v>
      </c>
      <c r="I814" s="12">
        <f t="shared" si="136"/>
        <v>2</v>
      </c>
      <c r="J814" s="13" t="s">
        <v>72</v>
      </c>
      <c r="K814" s="30">
        <f t="shared" si="133"/>
        <v>0.66</v>
      </c>
      <c r="L814" s="30" t="s">
        <v>103</v>
      </c>
      <c r="M814" s="15">
        <f t="shared" si="134"/>
        <v>660</v>
      </c>
      <c r="N814" s="13" t="s">
        <v>71</v>
      </c>
    </row>
    <row r="815" spans="1:14">
      <c r="A815" s="238">
        <v>20</v>
      </c>
      <c r="B815" s="5"/>
      <c r="C815" s="5" t="s">
        <v>40</v>
      </c>
      <c r="D815" s="5" t="s">
        <v>39</v>
      </c>
      <c r="E815" s="5" t="s">
        <v>12</v>
      </c>
      <c r="F815" s="12" t="s">
        <v>2097</v>
      </c>
      <c r="G815" s="12">
        <v>1</v>
      </c>
      <c r="H815" s="13" t="s">
        <v>74</v>
      </c>
      <c r="I815" s="12">
        <f t="shared" si="136"/>
        <v>1</v>
      </c>
      <c r="J815" s="13" t="s">
        <v>72</v>
      </c>
      <c r="K815" s="30">
        <f t="shared" si="133"/>
        <v>0.33</v>
      </c>
      <c r="L815" s="30" t="s">
        <v>103</v>
      </c>
      <c r="M815" s="15">
        <f t="shared" si="134"/>
        <v>330</v>
      </c>
      <c r="N815" s="13" t="s">
        <v>71</v>
      </c>
    </row>
    <row r="816" spans="1:14">
      <c r="A816" s="238">
        <v>21</v>
      </c>
      <c r="B816" s="5"/>
      <c r="C816" s="5" t="s">
        <v>52</v>
      </c>
      <c r="D816" s="5" t="s">
        <v>79</v>
      </c>
      <c r="E816" s="5" t="s">
        <v>12</v>
      </c>
      <c r="F816" s="12" t="s">
        <v>1962</v>
      </c>
      <c r="G816" s="12">
        <v>1</v>
      </c>
      <c r="H816" s="13" t="s">
        <v>74</v>
      </c>
      <c r="I816" s="12">
        <f t="shared" si="136"/>
        <v>1</v>
      </c>
      <c r="J816" s="13" t="s">
        <v>72</v>
      </c>
      <c r="K816" s="30">
        <f t="shared" si="133"/>
        <v>0.33</v>
      </c>
      <c r="L816" s="30" t="s">
        <v>103</v>
      </c>
      <c r="M816" s="15">
        <f t="shared" si="134"/>
        <v>330</v>
      </c>
      <c r="N816" s="13" t="s">
        <v>71</v>
      </c>
    </row>
    <row r="817" spans="1:14">
      <c r="A817" s="238">
        <v>22</v>
      </c>
      <c r="B817" s="5"/>
      <c r="C817" s="102" t="s">
        <v>45</v>
      </c>
      <c r="D817" s="102" t="s">
        <v>44</v>
      </c>
      <c r="E817" s="102" t="s">
        <v>43</v>
      </c>
      <c r="F817" s="119" t="s">
        <v>2098</v>
      </c>
      <c r="G817" s="133">
        <v>3</v>
      </c>
      <c r="H817" s="134" t="s">
        <v>74</v>
      </c>
      <c r="I817" s="133">
        <f>G817*1.5</f>
        <v>4.5</v>
      </c>
      <c r="J817" s="134" t="s">
        <v>72</v>
      </c>
      <c r="K817" s="135">
        <f t="shared" si="133"/>
        <v>1.4850000000000001</v>
      </c>
      <c r="L817" s="135" t="s">
        <v>103</v>
      </c>
      <c r="M817" s="136">
        <f t="shared" si="134"/>
        <v>1485</v>
      </c>
      <c r="N817" s="134" t="s">
        <v>71</v>
      </c>
    </row>
    <row r="818" spans="1:14">
      <c r="A818" s="238">
        <v>23</v>
      </c>
      <c r="B818" s="5"/>
      <c r="C818" s="5" t="s">
        <v>1390</v>
      </c>
      <c r="D818" s="5" t="s">
        <v>46</v>
      </c>
      <c r="E818" s="5" t="s">
        <v>43</v>
      </c>
      <c r="F818" s="12" t="s">
        <v>2099</v>
      </c>
      <c r="G818" s="12">
        <v>1</v>
      </c>
      <c r="H818" s="13" t="s">
        <v>74</v>
      </c>
      <c r="I818" s="12">
        <f>G818*1.5</f>
        <v>1.5</v>
      </c>
      <c r="J818" s="13" t="s">
        <v>72</v>
      </c>
      <c r="K818" s="30">
        <f t="shared" si="133"/>
        <v>0.495</v>
      </c>
      <c r="L818" s="30" t="s">
        <v>103</v>
      </c>
      <c r="M818" s="15">
        <f t="shared" si="134"/>
        <v>495</v>
      </c>
      <c r="N818" s="13" t="s">
        <v>71</v>
      </c>
    </row>
    <row r="819" spans="1:14">
      <c r="A819" s="238">
        <v>24</v>
      </c>
      <c r="B819" s="5"/>
      <c r="C819" s="5" t="s">
        <v>42</v>
      </c>
      <c r="D819" s="5" t="s">
        <v>41</v>
      </c>
      <c r="E819" s="5" t="s">
        <v>43</v>
      </c>
      <c r="F819" s="12" t="s">
        <v>2413</v>
      </c>
      <c r="G819" s="12">
        <v>1</v>
      </c>
      <c r="H819" s="13" t="s">
        <v>74</v>
      </c>
      <c r="I819" s="12">
        <f>G819*1.5</f>
        <v>1.5</v>
      </c>
      <c r="J819" s="13" t="s">
        <v>72</v>
      </c>
      <c r="K819" s="30">
        <f t="shared" si="133"/>
        <v>0.495</v>
      </c>
      <c r="L819" s="30" t="s">
        <v>103</v>
      </c>
      <c r="M819" s="15">
        <f t="shared" si="134"/>
        <v>495</v>
      </c>
      <c r="N819" s="13" t="s">
        <v>71</v>
      </c>
    </row>
    <row r="820" spans="1:14">
      <c r="A820" s="238">
        <v>25</v>
      </c>
      <c r="B820" s="5"/>
      <c r="C820" s="5" t="s">
        <v>2100</v>
      </c>
      <c r="D820" s="5"/>
      <c r="E820" s="5" t="s">
        <v>12</v>
      </c>
      <c r="F820" s="12" t="s">
        <v>2101</v>
      </c>
      <c r="G820" s="12">
        <v>1</v>
      </c>
      <c r="H820" s="13" t="s">
        <v>74</v>
      </c>
      <c r="I820" s="12">
        <f>G820*4</f>
        <v>4</v>
      </c>
      <c r="J820" s="13" t="s">
        <v>72</v>
      </c>
      <c r="K820" s="30">
        <f t="shared" si="133"/>
        <v>1.32</v>
      </c>
      <c r="L820" s="30" t="s">
        <v>103</v>
      </c>
      <c r="M820" s="15">
        <f t="shared" si="134"/>
        <v>1320</v>
      </c>
      <c r="N820" s="13" t="s">
        <v>71</v>
      </c>
    </row>
    <row r="821" spans="1:14">
      <c r="A821" s="238">
        <v>26</v>
      </c>
      <c r="B821" s="5"/>
      <c r="C821" s="5" t="s">
        <v>1931</v>
      </c>
      <c r="D821" s="5"/>
      <c r="E821" s="5" t="s">
        <v>12</v>
      </c>
      <c r="F821" s="12" t="s">
        <v>990</v>
      </c>
      <c r="G821" s="12">
        <v>1</v>
      </c>
      <c r="H821" s="13" t="s">
        <v>74</v>
      </c>
      <c r="I821" s="12">
        <f t="shared" ref="I821" si="137">G821*1.5</f>
        <v>1.5</v>
      </c>
      <c r="J821" s="13" t="s">
        <v>72</v>
      </c>
      <c r="K821" s="30">
        <f t="shared" si="133"/>
        <v>0.495</v>
      </c>
      <c r="L821" s="30" t="s">
        <v>103</v>
      </c>
      <c r="M821" s="15">
        <f t="shared" si="134"/>
        <v>495</v>
      </c>
      <c r="N821" s="13" t="s">
        <v>71</v>
      </c>
    </row>
    <row r="822" spans="1:14">
      <c r="A822" s="238">
        <v>27</v>
      </c>
      <c r="B822" s="5"/>
      <c r="C822" s="5" t="s">
        <v>1919</v>
      </c>
      <c r="D822" s="5"/>
      <c r="E822" s="5" t="s">
        <v>12</v>
      </c>
      <c r="F822" s="12" t="s">
        <v>505</v>
      </c>
      <c r="G822" s="12">
        <v>1</v>
      </c>
      <c r="H822" s="13" t="s">
        <v>74</v>
      </c>
      <c r="I822" s="12">
        <f>G822*1</f>
        <v>1</v>
      </c>
      <c r="J822" s="13" t="s">
        <v>72</v>
      </c>
      <c r="K822" s="30">
        <f t="shared" si="133"/>
        <v>0.33</v>
      </c>
      <c r="L822" s="30" t="s">
        <v>103</v>
      </c>
      <c r="M822" s="15">
        <f t="shared" si="134"/>
        <v>330</v>
      </c>
      <c r="N822" s="13" t="s">
        <v>71</v>
      </c>
    </row>
    <row r="823" spans="1:14">
      <c r="A823" s="238">
        <v>28</v>
      </c>
      <c r="B823" s="5"/>
      <c r="C823" s="5" t="s">
        <v>832</v>
      </c>
      <c r="D823" s="5"/>
      <c r="E823" s="5" t="s">
        <v>12</v>
      </c>
      <c r="F823" s="12" t="s">
        <v>1920</v>
      </c>
      <c r="G823" s="12">
        <v>1</v>
      </c>
      <c r="H823" s="13" t="s">
        <v>74</v>
      </c>
      <c r="I823" s="12">
        <f>G823*1</f>
        <v>1</v>
      </c>
      <c r="J823" s="13" t="s">
        <v>72</v>
      </c>
      <c r="K823" s="30">
        <f t="shared" si="133"/>
        <v>0.33</v>
      </c>
      <c r="L823" s="30" t="s">
        <v>103</v>
      </c>
      <c r="M823" s="15">
        <f t="shared" si="134"/>
        <v>330</v>
      </c>
      <c r="N823" s="13" t="s">
        <v>71</v>
      </c>
    </row>
    <row r="824" spans="1:14">
      <c r="A824" s="238">
        <v>29</v>
      </c>
      <c r="B824" s="5"/>
      <c r="C824" s="5" t="s">
        <v>1114</v>
      </c>
      <c r="D824" s="5"/>
      <c r="E824" s="5" t="s">
        <v>12</v>
      </c>
      <c r="F824" s="103" t="s">
        <v>322</v>
      </c>
      <c r="G824" s="12">
        <v>1</v>
      </c>
      <c r="H824" s="13" t="s">
        <v>74</v>
      </c>
      <c r="I824" s="12">
        <f>G824*1</f>
        <v>1</v>
      </c>
      <c r="J824" s="13" t="s">
        <v>72</v>
      </c>
      <c r="K824" s="30">
        <f t="shared" si="133"/>
        <v>0.33</v>
      </c>
      <c r="L824" s="30" t="s">
        <v>103</v>
      </c>
      <c r="M824" s="15">
        <f t="shared" si="134"/>
        <v>330</v>
      </c>
      <c r="N824" s="13" t="s">
        <v>71</v>
      </c>
    </row>
    <row r="825" spans="1:14">
      <c r="A825" s="238">
        <v>30</v>
      </c>
      <c r="B825" s="5"/>
      <c r="C825" s="5" t="s">
        <v>126</v>
      </c>
      <c r="D825" s="5"/>
      <c r="E825" s="5" t="s">
        <v>43</v>
      </c>
      <c r="F825" s="12" t="s">
        <v>271</v>
      </c>
      <c r="G825" s="12">
        <v>1</v>
      </c>
      <c r="H825" s="13" t="s">
        <v>74</v>
      </c>
      <c r="I825" s="12">
        <f t="shared" ref="I825" si="138">G825*4</f>
        <v>4</v>
      </c>
      <c r="J825" s="13" t="s">
        <v>72</v>
      </c>
      <c r="K825" s="30">
        <f t="shared" si="133"/>
        <v>1.32</v>
      </c>
      <c r="L825" s="30" t="s">
        <v>103</v>
      </c>
      <c r="M825" s="15">
        <f t="shared" si="134"/>
        <v>1320</v>
      </c>
      <c r="N825" s="13" t="s">
        <v>71</v>
      </c>
    </row>
    <row r="826" spans="1:14">
      <c r="A826" s="238">
        <v>31</v>
      </c>
      <c r="B826" s="5"/>
      <c r="C826" s="5" t="s">
        <v>893</v>
      </c>
      <c r="D826" s="5"/>
      <c r="E826" s="5" t="s">
        <v>12</v>
      </c>
      <c r="F826" s="12" t="s">
        <v>220</v>
      </c>
      <c r="G826" s="12">
        <v>1</v>
      </c>
      <c r="H826" s="13" t="s">
        <v>74</v>
      </c>
      <c r="I826" s="12">
        <f>G826*1</f>
        <v>1</v>
      </c>
      <c r="J826" s="13" t="s">
        <v>72</v>
      </c>
      <c r="K826" s="30">
        <f t="shared" si="133"/>
        <v>0.33</v>
      </c>
      <c r="L826" s="30" t="s">
        <v>103</v>
      </c>
      <c r="M826" s="15">
        <f t="shared" si="134"/>
        <v>330</v>
      </c>
      <c r="N826" s="13" t="s">
        <v>71</v>
      </c>
    </row>
    <row r="827" spans="1:14">
      <c r="A827" s="238">
        <v>32</v>
      </c>
      <c r="B827" s="5"/>
      <c r="C827" s="5" t="s">
        <v>1193</v>
      </c>
      <c r="D827" s="5"/>
      <c r="E827" s="5" t="s">
        <v>43</v>
      </c>
      <c r="F827" s="12" t="s">
        <v>218</v>
      </c>
      <c r="G827" s="12">
        <v>1</v>
      </c>
      <c r="H827" s="13" t="s">
        <v>74</v>
      </c>
      <c r="I827" s="12">
        <f>G827*1</f>
        <v>1</v>
      </c>
      <c r="J827" s="13" t="s">
        <v>72</v>
      </c>
      <c r="K827" s="30">
        <f t="shared" si="133"/>
        <v>0.33</v>
      </c>
      <c r="L827" s="30" t="s">
        <v>103</v>
      </c>
      <c r="M827" s="15">
        <f t="shared" si="134"/>
        <v>330</v>
      </c>
      <c r="N827" s="13" t="s">
        <v>71</v>
      </c>
    </row>
    <row r="828" spans="1:14">
      <c r="A828" s="238">
        <v>33</v>
      </c>
      <c r="B828" s="5"/>
      <c r="C828" s="5" t="s">
        <v>686</v>
      </c>
      <c r="D828" s="5"/>
      <c r="E828" s="5" t="s">
        <v>12</v>
      </c>
      <c r="F828" s="12" t="s">
        <v>795</v>
      </c>
      <c r="G828" s="12">
        <v>1</v>
      </c>
      <c r="H828" s="13" t="s">
        <v>74</v>
      </c>
      <c r="I828" s="12">
        <f>G828*1.5</f>
        <v>1.5</v>
      </c>
      <c r="J828" s="13" t="s">
        <v>72</v>
      </c>
      <c r="K828" s="30">
        <f t="shared" si="133"/>
        <v>0.495</v>
      </c>
      <c r="L828" s="30" t="s">
        <v>103</v>
      </c>
      <c r="M828" s="15">
        <f t="shared" si="134"/>
        <v>495</v>
      </c>
      <c r="N828" s="13" t="s">
        <v>71</v>
      </c>
    </row>
    <row r="829" spans="1:14">
      <c r="A829" s="238">
        <v>34</v>
      </c>
      <c r="B829" s="5"/>
      <c r="C829" s="5" t="s">
        <v>1929</v>
      </c>
      <c r="D829" s="5"/>
      <c r="E829" s="5" t="s">
        <v>12</v>
      </c>
      <c r="F829" s="12" t="s">
        <v>1930</v>
      </c>
      <c r="G829" s="12">
        <v>1</v>
      </c>
      <c r="H829" s="13" t="s">
        <v>74</v>
      </c>
      <c r="I829" s="12">
        <f>G829*1</f>
        <v>1</v>
      </c>
      <c r="J829" s="13" t="s">
        <v>72</v>
      </c>
      <c r="K829" s="30">
        <f t="shared" si="133"/>
        <v>0.33</v>
      </c>
      <c r="L829" s="30" t="s">
        <v>103</v>
      </c>
      <c r="M829" s="15">
        <f t="shared" si="134"/>
        <v>330</v>
      </c>
      <c r="N829" s="13" t="s">
        <v>71</v>
      </c>
    </row>
    <row r="830" spans="1:14">
      <c r="A830" s="238">
        <v>35</v>
      </c>
      <c r="B830" s="5"/>
      <c r="C830" s="5" t="s">
        <v>52</v>
      </c>
      <c r="D830" s="5"/>
      <c r="E830" s="5" t="s">
        <v>12</v>
      </c>
      <c r="F830" s="5" t="s">
        <v>1918</v>
      </c>
      <c r="G830" s="30">
        <v>4</v>
      </c>
      <c r="H830" s="13" t="s">
        <v>74</v>
      </c>
      <c r="I830" s="12">
        <f>G830*1</f>
        <v>4</v>
      </c>
      <c r="J830" s="13" t="s">
        <v>72</v>
      </c>
      <c r="K830" s="30">
        <f t="shared" si="133"/>
        <v>1.32</v>
      </c>
      <c r="L830" s="30" t="s">
        <v>103</v>
      </c>
      <c r="M830" s="15">
        <f t="shared" si="134"/>
        <v>1320</v>
      </c>
      <c r="N830" s="13" t="s">
        <v>71</v>
      </c>
    </row>
    <row r="831" spans="1:14">
      <c r="A831" s="238">
        <v>36</v>
      </c>
      <c r="B831" s="5"/>
      <c r="C831" s="5" t="s">
        <v>1916</v>
      </c>
      <c r="D831" s="5"/>
      <c r="E831" s="5" t="s">
        <v>43</v>
      </c>
      <c r="F831" s="5" t="s">
        <v>1917</v>
      </c>
      <c r="G831" s="30">
        <v>1</v>
      </c>
      <c r="H831" s="13" t="s">
        <v>74</v>
      </c>
      <c r="I831" s="12">
        <f>G831*1</f>
        <v>1</v>
      </c>
      <c r="J831" s="13" t="s">
        <v>72</v>
      </c>
      <c r="K831" s="30">
        <f t="shared" si="133"/>
        <v>0.33</v>
      </c>
      <c r="L831" s="30" t="s">
        <v>103</v>
      </c>
      <c r="M831" s="15">
        <f t="shared" si="134"/>
        <v>330</v>
      </c>
      <c r="N831" s="13" t="s">
        <v>71</v>
      </c>
    </row>
    <row r="832" spans="1:14">
      <c r="A832" s="238">
        <v>37</v>
      </c>
      <c r="B832" s="5"/>
      <c r="C832" s="5" t="s">
        <v>49</v>
      </c>
      <c r="D832" s="5" t="s">
        <v>48</v>
      </c>
      <c r="E832" s="5" t="s">
        <v>1369</v>
      </c>
      <c r="F832" s="5" t="s">
        <v>1370</v>
      </c>
      <c r="G832" s="12">
        <v>0</v>
      </c>
      <c r="H832" s="13" t="s">
        <v>74</v>
      </c>
      <c r="I832" s="12">
        <v>4</v>
      </c>
      <c r="J832" s="13" t="s">
        <v>72</v>
      </c>
      <c r="K832" s="12">
        <f t="shared" si="133"/>
        <v>1.32</v>
      </c>
      <c r="L832" s="13" t="s">
        <v>103</v>
      </c>
      <c r="M832" s="12">
        <f t="shared" si="134"/>
        <v>1320</v>
      </c>
      <c r="N832" s="13" t="s">
        <v>71</v>
      </c>
    </row>
    <row r="833" spans="1:14">
      <c r="A833" s="238">
        <v>38</v>
      </c>
      <c r="B833" s="5"/>
      <c r="C833" s="102" t="s">
        <v>1371</v>
      </c>
      <c r="D833" s="102" t="s">
        <v>25</v>
      </c>
      <c r="E833" s="102" t="s">
        <v>1372</v>
      </c>
      <c r="F833" s="160" t="s">
        <v>1375</v>
      </c>
      <c r="G833" s="140">
        <v>0</v>
      </c>
      <c r="H833" s="141" t="s">
        <v>74</v>
      </c>
      <c r="I833" s="140">
        <v>7</v>
      </c>
      <c r="J833" s="141" t="s">
        <v>72</v>
      </c>
      <c r="K833" s="142" t="s">
        <v>1373</v>
      </c>
      <c r="L833" s="141" t="s">
        <v>103</v>
      </c>
      <c r="M833" s="142" t="s">
        <v>1374</v>
      </c>
      <c r="N833" s="141" t="s">
        <v>71</v>
      </c>
    </row>
    <row r="834" spans="1:14">
      <c r="A834" s="281" t="s">
        <v>54</v>
      </c>
      <c r="B834" s="282"/>
      <c r="C834" s="282"/>
      <c r="D834" s="282"/>
      <c r="E834" s="283"/>
      <c r="F834" s="237"/>
      <c r="G834" s="12">
        <f>SUM(G796:G833)</f>
        <v>60</v>
      </c>
      <c r="H834" s="13" t="s">
        <v>74</v>
      </c>
      <c r="I834" s="12">
        <f>SUM(I796:I833)</f>
        <v>194.5</v>
      </c>
      <c r="J834" s="13" t="s">
        <v>72</v>
      </c>
      <c r="K834" s="30">
        <f>SUM(K796:K833)</f>
        <v>61.874999999999972</v>
      </c>
      <c r="L834" s="30" t="s">
        <v>103</v>
      </c>
      <c r="M834" s="34">
        <f>SUM(M796:M832)</f>
        <v>61875</v>
      </c>
      <c r="N834" s="13" t="s">
        <v>71</v>
      </c>
    </row>
    <row r="836" spans="1:14">
      <c r="A836" s="286" t="s">
        <v>1932</v>
      </c>
      <c r="B836" s="286" t="s">
        <v>0</v>
      </c>
      <c r="C836" s="286" t="s">
        <v>2</v>
      </c>
      <c r="D836" s="286" t="s">
        <v>4</v>
      </c>
      <c r="E836" s="286" t="s">
        <v>1</v>
      </c>
      <c r="F836" s="286" t="s">
        <v>280</v>
      </c>
      <c r="G836" s="288" t="s">
        <v>5</v>
      </c>
      <c r="H836" s="289"/>
      <c r="I836" s="288" t="s">
        <v>6</v>
      </c>
      <c r="J836" s="289"/>
      <c r="K836" s="288" t="s">
        <v>101</v>
      </c>
      <c r="L836" s="289"/>
      <c r="M836" s="288" t="s">
        <v>102</v>
      </c>
      <c r="N836" s="289"/>
    </row>
    <row r="837" spans="1:14">
      <c r="A837" s="287"/>
      <c r="B837" s="287"/>
      <c r="C837" s="287"/>
      <c r="D837" s="287"/>
      <c r="E837" s="287"/>
      <c r="F837" s="287"/>
      <c r="G837" s="290"/>
      <c r="H837" s="291"/>
      <c r="I837" s="290"/>
      <c r="J837" s="291"/>
      <c r="K837" s="290"/>
      <c r="L837" s="291"/>
      <c r="M837" s="290"/>
      <c r="N837" s="291"/>
    </row>
    <row r="838" spans="1:14">
      <c r="A838" s="163">
        <v>1</v>
      </c>
      <c r="B838" s="16" t="s">
        <v>60</v>
      </c>
      <c r="C838" s="5" t="s">
        <v>3</v>
      </c>
      <c r="D838" s="5" t="s">
        <v>7</v>
      </c>
      <c r="E838" s="5" t="s">
        <v>8</v>
      </c>
      <c r="F838" s="12" t="s">
        <v>2414</v>
      </c>
      <c r="G838" s="12">
        <v>0</v>
      </c>
      <c r="H838" s="13" t="s">
        <v>74</v>
      </c>
      <c r="I838" s="12">
        <f t="shared" ref="I838:I840" si="139">G838*6</f>
        <v>0</v>
      </c>
      <c r="J838" s="13" t="s">
        <v>72</v>
      </c>
      <c r="K838" s="30">
        <f t="shared" ref="K838:K874" si="140">I838*0.33</f>
        <v>0</v>
      </c>
      <c r="L838" s="30" t="s">
        <v>103</v>
      </c>
      <c r="M838" s="15">
        <f t="shared" ref="M838:M874" si="141">K838*1000</f>
        <v>0</v>
      </c>
      <c r="N838" s="13" t="s">
        <v>71</v>
      </c>
    </row>
    <row r="839" spans="1:14">
      <c r="A839" s="163">
        <v>2</v>
      </c>
      <c r="B839" s="162" t="s">
        <v>2977</v>
      </c>
      <c r="C839" s="5" t="s">
        <v>56</v>
      </c>
      <c r="D839" s="5" t="s">
        <v>93</v>
      </c>
      <c r="E839" s="5" t="s">
        <v>8</v>
      </c>
      <c r="F839" s="93" t="s">
        <v>1923</v>
      </c>
      <c r="G839" s="12">
        <v>0</v>
      </c>
      <c r="H839" s="13" t="s">
        <v>74</v>
      </c>
      <c r="I839" s="12">
        <f t="shared" si="139"/>
        <v>0</v>
      </c>
      <c r="J839" s="13" t="s">
        <v>72</v>
      </c>
      <c r="K839" s="30">
        <f t="shared" si="140"/>
        <v>0</v>
      </c>
      <c r="L839" s="30" t="s">
        <v>103</v>
      </c>
      <c r="M839" s="15">
        <f t="shared" si="141"/>
        <v>0</v>
      </c>
      <c r="N839" s="13" t="s">
        <v>71</v>
      </c>
    </row>
    <row r="840" spans="1:14">
      <c r="A840" s="163">
        <v>3</v>
      </c>
      <c r="B840" s="5"/>
      <c r="C840" s="5" t="s">
        <v>15</v>
      </c>
      <c r="D840" s="5" t="s">
        <v>647</v>
      </c>
      <c r="E840" s="5" t="s">
        <v>8</v>
      </c>
      <c r="F840" s="12" t="s">
        <v>2824</v>
      </c>
      <c r="G840" s="12">
        <v>1</v>
      </c>
      <c r="H840" s="13" t="s">
        <v>74</v>
      </c>
      <c r="I840" s="12">
        <f t="shared" si="139"/>
        <v>6</v>
      </c>
      <c r="J840" s="13" t="s">
        <v>72</v>
      </c>
      <c r="K840" s="30">
        <f t="shared" si="140"/>
        <v>1.98</v>
      </c>
      <c r="L840" s="30" t="s">
        <v>103</v>
      </c>
      <c r="M840" s="15">
        <f t="shared" si="141"/>
        <v>1980</v>
      </c>
      <c r="N840" s="13" t="s">
        <v>71</v>
      </c>
    </row>
    <row r="841" spans="1:14">
      <c r="A841" s="163">
        <v>4</v>
      </c>
      <c r="B841" s="5"/>
      <c r="C841" s="5" t="s">
        <v>17</v>
      </c>
      <c r="D841" s="5" t="s">
        <v>16</v>
      </c>
      <c r="E841" s="5" t="s">
        <v>8</v>
      </c>
      <c r="F841" s="12" t="s">
        <v>2903</v>
      </c>
      <c r="G841" s="12">
        <v>5</v>
      </c>
      <c r="H841" s="13" t="s">
        <v>74</v>
      </c>
      <c r="I841" s="12">
        <f>G841*F4182</f>
        <v>0</v>
      </c>
      <c r="J841" s="13" t="s">
        <v>72</v>
      </c>
      <c r="K841" s="30">
        <f t="shared" si="140"/>
        <v>0</v>
      </c>
      <c r="L841" s="30" t="s">
        <v>103</v>
      </c>
      <c r="M841" s="15">
        <f t="shared" si="141"/>
        <v>0</v>
      </c>
      <c r="N841" s="13" t="s">
        <v>71</v>
      </c>
    </row>
    <row r="842" spans="1:14">
      <c r="A842" s="163">
        <v>5</v>
      </c>
      <c r="B842" s="5"/>
      <c r="C842" s="5" t="s">
        <v>251</v>
      </c>
      <c r="D842" s="5" t="s">
        <v>18</v>
      </c>
      <c r="E842" s="5" t="s">
        <v>8</v>
      </c>
      <c r="F842" s="12" t="s">
        <v>2904</v>
      </c>
      <c r="G842" s="12">
        <v>4</v>
      </c>
      <c r="H842" s="13" t="s">
        <v>74</v>
      </c>
      <c r="I842" s="12">
        <f t="shared" ref="I842:I846" si="142">G842*6</f>
        <v>24</v>
      </c>
      <c r="J842" s="13" t="s">
        <v>72</v>
      </c>
      <c r="K842" s="30">
        <f t="shared" si="140"/>
        <v>7.92</v>
      </c>
      <c r="L842" s="30" t="s">
        <v>103</v>
      </c>
      <c r="M842" s="15">
        <f t="shared" si="141"/>
        <v>7920</v>
      </c>
      <c r="N842" s="13" t="s">
        <v>71</v>
      </c>
    </row>
    <row r="843" spans="1:14">
      <c r="A843" s="163">
        <v>6</v>
      </c>
      <c r="B843" s="5"/>
      <c r="C843" s="9" t="s">
        <v>52</v>
      </c>
      <c r="D843" s="9" t="s">
        <v>51</v>
      </c>
      <c r="E843" s="9" t="s">
        <v>8</v>
      </c>
      <c r="F843" s="72" t="s">
        <v>2905</v>
      </c>
      <c r="G843" s="12">
        <v>4</v>
      </c>
      <c r="H843" s="13" t="s">
        <v>74</v>
      </c>
      <c r="I843" s="12">
        <f t="shared" si="142"/>
        <v>24</v>
      </c>
      <c r="J843" s="13" t="s">
        <v>72</v>
      </c>
      <c r="K843" s="30">
        <f t="shared" si="140"/>
        <v>7.92</v>
      </c>
      <c r="L843" s="30" t="s">
        <v>103</v>
      </c>
      <c r="M843" s="15">
        <f t="shared" si="141"/>
        <v>7920</v>
      </c>
      <c r="N843" s="13" t="s">
        <v>71</v>
      </c>
    </row>
    <row r="844" spans="1:14">
      <c r="A844" s="163">
        <v>7</v>
      </c>
      <c r="B844" s="5"/>
      <c r="C844" s="5" t="s">
        <v>10</v>
      </c>
      <c r="D844" s="5" t="s">
        <v>93</v>
      </c>
      <c r="E844" s="5" t="s">
        <v>8</v>
      </c>
      <c r="F844" s="12" t="s">
        <v>2902</v>
      </c>
      <c r="G844" s="12">
        <v>5</v>
      </c>
      <c r="H844" s="13" t="s">
        <v>74</v>
      </c>
      <c r="I844" s="12">
        <f t="shared" si="142"/>
        <v>30</v>
      </c>
      <c r="J844" s="13" t="s">
        <v>72</v>
      </c>
      <c r="K844" s="30">
        <f t="shared" si="140"/>
        <v>9.9</v>
      </c>
      <c r="L844" s="30" t="s">
        <v>103</v>
      </c>
      <c r="M844" s="15">
        <f t="shared" si="141"/>
        <v>9900</v>
      </c>
      <c r="N844" s="13" t="s">
        <v>71</v>
      </c>
    </row>
    <row r="845" spans="1:14">
      <c r="A845" s="238">
        <v>8</v>
      </c>
      <c r="B845" s="5"/>
      <c r="C845" s="102" t="s">
        <v>26</v>
      </c>
      <c r="D845" s="102" t="s">
        <v>89</v>
      </c>
      <c r="E845" s="102" t="s">
        <v>8</v>
      </c>
      <c r="F845" s="103" t="s">
        <v>2906</v>
      </c>
      <c r="G845" s="133">
        <v>5</v>
      </c>
      <c r="H845" s="134" t="s">
        <v>74</v>
      </c>
      <c r="I845" s="133">
        <f t="shared" si="142"/>
        <v>30</v>
      </c>
      <c r="J845" s="134" t="s">
        <v>72</v>
      </c>
      <c r="K845" s="30">
        <f t="shared" si="140"/>
        <v>9.9</v>
      </c>
      <c r="L845" s="135" t="s">
        <v>103</v>
      </c>
      <c r="M845" s="136">
        <f t="shared" si="141"/>
        <v>9900</v>
      </c>
      <c r="N845" s="134" t="s">
        <v>71</v>
      </c>
    </row>
    <row r="846" spans="1:14">
      <c r="A846" s="238">
        <v>9</v>
      </c>
      <c r="B846" s="5"/>
      <c r="C846" s="5" t="s">
        <v>94</v>
      </c>
      <c r="D846" s="5" t="s">
        <v>95</v>
      </c>
      <c r="E846" s="5" t="s">
        <v>8</v>
      </c>
      <c r="F846" s="113" t="s">
        <v>2907</v>
      </c>
      <c r="G846" s="12">
        <v>3</v>
      </c>
      <c r="H846" s="13" t="s">
        <v>74</v>
      </c>
      <c r="I846" s="12">
        <f t="shared" si="142"/>
        <v>18</v>
      </c>
      <c r="J846" s="13" t="s">
        <v>72</v>
      </c>
      <c r="K846" s="30">
        <f t="shared" si="140"/>
        <v>5.94</v>
      </c>
      <c r="L846" s="30" t="s">
        <v>103</v>
      </c>
      <c r="M846" s="15">
        <f t="shared" si="141"/>
        <v>5940</v>
      </c>
      <c r="N846" s="13" t="s">
        <v>71</v>
      </c>
    </row>
    <row r="847" spans="1:14">
      <c r="A847" s="238">
        <v>10</v>
      </c>
      <c r="B847" s="5"/>
      <c r="C847" s="5" t="s">
        <v>190</v>
      </c>
      <c r="D847" s="5" t="s">
        <v>20</v>
      </c>
      <c r="E847" s="5" t="s">
        <v>173</v>
      </c>
      <c r="F847" s="12" t="s">
        <v>2840</v>
      </c>
      <c r="G847" s="12">
        <v>1</v>
      </c>
      <c r="H847" s="13" t="s">
        <v>74</v>
      </c>
      <c r="I847" s="12">
        <f>G847*7</f>
        <v>7</v>
      </c>
      <c r="J847" s="13" t="s">
        <v>72</v>
      </c>
      <c r="K847" s="30">
        <f t="shared" si="140"/>
        <v>2.31</v>
      </c>
      <c r="L847" s="30" t="s">
        <v>103</v>
      </c>
      <c r="M847" s="15">
        <f t="shared" si="141"/>
        <v>2310</v>
      </c>
      <c r="N847" s="13" t="s">
        <v>71</v>
      </c>
    </row>
    <row r="848" spans="1:14">
      <c r="A848" s="238">
        <v>11</v>
      </c>
      <c r="B848" s="5"/>
      <c r="C848" s="5" t="s">
        <v>34</v>
      </c>
      <c r="D848" s="5" t="s">
        <v>134</v>
      </c>
      <c r="E848" s="5" t="s">
        <v>173</v>
      </c>
      <c r="F848" s="12" t="s">
        <v>1501</v>
      </c>
      <c r="G848" s="12">
        <v>0</v>
      </c>
      <c r="H848" s="13" t="s">
        <v>74</v>
      </c>
      <c r="I848" s="12">
        <f>G848*7</f>
        <v>0</v>
      </c>
      <c r="J848" s="13" t="s">
        <v>72</v>
      </c>
      <c r="K848" s="30">
        <f t="shared" si="140"/>
        <v>0</v>
      </c>
      <c r="L848" s="30" t="s">
        <v>103</v>
      </c>
      <c r="M848" s="15">
        <f t="shared" si="141"/>
        <v>0</v>
      </c>
      <c r="N848" s="13" t="s">
        <v>71</v>
      </c>
    </row>
    <row r="849" spans="1:14">
      <c r="A849" s="238">
        <v>12</v>
      </c>
      <c r="B849" s="5"/>
      <c r="C849" s="5" t="s">
        <v>23</v>
      </c>
      <c r="D849" s="5" t="s">
        <v>136</v>
      </c>
      <c r="E849" s="5" t="s">
        <v>12</v>
      </c>
      <c r="F849" s="5" t="s">
        <v>1911</v>
      </c>
      <c r="G849" s="12">
        <v>2</v>
      </c>
      <c r="H849" s="13" t="s">
        <v>74</v>
      </c>
      <c r="I849" s="12">
        <f t="shared" ref="I849:I858" si="143">G849*1</f>
        <v>2</v>
      </c>
      <c r="J849" s="13" t="s">
        <v>72</v>
      </c>
      <c r="K849" s="30">
        <f t="shared" si="140"/>
        <v>0.66</v>
      </c>
      <c r="L849" s="30" t="s">
        <v>103</v>
      </c>
      <c r="M849" s="15">
        <f t="shared" si="141"/>
        <v>660</v>
      </c>
      <c r="N849" s="13" t="s">
        <v>71</v>
      </c>
    </row>
    <row r="850" spans="1:14">
      <c r="A850" s="238">
        <v>13</v>
      </c>
      <c r="B850" s="5"/>
      <c r="C850" s="5" t="s">
        <v>90</v>
      </c>
      <c r="D850" s="5" t="s">
        <v>91</v>
      </c>
      <c r="E850" s="5" t="s">
        <v>12</v>
      </c>
      <c r="F850" s="12" t="s">
        <v>1342</v>
      </c>
      <c r="G850" s="12">
        <v>1</v>
      </c>
      <c r="H850" s="13" t="s">
        <v>74</v>
      </c>
      <c r="I850" s="12">
        <f t="shared" si="143"/>
        <v>1</v>
      </c>
      <c r="J850" s="13" t="s">
        <v>72</v>
      </c>
      <c r="K850" s="30">
        <f t="shared" si="140"/>
        <v>0.33</v>
      </c>
      <c r="L850" s="30" t="s">
        <v>103</v>
      </c>
      <c r="M850" s="15">
        <f t="shared" si="141"/>
        <v>330</v>
      </c>
      <c r="N850" s="13" t="s">
        <v>71</v>
      </c>
    </row>
    <row r="851" spans="1:14">
      <c r="A851" s="238">
        <v>14</v>
      </c>
      <c r="B851" s="5"/>
      <c r="C851" s="5" t="s">
        <v>81</v>
      </c>
      <c r="D851" s="5" t="s">
        <v>82</v>
      </c>
      <c r="E851" s="5" t="s">
        <v>12</v>
      </c>
      <c r="F851" s="12" t="s">
        <v>1912</v>
      </c>
      <c r="G851" s="12">
        <v>1</v>
      </c>
      <c r="H851" s="13" t="s">
        <v>74</v>
      </c>
      <c r="I851" s="12">
        <f t="shared" si="143"/>
        <v>1</v>
      </c>
      <c r="J851" s="13" t="s">
        <v>72</v>
      </c>
      <c r="K851" s="30">
        <f t="shared" si="140"/>
        <v>0.33</v>
      </c>
      <c r="L851" s="30" t="s">
        <v>103</v>
      </c>
      <c r="M851" s="15">
        <f t="shared" si="141"/>
        <v>330</v>
      </c>
      <c r="N851" s="13" t="s">
        <v>71</v>
      </c>
    </row>
    <row r="852" spans="1:14">
      <c r="A852" s="238">
        <v>15</v>
      </c>
      <c r="B852" s="5"/>
      <c r="C852" s="5" t="s">
        <v>11</v>
      </c>
      <c r="D852" s="5" t="s">
        <v>13</v>
      </c>
      <c r="E852" s="5" t="s">
        <v>12</v>
      </c>
      <c r="F852" s="113" t="s">
        <v>2107</v>
      </c>
      <c r="G852" s="12">
        <v>1</v>
      </c>
      <c r="H852" s="13" t="s">
        <v>74</v>
      </c>
      <c r="I852" s="12">
        <f t="shared" si="143"/>
        <v>1</v>
      </c>
      <c r="J852" s="13" t="s">
        <v>72</v>
      </c>
      <c r="K852" s="30">
        <f t="shared" si="140"/>
        <v>0.33</v>
      </c>
      <c r="L852" s="30" t="s">
        <v>103</v>
      </c>
      <c r="M852" s="15">
        <f t="shared" si="141"/>
        <v>330</v>
      </c>
      <c r="N852" s="13" t="s">
        <v>71</v>
      </c>
    </row>
    <row r="853" spans="1:14">
      <c r="A853" s="238">
        <v>16</v>
      </c>
      <c r="B853" s="5"/>
      <c r="C853" s="5" t="s">
        <v>28</v>
      </c>
      <c r="D853" s="5" t="s">
        <v>27</v>
      </c>
      <c r="E853" s="5" t="s">
        <v>12</v>
      </c>
      <c r="F853" s="12" t="s">
        <v>1913</v>
      </c>
      <c r="G853" s="12">
        <v>1</v>
      </c>
      <c r="H853" s="13" t="s">
        <v>74</v>
      </c>
      <c r="I853" s="12">
        <f t="shared" si="143"/>
        <v>1</v>
      </c>
      <c r="J853" s="13" t="s">
        <v>72</v>
      </c>
      <c r="K853" s="30">
        <f t="shared" si="140"/>
        <v>0.33</v>
      </c>
      <c r="L853" s="30" t="s">
        <v>103</v>
      </c>
      <c r="M853" s="15">
        <f t="shared" si="141"/>
        <v>330</v>
      </c>
      <c r="N853" s="13" t="s">
        <v>71</v>
      </c>
    </row>
    <row r="854" spans="1:14">
      <c r="A854" s="238">
        <v>17</v>
      </c>
      <c r="B854" s="5"/>
      <c r="C854" s="102" t="s">
        <v>30</v>
      </c>
      <c r="D854" s="102" t="s">
        <v>29</v>
      </c>
      <c r="E854" s="102" t="s">
        <v>12</v>
      </c>
      <c r="F854" s="133" t="s">
        <v>2108</v>
      </c>
      <c r="G854" s="133">
        <v>3</v>
      </c>
      <c r="H854" s="134" t="s">
        <v>74</v>
      </c>
      <c r="I854" s="133">
        <f t="shared" si="143"/>
        <v>3</v>
      </c>
      <c r="J854" s="134" t="s">
        <v>72</v>
      </c>
      <c r="K854" s="135">
        <f t="shared" si="140"/>
        <v>0.99</v>
      </c>
      <c r="L854" s="135" t="s">
        <v>103</v>
      </c>
      <c r="M854" s="136">
        <f t="shared" si="141"/>
        <v>990</v>
      </c>
      <c r="N854" s="134" t="s">
        <v>71</v>
      </c>
    </row>
    <row r="855" spans="1:14">
      <c r="A855" s="238">
        <v>18</v>
      </c>
      <c r="B855" s="5"/>
      <c r="C855" s="5" t="s">
        <v>32</v>
      </c>
      <c r="D855" s="5" t="s">
        <v>33</v>
      </c>
      <c r="E855" s="5" t="s">
        <v>12</v>
      </c>
      <c r="F855" s="12" t="s">
        <v>1523</v>
      </c>
      <c r="G855" s="12">
        <v>1</v>
      </c>
      <c r="H855" s="13" t="s">
        <v>74</v>
      </c>
      <c r="I855" s="12">
        <f t="shared" si="143"/>
        <v>1</v>
      </c>
      <c r="J855" s="13" t="s">
        <v>72</v>
      </c>
      <c r="K855" s="30">
        <f t="shared" si="140"/>
        <v>0.33</v>
      </c>
      <c r="L855" s="30" t="s">
        <v>103</v>
      </c>
      <c r="M855" s="15">
        <f t="shared" si="141"/>
        <v>330</v>
      </c>
      <c r="N855" s="13" t="s">
        <v>71</v>
      </c>
    </row>
    <row r="856" spans="1:14">
      <c r="A856" s="238">
        <v>19</v>
      </c>
      <c r="B856" s="5"/>
      <c r="C856" s="5" t="s">
        <v>38</v>
      </c>
      <c r="D856" s="5" t="s">
        <v>37</v>
      </c>
      <c r="E856" s="5" t="s">
        <v>12</v>
      </c>
      <c r="F856" s="12" t="s">
        <v>2450</v>
      </c>
      <c r="G856" s="12">
        <v>1</v>
      </c>
      <c r="H856" s="13" t="s">
        <v>74</v>
      </c>
      <c r="I856" s="12">
        <f t="shared" si="143"/>
        <v>1</v>
      </c>
      <c r="J856" s="13" t="s">
        <v>72</v>
      </c>
      <c r="K856" s="30">
        <f t="shared" si="140"/>
        <v>0.33</v>
      </c>
      <c r="L856" s="30" t="s">
        <v>103</v>
      </c>
      <c r="M856" s="15">
        <f t="shared" si="141"/>
        <v>330</v>
      </c>
      <c r="N856" s="13" t="s">
        <v>71</v>
      </c>
    </row>
    <row r="857" spans="1:14">
      <c r="A857" s="238">
        <v>20</v>
      </c>
      <c r="B857" s="5"/>
      <c r="C857" s="5" t="s">
        <v>40</v>
      </c>
      <c r="D857" s="5" t="s">
        <v>39</v>
      </c>
      <c r="E857" s="5" t="s">
        <v>12</v>
      </c>
      <c r="F857" s="12" t="s">
        <v>1925</v>
      </c>
      <c r="G857" s="12">
        <v>1</v>
      </c>
      <c r="H857" s="13" t="s">
        <v>74</v>
      </c>
      <c r="I857" s="12">
        <f t="shared" si="143"/>
        <v>1</v>
      </c>
      <c r="J857" s="13" t="s">
        <v>72</v>
      </c>
      <c r="K857" s="30">
        <f t="shared" si="140"/>
        <v>0.33</v>
      </c>
      <c r="L857" s="30" t="s">
        <v>103</v>
      </c>
      <c r="M857" s="15">
        <f t="shared" si="141"/>
        <v>330</v>
      </c>
      <c r="N857" s="13" t="s">
        <v>71</v>
      </c>
    </row>
    <row r="858" spans="1:14">
      <c r="A858" s="238">
        <v>21</v>
      </c>
      <c r="B858" s="5"/>
      <c r="C858" s="5" t="s">
        <v>52</v>
      </c>
      <c r="D858" s="5" t="s">
        <v>79</v>
      </c>
      <c r="E858" s="5" t="s">
        <v>12</v>
      </c>
      <c r="F858" s="12" t="s">
        <v>1952</v>
      </c>
      <c r="G858" s="12">
        <v>1</v>
      </c>
      <c r="H858" s="13" t="s">
        <v>74</v>
      </c>
      <c r="I858" s="12">
        <f t="shared" si="143"/>
        <v>1</v>
      </c>
      <c r="J858" s="13" t="s">
        <v>72</v>
      </c>
      <c r="K858" s="30">
        <f t="shared" si="140"/>
        <v>0.33</v>
      </c>
      <c r="L858" s="30" t="s">
        <v>103</v>
      </c>
      <c r="M858" s="15">
        <f t="shared" si="141"/>
        <v>330</v>
      </c>
      <c r="N858" s="13" t="s">
        <v>71</v>
      </c>
    </row>
    <row r="859" spans="1:14">
      <c r="A859" s="238">
        <v>22</v>
      </c>
      <c r="B859" s="5"/>
      <c r="C859" s="102" t="s">
        <v>45</v>
      </c>
      <c r="D859" s="102" t="s">
        <v>44</v>
      </c>
      <c r="E859" s="102" t="s">
        <v>43</v>
      </c>
      <c r="F859" s="119" t="s">
        <v>2646</v>
      </c>
      <c r="G859" s="133">
        <v>2</v>
      </c>
      <c r="H859" s="134" t="s">
        <v>74</v>
      </c>
      <c r="I859" s="133">
        <f>G859*1.5</f>
        <v>3</v>
      </c>
      <c r="J859" s="134" t="s">
        <v>72</v>
      </c>
      <c r="K859" s="135">
        <f t="shared" si="140"/>
        <v>0.99</v>
      </c>
      <c r="L859" s="135" t="s">
        <v>103</v>
      </c>
      <c r="M859" s="136">
        <f t="shared" si="141"/>
        <v>990</v>
      </c>
      <c r="N859" s="134" t="s">
        <v>71</v>
      </c>
    </row>
    <row r="860" spans="1:14">
      <c r="A860" s="238">
        <v>23</v>
      </c>
      <c r="B860" s="5"/>
      <c r="C860" s="5" t="s">
        <v>1390</v>
      </c>
      <c r="D860" s="5" t="s">
        <v>46</v>
      </c>
      <c r="E860" s="5" t="s">
        <v>43</v>
      </c>
      <c r="F860" s="12" t="s">
        <v>2647</v>
      </c>
      <c r="G860" s="12">
        <v>1</v>
      </c>
      <c r="H860" s="13" t="s">
        <v>74</v>
      </c>
      <c r="I860" s="12">
        <f>G860*1.5</f>
        <v>1.5</v>
      </c>
      <c r="J860" s="13" t="s">
        <v>72</v>
      </c>
      <c r="K860" s="30">
        <f t="shared" si="140"/>
        <v>0.495</v>
      </c>
      <c r="L860" s="30" t="s">
        <v>103</v>
      </c>
      <c r="M860" s="15">
        <f t="shared" si="141"/>
        <v>495</v>
      </c>
      <c r="N860" s="13" t="s">
        <v>71</v>
      </c>
    </row>
    <row r="861" spans="1:14">
      <c r="A861" s="238">
        <v>24</v>
      </c>
      <c r="B861" s="5"/>
      <c r="C861" s="5" t="s">
        <v>42</v>
      </c>
      <c r="D861" s="5" t="s">
        <v>41</v>
      </c>
      <c r="E861" s="5" t="s">
        <v>43</v>
      </c>
      <c r="F861" s="12" t="s">
        <v>1928</v>
      </c>
      <c r="G861" s="12">
        <v>1</v>
      </c>
      <c r="H861" s="13" t="s">
        <v>74</v>
      </c>
      <c r="I861" s="12">
        <f>G861*1.5</f>
        <v>1.5</v>
      </c>
      <c r="J861" s="13" t="s">
        <v>72</v>
      </c>
      <c r="K861" s="30">
        <f t="shared" si="140"/>
        <v>0.495</v>
      </c>
      <c r="L861" s="30" t="s">
        <v>103</v>
      </c>
      <c r="M861" s="15">
        <f t="shared" si="141"/>
        <v>495</v>
      </c>
      <c r="N861" s="13" t="s">
        <v>71</v>
      </c>
    </row>
    <row r="862" spans="1:14">
      <c r="A862" s="238">
        <v>25</v>
      </c>
      <c r="B862" s="5"/>
      <c r="C862" s="5" t="s">
        <v>1168</v>
      </c>
      <c r="D862" s="5"/>
      <c r="E862" s="5" t="s">
        <v>12</v>
      </c>
      <c r="F862" s="12" t="s">
        <v>1106</v>
      </c>
      <c r="G862" s="12">
        <v>1</v>
      </c>
      <c r="H862" s="13" t="s">
        <v>74</v>
      </c>
      <c r="I862" s="12">
        <f>G862*4</f>
        <v>4</v>
      </c>
      <c r="J862" s="13" t="s">
        <v>72</v>
      </c>
      <c r="K862" s="30">
        <f t="shared" si="140"/>
        <v>1.32</v>
      </c>
      <c r="L862" s="30" t="s">
        <v>103</v>
      </c>
      <c r="M862" s="15">
        <f t="shared" si="141"/>
        <v>1320</v>
      </c>
      <c r="N862" s="13" t="s">
        <v>71</v>
      </c>
    </row>
    <row r="863" spans="1:14">
      <c r="A863" s="238">
        <v>26</v>
      </c>
      <c r="B863" s="5"/>
      <c r="C863" s="5" t="s">
        <v>1931</v>
      </c>
      <c r="D863" s="5"/>
      <c r="E863" s="5" t="s">
        <v>12</v>
      </c>
      <c r="F863" s="12" t="s">
        <v>990</v>
      </c>
      <c r="G863" s="12">
        <v>1</v>
      </c>
      <c r="H863" s="13" t="s">
        <v>74</v>
      </c>
      <c r="I863" s="12">
        <f t="shared" ref="I863" si="144">G863*1.5</f>
        <v>1.5</v>
      </c>
      <c r="J863" s="13" t="s">
        <v>72</v>
      </c>
      <c r="K863" s="30">
        <f t="shared" si="140"/>
        <v>0.495</v>
      </c>
      <c r="L863" s="30" t="s">
        <v>103</v>
      </c>
      <c r="M863" s="15">
        <f t="shared" si="141"/>
        <v>495</v>
      </c>
      <c r="N863" s="13" t="s">
        <v>71</v>
      </c>
    </row>
    <row r="864" spans="1:14">
      <c r="A864" s="238">
        <v>27</v>
      </c>
      <c r="B864" s="5"/>
      <c r="C864" s="5" t="s">
        <v>1919</v>
      </c>
      <c r="D864" s="5"/>
      <c r="E864" s="5" t="s">
        <v>12</v>
      </c>
      <c r="F864" s="12" t="s">
        <v>505</v>
      </c>
      <c r="G864" s="12">
        <v>0</v>
      </c>
      <c r="H864" s="13" t="s">
        <v>74</v>
      </c>
      <c r="I864" s="12">
        <f>G864*1</f>
        <v>0</v>
      </c>
      <c r="J864" s="13" t="s">
        <v>72</v>
      </c>
      <c r="K864" s="30">
        <f t="shared" si="140"/>
        <v>0</v>
      </c>
      <c r="L864" s="30" t="s">
        <v>103</v>
      </c>
      <c r="M864" s="15">
        <f t="shared" si="141"/>
        <v>0</v>
      </c>
      <c r="N864" s="13" t="s">
        <v>71</v>
      </c>
    </row>
    <row r="865" spans="1:14">
      <c r="A865" s="238">
        <v>28</v>
      </c>
      <c r="B865" s="5"/>
      <c r="C865" s="5" t="s">
        <v>832</v>
      </c>
      <c r="D865" s="5"/>
      <c r="E865" s="5" t="s">
        <v>12</v>
      </c>
      <c r="F865" s="12" t="s">
        <v>1920</v>
      </c>
      <c r="G865" s="12">
        <v>1</v>
      </c>
      <c r="H865" s="13" t="s">
        <v>74</v>
      </c>
      <c r="I865" s="12">
        <f>G865*1</f>
        <v>1</v>
      </c>
      <c r="J865" s="13" t="s">
        <v>72</v>
      </c>
      <c r="K865" s="30">
        <f t="shared" si="140"/>
        <v>0.33</v>
      </c>
      <c r="L865" s="30" t="s">
        <v>103</v>
      </c>
      <c r="M865" s="15">
        <f t="shared" si="141"/>
        <v>330</v>
      </c>
      <c r="N865" s="13" t="s">
        <v>71</v>
      </c>
    </row>
    <row r="866" spans="1:14">
      <c r="A866" s="238">
        <v>29</v>
      </c>
      <c r="B866" s="5"/>
      <c r="C866" s="5" t="s">
        <v>1114</v>
      </c>
      <c r="D866" s="5"/>
      <c r="E866" s="5" t="s">
        <v>12</v>
      </c>
      <c r="F866" s="103" t="s">
        <v>322</v>
      </c>
      <c r="G866" s="12">
        <v>1</v>
      </c>
      <c r="H866" s="13" t="s">
        <v>74</v>
      </c>
      <c r="I866" s="12">
        <f>G866*1</f>
        <v>1</v>
      </c>
      <c r="J866" s="13" t="s">
        <v>72</v>
      </c>
      <c r="K866" s="30">
        <f t="shared" si="140"/>
        <v>0.33</v>
      </c>
      <c r="L866" s="30" t="s">
        <v>103</v>
      </c>
      <c r="M866" s="15">
        <f t="shared" si="141"/>
        <v>330</v>
      </c>
      <c r="N866" s="13" t="s">
        <v>71</v>
      </c>
    </row>
    <row r="867" spans="1:14">
      <c r="A867" s="238">
        <v>30</v>
      </c>
      <c r="B867" s="5"/>
      <c r="C867" s="5" t="s">
        <v>126</v>
      </c>
      <c r="D867" s="5"/>
      <c r="E867" s="5" t="s">
        <v>43</v>
      </c>
      <c r="F867" s="12" t="s">
        <v>271</v>
      </c>
      <c r="G867" s="12">
        <v>1</v>
      </c>
      <c r="H867" s="13" t="s">
        <v>74</v>
      </c>
      <c r="I867" s="12">
        <f t="shared" ref="I867" si="145">G867*4</f>
        <v>4</v>
      </c>
      <c r="J867" s="13" t="s">
        <v>72</v>
      </c>
      <c r="K867" s="30">
        <f t="shared" si="140"/>
        <v>1.32</v>
      </c>
      <c r="L867" s="30" t="s">
        <v>103</v>
      </c>
      <c r="M867" s="15">
        <f t="shared" si="141"/>
        <v>1320</v>
      </c>
      <c r="N867" s="13" t="s">
        <v>71</v>
      </c>
    </row>
    <row r="868" spans="1:14">
      <c r="A868" s="238">
        <v>31</v>
      </c>
      <c r="B868" s="5"/>
      <c r="C868" s="5" t="s">
        <v>893</v>
      </c>
      <c r="D868" s="5"/>
      <c r="E868" s="5" t="s">
        <v>12</v>
      </c>
      <c r="F868" s="12" t="s">
        <v>220</v>
      </c>
      <c r="G868" s="12">
        <v>1</v>
      </c>
      <c r="H868" s="13" t="s">
        <v>74</v>
      </c>
      <c r="I868" s="12">
        <f>G868*1</f>
        <v>1</v>
      </c>
      <c r="J868" s="13" t="s">
        <v>72</v>
      </c>
      <c r="K868" s="30">
        <f t="shared" si="140"/>
        <v>0.33</v>
      </c>
      <c r="L868" s="30" t="s">
        <v>103</v>
      </c>
      <c r="M868" s="15">
        <f t="shared" si="141"/>
        <v>330</v>
      </c>
      <c r="N868" s="13" t="s">
        <v>71</v>
      </c>
    </row>
    <row r="869" spans="1:14">
      <c r="A869" s="238">
        <v>32</v>
      </c>
      <c r="B869" s="5"/>
      <c r="C869" s="5" t="s">
        <v>1193</v>
      </c>
      <c r="D869" s="5"/>
      <c r="E869" s="5" t="s">
        <v>43</v>
      </c>
      <c r="F869" s="12" t="s">
        <v>218</v>
      </c>
      <c r="G869" s="12">
        <v>1</v>
      </c>
      <c r="H869" s="13" t="s">
        <v>74</v>
      </c>
      <c r="I869" s="12">
        <f>G869*1</f>
        <v>1</v>
      </c>
      <c r="J869" s="13" t="s">
        <v>72</v>
      </c>
      <c r="K869" s="30">
        <f t="shared" si="140"/>
        <v>0.33</v>
      </c>
      <c r="L869" s="30" t="s">
        <v>103</v>
      </c>
      <c r="M869" s="15">
        <f t="shared" si="141"/>
        <v>330</v>
      </c>
      <c r="N869" s="13" t="s">
        <v>71</v>
      </c>
    </row>
    <row r="870" spans="1:14">
      <c r="A870" s="238">
        <v>33</v>
      </c>
      <c r="B870" s="5"/>
      <c r="C870" s="5" t="s">
        <v>686</v>
      </c>
      <c r="D870" s="5"/>
      <c r="E870" s="5" t="s">
        <v>12</v>
      </c>
      <c r="F870" s="12" t="s">
        <v>795</v>
      </c>
      <c r="G870" s="12">
        <v>1</v>
      </c>
      <c r="H870" s="13" t="s">
        <v>74</v>
      </c>
      <c r="I870" s="12">
        <f>G870*1.5</f>
        <v>1.5</v>
      </c>
      <c r="J870" s="13" t="s">
        <v>72</v>
      </c>
      <c r="K870" s="30">
        <f t="shared" si="140"/>
        <v>0.495</v>
      </c>
      <c r="L870" s="30" t="s">
        <v>103</v>
      </c>
      <c r="M870" s="15">
        <f t="shared" si="141"/>
        <v>495</v>
      </c>
      <c r="N870" s="13" t="s">
        <v>71</v>
      </c>
    </row>
    <row r="871" spans="1:14">
      <c r="A871" s="238">
        <v>34</v>
      </c>
      <c r="B871" s="5"/>
      <c r="C871" s="5" t="s">
        <v>1929</v>
      </c>
      <c r="D871" s="5"/>
      <c r="E871" s="5" t="s">
        <v>12</v>
      </c>
      <c r="F871" s="12" t="s">
        <v>1930</v>
      </c>
      <c r="G871" s="12">
        <v>1</v>
      </c>
      <c r="H871" s="13" t="s">
        <v>74</v>
      </c>
      <c r="I871" s="12">
        <f>G871*1</f>
        <v>1</v>
      </c>
      <c r="J871" s="13" t="s">
        <v>72</v>
      </c>
      <c r="K871" s="30">
        <f t="shared" si="140"/>
        <v>0.33</v>
      </c>
      <c r="L871" s="30" t="s">
        <v>103</v>
      </c>
      <c r="M871" s="15">
        <f t="shared" si="141"/>
        <v>330</v>
      </c>
      <c r="N871" s="13" t="s">
        <v>71</v>
      </c>
    </row>
    <row r="872" spans="1:14">
      <c r="A872" s="238">
        <v>35</v>
      </c>
      <c r="B872" s="5"/>
      <c r="C872" s="5" t="s">
        <v>52</v>
      </c>
      <c r="D872" s="5"/>
      <c r="E872" s="5" t="s">
        <v>12</v>
      </c>
      <c r="F872" s="5" t="s">
        <v>1918</v>
      </c>
      <c r="G872" s="30">
        <v>4</v>
      </c>
      <c r="H872" s="13" t="s">
        <v>74</v>
      </c>
      <c r="I872" s="12">
        <f>G872*1</f>
        <v>4</v>
      </c>
      <c r="J872" s="13" t="s">
        <v>72</v>
      </c>
      <c r="K872" s="30">
        <f t="shared" si="140"/>
        <v>1.32</v>
      </c>
      <c r="L872" s="30" t="s">
        <v>103</v>
      </c>
      <c r="M872" s="15">
        <f t="shared" si="141"/>
        <v>1320</v>
      </c>
      <c r="N872" s="13" t="s">
        <v>71</v>
      </c>
    </row>
    <row r="873" spans="1:14">
      <c r="A873" s="238">
        <v>36</v>
      </c>
      <c r="B873" s="5"/>
      <c r="C873" s="5" t="s">
        <v>1916</v>
      </c>
      <c r="D873" s="5"/>
      <c r="E873" s="5" t="s">
        <v>43</v>
      </c>
      <c r="F873" s="5" t="s">
        <v>1917</v>
      </c>
      <c r="G873" s="30">
        <v>1</v>
      </c>
      <c r="H873" s="13" t="s">
        <v>74</v>
      </c>
      <c r="I873" s="12">
        <f>G873*1</f>
        <v>1</v>
      </c>
      <c r="J873" s="13" t="s">
        <v>72</v>
      </c>
      <c r="K873" s="30">
        <f t="shared" si="140"/>
        <v>0.33</v>
      </c>
      <c r="L873" s="30" t="s">
        <v>103</v>
      </c>
      <c r="M873" s="15">
        <f t="shared" si="141"/>
        <v>330</v>
      </c>
      <c r="N873" s="13" t="s">
        <v>71</v>
      </c>
    </row>
    <row r="874" spans="1:14">
      <c r="A874" s="238">
        <v>37</v>
      </c>
      <c r="B874" s="5"/>
      <c r="C874" s="5" t="s">
        <v>49</v>
      </c>
      <c r="D874" s="5" t="s">
        <v>48</v>
      </c>
      <c r="E874" s="5" t="s">
        <v>1369</v>
      </c>
      <c r="F874" s="5" t="s">
        <v>1370</v>
      </c>
      <c r="G874" s="12">
        <v>1</v>
      </c>
      <c r="H874" s="13" t="s">
        <v>74</v>
      </c>
      <c r="I874" s="12">
        <v>4</v>
      </c>
      <c r="J874" s="13" t="s">
        <v>72</v>
      </c>
      <c r="K874" s="12">
        <f t="shared" si="140"/>
        <v>1.32</v>
      </c>
      <c r="L874" s="13" t="s">
        <v>103</v>
      </c>
      <c r="M874" s="12">
        <f t="shared" si="141"/>
        <v>1320</v>
      </c>
      <c r="N874" s="13" t="s">
        <v>71</v>
      </c>
    </row>
    <row r="875" spans="1:14">
      <c r="A875" s="238">
        <v>38</v>
      </c>
      <c r="B875" s="5"/>
      <c r="C875" s="102" t="s">
        <v>1371</v>
      </c>
      <c r="D875" s="102" t="s">
        <v>25</v>
      </c>
      <c r="E875" s="102" t="s">
        <v>1372</v>
      </c>
      <c r="F875" s="227" t="s">
        <v>1375</v>
      </c>
      <c r="G875" s="140">
        <v>1</v>
      </c>
      <c r="H875" s="141" t="s">
        <v>74</v>
      </c>
      <c r="I875" s="140">
        <v>7</v>
      </c>
      <c r="J875" s="141" t="s">
        <v>72</v>
      </c>
      <c r="K875" s="142" t="s">
        <v>1373</v>
      </c>
      <c r="L875" s="141" t="s">
        <v>103</v>
      </c>
      <c r="M875" s="142" t="s">
        <v>1374</v>
      </c>
      <c r="N875" s="141" t="s">
        <v>71</v>
      </c>
    </row>
    <row r="876" spans="1:14">
      <c r="A876" s="281" t="s">
        <v>54</v>
      </c>
      <c r="B876" s="282"/>
      <c r="C876" s="282"/>
      <c r="D876" s="282"/>
      <c r="E876" s="283"/>
      <c r="F876" s="237"/>
      <c r="G876" s="12">
        <f>SUM(G838:G875)</f>
        <v>61</v>
      </c>
      <c r="H876" s="13" t="s">
        <v>74</v>
      </c>
      <c r="I876" s="12">
        <f>SUM(I838:I874)</f>
        <v>183</v>
      </c>
      <c r="J876" s="13" t="s">
        <v>72</v>
      </c>
      <c r="K876" s="30">
        <f>I876*0.33</f>
        <v>60.39</v>
      </c>
      <c r="L876" s="30" t="s">
        <v>103</v>
      </c>
      <c r="M876" s="34">
        <f>SUM(M838:M874)</f>
        <v>60390</v>
      </c>
      <c r="N876" s="13" t="s">
        <v>71</v>
      </c>
    </row>
    <row r="878" spans="1:14">
      <c r="A878" s="286" t="s">
        <v>1932</v>
      </c>
      <c r="B878" s="286" t="s">
        <v>0</v>
      </c>
      <c r="C878" s="286" t="s">
        <v>2</v>
      </c>
      <c r="D878" s="286" t="s">
        <v>4</v>
      </c>
      <c r="E878" s="286" t="s">
        <v>1</v>
      </c>
      <c r="F878" s="286" t="s">
        <v>280</v>
      </c>
      <c r="G878" s="288" t="s">
        <v>5</v>
      </c>
      <c r="H878" s="289"/>
      <c r="I878" s="288" t="s">
        <v>6</v>
      </c>
      <c r="J878" s="289"/>
      <c r="K878" s="288" t="s">
        <v>101</v>
      </c>
      <c r="L878" s="289"/>
      <c r="M878" s="288" t="s">
        <v>102</v>
      </c>
      <c r="N878" s="289"/>
    </row>
    <row r="879" spans="1:14">
      <c r="A879" s="287"/>
      <c r="B879" s="287"/>
      <c r="C879" s="287"/>
      <c r="D879" s="287"/>
      <c r="E879" s="287"/>
      <c r="F879" s="287"/>
      <c r="G879" s="290"/>
      <c r="H879" s="291"/>
      <c r="I879" s="290"/>
      <c r="J879" s="291"/>
      <c r="K879" s="290"/>
      <c r="L879" s="291"/>
      <c r="M879" s="290"/>
      <c r="N879" s="291"/>
    </row>
    <row r="880" spans="1:14">
      <c r="A880" s="163">
        <v>1</v>
      </c>
      <c r="B880" s="16" t="s">
        <v>212</v>
      </c>
      <c r="C880" s="5" t="s">
        <v>3</v>
      </c>
      <c r="D880" s="5" t="s">
        <v>7</v>
      </c>
      <c r="E880" s="5" t="s">
        <v>8</v>
      </c>
      <c r="F880" s="12" t="s">
        <v>2416</v>
      </c>
      <c r="G880" s="12">
        <v>4</v>
      </c>
      <c r="H880" s="13" t="s">
        <v>74</v>
      </c>
      <c r="I880" s="12">
        <f t="shared" ref="I880:I882" si="146">G880*6</f>
        <v>24</v>
      </c>
      <c r="J880" s="13" t="s">
        <v>72</v>
      </c>
      <c r="K880" s="30">
        <f t="shared" ref="K880:K916" si="147">I880*0.33</f>
        <v>7.92</v>
      </c>
      <c r="L880" s="30" t="s">
        <v>103</v>
      </c>
      <c r="M880" s="15">
        <f t="shared" ref="M880:M916" si="148">K880*1000</f>
        <v>7920</v>
      </c>
      <c r="N880" s="13" t="s">
        <v>71</v>
      </c>
    </row>
    <row r="881" spans="1:14">
      <c r="A881" s="163">
        <v>2</v>
      </c>
      <c r="B881" s="162" t="s">
        <v>2976</v>
      </c>
      <c r="C881" s="5" t="s">
        <v>56</v>
      </c>
      <c r="D881" s="5" t="s">
        <v>93</v>
      </c>
      <c r="E881" s="5" t="s">
        <v>8</v>
      </c>
      <c r="F881" s="93" t="s">
        <v>2417</v>
      </c>
      <c r="G881" s="12">
        <v>0</v>
      </c>
      <c r="H881" s="13" t="s">
        <v>74</v>
      </c>
      <c r="I881" s="12">
        <f t="shared" si="146"/>
        <v>0</v>
      </c>
      <c r="J881" s="13" t="s">
        <v>72</v>
      </c>
      <c r="K881" s="30">
        <f t="shared" si="147"/>
        <v>0</v>
      </c>
      <c r="L881" s="30" t="s">
        <v>103</v>
      </c>
      <c r="M881" s="15">
        <f t="shared" si="148"/>
        <v>0</v>
      </c>
      <c r="N881" s="13" t="s">
        <v>71</v>
      </c>
    </row>
    <row r="882" spans="1:14">
      <c r="A882" s="163">
        <v>3</v>
      </c>
      <c r="B882" s="5"/>
      <c r="C882" s="5" t="s">
        <v>15</v>
      </c>
      <c r="D882" s="5" t="s">
        <v>647</v>
      </c>
      <c r="E882" s="5" t="s">
        <v>8</v>
      </c>
      <c r="F882" s="12" t="s">
        <v>2824</v>
      </c>
      <c r="G882" s="12">
        <v>1</v>
      </c>
      <c r="H882" s="13" t="s">
        <v>74</v>
      </c>
      <c r="I882" s="12">
        <f t="shared" si="146"/>
        <v>6</v>
      </c>
      <c r="J882" s="13" t="s">
        <v>72</v>
      </c>
      <c r="K882" s="30">
        <f t="shared" si="147"/>
        <v>1.98</v>
      </c>
      <c r="L882" s="30" t="s">
        <v>103</v>
      </c>
      <c r="M882" s="15">
        <f t="shared" si="148"/>
        <v>1980</v>
      </c>
      <c r="N882" s="13" t="s">
        <v>71</v>
      </c>
    </row>
    <row r="883" spans="1:14">
      <c r="A883" s="163">
        <v>4</v>
      </c>
      <c r="B883" s="5"/>
      <c r="C883" s="5" t="s">
        <v>17</v>
      </c>
      <c r="D883" s="5" t="s">
        <v>16</v>
      </c>
      <c r="E883" s="5" t="s">
        <v>8</v>
      </c>
      <c r="F883" s="12" t="s">
        <v>1392</v>
      </c>
      <c r="G883" s="12">
        <v>4</v>
      </c>
      <c r="H883" s="13" t="s">
        <v>74</v>
      </c>
      <c r="I883" s="12">
        <f>G883*F4224</f>
        <v>0</v>
      </c>
      <c r="J883" s="13" t="s">
        <v>72</v>
      </c>
      <c r="K883" s="30">
        <f t="shared" si="147"/>
        <v>0</v>
      </c>
      <c r="L883" s="30" t="s">
        <v>103</v>
      </c>
      <c r="M883" s="15">
        <f t="shared" si="148"/>
        <v>0</v>
      </c>
      <c r="N883" s="13" t="s">
        <v>71</v>
      </c>
    </row>
    <row r="884" spans="1:14">
      <c r="A884" s="163">
        <v>5</v>
      </c>
      <c r="B884" s="5"/>
      <c r="C884" s="5" t="s">
        <v>251</v>
      </c>
      <c r="D884" s="5" t="s">
        <v>18</v>
      </c>
      <c r="E884" s="5" t="s">
        <v>8</v>
      </c>
      <c r="F884" s="12" t="s">
        <v>1410</v>
      </c>
      <c r="G884" s="12">
        <v>4</v>
      </c>
      <c r="H884" s="13" t="s">
        <v>74</v>
      </c>
      <c r="I884" s="12">
        <f t="shared" ref="I884:I888" si="149">G884*6</f>
        <v>24</v>
      </c>
      <c r="J884" s="13" t="s">
        <v>72</v>
      </c>
      <c r="K884" s="30">
        <f t="shared" si="147"/>
        <v>7.92</v>
      </c>
      <c r="L884" s="30" t="s">
        <v>103</v>
      </c>
      <c r="M884" s="15">
        <f t="shared" si="148"/>
        <v>7920</v>
      </c>
      <c r="N884" s="13" t="s">
        <v>71</v>
      </c>
    </row>
    <row r="885" spans="1:14">
      <c r="A885" s="163">
        <v>6</v>
      </c>
      <c r="B885" s="5"/>
      <c r="C885" s="9" t="s">
        <v>52</v>
      </c>
      <c r="D885" s="9" t="s">
        <v>51</v>
      </c>
      <c r="E885" s="9" t="s">
        <v>8</v>
      </c>
      <c r="F885" s="72" t="s">
        <v>2908</v>
      </c>
      <c r="G885" s="12">
        <v>3</v>
      </c>
      <c r="H885" s="13" t="s">
        <v>74</v>
      </c>
      <c r="I885" s="12">
        <f t="shared" si="149"/>
        <v>18</v>
      </c>
      <c r="J885" s="13" t="s">
        <v>72</v>
      </c>
      <c r="K885" s="30">
        <f t="shared" si="147"/>
        <v>5.94</v>
      </c>
      <c r="L885" s="30" t="s">
        <v>103</v>
      </c>
      <c r="M885" s="15">
        <f t="shared" si="148"/>
        <v>5940</v>
      </c>
      <c r="N885" s="13" t="s">
        <v>71</v>
      </c>
    </row>
    <row r="886" spans="1:14">
      <c r="A886" s="163">
        <v>7</v>
      </c>
      <c r="B886" s="5"/>
      <c r="C886" s="5" t="s">
        <v>10</v>
      </c>
      <c r="D886" s="5" t="s">
        <v>93</v>
      </c>
      <c r="E886" s="5" t="s">
        <v>8</v>
      </c>
      <c r="F886" s="12" t="s">
        <v>2419</v>
      </c>
      <c r="G886" s="12">
        <v>0</v>
      </c>
      <c r="H886" s="13" t="s">
        <v>74</v>
      </c>
      <c r="I886" s="12">
        <f t="shared" si="149"/>
        <v>0</v>
      </c>
      <c r="J886" s="13" t="s">
        <v>72</v>
      </c>
      <c r="K886" s="30">
        <f t="shared" si="147"/>
        <v>0</v>
      </c>
      <c r="L886" s="30" t="s">
        <v>103</v>
      </c>
      <c r="M886" s="15">
        <f t="shared" si="148"/>
        <v>0</v>
      </c>
      <c r="N886" s="13" t="s">
        <v>71</v>
      </c>
    </row>
    <row r="887" spans="1:14">
      <c r="A887" s="238">
        <v>8</v>
      </c>
      <c r="B887" s="5"/>
      <c r="C887" s="102" t="s">
        <v>26</v>
      </c>
      <c r="D887" s="102" t="s">
        <v>89</v>
      </c>
      <c r="E887" s="102" t="s">
        <v>8</v>
      </c>
      <c r="F887" s="239" t="s">
        <v>2909</v>
      </c>
      <c r="G887" s="133">
        <v>5</v>
      </c>
      <c r="H887" s="134" t="s">
        <v>74</v>
      </c>
      <c r="I887" s="133">
        <f t="shared" si="149"/>
        <v>30</v>
      </c>
      <c r="J887" s="134" t="s">
        <v>72</v>
      </c>
      <c r="K887" s="30">
        <f t="shared" si="147"/>
        <v>9.9</v>
      </c>
      <c r="L887" s="135" t="s">
        <v>103</v>
      </c>
      <c r="M887" s="136">
        <f t="shared" si="148"/>
        <v>9900</v>
      </c>
      <c r="N887" s="134" t="s">
        <v>71</v>
      </c>
    </row>
    <row r="888" spans="1:14">
      <c r="A888" s="238">
        <v>9</v>
      </c>
      <c r="B888" s="5"/>
      <c r="C888" s="5" t="s">
        <v>94</v>
      </c>
      <c r="D888" s="5" t="s">
        <v>95</v>
      </c>
      <c r="E888" s="5" t="s">
        <v>8</v>
      </c>
      <c r="F888" s="177" t="s">
        <v>75</v>
      </c>
      <c r="G888" s="12">
        <v>0</v>
      </c>
      <c r="H888" s="13" t="s">
        <v>74</v>
      </c>
      <c r="I888" s="12">
        <f t="shared" si="149"/>
        <v>0</v>
      </c>
      <c r="J888" s="13" t="s">
        <v>72</v>
      </c>
      <c r="K888" s="30">
        <f t="shared" si="147"/>
        <v>0</v>
      </c>
      <c r="L888" s="30" t="s">
        <v>103</v>
      </c>
      <c r="M888" s="15">
        <f t="shared" si="148"/>
        <v>0</v>
      </c>
      <c r="N888" s="13" t="s">
        <v>71</v>
      </c>
    </row>
    <row r="889" spans="1:14">
      <c r="A889" s="238">
        <v>10</v>
      </c>
      <c r="B889" s="5"/>
      <c r="C889" s="5" t="s">
        <v>190</v>
      </c>
      <c r="D889" s="5" t="s">
        <v>20</v>
      </c>
      <c r="E889" s="5" t="s">
        <v>173</v>
      </c>
      <c r="F889" s="12" t="s">
        <v>2910</v>
      </c>
      <c r="G889" s="12">
        <v>1</v>
      </c>
      <c r="H889" s="13" t="s">
        <v>74</v>
      </c>
      <c r="I889" s="12">
        <f>G889*7</f>
        <v>7</v>
      </c>
      <c r="J889" s="13" t="s">
        <v>72</v>
      </c>
      <c r="K889" s="30">
        <f t="shared" si="147"/>
        <v>2.31</v>
      </c>
      <c r="L889" s="30" t="s">
        <v>103</v>
      </c>
      <c r="M889" s="15">
        <f t="shared" si="148"/>
        <v>2310</v>
      </c>
      <c r="N889" s="13" t="s">
        <v>71</v>
      </c>
    </row>
    <row r="890" spans="1:14">
      <c r="A890" s="238">
        <v>11</v>
      </c>
      <c r="B890" s="5"/>
      <c r="C890" s="5" t="s">
        <v>34</v>
      </c>
      <c r="D890" s="5" t="s">
        <v>134</v>
      </c>
      <c r="E890" s="5" t="s">
        <v>173</v>
      </c>
      <c r="F890" s="12" t="s">
        <v>2911</v>
      </c>
      <c r="G890" s="12">
        <v>1</v>
      </c>
      <c r="H890" s="13" t="s">
        <v>74</v>
      </c>
      <c r="I890" s="12">
        <f>G890*7</f>
        <v>7</v>
      </c>
      <c r="J890" s="13" t="s">
        <v>72</v>
      </c>
      <c r="K890" s="30">
        <f t="shared" si="147"/>
        <v>2.31</v>
      </c>
      <c r="L890" s="30" t="s">
        <v>103</v>
      </c>
      <c r="M890" s="15">
        <f t="shared" si="148"/>
        <v>2310</v>
      </c>
      <c r="N890" s="13" t="s">
        <v>71</v>
      </c>
    </row>
    <row r="891" spans="1:14">
      <c r="A891" s="238">
        <v>12</v>
      </c>
      <c r="B891" s="5"/>
      <c r="C891" s="5" t="s">
        <v>23</v>
      </c>
      <c r="D891" s="5" t="s">
        <v>136</v>
      </c>
      <c r="E891" s="5" t="s">
        <v>12</v>
      </c>
      <c r="F891" s="5" t="s">
        <v>2912</v>
      </c>
      <c r="G891" s="12">
        <v>2</v>
      </c>
      <c r="H891" s="13" t="s">
        <v>74</v>
      </c>
      <c r="I891" s="12">
        <f t="shared" ref="I891:I900" si="150">G891*1</f>
        <v>2</v>
      </c>
      <c r="J891" s="13" t="s">
        <v>72</v>
      </c>
      <c r="K891" s="30">
        <f t="shared" si="147"/>
        <v>0.66</v>
      </c>
      <c r="L891" s="30" t="s">
        <v>103</v>
      </c>
      <c r="M891" s="15">
        <f t="shared" si="148"/>
        <v>660</v>
      </c>
      <c r="N891" s="13" t="s">
        <v>71</v>
      </c>
    </row>
    <row r="892" spans="1:14">
      <c r="A892" s="238">
        <v>13</v>
      </c>
      <c r="B892" s="5"/>
      <c r="C892" s="5" t="s">
        <v>90</v>
      </c>
      <c r="D892" s="5" t="s">
        <v>91</v>
      </c>
      <c r="E892" s="5" t="s">
        <v>12</v>
      </c>
      <c r="F892" s="12" t="s">
        <v>1342</v>
      </c>
      <c r="G892" s="12">
        <v>1</v>
      </c>
      <c r="H892" s="13" t="s">
        <v>74</v>
      </c>
      <c r="I892" s="12">
        <f t="shared" si="150"/>
        <v>1</v>
      </c>
      <c r="J892" s="13" t="s">
        <v>72</v>
      </c>
      <c r="K892" s="30">
        <f t="shared" si="147"/>
        <v>0.33</v>
      </c>
      <c r="L892" s="30" t="s">
        <v>103</v>
      </c>
      <c r="M892" s="15">
        <f t="shared" si="148"/>
        <v>330</v>
      </c>
      <c r="N892" s="13" t="s">
        <v>71</v>
      </c>
    </row>
    <row r="893" spans="1:14">
      <c r="A893" s="238">
        <v>14</v>
      </c>
      <c r="B893" s="5"/>
      <c r="C893" s="5" t="s">
        <v>81</v>
      </c>
      <c r="D893" s="5" t="s">
        <v>82</v>
      </c>
      <c r="E893" s="5" t="s">
        <v>12</v>
      </c>
      <c r="F893" s="12" t="s">
        <v>2421</v>
      </c>
      <c r="G893" s="12">
        <v>1</v>
      </c>
      <c r="H893" s="13" t="s">
        <v>74</v>
      </c>
      <c r="I893" s="12">
        <f t="shared" si="150"/>
        <v>1</v>
      </c>
      <c r="J893" s="13" t="s">
        <v>72</v>
      </c>
      <c r="K893" s="30">
        <f t="shared" si="147"/>
        <v>0.33</v>
      </c>
      <c r="L893" s="30" t="s">
        <v>103</v>
      </c>
      <c r="M893" s="15">
        <f t="shared" si="148"/>
        <v>330</v>
      </c>
      <c r="N893" s="13" t="s">
        <v>71</v>
      </c>
    </row>
    <row r="894" spans="1:14">
      <c r="A894" s="238">
        <v>15</v>
      </c>
      <c r="B894" s="5"/>
      <c r="C894" s="5" t="s">
        <v>11</v>
      </c>
      <c r="D894" s="5" t="s">
        <v>13</v>
      </c>
      <c r="E894" s="5" t="s">
        <v>12</v>
      </c>
      <c r="F894" s="113" t="s">
        <v>2114</v>
      </c>
      <c r="G894" s="12">
        <v>1</v>
      </c>
      <c r="H894" s="13" t="s">
        <v>74</v>
      </c>
      <c r="I894" s="12">
        <f t="shared" si="150"/>
        <v>1</v>
      </c>
      <c r="J894" s="13" t="s">
        <v>72</v>
      </c>
      <c r="K894" s="30">
        <f t="shared" si="147"/>
        <v>0.33</v>
      </c>
      <c r="L894" s="30" t="s">
        <v>103</v>
      </c>
      <c r="M894" s="15">
        <f t="shared" si="148"/>
        <v>330</v>
      </c>
      <c r="N894" s="13" t="s">
        <v>71</v>
      </c>
    </row>
    <row r="895" spans="1:14">
      <c r="A895" s="238">
        <v>16</v>
      </c>
      <c r="B895" s="5"/>
      <c r="C895" s="5" t="s">
        <v>28</v>
      </c>
      <c r="D895" s="5" t="s">
        <v>27</v>
      </c>
      <c r="E895" s="5" t="s">
        <v>12</v>
      </c>
      <c r="F895" s="12" t="s">
        <v>2913</v>
      </c>
      <c r="G895" s="12">
        <v>1</v>
      </c>
      <c r="H895" s="13" t="s">
        <v>74</v>
      </c>
      <c r="I895" s="12">
        <f t="shared" si="150"/>
        <v>1</v>
      </c>
      <c r="J895" s="13" t="s">
        <v>72</v>
      </c>
      <c r="K895" s="30">
        <f t="shared" si="147"/>
        <v>0.33</v>
      </c>
      <c r="L895" s="30" t="s">
        <v>103</v>
      </c>
      <c r="M895" s="15">
        <f t="shared" si="148"/>
        <v>330</v>
      </c>
      <c r="N895" s="13" t="s">
        <v>71</v>
      </c>
    </row>
    <row r="896" spans="1:14">
      <c r="A896" s="238">
        <v>17</v>
      </c>
      <c r="B896" s="5"/>
      <c r="C896" s="102" t="s">
        <v>30</v>
      </c>
      <c r="D896" s="102" t="s">
        <v>29</v>
      </c>
      <c r="E896" s="102" t="s">
        <v>12</v>
      </c>
      <c r="F896" s="226" t="s">
        <v>2422</v>
      </c>
      <c r="G896" s="133">
        <v>3</v>
      </c>
      <c r="H896" s="134" t="s">
        <v>74</v>
      </c>
      <c r="I896" s="133">
        <f t="shared" si="150"/>
        <v>3</v>
      </c>
      <c r="J896" s="134" t="s">
        <v>72</v>
      </c>
      <c r="K896" s="135">
        <f t="shared" si="147"/>
        <v>0.99</v>
      </c>
      <c r="L896" s="135" t="s">
        <v>103</v>
      </c>
      <c r="M896" s="136">
        <f t="shared" si="148"/>
        <v>990</v>
      </c>
      <c r="N896" s="134" t="s">
        <v>71</v>
      </c>
    </row>
    <row r="897" spans="1:14">
      <c r="A897" s="238">
        <v>18</v>
      </c>
      <c r="B897" s="5"/>
      <c r="C897" s="5" t="s">
        <v>32</v>
      </c>
      <c r="D897" s="5" t="s">
        <v>33</v>
      </c>
      <c r="E897" s="5" t="s">
        <v>12</v>
      </c>
      <c r="F897" s="12" t="s">
        <v>2116</v>
      </c>
      <c r="G897" s="12">
        <v>1</v>
      </c>
      <c r="H897" s="13" t="s">
        <v>74</v>
      </c>
      <c r="I897" s="12">
        <f t="shared" si="150"/>
        <v>1</v>
      </c>
      <c r="J897" s="13" t="s">
        <v>72</v>
      </c>
      <c r="K897" s="30">
        <f t="shared" si="147"/>
        <v>0.33</v>
      </c>
      <c r="L897" s="30" t="s">
        <v>103</v>
      </c>
      <c r="M897" s="15">
        <f t="shared" si="148"/>
        <v>330</v>
      </c>
      <c r="N897" s="13" t="s">
        <v>71</v>
      </c>
    </row>
    <row r="898" spans="1:14">
      <c r="A898" s="238">
        <v>19</v>
      </c>
      <c r="B898" s="5"/>
      <c r="C898" s="5" t="s">
        <v>38</v>
      </c>
      <c r="D898" s="5" t="s">
        <v>37</v>
      </c>
      <c r="E898" s="5" t="s">
        <v>12</v>
      </c>
      <c r="F898" s="12" t="s">
        <v>2423</v>
      </c>
      <c r="G898" s="12">
        <v>2</v>
      </c>
      <c r="H898" s="13" t="s">
        <v>74</v>
      </c>
      <c r="I898" s="12">
        <f t="shared" si="150"/>
        <v>2</v>
      </c>
      <c r="J898" s="13" t="s">
        <v>72</v>
      </c>
      <c r="K898" s="30">
        <f t="shared" si="147"/>
        <v>0.66</v>
      </c>
      <c r="L898" s="30" t="s">
        <v>103</v>
      </c>
      <c r="M898" s="15">
        <f t="shared" si="148"/>
        <v>660</v>
      </c>
      <c r="N898" s="13" t="s">
        <v>71</v>
      </c>
    </row>
    <row r="899" spans="1:14">
      <c r="A899" s="238">
        <v>20</v>
      </c>
      <c r="B899" s="5"/>
      <c r="C899" s="5" t="s">
        <v>40</v>
      </c>
      <c r="D899" s="5" t="s">
        <v>39</v>
      </c>
      <c r="E899" s="5" t="s">
        <v>12</v>
      </c>
      <c r="F899" s="12" t="s">
        <v>2118</v>
      </c>
      <c r="G899" s="12">
        <v>3</v>
      </c>
      <c r="H899" s="13" t="s">
        <v>74</v>
      </c>
      <c r="I899" s="12">
        <f t="shared" si="150"/>
        <v>3</v>
      </c>
      <c r="J899" s="13" t="s">
        <v>72</v>
      </c>
      <c r="K899" s="30">
        <f t="shared" si="147"/>
        <v>0.99</v>
      </c>
      <c r="L899" s="30" t="s">
        <v>103</v>
      </c>
      <c r="M899" s="15">
        <f t="shared" si="148"/>
        <v>990</v>
      </c>
      <c r="N899" s="13" t="s">
        <v>71</v>
      </c>
    </row>
    <row r="900" spans="1:14">
      <c r="A900" s="238">
        <v>21</v>
      </c>
      <c r="B900" s="5"/>
      <c r="C900" s="5" t="s">
        <v>52</v>
      </c>
      <c r="D900" s="5" t="s">
        <v>79</v>
      </c>
      <c r="E900" s="5" t="s">
        <v>12</v>
      </c>
      <c r="F900" s="12" t="s">
        <v>1962</v>
      </c>
      <c r="G900" s="12">
        <v>1</v>
      </c>
      <c r="H900" s="13" t="s">
        <v>74</v>
      </c>
      <c r="I900" s="12">
        <f t="shared" si="150"/>
        <v>1</v>
      </c>
      <c r="J900" s="13" t="s">
        <v>72</v>
      </c>
      <c r="K900" s="30">
        <f t="shared" si="147"/>
        <v>0.33</v>
      </c>
      <c r="L900" s="30" t="s">
        <v>103</v>
      </c>
      <c r="M900" s="15">
        <f t="shared" si="148"/>
        <v>330</v>
      </c>
      <c r="N900" s="13" t="s">
        <v>71</v>
      </c>
    </row>
    <row r="901" spans="1:14">
      <c r="A901" s="238">
        <v>22</v>
      </c>
      <c r="B901" s="5"/>
      <c r="C901" s="102" t="s">
        <v>45</v>
      </c>
      <c r="D901" s="102" t="s">
        <v>44</v>
      </c>
      <c r="E901" s="102" t="s">
        <v>43</v>
      </c>
      <c r="F901" s="119" t="s">
        <v>2119</v>
      </c>
      <c r="G901" s="133">
        <v>0</v>
      </c>
      <c r="H901" s="134" t="s">
        <v>74</v>
      </c>
      <c r="I901" s="133">
        <f>G901*1.5</f>
        <v>0</v>
      </c>
      <c r="J901" s="134" t="s">
        <v>72</v>
      </c>
      <c r="K901" s="135">
        <f t="shared" si="147"/>
        <v>0</v>
      </c>
      <c r="L901" s="135" t="s">
        <v>103</v>
      </c>
      <c r="M901" s="136">
        <f t="shared" si="148"/>
        <v>0</v>
      </c>
      <c r="N901" s="134" t="s">
        <v>71</v>
      </c>
    </row>
    <row r="902" spans="1:14">
      <c r="A902" s="238">
        <v>23</v>
      </c>
      <c r="B902" s="5"/>
      <c r="C902" s="5" t="s">
        <v>1390</v>
      </c>
      <c r="D902" s="5" t="s">
        <v>46</v>
      </c>
      <c r="E902" s="5" t="s">
        <v>43</v>
      </c>
      <c r="F902" s="12" t="s">
        <v>2424</v>
      </c>
      <c r="G902" s="12">
        <v>1</v>
      </c>
      <c r="H902" s="13" t="s">
        <v>74</v>
      </c>
      <c r="I902" s="12">
        <f>G902*1.5</f>
        <v>1.5</v>
      </c>
      <c r="J902" s="13" t="s">
        <v>72</v>
      </c>
      <c r="K902" s="30">
        <f t="shared" si="147"/>
        <v>0.495</v>
      </c>
      <c r="L902" s="30" t="s">
        <v>103</v>
      </c>
      <c r="M902" s="15">
        <f t="shared" si="148"/>
        <v>495</v>
      </c>
      <c r="N902" s="13" t="s">
        <v>71</v>
      </c>
    </row>
    <row r="903" spans="1:14">
      <c r="A903" s="238">
        <v>24</v>
      </c>
      <c r="B903" s="5"/>
      <c r="C903" s="5" t="s">
        <v>42</v>
      </c>
      <c r="D903" s="5" t="s">
        <v>41</v>
      </c>
      <c r="E903" s="5" t="s">
        <v>43</v>
      </c>
      <c r="F903" s="12" t="s">
        <v>1928</v>
      </c>
      <c r="G903" s="12">
        <v>0</v>
      </c>
      <c r="H903" s="13" t="s">
        <v>74</v>
      </c>
      <c r="I903" s="12">
        <f>G903*1.5</f>
        <v>0</v>
      </c>
      <c r="J903" s="13" t="s">
        <v>72</v>
      </c>
      <c r="K903" s="30">
        <f t="shared" si="147"/>
        <v>0</v>
      </c>
      <c r="L903" s="30" t="s">
        <v>103</v>
      </c>
      <c r="M903" s="15">
        <f t="shared" si="148"/>
        <v>0</v>
      </c>
      <c r="N903" s="13" t="s">
        <v>71</v>
      </c>
    </row>
    <row r="904" spans="1:14">
      <c r="A904" s="238">
        <v>25</v>
      </c>
      <c r="B904" s="5"/>
      <c r="C904" s="5" t="s">
        <v>1168</v>
      </c>
      <c r="D904" s="5"/>
      <c r="E904" s="5" t="s">
        <v>12</v>
      </c>
      <c r="F904" s="12" t="s">
        <v>1952</v>
      </c>
      <c r="G904" s="12">
        <v>1</v>
      </c>
      <c r="H904" s="13" t="s">
        <v>74</v>
      </c>
      <c r="I904" s="12">
        <f>G904*4</f>
        <v>4</v>
      </c>
      <c r="J904" s="13" t="s">
        <v>72</v>
      </c>
      <c r="K904" s="30">
        <f t="shared" si="147"/>
        <v>1.32</v>
      </c>
      <c r="L904" s="30" t="s">
        <v>103</v>
      </c>
      <c r="M904" s="15">
        <f t="shared" si="148"/>
        <v>1320</v>
      </c>
      <c r="N904" s="13" t="s">
        <v>71</v>
      </c>
    </row>
    <row r="905" spans="1:14">
      <c r="A905" s="238">
        <v>26</v>
      </c>
      <c r="B905" s="5"/>
      <c r="C905" s="5" t="s">
        <v>1931</v>
      </c>
      <c r="D905" s="5"/>
      <c r="E905" s="5" t="s">
        <v>12</v>
      </c>
      <c r="F905" s="12" t="s">
        <v>990</v>
      </c>
      <c r="G905" s="12">
        <v>1</v>
      </c>
      <c r="H905" s="13" t="s">
        <v>74</v>
      </c>
      <c r="I905" s="12">
        <f t="shared" ref="I905" si="151">G905*1.5</f>
        <v>1.5</v>
      </c>
      <c r="J905" s="13" t="s">
        <v>72</v>
      </c>
      <c r="K905" s="30">
        <f t="shared" si="147"/>
        <v>0.495</v>
      </c>
      <c r="L905" s="30" t="s">
        <v>103</v>
      </c>
      <c r="M905" s="15">
        <f t="shared" si="148"/>
        <v>495</v>
      </c>
      <c r="N905" s="13" t="s">
        <v>71</v>
      </c>
    </row>
    <row r="906" spans="1:14">
      <c r="A906" s="238">
        <v>27</v>
      </c>
      <c r="B906" s="5"/>
      <c r="C906" s="5" t="s">
        <v>1919</v>
      </c>
      <c r="D906" s="5"/>
      <c r="E906" s="5" t="s">
        <v>12</v>
      </c>
      <c r="F906" s="12" t="s">
        <v>505</v>
      </c>
      <c r="G906" s="12">
        <v>1</v>
      </c>
      <c r="H906" s="13" t="s">
        <v>74</v>
      </c>
      <c r="I906" s="12">
        <f>G906*1</f>
        <v>1</v>
      </c>
      <c r="J906" s="13" t="s">
        <v>72</v>
      </c>
      <c r="K906" s="30">
        <f t="shared" si="147"/>
        <v>0.33</v>
      </c>
      <c r="L906" s="30" t="s">
        <v>103</v>
      </c>
      <c r="M906" s="15">
        <f t="shared" si="148"/>
        <v>330</v>
      </c>
      <c r="N906" s="13" t="s">
        <v>71</v>
      </c>
    </row>
    <row r="907" spans="1:14">
      <c r="A907" s="238">
        <v>28</v>
      </c>
      <c r="B907" s="5"/>
      <c r="C907" s="5" t="s">
        <v>832</v>
      </c>
      <c r="D907" s="5"/>
      <c r="E907" s="5" t="s">
        <v>12</v>
      </c>
      <c r="F907" s="12" t="s">
        <v>1920</v>
      </c>
      <c r="G907" s="12">
        <v>1</v>
      </c>
      <c r="H907" s="13" t="s">
        <v>74</v>
      </c>
      <c r="I907" s="12">
        <f>G907*1</f>
        <v>1</v>
      </c>
      <c r="J907" s="13" t="s">
        <v>72</v>
      </c>
      <c r="K907" s="30">
        <f t="shared" si="147"/>
        <v>0.33</v>
      </c>
      <c r="L907" s="30" t="s">
        <v>103</v>
      </c>
      <c r="M907" s="15">
        <f t="shared" si="148"/>
        <v>330</v>
      </c>
      <c r="N907" s="13" t="s">
        <v>71</v>
      </c>
    </row>
    <row r="908" spans="1:14">
      <c r="A908" s="238">
        <v>29</v>
      </c>
      <c r="B908" s="5"/>
      <c r="C908" s="5" t="s">
        <v>1114</v>
      </c>
      <c r="D908" s="5"/>
      <c r="E908" s="5" t="s">
        <v>12</v>
      </c>
      <c r="F908" s="103" t="s">
        <v>322</v>
      </c>
      <c r="G908" s="12">
        <v>1</v>
      </c>
      <c r="H908" s="13" t="s">
        <v>74</v>
      </c>
      <c r="I908" s="12">
        <f>G908*1</f>
        <v>1</v>
      </c>
      <c r="J908" s="13" t="s">
        <v>72</v>
      </c>
      <c r="K908" s="30">
        <f t="shared" si="147"/>
        <v>0.33</v>
      </c>
      <c r="L908" s="30" t="s">
        <v>103</v>
      </c>
      <c r="M908" s="15">
        <f t="shared" si="148"/>
        <v>330</v>
      </c>
      <c r="N908" s="13" t="s">
        <v>71</v>
      </c>
    </row>
    <row r="909" spans="1:14">
      <c r="A909" s="238">
        <v>30</v>
      </c>
      <c r="B909" s="5"/>
      <c r="C909" s="5" t="s">
        <v>126</v>
      </c>
      <c r="D909" s="5"/>
      <c r="E909" s="5" t="s">
        <v>43</v>
      </c>
      <c r="F909" s="12" t="s">
        <v>2017</v>
      </c>
      <c r="G909" s="12">
        <v>2</v>
      </c>
      <c r="H909" s="13" t="s">
        <v>74</v>
      </c>
      <c r="I909" s="12">
        <f t="shared" ref="I909" si="152">G909*4</f>
        <v>8</v>
      </c>
      <c r="J909" s="13" t="s">
        <v>72</v>
      </c>
      <c r="K909" s="30">
        <f t="shared" si="147"/>
        <v>2.64</v>
      </c>
      <c r="L909" s="30" t="s">
        <v>103</v>
      </c>
      <c r="M909" s="15">
        <f t="shared" si="148"/>
        <v>2640</v>
      </c>
      <c r="N909" s="13" t="s">
        <v>71</v>
      </c>
    </row>
    <row r="910" spans="1:14">
      <c r="A910" s="238">
        <v>31</v>
      </c>
      <c r="B910" s="5"/>
      <c r="C910" s="5" t="s">
        <v>893</v>
      </c>
      <c r="D910" s="5"/>
      <c r="E910" s="5" t="s">
        <v>12</v>
      </c>
      <c r="F910" s="12" t="s">
        <v>220</v>
      </c>
      <c r="G910" s="12">
        <v>1</v>
      </c>
      <c r="H910" s="13" t="s">
        <v>74</v>
      </c>
      <c r="I910" s="12">
        <f>G910*1</f>
        <v>1</v>
      </c>
      <c r="J910" s="13" t="s">
        <v>72</v>
      </c>
      <c r="K910" s="30">
        <f t="shared" si="147"/>
        <v>0.33</v>
      </c>
      <c r="L910" s="30" t="s">
        <v>103</v>
      </c>
      <c r="M910" s="15">
        <f t="shared" si="148"/>
        <v>330</v>
      </c>
      <c r="N910" s="13" t="s">
        <v>71</v>
      </c>
    </row>
    <row r="911" spans="1:14">
      <c r="A911" s="238">
        <v>32</v>
      </c>
      <c r="B911" s="5"/>
      <c r="C911" s="5" t="s">
        <v>1193</v>
      </c>
      <c r="D911" s="5"/>
      <c r="E911" s="5" t="s">
        <v>43</v>
      </c>
      <c r="F911" s="12" t="s">
        <v>218</v>
      </c>
      <c r="G911" s="12">
        <v>1</v>
      </c>
      <c r="H911" s="13" t="s">
        <v>74</v>
      </c>
      <c r="I911" s="12">
        <f>G911*1</f>
        <v>1</v>
      </c>
      <c r="J911" s="13" t="s">
        <v>72</v>
      </c>
      <c r="K911" s="30">
        <f t="shared" si="147"/>
        <v>0.33</v>
      </c>
      <c r="L911" s="30" t="s">
        <v>103</v>
      </c>
      <c r="M911" s="15">
        <f t="shared" si="148"/>
        <v>330</v>
      </c>
      <c r="N911" s="13" t="s">
        <v>71</v>
      </c>
    </row>
    <row r="912" spans="1:14">
      <c r="A912" s="238">
        <v>33</v>
      </c>
      <c r="B912" s="5"/>
      <c r="C912" s="5" t="s">
        <v>686</v>
      </c>
      <c r="D912" s="5"/>
      <c r="E912" s="5" t="s">
        <v>12</v>
      </c>
      <c r="F912" s="12" t="s">
        <v>795</v>
      </c>
      <c r="G912" s="12">
        <v>1</v>
      </c>
      <c r="H912" s="13" t="s">
        <v>74</v>
      </c>
      <c r="I912" s="12">
        <f>G912*1.5</f>
        <v>1.5</v>
      </c>
      <c r="J912" s="13" t="s">
        <v>72</v>
      </c>
      <c r="K912" s="30">
        <f t="shared" si="147"/>
        <v>0.495</v>
      </c>
      <c r="L912" s="30" t="s">
        <v>103</v>
      </c>
      <c r="M912" s="15">
        <f t="shared" si="148"/>
        <v>495</v>
      </c>
      <c r="N912" s="13" t="s">
        <v>71</v>
      </c>
    </row>
    <row r="913" spans="1:14">
      <c r="A913" s="238">
        <v>34</v>
      </c>
      <c r="B913" s="5"/>
      <c r="C913" s="5" t="s">
        <v>1929</v>
      </c>
      <c r="D913" s="5"/>
      <c r="E913" s="5" t="s">
        <v>12</v>
      </c>
      <c r="F913" s="12" t="s">
        <v>1930</v>
      </c>
      <c r="G913" s="12">
        <v>1</v>
      </c>
      <c r="H913" s="13" t="s">
        <v>74</v>
      </c>
      <c r="I913" s="12">
        <f>G913*1</f>
        <v>1</v>
      </c>
      <c r="J913" s="13" t="s">
        <v>72</v>
      </c>
      <c r="K913" s="30">
        <f t="shared" si="147"/>
        <v>0.33</v>
      </c>
      <c r="L913" s="30" t="s">
        <v>103</v>
      </c>
      <c r="M913" s="15">
        <f t="shared" si="148"/>
        <v>330</v>
      </c>
      <c r="N913" s="13" t="s">
        <v>71</v>
      </c>
    </row>
    <row r="914" spans="1:14">
      <c r="A914" s="238">
        <v>35</v>
      </c>
      <c r="B914" s="5"/>
      <c r="C914" s="5" t="s">
        <v>52</v>
      </c>
      <c r="D914" s="5"/>
      <c r="E914" s="5" t="s">
        <v>12</v>
      </c>
      <c r="F914" s="5" t="s">
        <v>1918</v>
      </c>
      <c r="G914" s="30">
        <v>4</v>
      </c>
      <c r="H914" s="13" t="s">
        <v>74</v>
      </c>
      <c r="I914" s="12">
        <f>G914*1</f>
        <v>4</v>
      </c>
      <c r="J914" s="13" t="s">
        <v>72</v>
      </c>
      <c r="K914" s="30">
        <f t="shared" si="147"/>
        <v>1.32</v>
      </c>
      <c r="L914" s="30" t="s">
        <v>103</v>
      </c>
      <c r="M914" s="15">
        <f t="shared" si="148"/>
        <v>1320</v>
      </c>
      <c r="N914" s="13" t="s">
        <v>71</v>
      </c>
    </row>
    <row r="915" spans="1:14">
      <c r="A915" s="238">
        <v>36</v>
      </c>
      <c r="B915" s="5"/>
      <c r="C915" s="5" t="s">
        <v>1916</v>
      </c>
      <c r="D915" s="5"/>
      <c r="E915" s="5" t="s">
        <v>43</v>
      </c>
      <c r="F915" s="5" t="s">
        <v>1917</v>
      </c>
      <c r="G915" s="30">
        <v>1</v>
      </c>
      <c r="H915" s="13" t="s">
        <v>74</v>
      </c>
      <c r="I915" s="12">
        <f>G915*1</f>
        <v>1</v>
      </c>
      <c r="J915" s="13" t="s">
        <v>72</v>
      </c>
      <c r="K915" s="30">
        <f t="shared" si="147"/>
        <v>0.33</v>
      </c>
      <c r="L915" s="30" t="s">
        <v>103</v>
      </c>
      <c r="M915" s="15">
        <f t="shared" si="148"/>
        <v>330</v>
      </c>
      <c r="N915" s="13" t="s">
        <v>71</v>
      </c>
    </row>
    <row r="916" spans="1:14">
      <c r="A916" s="238">
        <v>37</v>
      </c>
      <c r="B916" s="5"/>
      <c r="C916" s="5" t="s">
        <v>49</v>
      </c>
      <c r="D916" s="5" t="s">
        <v>48</v>
      </c>
      <c r="E916" s="5" t="s">
        <v>1369</v>
      </c>
      <c r="F916" s="5" t="s">
        <v>2914</v>
      </c>
      <c r="G916" s="12">
        <v>2</v>
      </c>
      <c r="H916" s="13" t="s">
        <v>74</v>
      </c>
      <c r="I916" s="12">
        <v>4</v>
      </c>
      <c r="J916" s="13" t="s">
        <v>72</v>
      </c>
      <c r="K916" s="12">
        <f t="shared" si="147"/>
        <v>1.32</v>
      </c>
      <c r="L916" s="13" t="s">
        <v>103</v>
      </c>
      <c r="M916" s="12">
        <f t="shared" si="148"/>
        <v>1320</v>
      </c>
      <c r="N916" s="13" t="s">
        <v>71</v>
      </c>
    </row>
    <row r="917" spans="1:14">
      <c r="A917" s="238">
        <v>38</v>
      </c>
      <c r="B917" s="5"/>
      <c r="C917" s="102" t="s">
        <v>1371</v>
      </c>
      <c r="D917" s="102" t="s">
        <v>25</v>
      </c>
      <c r="E917" s="102" t="s">
        <v>1372</v>
      </c>
      <c r="F917" s="124" t="s">
        <v>1375</v>
      </c>
      <c r="G917" s="140">
        <v>1</v>
      </c>
      <c r="H917" s="141" t="s">
        <v>74</v>
      </c>
      <c r="I917" s="140">
        <v>7</v>
      </c>
      <c r="J917" s="141" t="s">
        <v>72</v>
      </c>
      <c r="K917" s="142" t="s">
        <v>1373</v>
      </c>
      <c r="L917" s="141" t="s">
        <v>103</v>
      </c>
      <c r="M917" s="142" t="s">
        <v>1374</v>
      </c>
      <c r="N917" s="141" t="s">
        <v>71</v>
      </c>
    </row>
    <row r="918" spans="1:14">
      <c r="A918" s="281" t="s">
        <v>54</v>
      </c>
      <c r="B918" s="282"/>
      <c r="C918" s="282"/>
      <c r="D918" s="282"/>
      <c r="E918" s="283"/>
      <c r="F918" s="237"/>
      <c r="G918" s="12">
        <f>SUM(G880:G917)</f>
        <v>59</v>
      </c>
      <c r="H918" s="13" t="s">
        <v>74</v>
      </c>
      <c r="I918" s="12">
        <f>SUM(I880:I916)</f>
        <v>163.5</v>
      </c>
      <c r="J918" s="13" t="s">
        <v>72</v>
      </c>
      <c r="K918" s="30">
        <f>I918*0.33</f>
        <v>53.955000000000005</v>
      </c>
      <c r="L918" s="30" t="s">
        <v>103</v>
      </c>
      <c r="M918" s="34">
        <f>SUM(M880:M916)</f>
        <v>53955</v>
      </c>
      <c r="N918" s="13" t="s">
        <v>71</v>
      </c>
    </row>
    <row r="920" spans="1:14">
      <c r="A920" s="286" t="s">
        <v>1932</v>
      </c>
      <c r="B920" s="286" t="s">
        <v>0</v>
      </c>
      <c r="C920" s="286" t="s">
        <v>2</v>
      </c>
      <c r="D920" s="286" t="s">
        <v>4</v>
      </c>
      <c r="E920" s="286" t="s">
        <v>1</v>
      </c>
      <c r="F920" s="286" t="s">
        <v>280</v>
      </c>
      <c r="G920" s="288" t="s">
        <v>5</v>
      </c>
      <c r="H920" s="289"/>
      <c r="I920" s="288" t="s">
        <v>6</v>
      </c>
      <c r="J920" s="289"/>
      <c r="K920" s="288" t="s">
        <v>101</v>
      </c>
      <c r="L920" s="289"/>
      <c r="M920" s="288" t="s">
        <v>102</v>
      </c>
      <c r="N920" s="289"/>
    </row>
    <row r="921" spans="1:14">
      <c r="A921" s="287"/>
      <c r="B921" s="287"/>
      <c r="C921" s="287"/>
      <c r="D921" s="287"/>
      <c r="E921" s="287"/>
      <c r="F921" s="287"/>
      <c r="G921" s="290"/>
      <c r="H921" s="291"/>
      <c r="I921" s="290"/>
      <c r="J921" s="291"/>
      <c r="K921" s="290"/>
      <c r="L921" s="291"/>
      <c r="M921" s="290"/>
      <c r="N921" s="291"/>
    </row>
    <row r="922" spans="1:14">
      <c r="A922" s="163">
        <v>1</v>
      </c>
      <c r="B922" s="16" t="s">
        <v>62</v>
      </c>
      <c r="C922" s="5" t="s">
        <v>3</v>
      </c>
      <c r="D922" s="5" t="s">
        <v>7</v>
      </c>
      <c r="E922" s="5" t="s">
        <v>8</v>
      </c>
      <c r="F922" s="12" t="s">
        <v>2915</v>
      </c>
      <c r="G922" s="12">
        <v>4</v>
      </c>
      <c r="H922" s="13" t="s">
        <v>74</v>
      </c>
      <c r="I922" s="12">
        <f t="shared" ref="I922:I924" si="153">G922*6</f>
        <v>24</v>
      </c>
      <c r="J922" s="13" t="s">
        <v>72</v>
      </c>
      <c r="K922" s="30">
        <f t="shared" ref="K922:K958" si="154">I922*0.33</f>
        <v>7.92</v>
      </c>
      <c r="L922" s="30" t="s">
        <v>103</v>
      </c>
      <c r="M922" s="15">
        <f t="shared" ref="M922:M958" si="155">K922*1000</f>
        <v>7920</v>
      </c>
      <c r="N922" s="13" t="s">
        <v>71</v>
      </c>
    </row>
    <row r="923" spans="1:14">
      <c r="A923" s="163">
        <v>2</v>
      </c>
      <c r="B923" s="162" t="s">
        <v>2975</v>
      </c>
      <c r="C923" s="5" t="s">
        <v>56</v>
      </c>
      <c r="D923" s="5" t="s">
        <v>93</v>
      </c>
      <c r="E923" s="5" t="s">
        <v>8</v>
      </c>
      <c r="F923" s="93" t="s">
        <v>2919</v>
      </c>
      <c r="G923" s="12">
        <v>3</v>
      </c>
      <c r="H923" s="13" t="s">
        <v>74</v>
      </c>
      <c r="I923" s="12">
        <f t="shared" si="153"/>
        <v>18</v>
      </c>
      <c r="J923" s="13" t="s">
        <v>72</v>
      </c>
      <c r="K923" s="30">
        <f t="shared" si="154"/>
        <v>5.94</v>
      </c>
      <c r="L923" s="30" t="s">
        <v>103</v>
      </c>
      <c r="M923" s="15">
        <f t="shared" si="155"/>
        <v>5940</v>
      </c>
      <c r="N923" s="13" t="s">
        <v>71</v>
      </c>
    </row>
    <row r="924" spans="1:14">
      <c r="A924" s="163">
        <v>3</v>
      </c>
      <c r="B924" s="5"/>
      <c r="C924" s="5" t="s">
        <v>15</v>
      </c>
      <c r="D924" s="5" t="s">
        <v>647</v>
      </c>
      <c r="E924" s="5" t="s">
        <v>8</v>
      </c>
      <c r="F924" s="12" t="s">
        <v>2123</v>
      </c>
      <c r="G924" s="12">
        <v>2</v>
      </c>
      <c r="H924" s="13" t="s">
        <v>74</v>
      </c>
      <c r="I924" s="12">
        <f t="shared" si="153"/>
        <v>12</v>
      </c>
      <c r="J924" s="13" t="s">
        <v>72</v>
      </c>
      <c r="K924" s="30">
        <f t="shared" si="154"/>
        <v>3.96</v>
      </c>
      <c r="L924" s="30" t="s">
        <v>103</v>
      </c>
      <c r="M924" s="15">
        <f t="shared" si="155"/>
        <v>3960</v>
      </c>
      <c r="N924" s="13" t="s">
        <v>71</v>
      </c>
    </row>
    <row r="925" spans="1:14">
      <c r="A925" s="163">
        <v>4</v>
      </c>
      <c r="B925" s="5"/>
      <c r="C925" s="5" t="s">
        <v>17</v>
      </c>
      <c r="D925" s="5" t="s">
        <v>16</v>
      </c>
      <c r="E925" s="5" t="s">
        <v>8</v>
      </c>
      <c r="F925" s="12" t="s">
        <v>2426</v>
      </c>
      <c r="G925" s="12">
        <v>4</v>
      </c>
      <c r="H925" s="13" t="s">
        <v>74</v>
      </c>
      <c r="I925" s="12">
        <f>G925*F4266</f>
        <v>0</v>
      </c>
      <c r="J925" s="13" t="s">
        <v>72</v>
      </c>
      <c r="K925" s="30">
        <f t="shared" si="154"/>
        <v>0</v>
      </c>
      <c r="L925" s="30" t="s">
        <v>103</v>
      </c>
      <c r="M925" s="15">
        <f t="shared" si="155"/>
        <v>0</v>
      </c>
      <c r="N925" s="13" t="s">
        <v>71</v>
      </c>
    </row>
    <row r="926" spans="1:14">
      <c r="A926" s="163">
        <v>5</v>
      </c>
      <c r="B926" s="5"/>
      <c r="C926" s="5" t="s">
        <v>251</v>
      </c>
      <c r="D926" s="5" t="s">
        <v>18</v>
      </c>
      <c r="E926" s="5" t="s">
        <v>8</v>
      </c>
      <c r="F926" s="12" t="s">
        <v>2916</v>
      </c>
      <c r="G926" s="12">
        <v>3</v>
      </c>
      <c r="H926" s="13" t="s">
        <v>74</v>
      </c>
      <c r="I926" s="12">
        <f t="shared" ref="I926:I930" si="156">G926*6</f>
        <v>18</v>
      </c>
      <c r="J926" s="13" t="s">
        <v>72</v>
      </c>
      <c r="K926" s="30">
        <f t="shared" si="154"/>
        <v>5.94</v>
      </c>
      <c r="L926" s="30" t="s">
        <v>103</v>
      </c>
      <c r="M926" s="15">
        <f t="shared" si="155"/>
        <v>5940</v>
      </c>
      <c r="N926" s="13" t="s">
        <v>71</v>
      </c>
    </row>
    <row r="927" spans="1:14">
      <c r="A927" s="163">
        <v>6</v>
      </c>
      <c r="B927" s="5"/>
      <c r="C927" s="9" t="s">
        <v>52</v>
      </c>
      <c r="D927" s="9" t="s">
        <v>51</v>
      </c>
      <c r="E927" s="9" t="s">
        <v>8</v>
      </c>
      <c r="F927" s="233" t="s">
        <v>2917</v>
      </c>
      <c r="G927" s="12">
        <v>5</v>
      </c>
      <c r="H927" s="13" t="s">
        <v>74</v>
      </c>
      <c r="I927" s="12">
        <f t="shared" si="156"/>
        <v>30</v>
      </c>
      <c r="J927" s="13" t="s">
        <v>72</v>
      </c>
      <c r="K927" s="30">
        <f t="shared" si="154"/>
        <v>9.9</v>
      </c>
      <c r="L927" s="30" t="s">
        <v>103</v>
      </c>
      <c r="M927" s="15">
        <f t="shared" si="155"/>
        <v>9900</v>
      </c>
      <c r="N927" s="13" t="s">
        <v>71</v>
      </c>
    </row>
    <row r="928" spans="1:14">
      <c r="A928" s="163">
        <v>7</v>
      </c>
      <c r="B928" s="5"/>
      <c r="C928" s="5" t="s">
        <v>10</v>
      </c>
      <c r="D928" s="5" t="s">
        <v>93</v>
      </c>
      <c r="E928" s="5" t="s">
        <v>8</v>
      </c>
      <c r="F928" s="12" t="s">
        <v>2074</v>
      </c>
      <c r="G928" s="12">
        <v>5</v>
      </c>
      <c r="H928" s="13" t="s">
        <v>74</v>
      </c>
      <c r="I928" s="12">
        <f t="shared" si="156"/>
        <v>30</v>
      </c>
      <c r="J928" s="13" t="s">
        <v>72</v>
      </c>
      <c r="K928" s="30">
        <f t="shared" si="154"/>
        <v>9.9</v>
      </c>
      <c r="L928" s="30" t="s">
        <v>103</v>
      </c>
      <c r="M928" s="15">
        <f t="shared" si="155"/>
        <v>9900</v>
      </c>
      <c r="N928" s="13" t="s">
        <v>71</v>
      </c>
    </row>
    <row r="929" spans="1:14">
      <c r="A929" s="238">
        <v>8</v>
      </c>
      <c r="B929" s="5"/>
      <c r="C929" s="102" t="s">
        <v>26</v>
      </c>
      <c r="D929" s="102" t="s">
        <v>89</v>
      </c>
      <c r="E929" s="102" t="s">
        <v>8</v>
      </c>
      <c r="F929" s="103" t="s">
        <v>2127</v>
      </c>
      <c r="G929" s="133">
        <v>5</v>
      </c>
      <c r="H929" s="134" t="s">
        <v>74</v>
      </c>
      <c r="I929" s="133">
        <f t="shared" si="156"/>
        <v>30</v>
      </c>
      <c r="J929" s="134" t="s">
        <v>72</v>
      </c>
      <c r="K929" s="30">
        <f t="shared" si="154"/>
        <v>9.9</v>
      </c>
      <c r="L929" s="135" t="s">
        <v>103</v>
      </c>
      <c r="M929" s="136">
        <f t="shared" si="155"/>
        <v>9900</v>
      </c>
      <c r="N929" s="134" t="s">
        <v>71</v>
      </c>
    </row>
    <row r="930" spans="1:14">
      <c r="A930" s="238">
        <v>9</v>
      </c>
      <c r="B930" s="5"/>
      <c r="C930" s="5" t="s">
        <v>94</v>
      </c>
      <c r="D930" s="5" t="s">
        <v>95</v>
      </c>
      <c r="E930" s="5" t="s">
        <v>8</v>
      </c>
      <c r="F930" s="113" t="s">
        <v>75</v>
      </c>
      <c r="G930" s="12">
        <v>0</v>
      </c>
      <c r="H930" s="13" t="s">
        <v>74</v>
      </c>
      <c r="I930" s="12">
        <f t="shared" si="156"/>
        <v>0</v>
      </c>
      <c r="J930" s="13" t="s">
        <v>72</v>
      </c>
      <c r="K930" s="30">
        <f t="shared" si="154"/>
        <v>0</v>
      </c>
      <c r="L930" s="30" t="s">
        <v>103</v>
      </c>
      <c r="M930" s="15">
        <f t="shared" si="155"/>
        <v>0</v>
      </c>
      <c r="N930" s="13" t="s">
        <v>71</v>
      </c>
    </row>
    <row r="931" spans="1:14">
      <c r="A931" s="238">
        <v>10</v>
      </c>
      <c r="B931" s="5"/>
      <c r="C931" s="5" t="s">
        <v>190</v>
      </c>
      <c r="D931" s="5" t="s">
        <v>20</v>
      </c>
      <c r="E931" s="5" t="s">
        <v>173</v>
      </c>
      <c r="F931" s="113" t="s">
        <v>453</v>
      </c>
      <c r="G931" s="12">
        <v>1</v>
      </c>
      <c r="H931" s="13" t="s">
        <v>74</v>
      </c>
      <c r="I931" s="12">
        <f>G931*7</f>
        <v>7</v>
      </c>
      <c r="J931" s="13" t="s">
        <v>72</v>
      </c>
      <c r="K931" s="30">
        <f t="shared" si="154"/>
        <v>2.31</v>
      </c>
      <c r="L931" s="30" t="s">
        <v>103</v>
      </c>
      <c r="M931" s="15">
        <f t="shared" si="155"/>
        <v>2310</v>
      </c>
      <c r="N931" s="13" t="s">
        <v>71</v>
      </c>
    </row>
    <row r="932" spans="1:14">
      <c r="A932" s="238">
        <v>11</v>
      </c>
      <c r="B932" s="5"/>
      <c r="C932" s="5" t="s">
        <v>34</v>
      </c>
      <c r="D932" s="5" t="s">
        <v>134</v>
      </c>
      <c r="E932" s="5" t="s">
        <v>173</v>
      </c>
      <c r="F932" s="12" t="s">
        <v>2918</v>
      </c>
      <c r="G932" s="12">
        <v>1</v>
      </c>
      <c r="H932" s="13" t="s">
        <v>74</v>
      </c>
      <c r="I932" s="12">
        <f>G932*7</f>
        <v>7</v>
      </c>
      <c r="J932" s="13" t="s">
        <v>72</v>
      </c>
      <c r="K932" s="30">
        <f t="shared" si="154"/>
        <v>2.31</v>
      </c>
      <c r="L932" s="30" t="s">
        <v>103</v>
      </c>
      <c r="M932" s="15">
        <f t="shared" si="155"/>
        <v>2310</v>
      </c>
      <c r="N932" s="13" t="s">
        <v>71</v>
      </c>
    </row>
    <row r="933" spans="1:14">
      <c r="A933" s="238">
        <v>12</v>
      </c>
      <c r="B933" s="5"/>
      <c r="C933" s="5" t="s">
        <v>23</v>
      </c>
      <c r="D933" s="5" t="s">
        <v>136</v>
      </c>
      <c r="E933" s="5" t="s">
        <v>12</v>
      </c>
      <c r="F933" s="5" t="s">
        <v>2129</v>
      </c>
      <c r="G933" s="12">
        <v>0</v>
      </c>
      <c r="H933" s="13" t="s">
        <v>74</v>
      </c>
      <c r="I933" s="12">
        <f t="shared" ref="I933:I942" si="157">G933*1</f>
        <v>0</v>
      </c>
      <c r="J933" s="13" t="s">
        <v>72</v>
      </c>
      <c r="K933" s="30">
        <f t="shared" si="154"/>
        <v>0</v>
      </c>
      <c r="L933" s="30" t="s">
        <v>103</v>
      </c>
      <c r="M933" s="15">
        <f t="shared" si="155"/>
        <v>0</v>
      </c>
      <c r="N933" s="13" t="s">
        <v>71</v>
      </c>
    </row>
    <row r="934" spans="1:14">
      <c r="A934" s="238">
        <v>13</v>
      </c>
      <c r="B934" s="5"/>
      <c r="C934" s="5" t="s">
        <v>90</v>
      </c>
      <c r="D934" s="5" t="s">
        <v>91</v>
      </c>
      <c r="E934" s="5" t="s">
        <v>12</v>
      </c>
      <c r="F934" s="12" t="s">
        <v>1342</v>
      </c>
      <c r="G934" s="12">
        <v>0</v>
      </c>
      <c r="H934" s="13" t="s">
        <v>74</v>
      </c>
      <c r="I934" s="12">
        <f t="shared" si="157"/>
        <v>0</v>
      </c>
      <c r="J934" s="13" t="s">
        <v>72</v>
      </c>
      <c r="K934" s="30">
        <f t="shared" si="154"/>
        <v>0</v>
      </c>
      <c r="L934" s="30" t="s">
        <v>103</v>
      </c>
      <c r="M934" s="15">
        <f t="shared" si="155"/>
        <v>0</v>
      </c>
      <c r="N934" s="13" t="s">
        <v>71</v>
      </c>
    </row>
    <row r="935" spans="1:14">
      <c r="A935" s="238">
        <v>14</v>
      </c>
      <c r="B935" s="5"/>
      <c r="C935" s="5" t="s">
        <v>81</v>
      </c>
      <c r="D935" s="5" t="s">
        <v>82</v>
      </c>
      <c r="E935" s="5" t="s">
        <v>12</v>
      </c>
      <c r="F935" s="12" t="s">
        <v>2130</v>
      </c>
      <c r="G935" s="12">
        <v>0</v>
      </c>
      <c r="H935" s="13" t="s">
        <v>74</v>
      </c>
      <c r="I935" s="12">
        <f t="shared" si="157"/>
        <v>0</v>
      </c>
      <c r="J935" s="13" t="s">
        <v>72</v>
      </c>
      <c r="K935" s="30">
        <f t="shared" si="154"/>
        <v>0</v>
      </c>
      <c r="L935" s="30" t="s">
        <v>103</v>
      </c>
      <c r="M935" s="15">
        <f t="shared" si="155"/>
        <v>0</v>
      </c>
      <c r="N935" s="13" t="s">
        <v>71</v>
      </c>
    </row>
    <row r="936" spans="1:14">
      <c r="A936" s="238">
        <v>15</v>
      </c>
      <c r="B936" s="5"/>
      <c r="C936" s="5" t="s">
        <v>11</v>
      </c>
      <c r="D936" s="5" t="s">
        <v>13</v>
      </c>
      <c r="E936" s="5" t="s">
        <v>12</v>
      </c>
      <c r="F936" s="113" t="s">
        <v>2431</v>
      </c>
      <c r="G936" s="12">
        <v>0</v>
      </c>
      <c r="H936" s="13" t="s">
        <v>74</v>
      </c>
      <c r="I936" s="12">
        <f t="shared" si="157"/>
        <v>0</v>
      </c>
      <c r="J936" s="13" t="s">
        <v>72</v>
      </c>
      <c r="K936" s="30">
        <f t="shared" si="154"/>
        <v>0</v>
      </c>
      <c r="L936" s="30" t="s">
        <v>103</v>
      </c>
      <c r="M936" s="15">
        <f t="shared" si="155"/>
        <v>0</v>
      </c>
      <c r="N936" s="13" t="s">
        <v>71</v>
      </c>
    </row>
    <row r="937" spans="1:14">
      <c r="A937" s="238">
        <v>16</v>
      </c>
      <c r="B937" s="5"/>
      <c r="C937" s="5" t="s">
        <v>28</v>
      </c>
      <c r="D937" s="5" t="s">
        <v>27</v>
      </c>
      <c r="E937" s="5" t="s">
        <v>12</v>
      </c>
      <c r="F937" s="12" t="s">
        <v>1913</v>
      </c>
      <c r="G937" s="12">
        <v>1</v>
      </c>
      <c r="H937" s="13" t="s">
        <v>74</v>
      </c>
      <c r="I937" s="12">
        <f t="shared" si="157"/>
        <v>1</v>
      </c>
      <c r="J937" s="13" t="s">
        <v>72</v>
      </c>
      <c r="K937" s="30">
        <f t="shared" si="154"/>
        <v>0.33</v>
      </c>
      <c r="L937" s="30" t="s">
        <v>103</v>
      </c>
      <c r="M937" s="15">
        <f t="shared" si="155"/>
        <v>330</v>
      </c>
      <c r="N937" s="13" t="s">
        <v>71</v>
      </c>
    </row>
    <row r="938" spans="1:14">
      <c r="A938" s="238">
        <v>17</v>
      </c>
      <c r="B938" s="5"/>
      <c r="C938" s="102" t="s">
        <v>30</v>
      </c>
      <c r="D938" s="102" t="s">
        <v>29</v>
      </c>
      <c r="E938" s="102" t="s">
        <v>12</v>
      </c>
      <c r="F938" s="133" t="s">
        <v>2131</v>
      </c>
      <c r="G938" s="133">
        <v>3</v>
      </c>
      <c r="H938" s="134" t="s">
        <v>74</v>
      </c>
      <c r="I938" s="133">
        <f t="shared" si="157"/>
        <v>3</v>
      </c>
      <c r="J938" s="134" t="s">
        <v>72</v>
      </c>
      <c r="K938" s="135">
        <f t="shared" si="154"/>
        <v>0.99</v>
      </c>
      <c r="L938" s="135" t="s">
        <v>103</v>
      </c>
      <c r="M938" s="136">
        <f t="shared" si="155"/>
        <v>990</v>
      </c>
      <c r="N938" s="134" t="s">
        <v>71</v>
      </c>
    </row>
    <row r="939" spans="1:14">
      <c r="A939" s="238">
        <v>18</v>
      </c>
      <c r="B939" s="5"/>
      <c r="C939" s="5" t="s">
        <v>32</v>
      </c>
      <c r="D939" s="5" t="s">
        <v>33</v>
      </c>
      <c r="E939" s="5" t="s">
        <v>12</v>
      </c>
      <c r="F939" s="12" t="s">
        <v>1523</v>
      </c>
      <c r="G939" s="12">
        <v>0</v>
      </c>
      <c r="H939" s="13" t="s">
        <v>74</v>
      </c>
      <c r="I939" s="12">
        <f t="shared" si="157"/>
        <v>0</v>
      </c>
      <c r="J939" s="13" t="s">
        <v>72</v>
      </c>
      <c r="K939" s="30">
        <f t="shared" si="154"/>
        <v>0</v>
      </c>
      <c r="L939" s="30" t="s">
        <v>103</v>
      </c>
      <c r="M939" s="15">
        <f t="shared" si="155"/>
        <v>0</v>
      </c>
      <c r="N939" s="13" t="s">
        <v>71</v>
      </c>
    </row>
    <row r="940" spans="1:14">
      <c r="A940" s="238">
        <v>19</v>
      </c>
      <c r="B940" s="5"/>
      <c r="C940" s="5" t="s">
        <v>38</v>
      </c>
      <c r="D940" s="5" t="s">
        <v>37</v>
      </c>
      <c r="E940" s="5" t="s">
        <v>12</v>
      </c>
      <c r="F940" s="12" t="s">
        <v>2432</v>
      </c>
      <c r="G940" s="12">
        <v>0</v>
      </c>
      <c r="H940" s="13" t="s">
        <v>74</v>
      </c>
      <c r="I940" s="12">
        <f t="shared" si="157"/>
        <v>0</v>
      </c>
      <c r="J940" s="13" t="s">
        <v>72</v>
      </c>
      <c r="K940" s="30">
        <f t="shared" si="154"/>
        <v>0</v>
      </c>
      <c r="L940" s="30" t="s">
        <v>103</v>
      </c>
      <c r="M940" s="15">
        <f t="shared" si="155"/>
        <v>0</v>
      </c>
      <c r="N940" s="13" t="s">
        <v>71</v>
      </c>
    </row>
    <row r="941" spans="1:14">
      <c r="A941" s="238">
        <v>20</v>
      </c>
      <c r="B941" s="5"/>
      <c r="C941" s="5" t="s">
        <v>40</v>
      </c>
      <c r="D941" s="5" t="s">
        <v>39</v>
      </c>
      <c r="E941" s="5" t="s">
        <v>12</v>
      </c>
      <c r="F941" s="12" t="s">
        <v>2433</v>
      </c>
      <c r="G941" s="12">
        <v>0</v>
      </c>
      <c r="H941" s="13" t="s">
        <v>74</v>
      </c>
      <c r="I941" s="12">
        <f t="shared" si="157"/>
        <v>0</v>
      </c>
      <c r="J941" s="13" t="s">
        <v>72</v>
      </c>
      <c r="K941" s="30">
        <f t="shared" si="154"/>
        <v>0</v>
      </c>
      <c r="L941" s="30" t="s">
        <v>103</v>
      </c>
      <c r="M941" s="15">
        <f t="shared" si="155"/>
        <v>0</v>
      </c>
      <c r="N941" s="13" t="s">
        <v>71</v>
      </c>
    </row>
    <row r="942" spans="1:14">
      <c r="A942" s="238">
        <v>21</v>
      </c>
      <c r="B942" s="5"/>
      <c r="C942" s="5" t="s">
        <v>52</v>
      </c>
      <c r="D942" s="5" t="s">
        <v>79</v>
      </c>
      <c r="E942" s="5" t="s">
        <v>12</v>
      </c>
      <c r="F942" s="12" t="s">
        <v>1962</v>
      </c>
      <c r="G942" s="12">
        <v>1</v>
      </c>
      <c r="H942" s="13" t="s">
        <v>74</v>
      </c>
      <c r="I942" s="12">
        <f t="shared" si="157"/>
        <v>1</v>
      </c>
      <c r="J942" s="13" t="s">
        <v>72</v>
      </c>
      <c r="K942" s="30">
        <f t="shared" si="154"/>
        <v>0.33</v>
      </c>
      <c r="L942" s="30" t="s">
        <v>103</v>
      </c>
      <c r="M942" s="15">
        <f t="shared" si="155"/>
        <v>330</v>
      </c>
      <c r="N942" s="13" t="s">
        <v>71</v>
      </c>
    </row>
    <row r="943" spans="1:14">
      <c r="A943" s="238">
        <v>22</v>
      </c>
      <c r="B943" s="5"/>
      <c r="C943" s="102" t="s">
        <v>45</v>
      </c>
      <c r="D943" s="102" t="s">
        <v>44</v>
      </c>
      <c r="E943" s="102" t="s">
        <v>43</v>
      </c>
      <c r="F943" s="119" t="s">
        <v>2120</v>
      </c>
      <c r="G943" s="133">
        <v>3</v>
      </c>
      <c r="H943" s="134" t="s">
        <v>74</v>
      </c>
      <c r="I943" s="133">
        <f>G943*1.5</f>
        <v>4.5</v>
      </c>
      <c r="J943" s="134" t="s">
        <v>72</v>
      </c>
      <c r="K943" s="135">
        <f t="shared" si="154"/>
        <v>1.4850000000000001</v>
      </c>
      <c r="L943" s="135" t="s">
        <v>103</v>
      </c>
      <c r="M943" s="136">
        <f t="shared" si="155"/>
        <v>1485</v>
      </c>
      <c r="N943" s="134" t="s">
        <v>71</v>
      </c>
    </row>
    <row r="944" spans="1:14">
      <c r="A944" s="238">
        <v>23</v>
      </c>
      <c r="B944" s="5"/>
      <c r="C944" s="5" t="s">
        <v>1390</v>
      </c>
      <c r="D944" s="5" t="s">
        <v>46</v>
      </c>
      <c r="E944" s="5" t="s">
        <v>43</v>
      </c>
      <c r="F944" s="12" t="s">
        <v>2121</v>
      </c>
      <c r="G944" s="12">
        <v>1</v>
      </c>
      <c r="H944" s="13" t="s">
        <v>74</v>
      </c>
      <c r="I944" s="12">
        <f>G944*1.5</f>
        <v>1.5</v>
      </c>
      <c r="J944" s="13" t="s">
        <v>72</v>
      </c>
      <c r="K944" s="30">
        <f t="shared" si="154"/>
        <v>0.495</v>
      </c>
      <c r="L944" s="30" t="s">
        <v>103</v>
      </c>
      <c r="M944" s="15">
        <f t="shared" si="155"/>
        <v>495</v>
      </c>
      <c r="N944" s="13" t="s">
        <v>71</v>
      </c>
    </row>
    <row r="945" spans="1:14">
      <c r="A945" s="238">
        <v>24</v>
      </c>
      <c r="B945" s="5"/>
      <c r="C945" s="5" t="s">
        <v>42</v>
      </c>
      <c r="D945" s="5" t="s">
        <v>41</v>
      </c>
      <c r="E945" s="5" t="s">
        <v>43</v>
      </c>
      <c r="F945" s="12" t="s">
        <v>2434</v>
      </c>
      <c r="G945" s="12">
        <v>1</v>
      </c>
      <c r="H945" s="13" t="s">
        <v>74</v>
      </c>
      <c r="I945" s="12">
        <f>G945*1.5</f>
        <v>1.5</v>
      </c>
      <c r="J945" s="13" t="s">
        <v>72</v>
      </c>
      <c r="K945" s="30">
        <f t="shared" si="154"/>
        <v>0.495</v>
      </c>
      <c r="L945" s="30" t="s">
        <v>103</v>
      </c>
      <c r="M945" s="15">
        <f t="shared" si="155"/>
        <v>495</v>
      </c>
      <c r="N945" s="13" t="s">
        <v>71</v>
      </c>
    </row>
    <row r="946" spans="1:14">
      <c r="A946" s="238">
        <v>25</v>
      </c>
      <c r="B946" s="5"/>
      <c r="C946" s="5" t="s">
        <v>1168</v>
      </c>
      <c r="D946" s="5"/>
      <c r="E946" s="5" t="s">
        <v>12</v>
      </c>
      <c r="F946" s="12" t="s">
        <v>1106</v>
      </c>
      <c r="G946" s="12">
        <v>1</v>
      </c>
      <c r="H946" s="13" t="s">
        <v>74</v>
      </c>
      <c r="I946" s="12">
        <f>G946*4</f>
        <v>4</v>
      </c>
      <c r="J946" s="13" t="s">
        <v>72</v>
      </c>
      <c r="K946" s="30">
        <f t="shared" si="154"/>
        <v>1.32</v>
      </c>
      <c r="L946" s="30" t="s">
        <v>103</v>
      </c>
      <c r="M946" s="15">
        <f t="shared" si="155"/>
        <v>1320</v>
      </c>
      <c r="N946" s="13" t="s">
        <v>71</v>
      </c>
    </row>
    <row r="947" spans="1:14">
      <c r="A947" s="238">
        <v>26</v>
      </c>
      <c r="B947" s="5"/>
      <c r="C947" s="5" t="s">
        <v>1931</v>
      </c>
      <c r="D947" s="5"/>
      <c r="E947" s="5" t="s">
        <v>12</v>
      </c>
      <c r="F947" s="12" t="s">
        <v>990</v>
      </c>
      <c r="G947" s="12">
        <v>1</v>
      </c>
      <c r="H947" s="13" t="s">
        <v>74</v>
      </c>
      <c r="I947" s="12">
        <f t="shared" ref="I947" si="158">G947*1.5</f>
        <v>1.5</v>
      </c>
      <c r="J947" s="13" t="s">
        <v>72</v>
      </c>
      <c r="K947" s="30">
        <f t="shared" si="154"/>
        <v>0.495</v>
      </c>
      <c r="L947" s="30" t="s">
        <v>103</v>
      </c>
      <c r="M947" s="15">
        <f t="shared" si="155"/>
        <v>495</v>
      </c>
      <c r="N947" s="13" t="s">
        <v>71</v>
      </c>
    </row>
    <row r="948" spans="1:14">
      <c r="A948" s="238">
        <v>27</v>
      </c>
      <c r="B948" s="5"/>
      <c r="C948" s="5" t="s">
        <v>1919</v>
      </c>
      <c r="D948" s="5"/>
      <c r="E948" s="5" t="s">
        <v>12</v>
      </c>
      <c r="F948" s="12" t="s">
        <v>505</v>
      </c>
      <c r="G948" s="12">
        <v>1</v>
      </c>
      <c r="H948" s="13" t="s">
        <v>74</v>
      </c>
      <c r="I948" s="12">
        <f>G948*1</f>
        <v>1</v>
      </c>
      <c r="J948" s="13" t="s">
        <v>72</v>
      </c>
      <c r="K948" s="30">
        <f t="shared" si="154"/>
        <v>0.33</v>
      </c>
      <c r="L948" s="30" t="s">
        <v>103</v>
      </c>
      <c r="M948" s="15">
        <f t="shared" si="155"/>
        <v>330</v>
      </c>
      <c r="N948" s="13" t="s">
        <v>71</v>
      </c>
    </row>
    <row r="949" spans="1:14">
      <c r="A949" s="238">
        <v>28</v>
      </c>
      <c r="B949" s="5"/>
      <c r="C949" s="5" t="s">
        <v>832</v>
      </c>
      <c r="D949" s="5"/>
      <c r="E949" s="5" t="s">
        <v>12</v>
      </c>
      <c r="F949" s="12" t="s">
        <v>1920</v>
      </c>
      <c r="G949" s="12">
        <v>1</v>
      </c>
      <c r="H949" s="13" t="s">
        <v>74</v>
      </c>
      <c r="I949" s="12">
        <f>G949*1</f>
        <v>1</v>
      </c>
      <c r="J949" s="13" t="s">
        <v>72</v>
      </c>
      <c r="K949" s="30">
        <f t="shared" si="154"/>
        <v>0.33</v>
      </c>
      <c r="L949" s="30" t="s">
        <v>103</v>
      </c>
      <c r="M949" s="15">
        <f t="shared" si="155"/>
        <v>330</v>
      </c>
      <c r="N949" s="13" t="s">
        <v>71</v>
      </c>
    </row>
    <row r="950" spans="1:14">
      <c r="A950" s="238">
        <v>29</v>
      </c>
      <c r="B950" s="5"/>
      <c r="C950" s="5" t="s">
        <v>1114</v>
      </c>
      <c r="D950" s="5"/>
      <c r="E950" s="5" t="s">
        <v>12</v>
      </c>
      <c r="F950" s="103" t="s">
        <v>322</v>
      </c>
      <c r="G950" s="12">
        <v>1</v>
      </c>
      <c r="H950" s="13" t="s">
        <v>74</v>
      </c>
      <c r="I950" s="12">
        <f>G950*1</f>
        <v>1</v>
      </c>
      <c r="J950" s="13" t="s">
        <v>72</v>
      </c>
      <c r="K950" s="30">
        <f t="shared" si="154"/>
        <v>0.33</v>
      </c>
      <c r="L950" s="30" t="s">
        <v>103</v>
      </c>
      <c r="M950" s="15">
        <f t="shared" si="155"/>
        <v>330</v>
      </c>
      <c r="N950" s="13" t="s">
        <v>71</v>
      </c>
    </row>
    <row r="951" spans="1:14">
      <c r="A951" s="238">
        <v>30</v>
      </c>
      <c r="B951" s="5"/>
      <c r="C951" s="5" t="s">
        <v>126</v>
      </c>
      <c r="D951" s="5"/>
      <c r="E951" s="5" t="s">
        <v>43</v>
      </c>
      <c r="F951" s="12" t="s">
        <v>271</v>
      </c>
      <c r="G951" s="12">
        <v>1</v>
      </c>
      <c r="H951" s="13" t="s">
        <v>74</v>
      </c>
      <c r="I951" s="12">
        <f t="shared" ref="I951" si="159">G951*4</f>
        <v>4</v>
      </c>
      <c r="J951" s="13" t="s">
        <v>72</v>
      </c>
      <c r="K951" s="30">
        <f t="shared" si="154"/>
        <v>1.32</v>
      </c>
      <c r="L951" s="30" t="s">
        <v>103</v>
      </c>
      <c r="M951" s="15">
        <f t="shared" si="155"/>
        <v>1320</v>
      </c>
      <c r="N951" s="13" t="s">
        <v>71</v>
      </c>
    </row>
    <row r="952" spans="1:14">
      <c r="A952" s="238">
        <v>31</v>
      </c>
      <c r="B952" s="5"/>
      <c r="C952" s="5" t="s">
        <v>893</v>
      </c>
      <c r="D952" s="5"/>
      <c r="E952" s="5" t="s">
        <v>12</v>
      </c>
      <c r="F952" s="12" t="s">
        <v>220</v>
      </c>
      <c r="G952" s="12">
        <v>1</v>
      </c>
      <c r="H952" s="13" t="s">
        <v>74</v>
      </c>
      <c r="I952" s="12">
        <f>G952*1</f>
        <v>1</v>
      </c>
      <c r="J952" s="13" t="s">
        <v>72</v>
      </c>
      <c r="K952" s="30">
        <f t="shared" si="154"/>
        <v>0.33</v>
      </c>
      <c r="L952" s="30" t="s">
        <v>103</v>
      </c>
      <c r="M952" s="15">
        <f t="shared" si="155"/>
        <v>330</v>
      </c>
      <c r="N952" s="13" t="s">
        <v>71</v>
      </c>
    </row>
    <row r="953" spans="1:14">
      <c r="A953" s="238">
        <v>32</v>
      </c>
      <c r="B953" s="5"/>
      <c r="C953" s="5" t="s">
        <v>1193</v>
      </c>
      <c r="D953" s="5"/>
      <c r="E953" s="5" t="s">
        <v>43</v>
      </c>
      <c r="F953" s="12" t="s">
        <v>218</v>
      </c>
      <c r="G953" s="12">
        <v>1</v>
      </c>
      <c r="H953" s="13" t="s">
        <v>74</v>
      </c>
      <c r="I953" s="12">
        <f>G953*1</f>
        <v>1</v>
      </c>
      <c r="J953" s="13" t="s">
        <v>72</v>
      </c>
      <c r="K953" s="30">
        <f t="shared" si="154"/>
        <v>0.33</v>
      </c>
      <c r="L953" s="30" t="s">
        <v>103</v>
      </c>
      <c r="M953" s="15">
        <f t="shared" si="155"/>
        <v>330</v>
      </c>
      <c r="N953" s="13" t="s">
        <v>71</v>
      </c>
    </row>
    <row r="954" spans="1:14">
      <c r="A954" s="238">
        <v>33</v>
      </c>
      <c r="B954" s="5"/>
      <c r="C954" s="5" t="s">
        <v>686</v>
      </c>
      <c r="D954" s="5"/>
      <c r="E954" s="5" t="s">
        <v>12</v>
      </c>
      <c r="F954" s="12" t="s">
        <v>795</v>
      </c>
      <c r="G954" s="12">
        <v>1</v>
      </c>
      <c r="H954" s="13" t="s">
        <v>74</v>
      </c>
      <c r="I954" s="12">
        <f>G954*1.5</f>
        <v>1.5</v>
      </c>
      <c r="J954" s="13" t="s">
        <v>72</v>
      </c>
      <c r="K954" s="30">
        <f t="shared" si="154"/>
        <v>0.495</v>
      </c>
      <c r="L954" s="30" t="s">
        <v>103</v>
      </c>
      <c r="M954" s="15">
        <f t="shared" si="155"/>
        <v>495</v>
      </c>
      <c r="N954" s="13" t="s">
        <v>71</v>
      </c>
    </row>
    <row r="955" spans="1:14">
      <c r="A955" s="238">
        <v>34</v>
      </c>
      <c r="B955" s="5"/>
      <c r="C955" s="5" t="s">
        <v>1929</v>
      </c>
      <c r="D955" s="5"/>
      <c r="E955" s="5" t="s">
        <v>12</v>
      </c>
      <c r="F955" s="12" t="s">
        <v>1930</v>
      </c>
      <c r="G955" s="12">
        <v>1</v>
      </c>
      <c r="H955" s="13" t="s">
        <v>74</v>
      </c>
      <c r="I955" s="12">
        <f>G955*1</f>
        <v>1</v>
      </c>
      <c r="J955" s="13" t="s">
        <v>72</v>
      </c>
      <c r="K955" s="30">
        <f t="shared" si="154"/>
        <v>0.33</v>
      </c>
      <c r="L955" s="30" t="s">
        <v>103</v>
      </c>
      <c r="M955" s="15">
        <f t="shared" si="155"/>
        <v>330</v>
      </c>
      <c r="N955" s="13" t="s">
        <v>71</v>
      </c>
    </row>
    <row r="956" spans="1:14">
      <c r="A956" s="238">
        <v>35</v>
      </c>
      <c r="B956" s="5"/>
      <c r="C956" s="5" t="s">
        <v>112</v>
      </c>
      <c r="D956" s="5"/>
      <c r="E956" s="5" t="s">
        <v>12</v>
      </c>
      <c r="F956" s="5" t="s">
        <v>390</v>
      </c>
      <c r="G956" s="30">
        <v>3</v>
      </c>
      <c r="H956" s="13" t="s">
        <v>74</v>
      </c>
      <c r="I956" s="12">
        <f>G956*1</f>
        <v>3</v>
      </c>
      <c r="J956" s="13" t="s">
        <v>72</v>
      </c>
      <c r="K956" s="30">
        <f t="shared" si="154"/>
        <v>0.99</v>
      </c>
      <c r="L956" s="30" t="s">
        <v>103</v>
      </c>
      <c r="M956" s="15">
        <f t="shared" si="155"/>
        <v>990</v>
      </c>
      <c r="N956" s="13" t="s">
        <v>71</v>
      </c>
    </row>
    <row r="957" spans="1:14">
      <c r="A957" s="238">
        <v>36</v>
      </c>
      <c r="B957" s="5"/>
      <c r="C957" s="5" t="s">
        <v>1916</v>
      </c>
      <c r="D957" s="5"/>
      <c r="E957" s="5" t="s">
        <v>43</v>
      </c>
      <c r="F957" s="5" t="s">
        <v>1917</v>
      </c>
      <c r="G957" s="30">
        <v>1</v>
      </c>
      <c r="H957" s="13" t="s">
        <v>74</v>
      </c>
      <c r="I957" s="12">
        <f>G957*1</f>
        <v>1</v>
      </c>
      <c r="J957" s="13" t="s">
        <v>72</v>
      </c>
      <c r="K957" s="30">
        <f t="shared" si="154"/>
        <v>0.33</v>
      </c>
      <c r="L957" s="30" t="s">
        <v>103</v>
      </c>
      <c r="M957" s="15">
        <f t="shared" si="155"/>
        <v>330</v>
      </c>
      <c r="N957" s="13" t="s">
        <v>71</v>
      </c>
    </row>
    <row r="958" spans="1:14">
      <c r="A958" s="238">
        <v>37</v>
      </c>
      <c r="B958" s="5"/>
      <c r="C958" s="5" t="s">
        <v>49</v>
      </c>
      <c r="D958" s="5" t="s">
        <v>48</v>
      </c>
      <c r="E958" s="5" t="s">
        <v>1369</v>
      </c>
      <c r="F958" s="5" t="s">
        <v>1370</v>
      </c>
      <c r="G958" s="12">
        <v>0</v>
      </c>
      <c r="H958" s="13" t="s">
        <v>74</v>
      </c>
      <c r="I958" s="12">
        <v>4</v>
      </c>
      <c r="J958" s="13" t="s">
        <v>72</v>
      </c>
      <c r="K958" s="12">
        <f t="shared" si="154"/>
        <v>1.32</v>
      </c>
      <c r="L958" s="13" t="s">
        <v>103</v>
      </c>
      <c r="M958" s="12">
        <f t="shared" si="155"/>
        <v>1320</v>
      </c>
      <c r="N958" s="13" t="s">
        <v>71</v>
      </c>
    </row>
    <row r="959" spans="1:14">
      <c r="A959" s="238">
        <v>38</v>
      </c>
      <c r="B959" s="5"/>
      <c r="C959" s="102" t="s">
        <v>1371</v>
      </c>
      <c r="D959" s="102" t="s">
        <v>25</v>
      </c>
      <c r="E959" s="102" t="s">
        <v>1372</v>
      </c>
      <c r="F959" s="124" t="s">
        <v>1375</v>
      </c>
      <c r="G959" s="140">
        <v>1</v>
      </c>
      <c r="H959" s="141" t="s">
        <v>74</v>
      </c>
      <c r="I959" s="140">
        <v>7</v>
      </c>
      <c r="J959" s="141" t="s">
        <v>72</v>
      </c>
      <c r="K959" s="142" t="s">
        <v>1373</v>
      </c>
      <c r="L959" s="141" t="s">
        <v>103</v>
      </c>
      <c r="M959" s="142" t="s">
        <v>1374</v>
      </c>
      <c r="N959" s="141" t="s">
        <v>71</v>
      </c>
    </row>
    <row r="960" spans="1:14">
      <c r="A960" s="281" t="s">
        <v>54</v>
      </c>
      <c r="B960" s="282"/>
      <c r="C960" s="282"/>
      <c r="D960" s="282"/>
      <c r="E960" s="283"/>
      <c r="F960" s="237"/>
      <c r="G960" s="12">
        <f>SUM(G922:G959)</f>
        <v>58</v>
      </c>
      <c r="H960" s="13" t="s">
        <v>74</v>
      </c>
      <c r="I960" s="12">
        <f>SUM(I922:I958)</f>
        <v>213.5</v>
      </c>
      <c r="J960" s="13" t="s">
        <v>72</v>
      </c>
      <c r="K960" s="30">
        <f>I960*0.33</f>
        <v>70.454999999999998</v>
      </c>
      <c r="L960" s="30" t="s">
        <v>103</v>
      </c>
      <c r="M960" s="34">
        <f>SUM(M922:M958)</f>
        <v>70455</v>
      </c>
      <c r="N960" s="13" t="s">
        <v>71</v>
      </c>
    </row>
    <row r="962" spans="1:14">
      <c r="A962" s="340" t="s">
        <v>1932</v>
      </c>
      <c r="B962" s="340" t="s">
        <v>0</v>
      </c>
      <c r="C962" s="340" t="s">
        <v>2</v>
      </c>
      <c r="D962" s="340" t="s">
        <v>4</v>
      </c>
      <c r="E962" s="340" t="s">
        <v>1</v>
      </c>
      <c r="F962" s="340" t="s">
        <v>280</v>
      </c>
      <c r="G962" s="342" t="s">
        <v>5</v>
      </c>
      <c r="H962" s="343"/>
      <c r="I962" s="342" t="s">
        <v>6</v>
      </c>
      <c r="J962" s="343"/>
      <c r="K962" s="342" t="s">
        <v>101</v>
      </c>
      <c r="L962" s="343"/>
      <c r="M962" s="342" t="s">
        <v>102</v>
      </c>
      <c r="N962" s="343"/>
    </row>
    <row r="963" spans="1:14">
      <c r="A963" s="341"/>
      <c r="B963" s="341"/>
      <c r="C963" s="341"/>
      <c r="D963" s="341"/>
      <c r="E963" s="341"/>
      <c r="F963" s="341"/>
      <c r="G963" s="344"/>
      <c r="H963" s="345"/>
      <c r="I963" s="344"/>
      <c r="J963" s="345"/>
      <c r="K963" s="344"/>
      <c r="L963" s="345"/>
      <c r="M963" s="344"/>
      <c r="N963" s="345"/>
    </row>
    <row r="964" spans="1:14">
      <c r="A964" s="163">
        <v>1</v>
      </c>
      <c r="B964" s="16" t="s">
        <v>2684</v>
      </c>
      <c r="C964" s="5" t="s">
        <v>3</v>
      </c>
      <c r="D964" s="5" t="s">
        <v>7</v>
      </c>
      <c r="E964" s="5" t="s">
        <v>8</v>
      </c>
      <c r="F964" s="12" t="s">
        <v>1905</v>
      </c>
      <c r="G964" s="12">
        <v>0</v>
      </c>
      <c r="H964" s="13" t="s">
        <v>74</v>
      </c>
      <c r="I964" s="12">
        <f t="shared" ref="I964:I966" si="160">G964*6</f>
        <v>0</v>
      </c>
      <c r="J964" s="13" t="s">
        <v>72</v>
      </c>
      <c r="K964" s="30">
        <f t="shared" ref="K964:K1000" si="161">I964*0.33</f>
        <v>0</v>
      </c>
      <c r="L964" s="30" t="s">
        <v>103</v>
      </c>
      <c r="M964" s="15">
        <f t="shared" ref="M964:M1000" si="162">K964*1000</f>
        <v>0</v>
      </c>
      <c r="N964" s="13" t="s">
        <v>71</v>
      </c>
    </row>
    <row r="965" spans="1:14">
      <c r="A965" s="163">
        <v>2</v>
      </c>
      <c r="B965" s="162" t="s">
        <v>2974</v>
      </c>
      <c r="C965" s="5" t="s">
        <v>56</v>
      </c>
      <c r="D965" s="5" t="s">
        <v>93</v>
      </c>
      <c r="E965" s="5" t="s">
        <v>8</v>
      </c>
      <c r="F965" s="93" t="s">
        <v>1923</v>
      </c>
      <c r="G965" s="12">
        <v>3</v>
      </c>
      <c r="H965" s="13" t="s">
        <v>74</v>
      </c>
      <c r="I965" s="12">
        <f t="shared" si="160"/>
        <v>18</v>
      </c>
      <c r="J965" s="13" t="s">
        <v>72</v>
      </c>
      <c r="K965" s="30">
        <f t="shared" si="161"/>
        <v>5.94</v>
      </c>
      <c r="L965" s="30" t="s">
        <v>103</v>
      </c>
      <c r="M965" s="15">
        <f t="shared" si="162"/>
        <v>5940</v>
      </c>
      <c r="N965" s="13" t="s">
        <v>71</v>
      </c>
    </row>
    <row r="966" spans="1:14">
      <c r="A966" s="163">
        <v>3</v>
      </c>
      <c r="B966" s="5"/>
      <c r="C966" s="5" t="s">
        <v>15</v>
      </c>
      <c r="D966" s="5" t="s">
        <v>647</v>
      </c>
      <c r="E966" s="5" t="s">
        <v>8</v>
      </c>
      <c r="F966" s="12" t="s">
        <v>1907</v>
      </c>
      <c r="G966" s="12">
        <v>0</v>
      </c>
      <c r="H966" s="13" t="s">
        <v>74</v>
      </c>
      <c r="I966" s="12">
        <f t="shared" si="160"/>
        <v>0</v>
      </c>
      <c r="J966" s="13" t="s">
        <v>72</v>
      </c>
      <c r="K966" s="30">
        <f t="shared" si="161"/>
        <v>0</v>
      </c>
      <c r="L966" s="30" t="s">
        <v>103</v>
      </c>
      <c r="M966" s="15">
        <f t="shared" si="162"/>
        <v>0</v>
      </c>
      <c r="N966" s="13" t="s">
        <v>71</v>
      </c>
    </row>
    <row r="967" spans="1:14">
      <c r="A967" s="163">
        <v>4</v>
      </c>
      <c r="B967" s="5"/>
      <c r="C967" s="5" t="s">
        <v>17</v>
      </c>
      <c r="D967" s="5" t="s">
        <v>16</v>
      </c>
      <c r="E967" s="5" t="s">
        <v>8</v>
      </c>
      <c r="F967" s="12" t="s">
        <v>1908</v>
      </c>
      <c r="G967" s="12">
        <v>0</v>
      </c>
      <c r="H967" s="13" t="s">
        <v>74</v>
      </c>
      <c r="I967" s="12">
        <f>G967*F4308</f>
        <v>0</v>
      </c>
      <c r="J967" s="13" t="s">
        <v>72</v>
      </c>
      <c r="K967" s="30">
        <f t="shared" si="161"/>
        <v>0</v>
      </c>
      <c r="L967" s="30" t="s">
        <v>103</v>
      </c>
      <c r="M967" s="15">
        <f t="shared" si="162"/>
        <v>0</v>
      </c>
      <c r="N967" s="13" t="s">
        <v>71</v>
      </c>
    </row>
    <row r="968" spans="1:14">
      <c r="A968" s="163">
        <v>5</v>
      </c>
      <c r="B968" s="5"/>
      <c r="C968" s="5" t="s">
        <v>251</v>
      </c>
      <c r="D968" s="5" t="s">
        <v>18</v>
      </c>
      <c r="E968" s="5" t="s">
        <v>8</v>
      </c>
      <c r="F968" s="12" t="s">
        <v>1410</v>
      </c>
      <c r="G968" s="12">
        <v>0</v>
      </c>
      <c r="H968" s="13" t="s">
        <v>74</v>
      </c>
      <c r="I968" s="12">
        <f t="shared" ref="I968:I972" si="163">G968*6</f>
        <v>0</v>
      </c>
      <c r="J968" s="13" t="s">
        <v>72</v>
      </c>
      <c r="K968" s="30">
        <f t="shared" si="161"/>
        <v>0</v>
      </c>
      <c r="L968" s="30" t="s">
        <v>103</v>
      </c>
      <c r="M968" s="15">
        <f t="shared" si="162"/>
        <v>0</v>
      </c>
      <c r="N968" s="13" t="s">
        <v>71</v>
      </c>
    </row>
    <row r="969" spans="1:14">
      <c r="A969" s="163">
        <v>6</v>
      </c>
      <c r="B969" s="5"/>
      <c r="C969" s="9" t="s">
        <v>52</v>
      </c>
      <c r="D969" s="9" t="s">
        <v>51</v>
      </c>
      <c r="E969" s="9" t="s">
        <v>8</v>
      </c>
      <c r="F969" s="72" t="s">
        <v>1921</v>
      </c>
      <c r="G969" s="12">
        <v>5</v>
      </c>
      <c r="H969" s="13" t="s">
        <v>74</v>
      </c>
      <c r="I969" s="12">
        <f t="shared" si="163"/>
        <v>30</v>
      </c>
      <c r="J969" s="13" t="s">
        <v>72</v>
      </c>
      <c r="K969" s="30">
        <f t="shared" si="161"/>
        <v>9.9</v>
      </c>
      <c r="L969" s="30" t="s">
        <v>103</v>
      </c>
      <c r="M969" s="15">
        <f t="shared" si="162"/>
        <v>9900</v>
      </c>
      <c r="N969" s="13" t="s">
        <v>71</v>
      </c>
    </row>
    <row r="970" spans="1:14">
      <c r="A970" s="163">
        <v>7</v>
      </c>
      <c r="B970" s="5"/>
      <c r="C970" s="5" t="s">
        <v>10</v>
      </c>
      <c r="D970" s="5" t="s">
        <v>93</v>
      </c>
      <c r="E970" s="5" t="s">
        <v>8</v>
      </c>
      <c r="F970" s="12" t="s">
        <v>859</v>
      </c>
      <c r="G970" s="12">
        <v>0</v>
      </c>
      <c r="H970" s="13" t="s">
        <v>74</v>
      </c>
      <c r="I970" s="12">
        <f t="shared" si="163"/>
        <v>0</v>
      </c>
      <c r="J970" s="13" t="s">
        <v>72</v>
      </c>
      <c r="K970" s="30">
        <f t="shared" si="161"/>
        <v>0</v>
      </c>
      <c r="L970" s="30" t="s">
        <v>103</v>
      </c>
      <c r="M970" s="15">
        <f t="shared" si="162"/>
        <v>0</v>
      </c>
      <c r="N970" s="13" t="s">
        <v>71</v>
      </c>
    </row>
    <row r="971" spans="1:14">
      <c r="A971" s="238">
        <v>8</v>
      </c>
      <c r="B971" s="5"/>
      <c r="C971" s="102" t="s">
        <v>26</v>
      </c>
      <c r="D971" s="102" t="s">
        <v>89</v>
      </c>
      <c r="E971" s="102" t="s">
        <v>8</v>
      </c>
      <c r="F971" s="119" t="s">
        <v>1922</v>
      </c>
      <c r="G971" s="133">
        <v>4</v>
      </c>
      <c r="H971" s="134" t="s">
        <v>74</v>
      </c>
      <c r="I971" s="133">
        <f t="shared" si="163"/>
        <v>24</v>
      </c>
      <c r="J971" s="134" t="s">
        <v>72</v>
      </c>
      <c r="K971" s="30">
        <f t="shared" si="161"/>
        <v>7.92</v>
      </c>
      <c r="L971" s="135" t="s">
        <v>103</v>
      </c>
      <c r="M971" s="136">
        <f t="shared" si="162"/>
        <v>7920</v>
      </c>
      <c r="N971" s="134" t="s">
        <v>71</v>
      </c>
    </row>
    <row r="972" spans="1:14">
      <c r="A972" s="238">
        <v>9</v>
      </c>
      <c r="B972" s="5"/>
      <c r="C972" s="5" t="s">
        <v>94</v>
      </c>
      <c r="D972" s="5" t="s">
        <v>95</v>
      </c>
      <c r="E972" s="5" t="s">
        <v>8</v>
      </c>
      <c r="F972" s="113" t="s">
        <v>75</v>
      </c>
      <c r="G972" s="12">
        <v>0</v>
      </c>
      <c r="H972" s="13" t="s">
        <v>74</v>
      </c>
      <c r="I972" s="12">
        <f t="shared" si="163"/>
        <v>0</v>
      </c>
      <c r="J972" s="13" t="s">
        <v>72</v>
      </c>
      <c r="K972" s="30">
        <f t="shared" si="161"/>
        <v>0</v>
      </c>
      <c r="L972" s="30" t="s">
        <v>103</v>
      </c>
      <c r="M972" s="15">
        <f t="shared" si="162"/>
        <v>0</v>
      </c>
      <c r="N972" s="13" t="s">
        <v>71</v>
      </c>
    </row>
    <row r="973" spans="1:14">
      <c r="A973" s="238">
        <v>10</v>
      </c>
      <c r="B973" s="5"/>
      <c r="C973" s="5" t="s">
        <v>190</v>
      </c>
      <c r="D973" s="5" t="s">
        <v>20</v>
      </c>
      <c r="E973" s="5" t="s">
        <v>173</v>
      </c>
      <c r="F973" s="12" t="s">
        <v>1910</v>
      </c>
      <c r="G973" s="12">
        <v>0</v>
      </c>
      <c r="H973" s="13" t="s">
        <v>74</v>
      </c>
      <c r="I973" s="12">
        <f>G973*7</f>
        <v>0</v>
      </c>
      <c r="J973" s="13" t="s">
        <v>72</v>
      </c>
      <c r="K973" s="30">
        <f t="shared" si="161"/>
        <v>0</v>
      </c>
      <c r="L973" s="30" t="s">
        <v>103</v>
      </c>
      <c r="M973" s="15">
        <f t="shared" si="162"/>
        <v>0</v>
      </c>
      <c r="N973" s="13" t="s">
        <v>71</v>
      </c>
    </row>
    <row r="974" spans="1:14">
      <c r="A974" s="238">
        <v>11</v>
      </c>
      <c r="B974" s="5"/>
      <c r="C974" s="5" t="s">
        <v>34</v>
      </c>
      <c r="D974" s="5" t="s">
        <v>134</v>
      </c>
      <c r="E974" s="5" t="s">
        <v>173</v>
      </c>
      <c r="F974" s="12" t="s">
        <v>1501</v>
      </c>
      <c r="G974" s="12">
        <v>0</v>
      </c>
      <c r="H974" s="13" t="s">
        <v>74</v>
      </c>
      <c r="I974" s="12">
        <f>G974*7</f>
        <v>0</v>
      </c>
      <c r="J974" s="13" t="s">
        <v>72</v>
      </c>
      <c r="K974" s="30">
        <f t="shared" si="161"/>
        <v>0</v>
      </c>
      <c r="L974" s="30" t="s">
        <v>103</v>
      </c>
      <c r="M974" s="15">
        <f t="shared" si="162"/>
        <v>0</v>
      </c>
      <c r="N974" s="13" t="s">
        <v>71</v>
      </c>
    </row>
    <row r="975" spans="1:14">
      <c r="A975" s="238">
        <v>12</v>
      </c>
      <c r="B975" s="5"/>
      <c r="C975" s="5" t="s">
        <v>23</v>
      </c>
      <c r="D975" s="5" t="s">
        <v>136</v>
      </c>
      <c r="E975" s="5" t="s">
        <v>12</v>
      </c>
      <c r="F975" s="5" t="s">
        <v>1911</v>
      </c>
      <c r="G975" s="12">
        <v>0</v>
      </c>
      <c r="H975" s="13" t="s">
        <v>74</v>
      </c>
      <c r="I975" s="12">
        <f t="shared" ref="I975:I984" si="164">G975*1</f>
        <v>0</v>
      </c>
      <c r="J975" s="13" t="s">
        <v>72</v>
      </c>
      <c r="K975" s="30">
        <f t="shared" si="161"/>
        <v>0</v>
      </c>
      <c r="L975" s="30" t="s">
        <v>103</v>
      </c>
      <c r="M975" s="15">
        <f t="shared" si="162"/>
        <v>0</v>
      </c>
      <c r="N975" s="13" t="s">
        <v>71</v>
      </c>
    </row>
    <row r="976" spans="1:14">
      <c r="A976" s="238">
        <v>13</v>
      </c>
      <c r="B976" s="5"/>
      <c r="C976" s="5" t="s">
        <v>90</v>
      </c>
      <c r="D976" s="5" t="s">
        <v>91</v>
      </c>
      <c r="E976" s="5" t="s">
        <v>12</v>
      </c>
      <c r="F976" s="12" t="s">
        <v>1342</v>
      </c>
      <c r="G976" s="12">
        <v>0</v>
      </c>
      <c r="H976" s="13" t="s">
        <v>74</v>
      </c>
      <c r="I976" s="12">
        <f t="shared" si="164"/>
        <v>0</v>
      </c>
      <c r="J976" s="13" t="s">
        <v>72</v>
      </c>
      <c r="K976" s="30">
        <f t="shared" si="161"/>
        <v>0</v>
      </c>
      <c r="L976" s="30" t="s">
        <v>103</v>
      </c>
      <c r="M976" s="15">
        <f t="shared" si="162"/>
        <v>0</v>
      </c>
      <c r="N976" s="13" t="s">
        <v>71</v>
      </c>
    </row>
    <row r="977" spans="1:14">
      <c r="A977" s="238">
        <v>14</v>
      </c>
      <c r="B977" s="5"/>
      <c r="C977" s="5" t="s">
        <v>81</v>
      </c>
      <c r="D977" s="5" t="s">
        <v>82</v>
      </c>
      <c r="E977" s="5" t="s">
        <v>12</v>
      </c>
      <c r="F977" s="12" t="s">
        <v>1912</v>
      </c>
      <c r="G977" s="12">
        <v>0</v>
      </c>
      <c r="H977" s="13" t="s">
        <v>74</v>
      </c>
      <c r="I977" s="12">
        <f t="shared" si="164"/>
        <v>0</v>
      </c>
      <c r="J977" s="13" t="s">
        <v>72</v>
      </c>
      <c r="K977" s="30">
        <f t="shared" si="161"/>
        <v>0</v>
      </c>
      <c r="L977" s="30" t="s">
        <v>103</v>
      </c>
      <c r="M977" s="15">
        <f t="shared" si="162"/>
        <v>0</v>
      </c>
      <c r="N977" s="13" t="s">
        <v>71</v>
      </c>
    </row>
    <row r="978" spans="1:14">
      <c r="A978" s="238">
        <v>15</v>
      </c>
      <c r="B978" s="5"/>
      <c r="C978" s="5" t="s">
        <v>11</v>
      </c>
      <c r="D978" s="5" t="s">
        <v>13</v>
      </c>
      <c r="E978" s="5" t="s">
        <v>12</v>
      </c>
      <c r="F978" s="113" t="s">
        <v>75</v>
      </c>
      <c r="G978" s="12">
        <v>0</v>
      </c>
      <c r="H978" s="13" t="s">
        <v>74</v>
      </c>
      <c r="I978" s="12">
        <f t="shared" si="164"/>
        <v>0</v>
      </c>
      <c r="J978" s="13" t="s">
        <v>72</v>
      </c>
      <c r="K978" s="30">
        <f t="shared" si="161"/>
        <v>0</v>
      </c>
      <c r="L978" s="30" t="s">
        <v>103</v>
      </c>
      <c r="M978" s="15">
        <f t="shared" si="162"/>
        <v>0</v>
      </c>
      <c r="N978" s="13" t="s">
        <v>71</v>
      </c>
    </row>
    <row r="979" spans="1:14">
      <c r="A979" s="238">
        <v>16</v>
      </c>
      <c r="B979" s="5"/>
      <c r="C979" s="5" t="s">
        <v>28</v>
      </c>
      <c r="D979" s="5" t="s">
        <v>27</v>
      </c>
      <c r="E979" s="5" t="s">
        <v>12</v>
      </c>
      <c r="F979" s="12" t="s">
        <v>1913</v>
      </c>
      <c r="G979" s="12">
        <v>0</v>
      </c>
      <c r="H979" s="13" t="s">
        <v>74</v>
      </c>
      <c r="I979" s="12">
        <f t="shared" si="164"/>
        <v>0</v>
      </c>
      <c r="J979" s="13" t="s">
        <v>72</v>
      </c>
      <c r="K979" s="30">
        <f t="shared" si="161"/>
        <v>0</v>
      </c>
      <c r="L979" s="30" t="s">
        <v>103</v>
      </c>
      <c r="M979" s="15">
        <f t="shared" si="162"/>
        <v>0</v>
      </c>
      <c r="N979" s="13" t="s">
        <v>71</v>
      </c>
    </row>
    <row r="980" spans="1:14">
      <c r="A980" s="238">
        <v>17</v>
      </c>
      <c r="B980" s="5"/>
      <c r="C980" s="102" t="s">
        <v>30</v>
      </c>
      <c r="D980" s="102" t="s">
        <v>29</v>
      </c>
      <c r="E980" s="102" t="s">
        <v>12</v>
      </c>
      <c r="F980" s="133" t="s">
        <v>1417</v>
      </c>
      <c r="G980" s="133">
        <v>0</v>
      </c>
      <c r="H980" s="134" t="s">
        <v>74</v>
      </c>
      <c r="I980" s="133">
        <f t="shared" si="164"/>
        <v>0</v>
      </c>
      <c r="J980" s="134" t="s">
        <v>72</v>
      </c>
      <c r="K980" s="135">
        <f t="shared" si="161"/>
        <v>0</v>
      </c>
      <c r="L980" s="135" t="s">
        <v>103</v>
      </c>
      <c r="M980" s="136">
        <f t="shared" si="162"/>
        <v>0</v>
      </c>
      <c r="N980" s="134" t="s">
        <v>71</v>
      </c>
    </row>
    <row r="981" spans="1:14">
      <c r="A981" s="238">
        <v>18</v>
      </c>
      <c r="B981" s="5"/>
      <c r="C981" s="5" t="s">
        <v>32</v>
      </c>
      <c r="D981" s="5" t="s">
        <v>33</v>
      </c>
      <c r="E981" s="5" t="s">
        <v>12</v>
      </c>
      <c r="F981" s="12" t="s">
        <v>1367</v>
      </c>
      <c r="G981" s="12">
        <v>0</v>
      </c>
      <c r="H981" s="13" t="s">
        <v>74</v>
      </c>
      <c r="I981" s="12">
        <f t="shared" si="164"/>
        <v>0</v>
      </c>
      <c r="J981" s="13" t="s">
        <v>72</v>
      </c>
      <c r="K981" s="30">
        <f t="shared" si="161"/>
        <v>0</v>
      </c>
      <c r="L981" s="30" t="s">
        <v>103</v>
      </c>
      <c r="M981" s="15">
        <f t="shared" si="162"/>
        <v>0</v>
      </c>
      <c r="N981" s="13" t="s">
        <v>71</v>
      </c>
    </row>
    <row r="982" spans="1:14">
      <c r="A982" s="238">
        <v>19</v>
      </c>
      <c r="B982" s="5"/>
      <c r="C982" s="5" t="s">
        <v>38</v>
      </c>
      <c r="D982" s="5" t="s">
        <v>37</v>
      </c>
      <c r="E982" s="5" t="s">
        <v>12</v>
      </c>
      <c r="F982" s="12" t="s">
        <v>1924</v>
      </c>
      <c r="G982" s="12">
        <v>1</v>
      </c>
      <c r="H982" s="13" t="s">
        <v>74</v>
      </c>
      <c r="I982" s="12">
        <f t="shared" si="164"/>
        <v>1</v>
      </c>
      <c r="J982" s="13" t="s">
        <v>72</v>
      </c>
      <c r="K982" s="30">
        <f t="shared" si="161"/>
        <v>0.33</v>
      </c>
      <c r="L982" s="30" t="s">
        <v>103</v>
      </c>
      <c r="M982" s="15">
        <f t="shared" si="162"/>
        <v>330</v>
      </c>
      <c r="N982" s="13" t="s">
        <v>71</v>
      </c>
    </row>
    <row r="983" spans="1:14">
      <c r="A983" s="238">
        <v>20</v>
      </c>
      <c r="B983" s="5"/>
      <c r="C983" s="5" t="s">
        <v>40</v>
      </c>
      <c r="D983" s="5" t="s">
        <v>39</v>
      </c>
      <c r="E983" s="5" t="s">
        <v>12</v>
      </c>
      <c r="F983" s="12" t="s">
        <v>1925</v>
      </c>
      <c r="G983" s="12">
        <v>1</v>
      </c>
      <c r="H983" s="13" t="s">
        <v>74</v>
      </c>
      <c r="I983" s="12">
        <f t="shared" si="164"/>
        <v>1</v>
      </c>
      <c r="J983" s="13" t="s">
        <v>72</v>
      </c>
      <c r="K983" s="30">
        <f t="shared" si="161"/>
        <v>0.33</v>
      </c>
      <c r="L983" s="30" t="s">
        <v>103</v>
      </c>
      <c r="M983" s="15">
        <f t="shared" si="162"/>
        <v>330</v>
      </c>
      <c r="N983" s="13" t="s">
        <v>71</v>
      </c>
    </row>
    <row r="984" spans="1:14">
      <c r="A984" s="238">
        <v>21</v>
      </c>
      <c r="B984" s="5"/>
      <c r="C984" s="5" t="s">
        <v>52</v>
      </c>
      <c r="D984" s="5" t="s">
        <v>79</v>
      </c>
      <c r="E984" s="5" t="s">
        <v>12</v>
      </c>
      <c r="F984" s="12" t="s">
        <v>1926</v>
      </c>
      <c r="G984" s="12">
        <v>3</v>
      </c>
      <c r="H984" s="13" t="s">
        <v>74</v>
      </c>
      <c r="I984" s="12">
        <f t="shared" si="164"/>
        <v>3</v>
      </c>
      <c r="J984" s="13" t="s">
        <v>72</v>
      </c>
      <c r="K984" s="30">
        <f t="shared" si="161"/>
        <v>0.99</v>
      </c>
      <c r="L984" s="30" t="s">
        <v>103</v>
      </c>
      <c r="M984" s="15">
        <f t="shared" si="162"/>
        <v>990</v>
      </c>
      <c r="N984" s="13" t="s">
        <v>71</v>
      </c>
    </row>
    <row r="985" spans="1:14">
      <c r="A985" s="238">
        <v>22</v>
      </c>
      <c r="B985" s="5"/>
      <c r="C985" s="102" t="s">
        <v>45</v>
      </c>
      <c r="D985" s="102" t="s">
        <v>44</v>
      </c>
      <c r="E985" s="102" t="s">
        <v>43</v>
      </c>
      <c r="F985" s="119" t="s">
        <v>2134</v>
      </c>
      <c r="G985" s="133">
        <v>2</v>
      </c>
      <c r="H985" s="134" t="s">
        <v>74</v>
      </c>
      <c r="I985" s="133">
        <f>G985*1.5</f>
        <v>3</v>
      </c>
      <c r="J985" s="134" t="s">
        <v>72</v>
      </c>
      <c r="K985" s="135">
        <f t="shared" si="161"/>
        <v>0.99</v>
      </c>
      <c r="L985" s="135" t="s">
        <v>103</v>
      </c>
      <c r="M985" s="136">
        <f t="shared" si="162"/>
        <v>990</v>
      </c>
      <c r="N985" s="134" t="s">
        <v>71</v>
      </c>
    </row>
    <row r="986" spans="1:14">
      <c r="A986" s="238">
        <v>23</v>
      </c>
      <c r="B986" s="5"/>
      <c r="C986" s="5" t="s">
        <v>1390</v>
      </c>
      <c r="D986" s="5" t="s">
        <v>46</v>
      </c>
      <c r="E986" s="5" t="s">
        <v>43</v>
      </c>
      <c r="F986" s="12" t="s">
        <v>2133</v>
      </c>
      <c r="G986" s="12">
        <v>1</v>
      </c>
      <c r="H986" s="13" t="s">
        <v>74</v>
      </c>
      <c r="I986" s="12">
        <f>G986*1.5</f>
        <v>1.5</v>
      </c>
      <c r="J986" s="13" t="s">
        <v>72</v>
      </c>
      <c r="K986" s="30">
        <f t="shared" si="161"/>
        <v>0.495</v>
      </c>
      <c r="L986" s="30" t="s">
        <v>103</v>
      </c>
      <c r="M986" s="15">
        <f t="shared" si="162"/>
        <v>495</v>
      </c>
      <c r="N986" s="13" t="s">
        <v>71</v>
      </c>
    </row>
    <row r="987" spans="1:14">
      <c r="A987" s="238">
        <v>24</v>
      </c>
      <c r="B987" s="5"/>
      <c r="C987" s="5" t="s">
        <v>42</v>
      </c>
      <c r="D987" s="5" t="s">
        <v>41</v>
      </c>
      <c r="E987" s="5" t="s">
        <v>43</v>
      </c>
      <c r="F987" s="12" t="s">
        <v>2135</v>
      </c>
      <c r="G987" s="12">
        <v>1</v>
      </c>
      <c r="H987" s="13" t="s">
        <v>74</v>
      </c>
      <c r="I987" s="12">
        <f>G987*1.5</f>
        <v>1.5</v>
      </c>
      <c r="J987" s="13" t="s">
        <v>72</v>
      </c>
      <c r="K987" s="30">
        <f t="shared" si="161"/>
        <v>0.495</v>
      </c>
      <c r="L987" s="30" t="s">
        <v>103</v>
      </c>
      <c r="M987" s="15">
        <f t="shared" si="162"/>
        <v>495</v>
      </c>
      <c r="N987" s="13" t="s">
        <v>71</v>
      </c>
    </row>
    <row r="988" spans="1:14">
      <c r="A988" s="238">
        <v>25</v>
      </c>
      <c r="B988" s="5"/>
      <c r="C988" s="5" t="s">
        <v>1168</v>
      </c>
      <c r="D988" s="5"/>
      <c r="E988" s="5" t="s">
        <v>12</v>
      </c>
      <c r="F988" s="12" t="s">
        <v>1106</v>
      </c>
      <c r="G988" s="12">
        <v>0</v>
      </c>
      <c r="H988" s="13" t="s">
        <v>74</v>
      </c>
      <c r="I988" s="12">
        <f>G988*4</f>
        <v>0</v>
      </c>
      <c r="J988" s="13" t="s">
        <v>72</v>
      </c>
      <c r="K988" s="30">
        <f t="shared" si="161"/>
        <v>0</v>
      </c>
      <c r="L988" s="30" t="s">
        <v>103</v>
      </c>
      <c r="M988" s="15">
        <f t="shared" si="162"/>
        <v>0</v>
      </c>
      <c r="N988" s="13" t="s">
        <v>71</v>
      </c>
    </row>
    <row r="989" spans="1:14">
      <c r="A989" s="238">
        <v>26</v>
      </c>
      <c r="B989" s="5"/>
      <c r="C989" s="5" t="s">
        <v>1931</v>
      </c>
      <c r="D989" s="5"/>
      <c r="E989" s="5" t="s">
        <v>12</v>
      </c>
      <c r="F989" s="12" t="s">
        <v>990</v>
      </c>
      <c r="G989" s="12">
        <v>0</v>
      </c>
      <c r="H989" s="13" t="s">
        <v>74</v>
      </c>
      <c r="I989" s="12">
        <f t="shared" ref="I989" si="165">G989*1.5</f>
        <v>0</v>
      </c>
      <c r="J989" s="13" t="s">
        <v>72</v>
      </c>
      <c r="K989" s="30">
        <f t="shared" si="161"/>
        <v>0</v>
      </c>
      <c r="L989" s="30" t="s">
        <v>103</v>
      </c>
      <c r="M989" s="15">
        <f t="shared" si="162"/>
        <v>0</v>
      </c>
      <c r="N989" s="13" t="s">
        <v>71</v>
      </c>
    </row>
    <row r="990" spans="1:14">
      <c r="A990" s="238">
        <v>27</v>
      </c>
      <c r="B990" s="5"/>
      <c r="C990" s="5" t="s">
        <v>1919</v>
      </c>
      <c r="D990" s="5"/>
      <c r="E990" s="5" t="s">
        <v>12</v>
      </c>
      <c r="F990" s="12" t="s">
        <v>505</v>
      </c>
      <c r="G990" s="12">
        <v>0</v>
      </c>
      <c r="H990" s="13" t="s">
        <v>74</v>
      </c>
      <c r="I990" s="12">
        <f>G990*1</f>
        <v>0</v>
      </c>
      <c r="J990" s="13" t="s">
        <v>72</v>
      </c>
      <c r="K990" s="30">
        <f t="shared" si="161"/>
        <v>0</v>
      </c>
      <c r="L990" s="30" t="s">
        <v>103</v>
      </c>
      <c r="M990" s="15">
        <f t="shared" si="162"/>
        <v>0</v>
      </c>
      <c r="N990" s="13" t="s">
        <v>71</v>
      </c>
    </row>
    <row r="991" spans="1:14">
      <c r="A991" s="238">
        <v>28</v>
      </c>
      <c r="B991" s="5"/>
      <c r="C991" s="5" t="s">
        <v>832</v>
      </c>
      <c r="D991" s="5"/>
      <c r="E991" s="5" t="s">
        <v>12</v>
      </c>
      <c r="F991" s="12" t="s">
        <v>1920</v>
      </c>
      <c r="G991" s="12">
        <v>0</v>
      </c>
      <c r="H991" s="13" t="s">
        <v>74</v>
      </c>
      <c r="I991" s="12">
        <f>G991*1</f>
        <v>0</v>
      </c>
      <c r="J991" s="13" t="s">
        <v>72</v>
      </c>
      <c r="K991" s="30">
        <f t="shared" si="161"/>
        <v>0</v>
      </c>
      <c r="L991" s="30" t="s">
        <v>103</v>
      </c>
      <c r="M991" s="15">
        <f t="shared" si="162"/>
        <v>0</v>
      </c>
      <c r="N991" s="13" t="s">
        <v>71</v>
      </c>
    </row>
    <row r="992" spans="1:14">
      <c r="A992" s="238">
        <v>29</v>
      </c>
      <c r="B992" s="5"/>
      <c r="C992" s="5" t="s">
        <v>1114</v>
      </c>
      <c r="D992" s="5"/>
      <c r="E992" s="5" t="s">
        <v>12</v>
      </c>
      <c r="F992" s="103" t="s">
        <v>322</v>
      </c>
      <c r="G992" s="12">
        <v>0</v>
      </c>
      <c r="H992" s="13" t="s">
        <v>74</v>
      </c>
      <c r="I992" s="12">
        <f>G992*1</f>
        <v>0</v>
      </c>
      <c r="J992" s="13" t="s">
        <v>72</v>
      </c>
      <c r="K992" s="30">
        <f t="shared" si="161"/>
        <v>0</v>
      </c>
      <c r="L992" s="30" t="s">
        <v>103</v>
      </c>
      <c r="M992" s="15">
        <f t="shared" si="162"/>
        <v>0</v>
      </c>
      <c r="N992" s="13" t="s">
        <v>71</v>
      </c>
    </row>
    <row r="993" spans="1:14">
      <c r="A993" s="238">
        <v>30</v>
      </c>
      <c r="B993" s="5"/>
      <c r="C993" s="5" t="s">
        <v>126</v>
      </c>
      <c r="D993" s="5"/>
      <c r="E993" s="5" t="s">
        <v>43</v>
      </c>
      <c r="F993" s="12" t="s">
        <v>271</v>
      </c>
      <c r="G993" s="12">
        <v>0</v>
      </c>
      <c r="H993" s="13" t="s">
        <v>74</v>
      </c>
      <c r="I993" s="12">
        <f t="shared" ref="I993" si="166">G993*4</f>
        <v>0</v>
      </c>
      <c r="J993" s="13" t="s">
        <v>72</v>
      </c>
      <c r="K993" s="30">
        <f t="shared" si="161"/>
        <v>0</v>
      </c>
      <c r="L993" s="30" t="s">
        <v>103</v>
      </c>
      <c r="M993" s="15">
        <f t="shared" si="162"/>
        <v>0</v>
      </c>
      <c r="N993" s="13" t="s">
        <v>71</v>
      </c>
    </row>
    <row r="994" spans="1:14">
      <c r="A994" s="238">
        <v>31</v>
      </c>
      <c r="B994" s="5"/>
      <c r="C994" s="5" t="s">
        <v>893</v>
      </c>
      <c r="D994" s="5"/>
      <c r="E994" s="5" t="s">
        <v>12</v>
      </c>
      <c r="F994" s="12" t="s">
        <v>220</v>
      </c>
      <c r="G994" s="12">
        <v>0</v>
      </c>
      <c r="H994" s="13" t="s">
        <v>74</v>
      </c>
      <c r="I994" s="12">
        <f>G994*1</f>
        <v>0</v>
      </c>
      <c r="J994" s="13" t="s">
        <v>72</v>
      </c>
      <c r="K994" s="30">
        <f t="shared" si="161"/>
        <v>0</v>
      </c>
      <c r="L994" s="30" t="s">
        <v>103</v>
      </c>
      <c r="M994" s="15">
        <f t="shared" si="162"/>
        <v>0</v>
      </c>
      <c r="N994" s="13" t="s">
        <v>71</v>
      </c>
    </row>
    <row r="995" spans="1:14">
      <c r="A995" s="238">
        <v>32</v>
      </c>
      <c r="B995" s="5"/>
      <c r="C995" s="5" t="s">
        <v>1193</v>
      </c>
      <c r="D995" s="5"/>
      <c r="E995" s="5" t="s">
        <v>43</v>
      </c>
      <c r="F995" s="12" t="s">
        <v>218</v>
      </c>
      <c r="G995" s="12">
        <v>0</v>
      </c>
      <c r="H995" s="13" t="s">
        <v>74</v>
      </c>
      <c r="I995" s="12">
        <f>G995*1</f>
        <v>0</v>
      </c>
      <c r="J995" s="13" t="s">
        <v>72</v>
      </c>
      <c r="K995" s="30">
        <f t="shared" si="161"/>
        <v>0</v>
      </c>
      <c r="L995" s="30" t="s">
        <v>103</v>
      </c>
      <c r="M995" s="15">
        <f t="shared" si="162"/>
        <v>0</v>
      </c>
      <c r="N995" s="13" t="s">
        <v>71</v>
      </c>
    </row>
    <row r="996" spans="1:14">
      <c r="A996" s="238">
        <v>33</v>
      </c>
      <c r="B996" s="5"/>
      <c r="C996" s="5" t="s">
        <v>686</v>
      </c>
      <c r="D996" s="5"/>
      <c r="E996" s="5" t="s">
        <v>12</v>
      </c>
      <c r="F996" s="12" t="s">
        <v>795</v>
      </c>
      <c r="G996" s="12">
        <v>0</v>
      </c>
      <c r="H996" s="13" t="s">
        <v>74</v>
      </c>
      <c r="I996" s="12">
        <f>G996*1.5</f>
        <v>0</v>
      </c>
      <c r="J996" s="13" t="s">
        <v>72</v>
      </c>
      <c r="K996" s="30">
        <f t="shared" si="161"/>
        <v>0</v>
      </c>
      <c r="L996" s="30" t="s">
        <v>103</v>
      </c>
      <c r="M996" s="15">
        <f t="shared" si="162"/>
        <v>0</v>
      </c>
      <c r="N996" s="13" t="s">
        <v>71</v>
      </c>
    </row>
    <row r="997" spans="1:14">
      <c r="A997" s="238">
        <v>34</v>
      </c>
      <c r="B997" s="5"/>
      <c r="C997" s="5" t="s">
        <v>1929</v>
      </c>
      <c r="D997" s="5"/>
      <c r="E997" s="5" t="s">
        <v>12</v>
      </c>
      <c r="F997" s="12" t="s">
        <v>1930</v>
      </c>
      <c r="G997" s="12">
        <v>0</v>
      </c>
      <c r="H997" s="13" t="s">
        <v>74</v>
      </c>
      <c r="I997" s="12">
        <f>G997*1</f>
        <v>0</v>
      </c>
      <c r="J997" s="13" t="s">
        <v>72</v>
      </c>
      <c r="K997" s="30">
        <f t="shared" si="161"/>
        <v>0</v>
      </c>
      <c r="L997" s="30" t="s">
        <v>103</v>
      </c>
      <c r="M997" s="15">
        <f t="shared" si="162"/>
        <v>0</v>
      </c>
      <c r="N997" s="13" t="s">
        <v>71</v>
      </c>
    </row>
    <row r="998" spans="1:14">
      <c r="A998" s="238">
        <v>35</v>
      </c>
      <c r="B998" s="5"/>
      <c r="C998" s="5" t="s">
        <v>52</v>
      </c>
      <c r="D998" s="5"/>
      <c r="E998" s="5" t="s">
        <v>12</v>
      </c>
      <c r="F998" s="5" t="s">
        <v>971</v>
      </c>
      <c r="G998" s="12">
        <v>0</v>
      </c>
      <c r="H998" s="13" t="s">
        <v>74</v>
      </c>
      <c r="I998" s="12">
        <f>G998*1</f>
        <v>0</v>
      </c>
      <c r="J998" s="13" t="s">
        <v>72</v>
      </c>
      <c r="K998" s="30">
        <f t="shared" si="161"/>
        <v>0</v>
      </c>
      <c r="L998" s="30" t="s">
        <v>103</v>
      </c>
      <c r="M998" s="15">
        <f t="shared" si="162"/>
        <v>0</v>
      </c>
      <c r="N998" s="13" t="s">
        <v>71</v>
      </c>
    </row>
    <row r="999" spans="1:14">
      <c r="A999" s="238">
        <v>36</v>
      </c>
      <c r="B999" s="5"/>
      <c r="C999" s="5" t="s">
        <v>1916</v>
      </c>
      <c r="D999" s="5"/>
      <c r="E999" s="5" t="s">
        <v>43</v>
      </c>
      <c r="F999" s="5" t="s">
        <v>1917</v>
      </c>
      <c r="G999" s="12">
        <v>0</v>
      </c>
      <c r="H999" s="13" t="s">
        <v>74</v>
      </c>
      <c r="I999" s="12">
        <f>G999*1</f>
        <v>0</v>
      </c>
      <c r="J999" s="13" t="s">
        <v>72</v>
      </c>
      <c r="K999" s="30">
        <f t="shared" si="161"/>
        <v>0</v>
      </c>
      <c r="L999" s="30" t="s">
        <v>103</v>
      </c>
      <c r="M999" s="15">
        <f t="shared" si="162"/>
        <v>0</v>
      </c>
      <c r="N999" s="13" t="s">
        <v>71</v>
      </c>
    </row>
    <row r="1000" spans="1:14">
      <c r="A1000" s="238">
        <v>37</v>
      </c>
      <c r="B1000" s="5"/>
      <c r="C1000" s="5" t="s">
        <v>49</v>
      </c>
      <c r="D1000" s="5" t="s">
        <v>48</v>
      </c>
      <c r="E1000" s="5" t="s">
        <v>1369</v>
      </c>
      <c r="F1000" s="5" t="s">
        <v>1370</v>
      </c>
      <c r="G1000" s="12">
        <v>0</v>
      </c>
      <c r="H1000" s="13" t="s">
        <v>74</v>
      </c>
      <c r="I1000" s="12">
        <v>4</v>
      </c>
      <c r="J1000" s="13" t="s">
        <v>72</v>
      </c>
      <c r="K1000" s="12">
        <f t="shared" si="161"/>
        <v>1.32</v>
      </c>
      <c r="L1000" s="13" t="s">
        <v>103</v>
      </c>
      <c r="M1000" s="12">
        <f t="shared" si="162"/>
        <v>1320</v>
      </c>
      <c r="N1000" s="13" t="s">
        <v>71</v>
      </c>
    </row>
    <row r="1001" spans="1:14">
      <c r="A1001" s="238">
        <v>38</v>
      </c>
      <c r="B1001" s="5"/>
      <c r="C1001" s="102" t="s">
        <v>1371</v>
      </c>
      <c r="D1001" s="102" t="s">
        <v>25</v>
      </c>
      <c r="E1001" s="102" t="s">
        <v>1372</v>
      </c>
      <c r="F1001" s="160" t="s">
        <v>1375</v>
      </c>
      <c r="G1001" s="12">
        <v>0</v>
      </c>
      <c r="H1001" s="141" t="s">
        <v>74</v>
      </c>
      <c r="I1001" s="140">
        <v>7</v>
      </c>
      <c r="J1001" s="141" t="s">
        <v>72</v>
      </c>
      <c r="K1001" s="142" t="s">
        <v>1373</v>
      </c>
      <c r="L1001" s="141" t="s">
        <v>103</v>
      </c>
      <c r="M1001" s="142" t="s">
        <v>1374</v>
      </c>
      <c r="N1001" s="141" t="s">
        <v>71</v>
      </c>
    </row>
    <row r="1002" spans="1:14">
      <c r="A1002" s="281" t="s">
        <v>54</v>
      </c>
      <c r="B1002" s="282"/>
      <c r="C1002" s="282"/>
      <c r="D1002" s="282"/>
      <c r="E1002" s="283"/>
      <c r="F1002" s="237"/>
      <c r="G1002" s="12">
        <f>SUM(G964:G1001)</f>
        <v>21</v>
      </c>
      <c r="H1002" s="13" t="s">
        <v>74</v>
      </c>
      <c r="I1002" s="12">
        <f>SUM(I964:I1000)</f>
        <v>87</v>
      </c>
      <c r="J1002" s="13" t="s">
        <v>72</v>
      </c>
      <c r="K1002" s="30">
        <f>I1002*0.33</f>
        <v>28.71</v>
      </c>
      <c r="L1002" s="30" t="s">
        <v>103</v>
      </c>
      <c r="M1002" s="34">
        <f>SUM(M964:M1000)</f>
        <v>28710</v>
      </c>
      <c r="N1002" s="13" t="s">
        <v>71</v>
      </c>
    </row>
    <row r="1004" spans="1:14">
      <c r="A1004" s="340" t="s">
        <v>1932</v>
      </c>
      <c r="B1004" s="340" t="s">
        <v>0</v>
      </c>
      <c r="C1004" s="340" t="s">
        <v>2</v>
      </c>
      <c r="D1004" s="340" t="s">
        <v>4</v>
      </c>
      <c r="E1004" s="340" t="s">
        <v>1</v>
      </c>
      <c r="F1004" s="340" t="s">
        <v>280</v>
      </c>
      <c r="G1004" s="342" t="s">
        <v>5</v>
      </c>
      <c r="H1004" s="343"/>
      <c r="I1004" s="342" t="s">
        <v>6</v>
      </c>
      <c r="J1004" s="343"/>
      <c r="K1004" s="342" t="s">
        <v>101</v>
      </c>
      <c r="L1004" s="343"/>
      <c r="M1004" s="342" t="s">
        <v>102</v>
      </c>
      <c r="N1004" s="343"/>
    </row>
    <row r="1005" spans="1:14">
      <c r="A1005" s="341"/>
      <c r="B1005" s="341"/>
      <c r="C1005" s="341"/>
      <c r="D1005" s="341"/>
      <c r="E1005" s="341"/>
      <c r="F1005" s="341"/>
      <c r="G1005" s="344"/>
      <c r="H1005" s="345"/>
      <c r="I1005" s="344"/>
      <c r="J1005" s="345"/>
      <c r="K1005" s="344"/>
      <c r="L1005" s="345"/>
      <c r="M1005" s="344"/>
      <c r="N1005" s="345"/>
    </row>
    <row r="1006" spans="1:14">
      <c r="A1006" s="163">
        <v>1</v>
      </c>
      <c r="B1006" s="16" t="s">
        <v>64</v>
      </c>
      <c r="C1006" s="5" t="s">
        <v>3</v>
      </c>
      <c r="D1006" s="5" t="s">
        <v>7</v>
      </c>
      <c r="E1006" s="5" t="s">
        <v>8</v>
      </c>
      <c r="F1006" s="12" t="s">
        <v>2136</v>
      </c>
      <c r="G1006" s="12">
        <v>4</v>
      </c>
      <c r="H1006" s="13" t="s">
        <v>74</v>
      </c>
      <c r="I1006" s="12">
        <f t="shared" ref="I1006:I1008" si="167">G1006*6</f>
        <v>24</v>
      </c>
      <c r="J1006" s="13" t="s">
        <v>72</v>
      </c>
      <c r="K1006" s="30">
        <f t="shared" ref="K1006:K1042" si="168">I1006*0.33</f>
        <v>7.92</v>
      </c>
      <c r="L1006" s="30" t="s">
        <v>103</v>
      </c>
      <c r="M1006" s="15">
        <f t="shared" ref="M1006:M1042" si="169">K1006*1000</f>
        <v>7920</v>
      </c>
      <c r="N1006" s="13" t="s">
        <v>71</v>
      </c>
    </row>
    <row r="1007" spans="1:14">
      <c r="A1007" s="163">
        <v>2</v>
      </c>
      <c r="B1007" s="162" t="s">
        <v>2973</v>
      </c>
      <c r="C1007" s="5" t="s">
        <v>56</v>
      </c>
      <c r="D1007" s="5" t="s">
        <v>93</v>
      </c>
      <c r="E1007" s="5" t="s">
        <v>8</v>
      </c>
      <c r="F1007" s="93" t="s">
        <v>2137</v>
      </c>
      <c r="G1007" s="12">
        <v>3</v>
      </c>
      <c r="H1007" s="13" t="s">
        <v>74</v>
      </c>
      <c r="I1007" s="12">
        <f t="shared" si="167"/>
        <v>18</v>
      </c>
      <c r="J1007" s="13" t="s">
        <v>72</v>
      </c>
      <c r="K1007" s="30">
        <f t="shared" si="168"/>
        <v>5.94</v>
      </c>
      <c r="L1007" s="30" t="s">
        <v>103</v>
      </c>
      <c r="M1007" s="15">
        <f t="shared" si="169"/>
        <v>5940</v>
      </c>
      <c r="N1007" s="13" t="s">
        <v>71</v>
      </c>
    </row>
    <row r="1008" spans="1:14">
      <c r="A1008" s="163">
        <v>3</v>
      </c>
      <c r="B1008" s="5"/>
      <c r="C1008" s="5" t="s">
        <v>15</v>
      </c>
      <c r="D1008" s="5" t="s">
        <v>647</v>
      </c>
      <c r="E1008" s="5" t="s">
        <v>8</v>
      </c>
      <c r="F1008" s="12" t="s">
        <v>1907</v>
      </c>
      <c r="G1008" s="12">
        <v>2</v>
      </c>
      <c r="H1008" s="13" t="s">
        <v>74</v>
      </c>
      <c r="I1008" s="12">
        <f t="shared" si="167"/>
        <v>12</v>
      </c>
      <c r="J1008" s="13" t="s">
        <v>72</v>
      </c>
      <c r="K1008" s="30">
        <f t="shared" si="168"/>
        <v>3.96</v>
      </c>
      <c r="L1008" s="30" t="s">
        <v>103</v>
      </c>
      <c r="M1008" s="15">
        <f t="shared" si="169"/>
        <v>3960</v>
      </c>
      <c r="N1008" s="13" t="s">
        <v>71</v>
      </c>
    </row>
    <row r="1009" spans="1:14">
      <c r="A1009" s="163">
        <v>4</v>
      </c>
      <c r="B1009" s="5"/>
      <c r="C1009" s="5" t="s">
        <v>17</v>
      </c>
      <c r="D1009" s="5" t="s">
        <v>16</v>
      </c>
      <c r="E1009" s="5" t="s">
        <v>8</v>
      </c>
      <c r="F1009" s="12" t="s">
        <v>1433</v>
      </c>
      <c r="G1009" s="12">
        <v>3</v>
      </c>
      <c r="H1009" s="13" t="s">
        <v>74</v>
      </c>
      <c r="I1009" s="12">
        <f>G1009*F4350</f>
        <v>0</v>
      </c>
      <c r="J1009" s="13" t="s">
        <v>72</v>
      </c>
      <c r="K1009" s="30">
        <f t="shared" si="168"/>
        <v>0</v>
      </c>
      <c r="L1009" s="30" t="s">
        <v>103</v>
      </c>
      <c r="M1009" s="15">
        <f t="shared" si="169"/>
        <v>0</v>
      </c>
      <c r="N1009" s="13" t="s">
        <v>71</v>
      </c>
    </row>
    <row r="1010" spans="1:14">
      <c r="A1010" s="163">
        <v>5</v>
      </c>
      <c r="B1010" s="5"/>
      <c r="C1010" s="5" t="s">
        <v>251</v>
      </c>
      <c r="D1010" s="5" t="s">
        <v>18</v>
      </c>
      <c r="E1010" s="5" t="s">
        <v>8</v>
      </c>
      <c r="F1010" s="12" t="s">
        <v>2009</v>
      </c>
      <c r="G1010" s="12">
        <v>4</v>
      </c>
      <c r="H1010" s="13" t="s">
        <v>74</v>
      </c>
      <c r="I1010" s="12">
        <f t="shared" ref="I1010:I1014" si="170">G1010*6</f>
        <v>24</v>
      </c>
      <c r="J1010" s="13" t="s">
        <v>72</v>
      </c>
      <c r="K1010" s="30">
        <f t="shared" si="168"/>
        <v>7.92</v>
      </c>
      <c r="L1010" s="30" t="s">
        <v>103</v>
      </c>
      <c r="M1010" s="15">
        <f t="shared" si="169"/>
        <v>7920</v>
      </c>
      <c r="N1010" s="13" t="s">
        <v>71</v>
      </c>
    </row>
    <row r="1011" spans="1:14">
      <c r="A1011" s="163">
        <v>6</v>
      </c>
      <c r="B1011" s="5"/>
      <c r="C1011" s="9" t="s">
        <v>52</v>
      </c>
      <c r="D1011" s="9" t="s">
        <v>51</v>
      </c>
      <c r="E1011" s="9" t="s">
        <v>8</v>
      </c>
      <c r="F1011" s="72" t="s">
        <v>2138</v>
      </c>
      <c r="G1011" s="12">
        <v>4</v>
      </c>
      <c r="H1011" s="13" t="s">
        <v>74</v>
      </c>
      <c r="I1011" s="12">
        <f t="shared" si="170"/>
        <v>24</v>
      </c>
      <c r="J1011" s="13" t="s">
        <v>72</v>
      </c>
      <c r="K1011" s="30">
        <f t="shared" si="168"/>
        <v>7.92</v>
      </c>
      <c r="L1011" s="30" t="s">
        <v>103</v>
      </c>
      <c r="M1011" s="15">
        <f t="shared" si="169"/>
        <v>7920</v>
      </c>
      <c r="N1011" s="13" t="s">
        <v>71</v>
      </c>
    </row>
    <row r="1012" spans="1:14">
      <c r="A1012" s="163">
        <v>7</v>
      </c>
      <c r="B1012" s="5"/>
      <c r="C1012" s="5" t="s">
        <v>10</v>
      </c>
      <c r="D1012" s="5" t="s">
        <v>93</v>
      </c>
      <c r="E1012" s="5" t="s">
        <v>8</v>
      </c>
      <c r="F1012" s="12" t="s">
        <v>859</v>
      </c>
      <c r="G1012" s="12">
        <v>0</v>
      </c>
      <c r="H1012" s="13" t="s">
        <v>74</v>
      </c>
      <c r="I1012" s="12">
        <f t="shared" si="170"/>
        <v>0</v>
      </c>
      <c r="J1012" s="13" t="s">
        <v>72</v>
      </c>
      <c r="K1012" s="30">
        <f t="shared" si="168"/>
        <v>0</v>
      </c>
      <c r="L1012" s="30" t="s">
        <v>103</v>
      </c>
      <c r="M1012" s="15">
        <f t="shared" si="169"/>
        <v>0</v>
      </c>
      <c r="N1012" s="13" t="s">
        <v>71</v>
      </c>
    </row>
    <row r="1013" spans="1:14">
      <c r="A1013" s="238">
        <v>8</v>
      </c>
      <c r="B1013" s="5"/>
      <c r="C1013" s="102" t="s">
        <v>26</v>
      </c>
      <c r="D1013" s="102" t="s">
        <v>89</v>
      </c>
      <c r="E1013" s="102" t="s">
        <v>8</v>
      </c>
      <c r="F1013" s="228" t="s">
        <v>2448</v>
      </c>
      <c r="G1013" s="133">
        <v>4</v>
      </c>
      <c r="H1013" s="134" t="s">
        <v>74</v>
      </c>
      <c r="I1013" s="133">
        <f t="shared" si="170"/>
        <v>24</v>
      </c>
      <c r="J1013" s="134" t="s">
        <v>72</v>
      </c>
      <c r="K1013" s="30">
        <f t="shared" si="168"/>
        <v>7.92</v>
      </c>
      <c r="L1013" s="135" t="s">
        <v>103</v>
      </c>
      <c r="M1013" s="136">
        <f t="shared" si="169"/>
        <v>7920</v>
      </c>
      <c r="N1013" s="134" t="s">
        <v>71</v>
      </c>
    </row>
    <row r="1014" spans="1:14">
      <c r="A1014" s="238">
        <v>9</v>
      </c>
      <c r="B1014" s="5"/>
      <c r="C1014" s="5" t="s">
        <v>94</v>
      </c>
      <c r="D1014" s="5" t="s">
        <v>95</v>
      </c>
      <c r="E1014" s="5" t="s">
        <v>8</v>
      </c>
      <c r="F1014" s="113" t="s">
        <v>2997</v>
      </c>
      <c r="G1014" s="12">
        <v>2</v>
      </c>
      <c r="H1014" s="13" t="s">
        <v>74</v>
      </c>
      <c r="I1014" s="12">
        <f t="shared" si="170"/>
        <v>12</v>
      </c>
      <c r="J1014" s="13" t="s">
        <v>72</v>
      </c>
      <c r="K1014" s="30">
        <f t="shared" si="168"/>
        <v>3.96</v>
      </c>
      <c r="L1014" s="30" t="s">
        <v>103</v>
      </c>
      <c r="M1014" s="15">
        <f t="shared" si="169"/>
        <v>3960</v>
      </c>
      <c r="N1014" s="13" t="s">
        <v>71</v>
      </c>
    </row>
    <row r="1015" spans="1:14">
      <c r="A1015" s="238">
        <v>10</v>
      </c>
      <c r="B1015" s="5"/>
      <c r="C1015" s="5" t="s">
        <v>190</v>
      </c>
      <c r="D1015" s="5" t="s">
        <v>20</v>
      </c>
      <c r="E1015" s="5" t="s">
        <v>173</v>
      </c>
      <c r="F1015" s="12" t="s">
        <v>2140</v>
      </c>
      <c r="G1015" s="12">
        <v>0</v>
      </c>
      <c r="H1015" s="13" t="s">
        <v>74</v>
      </c>
      <c r="I1015" s="12">
        <f>G1015*7</f>
        <v>0</v>
      </c>
      <c r="J1015" s="13" t="s">
        <v>72</v>
      </c>
      <c r="K1015" s="30">
        <f t="shared" si="168"/>
        <v>0</v>
      </c>
      <c r="L1015" s="30" t="s">
        <v>103</v>
      </c>
      <c r="M1015" s="15">
        <f t="shared" si="169"/>
        <v>0</v>
      </c>
      <c r="N1015" s="13" t="s">
        <v>71</v>
      </c>
    </row>
    <row r="1016" spans="1:14">
      <c r="A1016" s="238">
        <v>11</v>
      </c>
      <c r="B1016" s="5"/>
      <c r="C1016" s="5" t="s">
        <v>34</v>
      </c>
      <c r="D1016" s="5" t="s">
        <v>134</v>
      </c>
      <c r="E1016" s="5" t="s">
        <v>173</v>
      </c>
      <c r="F1016" s="12" t="s">
        <v>2449</v>
      </c>
      <c r="G1016" s="12">
        <v>1</v>
      </c>
      <c r="H1016" s="13" t="s">
        <v>74</v>
      </c>
      <c r="I1016" s="12">
        <f>G1016*7</f>
        <v>7</v>
      </c>
      <c r="J1016" s="13" t="s">
        <v>72</v>
      </c>
      <c r="K1016" s="30">
        <f t="shared" si="168"/>
        <v>2.31</v>
      </c>
      <c r="L1016" s="30" t="s">
        <v>103</v>
      </c>
      <c r="M1016" s="15">
        <f t="shared" si="169"/>
        <v>2310</v>
      </c>
      <c r="N1016" s="13" t="s">
        <v>71</v>
      </c>
    </row>
    <row r="1017" spans="1:14">
      <c r="A1017" s="238">
        <v>12</v>
      </c>
      <c r="B1017" s="5"/>
      <c r="C1017" s="5" t="s">
        <v>23</v>
      </c>
      <c r="D1017" s="5" t="s">
        <v>136</v>
      </c>
      <c r="E1017" s="5" t="s">
        <v>12</v>
      </c>
      <c r="F1017" s="5" t="s">
        <v>1911</v>
      </c>
      <c r="G1017" s="12">
        <v>1</v>
      </c>
      <c r="H1017" s="13" t="s">
        <v>74</v>
      </c>
      <c r="I1017" s="12">
        <f t="shared" ref="I1017:I1026" si="171">G1017*1</f>
        <v>1</v>
      </c>
      <c r="J1017" s="13" t="s">
        <v>72</v>
      </c>
      <c r="K1017" s="30">
        <f t="shared" si="168"/>
        <v>0.33</v>
      </c>
      <c r="L1017" s="30" t="s">
        <v>103</v>
      </c>
      <c r="M1017" s="15">
        <f t="shared" si="169"/>
        <v>330</v>
      </c>
      <c r="N1017" s="13" t="s">
        <v>71</v>
      </c>
    </row>
    <row r="1018" spans="1:14">
      <c r="A1018" s="238">
        <v>13</v>
      </c>
      <c r="B1018" s="5"/>
      <c r="C1018" s="5" t="s">
        <v>90</v>
      </c>
      <c r="D1018" s="5" t="s">
        <v>91</v>
      </c>
      <c r="E1018" s="5" t="s">
        <v>12</v>
      </c>
      <c r="F1018" s="12" t="s">
        <v>1342</v>
      </c>
      <c r="G1018" s="12">
        <v>1</v>
      </c>
      <c r="H1018" s="13" t="s">
        <v>74</v>
      </c>
      <c r="I1018" s="12">
        <f t="shared" si="171"/>
        <v>1</v>
      </c>
      <c r="J1018" s="13" t="s">
        <v>72</v>
      </c>
      <c r="K1018" s="30">
        <f t="shared" si="168"/>
        <v>0.33</v>
      </c>
      <c r="L1018" s="30" t="s">
        <v>103</v>
      </c>
      <c r="M1018" s="15">
        <f t="shared" si="169"/>
        <v>330</v>
      </c>
      <c r="N1018" s="13" t="s">
        <v>71</v>
      </c>
    </row>
    <row r="1019" spans="1:14">
      <c r="A1019" s="238">
        <v>14</v>
      </c>
      <c r="B1019" s="5"/>
      <c r="C1019" s="5" t="s">
        <v>81</v>
      </c>
      <c r="D1019" s="5" t="s">
        <v>82</v>
      </c>
      <c r="E1019" s="5" t="s">
        <v>12</v>
      </c>
      <c r="F1019" s="12" t="s">
        <v>2142</v>
      </c>
      <c r="G1019" s="12">
        <v>1</v>
      </c>
      <c r="H1019" s="13" t="s">
        <v>74</v>
      </c>
      <c r="I1019" s="12">
        <f t="shared" si="171"/>
        <v>1</v>
      </c>
      <c r="J1019" s="13" t="s">
        <v>72</v>
      </c>
      <c r="K1019" s="30">
        <f t="shared" si="168"/>
        <v>0.33</v>
      </c>
      <c r="L1019" s="30" t="s">
        <v>103</v>
      </c>
      <c r="M1019" s="15">
        <f t="shared" si="169"/>
        <v>330</v>
      </c>
      <c r="N1019" s="13" t="s">
        <v>71</v>
      </c>
    </row>
    <row r="1020" spans="1:14">
      <c r="A1020" s="238">
        <v>15</v>
      </c>
      <c r="B1020" s="5"/>
      <c r="C1020" s="5" t="s">
        <v>11</v>
      </c>
      <c r="D1020" s="5" t="s">
        <v>13</v>
      </c>
      <c r="E1020" s="5" t="s">
        <v>12</v>
      </c>
      <c r="F1020" s="113" t="s">
        <v>2143</v>
      </c>
      <c r="G1020" s="12">
        <v>0</v>
      </c>
      <c r="H1020" s="13" t="s">
        <v>74</v>
      </c>
      <c r="I1020" s="12">
        <f t="shared" si="171"/>
        <v>0</v>
      </c>
      <c r="J1020" s="13" t="s">
        <v>72</v>
      </c>
      <c r="K1020" s="30">
        <f t="shared" si="168"/>
        <v>0</v>
      </c>
      <c r="L1020" s="30" t="s">
        <v>103</v>
      </c>
      <c r="M1020" s="15">
        <f t="shared" si="169"/>
        <v>0</v>
      </c>
      <c r="N1020" s="13" t="s">
        <v>71</v>
      </c>
    </row>
    <row r="1021" spans="1:14">
      <c r="A1021" s="238">
        <v>16</v>
      </c>
      <c r="B1021" s="5"/>
      <c r="C1021" s="5" t="s">
        <v>28</v>
      </c>
      <c r="D1021" s="5" t="s">
        <v>27</v>
      </c>
      <c r="E1021" s="5" t="s">
        <v>12</v>
      </c>
      <c r="F1021" s="12" t="s">
        <v>1913</v>
      </c>
      <c r="G1021" s="12">
        <v>1</v>
      </c>
      <c r="H1021" s="13" t="s">
        <v>74</v>
      </c>
      <c r="I1021" s="12">
        <f t="shared" si="171"/>
        <v>1</v>
      </c>
      <c r="J1021" s="13" t="s">
        <v>72</v>
      </c>
      <c r="K1021" s="30">
        <f t="shared" si="168"/>
        <v>0.33</v>
      </c>
      <c r="L1021" s="30" t="s">
        <v>103</v>
      </c>
      <c r="M1021" s="15">
        <f t="shared" si="169"/>
        <v>330</v>
      </c>
      <c r="N1021" s="13" t="s">
        <v>71</v>
      </c>
    </row>
    <row r="1022" spans="1:14">
      <c r="A1022" s="238">
        <v>17</v>
      </c>
      <c r="B1022" s="5"/>
      <c r="C1022" s="102" t="s">
        <v>30</v>
      </c>
      <c r="D1022" s="102" t="s">
        <v>29</v>
      </c>
      <c r="E1022" s="102" t="s">
        <v>12</v>
      </c>
      <c r="F1022" s="133" t="s">
        <v>2144</v>
      </c>
      <c r="G1022" s="133">
        <v>3</v>
      </c>
      <c r="H1022" s="134" t="s">
        <v>74</v>
      </c>
      <c r="I1022" s="133">
        <f t="shared" si="171"/>
        <v>3</v>
      </c>
      <c r="J1022" s="134" t="s">
        <v>72</v>
      </c>
      <c r="K1022" s="135">
        <f t="shared" si="168"/>
        <v>0.99</v>
      </c>
      <c r="L1022" s="135" t="s">
        <v>103</v>
      </c>
      <c r="M1022" s="136">
        <f t="shared" si="169"/>
        <v>990</v>
      </c>
      <c r="N1022" s="134" t="s">
        <v>71</v>
      </c>
    </row>
    <row r="1023" spans="1:14">
      <c r="A1023" s="238">
        <v>18</v>
      </c>
      <c r="B1023" s="5"/>
      <c r="C1023" s="5" t="s">
        <v>32</v>
      </c>
      <c r="D1023" s="5" t="s">
        <v>33</v>
      </c>
      <c r="E1023" s="5" t="s">
        <v>12</v>
      </c>
      <c r="F1023" s="12" t="s">
        <v>1952</v>
      </c>
      <c r="G1023" s="12">
        <v>0</v>
      </c>
      <c r="H1023" s="13" t="s">
        <v>74</v>
      </c>
      <c r="I1023" s="12">
        <f t="shared" si="171"/>
        <v>0</v>
      </c>
      <c r="J1023" s="13" t="s">
        <v>72</v>
      </c>
      <c r="K1023" s="30">
        <f t="shared" si="168"/>
        <v>0</v>
      </c>
      <c r="L1023" s="30" t="s">
        <v>103</v>
      </c>
      <c r="M1023" s="15">
        <f t="shared" si="169"/>
        <v>0</v>
      </c>
      <c r="N1023" s="13" t="s">
        <v>71</v>
      </c>
    </row>
    <row r="1024" spans="1:14">
      <c r="A1024" s="238">
        <v>19</v>
      </c>
      <c r="B1024" s="5"/>
      <c r="C1024" s="5" t="s">
        <v>38</v>
      </c>
      <c r="D1024" s="5" t="s">
        <v>37</v>
      </c>
      <c r="E1024" s="5" t="s">
        <v>12</v>
      </c>
      <c r="F1024" s="12" t="s">
        <v>2450</v>
      </c>
      <c r="G1024" s="12">
        <v>2</v>
      </c>
      <c r="H1024" s="13" t="s">
        <v>74</v>
      </c>
      <c r="I1024" s="12">
        <f t="shared" si="171"/>
        <v>2</v>
      </c>
      <c r="J1024" s="13" t="s">
        <v>72</v>
      </c>
      <c r="K1024" s="30">
        <f t="shared" si="168"/>
        <v>0.66</v>
      </c>
      <c r="L1024" s="30" t="s">
        <v>103</v>
      </c>
      <c r="M1024" s="15">
        <f t="shared" si="169"/>
        <v>660</v>
      </c>
      <c r="N1024" s="13" t="s">
        <v>71</v>
      </c>
    </row>
    <row r="1025" spans="1:14">
      <c r="A1025" s="238">
        <v>20</v>
      </c>
      <c r="B1025" s="5"/>
      <c r="C1025" s="5" t="s">
        <v>40</v>
      </c>
      <c r="D1025" s="5" t="s">
        <v>39</v>
      </c>
      <c r="E1025" s="5" t="s">
        <v>12</v>
      </c>
      <c r="F1025" s="12" t="s">
        <v>2451</v>
      </c>
      <c r="G1025" s="12">
        <v>1</v>
      </c>
      <c r="H1025" s="13" t="s">
        <v>74</v>
      </c>
      <c r="I1025" s="12">
        <f t="shared" si="171"/>
        <v>1</v>
      </c>
      <c r="J1025" s="13" t="s">
        <v>72</v>
      </c>
      <c r="K1025" s="30">
        <f t="shared" si="168"/>
        <v>0.33</v>
      </c>
      <c r="L1025" s="30" t="s">
        <v>103</v>
      </c>
      <c r="M1025" s="15">
        <f t="shared" si="169"/>
        <v>330</v>
      </c>
      <c r="N1025" s="13" t="s">
        <v>71</v>
      </c>
    </row>
    <row r="1026" spans="1:14">
      <c r="A1026" s="238">
        <v>21</v>
      </c>
      <c r="B1026" s="5"/>
      <c r="C1026" s="5" t="s">
        <v>52</v>
      </c>
      <c r="D1026" s="5" t="s">
        <v>79</v>
      </c>
      <c r="E1026" s="5" t="s">
        <v>12</v>
      </c>
      <c r="F1026" s="12" t="s">
        <v>1926</v>
      </c>
      <c r="G1026" s="12">
        <v>3</v>
      </c>
      <c r="H1026" s="13" t="s">
        <v>74</v>
      </c>
      <c r="I1026" s="12">
        <f t="shared" si="171"/>
        <v>3</v>
      </c>
      <c r="J1026" s="13" t="s">
        <v>72</v>
      </c>
      <c r="K1026" s="30">
        <f t="shared" si="168"/>
        <v>0.99</v>
      </c>
      <c r="L1026" s="30" t="s">
        <v>103</v>
      </c>
      <c r="M1026" s="15">
        <f t="shared" si="169"/>
        <v>990</v>
      </c>
      <c r="N1026" s="13" t="s">
        <v>71</v>
      </c>
    </row>
    <row r="1027" spans="1:14">
      <c r="A1027" s="238">
        <v>22</v>
      </c>
      <c r="B1027" s="5"/>
      <c r="C1027" s="102" t="s">
        <v>45</v>
      </c>
      <c r="D1027" s="102" t="s">
        <v>44</v>
      </c>
      <c r="E1027" s="102" t="s">
        <v>43</v>
      </c>
      <c r="F1027" s="119" t="s">
        <v>2145</v>
      </c>
      <c r="G1027" s="133">
        <v>2</v>
      </c>
      <c r="H1027" s="134" t="s">
        <v>74</v>
      </c>
      <c r="I1027" s="133">
        <f>G1027*1.5</f>
        <v>3</v>
      </c>
      <c r="J1027" s="134" t="s">
        <v>72</v>
      </c>
      <c r="K1027" s="135">
        <f t="shared" si="168"/>
        <v>0.99</v>
      </c>
      <c r="L1027" s="135" t="s">
        <v>103</v>
      </c>
      <c r="M1027" s="136">
        <f t="shared" si="169"/>
        <v>990</v>
      </c>
      <c r="N1027" s="134" t="s">
        <v>71</v>
      </c>
    </row>
    <row r="1028" spans="1:14">
      <c r="A1028" s="238">
        <v>23</v>
      </c>
      <c r="B1028" s="5"/>
      <c r="C1028" s="5" t="s">
        <v>1390</v>
      </c>
      <c r="D1028" s="5" t="s">
        <v>46</v>
      </c>
      <c r="E1028" s="5" t="s">
        <v>43</v>
      </c>
      <c r="F1028" s="12" t="s">
        <v>2146</v>
      </c>
      <c r="G1028" s="12">
        <v>0</v>
      </c>
      <c r="H1028" s="13" t="s">
        <v>74</v>
      </c>
      <c r="I1028" s="12">
        <f>G1028*1.5</f>
        <v>0</v>
      </c>
      <c r="J1028" s="13" t="s">
        <v>72</v>
      </c>
      <c r="K1028" s="30">
        <f t="shared" si="168"/>
        <v>0</v>
      </c>
      <c r="L1028" s="30" t="s">
        <v>103</v>
      </c>
      <c r="M1028" s="15">
        <f t="shared" si="169"/>
        <v>0</v>
      </c>
      <c r="N1028" s="13" t="s">
        <v>71</v>
      </c>
    </row>
    <row r="1029" spans="1:14">
      <c r="A1029" s="238">
        <v>24</v>
      </c>
      <c r="B1029" s="5"/>
      <c r="C1029" s="5" t="s">
        <v>42</v>
      </c>
      <c r="D1029" s="5" t="s">
        <v>41</v>
      </c>
      <c r="E1029" s="5" t="s">
        <v>43</v>
      </c>
      <c r="F1029" s="12" t="s">
        <v>1928</v>
      </c>
      <c r="G1029" s="12">
        <v>1</v>
      </c>
      <c r="H1029" s="13" t="s">
        <v>74</v>
      </c>
      <c r="I1029" s="12">
        <f>G1029*1.5</f>
        <v>1.5</v>
      </c>
      <c r="J1029" s="13" t="s">
        <v>72</v>
      </c>
      <c r="K1029" s="30">
        <f t="shared" si="168"/>
        <v>0.495</v>
      </c>
      <c r="L1029" s="30" t="s">
        <v>103</v>
      </c>
      <c r="M1029" s="15">
        <f t="shared" si="169"/>
        <v>495</v>
      </c>
      <c r="N1029" s="13" t="s">
        <v>71</v>
      </c>
    </row>
    <row r="1030" spans="1:14">
      <c r="A1030" s="238">
        <v>25</v>
      </c>
      <c r="B1030" s="5"/>
      <c r="C1030" s="5" t="s">
        <v>1168</v>
      </c>
      <c r="D1030" s="5"/>
      <c r="E1030" s="5" t="s">
        <v>12</v>
      </c>
      <c r="F1030" s="12" t="s">
        <v>1106</v>
      </c>
      <c r="G1030" s="12">
        <v>0</v>
      </c>
      <c r="H1030" s="13" t="s">
        <v>74</v>
      </c>
      <c r="I1030" s="12">
        <f>G1030*4</f>
        <v>0</v>
      </c>
      <c r="J1030" s="13" t="s">
        <v>72</v>
      </c>
      <c r="K1030" s="30">
        <f t="shared" si="168"/>
        <v>0</v>
      </c>
      <c r="L1030" s="30" t="s">
        <v>103</v>
      </c>
      <c r="M1030" s="15">
        <f t="shared" si="169"/>
        <v>0</v>
      </c>
      <c r="N1030" s="13" t="s">
        <v>71</v>
      </c>
    </row>
    <row r="1031" spans="1:14">
      <c r="A1031" s="238">
        <v>26</v>
      </c>
      <c r="B1031" s="5"/>
      <c r="C1031" s="5" t="s">
        <v>1931</v>
      </c>
      <c r="D1031" s="5"/>
      <c r="E1031" s="5" t="s">
        <v>12</v>
      </c>
      <c r="F1031" s="12" t="s">
        <v>990</v>
      </c>
      <c r="G1031" s="12">
        <v>0</v>
      </c>
      <c r="H1031" s="13" t="s">
        <v>74</v>
      </c>
      <c r="I1031" s="12">
        <f t="shared" ref="I1031" si="172">G1031*1.5</f>
        <v>0</v>
      </c>
      <c r="J1031" s="13" t="s">
        <v>72</v>
      </c>
      <c r="K1031" s="30">
        <f t="shared" si="168"/>
        <v>0</v>
      </c>
      <c r="L1031" s="30" t="s">
        <v>103</v>
      </c>
      <c r="M1031" s="15">
        <f t="shared" si="169"/>
        <v>0</v>
      </c>
      <c r="N1031" s="13" t="s">
        <v>71</v>
      </c>
    </row>
    <row r="1032" spans="1:14">
      <c r="A1032" s="238">
        <v>27</v>
      </c>
      <c r="B1032" s="5"/>
      <c r="C1032" s="5" t="s">
        <v>1919</v>
      </c>
      <c r="D1032" s="5"/>
      <c r="E1032" s="5" t="s">
        <v>12</v>
      </c>
      <c r="F1032" s="12" t="s">
        <v>505</v>
      </c>
      <c r="G1032" s="12">
        <v>0</v>
      </c>
      <c r="H1032" s="13" t="s">
        <v>74</v>
      </c>
      <c r="I1032" s="12">
        <f>G1032*1</f>
        <v>0</v>
      </c>
      <c r="J1032" s="13" t="s">
        <v>72</v>
      </c>
      <c r="K1032" s="30">
        <f t="shared" si="168"/>
        <v>0</v>
      </c>
      <c r="L1032" s="30" t="s">
        <v>103</v>
      </c>
      <c r="M1032" s="15">
        <f t="shared" si="169"/>
        <v>0</v>
      </c>
      <c r="N1032" s="13" t="s">
        <v>71</v>
      </c>
    </row>
    <row r="1033" spans="1:14">
      <c r="A1033" s="238">
        <v>28</v>
      </c>
      <c r="B1033" s="5"/>
      <c r="C1033" s="5" t="s">
        <v>832</v>
      </c>
      <c r="D1033" s="5"/>
      <c r="E1033" s="5" t="s">
        <v>12</v>
      </c>
      <c r="F1033" s="12" t="s">
        <v>1920</v>
      </c>
      <c r="G1033" s="12">
        <v>0</v>
      </c>
      <c r="H1033" s="13" t="s">
        <v>74</v>
      </c>
      <c r="I1033" s="12">
        <f>G1033*1</f>
        <v>0</v>
      </c>
      <c r="J1033" s="13" t="s">
        <v>72</v>
      </c>
      <c r="K1033" s="30">
        <f t="shared" si="168"/>
        <v>0</v>
      </c>
      <c r="L1033" s="30" t="s">
        <v>103</v>
      </c>
      <c r="M1033" s="15">
        <f t="shared" si="169"/>
        <v>0</v>
      </c>
      <c r="N1033" s="13" t="s">
        <v>71</v>
      </c>
    </row>
    <row r="1034" spans="1:14">
      <c r="A1034" s="238">
        <v>29</v>
      </c>
      <c r="B1034" s="5"/>
      <c r="C1034" s="5" t="s">
        <v>1114</v>
      </c>
      <c r="D1034" s="5"/>
      <c r="E1034" s="5" t="s">
        <v>12</v>
      </c>
      <c r="F1034" s="103" t="s">
        <v>322</v>
      </c>
      <c r="G1034" s="12">
        <v>0</v>
      </c>
      <c r="H1034" s="13" t="s">
        <v>74</v>
      </c>
      <c r="I1034" s="12">
        <f>G1034*1</f>
        <v>0</v>
      </c>
      <c r="J1034" s="13" t="s">
        <v>72</v>
      </c>
      <c r="K1034" s="30">
        <f t="shared" si="168"/>
        <v>0</v>
      </c>
      <c r="L1034" s="30" t="s">
        <v>103</v>
      </c>
      <c r="M1034" s="15">
        <f t="shared" si="169"/>
        <v>0</v>
      </c>
      <c r="N1034" s="13" t="s">
        <v>71</v>
      </c>
    </row>
    <row r="1035" spans="1:14">
      <c r="A1035" s="238">
        <v>30</v>
      </c>
      <c r="B1035" s="5"/>
      <c r="C1035" s="5" t="s">
        <v>126</v>
      </c>
      <c r="D1035" s="5"/>
      <c r="E1035" s="5" t="s">
        <v>43</v>
      </c>
      <c r="F1035" s="12" t="s">
        <v>271</v>
      </c>
      <c r="G1035" s="12">
        <v>0</v>
      </c>
      <c r="H1035" s="13" t="s">
        <v>74</v>
      </c>
      <c r="I1035" s="12">
        <f t="shared" ref="I1035" si="173">G1035*4</f>
        <v>0</v>
      </c>
      <c r="J1035" s="13" t="s">
        <v>72</v>
      </c>
      <c r="K1035" s="30">
        <f t="shared" si="168"/>
        <v>0</v>
      </c>
      <c r="L1035" s="30" t="s">
        <v>103</v>
      </c>
      <c r="M1035" s="15">
        <f t="shared" si="169"/>
        <v>0</v>
      </c>
      <c r="N1035" s="13" t="s">
        <v>71</v>
      </c>
    </row>
    <row r="1036" spans="1:14">
      <c r="A1036" s="238">
        <v>31</v>
      </c>
      <c r="B1036" s="5"/>
      <c r="C1036" s="5" t="s">
        <v>893</v>
      </c>
      <c r="D1036" s="5"/>
      <c r="E1036" s="5" t="s">
        <v>12</v>
      </c>
      <c r="F1036" s="12" t="s">
        <v>220</v>
      </c>
      <c r="G1036" s="12">
        <v>0</v>
      </c>
      <c r="H1036" s="13" t="s">
        <v>74</v>
      </c>
      <c r="I1036" s="12">
        <f>G1036*1</f>
        <v>0</v>
      </c>
      <c r="J1036" s="13" t="s">
        <v>72</v>
      </c>
      <c r="K1036" s="30">
        <f t="shared" si="168"/>
        <v>0</v>
      </c>
      <c r="L1036" s="30" t="s">
        <v>103</v>
      </c>
      <c r="M1036" s="15">
        <f t="shared" si="169"/>
        <v>0</v>
      </c>
      <c r="N1036" s="13" t="s">
        <v>71</v>
      </c>
    </row>
    <row r="1037" spans="1:14">
      <c r="A1037" s="238">
        <v>32</v>
      </c>
      <c r="B1037" s="5"/>
      <c r="C1037" s="5" t="s">
        <v>1193</v>
      </c>
      <c r="D1037" s="5"/>
      <c r="E1037" s="5" t="s">
        <v>43</v>
      </c>
      <c r="F1037" s="12" t="s">
        <v>218</v>
      </c>
      <c r="G1037" s="12">
        <v>0</v>
      </c>
      <c r="H1037" s="13" t="s">
        <v>74</v>
      </c>
      <c r="I1037" s="12">
        <f>G1037*1</f>
        <v>0</v>
      </c>
      <c r="J1037" s="13" t="s">
        <v>72</v>
      </c>
      <c r="K1037" s="30">
        <f t="shared" si="168"/>
        <v>0</v>
      </c>
      <c r="L1037" s="30" t="s">
        <v>103</v>
      </c>
      <c r="M1037" s="15">
        <f t="shared" si="169"/>
        <v>0</v>
      </c>
      <c r="N1037" s="13" t="s">
        <v>71</v>
      </c>
    </row>
    <row r="1038" spans="1:14">
      <c r="A1038" s="238">
        <v>33</v>
      </c>
      <c r="B1038" s="5"/>
      <c r="C1038" s="5" t="s">
        <v>686</v>
      </c>
      <c r="D1038" s="5"/>
      <c r="E1038" s="5" t="s">
        <v>12</v>
      </c>
      <c r="F1038" s="12" t="s">
        <v>795</v>
      </c>
      <c r="G1038" s="12">
        <v>0</v>
      </c>
      <c r="H1038" s="13" t="s">
        <v>74</v>
      </c>
      <c r="I1038" s="12">
        <f>G1038*1.5</f>
        <v>0</v>
      </c>
      <c r="J1038" s="13" t="s">
        <v>72</v>
      </c>
      <c r="K1038" s="30">
        <f t="shared" si="168"/>
        <v>0</v>
      </c>
      <c r="L1038" s="30" t="s">
        <v>103</v>
      </c>
      <c r="M1038" s="15">
        <f t="shared" si="169"/>
        <v>0</v>
      </c>
      <c r="N1038" s="13" t="s">
        <v>71</v>
      </c>
    </row>
    <row r="1039" spans="1:14">
      <c r="A1039" s="238">
        <v>34</v>
      </c>
      <c r="B1039" s="5"/>
      <c r="C1039" s="5" t="s">
        <v>1929</v>
      </c>
      <c r="D1039" s="5"/>
      <c r="E1039" s="5" t="s">
        <v>12</v>
      </c>
      <c r="F1039" s="12" t="s">
        <v>1930</v>
      </c>
      <c r="G1039" s="12">
        <v>0</v>
      </c>
      <c r="H1039" s="13" t="s">
        <v>74</v>
      </c>
      <c r="I1039" s="12">
        <f>G1039*1</f>
        <v>0</v>
      </c>
      <c r="J1039" s="13" t="s">
        <v>72</v>
      </c>
      <c r="K1039" s="30">
        <f t="shared" si="168"/>
        <v>0</v>
      </c>
      <c r="L1039" s="30" t="s">
        <v>103</v>
      </c>
      <c r="M1039" s="15">
        <f t="shared" si="169"/>
        <v>0</v>
      </c>
      <c r="N1039" s="13" t="s">
        <v>71</v>
      </c>
    </row>
    <row r="1040" spans="1:14">
      <c r="A1040" s="238">
        <v>35</v>
      </c>
      <c r="B1040" s="5"/>
      <c r="C1040" s="5" t="s">
        <v>52</v>
      </c>
      <c r="D1040" s="5"/>
      <c r="E1040" s="5" t="s">
        <v>12</v>
      </c>
      <c r="F1040" s="5" t="s">
        <v>1918</v>
      </c>
      <c r="G1040" s="12">
        <v>0</v>
      </c>
      <c r="H1040" s="13" t="s">
        <v>74</v>
      </c>
      <c r="I1040" s="12">
        <f>G1040*1</f>
        <v>0</v>
      </c>
      <c r="J1040" s="13" t="s">
        <v>72</v>
      </c>
      <c r="K1040" s="30">
        <f t="shared" si="168"/>
        <v>0</v>
      </c>
      <c r="L1040" s="30" t="s">
        <v>103</v>
      </c>
      <c r="M1040" s="15">
        <f t="shared" si="169"/>
        <v>0</v>
      </c>
      <c r="N1040" s="13" t="s">
        <v>71</v>
      </c>
    </row>
    <row r="1041" spans="1:14">
      <c r="A1041" s="238">
        <v>36</v>
      </c>
      <c r="B1041" s="5"/>
      <c r="C1041" s="5" t="s">
        <v>1916</v>
      </c>
      <c r="D1041" s="5"/>
      <c r="E1041" s="5" t="s">
        <v>43</v>
      </c>
      <c r="F1041" s="5" t="s">
        <v>1917</v>
      </c>
      <c r="G1041" s="12">
        <v>0</v>
      </c>
      <c r="H1041" s="13" t="s">
        <v>74</v>
      </c>
      <c r="I1041" s="12">
        <f>G1041*1</f>
        <v>0</v>
      </c>
      <c r="J1041" s="13" t="s">
        <v>72</v>
      </c>
      <c r="K1041" s="30">
        <f t="shared" si="168"/>
        <v>0</v>
      </c>
      <c r="L1041" s="30" t="s">
        <v>103</v>
      </c>
      <c r="M1041" s="15">
        <f t="shared" si="169"/>
        <v>0</v>
      </c>
      <c r="N1041" s="13" t="s">
        <v>71</v>
      </c>
    </row>
    <row r="1042" spans="1:14">
      <c r="A1042" s="238">
        <v>37</v>
      </c>
      <c r="B1042" s="5"/>
      <c r="C1042" s="5" t="s">
        <v>49</v>
      </c>
      <c r="D1042" s="5" t="s">
        <v>48</v>
      </c>
      <c r="E1042" s="5" t="s">
        <v>1369</v>
      </c>
      <c r="F1042" s="5" t="s">
        <v>2452</v>
      </c>
      <c r="G1042" s="12">
        <v>0</v>
      </c>
      <c r="H1042" s="13" t="s">
        <v>74</v>
      </c>
      <c r="I1042" s="12">
        <v>4</v>
      </c>
      <c r="J1042" s="13" t="s">
        <v>72</v>
      </c>
      <c r="K1042" s="12">
        <f t="shared" si="168"/>
        <v>1.32</v>
      </c>
      <c r="L1042" s="13" t="s">
        <v>103</v>
      </c>
      <c r="M1042" s="12">
        <f t="shared" si="169"/>
        <v>1320</v>
      </c>
      <c r="N1042" s="13" t="s">
        <v>71</v>
      </c>
    </row>
    <row r="1043" spans="1:14">
      <c r="A1043" s="238">
        <v>38</v>
      </c>
      <c r="B1043" s="5"/>
      <c r="C1043" s="102" t="s">
        <v>1371</v>
      </c>
      <c r="D1043" s="102" t="s">
        <v>25</v>
      </c>
      <c r="E1043" s="102" t="s">
        <v>1372</v>
      </c>
      <c r="F1043" s="160" t="s">
        <v>1375</v>
      </c>
      <c r="G1043" s="12">
        <v>0</v>
      </c>
      <c r="H1043" s="141" t="s">
        <v>74</v>
      </c>
      <c r="I1043" s="140">
        <v>7</v>
      </c>
      <c r="J1043" s="141" t="s">
        <v>72</v>
      </c>
      <c r="K1043" s="142" t="s">
        <v>1373</v>
      </c>
      <c r="L1043" s="141" t="s">
        <v>103</v>
      </c>
      <c r="M1043" s="142" t="s">
        <v>1374</v>
      </c>
      <c r="N1043" s="141" t="s">
        <v>71</v>
      </c>
    </row>
    <row r="1044" spans="1:14">
      <c r="A1044" s="281" t="s">
        <v>54</v>
      </c>
      <c r="B1044" s="282"/>
      <c r="C1044" s="282"/>
      <c r="D1044" s="282"/>
      <c r="E1044" s="283"/>
      <c r="F1044" s="237"/>
      <c r="G1044" s="12">
        <f>SUM(G1006:G1043)</f>
        <v>43</v>
      </c>
      <c r="H1044" s="13" t="s">
        <v>74</v>
      </c>
      <c r="I1044" s="12">
        <f>SUM(I1006:I1042)</f>
        <v>166.5</v>
      </c>
      <c r="J1044" s="13" t="s">
        <v>72</v>
      </c>
      <c r="K1044" s="30">
        <f>I1044*0.33</f>
        <v>54.945</v>
      </c>
      <c r="L1044" s="30" t="s">
        <v>103</v>
      </c>
      <c r="M1044" s="34">
        <f>SUM(M1006:M1042)</f>
        <v>54945</v>
      </c>
      <c r="N1044" s="13" t="s">
        <v>71</v>
      </c>
    </row>
    <row r="1046" spans="1:14">
      <c r="A1046" s="286" t="s">
        <v>1932</v>
      </c>
      <c r="B1046" s="286" t="s">
        <v>0</v>
      </c>
      <c r="C1046" s="286" t="s">
        <v>2</v>
      </c>
      <c r="D1046" s="286" t="s">
        <v>4</v>
      </c>
      <c r="E1046" s="286" t="s">
        <v>1</v>
      </c>
      <c r="F1046" s="286" t="s">
        <v>280</v>
      </c>
      <c r="G1046" s="288" t="s">
        <v>5</v>
      </c>
      <c r="H1046" s="289"/>
      <c r="I1046" s="288" t="s">
        <v>6</v>
      </c>
      <c r="J1046" s="289"/>
      <c r="K1046" s="288" t="s">
        <v>101</v>
      </c>
      <c r="L1046" s="289"/>
      <c r="M1046" s="288" t="s">
        <v>102</v>
      </c>
      <c r="N1046" s="289"/>
    </row>
    <row r="1047" spans="1:14">
      <c r="A1047" s="287"/>
      <c r="B1047" s="287"/>
      <c r="C1047" s="287"/>
      <c r="D1047" s="287"/>
      <c r="E1047" s="287"/>
      <c r="F1047" s="287"/>
      <c r="G1047" s="290"/>
      <c r="H1047" s="291"/>
      <c r="I1047" s="290"/>
      <c r="J1047" s="291"/>
      <c r="K1047" s="290"/>
      <c r="L1047" s="291"/>
      <c r="M1047" s="290"/>
      <c r="N1047" s="291"/>
    </row>
    <row r="1048" spans="1:14">
      <c r="A1048" s="163">
        <v>1</v>
      </c>
      <c r="B1048" s="16" t="s">
        <v>59</v>
      </c>
      <c r="C1048" s="5" t="s">
        <v>3</v>
      </c>
      <c r="D1048" s="5" t="s">
        <v>7</v>
      </c>
      <c r="E1048" s="5" t="s">
        <v>8</v>
      </c>
      <c r="F1048" s="12" t="s">
        <v>2147</v>
      </c>
      <c r="G1048" s="12">
        <v>4</v>
      </c>
      <c r="H1048" s="13" t="s">
        <v>74</v>
      </c>
      <c r="I1048" s="12">
        <f t="shared" ref="I1048:I1050" si="174">G1048*6</f>
        <v>24</v>
      </c>
      <c r="J1048" s="13" t="s">
        <v>72</v>
      </c>
      <c r="K1048" s="30">
        <f t="shared" ref="K1048:K1084" si="175">I1048*0.33</f>
        <v>7.92</v>
      </c>
      <c r="L1048" s="30" t="s">
        <v>103</v>
      </c>
      <c r="M1048" s="15">
        <f t="shared" ref="M1048:M1084" si="176">K1048*1000</f>
        <v>7920</v>
      </c>
      <c r="N1048" s="13" t="s">
        <v>71</v>
      </c>
    </row>
    <row r="1049" spans="1:14">
      <c r="A1049" s="163">
        <v>2</v>
      </c>
      <c r="B1049" s="162" t="s">
        <v>2972</v>
      </c>
      <c r="C1049" s="5" t="s">
        <v>56</v>
      </c>
      <c r="D1049" s="5" t="s">
        <v>93</v>
      </c>
      <c r="E1049" s="5" t="s">
        <v>8</v>
      </c>
      <c r="F1049" s="93" t="s">
        <v>2861</v>
      </c>
      <c r="G1049" s="12">
        <v>3</v>
      </c>
      <c r="H1049" s="13" t="s">
        <v>74</v>
      </c>
      <c r="I1049" s="12">
        <f t="shared" si="174"/>
        <v>18</v>
      </c>
      <c r="J1049" s="13" t="s">
        <v>72</v>
      </c>
      <c r="K1049" s="30">
        <f t="shared" si="175"/>
        <v>5.94</v>
      </c>
      <c r="L1049" s="30" t="s">
        <v>103</v>
      </c>
      <c r="M1049" s="15">
        <f t="shared" si="176"/>
        <v>5940</v>
      </c>
      <c r="N1049" s="13" t="s">
        <v>71</v>
      </c>
    </row>
    <row r="1050" spans="1:14">
      <c r="A1050" s="163">
        <v>3</v>
      </c>
      <c r="B1050" s="5"/>
      <c r="C1050" s="5" t="s">
        <v>15</v>
      </c>
      <c r="D1050" s="5" t="s">
        <v>647</v>
      </c>
      <c r="E1050" s="5" t="s">
        <v>8</v>
      </c>
      <c r="F1050" s="12" t="s">
        <v>2920</v>
      </c>
      <c r="G1050" s="12">
        <v>1</v>
      </c>
      <c r="H1050" s="13" t="s">
        <v>74</v>
      </c>
      <c r="I1050" s="12">
        <f t="shared" si="174"/>
        <v>6</v>
      </c>
      <c r="J1050" s="13" t="s">
        <v>72</v>
      </c>
      <c r="K1050" s="30">
        <f t="shared" si="175"/>
        <v>1.98</v>
      </c>
      <c r="L1050" s="30" t="s">
        <v>103</v>
      </c>
      <c r="M1050" s="15">
        <f t="shared" si="176"/>
        <v>1980</v>
      </c>
      <c r="N1050" s="13" t="s">
        <v>71</v>
      </c>
    </row>
    <row r="1051" spans="1:14">
      <c r="A1051" s="163">
        <v>4</v>
      </c>
      <c r="B1051" s="5"/>
      <c r="C1051" s="5" t="s">
        <v>17</v>
      </c>
      <c r="D1051" s="5" t="s">
        <v>16</v>
      </c>
      <c r="E1051" s="5" t="s">
        <v>8</v>
      </c>
      <c r="F1051" s="12" t="s">
        <v>2921</v>
      </c>
      <c r="G1051" s="12">
        <v>4</v>
      </c>
      <c r="H1051" s="13" t="s">
        <v>74</v>
      </c>
      <c r="I1051" s="12">
        <f>G1051*F4392</f>
        <v>0</v>
      </c>
      <c r="J1051" s="13" t="s">
        <v>72</v>
      </c>
      <c r="K1051" s="30">
        <f t="shared" si="175"/>
        <v>0</v>
      </c>
      <c r="L1051" s="30" t="s">
        <v>103</v>
      </c>
      <c r="M1051" s="15">
        <f t="shared" si="176"/>
        <v>0</v>
      </c>
      <c r="N1051" s="13" t="s">
        <v>71</v>
      </c>
    </row>
    <row r="1052" spans="1:14">
      <c r="A1052" s="163">
        <v>5</v>
      </c>
      <c r="B1052" s="5"/>
      <c r="C1052" s="5" t="s">
        <v>251</v>
      </c>
      <c r="D1052" s="5" t="s">
        <v>18</v>
      </c>
      <c r="E1052" s="5" t="s">
        <v>8</v>
      </c>
      <c r="F1052" s="12" t="s">
        <v>2922</v>
      </c>
      <c r="G1052" s="12">
        <v>5</v>
      </c>
      <c r="H1052" s="13" t="s">
        <v>74</v>
      </c>
      <c r="I1052" s="12">
        <f t="shared" ref="I1052:I1056" si="177">G1052*6</f>
        <v>30</v>
      </c>
      <c r="J1052" s="13" t="s">
        <v>72</v>
      </c>
      <c r="K1052" s="30">
        <f t="shared" si="175"/>
        <v>9.9</v>
      </c>
      <c r="L1052" s="30" t="s">
        <v>103</v>
      </c>
      <c r="M1052" s="15">
        <f t="shared" si="176"/>
        <v>9900</v>
      </c>
      <c r="N1052" s="13" t="s">
        <v>71</v>
      </c>
    </row>
    <row r="1053" spans="1:14">
      <c r="A1053" s="163">
        <v>6</v>
      </c>
      <c r="B1053" s="5"/>
      <c r="C1053" s="9" t="s">
        <v>52</v>
      </c>
      <c r="D1053" s="9" t="s">
        <v>51</v>
      </c>
      <c r="E1053" s="9" t="s">
        <v>8</v>
      </c>
      <c r="F1053" s="72" t="s">
        <v>2923</v>
      </c>
      <c r="G1053" s="12">
        <v>5</v>
      </c>
      <c r="H1053" s="13" t="s">
        <v>74</v>
      </c>
      <c r="I1053" s="12">
        <f t="shared" si="177"/>
        <v>30</v>
      </c>
      <c r="J1053" s="13" t="s">
        <v>72</v>
      </c>
      <c r="K1053" s="30">
        <f t="shared" si="175"/>
        <v>9.9</v>
      </c>
      <c r="L1053" s="30" t="s">
        <v>103</v>
      </c>
      <c r="M1053" s="15">
        <f t="shared" si="176"/>
        <v>9900</v>
      </c>
      <c r="N1053" s="13" t="s">
        <v>71</v>
      </c>
    </row>
    <row r="1054" spans="1:14">
      <c r="A1054" s="163">
        <v>7</v>
      </c>
      <c r="B1054" s="5"/>
      <c r="C1054" s="5" t="s">
        <v>10</v>
      </c>
      <c r="D1054" s="5" t="s">
        <v>93</v>
      </c>
      <c r="E1054" s="5" t="s">
        <v>8</v>
      </c>
      <c r="F1054" s="12" t="s">
        <v>2166</v>
      </c>
      <c r="G1054" s="12">
        <v>0</v>
      </c>
      <c r="H1054" s="13" t="s">
        <v>74</v>
      </c>
      <c r="I1054" s="12">
        <f t="shared" si="177"/>
        <v>0</v>
      </c>
      <c r="J1054" s="13" t="s">
        <v>72</v>
      </c>
      <c r="K1054" s="30">
        <f t="shared" si="175"/>
        <v>0</v>
      </c>
      <c r="L1054" s="30" t="s">
        <v>103</v>
      </c>
      <c r="M1054" s="15">
        <f t="shared" si="176"/>
        <v>0</v>
      </c>
      <c r="N1054" s="13" t="s">
        <v>71</v>
      </c>
    </row>
    <row r="1055" spans="1:14">
      <c r="A1055" s="238">
        <v>8</v>
      </c>
      <c r="B1055" s="5"/>
      <c r="C1055" s="102" t="s">
        <v>26</v>
      </c>
      <c r="D1055" s="102" t="s">
        <v>89</v>
      </c>
      <c r="E1055" s="102" t="s">
        <v>8</v>
      </c>
      <c r="F1055" s="103" t="s">
        <v>2924</v>
      </c>
      <c r="G1055" s="133">
        <v>4</v>
      </c>
      <c r="H1055" s="134" t="s">
        <v>74</v>
      </c>
      <c r="I1055" s="133">
        <f t="shared" si="177"/>
        <v>24</v>
      </c>
      <c r="J1055" s="134" t="s">
        <v>72</v>
      </c>
      <c r="K1055" s="30">
        <f t="shared" si="175"/>
        <v>7.92</v>
      </c>
      <c r="L1055" s="135" t="s">
        <v>103</v>
      </c>
      <c r="M1055" s="136">
        <f t="shared" si="176"/>
        <v>7920</v>
      </c>
      <c r="N1055" s="134" t="s">
        <v>71</v>
      </c>
    </row>
    <row r="1056" spans="1:14">
      <c r="A1056" s="238">
        <v>9</v>
      </c>
      <c r="B1056" s="5"/>
      <c r="C1056" s="5" t="s">
        <v>94</v>
      </c>
      <c r="D1056" s="5" t="s">
        <v>95</v>
      </c>
      <c r="E1056" s="5" t="s">
        <v>8</v>
      </c>
      <c r="F1056" s="113" t="s">
        <v>2837</v>
      </c>
      <c r="G1056" s="12">
        <v>3</v>
      </c>
      <c r="H1056" s="13" t="s">
        <v>74</v>
      </c>
      <c r="I1056" s="12">
        <f t="shared" si="177"/>
        <v>18</v>
      </c>
      <c r="J1056" s="13" t="s">
        <v>72</v>
      </c>
      <c r="K1056" s="30">
        <f t="shared" si="175"/>
        <v>5.94</v>
      </c>
      <c r="L1056" s="30" t="s">
        <v>103</v>
      </c>
      <c r="M1056" s="15">
        <f t="shared" si="176"/>
        <v>5940</v>
      </c>
      <c r="N1056" s="13" t="s">
        <v>71</v>
      </c>
    </row>
    <row r="1057" spans="1:14">
      <c r="A1057" s="238">
        <v>10</v>
      </c>
      <c r="B1057" s="5"/>
      <c r="C1057" s="5" t="s">
        <v>190</v>
      </c>
      <c r="D1057" s="5" t="s">
        <v>20</v>
      </c>
      <c r="E1057" s="5" t="s">
        <v>173</v>
      </c>
      <c r="F1057" s="12" t="s">
        <v>2925</v>
      </c>
      <c r="G1057" s="12">
        <v>3</v>
      </c>
      <c r="H1057" s="13" t="s">
        <v>74</v>
      </c>
      <c r="I1057" s="12">
        <f>G1057*7</f>
        <v>21</v>
      </c>
      <c r="J1057" s="13" t="s">
        <v>72</v>
      </c>
      <c r="K1057" s="30">
        <f t="shared" si="175"/>
        <v>6.9300000000000006</v>
      </c>
      <c r="L1057" s="30" t="s">
        <v>103</v>
      </c>
      <c r="M1057" s="15">
        <f t="shared" si="176"/>
        <v>6930.0000000000009</v>
      </c>
      <c r="N1057" s="13" t="s">
        <v>71</v>
      </c>
    </row>
    <row r="1058" spans="1:14">
      <c r="A1058" s="238">
        <v>11</v>
      </c>
      <c r="B1058" s="5"/>
      <c r="C1058" s="5" t="s">
        <v>34</v>
      </c>
      <c r="D1058" s="5" t="s">
        <v>134</v>
      </c>
      <c r="E1058" s="5" t="s">
        <v>173</v>
      </c>
      <c r="F1058" s="12" t="s">
        <v>2926</v>
      </c>
      <c r="G1058" s="12">
        <v>3</v>
      </c>
      <c r="H1058" s="13" t="s">
        <v>74</v>
      </c>
      <c r="I1058" s="12">
        <f>G1058*7</f>
        <v>21</v>
      </c>
      <c r="J1058" s="13" t="s">
        <v>72</v>
      </c>
      <c r="K1058" s="30">
        <f t="shared" si="175"/>
        <v>6.9300000000000006</v>
      </c>
      <c r="L1058" s="30" t="s">
        <v>103</v>
      </c>
      <c r="M1058" s="15">
        <f t="shared" si="176"/>
        <v>6930.0000000000009</v>
      </c>
      <c r="N1058" s="13" t="s">
        <v>71</v>
      </c>
    </row>
    <row r="1059" spans="1:14">
      <c r="A1059" s="238">
        <v>12</v>
      </c>
      <c r="B1059" s="5"/>
      <c r="C1059" s="5" t="s">
        <v>23</v>
      </c>
      <c r="D1059" s="5" t="s">
        <v>136</v>
      </c>
      <c r="E1059" s="5" t="s">
        <v>12</v>
      </c>
      <c r="F1059" s="5" t="s">
        <v>2927</v>
      </c>
      <c r="G1059" s="12">
        <v>1</v>
      </c>
      <c r="H1059" s="13" t="s">
        <v>74</v>
      </c>
      <c r="I1059" s="12">
        <f t="shared" ref="I1059:I1068" si="178">G1059*1</f>
        <v>1</v>
      </c>
      <c r="J1059" s="13" t="s">
        <v>72</v>
      </c>
      <c r="K1059" s="30">
        <f t="shared" si="175"/>
        <v>0.33</v>
      </c>
      <c r="L1059" s="30" t="s">
        <v>103</v>
      </c>
      <c r="M1059" s="15">
        <f t="shared" si="176"/>
        <v>330</v>
      </c>
      <c r="N1059" s="13" t="s">
        <v>71</v>
      </c>
    </row>
    <row r="1060" spans="1:14">
      <c r="A1060" s="238">
        <v>13</v>
      </c>
      <c r="B1060" s="5"/>
      <c r="C1060" s="5" t="s">
        <v>90</v>
      </c>
      <c r="D1060" s="5" t="s">
        <v>91</v>
      </c>
      <c r="E1060" s="5" t="s">
        <v>12</v>
      </c>
      <c r="F1060" s="12" t="s">
        <v>2168</v>
      </c>
      <c r="G1060" s="12">
        <v>1</v>
      </c>
      <c r="H1060" s="13" t="s">
        <v>74</v>
      </c>
      <c r="I1060" s="12">
        <f t="shared" si="178"/>
        <v>1</v>
      </c>
      <c r="J1060" s="13" t="s">
        <v>72</v>
      </c>
      <c r="K1060" s="30">
        <f t="shared" si="175"/>
        <v>0.33</v>
      </c>
      <c r="L1060" s="30" t="s">
        <v>103</v>
      </c>
      <c r="M1060" s="15">
        <f t="shared" si="176"/>
        <v>330</v>
      </c>
      <c r="N1060" s="13" t="s">
        <v>71</v>
      </c>
    </row>
    <row r="1061" spans="1:14">
      <c r="A1061" s="238">
        <v>14</v>
      </c>
      <c r="B1061" s="5"/>
      <c r="C1061" s="5" t="s">
        <v>81</v>
      </c>
      <c r="D1061" s="5" t="s">
        <v>82</v>
      </c>
      <c r="E1061" s="5" t="s">
        <v>12</v>
      </c>
      <c r="F1061" s="12" t="s">
        <v>2169</v>
      </c>
      <c r="G1061" s="12">
        <v>1</v>
      </c>
      <c r="H1061" s="13" t="s">
        <v>74</v>
      </c>
      <c r="I1061" s="12">
        <f t="shared" si="178"/>
        <v>1</v>
      </c>
      <c r="J1061" s="13" t="s">
        <v>72</v>
      </c>
      <c r="K1061" s="30">
        <f t="shared" si="175"/>
        <v>0.33</v>
      </c>
      <c r="L1061" s="30" t="s">
        <v>103</v>
      </c>
      <c r="M1061" s="15">
        <f t="shared" si="176"/>
        <v>330</v>
      </c>
      <c r="N1061" s="13" t="s">
        <v>71</v>
      </c>
    </row>
    <row r="1062" spans="1:14">
      <c r="A1062" s="238">
        <v>15</v>
      </c>
      <c r="B1062" s="5"/>
      <c r="C1062" s="5" t="s">
        <v>11</v>
      </c>
      <c r="D1062" s="5" t="s">
        <v>13</v>
      </c>
      <c r="E1062" s="5" t="s">
        <v>12</v>
      </c>
      <c r="F1062" s="113" t="s">
        <v>2171</v>
      </c>
      <c r="G1062" s="12">
        <v>1</v>
      </c>
      <c r="H1062" s="13" t="s">
        <v>74</v>
      </c>
      <c r="I1062" s="12">
        <f t="shared" si="178"/>
        <v>1</v>
      </c>
      <c r="J1062" s="13" t="s">
        <v>72</v>
      </c>
      <c r="K1062" s="30">
        <f t="shared" si="175"/>
        <v>0.33</v>
      </c>
      <c r="L1062" s="30" t="s">
        <v>103</v>
      </c>
      <c r="M1062" s="15">
        <f t="shared" si="176"/>
        <v>330</v>
      </c>
      <c r="N1062" s="13" t="s">
        <v>71</v>
      </c>
    </row>
    <row r="1063" spans="1:14">
      <c r="A1063" s="238">
        <v>16</v>
      </c>
      <c r="B1063" s="5"/>
      <c r="C1063" s="5" t="s">
        <v>28</v>
      </c>
      <c r="D1063" s="5" t="s">
        <v>27</v>
      </c>
      <c r="E1063" s="5" t="s">
        <v>12</v>
      </c>
      <c r="F1063" s="12" t="s">
        <v>2170</v>
      </c>
      <c r="G1063" s="12">
        <v>1</v>
      </c>
      <c r="H1063" s="13" t="s">
        <v>74</v>
      </c>
      <c r="I1063" s="12">
        <f t="shared" si="178"/>
        <v>1</v>
      </c>
      <c r="J1063" s="13" t="s">
        <v>72</v>
      </c>
      <c r="K1063" s="30">
        <f t="shared" si="175"/>
        <v>0.33</v>
      </c>
      <c r="L1063" s="30" t="s">
        <v>103</v>
      </c>
      <c r="M1063" s="15">
        <f t="shared" si="176"/>
        <v>330</v>
      </c>
      <c r="N1063" s="13" t="s">
        <v>71</v>
      </c>
    </row>
    <row r="1064" spans="1:14">
      <c r="A1064" s="238">
        <v>17</v>
      </c>
      <c r="B1064" s="5"/>
      <c r="C1064" s="102" t="s">
        <v>30</v>
      </c>
      <c r="D1064" s="102" t="s">
        <v>29</v>
      </c>
      <c r="E1064" s="102" t="s">
        <v>12</v>
      </c>
      <c r="F1064" s="133" t="s">
        <v>2172</v>
      </c>
      <c r="G1064" s="133">
        <v>1</v>
      </c>
      <c r="H1064" s="134" t="s">
        <v>74</v>
      </c>
      <c r="I1064" s="133">
        <f t="shared" si="178"/>
        <v>1</v>
      </c>
      <c r="J1064" s="134" t="s">
        <v>72</v>
      </c>
      <c r="K1064" s="135">
        <f t="shared" si="175"/>
        <v>0.33</v>
      </c>
      <c r="L1064" s="135" t="s">
        <v>103</v>
      </c>
      <c r="M1064" s="136">
        <f t="shared" si="176"/>
        <v>330</v>
      </c>
      <c r="N1064" s="134" t="s">
        <v>71</v>
      </c>
    </row>
    <row r="1065" spans="1:14">
      <c r="A1065" s="238">
        <v>18</v>
      </c>
      <c r="B1065" s="5"/>
      <c r="C1065" s="5" t="s">
        <v>32</v>
      </c>
      <c r="D1065" s="5" t="s">
        <v>33</v>
      </c>
      <c r="E1065" s="5" t="s">
        <v>12</v>
      </c>
      <c r="F1065" s="12" t="s">
        <v>1367</v>
      </c>
      <c r="G1065" s="12">
        <v>1</v>
      </c>
      <c r="H1065" s="13" t="s">
        <v>74</v>
      </c>
      <c r="I1065" s="12">
        <f t="shared" si="178"/>
        <v>1</v>
      </c>
      <c r="J1065" s="13" t="s">
        <v>72</v>
      </c>
      <c r="K1065" s="30">
        <f t="shared" si="175"/>
        <v>0.33</v>
      </c>
      <c r="L1065" s="30" t="s">
        <v>103</v>
      </c>
      <c r="M1065" s="15">
        <f t="shared" si="176"/>
        <v>330</v>
      </c>
      <c r="N1065" s="13" t="s">
        <v>71</v>
      </c>
    </row>
    <row r="1066" spans="1:14">
      <c r="A1066" s="238">
        <v>19</v>
      </c>
      <c r="B1066" s="5"/>
      <c r="C1066" s="5" t="s">
        <v>38</v>
      </c>
      <c r="D1066" s="5" t="s">
        <v>37</v>
      </c>
      <c r="E1066" s="5" t="s">
        <v>12</v>
      </c>
      <c r="F1066" s="12" t="s">
        <v>2173</v>
      </c>
      <c r="G1066" s="12">
        <v>1</v>
      </c>
      <c r="H1066" s="13" t="s">
        <v>74</v>
      </c>
      <c r="I1066" s="12">
        <f t="shared" si="178"/>
        <v>1</v>
      </c>
      <c r="J1066" s="13" t="s">
        <v>72</v>
      </c>
      <c r="K1066" s="30">
        <f t="shared" si="175"/>
        <v>0.33</v>
      </c>
      <c r="L1066" s="30" t="s">
        <v>103</v>
      </c>
      <c r="M1066" s="15">
        <f t="shared" si="176"/>
        <v>330</v>
      </c>
      <c r="N1066" s="13" t="s">
        <v>71</v>
      </c>
    </row>
    <row r="1067" spans="1:14">
      <c r="A1067" s="238">
        <v>20</v>
      </c>
      <c r="B1067" s="5"/>
      <c r="C1067" s="5" t="s">
        <v>40</v>
      </c>
      <c r="D1067" s="5" t="s">
        <v>39</v>
      </c>
      <c r="E1067" s="5" t="s">
        <v>12</v>
      </c>
      <c r="F1067" s="12" t="s">
        <v>1925</v>
      </c>
      <c r="G1067" s="12">
        <v>0</v>
      </c>
      <c r="H1067" s="13" t="s">
        <v>74</v>
      </c>
      <c r="I1067" s="12">
        <f t="shared" si="178"/>
        <v>0</v>
      </c>
      <c r="J1067" s="13" t="s">
        <v>72</v>
      </c>
      <c r="K1067" s="30">
        <f t="shared" si="175"/>
        <v>0</v>
      </c>
      <c r="L1067" s="30" t="s">
        <v>103</v>
      </c>
      <c r="M1067" s="15">
        <f t="shared" si="176"/>
        <v>0</v>
      </c>
      <c r="N1067" s="13" t="s">
        <v>71</v>
      </c>
    </row>
    <row r="1068" spans="1:14">
      <c r="A1068" s="238">
        <v>21</v>
      </c>
      <c r="B1068" s="5"/>
      <c r="C1068" s="5" t="s">
        <v>52</v>
      </c>
      <c r="D1068" s="5" t="s">
        <v>79</v>
      </c>
      <c r="E1068" s="5" t="s">
        <v>12</v>
      </c>
      <c r="F1068" s="12" t="s">
        <v>1383</v>
      </c>
      <c r="G1068" s="12">
        <v>0</v>
      </c>
      <c r="H1068" s="13" t="s">
        <v>74</v>
      </c>
      <c r="I1068" s="12">
        <f t="shared" si="178"/>
        <v>0</v>
      </c>
      <c r="J1068" s="13" t="s">
        <v>72</v>
      </c>
      <c r="K1068" s="30">
        <f t="shared" si="175"/>
        <v>0</v>
      </c>
      <c r="L1068" s="30" t="s">
        <v>103</v>
      </c>
      <c r="M1068" s="15">
        <f t="shared" si="176"/>
        <v>0</v>
      </c>
      <c r="N1068" s="13" t="s">
        <v>71</v>
      </c>
    </row>
    <row r="1069" spans="1:14">
      <c r="A1069" s="238">
        <v>22</v>
      </c>
      <c r="B1069" s="5"/>
      <c r="C1069" s="102" t="s">
        <v>45</v>
      </c>
      <c r="D1069" s="102" t="s">
        <v>44</v>
      </c>
      <c r="E1069" s="102" t="s">
        <v>43</v>
      </c>
      <c r="F1069" s="119" t="s">
        <v>2174</v>
      </c>
      <c r="G1069" s="133">
        <v>2</v>
      </c>
      <c r="H1069" s="134" t="s">
        <v>74</v>
      </c>
      <c r="I1069" s="133">
        <f>G1069*1.5</f>
        <v>3</v>
      </c>
      <c r="J1069" s="134" t="s">
        <v>72</v>
      </c>
      <c r="K1069" s="135">
        <f t="shared" si="175"/>
        <v>0.99</v>
      </c>
      <c r="L1069" s="135" t="s">
        <v>103</v>
      </c>
      <c r="M1069" s="136">
        <f t="shared" si="176"/>
        <v>990</v>
      </c>
      <c r="N1069" s="134" t="s">
        <v>71</v>
      </c>
    </row>
    <row r="1070" spans="1:14">
      <c r="A1070" s="238">
        <v>23</v>
      </c>
      <c r="B1070" s="5"/>
      <c r="C1070" s="5" t="s">
        <v>1390</v>
      </c>
      <c r="D1070" s="5" t="s">
        <v>46</v>
      </c>
      <c r="E1070" s="5" t="s">
        <v>43</v>
      </c>
      <c r="F1070" s="12" t="s">
        <v>2175</v>
      </c>
      <c r="G1070" s="12">
        <v>1</v>
      </c>
      <c r="H1070" s="13" t="s">
        <v>74</v>
      </c>
      <c r="I1070" s="12">
        <f>G1070*1.5</f>
        <v>1.5</v>
      </c>
      <c r="J1070" s="13" t="s">
        <v>72</v>
      </c>
      <c r="K1070" s="30">
        <f t="shared" si="175"/>
        <v>0.495</v>
      </c>
      <c r="L1070" s="30" t="s">
        <v>103</v>
      </c>
      <c r="M1070" s="15">
        <f t="shared" si="176"/>
        <v>495</v>
      </c>
      <c r="N1070" s="13" t="s">
        <v>71</v>
      </c>
    </row>
    <row r="1071" spans="1:14">
      <c r="A1071" s="238">
        <v>24</v>
      </c>
      <c r="B1071" s="5"/>
      <c r="C1071" s="5" t="s">
        <v>42</v>
      </c>
      <c r="D1071" s="5" t="s">
        <v>41</v>
      </c>
      <c r="E1071" s="5" t="s">
        <v>43</v>
      </c>
      <c r="F1071" s="12" t="s">
        <v>1928</v>
      </c>
      <c r="G1071" s="12">
        <v>1</v>
      </c>
      <c r="H1071" s="13" t="s">
        <v>74</v>
      </c>
      <c r="I1071" s="12">
        <f>G1071*1.5</f>
        <v>1.5</v>
      </c>
      <c r="J1071" s="13" t="s">
        <v>72</v>
      </c>
      <c r="K1071" s="30">
        <f t="shared" si="175"/>
        <v>0.495</v>
      </c>
      <c r="L1071" s="30" t="s">
        <v>103</v>
      </c>
      <c r="M1071" s="15">
        <f t="shared" si="176"/>
        <v>495</v>
      </c>
      <c r="N1071" s="13" t="s">
        <v>71</v>
      </c>
    </row>
    <row r="1072" spans="1:14">
      <c r="A1072" s="238">
        <v>25</v>
      </c>
      <c r="B1072" s="5"/>
      <c r="C1072" s="5" t="s">
        <v>1168</v>
      </c>
      <c r="D1072" s="5"/>
      <c r="E1072" s="5" t="s">
        <v>12</v>
      </c>
      <c r="F1072" s="12" t="s">
        <v>1106</v>
      </c>
      <c r="G1072" s="12">
        <v>0</v>
      </c>
      <c r="H1072" s="13" t="s">
        <v>74</v>
      </c>
      <c r="I1072" s="12">
        <f>G1072*4</f>
        <v>0</v>
      </c>
      <c r="J1072" s="13" t="s">
        <v>72</v>
      </c>
      <c r="K1072" s="30">
        <f t="shared" si="175"/>
        <v>0</v>
      </c>
      <c r="L1072" s="30" t="s">
        <v>103</v>
      </c>
      <c r="M1072" s="15">
        <f t="shared" si="176"/>
        <v>0</v>
      </c>
      <c r="N1072" s="13" t="s">
        <v>71</v>
      </c>
    </row>
    <row r="1073" spans="1:14">
      <c r="A1073" s="238">
        <v>26</v>
      </c>
      <c r="B1073" s="5"/>
      <c r="C1073" s="5" t="s">
        <v>1931</v>
      </c>
      <c r="D1073" s="5"/>
      <c r="E1073" s="5" t="s">
        <v>12</v>
      </c>
      <c r="F1073" s="12" t="s">
        <v>990</v>
      </c>
      <c r="G1073" s="12">
        <v>1</v>
      </c>
      <c r="H1073" s="13" t="s">
        <v>74</v>
      </c>
      <c r="I1073" s="12">
        <f t="shared" ref="I1073" si="179">G1073*1.5</f>
        <v>1.5</v>
      </c>
      <c r="J1073" s="13" t="s">
        <v>72</v>
      </c>
      <c r="K1073" s="30">
        <f t="shared" si="175"/>
        <v>0.495</v>
      </c>
      <c r="L1073" s="30" t="s">
        <v>103</v>
      </c>
      <c r="M1073" s="15">
        <f t="shared" si="176"/>
        <v>495</v>
      </c>
      <c r="N1073" s="13" t="s">
        <v>71</v>
      </c>
    </row>
    <row r="1074" spans="1:14">
      <c r="A1074" s="238">
        <v>27</v>
      </c>
      <c r="B1074" s="5"/>
      <c r="C1074" s="5" t="s">
        <v>1919</v>
      </c>
      <c r="D1074" s="5"/>
      <c r="E1074" s="5" t="s">
        <v>12</v>
      </c>
      <c r="F1074" s="12" t="s">
        <v>505</v>
      </c>
      <c r="G1074" s="12">
        <v>1</v>
      </c>
      <c r="H1074" s="13" t="s">
        <v>74</v>
      </c>
      <c r="I1074" s="12">
        <f>G1074*1</f>
        <v>1</v>
      </c>
      <c r="J1074" s="13" t="s">
        <v>72</v>
      </c>
      <c r="K1074" s="30">
        <f t="shared" si="175"/>
        <v>0.33</v>
      </c>
      <c r="L1074" s="30" t="s">
        <v>103</v>
      </c>
      <c r="M1074" s="15">
        <f t="shared" si="176"/>
        <v>330</v>
      </c>
      <c r="N1074" s="13" t="s">
        <v>71</v>
      </c>
    </row>
    <row r="1075" spans="1:14">
      <c r="A1075" s="238">
        <v>28</v>
      </c>
      <c r="B1075" s="5"/>
      <c r="C1075" s="5" t="s">
        <v>832</v>
      </c>
      <c r="D1075" s="5"/>
      <c r="E1075" s="5" t="s">
        <v>12</v>
      </c>
      <c r="F1075" s="12" t="s">
        <v>1920</v>
      </c>
      <c r="G1075" s="12">
        <v>1</v>
      </c>
      <c r="H1075" s="13" t="s">
        <v>74</v>
      </c>
      <c r="I1075" s="12">
        <f>G1075*1</f>
        <v>1</v>
      </c>
      <c r="J1075" s="13" t="s">
        <v>72</v>
      </c>
      <c r="K1075" s="30">
        <f t="shared" si="175"/>
        <v>0.33</v>
      </c>
      <c r="L1075" s="30" t="s">
        <v>103</v>
      </c>
      <c r="M1075" s="15">
        <f t="shared" si="176"/>
        <v>330</v>
      </c>
      <c r="N1075" s="13" t="s">
        <v>71</v>
      </c>
    </row>
    <row r="1076" spans="1:14">
      <c r="A1076" s="238">
        <v>29</v>
      </c>
      <c r="B1076" s="5"/>
      <c r="C1076" s="5" t="s">
        <v>1114</v>
      </c>
      <c r="D1076" s="5"/>
      <c r="E1076" s="5" t="s">
        <v>12</v>
      </c>
      <c r="F1076" s="103" t="s">
        <v>322</v>
      </c>
      <c r="G1076" s="12">
        <v>1</v>
      </c>
      <c r="H1076" s="13" t="s">
        <v>74</v>
      </c>
      <c r="I1076" s="12">
        <f>G1076*1</f>
        <v>1</v>
      </c>
      <c r="J1076" s="13" t="s">
        <v>72</v>
      </c>
      <c r="K1076" s="30">
        <f t="shared" si="175"/>
        <v>0.33</v>
      </c>
      <c r="L1076" s="30" t="s">
        <v>103</v>
      </c>
      <c r="M1076" s="15">
        <f t="shared" si="176"/>
        <v>330</v>
      </c>
      <c r="N1076" s="13" t="s">
        <v>71</v>
      </c>
    </row>
    <row r="1077" spans="1:14">
      <c r="A1077" s="238">
        <v>30</v>
      </c>
      <c r="B1077" s="5"/>
      <c r="C1077" s="5" t="s">
        <v>126</v>
      </c>
      <c r="D1077" s="5"/>
      <c r="E1077" s="5" t="s">
        <v>43</v>
      </c>
      <c r="F1077" s="12" t="s">
        <v>271</v>
      </c>
      <c r="G1077" s="12">
        <v>1</v>
      </c>
      <c r="H1077" s="13" t="s">
        <v>74</v>
      </c>
      <c r="I1077" s="12">
        <f t="shared" ref="I1077" si="180">G1077*4</f>
        <v>4</v>
      </c>
      <c r="J1077" s="13" t="s">
        <v>72</v>
      </c>
      <c r="K1077" s="30">
        <f t="shared" si="175"/>
        <v>1.32</v>
      </c>
      <c r="L1077" s="30" t="s">
        <v>103</v>
      </c>
      <c r="M1077" s="15">
        <f t="shared" si="176"/>
        <v>1320</v>
      </c>
      <c r="N1077" s="13" t="s">
        <v>71</v>
      </c>
    </row>
    <row r="1078" spans="1:14">
      <c r="A1078" s="238">
        <v>31</v>
      </c>
      <c r="B1078" s="5"/>
      <c r="C1078" s="5" t="s">
        <v>893</v>
      </c>
      <c r="D1078" s="5"/>
      <c r="E1078" s="5" t="s">
        <v>12</v>
      </c>
      <c r="F1078" s="12" t="s">
        <v>220</v>
      </c>
      <c r="G1078" s="12">
        <v>1</v>
      </c>
      <c r="H1078" s="13" t="s">
        <v>74</v>
      </c>
      <c r="I1078" s="12">
        <f>G1078*1</f>
        <v>1</v>
      </c>
      <c r="J1078" s="13" t="s">
        <v>72</v>
      </c>
      <c r="K1078" s="30">
        <f t="shared" si="175"/>
        <v>0.33</v>
      </c>
      <c r="L1078" s="30" t="s">
        <v>103</v>
      </c>
      <c r="M1078" s="15">
        <f t="shared" si="176"/>
        <v>330</v>
      </c>
      <c r="N1078" s="13" t="s">
        <v>71</v>
      </c>
    </row>
    <row r="1079" spans="1:14">
      <c r="A1079" s="238">
        <v>32</v>
      </c>
      <c r="B1079" s="5"/>
      <c r="C1079" s="5" t="s">
        <v>1193</v>
      </c>
      <c r="D1079" s="5"/>
      <c r="E1079" s="5" t="s">
        <v>43</v>
      </c>
      <c r="F1079" s="12" t="s">
        <v>218</v>
      </c>
      <c r="G1079" s="12">
        <v>1</v>
      </c>
      <c r="H1079" s="13" t="s">
        <v>74</v>
      </c>
      <c r="I1079" s="12">
        <f>G1079*1</f>
        <v>1</v>
      </c>
      <c r="J1079" s="13" t="s">
        <v>72</v>
      </c>
      <c r="K1079" s="30">
        <f t="shared" si="175"/>
        <v>0.33</v>
      </c>
      <c r="L1079" s="30" t="s">
        <v>103</v>
      </c>
      <c r="M1079" s="15">
        <f t="shared" si="176"/>
        <v>330</v>
      </c>
      <c r="N1079" s="13" t="s">
        <v>71</v>
      </c>
    </row>
    <row r="1080" spans="1:14">
      <c r="A1080" s="238">
        <v>33</v>
      </c>
      <c r="B1080" s="5"/>
      <c r="C1080" s="5" t="s">
        <v>686</v>
      </c>
      <c r="D1080" s="5"/>
      <c r="E1080" s="5" t="s">
        <v>12</v>
      </c>
      <c r="F1080" s="12" t="s">
        <v>795</v>
      </c>
      <c r="G1080" s="12">
        <v>1</v>
      </c>
      <c r="H1080" s="13" t="s">
        <v>74</v>
      </c>
      <c r="I1080" s="12">
        <f>G1080*1.5</f>
        <v>1.5</v>
      </c>
      <c r="J1080" s="13" t="s">
        <v>72</v>
      </c>
      <c r="K1080" s="30">
        <f t="shared" si="175"/>
        <v>0.495</v>
      </c>
      <c r="L1080" s="30" t="s">
        <v>103</v>
      </c>
      <c r="M1080" s="15">
        <f t="shared" si="176"/>
        <v>495</v>
      </c>
      <c r="N1080" s="13" t="s">
        <v>71</v>
      </c>
    </row>
    <row r="1081" spans="1:14">
      <c r="A1081" s="238">
        <v>34</v>
      </c>
      <c r="B1081" s="5"/>
      <c r="C1081" s="5" t="s">
        <v>1929</v>
      </c>
      <c r="D1081" s="5"/>
      <c r="E1081" s="5" t="s">
        <v>12</v>
      </c>
      <c r="F1081" s="12" t="s">
        <v>1930</v>
      </c>
      <c r="G1081" s="12">
        <v>1</v>
      </c>
      <c r="H1081" s="13" t="s">
        <v>74</v>
      </c>
      <c r="I1081" s="12">
        <f>G1081*1</f>
        <v>1</v>
      </c>
      <c r="J1081" s="13" t="s">
        <v>72</v>
      </c>
      <c r="K1081" s="30">
        <f t="shared" si="175"/>
        <v>0.33</v>
      </c>
      <c r="L1081" s="30" t="s">
        <v>103</v>
      </c>
      <c r="M1081" s="15">
        <f t="shared" si="176"/>
        <v>330</v>
      </c>
      <c r="N1081" s="13" t="s">
        <v>71</v>
      </c>
    </row>
    <row r="1082" spans="1:14">
      <c r="A1082" s="238">
        <v>35</v>
      </c>
      <c r="B1082" s="5"/>
      <c r="C1082" s="5" t="s">
        <v>112</v>
      </c>
      <c r="D1082" s="5"/>
      <c r="E1082" s="5" t="s">
        <v>12</v>
      </c>
      <c r="F1082" s="5" t="s">
        <v>1918</v>
      </c>
      <c r="G1082" s="30">
        <v>4</v>
      </c>
      <c r="H1082" s="13" t="s">
        <v>74</v>
      </c>
      <c r="I1082" s="12">
        <f>G1082*1</f>
        <v>4</v>
      </c>
      <c r="J1082" s="13" t="s">
        <v>72</v>
      </c>
      <c r="K1082" s="30">
        <f t="shared" si="175"/>
        <v>1.32</v>
      </c>
      <c r="L1082" s="30" t="s">
        <v>103</v>
      </c>
      <c r="M1082" s="15">
        <f t="shared" si="176"/>
        <v>1320</v>
      </c>
      <c r="N1082" s="13" t="s">
        <v>71</v>
      </c>
    </row>
    <row r="1083" spans="1:14">
      <c r="A1083" s="238">
        <v>36</v>
      </c>
      <c r="B1083" s="5"/>
      <c r="C1083" s="5" t="s">
        <v>1916</v>
      </c>
      <c r="D1083" s="5"/>
      <c r="E1083" s="5" t="s">
        <v>43</v>
      </c>
      <c r="F1083" s="5" t="s">
        <v>1917</v>
      </c>
      <c r="G1083" s="30">
        <v>1</v>
      </c>
      <c r="H1083" s="13" t="s">
        <v>74</v>
      </c>
      <c r="I1083" s="12">
        <f>G1083*1</f>
        <v>1</v>
      </c>
      <c r="J1083" s="13" t="s">
        <v>72</v>
      </c>
      <c r="K1083" s="30">
        <f t="shared" si="175"/>
        <v>0.33</v>
      </c>
      <c r="L1083" s="30" t="s">
        <v>103</v>
      </c>
      <c r="M1083" s="15">
        <f t="shared" si="176"/>
        <v>330</v>
      </c>
      <c r="N1083" s="13" t="s">
        <v>71</v>
      </c>
    </row>
    <row r="1084" spans="1:14">
      <c r="A1084" s="238">
        <v>37</v>
      </c>
      <c r="B1084" s="5"/>
      <c r="C1084" s="5" t="s">
        <v>49</v>
      </c>
      <c r="D1084" s="5" t="s">
        <v>48</v>
      </c>
      <c r="E1084" s="5" t="s">
        <v>1369</v>
      </c>
      <c r="F1084" s="5" t="s">
        <v>2155</v>
      </c>
      <c r="G1084" s="12">
        <v>2</v>
      </c>
      <c r="H1084" s="13" t="s">
        <v>74</v>
      </c>
      <c r="I1084" s="12">
        <v>4</v>
      </c>
      <c r="J1084" s="13" t="s">
        <v>72</v>
      </c>
      <c r="K1084" s="12">
        <f t="shared" si="175"/>
        <v>1.32</v>
      </c>
      <c r="L1084" s="13" t="s">
        <v>103</v>
      </c>
      <c r="M1084" s="12">
        <f t="shared" si="176"/>
        <v>1320</v>
      </c>
      <c r="N1084" s="13" t="s">
        <v>71</v>
      </c>
    </row>
    <row r="1085" spans="1:14">
      <c r="A1085" s="238">
        <v>38</v>
      </c>
      <c r="B1085" s="5"/>
      <c r="C1085" s="102" t="s">
        <v>1371</v>
      </c>
      <c r="D1085" s="102" t="s">
        <v>25</v>
      </c>
      <c r="E1085" s="102" t="s">
        <v>1372</v>
      </c>
      <c r="F1085" s="124" t="s">
        <v>1375</v>
      </c>
      <c r="G1085" s="140">
        <v>1</v>
      </c>
      <c r="H1085" s="141" t="s">
        <v>74</v>
      </c>
      <c r="I1085" s="140">
        <v>7</v>
      </c>
      <c r="J1085" s="141" t="s">
        <v>72</v>
      </c>
      <c r="K1085" s="142" t="s">
        <v>1373</v>
      </c>
      <c r="L1085" s="141" t="s">
        <v>103</v>
      </c>
      <c r="M1085" s="142" t="s">
        <v>1374</v>
      </c>
      <c r="N1085" s="141" t="s">
        <v>71</v>
      </c>
    </row>
    <row r="1086" spans="1:14">
      <c r="A1086" s="281" t="s">
        <v>54</v>
      </c>
      <c r="B1086" s="282"/>
      <c r="C1086" s="282"/>
      <c r="D1086" s="282"/>
      <c r="E1086" s="283"/>
      <c r="F1086" s="237"/>
      <c r="G1086" s="12">
        <f>SUM(G1048:G1085)</f>
        <v>64</v>
      </c>
      <c r="H1086" s="13" t="s">
        <v>74</v>
      </c>
      <c r="I1086" s="12">
        <f>SUM(I1048:I1084)</f>
        <v>228</v>
      </c>
      <c r="J1086" s="13" t="s">
        <v>72</v>
      </c>
      <c r="K1086" s="30">
        <f>I1086*0.33</f>
        <v>75.240000000000009</v>
      </c>
      <c r="L1086" s="30" t="s">
        <v>103</v>
      </c>
      <c r="M1086" s="34">
        <f>SUM(M1048:M1084)</f>
        <v>75240</v>
      </c>
      <c r="N1086" s="13" t="s">
        <v>71</v>
      </c>
    </row>
    <row r="1088" spans="1:14">
      <c r="A1088" s="286" t="s">
        <v>1932</v>
      </c>
      <c r="B1088" s="286" t="s">
        <v>0</v>
      </c>
      <c r="C1088" s="286" t="s">
        <v>2</v>
      </c>
      <c r="D1088" s="286" t="s">
        <v>4</v>
      </c>
      <c r="E1088" s="286" t="s">
        <v>1</v>
      </c>
      <c r="F1088" s="286" t="s">
        <v>280</v>
      </c>
      <c r="G1088" s="288" t="s">
        <v>5</v>
      </c>
      <c r="H1088" s="289"/>
      <c r="I1088" s="288" t="s">
        <v>6</v>
      </c>
      <c r="J1088" s="289"/>
      <c r="K1088" s="288" t="s">
        <v>101</v>
      </c>
      <c r="L1088" s="289"/>
      <c r="M1088" s="288" t="s">
        <v>102</v>
      </c>
      <c r="N1088" s="289"/>
    </row>
    <row r="1089" spans="1:14">
      <c r="A1089" s="287"/>
      <c r="B1089" s="287"/>
      <c r="C1089" s="287"/>
      <c r="D1089" s="287"/>
      <c r="E1089" s="287"/>
      <c r="F1089" s="287"/>
      <c r="G1089" s="290"/>
      <c r="H1089" s="291"/>
      <c r="I1089" s="290"/>
      <c r="J1089" s="291"/>
      <c r="K1089" s="290"/>
      <c r="L1089" s="291"/>
      <c r="M1089" s="290"/>
      <c r="N1089" s="291"/>
    </row>
    <row r="1090" spans="1:14">
      <c r="A1090" s="163">
        <v>1</v>
      </c>
      <c r="B1090" s="16" t="s">
        <v>60</v>
      </c>
      <c r="C1090" s="5" t="s">
        <v>3</v>
      </c>
      <c r="D1090" s="5" t="s">
        <v>7</v>
      </c>
      <c r="E1090" s="5" t="s">
        <v>8</v>
      </c>
      <c r="F1090" s="12" t="s">
        <v>1934</v>
      </c>
      <c r="G1090" s="12">
        <v>4</v>
      </c>
      <c r="H1090" s="13" t="s">
        <v>74</v>
      </c>
      <c r="I1090" s="12">
        <f t="shared" ref="I1090:I1092" si="181">G1090*6</f>
        <v>24</v>
      </c>
      <c r="J1090" s="13" t="s">
        <v>72</v>
      </c>
      <c r="K1090" s="30">
        <f t="shared" ref="K1090:K1126" si="182">I1090*0.33</f>
        <v>7.92</v>
      </c>
      <c r="L1090" s="30" t="s">
        <v>103</v>
      </c>
      <c r="M1090" s="15">
        <f t="shared" ref="M1090:M1126" si="183">K1090*1000</f>
        <v>7920</v>
      </c>
      <c r="N1090" s="13" t="s">
        <v>71</v>
      </c>
    </row>
    <row r="1091" spans="1:14">
      <c r="A1091" s="163">
        <v>2</v>
      </c>
      <c r="B1091" s="162" t="s">
        <v>2971</v>
      </c>
      <c r="C1091" s="5" t="s">
        <v>56</v>
      </c>
      <c r="D1091" s="5" t="s">
        <v>93</v>
      </c>
      <c r="E1091" s="5" t="s">
        <v>8</v>
      </c>
      <c r="F1091" s="210" t="s">
        <v>2650</v>
      </c>
      <c r="G1091" s="12">
        <v>3</v>
      </c>
      <c r="H1091" s="13" t="s">
        <v>74</v>
      </c>
      <c r="I1091" s="12">
        <f t="shared" si="181"/>
        <v>18</v>
      </c>
      <c r="J1091" s="13" t="s">
        <v>72</v>
      </c>
      <c r="K1091" s="30">
        <f t="shared" si="182"/>
        <v>5.94</v>
      </c>
      <c r="L1091" s="30" t="s">
        <v>103</v>
      </c>
      <c r="M1091" s="15">
        <f t="shared" si="183"/>
        <v>5940</v>
      </c>
      <c r="N1091" s="13" t="s">
        <v>71</v>
      </c>
    </row>
    <row r="1092" spans="1:14">
      <c r="A1092" s="163">
        <v>3</v>
      </c>
      <c r="B1092" s="5"/>
      <c r="C1092" s="5" t="s">
        <v>15</v>
      </c>
      <c r="D1092" s="5" t="s">
        <v>647</v>
      </c>
      <c r="E1092" s="5" t="s">
        <v>8</v>
      </c>
      <c r="F1092" s="93" t="s">
        <v>2810</v>
      </c>
      <c r="G1092" s="12">
        <v>1</v>
      </c>
      <c r="H1092" s="13" t="s">
        <v>74</v>
      </c>
      <c r="I1092" s="12">
        <f t="shared" si="181"/>
        <v>6</v>
      </c>
      <c r="J1092" s="13" t="s">
        <v>72</v>
      </c>
      <c r="K1092" s="30">
        <f t="shared" si="182"/>
        <v>1.98</v>
      </c>
      <c r="L1092" s="30" t="s">
        <v>103</v>
      </c>
      <c r="M1092" s="15">
        <f t="shared" si="183"/>
        <v>1980</v>
      </c>
      <c r="N1092" s="13" t="s">
        <v>71</v>
      </c>
    </row>
    <row r="1093" spans="1:14">
      <c r="A1093" s="163">
        <v>4</v>
      </c>
      <c r="B1093" s="5"/>
      <c r="C1093" s="5" t="s">
        <v>17</v>
      </c>
      <c r="D1093" s="5" t="s">
        <v>16</v>
      </c>
      <c r="E1093" s="5" t="s">
        <v>8</v>
      </c>
      <c r="F1093" s="12" t="s">
        <v>2648</v>
      </c>
      <c r="G1093" s="12">
        <v>4</v>
      </c>
      <c r="H1093" s="13" t="s">
        <v>74</v>
      </c>
      <c r="I1093" s="12">
        <f>G1093*F4434</f>
        <v>0</v>
      </c>
      <c r="J1093" s="13" t="s">
        <v>72</v>
      </c>
      <c r="K1093" s="30">
        <f t="shared" si="182"/>
        <v>0</v>
      </c>
      <c r="L1093" s="30" t="s">
        <v>103</v>
      </c>
      <c r="M1093" s="15">
        <f t="shared" si="183"/>
        <v>0</v>
      </c>
      <c r="N1093" s="13" t="s">
        <v>71</v>
      </c>
    </row>
    <row r="1094" spans="1:14">
      <c r="A1094" s="163">
        <v>5</v>
      </c>
      <c r="B1094" s="5"/>
      <c r="C1094" s="5" t="s">
        <v>251</v>
      </c>
      <c r="D1094" s="5" t="s">
        <v>18</v>
      </c>
      <c r="E1094" s="5" t="s">
        <v>8</v>
      </c>
      <c r="F1094" s="12" t="s">
        <v>2009</v>
      </c>
      <c r="G1094" s="12">
        <v>4</v>
      </c>
      <c r="H1094" s="13" t="s">
        <v>74</v>
      </c>
      <c r="I1094" s="12">
        <f t="shared" ref="I1094:I1098" si="184">G1094*6</f>
        <v>24</v>
      </c>
      <c r="J1094" s="13" t="s">
        <v>72</v>
      </c>
      <c r="K1094" s="30">
        <f t="shared" si="182"/>
        <v>7.92</v>
      </c>
      <c r="L1094" s="30" t="s">
        <v>103</v>
      </c>
      <c r="M1094" s="15">
        <f t="shared" si="183"/>
        <v>7920</v>
      </c>
      <c r="N1094" s="13" t="s">
        <v>71</v>
      </c>
    </row>
    <row r="1095" spans="1:14">
      <c r="A1095" s="163">
        <v>6</v>
      </c>
      <c r="B1095" s="5"/>
      <c r="C1095" s="9" t="s">
        <v>52</v>
      </c>
      <c r="D1095" s="9" t="s">
        <v>51</v>
      </c>
      <c r="E1095" s="9" t="s">
        <v>8</v>
      </c>
      <c r="F1095" s="72" t="s">
        <v>2649</v>
      </c>
      <c r="G1095" s="12">
        <v>4</v>
      </c>
      <c r="H1095" s="13" t="s">
        <v>74</v>
      </c>
      <c r="I1095" s="12">
        <f t="shared" si="184"/>
        <v>24</v>
      </c>
      <c r="J1095" s="13" t="s">
        <v>72</v>
      </c>
      <c r="K1095" s="30">
        <f t="shared" si="182"/>
        <v>7.92</v>
      </c>
      <c r="L1095" s="30" t="s">
        <v>103</v>
      </c>
      <c r="M1095" s="15">
        <f t="shared" si="183"/>
        <v>7920</v>
      </c>
      <c r="N1095" s="13" t="s">
        <v>71</v>
      </c>
    </row>
    <row r="1096" spans="1:14">
      <c r="A1096" s="163">
        <v>7</v>
      </c>
      <c r="B1096" s="5"/>
      <c r="C1096" s="5" t="s">
        <v>10</v>
      </c>
      <c r="D1096" s="5" t="s">
        <v>93</v>
      </c>
      <c r="E1096" s="5" t="s">
        <v>8</v>
      </c>
      <c r="F1096" s="12" t="s">
        <v>2074</v>
      </c>
      <c r="G1096" s="12">
        <v>5</v>
      </c>
      <c r="H1096" s="13" t="s">
        <v>74</v>
      </c>
      <c r="I1096" s="12">
        <f t="shared" si="184"/>
        <v>30</v>
      </c>
      <c r="J1096" s="13" t="s">
        <v>72</v>
      </c>
      <c r="K1096" s="30">
        <f t="shared" si="182"/>
        <v>9.9</v>
      </c>
      <c r="L1096" s="30" t="s">
        <v>103</v>
      </c>
      <c r="M1096" s="15">
        <f t="shared" si="183"/>
        <v>9900</v>
      </c>
      <c r="N1096" s="13" t="s">
        <v>71</v>
      </c>
    </row>
    <row r="1097" spans="1:14">
      <c r="A1097" s="238">
        <v>8</v>
      </c>
      <c r="B1097" s="5"/>
      <c r="C1097" s="102" t="s">
        <v>26</v>
      </c>
      <c r="D1097" s="102" t="s">
        <v>89</v>
      </c>
      <c r="E1097" s="102" t="s">
        <v>8</v>
      </c>
      <c r="F1097" s="119" t="s">
        <v>2085</v>
      </c>
      <c r="G1097" s="133">
        <v>0</v>
      </c>
      <c r="H1097" s="134" t="s">
        <v>74</v>
      </c>
      <c r="I1097" s="133">
        <f t="shared" si="184"/>
        <v>0</v>
      </c>
      <c r="J1097" s="134" t="s">
        <v>72</v>
      </c>
      <c r="K1097" s="30">
        <f t="shared" si="182"/>
        <v>0</v>
      </c>
      <c r="L1097" s="135" t="s">
        <v>103</v>
      </c>
      <c r="M1097" s="136">
        <f t="shared" si="183"/>
        <v>0</v>
      </c>
      <c r="N1097" s="134" t="s">
        <v>71</v>
      </c>
    </row>
    <row r="1098" spans="1:14">
      <c r="A1098" s="238">
        <v>9</v>
      </c>
      <c r="B1098" s="5"/>
      <c r="C1098" s="5" t="s">
        <v>94</v>
      </c>
      <c r="D1098" s="5" t="s">
        <v>95</v>
      </c>
      <c r="E1098" s="5" t="s">
        <v>8</v>
      </c>
      <c r="F1098" s="181" t="s">
        <v>2996</v>
      </c>
      <c r="G1098" s="12">
        <v>2</v>
      </c>
      <c r="H1098" s="13" t="s">
        <v>74</v>
      </c>
      <c r="I1098" s="12">
        <f t="shared" si="184"/>
        <v>12</v>
      </c>
      <c r="J1098" s="13" t="s">
        <v>72</v>
      </c>
      <c r="K1098" s="30">
        <f t="shared" si="182"/>
        <v>3.96</v>
      </c>
      <c r="L1098" s="30" t="s">
        <v>103</v>
      </c>
      <c r="M1098" s="15">
        <f t="shared" si="183"/>
        <v>3960</v>
      </c>
      <c r="N1098" s="13" t="s">
        <v>71</v>
      </c>
    </row>
    <row r="1099" spans="1:14">
      <c r="A1099" s="238">
        <v>10</v>
      </c>
      <c r="B1099" s="5"/>
      <c r="C1099" s="5" t="s">
        <v>190</v>
      </c>
      <c r="D1099" s="5" t="s">
        <v>20</v>
      </c>
      <c r="E1099" s="5" t="s">
        <v>173</v>
      </c>
      <c r="F1099" s="181" t="s">
        <v>2023</v>
      </c>
      <c r="G1099" s="12">
        <v>1</v>
      </c>
      <c r="H1099" s="13" t="s">
        <v>74</v>
      </c>
      <c r="I1099" s="12">
        <f>G1099*7</f>
        <v>7</v>
      </c>
      <c r="J1099" s="13" t="s">
        <v>72</v>
      </c>
      <c r="K1099" s="30">
        <f t="shared" si="182"/>
        <v>2.31</v>
      </c>
      <c r="L1099" s="30" t="s">
        <v>103</v>
      </c>
      <c r="M1099" s="15">
        <f t="shared" si="183"/>
        <v>2310</v>
      </c>
      <c r="N1099" s="13" t="s">
        <v>71</v>
      </c>
    </row>
    <row r="1100" spans="1:14">
      <c r="A1100" s="238">
        <v>11</v>
      </c>
      <c r="B1100" s="5"/>
      <c r="C1100" s="5" t="s">
        <v>34</v>
      </c>
      <c r="D1100" s="5" t="s">
        <v>134</v>
      </c>
      <c r="E1100" s="5" t="s">
        <v>173</v>
      </c>
      <c r="F1100" s="181" t="s">
        <v>2928</v>
      </c>
      <c r="G1100" s="12">
        <v>1</v>
      </c>
      <c r="H1100" s="13" t="s">
        <v>74</v>
      </c>
      <c r="I1100" s="12">
        <f>G1100*7</f>
        <v>7</v>
      </c>
      <c r="J1100" s="13" t="s">
        <v>72</v>
      </c>
      <c r="K1100" s="30">
        <f t="shared" si="182"/>
        <v>2.31</v>
      </c>
      <c r="L1100" s="30" t="s">
        <v>103</v>
      </c>
      <c r="M1100" s="15">
        <f t="shared" si="183"/>
        <v>2310</v>
      </c>
      <c r="N1100" s="13" t="s">
        <v>71</v>
      </c>
    </row>
    <row r="1101" spans="1:14">
      <c r="A1101" s="238">
        <v>12</v>
      </c>
      <c r="B1101" s="5"/>
      <c r="C1101" s="5" t="s">
        <v>23</v>
      </c>
      <c r="D1101" s="5" t="s">
        <v>136</v>
      </c>
      <c r="E1101" s="5" t="s">
        <v>12</v>
      </c>
      <c r="F1101" s="5" t="s">
        <v>2655</v>
      </c>
      <c r="G1101" s="12">
        <v>2</v>
      </c>
      <c r="H1101" s="13" t="s">
        <v>74</v>
      </c>
      <c r="I1101" s="12">
        <f t="shared" ref="I1101:I1110" si="185">G1101*1</f>
        <v>2</v>
      </c>
      <c r="J1101" s="13" t="s">
        <v>72</v>
      </c>
      <c r="K1101" s="30">
        <f t="shared" si="182"/>
        <v>0.66</v>
      </c>
      <c r="L1101" s="30" t="s">
        <v>103</v>
      </c>
      <c r="M1101" s="15">
        <f t="shared" si="183"/>
        <v>660</v>
      </c>
      <c r="N1101" s="13" t="s">
        <v>71</v>
      </c>
    </row>
    <row r="1102" spans="1:14">
      <c r="A1102" s="238">
        <v>13</v>
      </c>
      <c r="B1102" s="5"/>
      <c r="C1102" s="5" t="s">
        <v>90</v>
      </c>
      <c r="D1102" s="5" t="s">
        <v>91</v>
      </c>
      <c r="E1102" s="5" t="s">
        <v>12</v>
      </c>
      <c r="F1102" s="12" t="s">
        <v>1342</v>
      </c>
      <c r="G1102" s="12">
        <v>0</v>
      </c>
      <c r="H1102" s="13" t="s">
        <v>74</v>
      </c>
      <c r="I1102" s="12">
        <f t="shared" si="185"/>
        <v>0</v>
      </c>
      <c r="J1102" s="13" t="s">
        <v>72</v>
      </c>
      <c r="K1102" s="30">
        <f t="shared" si="182"/>
        <v>0</v>
      </c>
      <c r="L1102" s="30" t="s">
        <v>103</v>
      </c>
      <c r="M1102" s="15">
        <f t="shared" si="183"/>
        <v>0</v>
      </c>
      <c r="N1102" s="13" t="s">
        <v>71</v>
      </c>
    </row>
    <row r="1103" spans="1:14">
      <c r="A1103" s="238">
        <v>14</v>
      </c>
      <c r="B1103" s="5"/>
      <c r="C1103" s="5" t="s">
        <v>81</v>
      </c>
      <c r="D1103" s="5" t="s">
        <v>82</v>
      </c>
      <c r="E1103" s="5" t="s">
        <v>12</v>
      </c>
      <c r="F1103" s="12" t="s">
        <v>2152</v>
      </c>
      <c r="G1103" s="12">
        <v>1</v>
      </c>
      <c r="H1103" s="13" t="s">
        <v>74</v>
      </c>
      <c r="I1103" s="12">
        <f t="shared" si="185"/>
        <v>1</v>
      </c>
      <c r="J1103" s="13" t="s">
        <v>72</v>
      </c>
      <c r="K1103" s="30">
        <f t="shared" si="182"/>
        <v>0.33</v>
      </c>
      <c r="L1103" s="30" t="s">
        <v>103</v>
      </c>
      <c r="M1103" s="15">
        <f t="shared" si="183"/>
        <v>330</v>
      </c>
      <c r="N1103" s="13" t="s">
        <v>71</v>
      </c>
    </row>
    <row r="1104" spans="1:14">
      <c r="A1104" s="238">
        <v>15</v>
      </c>
      <c r="B1104" s="5"/>
      <c r="C1104" s="5" t="s">
        <v>11</v>
      </c>
      <c r="D1104" s="5" t="s">
        <v>13</v>
      </c>
      <c r="E1104" s="5" t="s">
        <v>12</v>
      </c>
      <c r="F1104" s="113" t="s">
        <v>2160</v>
      </c>
      <c r="G1104" s="12">
        <v>1</v>
      </c>
      <c r="H1104" s="13" t="s">
        <v>74</v>
      </c>
      <c r="I1104" s="12">
        <f t="shared" si="185"/>
        <v>1</v>
      </c>
      <c r="J1104" s="13" t="s">
        <v>72</v>
      </c>
      <c r="K1104" s="30">
        <f t="shared" si="182"/>
        <v>0.33</v>
      </c>
      <c r="L1104" s="30" t="s">
        <v>103</v>
      </c>
      <c r="M1104" s="15">
        <f t="shared" si="183"/>
        <v>330</v>
      </c>
      <c r="N1104" s="13" t="s">
        <v>71</v>
      </c>
    </row>
    <row r="1105" spans="1:14">
      <c r="A1105" s="238">
        <v>16</v>
      </c>
      <c r="B1105" s="5"/>
      <c r="C1105" s="5" t="s">
        <v>28</v>
      </c>
      <c r="D1105" s="5" t="s">
        <v>27</v>
      </c>
      <c r="E1105" s="5" t="s">
        <v>12</v>
      </c>
      <c r="F1105" s="12" t="s">
        <v>2656</v>
      </c>
      <c r="G1105" s="12">
        <v>1</v>
      </c>
      <c r="H1105" s="13" t="s">
        <v>74</v>
      </c>
      <c r="I1105" s="12">
        <f t="shared" si="185"/>
        <v>1</v>
      </c>
      <c r="J1105" s="13" t="s">
        <v>72</v>
      </c>
      <c r="K1105" s="30">
        <f t="shared" si="182"/>
        <v>0.33</v>
      </c>
      <c r="L1105" s="30" t="s">
        <v>103</v>
      </c>
      <c r="M1105" s="15">
        <f t="shared" si="183"/>
        <v>330</v>
      </c>
      <c r="N1105" s="13" t="s">
        <v>71</v>
      </c>
    </row>
    <row r="1106" spans="1:14">
      <c r="A1106" s="238">
        <v>17</v>
      </c>
      <c r="B1106" s="5"/>
      <c r="C1106" s="102" t="s">
        <v>30</v>
      </c>
      <c r="D1106" s="102" t="s">
        <v>29</v>
      </c>
      <c r="E1106" s="102" t="s">
        <v>12</v>
      </c>
      <c r="F1106" s="133" t="s">
        <v>2651</v>
      </c>
      <c r="G1106" s="12">
        <v>2</v>
      </c>
      <c r="H1106" s="134" t="s">
        <v>74</v>
      </c>
      <c r="I1106" s="133">
        <f t="shared" si="185"/>
        <v>2</v>
      </c>
      <c r="J1106" s="134" t="s">
        <v>72</v>
      </c>
      <c r="K1106" s="135">
        <f t="shared" si="182"/>
        <v>0.66</v>
      </c>
      <c r="L1106" s="135" t="s">
        <v>103</v>
      </c>
      <c r="M1106" s="136">
        <f t="shared" si="183"/>
        <v>660</v>
      </c>
      <c r="N1106" s="134" t="s">
        <v>71</v>
      </c>
    </row>
    <row r="1107" spans="1:14">
      <c r="A1107" s="238">
        <v>18</v>
      </c>
      <c r="B1107" s="5"/>
      <c r="C1107" s="5" t="s">
        <v>32</v>
      </c>
      <c r="D1107" s="5" t="s">
        <v>33</v>
      </c>
      <c r="E1107" s="5" t="s">
        <v>12</v>
      </c>
      <c r="F1107" s="12" t="s">
        <v>404</v>
      </c>
      <c r="G1107" s="12">
        <v>1</v>
      </c>
      <c r="H1107" s="13" t="s">
        <v>74</v>
      </c>
      <c r="I1107" s="12">
        <f t="shared" si="185"/>
        <v>1</v>
      </c>
      <c r="J1107" s="13" t="s">
        <v>72</v>
      </c>
      <c r="K1107" s="30">
        <f t="shared" si="182"/>
        <v>0.33</v>
      </c>
      <c r="L1107" s="30" t="s">
        <v>103</v>
      </c>
      <c r="M1107" s="15">
        <f t="shared" si="183"/>
        <v>330</v>
      </c>
      <c r="N1107" s="13" t="s">
        <v>71</v>
      </c>
    </row>
    <row r="1108" spans="1:14">
      <c r="A1108" s="238">
        <v>19</v>
      </c>
      <c r="B1108" s="5"/>
      <c r="C1108" s="5" t="s">
        <v>38</v>
      </c>
      <c r="D1108" s="5" t="s">
        <v>37</v>
      </c>
      <c r="E1108" s="5" t="s">
        <v>12</v>
      </c>
      <c r="F1108" s="12" t="s">
        <v>2652</v>
      </c>
      <c r="G1108" s="12">
        <v>1</v>
      </c>
      <c r="H1108" s="13" t="s">
        <v>74</v>
      </c>
      <c r="I1108" s="12">
        <f t="shared" si="185"/>
        <v>1</v>
      </c>
      <c r="J1108" s="13" t="s">
        <v>72</v>
      </c>
      <c r="K1108" s="30">
        <f t="shared" si="182"/>
        <v>0.33</v>
      </c>
      <c r="L1108" s="30" t="s">
        <v>103</v>
      </c>
      <c r="M1108" s="15">
        <f t="shared" si="183"/>
        <v>330</v>
      </c>
      <c r="N1108" s="13" t="s">
        <v>71</v>
      </c>
    </row>
    <row r="1109" spans="1:14">
      <c r="A1109" s="238">
        <v>20</v>
      </c>
      <c r="B1109" s="5"/>
      <c r="C1109" s="5" t="s">
        <v>40</v>
      </c>
      <c r="D1109" s="5" t="s">
        <v>39</v>
      </c>
      <c r="E1109" s="5" t="s">
        <v>12</v>
      </c>
      <c r="F1109" s="12" t="s">
        <v>1925</v>
      </c>
      <c r="G1109" s="12">
        <v>0</v>
      </c>
      <c r="H1109" s="13" t="s">
        <v>74</v>
      </c>
      <c r="I1109" s="12">
        <f t="shared" si="185"/>
        <v>0</v>
      </c>
      <c r="J1109" s="13" t="s">
        <v>72</v>
      </c>
      <c r="K1109" s="30">
        <f t="shared" si="182"/>
        <v>0</v>
      </c>
      <c r="L1109" s="30" t="s">
        <v>103</v>
      </c>
      <c r="M1109" s="15">
        <f t="shared" si="183"/>
        <v>0</v>
      </c>
      <c r="N1109" s="13" t="s">
        <v>71</v>
      </c>
    </row>
    <row r="1110" spans="1:14">
      <c r="A1110" s="238">
        <v>21</v>
      </c>
      <c r="B1110" s="5"/>
      <c r="C1110" s="5" t="s">
        <v>52</v>
      </c>
      <c r="D1110" s="5" t="s">
        <v>79</v>
      </c>
      <c r="E1110" s="5" t="s">
        <v>12</v>
      </c>
      <c r="F1110" s="12" t="s">
        <v>1952</v>
      </c>
      <c r="G1110" s="12">
        <v>1</v>
      </c>
      <c r="H1110" s="13" t="s">
        <v>74</v>
      </c>
      <c r="I1110" s="12">
        <f t="shared" si="185"/>
        <v>1</v>
      </c>
      <c r="J1110" s="13" t="s">
        <v>72</v>
      </c>
      <c r="K1110" s="30">
        <f t="shared" si="182"/>
        <v>0.33</v>
      </c>
      <c r="L1110" s="30" t="s">
        <v>103</v>
      </c>
      <c r="M1110" s="15">
        <f t="shared" si="183"/>
        <v>330</v>
      </c>
      <c r="N1110" s="13" t="s">
        <v>71</v>
      </c>
    </row>
    <row r="1111" spans="1:14">
      <c r="A1111" s="238">
        <v>22</v>
      </c>
      <c r="B1111" s="5"/>
      <c r="C1111" s="102" t="s">
        <v>45</v>
      </c>
      <c r="D1111" s="102" t="s">
        <v>44</v>
      </c>
      <c r="E1111" s="102" t="s">
        <v>43</v>
      </c>
      <c r="F1111" s="232" t="s">
        <v>75</v>
      </c>
      <c r="G1111" s="133">
        <v>0</v>
      </c>
      <c r="H1111" s="134" t="s">
        <v>74</v>
      </c>
      <c r="I1111" s="133">
        <f>G1111*1.5</f>
        <v>0</v>
      </c>
      <c r="J1111" s="134" t="s">
        <v>72</v>
      </c>
      <c r="K1111" s="135">
        <f t="shared" si="182"/>
        <v>0</v>
      </c>
      <c r="L1111" s="135" t="s">
        <v>103</v>
      </c>
      <c r="M1111" s="136">
        <f t="shared" si="183"/>
        <v>0</v>
      </c>
      <c r="N1111" s="134" t="s">
        <v>71</v>
      </c>
    </row>
    <row r="1112" spans="1:14">
      <c r="A1112" s="238">
        <v>23</v>
      </c>
      <c r="B1112" s="5"/>
      <c r="C1112" s="5" t="s">
        <v>1390</v>
      </c>
      <c r="D1112" s="5" t="s">
        <v>46</v>
      </c>
      <c r="E1112" s="5" t="s">
        <v>43</v>
      </c>
      <c r="F1112" s="12" t="s">
        <v>2929</v>
      </c>
      <c r="G1112" s="12">
        <v>1</v>
      </c>
      <c r="H1112" s="13" t="s">
        <v>74</v>
      </c>
      <c r="I1112" s="12">
        <f>G1112*1.5</f>
        <v>1.5</v>
      </c>
      <c r="J1112" s="13" t="s">
        <v>72</v>
      </c>
      <c r="K1112" s="30">
        <f t="shared" si="182"/>
        <v>0.495</v>
      </c>
      <c r="L1112" s="30" t="s">
        <v>103</v>
      </c>
      <c r="M1112" s="15">
        <f t="shared" si="183"/>
        <v>495</v>
      </c>
      <c r="N1112" s="13" t="s">
        <v>71</v>
      </c>
    </row>
    <row r="1113" spans="1:14">
      <c r="A1113" s="238">
        <v>24</v>
      </c>
      <c r="B1113" s="5"/>
      <c r="C1113" s="5" t="s">
        <v>42</v>
      </c>
      <c r="D1113" s="5" t="s">
        <v>41</v>
      </c>
      <c r="E1113" s="5" t="s">
        <v>43</v>
      </c>
      <c r="F1113" s="12" t="s">
        <v>1928</v>
      </c>
      <c r="G1113" s="12">
        <v>2</v>
      </c>
      <c r="H1113" s="13" t="s">
        <v>74</v>
      </c>
      <c r="I1113" s="12">
        <f>G1113*1.5</f>
        <v>3</v>
      </c>
      <c r="J1113" s="13" t="s">
        <v>72</v>
      </c>
      <c r="K1113" s="30">
        <f t="shared" si="182"/>
        <v>0.99</v>
      </c>
      <c r="L1113" s="30" t="s">
        <v>103</v>
      </c>
      <c r="M1113" s="15">
        <f t="shared" si="183"/>
        <v>990</v>
      </c>
      <c r="N1113" s="13" t="s">
        <v>71</v>
      </c>
    </row>
    <row r="1114" spans="1:14">
      <c r="A1114" s="238">
        <v>25</v>
      </c>
      <c r="B1114" s="5"/>
      <c r="C1114" s="5" t="s">
        <v>1168</v>
      </c>
      <c r="D1114" s="5"/>
      <c r="E1114" s="5" t="s">
        <v>12</v>
      </c>
      <c r="F1114" s="12" t="s">
        <v>573</v>
      </c>
      <c r="G1114" s="12">
        <v>1</v>
      </c>
      <c r="H1114" s="13" t="s">
        <v>74</v>
      </c>
      <c r="I1114" s="12">
        <f>G1114*4</f>
        <v>4</v>
      </c>
      <c r="J1114" s="13" t="s">
        <v>72</v>
      </c>
      <c r="K1114" s="30">
        <f t="shared" si="182"/>
        <v>1.32</v>
      </c>
      <c r="L1114" s="30" t="s">
        <v>103</v>
      </c>
      <c r="M1114" s="15">
        <f t="shared" si="183"/>
        <v>1320</v>
      </c>
      <c r="N1114" s="13" t="s">
        <v>71</v>
      </c>
    </row>
    <row r="1115" spans="1:14">
      <c r="A1115" s="238">
        <v>26</v>
      </c>
      <c r="B1115" s="5"/>
      <c r="C1115" s="5" t="s">
        <v>1931</v>
      </c>
      <c r="D1115" s="5"/>
      <c r="E1115" s="5" t="s">
        <v>12</v>
      </c>
      <c r="F1115" s="12" t="s">
        <v>990</v>
      </c>
      <c r="G1115" s="12">
        <v>0</v>
      </c>
      <c r="H1115" s="13" t="s">
        <v>74</v>
      </c>
      <c r="I1115" s="12">
        <f t="shared" ref="I1115" si="186">G1115*1.5</f>
        <v>0</v>
      </c>
      <c r="J1115" s="13" t="s">
        <v>72</v>
      </c>
      <c r="K1115" s="30">
        <f t="shared" si="182"/>
        <v>0</v>
      </c>
      <c r="L1115" s="30" t="s">
        <v>103</v>
      </c>
      <c r="M1115" s="15">
        <f t="shared" si="183"/>
        <v>0</v>
      </c>
      <c r="N1115" s="13" t="s">
        <v>71</v>
      </c>
    </row>
    <row r="1116" spans="1:14">
      <c r="A1116" s="238">
        <v>27</v>
      </c>
      <c r="B1116" s="5"/>
      <c r="C1116" s="5" t="s">
        <v>1919</v>
      </c>
      <c r="D1116" s="5"/>
      <c r="E1116" s="5" t="s">
        <v>12</v>
      </c>
      <c r="F1116" s="12" t="s">
        <v>505</v>
      </c>
      <c r="G1116" s="12">
        <v>1</v>
      </c>
      <c r="H1116" s="13" t="s">
        <v>74</v>
      </c>
      <c r="I1116" s="12">
        <f>G1116*1</f>
        <v>1</v>
      </c>
      <c r="J1116" s="13" t="s">
        <v>72</v>
      </c>
      <c r="K1116" s="30">
        <f t="shared" si="182"/>
        <v>0.33</v>
      </c>
      <c r="L1116" s="30" t="s">
        <v>103</v>
      </c>
      <c r="M1116" s="15">
        <f t="shared" si="183"/>
        <v>330</v>
      </c>
      <c r="N1116" s="13" t="s">
        <v>71</v>
      </c>
    </row>
    <row r="1117" spans="1:14">
      <c r="A1117" s="238">
        <v>28</v>
      </c>
      <c r="B1117" s="5"/>
      <c r="C1117" s="5" t="s">
        <v>832</v>
      </c>
      <c r="D1117" s="5"/>
      <c r="E1117" s="5" t="s">
        <v>12</v>
      </c>
      <c r="F1117" s="12" t="s">
        <v>1920</v>
      </c>
      <c r="G1117" s="12">
        <v>1</v>
      </c>
      <c r="H1117" s="13" t="s">
        <v>74</v>
      </c>
      <c r="I1117" s="12">
        <f>G1117*1</f>
        <v>1</v>
      </c>
      <c r="J1117" s="13" t="s">
        <v>72</v>
      </c>
      <c r="K1117" s="30">
        <f t="shared" si="182"/>
        <v>0.33</v>
      </c>
      <c r="L1117" s="30" t="s">
        <v>103</v>
      </c>
      <c r="M1117" s="15">
        <f t="shared" si="183"/>
        <v>330</v>
      </c>
      <c r="N1117" s="13" t="s">
        <v>71</v>
      </c>
    </row>
    <row r="1118" spans="1:14">
      <c r="A1118" s="238">
        <v>29</v>
      </c>
      <c r="B1118" s="5"/>
      <c r="C1118" s="5" t="s">
        <v>1114</v>
      </c>
      <c r="D1118" s="5"/>
      <c r="E1118" s="5" t="s">
        <v>12</v>
      </c>
      <c r="F1118" s="103" t="s">
        <v>322</v>
      </c>
      <c r="G1118" s="12">
        <v>0</v>
      </c>
      <c r="H1118" s="13" t="s">
        <v>74</v>
      </c>
      <c r="I1118" s="12">
        <f>G1118*1</f>
        <v>0</v>
      </c>
      <c r="J1118" s="13" t="s">
        <v>72</v>
      </c>
      <c r="K1118" s="30">
        <f t="shared" si="182"/>
        <v>0</v>
      </c>
      <c r="L1118" s="30" t="s">
        <v>103</v>
      </c>
      <c r="M1118" s="15">
        <f t="shared" si="183"/>
        <v>0</v>
      </c>
      <c r="N1118" s="13" t="s">
        <v>71</v>
      </c>
    </row>
    <row r="1119" spans="1:14">
      <c r="A1119" s="238">
        <v>30</v>
      </c>
      <c r="B1119" s="5"/>
      <c r="C1119" s="5" t="s">
        <v>126</v>
      </c>
      <c r="D1119" s="5"/>
      <c r="E1119" s="5" t="s">
        <v>43</v>
      </c>
      <c r="F1119" s="12" t="s">
        <v>271</v>
      </c>
      <c r="G1119" s="12">
        <v>1</v>
      </c>
      <c r="H1119" s="13" t="s">
        <v>74</v>
      </c>
      <c r="I1119" s="12">
        <f t="shared" ref="I1119" si="187">G1119*4</f>
        <v>4</v>
      </c>
      <c r="J1119" s="13" t="s">
        <v>72</v>
      </c>
      <c r="K1119" s="30">
        <f t="shared" si="182"/>
        <v>1.32</v>
      </c>
      <c r="L1119" s="30" t="s">
        <v>103</v>
      </c>
      <c r="M1119" s="15">
        <f t="shared" si="183"/>
        <v>1320</v>
      </c>
      <c r="N1119" s="13" t="s">
        <v>71</v>
      </c>
    </row>
    <row r="1120" spans="1:14">
      <c r="A1120" s="238">
        <v>31</v>
      </c>
      <c r="B1120" s="5"/>
      <c r="C1120" s="5" t="s">
        <v>893</v>
      </c>
      <c r="D1120" s="5"/>
      <c r="E1120" s="5" t="s">
        <v>12</v>
      </c>
      <c r="F1120" s="12" t="s">
        <v>220</v>
      </c>
      <c r="G1120" s="12">
        <v>0</v>
      </c>
      <c r="H1120" s="13" t="s">
        <v>74</v>
      </c>
      <c r="I1120" s="12">
        <f>G1120*1</f>
        <v>0</v>
      </c>
      <c r="J1120" s="13" t="s">
        <v>72</v>
      </c>
      <c r="K1120" s="30">
        <f t="shared" si="182"/>
        <v>0</v>
      </c>
      <c r="L1120" s="30" t="s">
        <v>103</v>
      </c>
      <c r="M1120" s="15">
        <f t="shared" si="183"/>
        <v>0</v>
      </c>
      <c r="N1120" s="13" t="s">
        <v>71</v>
      </c>
    </row>
    <row r="1121" spans="1:14">
      <c r="A1121" s="238">
        <v>32</v>
      </c>
      <c r="B1121" s="5"/>
      <c r="C1121" s="5" t="s">
        <v>1193</v>
      </c>
      <c r="D1121" s="5"/>
      <c r="E1121" s="5" t="s">
        <v>43</v>
      </c>
      <c r="F1121" s="12" t="s">
        <v>218</v>
      </c>
      <c r="G1121" s="12">
        <v>1</v>
      </c>
      <c r="H1121" s="13" t="s">
        <v>74</v>
      </c>
      <c r="I1121" s="12">
        <f>G1121*1</f>
        <v>1</v>
      </c>
      <c r="J1121" s="13" t="s">
        <v>72</v>
      </c>
      <c r="K1121" s="30">
        <f t="shared" si="182"/>
        <v>0.33</v>
      </c>
      <c r="L1121" s="30" t="s">
        <v>103</v>
      </c>
      <c r="M1121" s="15">
        <f t="shared" si="183"/>
        <v>330</v>
      </c>
      <c r="N1121" s="13" t="s">
        <v>71</v>
      </c>
    </row>
    <row r="1122" spans="1:14">
      <c r="A1122" s="238">
        <v>33</v>
      </c>
      <c r="B1122" s="5"/>
      <c r="C1122" s="5" t="s">
        <v>686</v>
      </c>
      <c r="D1122" s="5"/>
      <c r="E1122" s="5" t="s">
        <v>12</v>
      </c>
      <c r="F1122" s="12" t="s">
        <v>795</v>
      </c>
      <c r="G1122" s="12">
        <v>0</v>
      </c>
      <c r="H1122" s="13" t="s">
        <v>74</v>
      </c>
      <c r="I1122" s="12">
        <f>G1122*1.5</f>
        <v>0</v>
      </c>
      <c r="J1122" s="13" t="s">
        <v>72</v>
      </c>
      <c r="K1122" s="30">
        <f t="shared" si="182"/>
        <v>0</v>
      </c>
      <c r="L1122" s="30" t="s">
        <v>103</v>
      </c>
      <c r="M1122" s="15">
        <f t="shared" si="183"/>
        <v>0</v>
      </c>
      <c r="N1122" s="13" t="s">
        <v>71</v>
      </c>
    </row>
    <row r="1123" spans="1:14">
      <c r="A1123" s="238">
        <v>34</v>
      </c>
      <c r="B1123" s="5"/>
      <c r="C1123" s="5" t="s">
        <v>1929</v>
      </c>
      <c r="D1123" s="5"/>
      <c r="E1123" s="5" t="s">
        <v>12</v>
      </c>
      <c r="F1123" s="12" t="s">
        <v>1930</v>
      </c>
      <c r="G1123" s="12">
        <v>1</v>
      </c>
      <c r="H1123" s="13" t="s">
        <v>74</v>
      </c>
      <c r="I1123" s="12">
        <f>G1123*1</f>
        <v>1</v>
      </c>
      <c r="J1123" s="13" t="s">
        <v>72</v>
      </c>
      <c r="K1123" s="30">
        <f t="shared" si="182"/>
        <v>0.33</v>
      </c>
      <c r="L1123" s="30" t="s">
        <v>103</v>
      </c>
      <c r="M1123" s="15">
        <f t="shared" si="183"/>
        <v>330</v>
      </c>
      <c r="N1123" s="13" t="s">
        <v>71</v>
      </c>
    </row>
    <row r="1124" spans="1:14">
      <c r="A1124" s="238">
        <v>35</v>
      </c>
      <c r="B1124" s="5"/>
      <c r="C1124" s="5" t="s">
        <v>52</v>
      </c>
      <c r="D1124" s="5"/>
      <c r="E1124" s="5" t="s">
        <v>12</v>
      </c>
      <c r="F1124" s="5" t="s">
        <v>2442</v>
      </c>
      <c r="G1124" s="30">
        <v>3</v>
      </c>
      <c r="H1124" s="13" t="s">
        <v>74</v>
      </c>
      <c r="I1124" s="12">
        <f>G1124*1</f>
        <v>3</v>
      </c>
      <c r="J1124" s="13" t="s">
        <v>72</v>
      </c>
      <c r="K1124" s="30">
        <f t="shared" si="182"/>
        <v>0.99</v>
      </c>
      <c r="L1124" s="30" t="s">
        <v>103</v>
      </c>
      <c r="M1124" s="15">
        <f t="shared" si="183"/>
        <v>990</v>
      </c>
      <c r="N1124" s="13" t="s">
        <v>71</v>
      </c>
    </row>
    <row r="1125" spans="1:14">
      <c r="A1125" s="238">
        <v>36</v>
      </c>
      <c r="B1125" s="5"/>
      <c r="C1125" s="5" t="s">
        <v>1916</v>
      </c>
      <c r="D1125" s="5"/>
      <c r="E1125" s="5" t="s">
        <v>43</v>
      </c>
      <c r="F1125" s="5" t="s">
        <v>1917</v>
      </c>
      <c r="G1125" s="30">
        <v>1</v>
      </c>
      <c r="H1125" s="13" t="s">
        <v>74</v>
      </c>
      <c r="I1125" s="12">
        <f>G1125*1</f>
        <v>1</v>
      </c>
      <c r="J1125" s="13" t="s">
        <v>72</v>
      </c>
      <c r="K1125" s="30">
        <f t="shared" si="182"/>
        <v>0.33</v>
      </c>
      <c r="L1125" s="30" t="s">
        <v>103</v>
      </c>
      <c r="M1125" s="15">
        <f t="shared" si="183"/>
        <v>330</v>
      </c>
      <c r="N1125" s="13" t="s">
        <v>71</v>
      </c>
    </row>
    <row r="1126" spans="1:14">
      <c r="A1126" s="238">
        <v>37</v>
      </c>
      <c r="B1126" s="5"/>
      <c r="C1126" s="5" t="s">
        <v>49</v>
      </c>
      <c r="D1126" s="5" t="s">
        <v>48</v>
      </c>
      <c r="E1126" s="5" t="s">
        <v>1369</v>
      </c>
      <c r="F1126" s="5" t="s">
        <v>2164</v>
      </c>
      <c r="G1126" s="12">
        <v>3</v>
      </c>
      <c r="H1126" s="13" t="s">
        <v>74</v>
      </c>
      <c r="I1126" s="12">
        <v>4</v>
      </c>
      <c r="J1126" s="13" t="s">
        <v>72</v>
      </c>
      <c r="K1126" s="12">
        <f t="shared" si="182"/>
        <v>1.32</v>
      </c>
      <c r="L1126" s="13" t="s">
        <v>103</v>
      </c>
      <c r="M1126" s="12">
        <f t="shared" si="183"/>
        <v>1320</v>
      </c>
      <c r="N1126" s="13" t="s">
        <v>71</v>
      </c>
    </row>
    <row r="1127" spans="1:14">
      <c r="A1127" s="238">
        <v>38</v>
      </c>
      <c r="B1127" s="5"/>
      <c r="C1127" s="102" t="s">
        <v>1371</v>
      </c>
      <c r="D1127" s="102" t="s">
        <v>25</v>
      </c>
      <c r="E1127" s="102" t="s">
        <v>1372</v>
      </c>
      <c r="F1127" s="124" t="s">
        <v>1375</v>
      </c>
      <c r="G1127" s="140">
        <v>1</v>
      </c>
      <c r="H1127" s="141" t="s">
        <v>74</v>
      </c>
      <c r="I1127" s="140">
        <v>7</v>
      </c>
      <c r="J1127" s="141" t="s">
        <v>72</v>
      </c>
      <c r="K1127" s="142" t="s">
        <v>1373</v>
      </c>
      <c r="L1127" s="141" t="s">
        <v>103</v>
      </c>
      <c r="M1127" s="142" t="s">
        <v>1374</v>
      </c>
      <c r="N1127" s="141" t="s">
        <v>71</v>
      </c>
    </row>
    <row r="1128" spans="1:14">
      <c r="A1128" s="281" t="s">
        <v>54</v>
      </c>
      <c r="B1128" s="282"/>
      <c r="C1128" s="282"/>
      <c r="D1128" s="282"/>
      <c r="E1128" s="283"/>
      <c r="F1128" s="237"/>
      <c r="G1128" s="12">
        <f>SUM(G1090:G1127)</f>
        <v>56</v>
      </c>
      <c r="H1128" s="13" t="s">
        <v>74</v>
      </c>
      <c r="I1128" s="12">
        <f>SUM(I1090:I1126)</f>
        <v>186.5</v>
      </c>
      <c r="J1128" s="13" t="s">
        <v>72</v>
      </c>
      <c r="K1128" s="30">
        <f>I1128*0.33</f>
        <v>61.545000000000002</v>
      </c>
      <c r="L1128" s="30" t="s">
        <v>103</v>
      </c>
      <c r="M1128" s="34">
        <f>SUM(M1090:M1126)</f>
        <v>61545</v>
      </c>
      <c r="N1128" s="13" t="s">
        <v>71</v>
      </c>
    </row>
    <row r="1130" spans="1:14">
      <c r="A1130" s="286" t="s">
        <v>1932</v>
      </c>
      <c r="B1130" s="286" t="s">
        <v>0</v>
      </c>
      <c r="C1130" s="286" t="s">
        <v>2</v>
      </c>
      <c r="D1130" s="286" t="s">
        <v>4</v>
      </c>
      <c r="E1130" s="286" t="s">
        <v>1</v>
      </c>
      <c r="F1130" s="286" t="s">
        <v>280</v>
      </c>
      <c r="G1130" s="288" t="s">
        <v>5</v>
      </c>
      <c r="H1130" s="289"/>
      <c r="I1130" s="288" t="s">
        <v>6</v>
      </c>
      <c r="J1130" s="289"/>
      <c r="K1130" s="288" t="s">
        <v>101</v>
      </c>
      <c r="L1130" s="289"/>
      <c r="M1130" s="288" t="s">
        <v>102</v>
      </c>
      <c r="N1130" s="289"/>
    </row>
    <row r="1131" spans="1:14">
      <c r="A1131" s="287"/>
      <c r="B1131" s="287"/>
      <c r="C1131" s="287"/>
      <c r="D1131" s="287"/>
      <c r="E1131" s="287"/>
      <c r="F1131" s="287"/>
      <c r="G1131" s="290"/>
      <c r="H1131" s="291"/>
      <c r="I1131" s="290"/>
      <c r="J1131" s="291"/>
      <c r="K1131" s="290"/>
      <c r="L1131" s="291"/>
      <c r="M1131" s="290"/>
      <c r="N1131" s="291"/>
    </row>
    <row r="1132" spans="1:14">
      <c r="A1132" s="163">
        <v>1</v>
      </c>
      <c r="B1132" s="16" t="s">
        <v>212</v>
      </c>
      <c r="C1132" s="5" t="s">
        <v>3</v>
      </c>
      <c r="D1132" s="5" t="s">
        <v>7</v>
      </c>
      <c r="E1132" s="5" t="s">
        <v>8</v>
      </c>
      <c r="F1132" s="12" t="s">
        <v>2930</v>
      </c>
      <c r="G1132" s="12">
        <v>4</v>
      </c>
      <c r="H1132" s="13" t="s">
        <v>74</v>
      </c>
      <c r="I1132" s="12">
        <f t="shared" ref="I1132:I1134" si="188">G1132*6</f>
        <v>24</v>
      </c>
      <c r="J1132" s="13" t="s">
        <v>72</v>
      </c>
      <c r="K1132" s="30">
        <f t="shared" ref="K1132:K1168" si="189">I1132*0.33</f>
        <v>7.92</v>
      </c>
      <c r="L1132" s="30" t="s">
        <v>103</v>
      </c>
      <c r="M1132" s="15">
        <f t="shared" ref="M1132:M1168" si="190">K1132*1000</f>
        <v>7920</v>
      </c>
      <c r="N1132" s="13" t="s">
        <v>71</v>
      </c>
    </row>
    <row r="1133" spans="1:14">
      <c r="A1133" s="163">
        <v>2</v>
      </c>
      <c r="B1133" s="162" t="s">
        <v>2970</v>
      </c>
      <c r="C1133" s="5" t="s">
        <v>56</v>
      </c>
      <c r="D1133" s="5" t="s">
        <v>93</v>
      </c>
      <c r="E1133" s="5" t="s">
        <v>8</v>
      </c>
      <c r="F1133" s="93" t="s">
        <v>2931</v>
      </c>
      <c r="G1133" s="12">
        <v>3</v>
      </c>
      <c r="H1133" s="13" t="s">
        <v>74</v>
      </c>
      <c r="I1133" s="12">
        <f t="shared" si="188"/>
        <v>18</v>
      </c>
      <c r="J1133" s="13" t="s">
        <v>72</v>
      </c>
      <c r="K1133" s="30">
        <f t="shared" si="189"/>
        <v>5.94</v>
      </c>
      <c r="L1133" s="30" t="s">
        <v>103</v>
      </c>
      <c r="M1133" s="15">
        <f t="shared" si="190"/>
        <v>5940</v>
      </c>
      <c r="N1133" s="13" t="s">
        <v>71</v>
      </c>
    </row>
    <row r="1134" spans="1:14">
      <c r="A1134" s="163">
        <v>3</v>
      </c>
      <c r="B1134" s="5"/>
      <c r="C1134" s="5" t="s">
        <v>15</v>
      </c>
      <c r="D1134" s="5" t="s">
        <v>647</v>
      </c>
      <c r="E1134" s="5" t="s">
        <v>8</v>
      </c>
      <c r="F1134" s="93" t="s">
        <v>2932</v>
      </c>
      <c r="G1134" s="12">
        <v>2</v>
      </c>
      <c r="H1134" s="13" t="s">
        <v>74</v>
      </c>
      <c r="I1134" s="12">
        <f t="shared" si="188"/>
        <v>12</v>
      </c>
      <c r="J1134" s="13" t="s">
        <v>72</v>
      </c>
      <c r="K1134" s="30">
        <f t="shared" si="189"/>
        <v>3.96</v>
      </c>
      <c r="L1134" s="30" t="s">
        <v>103</v>
      </c>
      <c r="M1134" s="15">
        <f t="shared" si="190"/>
        <v>3960</v>
      </c>
      <c r="N1134" s="13" t="s">
        <v>71</v>
      </c>
    </row>
    <row r="1135" spans="1:14">
      <c r="A1135" s="163">
        <v>4</v>
      </c>
      <c r="B1135" s="5"/>
      <c r="C1135" s="5" t="s">
        <v>17</v>
      </c>
      <c r="D1135" s="5" t="s">
        <v>16</v>
      </c>
      <c r="E1135" s="5" t="s">
        <v>8</v>
      </c>
      <c r="F1135" s="12" t="s">
        <v>2657</v>
      </c>
      <c r="G1135" s="12">
        <v>4</v>
      </c>
      <c r="H1135" s="13" t="s">
        <v>74</v>
      </c>
      <c r="I1135" s="12">
        <f>G1135*F4476</f>
        <v>0</v>
      </c>
      <c r="J1135" s="13" t="s">
        <v>72</v>
      </c>
      <c r="K1135" s="30">
        <f t="shared" si="189"/>
        <v>0</v>
      </c>
      <c r="L1135" s="30" t="s">
        <v>103</v>
      </c>
      <c r="M1135" s="15">
        <f t="shared" si="190"/>
        <v>0</v>
      </c>
      <c r="N1135" s="13" t="s">
        <v>71</v>
      </c>
    </row>
    <row r="1136" spans="1:14">
      <c r="A1136" s="163">
        <v>5</v>
      </c>
      <c r="B1136" s="5"/>
      <c r="C1136" s="5" t="s">
        <v>251</v>
      </c>
      <c r="D1136" s="5" t="s">
        <v>18</v>
      </c>
      <c r="E1136" s="5" t="s">
        <v>8</v>
      </c>
      <c r="F1136" s="12" t="s">
        <v>2009</v>
      </c>
      <c r="G1136" s="12">
        <v>4</v>
      </c>
      <c r="H1136" s="13" t="s">
        <v>74</v>
      </c>
      <c r="I1136" s="12">
        <f t="shared" ref="I1136:I1140" si="191">G1136*6</f>
        <v>24</v>
      </c>
      <c r="J1136" s="13" t="s">
        <v>72</v>
      </c>
      <c r="K1136" s="30">
        <f t="shared" si="189"/>
        <v>7.92</v>
      </c>
      <c r="L1136" s="30" t="s">
        <v>103</v>
      </c>
      <c r="M1136" s="15">
        <f t="shared" si="190"/>
        <v>7920</v>
      </c>
      <c r="N1136" s="13" t="s">
        <v>71</v>
      </c>
    </row>
    <row r="1137" spans="1:14">
      <c r="A1137" s="163">
        <v>6</v>
      </c>
      <c r="B1137" s="5"/>
      <c r="C1137" s="9" t="s">
        <v>52</v>
      </c>
      <c r="D1137" s="9" t="s">
        <v>51</v>
      </c>
      <c r="E1137" s="9" t="s">
        <v>8</v>
      </c>
      <c r="F1137" s="201" t="s">
        <v>2933</v>
      </c>
      <c r="G1137" s="12">
        <v>6</v>
      </c>
      <c r="H1137" s="13" t="s">
        <v>74</v>
      </c>
      <c r="I1137" s="12">
        <f t="shared" si="191"/>
        <v>36</v>
      </c>
      <c r="J1137" s="13" t="s">
        <v>72</v>
      </c>
      <c r="K1137" s="30">
        <f t="shared" si="189"/>
        <v>11.88</v>
      </c>
      <c r="L1137" s="30" t="s">
        <v>103</v>
      </c>
      <c r="M1137" s="15">
        <f t="shared" si="190"/>
        <v>11880</v>
      </c>
      <c r="N1137" s="13" t="s">
        <v>71</v>
      </c>
    </row>
    <row r="1138" spans="1:14">
      <c r="A1138" s="163">
        <v>7</v>
      </c>
      <c r="B1138" s="5"/>
      <c r="C1138" s="5" t="s">
        <v>10</v>
      </c>
      <c r="D1138" s="5" t="s">
        <v>93</v>
      </c>
      <c r="E1138" s="5" t="s">
        <v>8</v>
      </c>
      <c r="F1138" s="12" t="s">
        <v>859</v>
      </c>
      <c r="G1138" s="12">
        <v>4</v>
      </c>
      <c r="H1138" s="13" t="s">
        <v>74</v>
      </c>
      <c r="I1138" s="12">
        <f t="shared" si="191"/>
        <v>24</v>
      </c>
      <c r="J1138" s="13" t="s">
        <v>72</v>
      </c>
      <c r="K1138" s="30">
        <f t="shared" si="189"/>
        <v>7.92</v>
      </c>
      <c r="L1138" s="30" t="s">
        <v>103</v>
      </c>
      <c r="M1138" s="15">
        <f t="shared" si="190"/>
        <v>7920</v>
      </c>
      <c r="N1138" s="13" t="s">
        <v>71</v>
      </c>
    </row>
    <row r="1139" spans="1:14">
      <c r="A1139" s="238">
        <v>8</v>
      </c>
      <c r="B1139" s="5"/>
      <c r="C1139" s="102" t="s">
        <v>26</v>
      </c>
      <c r="D1139" s="102" t="s">
        <v>89</v>
      </c>
      <c r="E1139" s="102" t="s">
        <v>8</v>
      </c>
      <c r="F1139" s="103" t="s">
        <v>2934</v>
      </c>
      <c r="G1139" s="133">
        <v>5</v>
      </c>
      <c r="H1139" s="134" t="s">
        <v>74</v>
      </c>
      <c r="I1139" s="133">
        <f t="shared" si="191"/>
        <v>30</v>
      </c>
      <c r="J1139" s="134" t="s">
        <v>72</v>
      </c>
      <c r="K1139" s="30">
        <f t="shared" si="189"/>
        <v>9.9</v>
      </c>
      <c r="L1139" s="135" t="s">
        <v>103</v>
      </c>
      <c r="M1139" s="136">
        <f t="shared" si="190"/>
        <v>9900</v>
      </c>
      <c r="N1139" s="134" t="s">
        <v>71</v>
      </c>
    </row>
    <row r="1140" spans="1:14">
      <c r="A1140" s="238">
        <v>9</v>
      </c>
      <c r="B1140" s="5"/>
      <c r="C1140" s="5" t="s">
        <v>94</v>
      </c>
      <c r="D1140" s="5" t="s">
        <v>95</v>
      </c>
      <c r="E1140" s="5" t="s">
        <v>8</v>
      </c>
      <c r="F1140" s="113" t="s">
        <v>2995</v>
      </c>
      <c r="G1140" s="12">
        <v>2</v>
      </c>
      <c r="H1140" s="13" t="s">
        <v>74</v>
      </c>
      <c r="I1140" s="12">
        <f t="shared" si="191"/>
        <v>12</v>
      </c>
      <c r="J1140" s="13" t="s">
        <v>72</v>
      </c>
      <c r="K1140" s="30">
        <f t="shared" si="189"/>
        <v>3.96</v>
      </c>
      <c r="L1140" s="30" t="s">
        <v>103</v>
      </c>
      <c r="M1140" s="15">
        <f t="shared" si="190"/>
        <v>3960</v>
      </c>
      <c r="N1140" s="13" t="s">
        <v>71</v>
      </c>
    </row>
    <row r="1141" spans="1:14">
      <c r="A1141" s="238">
        <v>10</v>
      </c>
      <c r="B1141" s="5"/>
      <c r="C1141" s="5" t="s">
        <v>190</v>
      </c>
      <c r="D1141" s="5" t="s">
        <v>20</v>
      </c>
      <c r="E1141" s="5" t="s">
        <v>173</v>
      </c>
      <c r="F1141" s="113" t="s">
        <v>2935</v>
      </c>
      <c r="G1141" s="12">
        <v>2</v>
      </c>
      <c r="H1141" s="13" t="s">
        <v>74</v>
      </c>
      <c r="I1141" s="12">
        <f>G1141*7</f>
        <v>14</v>
      </c>
      <c r="J1141" s="13" t="s">
        <v>72</v>
      </c>
      <c r="K1141" s="30">
        <f t="shared" si="189"/>
        <v>4.62</v>
      </c>
      <c r="L1141" s="30" t="s">
        <v>103</v>
      </c>
      <c r="M1141" s="15">
        <f t="shared" si="190"/>
        <v>4620</v>
      </c>
      <c r="N1141" s="13" t="s">
        <v>71</v>
      </c>
    </row>
    <row r="1142" spans="1:14">
      <c r="A1142" s="238">
        <v>11</v>
      </c>
      <c r="B1142" s="5"/>
      <c r="C1142" s="5" t="s">
        <v>34</v>
      </c>
      <c r="D1142" s="5" t="s">
        <v>134</v>
      </c>
      <c r="E1142" s="5" t="s">
        <v>173</v>
      </c>
      <c r="F1142" s="113" t="s">
        <v>2897</v>
      </c>
      <c r="G1142" s="12">
        <v>2</v>
      </c>
      <c r="H1142" s="13" t="s">
        <v>74</v>
      </c>
      <c r="I1142" s="12">
        <f>G1142*7</f>
        <v>14</v>
      </c>
      <c r="J1142" s="13" t="s">
        <v>72</v>
      </c>
      <c r="K1142" s="30">
        <f t="shared" si="189"/>
        <v>4.62</v>
      </c>
      <c r="L1142" s="30" t="s">
        <v>103</v>
      </c>
      <c r="M1142" s="15">
        <f t="shared" si="190"/>
        <v>4620</v>
      </c>
      <c r="N1142" s="13" t="s">
        <v>71</v>
      </c>
    </row>
    <row r="1143" spans="1:14">
      <c r="A1143" s="238">
        <v>12</v>
      </c>
      <c r="B1143" s="5"/>
      <c r="C1143" s="5" t="s">
        <v>23</v>
      </c>
      <c r="D1143" s="5" t="s">
        <v>136</v>
      </c>
      <c r="E1143" s="5" t="s">
        <v>12</v>
      </c>
      <c r="F1143" s="12" t="s">
        <v>2660</v>
      </c>
      <c r="G1143" s="12">
        <v>1</v>
      </c>
      <c r="H1143" s="13" t="s">
        <v>74</v>
      </c>
      <c r="I1143" s="12">
        <f t="shared" ref="I1143:I1152" si="192">G1143*1</f>
        <v>1</v>
      </c>
      <c r="J1143" s="13" t="s">
        <v>72</v>
      </c>
      <c r="K1143" s="30">
        <f t="shared" si="189"/>
        <v>0.33</v>
      </c>
      <c r="L1143" s="30" t="s">
        <v>103</v>
      </c>
      <c r="M1143" s="15">
        <f t="shared" si="190"/>
        <v>330</v>
      </c>
      <c r="N1143" s="13" t="s">
        <v>71</v>
      </c>
    </row>
    <row r="1144" spans="1:14">
      <c r="A1144" s="238">
        <v>13</v>
      </c>
      <c r="B1144" s="5"/>
      <c r="C1144" s="5" t="s">
        <v>90</v>
      </c>
      <c r="D1144" s="5" t="s">
        <v>91</v>
      </c>
      <c r="E1144" s="5" t="s">
        <v>12</v>
      </c>
      <c r="F1144" s="12" t="s">
        <v>2168</v>
      </c>
      <c r="G1144" s="12">
        <v>1</v>
      </c>
      <c r="H1144" s="13" t="s">
        <v>74</v>
      </c>
      <c r="I1144" s="12">
        <f t="shared" si="192"/>
        <v>1</v>
      </c>
      <c r="J1144" s="13" t="s">
        <v>72</v>
      </c>
      <c r="K1144" s="30">
        <f t="shared" si="189"/>
        <v>0.33</v>
      </c>
      <c r="L1144" s="30" t="s">
        <v>103</v>
      </c>
      <c r="M1144" s="15">
        <f t="shared" si="190"/>
        <v>330</v>
      </c>
      <c r="N1144" s="13" t="s">
        <v>71</v>
      </c>
    </row>
    <row r="1145" spans="1:14">
      <c r="A1145" s="238">
        <v>14</v>
      </c>
      <c r="B1145" s="5"/>
      <c r="C1145" s="5" t="s">
        <v>81</v>
      </c>
      <c r="D1145" s="5" t="s">
        <v>82</v>
      </c>
      <c r="E1145" s="5" t="s">
        <v>12</v>
      </c>
      <c r="F1145" s="12" t="s">
        <v>2169</v>
      </c>
      <c r="G1145" s="12">
        <v>1</v>
      </c>
      <c r="H1145" s="13" t="s">
        <v>74</v>
      </c>
      <c r="I1145" s="12">
        <f t="shared" si="192"/>
        <v>1</v>
      </c>
      <c r="J1145" s="13" t="s">
        <v>72</v>
      </c>
      <c r="K1145" s="30">
        <f t="shared" si="189"/>
        <v>0.33</v>
      </c>
      <c r="L1145" s="30" t="s">
        <v>103</v>
      </c>
      <c r="M1145" s="15">
        <f t="shared" si="190"/>
        <v>330</v>
      </c>
      <c r="N1145" s="13" t="s">
        <v>71</v>
      </c>
    </row>
    <row r="1146" spans="1:14">
      <c r="A1146" s="238">
        <v>15</v>
      </c>
      <c r="B1146" s="5"/>
      <c r="C1146" s="5" t="s">
        <v>11</v>
      </c>
      <c r="D1146" s="5" t="s">
        <v>13</v>
      </c>
      <c r="E1146" s="5" t="s">
        <v>12</v>
      </c>
      <c r="F1146" s="113" t="s">
        <v>2454</v>
      </c>
      <c r="G1146" s="12">
        <v>1</v>
      </c>
      <c r="H1146" s="13" t="s">
        <v>74</v>
      </c>
      <c r="I1146" s="12">
        <f t="shared" si="192"/>
        <v>1</v>
      </c>
      <c r="J1146" s="13" t="s">
        <v>72</v>
      </c>
      <c r="K1146" s="30">
        <f t="shared" si="189"/>
        <v>0.33</v>
      </c>
      <c r="L1146" s="30" t="s">
        <v>103</v>
      </c>
      <c r="M1146" s="15">
        <f t="shared" si="190"/>
        <v>330</v>
      </c>
      <c r="N1146" s="13" t="s">
        <v>71</v>
      </c>
    </row>
    <row r="1147" spans="1:14">
      <c r="A1147" s="238">
        <v>16</v>
      </c>
      <c r="B1147" s="5"/>
      <c r="C1147" s="5" t="s">
        <v>28</v>
      </c>
      <c r="D1147" s="5" t="s">
        <v>27</v>
      </c>
      <c r="E1147" s="5" t="s">
        <v>12</v>
      </c>
      <c r="F1147" s="12" t="s">
        <v>1913</v>
      </c>
      <c r="G1147" s="12">
        <v>2</v>
      </c>
      <c r="H1147" s="13" t="s">
        <v>74</v>
      </c>
      <c r="I1147" s="12">
        <f t="shared" si="192"/>
        <v>2</v>
      </c>
      <c r="J1147" s="13" t="s">
        <v>72</v>
      </c>
      <c r="K1147" s="30">
        <f t="shared" si="189"/>
        <v>0.66</v>
      </c>
      <c r="L1147" s="30" t="s">
        <v>103</v>
      </c>
      <c r="M1147" s="15">
        <f t="shared" si="190"/>
        <v>660</v>
      </c>
      <c r="N1147" s="13" t="s">
        <v>71</v>
      </c>
    </row>
    <row r="1148" spans="1:14">
      <c r="A1148" s="238">
        <v>17</v>
      </c>
      <c r="B1148" s="5"/>
      <c r="C1148" s="102" t="s">
        <v>30</v>
      </c>
      <c r="D1148" s="102" t="s">
        <v>29</v>
      </c>
      <c r="E1148" s="102" t="s">
        <v>12</v>
      </c>
      <c r="F1148" s="133" t="s">
        <v>2661</v>
      </c>
      <c r="G1148" s="12">
        <v>2</v>
      </c>
      <c r="H1148" s="134" t="s">
        <v>74</v>
      </c>
      <c r="I1148" s="133">
        <f t="shared" si="192"/>
        <v>2</v>
      </c>
      <c r="J1148" s="134" t="s">
        <v>72</v>
      </c>
      <c r="K1148" s="135">
        <f t="shared" si="189"/>
        <v>0.66</v>
      </c>
      <c r="L1148" s="135" t="s">
        <v>103</v>
      </c>
      <c r="M1148" s="136">
        <f t="shared" si="190"/>
        <v>660</v>
      </c>
      <c r="N1148" s="134" t="s">
        <v>71</v>
      </c>
    </row>
    <row r="1149" spans="1:14">
      <c r="A1149" s="238">
        <v>18</v>
      </c>
      <c r="B1149" s="5"/>
      <c r="C1149" s="5" t="s">
        <v>32</v>
      </c>
      <c r="D1149" s="5" t="s">
        <v>33</v>
      </c>
      <c r="E1149" s="5" t="s">
        <v>12</v>
      </c>
      <c r="F1149" s="12" t="s">
        <v>1523</v>
      </c>
      <c r="G1149" s="12">
        <v>1</v>
      </c>
      <c r="H1149" s="13" t="s">
        <v>74</v>
      </c>
      <c r="I1149" s="12">
        <f t="shared" si="192"/>
        <v>1</v>
      </c>
      <c r="J1149" s="13" t="s">
        <v>72</v>
      </c>
      <c r="K1149" s="30">
        <f t="shared" si="189"/>
        <v>0.33</v>
      </c>
      <c r="L1149" s="30" t="s">
        <v>103</v>
      </c>
      <c r="M1149" s="15">
        <f t="shared" si="190"/>
        <v>330</v>
      </c>
      <c r="N1149" s="13" t="s">
        <v>71</v>
      </c>
    </row>
    <row r="1150" spans="1:14">
      <c r="A1150" s="238">
        <v>19</v>
      </c>
      <c r="B1150" s="5"/>
      <c r="C1150" s="5" t="s">
        <v>38</v>
      </c>
      <c r="D1150" s="5" t="s">
        <v>37</v>
      </c>
      <c r="E1150" s="5" t="s">
        <v>12</v>
      </c>
      <c r="F1150" s="12" t="s">
        <v>2662</v>
      </c>
      <c r="G1150" s="12">
        <v>1</v>
      </c>
      <c r="H1150" s="13" t="s">
        <v>74</v>
      </c>
      <c r="I1150" s="12">
        <f t="shared" si="192"/>
        <v>1</v>
      </c>
      <c r="J1150" s="13" t="s">
        <v>72</v>
      </c>
      <c r="K1150" s="30">
        <f t="shared" si="189"/>
        <v>0.33</v>
      </c>
      <c r="L1150" s="30" t="s">
        <v>103</v>
      </c>
      <c r="M1150" s="15">
        <f t="shared" si="190"/>
        <v>330</v>
      </c>
      <c r="N1150" s="13" t="s">
        <v>71</v>
      </c>
    </row>
    <row r="1151" spans="1:14">
      <c r="A1151" s="238">
        <v>20</v>
      </c>
      <c r="B1151" s="5"/>
      <c r="C1151" s="5" t="s">
        <v>40</v>
      </c>
      <c r="D1151" s="5" t="s">
        <v>39</v>
      </c>
      <c r="E1151" s="5" t="s">
        <v>12</v>
      </c>
      <c r="F1151" s="12" t="s">
        <v>1925</v>
      </c>
      <c r="G1151" s="12">
        <v>1</v>
      </c>
      <c r="H1151" s="13" t="s">
        <v>74</v>
      </c>
      <c r="I1151" s="12">
        <f t="shared" si="192"/>
        <v>1</v>
      </c>
      <c r="J1151" s="13" t="s">
        <v>72</v>
      </c>
      <c r="K1151" s="30">
        <f t="shared" si="189"/>
        <v>0.33</v>
      </c>
      <c r="L1151" s="30" t="s">
        <v>103</v>
      </c>
      <c r="M1151" s="15">
        <f t="shared" si="190"/>
        <v>330</v>
      </c>
      <c r="N1151" s="13" t="s">
        <v>71</v>
      </c>
    </row>
    <row r="1152" spans="1:14">
      <c r="A1152" s="238">
        <v>21</v>
      </c>
      <c r="B1152" s="5"/>
      <c r="C1152" s="5" t="s">
        <v>52</v>
      </c>
      <c r="D1152" s="5" t="s">
        <v>79</v>
      </c>
      <c r="E1152" s="5" t="s">
        <v>12</v>
      </c>
      <c r="F1152" s="12" t="s">
        <v>1383</v>
      </c>
      <c r="G1152" s="12">
        <v>1</v>
      </c>
      <c r="H1152" s="13" t="s">
        <v>74</v>
      </c>
      <c r="I1152" s="12">
        <f t="shared" si="192"/>
        <v>1</v>
      </c>
      <c r="J1152" s="13" t="s">
        <v>72</v>
      </c>
      <c r="K1152" s="30">
        <f t="shared" si="189"/>
        <v>0.33</v>
      </c>
      <c r="L1152" s="30" t="s">
        <v>103</v>
      </c>
      <c r="M1152" s="15">
        <f t="shared" si="190"/>
        <v>330</v>
      </c>
      <c r="N1152" s="13" t="s">
        <v>71</v>
      </c>
    </row>
    <row r="1153" spans="1:14">
      <c r="A1153" s="238">
        <v>22</v>
      </c>
      <c r="B1153" s="5"/>
      <c r="C1153" s="102" t="s">
        <v>45</v>
      </c>
      <c r="D1153" s="102" t="s">
        <v>44</v>
      </c>
      <c r="E1153" s="102" t="s">
        <v>43</v>
      </c>
      <c r="F1153" s="119" t="s">
        <v>2663</v>
      </c>
      <c r="G1153" s="133">
        <v>2</v>
      </c>
      <c r="H1153" s="134" t="s">
        <v>74</v>
      </c>
      <c r="I1153" s="133">
        <f>G1153*1.5</f>
        <v>3</v>
      </c>
      <c r="J1153" s="134" t="s">
        <v>72</v>
      </c>
      <c r="K1153" s="135">
        <f t="shared" si="189"/>
        <v>0.99</v>
      </c>
      <c r="L1153" s="135" t="s">
        <v>103</v>
      </c>
      <c r="M1153" s="136">
        <f t="shared" si="190"/>
        <v>990</v>
      </c>
      <c r="N1153" s="134" t="s">
        <v>71</v>
      </c>
    </row>
    <row r="1154" spans="1:14">
      <c r="A1154" s="238">
        <v>23</v>
      </c>
      <c r="B1154" s="5"/>
      <c r="C1154" s="5" t="s">
        <v>1390</v>
      </c>
      <c r="D1154" s="5" t="s">
        <v>46</v>
      </c>
      <c r="E1154" s="5" t="s">
        <v>43</v>
      </c>
      <c r="F1154" s="12" t="s">
        <v>2664</v>
      </c>
      <c r="G1154" s="12">
        <v>1</v>
      </c>
      <c r="H1154" s="13" t="s">
        <v>74</v>
      </c>
      <c r="I1154" s="12">
        <f>G1154*1.5</f>
        <v>1.5</v>
      </c>
      <c r="J1154" s="13" t="s">
        <v>72</v>
      </c>
      <c r="K1154" s="30">
        <f t="shared" si="189"/>
        <v>0.495</v>
      </c>
      <c r="L1154" s="30" t="s">
        <v>103</v>
      </c>
      <c r="M1154" s="15">
        <f t="shared" si="190"/>
        <v>495</v>
      </c>
      <c r="N1154" s="13" t="s">
        <v>71</v>
      </c>
    </row>
    <row r="1155" spans="1:14">
      <c r="A1155" s="238">
        <v>24</v>
      </c>
      <c r="B1155" s="5"/>
      <c r="C1155" s="5" t="s">
        <v>42</v>
      </c>
      <c r="D1155" s="5" t="s">
        <v>41</v>
      </c>
      <c r="E1155" s="5" t="s">
        <v>43</v>
      </c>
      <c r="F1155" s="12" t="s">
        <v>1928</v>
      </c>
      <c r="G1155" s="12">
        <v>1</v>
      </c>
      <c r="H1155" s="13" t="s">
        <v>74</v>
      </c>
      <c r="I1155" s="12">
        <f>G1155*1.5</f>
        <v>1.5</v>
      </c>
      <c r="J1155" s="13" t="s">
        <v>72</v>
      </c>
      <c r="K1155" s="30">
        <f t="shared" si="189"/>
        <v>0.495</v>
      </c>
      <c r="L1155" s="30" t="s">
        <v>103</v>
      </c>
      <c r="M1155" s="15">
        <f t="shared" si="190"/>
        <v>495</v>
      </c>
      <c r="N1155" s="13" t="s">
        <v>71</v>
      </c>
    </row>
    <row r="1156" spans="1:14">
      <c r="A1156" s="238">
        <v>25</v>
      </c>
      <c r="B1156" s="5"/>
      <c r="C1156" s="5" t="s">
        <v>2177</v>
      </c>
      <c r="D1156" s="5"/>
      <c r="E1156" s="5" t="s">
        <v>43</v>
      </c>
      <c r="F1156" s="12" t="s">
        <v>411</v>
      </c>
      <c r="G1156" s="12">
        <v>0</v>
      </c>
      <c r="H1156" s="13" t="s">
        <v>74</v>
      </c>
      <c r="I1156" s="12">
        <f>G1156*4</f>
        <v>0</v>
      </c>
      <c r="J1156" s="13" t="s">
        <v>72</v>
      </c>
      <c r="K1156" s="30">
        <f t="shared" si="189"/>
        <v>0</v>
      </c>
      <c r="L1156" s="30" t="s">
        <v>103</v>
      </c>
      <c r="M1156" s="15">
        <f t="shared" si="190"/>
        <v>0</v>
      </c>
      <c r="N1156" s="13" t="s">
        <v>71</v>
      </c>
    </row>
    <row r="1157" spans="1:14">
      <c r="A1157" s="238">
        <v>26</v>
      </c>
      <c r="B1157" s="5"/>
      <c r="C1157" s="5" t="s">
        <v>1931</v>
      </c>
      <c r="D1157" s="5"/>
      <c r="E1157" s="5" t="s">
        <v>12</v>
      </c>
      <c r="F1157" s="12" t="s">
        <v>990</v>
      </c>
      <c r="G1157" s="12">
        <v>1</v>
      </c>
      <c r="H1157" s="13" t="s">
        <v>74</v>
      </c>
      <c r="I1157" s="12">
        <f t="shared" ref="I1157" si="193">G1157*1.5</f>
        <v>1.5</v>
      </c>
      <c r="J1157" s="13" t="s">
        <v>72</v>
      </c>
      <c r="K1157" s="30">
        <f t="shared" si="189"/>
        <v>0.495</v>
      </c>
      <c r="L1157" s="30" t="s">
        <v>103</v>
      </c>
      <c r="M1157" s="15">
        <f t="shared" si="190"/>
        <v>495</v>
      </c>
      <c r="N1157" s="13" t="s">
        <v>71</v>
      </c>
    </row>
    <row r="1158" spans="1:14">
      <c r="A1158" s="238">
        <v>27</v>
      </c>
      <c r="B1158" s="5"/>
      <c r="C1158" s="5" t="s">
        <v>1919</v>
      </c>
      <c r="D1158" s="5"/>
      <c r="E1158" s="5" t="s">
        <v>12</v>
      </c>
      <c r="F1158" s="12" t="s">
        <v>505</v>
      </c>
      <c r="G1158" s="12">
        <v>1</v>
      </c>
      <c r="H1158" s="13" t="s">
        <v>74</v>
      </c>
      <c r="I1158" s="12">
        <f>G1158*1</f>
        <v>1</v>
      </c>
      <c r="J1158" s="13" t="s">
        <v>72</v>
      </c>
      <c r="K1158" s="30">
        <f t="shared" si="189"/>
        <v>0.33</v>
      </c>
      <c r="L1158" s="30" t="s">
        <v>103</v>
      </c>
      <c r="M1158" s="15">
        <f t="shared" si="190"/>
        <v>330</v>
      </c>
      <c r="N1158" s="13" t="s">
        <v>71</v>
      </c>
    </row>
    <row r="1159" spans="1:14">
      <c r="A1159" s="238">
        <v>28</v>
      </c>
      <c r="B1159" s="5"/>
      <c r="C1159" s="5" t="s">
        <v>832</v>
      </c>
      <c r="D1159" s="5"/>
      <c r="E1159" s="5" t="s">
        <v>12</v>
      </c>
      <c r="F1159" s="12" t="s">
        <v>1920</v>
      </c>
      <c r="G1159" s="12">
        <v>1</v>
      </c>
      <c r="H1159" s="13" t="s">
        <v>74</v>
      </c>
      <c r="I1159" s="12">
        <f>G1159*1</f>
        <v>1</v>
      </c>
      <c r="J1159" s="13" t="s">
        <v>72</v>
      </c>
      <c r="K1159" s="30">
        <f t="shared" si="189"/>
        <v>0.33</v>
      </c>
      <c r="L1159" s="30" t="s">
        <v>103</v>
      </c>
      <c r="M1159" s="15">
        <f t="shared" si="190"/>
        <v>330</v>
      </c>
      <c r="N1159" s="13" t="s">
        <v>71</v>
      </c>
    </row>
    <row r="1160" spans="1:14">
      <c r="A1160" s="238">
        <v>29</v>
      </c>
      <c r="B1160" s="5"/>
      <c r="C1160" s="5" t="s">
        <v>1114</v>
      </c>
      <c r="D1160" s="5"/>
      <c r="E1160" s="5" t="s">
        <v>12</v>
      </c>
      <c r="F1160" s="103" t="s">
        <v>322</v>
      </c>
      <c r="G1160" s="12">
        <v>0</v>
      </c>
      <c r="H1160" s="13" t="s">
        <v>74</v>
      </c>
      <c r="I1160" s="12">
        <f>G1160*1</f>
        <v>0</v>
      </c>
      <c r="J1160" s="13" t="s">
        <v>72</v>
      </c>
      <c r="K1160" s="30">
        <f t="shared" si="189"/>
        <v>0</v>
      </c>
      <c r="L1160" s="30" t="s">
        <v>103</v>
      </c>
      <c r="M1160" s="15">
        <f t="shared" si="190"/>
        <v>0</v>
      </c>
      <c r="N1160" s="13" t="s">
        <v>71</v>
      </c>
    </row>
    <row r="1161" spans="1:14">
      <c r="A1161" s="238">
        <v>30</v>
      </c>
      <c r="B1161" s="5"/>
      <c r="C1161" s="5" t="s">
        <v>126</v>
      </c>
      <c r="D1161" s="5"/>
      <c r="E1161" s="5" t="s">
        <v>43</v>
      </c>
      <c r="F1161" s="12" t="s">
        <v>271</v>
      </c>
      <c r="G1161" s="12">
        <v>1</v>
      </c>
      <c r="H1161" s="13" t="s">
        <v>74</v>
      </c>
      <c r="I1161" s="12">
        <f t="shared" ref="I1161" si="194">G1161*4</f>
        <v>4</v>
      </c>
      <c r="J1161" s="13" t="s">
        <v>72</v>
      </c>
      <c r="K1161" s="30">
        <f t="shared" si="189"/>
        <v>1.32</v>
      </c>
      <c r="L1161" s="30" t="s">
        <v>103</v>
      </c>
      <c r="M1161" s="15">
        <f t="shared" si="190"/>
        <v>1320</v>
      </c>
      <c r="N1161" s="13" t="s">
        <v>71</v>
      </c>
    </row>
    <row r="1162" spans="1:14">
      <c r="A1162" s="238">
        <v>31</v>
      </c>
      <c r="B1162" s="5"/>
      <c r="C1162" s="5" t="s">
        <v>893</v>
      </c>
      <c r="D1162" s="5"/>
      <c r="E1162" s="5" t="s">
        <v>12</v>
      </c>
      <c r="F1162" s="12" t="s">
        <v>220</v>
      </c>
      <c r="G1162" s="12">
        <v>1</v>
      </c>
      <c r="H1162" s="13" t="s">
        <v>74</v>
      </c>
      <c r="I1162" s="12">
        <f>G1162*1</f>
        <v>1</v>
      </c>
      <c r="J1162" s="13" t="s">
        <v>72</v>
      </c>
      <c r="K1162" s="30">
        <f t="shared" si="189"/>
        <v>0.33</v>
      </c>
      <c r="L1162" s="30" t="s">
        <v>103</v>
      </c>
      <c r="M1162" s="15">
        <f t="shared" si="190"/>
        <v>330</v>
      </c>
      <c r="N1162" s="13" t="s">
        <v>71</v>
      </c>
    </row>
    <row r="1163" spans="1:14">
      <c r="A1163" s="238">
        <v>32</v>
      </c>
      <c r="B1163" s="5"/>
      <c r="C1163" s="5" t="s">
        <v>1193</v>
      </c>
      <c r="D1163" s="5"/>
      <c r="E1163" s="5" t="s">
        <v>43</v>
      </c>
      <c r="F1163" s="12" t="s">
        <v>218</v>
      </c>
      <c r="G1163" s="12">
        <v>0</v>
      </c>
      <c r="H1163" s="13" t="s">
        <v>74</v>
      </c>
      <c r="I1163" s="12">
        <f>G1163*1</f>
        <v>0</v>
      </c>
      <c r="J1163" s="13" t="s">
        <v>72</v>
      </c>
      <c r="K1163" s="30">
        <f t="shared" si="189"/>
        <v>0</v>
      </c>
      <c r="L1163" s="30" t="s">
        <v>103</v>
      </c>
      <c r="M1163" s="15">
        <f t="shared" si="190"/>
        <v>0</v>
      </c>
      <c r="N1163" s="13" t="s">
        <v>71</v>
      </c>
    </row>
    <row r="1164" spans="1:14">
      <c r="A1164" s="238">
        <v>33</v>
      </c>
      <c r="B1164" s="5"/>
      <c r="C1164" s="5" t="s">
        <v>686</v>
      </c>
      <c r="D1164" s="5"/>
      <c r="E1164" s="5" t="s">
        <v>12</v>
      </c>
      <c r="F1164" s="12" t="s">
        <v>795</v>
      </c>
      <c r="G1164" s="12">
        <v>1</v>
      </c>
      <c r="H1164" s="13" t="s">
        <v>74</v>
      </c>
      <c r="I1164" s="12">
        <f>G1164*1.5</f>
        <v>1.5</v>
      </c>
      <c r="J1164" s="13" t="s">
        <v>72</v>
      </c>
      <c r="K1164" s="30">
        <f t="shared" si="189"/>
        <v>0.495</v>
      </c>
      <c r="L1164" s="30" t="s">
        <v>103</v>
      </c>
      <c r="M1164" s="15">
        <f t="shared" si="190"/>
        <v>495</v>
      </c>
      <c r="N1164" s="13" t="s">
        <v>71</v>
      </c>
    </row>
    <row r="1165" spans="1:14">
      <c r="A1165" s="238">
        <v>34</v>
      </c>
      <c r="B1165" s="5"/>
      <c r="C1165" s="5" t="s">
        <v>1929</v>
      </c>
      <c r="D1165" s="5"/>
      <c r="E1165" s="5" t="s">
        <v>12</v>
      </c>
      <c r="F1165" s="12" t="s">
        <v>1930</v>
      </c>
      <c r="G1165" s="12">
        <v>0</v>
      </c>
      <c r="H1165" s="13" t="s">
        <v>74</v>
      </c>
      <c r="I1165" s="12">
        <f>G1165*1</f>
        <v>0</v>
      </c>
      <c r="J1165" s="13" t="s">
        <v>72</v>
      </c>
      <c r="K1165" s="30">
        <f t="shared" si="189"/>
        <v>0</v>
      </c>
      <c r="L1165" s="30" t="s">
        <v>103</v>
      </c>
      <c r="M1165" s="15">
        <f t="shared" si="190"/>
        <v>0</v>
      </c>
      <c r="N1165" s="13" t="s">
        <v>71</v>
      </c>
    </row>
    <row r="1166" spans="1:14">
      <c r="A1166" s="238">
        <v>35</v>
      </c>
      <c r="B1166" s="5"/>
      <c r="C1166" s="5" t="s">
        <v>52</v>
      </c>
      <c r="D1166" s="5"/>
      <c r="E1166" s="5" t="s">
        <v>12</v>
      </c>
      <c r="F1166" s="5" t="s">
        <v>1918</v>
      </c>
      <c r="G1166" s="30">
        <v>0</v>
      </c>
      <c r="H1166" s="13" t="s">
        <v>74</v>
      </c>
      <c r="I1166" s="12">
        <f>G1166*1</f>
        <v>0</v>
      </c>
      <c r="J1166" s="13" t="s">
        <v>72</v>
      </c>
      <c r="K1166" s="30">
        <f t="shared" si="189"/>
        <v>0</v>
      </c>
      <c r="L1166" s="30" t="s">
        <v>103</v>
      </c>
      <c r="M1166" s="15">
        <f t="shared" si="190"/>
        <v>0</v>
      </c>
      <c r="N1166" s="13" t="s">
        <v>71</v>
      </c>
    </row>
    <row r="1167" spans="1:14">
      <c r="A1167" s="238">
        <v>36</v>
      </c>
      <c r="B1167" s="5"/>
      <c r="C1167" s="5" t="s">
        <v>1916</v>
      </c>
      <c r="D1167" s="5"/>
      <c r="E1167" s="5" t="s">
        <v>43</v>
      </c>
      <c r="F1167" s="5" t="s">
        <v>1917</v>
      </c>
      <c r="G1167" s="30">
        <v>1</v>
      </c>
      <c r="H1167" s="13" t="s">
        <v>74</v>
      </c>
      <c r="I1167" s="12">
        <f>G1167*1</f>
        <v>1</v>
      </c>
      <c r="J1167" s="13" t="s">
        <v>72</v>
      </c>
      <c r="K1167" s="30">
        <f t="shared" si="189"/>
        <v>0.33</v>
      </c>
      <c r="L1167" s="30" t="s">
        <v>103</v>
      </c>
      <c r="M1167" s="15">
        <f t="shared" si="190"/>
        <v>330</v>
      </c>
      <c r="N1167" s="13" t="s">
        <v>71</v>
      </c>
    </row>
    <row r="1168" spans="1:14">
      <c r="A1168" s="238">
        <v>37</v>
      </c>
      <c r="B1168" s="5"/>
      <c r="C1168" s="5" t="s">
        <v>49</v>
      </c>
      <c r="D1168" s="5" t="s">
        <v>48</v>
      </c>
      <c r="E1168" s="5" t="s">
        <v>1369</v>
      </c>
      <c r="F1168" s="5" t="s">
        <v>2665</v>
      </c>
      <c r="G1168" s="12">
        <v>0</v>
      </c>
      <c r="H1168" s="13" t="s">
        <v>74</v>
      </c>
      <c r="I1168" s="12">
        <v>4</v>
      </c>
      <c r="J1168" s="13" t="s">
        <v>72</v>
      </c>
      <c r="K1168" s="12">
        <f t="shared" si="189"/>
        <v>1.32</v>
      </c>
      <c r="L1168" s="13" t="s">
        <v>103</v>
      </c>
      <c r="M1168" s="12">
        <f t="shared" si="190"/>
        <v>1320</v>
      </c>
      <c r="N1168" s="13" t="s">
        <v>71</v>
      </c>
    </row>
    <row r="1169" spans="1:14">
      <c r="A1169" s="238">
        <v>38</v>
      </c>
      <c r="B1169" s="5"/>
      <c r="C1169" s="102" t="s">
        <v>1371</v>
      </c>
      <c r="D1169" s="102" t="s">
        <v>25</v>
      </c>
      <c r="E1169" s="102" t="s">
        <v>1372</v>
      </c>
      <c r="F1169" s="227" t="s">
        <v>1375</v>
      </c>
      <c r="G1169" s="140">
        <v>1</v>
      </c>
      <c r="H1169" s="141" t="s">
        <v>74</v>
      </c>
      <c r="I1169" s="140">
        <v>7</v>
      </c>
      <c r="J1169" s="141" t="s">
        <v>72</v>
      </c>
      <c r="K1169" s="142" t="s">
        <v>1373</v>
      </c>
      <c r="L1169" s="141" t="s">
        <v>103</v>
      </c>
      <c r="M1169" s="142" t="s">
        <v>1374</v>
      </c>
      <c r="N1169" s="141" t="s">
        <v>71</v>
      </c>
    </row>
    <row r="1170" spans="1:14">
      <c r="A1170" s="281" t="s">
        <v>54</v>
      </c>
      <c r="B1170" s="282"/>
      <c r="C1170" s="282"/>
      <c r="D1170" s="282"/>
      <c r="E1170" s="283"/>
      <c r="F1170" s="237"/>
      <c r="G1170" s="12">
        <f>SUM(G1132:G1169)</f>
        <v>62</v>
      </c>
      <c r="H1170" s="13" t="s">
        <v>74</v>
      </c>
      <c r="I1170" s="12">
        <f>SUM(I1132:I1168)</f>
        <v>241</v>
      </c>
      <c r="J1170" s="13" t="s">
        <v>72</v>
      </c>
      <c r="K1170" s="30">
        <f>I1170*0.33</f>
        <v>79.53</v>
      </c>
      <c r="L1170" s="30" t="s">
        <v>103</v>
      </c>
      <c r="M1170" s="34">
        <f>SUM(M1132:M1168)</f>
        <v>79530</v>
      </c>
      <c r="N1170" s="13" t="s">
        <v>71</v>
      </c>
    </row>
    <row r="1172" spans="1:14">
      <c r="A1172" s="286" t="s">
        <v>1932</v>
      </c>
      <c r="B1172" s="286" t="s">
        <v>0</v>
      </c>
      <c r="C1172" s="286" t="s">
        <v>2</v>
      </c>
      <c r="D1172" s="286" t="s">
        <v>4</v>
      </c>
      <c r="E1172" s="286" t="s">
        <v>1</v>
      </c>
      <c r="F1172" s="286" t="s">
        <v>280</v>
      </c>
      <c r="G1172" s="288" t="s">
        <v>5</v>
      </c>
      <c r="H1172" s="289"/>
      <c r="I1172" s="288" t="s">
        <v>6</v>
      </c>
      <c r="J1172" s="289"/>
      <c r="K1172" s="288" t="s">
        <v>101</v>
      </c>
      <c r="L1172" s="289"/>
      <c r="M1172" s="288" t="s">
        <v>102</v>
      </c>
      <c r="N1172" s="289"/>
    </row>
    <row r="1173" spans="1:14">
      <c r="A1173" s="287"/>
      <c r="B1173" s="287"/>
      <c r="C1173" s="287"/>
      <c r="D1173" s="287"/>
      <c r="E1173" s="287"/>
      <c r="F1173" s="287"/>
      <c r="G1173" s="290"/>
      <c r="H1173" s="291"/>
      <c r="I1173" s="290"/>
      <c r="J1173" s="291"/>
      <c r="K1173" s="290"/>
      <c r="L1173" s="291"/>
      <c r="M1173" s="290"/>
      <c r="N1173" s="291"/>
    </row>
    <row r="1174" spans="1:14">
      <c r="A1174" s="163">
        <v>1</v>
      </c>
      <c r="B1174" s="16" t="s">
        <v>62</v>
      </c>
      <c r="C1174" s="5" t="s">
        <v>3</v>
      </c>
      <c r="D1174" s="5" t="s">
        <v>7</v>
      </c>
      <c r="E1174" s="5" t="s">
        <v>8</v>
      </c>
      <c r="F1174" s="12" t="s">
        <v>2416</v>
      </c>
      <c r="G1174" s="12">
        <v>1</v>
      </c>
      <c r="H1174" s="13" t="s">
        <v>74</v>
      </c>
      <c r="I1174" s="12">
        <f t="shared" ref="I1174:I1176" si="195">G1174*6</f>
        <v>6</v>
      </c>
      <c r="J1174" s="13" t="s">
        <v>72</v>
      </c>
      <c r="K1174" s="30">
        <f t="shared" ref="K1174:K1210" si="196">I1174*0.33</f>
        <v>1.98</v>
      </c>
      <c r="L1174" s="30" t="s">
        <v>103</v>
      </c>
      <c r="M1174" s="15">
        <f t="shared" ref="M1174:M1210" si="197">K1174*1000</f>
        <v>1980</v>
      </c>
      <c r="N1174" s="13" t="s">
        <v>71</v>
      </c>
    </row>
    <row r="1175" spans="1:14">
      <c r="A1175" s="163">
        <v>2</v>
      </c>
      <c r="B1175" s="162" t="s">
        <v>2969</v>
      </c>
      <c r="C1175" s="5" t="s">
        <v>56</v>
      </c>
      <c r="D1175" s="5" t="s">
        <v>93</v>
      </c>
      <c r="E1175" s="5" t="s">
        <v>8</v>
      </c>
      <c r="F1175" s="93" t="s">
        <v>1990</v>
      </c>
      <c r="G1175" s="12">
        <v>0</v>
      </c>
      <c r="H1175" s="13" t="s">
        <v>74</v>
      </c>
      <c r="I1175" s="12">
        <f t="shared" si="195"/>
        <v>0</v>
      </c>
      <c r="J1175" s="13" t="s">
        <v>72</v>
      </c>
      <c r="K1175" s="30">
        <f t="shared" si="196"/>
        <v>0</v>
      </c>
      <c r="L1175" s="30" t="s">
        <v>103</v>
      </c>
      <c r="M1175" s="15">
        <f t="shared" si="197"/>
        <v>0</v>
      </c>
      <c r="N1175" s="13" t="s">
        <v>71</v>
      </c>
    </row>
    <row r="1176" spans="1:14">
      <c r="A1176" s="163">
        <v>3</v>
      </c>
      <c r="B1176" s="5"/>
      <c r="C1176" s="5" t="s">
        <v>15</v>
      </c>
      <c r="D1176" s="5" t="s">
        <v>647</v>
      </c>
      <c r="E1176" s="5" t="s">
        <v>8</v>
      </c>
      <c r="F1176" s="12" t="s">
        <v>1907</v>
      </c>
      <c r="G1176" s="12">
        <v>0</v>
      </c>
      <c r="H1176" s="13" t="s">
        <v>74</v>
      </c>
      <c r="I1176" s="12">
        <f t="shared" si="195"/>
        <v>0</v>
      </c>
      <c r="J1176" s="13" t="s">
        <v>72</v>
      </c>
      <c r="K1176" s="30">
        <f t="shared" si="196"/>
        <v>0</v>
      </c>
      <c r="L1176" s="30" t="s">
        <v>103</v>
      </c>
      <c r="M1176" s="15">
        <f t="shared" si="197"/>
        <v>0</v>
      </c>
      <c r="N1176" s="13" t="s">
        <v>71</v>
      </c>
    </row>
    <row r="1177" spans="1:14">
      <c r="A1177" s="163">
        <v>4</v>
      </c>
      <c r="B1177" s="5"/>
      <c r="C1177" s="5" t="s">
        <v>17</v>
      </c>
      <c r="D1177" s="5" t="s">
        <v>16</v>
      </c>
      <c r="E1177" s="5" t="s">
        <v>8</v>
      </c>
      <c r="F1177" s="12" t="s">
        <v>2666</v>
      </c>
      <c r="G1177" s="12">
        <v>0</v>
      </c>
      <c r="H1177" s="13" t="s">
        <v>74</v>
      </c>
      <c r="I1177" s="12">
        <f>G1177*F4518</f>
        <v>0</v>
      </c>
      <c r="J1177" s="13" t="s">
        <v>72</v>
      </c>
      <c r="K1177" s="30">
        <f t="shared" si="196"/>
        <v>0</v>
      </c>
      <c r="L1177" s="30" t="s">
        <v>103</v>
      </c>
      <c r="M1177" s="15">
        <f t="shared" si="197"/>
        <v>0</v>
      </c>
      <c r="N1177" s="13" t="s">
        <v>71</v>
      </c>
    </row>
    <row r="1178" spans="1:14">
      <c r="A1178" s="163">
        <v>5</v>
      </c>
      <c r="B1178" s="5"/>
      <c r="C1178" s="5" t="s">
        <v>251</v>
      </c>
      <c r="D1178" s="5" t="s">
        <v>18</v>
      </c>
      <c r="E1178" s="5" t="s">
        <v>8</v>
      </c>
      <c r="F1178" s="12" t="s">
        <v>2667</v>
      </c>
      <c r="G1178" s="12">
        <v>0</v>
      </c>
      <c r="H1178" s="13" t="s">
        <v>74</v>
      </c>
      <c r="I1178" s="12">
        <f t="shared" ref="I1178:I1182" si="198">G1178*6</f>
        <v>0</v>
      </c>
      <c r="J1178" s="13" t="s">
        <v>72</v>
      </c>
      <c r="K1178" s="30">
        <f t="shared" si="196"/>
        <v>0</v>
      </c>
      <c r="L1178" s="30" t="s">
        <v>103</v>
      </c>
      <c r="M1178" s="15">
        <f t="shared" si="197"/>
        <v>0</v>
      </c>
      <c r="N1178" s="13" t="s">
        <v>71</v>
      </c>
    </row>
    <row r="1179" spans="1:14">
      <c r="A1179" s="163">
        <v>6</v>
      </c>
      <c r="B1179" s="5"/>
      <c r="C1179" s="9" t="s">
        <v>52</v>
      </c>
      <c r="D1179" s="9" t="s">
        <v>51</v>
      </c>
      <c r="E1179" s="9" t="s">
        <v>8</v>
      </c>
      <c r="F1179" s="72" t="s">
        <v>2936</v>
      </c>
      <c r="G1179" s="12">
        <v>1</v>
      </c>
      <c r="H1179" s="13" t="s">
        <v>74</v>
      </c>
      <c r="I1179" s="12">
        <f t="shared" si="198"/>
        <v>6</v>
      </c>
      <c r="J1179" s="13" t="s">
        <v>72</v>
      </c>
      <c r="K1179" s="30">
        <f t="shared" si="196"/>
        <v>1.98</v>
      </c>
      <c r="L1179" s="30" t="s">
        <v>103</v>
      </c>
      <c r="M1179" s="15">
        <f t="shared" si="197"/>
        <v>1980</v>
      </c>
      <c r="N1179" s="13" t="s">
        <v>71</v>
      </c>
    </row>
    <row r="1180" spans="1:14">
      <c r="A1180" s="163">
        <v>7</v>
      </c>
      <c r="B1180" s="5"/>
      <c r="C1180" s="5" t="s">
        <v>10</v>
      </c>
      <c r="D1180" s="5" t="s">
        <v>93</v>
      </c>
      <c r="E1180" s="5" t="s">
        <v>8</v>
      </c>
      <c r="F1180" s="12" t="s">
        <v>2469</v>
      </c>
      <c r="G1180" s="12">
        <v>0</v>
      </c>
      <c r="H1180" s="13" t="s">
        <v>74</v>
      </c>
      <c r="I1180" s="12">
        <f t="shared" si="198"/>
        <v>0</v>
      </c>
      <c r="J1180" s="13" t="s">
        <v>72</v>
      </c>
      <c r="K1180" s="30">
        <f t="shared" si="196"/>
        <v>0</v>
      </c>
      <c r="L1180" s="30" t="s">
        <v>103</v>
      </c>
      <c r="M1180" s="15">
        <f t="shared" si="197"/>
        <v>0</v>
      </c>
      <c r="N1180" s="13" t="s">
        <v>71</v>
      </c>
    </row>
    <row r="1181" spans="1:14">
      <c r="A1181" s="238">
        <v>8</v>
      </c>
      <c r="B1181" s="5"/>
      <c r="C1181" s="102" t="s">
        <v>26</v>
      </c>
      <c r="D1181" s="102" t="s">
        <v>89</v>
      </c>
      <c r="E1181" s="102" t="s">
        <v>8</v>
      </c>
      <c r="F1181" s="103" t="s">
        <v>2937</v>
      </c>
      <c r="G1181" s="133">
        <v>4</v>
      </c>
      <c r="H1181" s="134" t="s">
        <v>74</v>
      </c>
      <c r="I1181" s="133">
        <f t="shared" si="198"/>
        <v>24</v>
      </c>
      <c r="J1181" s="134" t="s">
        <v>72</v>
      </c>
      <c r="K1181" s="30">
        <f t="shared" si="196"/>
        <v>7.92</v>
      </c>
      <c r="L1181" s="135" t="s">
        <v>103</v>
      </c>
      <c r="M1181" s="136">
        <f t="shared" si="197"/>
        <v>7920</v>
      </c>
      <c r="N1181" s="134" t="s">
        <v>71</v>
      </c>
    </row>
    <row r="1182" spans="1:14">
      <c r="A1182" s="238">
        <v>9</v>
      </c>
      <c r="B1182" s="5"/>
      <c r="C1182" s="5" t="s">
        <v>94</v>
      </c>
      <c r="D1182" s="5" t="s">
        <v>95</v>
      </c>
      <c r="E1182" s="5" t="s">
        <v>8</v>
      </c>
      <c r="F1182" s="113" t="s">
        <v>2994</v>
      </c>
      <c r="G1182" s="12">
        <v>1</v>
      </c>
      <c r="H1182" s="13" t="s">
        <v>74</v>
      </c>
      <c r="I1182" s="12">
        <f t="shared" si="198"/>
        <v>6</v>
      </c>
      <c r="J1182" s="13" t="s">
        <v>72</v>
      </c>
      <c r="K1182" s="30">
        <f t="shared" si="196"/>
        <v>1.98</v>
      </c>
      <c r="L1182" s="30" t="s">
        <v>103</v>
      </c>
      <c r="M1182" s="15">
        <f t="shared" si="197"/>
        <v>1980</v>
      </c>
      <c r="N1182" s="13" t="s">
        <v>71</v>
      </c>
    </row>
    <row r="1183" spans="1:14">
      <c r="A1183" s="238">
        <v>10</v>
      </c>
      <c r="B1183" s="5"/>
      <c r="C1183" s="5" t="s">
        <v>190</v>
      </c>
      <c r="D1183" s="5" t="s">
        <v>20</v>
      </c>
      <c r="E1183" s="5" t="s">
        <v>173</v>
      </c>
      <c r="F1183" s="12" t="s">
        <v>1516</v>
      </c>
      <c r="G1183" s="12">
        <v>0</v>
      </c>
      <c r="H1183" s="13" t="s">
        <v>74</v>
      </c>
      <c r="I1183" s="12">
        <f>G1183*7</f>
        <v>0</v>
      </c>
      <c r="J1183" s="13" t="s">
        <v>72</v>
      </c>
      <c r="K1183" s="30">
        <f t="shared" si="196"/>
        <v>0</v>
      </c>
      <c r="L1183" s="30" t="s">
        <v>103</v>
      </c>
      <c r="M1183" s="15">
        <f t="shared" si="197"/>
        <v>0</v>
      </c>
      <c r="N1183" s="13" t="s">
        <v>71</v>
      </c>
    </row>
    <row r="1184" spans="1:14">
      <c r="A1184" s="238">
        <v>11</v>
      </c>
      <c r="B1184" s="5"/>
      <c r="C1184" s="5" t="s">
        <v>34</v>
      </c>
      <c r="D1184" s="5" t="s">
        <v>134</v>
      </c>
      <c r="E1184" s="5" t="s">
        <v>173</v>
      </c>
      <c r="F1184" s="12" t="s">
        <v>2474</v>
      </c>
      <c r="G1184" s="12">
        <v>0</v>
      </c>
      <c r="H1184" s="13" t="s">
        <v>74</v>
      </c>
      <c r="I1184" s="12">
        <f>G1184*7</f>
        <v>0</v>
      </c>
      <c r="J1184" s="13" t="s">
        <v>72</v>
      </c>
      <c r="K1184" s="30">
        <f t="shared" si="196"/>
        <v>0</v>
      </c>
      <c r="L1184" s="30" t="s">
        <v>103</v>
      </c>
      <c r="M1184" s="15">
        <f t="shared" si="197"/>
        <v>0</v>
      </c>
      <c r="N1184" s="13" t="s">
        <v>71</v>
      </c>
    </row>
    <row r="1185" spans="1:14">
      <c r="A1185" s="238">
        <v>12</v>
      </c>
      <c r="B1185" s="5"/>
      <c r="C1185" s="5" t="s">
        <v>23</v>
      </c>
      <c r="D1185" s="5" t="s">
        <v>136</v>
      </c>
      <c r="E1185" s="5" t="s">
        <v>12</v>
      </c>
      <c r="F1185" s="5" t="s">
        <v>2668</v>
      </c>
      <c r="G1185" s="12">
        <v>0</v>
      </c>
      <c r="H1185" s="13" t="s">
        <v>74</v>
      </c>
      <c r="I1185" s="12">
        <f t="shared" ref="I1185:I1194" si="199">G1185*1</f>
        <v>0</v>
      </c>
      <c r="J1185" s="13" t="s">
        <v>72</v>
      </c>
      <c r="K1185" s="30">
        <f t="shared" si="196"/>
        <v>0</v>
      </c>
      <c r="L1185" s="30" t="s">
        <v>103</v>
      </c>
      <c r="M1185" s="15">
        <f t="shared" si="197"/>
        <v>0</v>
      </c>
      <c r="N1185" s="13" t="s">
        <v>71</v>
      </c>
    </row>
    <row r="1186" spans="1:14">
      <c r="A1186" s="238">
        <v>13</v>
      </c>
      <c r="B1186" s="5"/>
      <c r="C1186" s="5" t="s">
        <v>90</v>
      </c>
      <c r="D1186" s="5" t="s">
        <v>91</v>
      </c>
      <c r="E1186" s="5" t="s">
        <v>12</v>
      </c>
      <c r="F1186" s="12" t="s">
        <v>1342</v>
      </c>
      <c r="G1186" s="12">
        <v>0</v>
      </c>
      <c r="H1186" s="13" t="s">
        <v>74</v>
      </c>
      <c r="I1186" s="12">
        <f t="shared" si="199"/>
        <v>0</v>
      </c>
      <c r="J1186" s="13" t="s">
        <v>72</v>
      </c>
      <c r="K1186" s="30">
        <f t="shared" si="196"/>
        <v>0</v>
      </c>
      <c r="L1186" s="30" t="s">
        <v>103</v>
      </c>
      <c r="M1186" s="15">
        <f t="shared" si="197"/>
        <v>0</v>
      </c>
      <c r="N1186" s="13" t="s">
        <v>71</v>
      </c>
    </row>
    <row r="1187" spans="1:14">
      <c r="A1187" s="238">
        <v>14</v>
      </c>
      <c r="B1187" s="5"/>
      <c r="C1187" s="5" t="s">
        <v>81</v>
      </c>
      <c r="D1187" s="5" t="s">
        <v>82</v>
      </c>
      <c r="E1187" s="5" t="s">
        <v>12</v>
      </c>
      <c r="F1187" s="12" t="s">
        <v>2043</v>
      </c>
      <c r="G1187" s="12">
        <v>0</v>
      </c>
      <c r="H1187" s="13" t="s">
        <v>74</v>
      </c>
      <c r="I1187" s="12">
        <f t="shared" si="199"/>
        <v>0</v>
      </c>
      <c r="J1187" s="13" t="s">
        <v>72</v>
      </c>
      <c r="K1187" s="30">
        <f t="shared" si="196"/>
        <v>0</v>
      </c>
      <c r="L1187" s="30" t="s">
        <v>103</v>
      </c>
      <c r="M1187" s="15">
        <f t="shared" si="197"/>
        <v>0</v>
      </c>
      <c r="N1187" s="13" t="s">
        <v>71</v>
      </c>
    </row>
    <row r="1188" spans="1:14">
      <c r="A1188" s="238">
        <v>15</v>
      </c>
      <c r="B1188" s="5"/>
      <c r="C1188" s="5" t="s">
        <v>11</v>
      </c>
      <c r="D1188" s="5" t="s">
        <v>13</v>
      </c>
      <c r="E1188" s="5" t="s">
        <v>12</v>
      </c>
      <c r="F1188" s="113" t="s">
        <v>75</v>
      </c>
      <c r="G1188" s="12">
        <v>0</v>
      </c>
      <c r="H1188" s="13" t="s">
        <v>74</v>
      </c>
      <c r="I1188" s="12">
        <f t="shared" si="199"/>
        <v>0</v>
      </c>
      <c r="J1188" s="13" t="s">
        <v>72</v>
      </c>
      <c r="K1188" s="30">
        <f t="shared" si="196"/>
        <v>0</v>
      </c>
      <c r="L1188" s="30" t="s">
        <v>103</v>
      </c>
      <c r="M1188" s="15">
        <f t="shared" si="197"/>
        <v>0</v>
      </c>
      <c r="N1188" s="13" t="s">
        <v>71</v>
      </c>
    </row>
    <row r="1189" spans="1:14">
      <c r="A1189" s="238">
        <v>16</v>
      </c>
      <c r="B1189" s="5"/>
      <c r="C1189" s="5" t="s">
        <v>28</v>
      </c>
      <c r="D1189" s="5" t="s">
        <v>27</v>
      </c>
      <c r="E1189" s="5" t="s">
        <v>12</v>
      </c>
      <c r="F1189" s="12" t="s">
        <v>1913</v>
      </c>
      <c r="G1189" s="12">
        <v>0</v>
      </c>
      <c r="H1189" s="13" t="s">
        <v>74</v>
      </c>
      <c r="I1189" s="12">
        <f t="shared" si="199"/>
        <v>0</v>
      </c>
      <c r="J1189" s="13" t="s">
        <v>72</v>
      </c>
      <c r="K1189" s="30">
        <f t="shared" si="196"/>
        <v>0</v>
      </c>
      <c r="L1189" s="30" t="s">
        <v>103</v>
      </c>
      <c r="M1189" s="15">
        <f t="shared" si="197"/>
        <v>0</v>
      </c>
      <c r="N1189" s="13" t="s">
        <v>71</v>
      </c>
    </row>
    <row r="1190" spans="1:14">
      <c r="A1190" s="238">
        <v>17</v>
      </c>
      <c r="B1190" s="5"/>
      <c r="C1190" s="102" t="s">
        <v>30</v>
      </c>
      <c r="D1190" s="102" t="s">
        <v>29</v>
      </c>
      <c r="E1190" s="102" t="s">
        <v>12</v>
      </c>
      <c r="F1190" s="133" t="s">
        <v>2669</v>
      </c>
      <c r="G1190" s="133">
        <v>0</v>
      </c>
      <c r="H1190" s="134" t="s">
        <v>74</v>
      </c>
      <c r="I1190" s="133">
        <f t="shared" si="199"/>
        <v>0</v>
      </c>
      <c r="J1190" s="134" t="s">
        <v>72</v>
      </c>
      <c r="K1190" s="135">
        <f t="shared" si="196"/>
        <v>0</v>
      </c>
      <c r="L1190" s="135" t="s">
        <v>103</v>
      </c>
      <c r="M1190" s="136">
        <f t="shared" si="197"/>
        <v>0</v>
      </c>
      <c r="N1190" s="134" t="s">
        <v>71</v>
      </c>
    </row>
    <row r="1191" spans="1:14">
      <c r="A1191" s="238">
        <v>18</v>
      </c>
      <c r="B1191" s="5"/>
      <c r="C1191" s="5" t="s">
        <v>32</v>
      </c>
      <c r="D1191" s="5" t="s">
        <v>33</v>
      </c>
      <c r="E1191" s="5" t="s">
        <v>12</v>
      </c>
      <c r="F1191" s="12" t="s">
        <v>2270</v>
      </c>
      <c r="G1191" s="12">
        <v>0</v>
      </c>
      <c r="H1191" s="13" t="s">
        <v>74</v>
      </c>
      <c r="I1191" s="12">
        <f t="shared" si="199"/>
        <v>0</v>
      </c>
      <c r="J1191" s="13" t="s">
        <v>72</v>
      </c>
      <c r="K1191" s="30">
        <f t="shared" si="196"/>
        <v>0</v>
      </c>
      <c r="L1191" s="30" t="s">
        <v>103</v>
      </c>
      <c r="M1191" s="15">
        <f t="shared" si="197"/>
        <v>0</v>
      </c>
      <c r="N1191" s="13" t="s">
        <v>71</v>
      </c>
    </row>
    <row r="1192" spans="1:14">
      <c r="A1192" s="238">
        <v>19</v>
      </c>
      <c r="B1192" s="5"/>
      <c r="C1192" s="5" t="s">
        <v>38</v>
      </c>
      <c r="D1192" s="5" t="s">
        <v>37</v>
      </c>
      <c r="E1192" s="5" t="s">
        <v>12</v>
      </c>
      <c r="F1192" s="12" t="s">
        <v>2476</v>
      </c>
      <c r="G1192" s="12">
        <v>0</v>
      </c>
      <c r="H1192" s="13" t="s">
        <v>74</v>
      </c>
      <c r="I1192" s="12">
        <f t="shared" si="199"/>
        <v>0</v>
      </c>
      <c r="J1192" s="13" t="s">
        <v>72</v>
      </c>
      <c r="K1192" s="30">
        <f t="shared" si="196"/>
        <v>0</v>
      </c>
      <c r="L1192" s="30" t="s">
        <v>103</v>
      </c>
      <c r="M1192" s="15">
        <f t="shared" si="197"/>
        <v>0</v>
      </c>
      <c r="N1192" s="13" t="s">
        <v>71</v>
      </c>
    </row>
    <row r="1193" spans="1:14">
      <c r="A1193" s="238">
        <v>20</v>
      </c>
      <c r="B1193" s="5"/>
      <c r="C1193" s="5" t="s">
        <v>40</v>
      </c>
      <c r="D1193" s="5" t="s">
        <v>39</v>
      </c>
      <c r="E1193" s="5" t="s">
        <v>12</v>
      </c>
      <c r="F1193" s="12" t="s">
        <v>2670</v>
      </c>
      <c r="G1193" s="12">
        <v>0</v>
      </c>
      <c r="H1193" s="13" t="s">
        <v>74</v>
      </c>
      <c r="I1193" s="12">
        <f t="shared" si="199"/>
        <v>0</v>
      </c>
      <c r="J1193" s="13" t="s">
        <v>72</v>
      </c>
      <c r="K1193" s="30">
        <f t="shared" si="196"/>
        <v>0</v>
      </c>
      <c r="L1193" s="30" t="s">
        <v>103</v>
      </c>
      <c r="M1193" s="15">
        <f t="shared" si="197"/>
        <v>0</v>
      </c>
      <c r="N1193" s="13" t="s">
        <v>71</v>
      </c>
    </row>
    <row r="1194" spans="1:14">
      <c r="A1194" s="238">
        <v>21</v>
      </c>
      <c r="B1194" s="5"/>
      <c r="C1194" s="5" t="s">
        <v>52</v>
      </c>
      <c r="D1194" s="5" t="s">
        <v>79</v>
      </c>
      <c r="E1194" s="5" t="s">
        <v>12</v>
      </c>
      <c r="F1194" s="12" t="s">
        <v>1383</v>
      </c>
      <c r="G1194" s="12">
        <v>0</v>
      </c>
      <c r="H1194" s="13" t="s">
        <v>74</v>
      </c>
      <c r="I1194" s="12">
        <f t="shared" si="199"/>
        <v>0</v>
      </c>
      <c r="J1194" s="13" t="s">
        <v>72</v>
      </c>
      <c r="K1194" s="30">
        <f t="shared" si="196"/>
        <v>0</v>
      </c>
      <c r="L1194" s="30" t="s">
        <v>103</v>
      </c>
      <c r="M1194" s="15">
        <f t="shared" si="197"/>
        <v>0</v>
      </c>
      <c r="N1194" s="13" t="s">
        <v>71</v>
      </c>
    </row>
    <row r="1195" spans="1:14">
      <c r="A1195" s="238">
        <v>22</v>
      </c>
      <c r="B1195" s="5"/>
      <c r="C1195" s="102" t="s">
        <v>45</v>
      </c>
      <c r="D1195" s="102" t="s">
        <v>44</v>
      </c>
      <c r="E1195" s="102" t="s">
        <v>43</v>
      </c>
      <c r="F1195" s="239" t="s">
        <v>2477</v>
      </c>
      <c r="G1195" s="133">
        <v>0</v>
      </c>
      <c r="H1195" s="134" t="s">
        <v>74</v>
      </c>
      <c r="I1195" s="133">
        <f>G1195*1.5</f>
        <v>0</v>
      </c>
      <c r="J1195" s="134" t="s">
        <v>72</v>
      </c>
      <c r="K1195" s="135">
        <f t="shared" si="196"/>
        <v>0</v>
      </c>
      <c r="L1195" s="135" t="s">
        <v>103</v>
      </c>
      <c r="M1195" s="136">
        <f t="shared" si="197"/>
        <v>0</v>
      </c>
      <c r="N1195" s="134" t="s">
        <v>71</v>
      </c>
    </row>
    <row r="1196" spans="1:14">
      <c r="A1196" s="238">
        <v>23</v>
      </c>
      <c r="B1196" s="5"/>
      <c r="C1196" s="5" t="s">
        <v>1390</v>
      </c>
      <c r="D1196" s="5" t="s">
        <v>46</v>
      </c>
      <c r="E1196" s="5" t="s">
        <v>43</v>
      </c>
      <c r="F1196" s="12" t="s">
        <v>2671</v>
      </c>
      <c r="G1196" s="12">
        <v>0</v>
      </c>
      <c r="H1196" s="13" t="s">
        <v>74</v>
      </c>
      <c r="I1196" s="12">
        <f>G1196*1.5</f>
        <v>0</v>
      </c>
      <c r="J1196" s="13" t="s">
        <v>72</v>
      </c>
      <c r="K1196" s="30">
        <f t="shared" si="196"/>
        <v>0</v>
      </c>
      <c r="L1196" s="30" t="s">
        <v>103</v>
      </c>
      <c r="M1196" s="15">
        <f t="shared" si="197"/>
        <v>0</v>
      </c>
      <c r="N1196" s="13" t="s">
        <v>71</v>
      </c>
    </row>
    <row r="1197" spans="1:14">
      <c r="A1197" s="238">
        <v>24</v>
      </c>
      <c r="B1197" s="5"/>
      <c r="C1197" s="5" t="s">
        <v>42</v>
      </c>
      <c r="D1197" s="5" t="s">
        <v>41</v>
      </c>
      <c r="E1197" s="5" t="s">
        <v>43</v>
      </c>
      <c r="F1197" s="12" t="s">
        <v>2478</v>
      </c>
      <c r="G1197" s="12">
        <v>0</v>
      </c>
      <c r="H1197" s="13" t="s">
        <v>74</v>
      </c>
      <c r="I1197" s="12">
        <f>G1197*1.5</f>
        <v>0</v>
      </c>
      <c r="J1197" s="13" t="s">
        <v>72</v>
      </c>
      <c r="K1197" s="30">
        <f t="shared" si="196"/>
        <v>0</v>
      </c>
      <c r="L1197" s="30" t="s">
        <v>103</v>
      </c>
      <c r="M1197" s="15">
        <f t="shared" si="197"/>
        <v>0</v>
      </c>
      <c r="N1197" s="13" t="s">
        <v>71</v>
      </c>
    </row>
    <row r="1198" spans="1:14">
      <c r="A1198" s="238">
        <v>25</v>
      </c>
      <c r="B1198" s="5"/>
      <c r="C1198" s="5" t="s">
        <v>1168</v>
      </c>
      <c r="D1198" s="5"/>
      <c r="E1198" s="5" t="s">
        <v>12</v>
      </c>
      <c r="F1198" s="12" t="s">
        <v>1106</v>
      </c>
      <c r="G1198" s="12">
        <v>0</v>
      </c>
      <c r="H1198" s="13" t="s">
        <v>74</v>
      </c>
      <c r="I1198" s="12">
        <f>G1198*4</f>
        <v>0</v>
      </c>
      <c r="J1198" s="13" t="s">
        <v>72</v>
      </c>
      <c r="K1198" s="30">
        <f t="shared" si="196"/>
        <v>0</v>
      </c>
      <c r="L1198" s="30" t="s">
        <v>103</v>
      </c>
      <c r="M1198" s="15">
        <f t="shared" si="197"/>
        <v>0</v>
      </c>
      <c r="N1198" s="13" t="s">
        <v>71</v>
      </c>
    </row>
    <row r="1199" spans="1:14">
      <c r="A1199" s="238">
        <v>26</v>
      </c>
      <c r="B1199" s="5"/>
      <c r="C1199" s="5" t="s">
        <v>1931</v>
      </c>
      <c r="D1199" s="5"/>
      <c r="E1199" s="5" t="s">
        <v>12</v>
      </c>
      <c r="F1199" s="12" t="s">
        <v>990</v>
      </c>
      <c r="G1199" s="12">
        <v>1</v>
      </c>
      <c r="H1199" s="13" t="s">
        <v>74</v>
      </c>
      <c r="I1199" s="12">
        <f t="shared" ref="I1199" si="200">G1199*1.5</f>
        <v>1.5</v>
      </c>
      <c r="J1199" s="13" t="s">
        <v>72</v>
      </c>
      <c r="K1199" s="30">
        <f t="shared" si="196"/>
        <v>0.495</v>
      </c>
      <c r="L1199" s="30" t="s">
        <v>103</v>
      </c>
      <c r="M1199" s="15">
        <f t="shared" si="197"/>
        <v>495</v>
      </c>
      <c r="N1199" s="13" t="s">
        <v>71</v>
      </c>
    </row>
    <row r="1200" spans="1:14">
      <c r="A1200" s="238">
        <v>27</v>
      </c>
      <c r="B1200" s="5"/>
      <c r="C1200" s="5" t="s">
        <v>1919</v>
      </c>
      <c r="D1200" s="5"/>
      <c r="E1200" s="5" t="s">
        <v>12</v>
      </c>
      <c r="F1200" s="12" t="s">
        <v>505</v>
      </c>
      <c r="G1200" s="12">
        <v>1</v>
      </c>
      <c r="H1200" s="13" t="s">
        <v>74</v>
      </c>
      <c r="I1200" s="12">
        <f>G1200*1</f>
        <v>1</v>
      </c>
      <c r="J1200" s="13" t="s">
        <v>72</v>
      </c>
      <c r="K1200" s="30">
        <f t="shared" si="196"/>
        <v>0.33</v>
      </c>
      <c r="L1200" s="30" t="s">
        <v>103</v>
      </c>
      <c r="M1200" s="15">
        <f t="shared" si="197"/>
        <v>330</v>
      </c>
      <c r="N1200" s="13" t="s">
        <v>71</v>
      </c>
    </row>
    <row r="1201" spans="1:14">
      <c r="A1201" s="238">
        <v>28</v>
      </c>
      <c r="B1201" s="5"/>
      <c r="C1201" s="5" t="s">
        <v>832</v>
      </c>
      <c r="D1201" s="5"/>
      <c r="E1201" s="5" t="s">
        <v>12</v>
      </c>
      <c r="F1201" s="12" t="s">
        <v>2479</v>
      </c>
      <c r="G1201" s="12">
        <v>1</v>
      </c>
      <c r="H1201" s="13" t="s">
        <v>74</v>
      </c>
      <c r="I1201" s="12">
        <f>G1201*1</f>
        <v>1</v>
      </c>
      <c r="J1201" s="13" t="s">
        <v>72</v>
      </c>
      <c r="K1201" s="30">
        <f t="shared" si="196"/>
        <v>0.33</v>
      </c>
      <c r="L1201" s="30" t="s">
        <v>103</v>
      </c>
      <c r="M1201" s="15">
        <f t="shared" si="197"/>
        <v>330</v>
      </c>
      <c r="N1201" s="13" t="s">
        <v>71</v>
      </c>
    </row>
    <row r="1202" spans="1:14">
      <c r="A1202" s="238">
        <v>29</v>
      </c>
      <c r="B1202" s="5"/>
      <c r="C1202" s="5" t="s">
        <v>1169</v>
      </c>
      <c r="D1202" s="5"/>
      <c r="E1202" s="5" t="s">
        <v>12</v>
      </c>
      <c r="F1202" s="103" t="s">
        <v>322</v>
      </c>
      <c r="G1202" s="12">
        <v>1</v>
      </c>
      <c r="H1202" s="13" t="s">
        <v>74</v>
      </c>
      <c r="I1202" s="12">
        <f>G1202*1</f>
        <v>1</v>
      </c>
      <c r="J1202" s="13" t="s">
        <v>72</v>
      </c>
      <c r="K1202" s="30">
        <f t="shared" si="196"/>
        <v>0.33</v>
      </c>
      <c r="L1202" s="30" t="s">
        <v>103</v>
      </c>
      <c r="M1202" s="15">
        <f t="shared" si="197"/>
        <v>330</v>
      </c>
      <c r="N1202" s="13" t="s">
        <v>71</v>
      </c>
    </row>
    <row r="1203" spans="1:14">
      <c r="A1203" s="238">
        <v>30</v>
      </c>
      <c r="B1203" s="5"/>
      <c r="C1203" s="5" t="s">
        <v>126</v>
      </c>
      <c r="D1203" s="5"/>
      <c r="E1203" s="5" t="s">
        <v>43</v>
      </c>
      <c r="F1203" s="12" t="s">
        <v>271</v>
      </c>
      <c r="G1203" s="12">
        <v>1</v>
      </c>
      <c r="H1203" s="13" t="s">
        <v>74</v>
      </c>
      <c r="I1203" s="12">
        <f t="shared" ref="I1203" si="201">G1203*4</f>
        <v>4</v>
      </c>
      <c r="J1203" s="13" t="s">
        <v>72</v>
      </c>
      <c r="K1203" s="30">
        <f t="shared" si="196"/>
        <v>1.32</v>
      </c>
      <c r="L1203" s="30" t="s">
        <v>103</v>
      </c>
      <c r="M1203" s="15">
        <f t="shared" si="197"/>
        <v>1320</v>
      </c>
      <c r="N1203" s="13" t="s">
        <v>71</v>
      </c>
    </row>
    <row r="1204" spans="1:14">
      <c r="A1204" s="238">
        <v>31</v>
      </c>
      <c r="B1204" s="5"/>
      <c r="C1204" s="5" t="s">
        <v>893</v>
      </c>
      <c r="D1204" s="5"/>
      <c r="E1204" s="5" t="s">
        <v>12</v>
      </c>
      <c r="F1204" s="12" t="s">
        <v>220</v>
      </c>
      <c r="G1204" s="12">
        <v>1</v>
      </c>
      <c r="H1204" s="13" t="s">
        <v>74</v>
      </c>
      <c r="I1204" s="12">
        <f>G1204*1</f>
        <v>1</v>
      </c>
      <c r="J1204" s="13" t="s">
        <v>72</v>
      </c>
      <c r="K1204" s="30">
        <f t="shared" si="196"/>
        <v>0.33</v>
      </c>
      <c r="L1204" s="30" t="s">
        <v>103</v>
      </c>
      <c r="M1204" s="15">
        <f t="shared" si="197"/>
        <v>330</v>
      </c>
      <c r="N1204" s="13" t="s">
        <v>71</v>
      </c>
    </row>
    <row r="1205" spans="1:14">
      <c r="A1205" s="238">
        <v>32</v>
      </c>
      <c r="B1205" s="5"/>
      <c r="C1205" s="5" t="s">
        <v>1193</v>
      </c>
      <c r="D1205" s="5"/>
      <c r="E1205" s="5" t="s">
        <v>43</v>
      </c>
      <c r="F1205" s="12" t="s">
        <v>218</v>
      </c>
      <c r="G1205" s="12">
        <v>1</v>
      </c>
      <c r="H1205" s="13" t="s">
        <v>74</v>
      </c>
      <c r="I1205" s="12">
        <f>G1205*1</f>
        <v>1</v>
      </c>
      <c r="J1205" s="13" t="s">
        <v>72</v>
      </c>
      <c r="K1205" s="30">
        <f t="shared" si="196"/>
        <v>0.33</v>
      </c>
      <c r="L1205" s="30" t="s">
        <v>103</v>
      </c>
      <c r="M1205" s="15">
        <f t="shared" si="197"/>
        <v>330</v>
      </c>
      <c r="N1205" s="13" t="s">
        <v>71</v>
      </c>
    </row>
    <row r="1206" spans="1:14">
      <c r="A1206" s="238">
        <v>33</v>
      </c>
      <c r="B1206" s="5"/>
      <c r="C1206" s="5" t="s">
        <v>686</v>
      </c>
      <c r="D1206" s="5"/>
      <c r="E1206" s="5" t="s">
        <v>12</v>
      </c>
      <c r="F1206" s="12" t="s">
        <v>383</v>
      </c>
      <c r="G1206" s="12">
        <v>2</v>
      </c>
      <c r="H1206" s="13" t="s">
        <v>74</v>
      </c>
      <c r="I1206" s="12">
        <f>G1206*1.5</f>
        <v>3</v>
      </c>
      <c r="J1206" s="13" t="s">
        <v>72</v>
      </c>
      <c r="K1206" s="30">
        <f t="shared" si="196"/>
        <v>0.99</v>
      </c>
      <c r="L1206" s="30" t="s">
        <v>103</v>
      </c>
      <c r="M1206" s="15">
        <f t="shared" si="197"/>
        <v>990</v>
      </c>
      <c r="N1206" s="13" t="s">
        <v>71</v>
      </c>
    </row>
    <row r="1207" spans="1:14">
      <c r="A1207" s="238">
        <v>34</v>
      </c>
      <c r="B1207" s="5"/>
      <c r="C1207" s="5" t="s">
        <v>1929</v>
      </c>
      <c r="D1207" s="5"/>
      <c r="E1207" s="5" t="s">
        <v>12</v>
      </c>
      <c r="F1207" s="12" t="s">
        <v>1930</v>
      </c>
      <c r="G1207" s="12">
        <v>1</v>
      </c>
      <c r="H1207" s="13" t="s">
        <v>74</v>
      </c>
      <c r="I1207" s="12">
        <f>G1207*1</f>
        <v>1</v>
      </c>
      <c r="J1207" s="13" t="s">
        <v>72</v>
      </c>
      <c r="K1207" s="30">
        <f t="shared" si="196"/>
        <v>0.33</v>
      </c>
      <c r="L1207" s="30" t="s">
        <v>103</v>
      </c>
      <c r="M1207" s="15">
        <f t="shared" si="197"/>
        <v>330</v>
      </c>
      <c r="N1207" s="13" t="s">
        <v>71</v>
      </c>
    </row>
    <row r="1208" spans="1:14">
      <c r="A1208" s="238">
        <v>35</v>
      </c>
      <c r="B1208" s="5"/>
      <c r="C1208" s="5" t="s">
        <v>52</v>
      </c>
      <c r="D1208" s="5"/>
      <c r="E1208" s="5" t="s">
        <v>12</v>
      </c>
      <c r="F1208" s="5" t="s">
        <v>1918</v>
      </c>
      <c r="G1208" s="30">
        <v>4</v>
      </c>
      <c r="H1208" s="13" t="s">
        <v>74</v>
      </c>
      <c r="I1208" s="12">
        <f>G1208*1</f>
        <v>4</v>
      </c>
      <c r="J1208" s="13" t="s">
        <v>72</v>
      </c>
      <c r="K1208" s="30">
        <f t="shared" si="196"/>
        <v>1.32</v>
      </c>
      <c r="L1208" s="30" t="s">
        <v>103</v>
      </c>
      <c r="M1208" s="15">
        <f t="shared" si="197"/>
        <v>1320</v>
      </c>
      <c r="N1208" s="13" t="s">
        <v>71</v>
      </c>
    </row>
    <row r="1209" spans="1:14">
      <c r="A1209" s="238">
        <v>36</v>
      </c>
      <c r="B1209" s="5"/>
      <c r="C1209" s="5" t="s">
        <v>987</v>
      </c>
      <c r="D1209" s="5"/>
      <c r="E1209" s="5" t="s">
        <v>12</v>
      </c>
      <c r="F1209" s="5" t="s">
        <v>1830</v>
      </c>
      <c r="G1209" s="30">
        <v>1</v>
      </c>
      <c r="H1209" s="13" t="s">
        <v>74</v>
      </c>
      <c r="I1209" s="12">
        <f>G1209*1</f>
        <v>1</v>
      </c>
      <c r="J1209" s="13" t="s">
        <v>72</v>
      </c>
      <c r="K1209" s="30">
        <f t="shared" si="196"/>
        <v>0.33</v>
      </c>
      <c r="L1209" s="30" t="s">
        <v>103</v>
      </c>
      <c r="M1209" s="15">
        <f t="shared" si="197"/>
        <v>330</v>
      </c>
      <c r="N1209" s="13" t="s">
        <v>71</v>
      </c>
    </row>
    <row r="1210" spans="1:14">
      <c r="A1210" s="238">
        <v>37</v>
      </c>
      <c r="B1210" s="5"/>
      <c r="C1210" s="5" t="s">
        <v>49</v>
      </c>
      <c r="D1210" s="5" t="s">
        <v>48</v>
      </c>
      <c r="E1210" s="5" t="s">
        <v>1369</v>
      </c>
      <c r="F1210" s="5" t="s">
        <v>2467</v>
      </c>
      <c r="G1210" s="12">
        <v>2</v>
      </c>
      <c r="H1210" s="13" t="s">
        <v>74</v>
      </c>
      <c r="I1210" s="12">
        <v>4</v>
      </c>
      <c r="J1210" s="13" t="s">
        <v>72</v>
      </c>
      <c r="K1210" s="12">
        <f t="shared" si="196"/>
        <v>1.32</v>
      </c>
      <c r="L1210" s="13" t="s">
        <v>103</v>
      </c>
      <c r="M1210" s="12">
        <f t="shared" si="197"/>
        <v>1320</v>
      </c>
      <c r="N1210" s="13" t="s">
        <v>71</v>
      </c>
    </row>
    <row r="1211" spans="1:14">
      <c r="A1211" s="238">
        <v>38</v>
      </c>
      <c r="B1211" s="5"/>
      <c r="C1211" s="102" t="s">
        <v>1371</v>
      </c>
      <c r="D1211" s="102" t="s">
        <v>25</v>
      </c>
      <c r="E1211" s="102" t="s">
        <v>1372</v>
      </c>
      <c r="F1211" s="160" t="s">
        <v>1375</v>
      </c>
      <c r="G1211" s="140">
        <v>0</v>
      </c>
      <c r="H1211" s="141" t="s">
        <v>74</v>
      </c>
      <c r="I1211" s="140">
        <v>7</v>
      </c>
      <c r="J1211" s="141" t="s">
        <v>72</v>
      </c>
      <c r="K1211" s="142" t="s">
        <v>1373</v>
      </c>
      <c r="L1211" s="141" t="s">
        <v>103</v>
      </c>
      <c r="M1211" s="142" t="s">
        <v>1374</v>
      </c>
      <c r="N1211" s="141" t="s">
        <v>71</v>
      </c>
    </row>
    <row r="1212" spans="1:14">
      <c r="A1212" s="281" t="s">
        <v>54</v>
      </c>
      <c r="B1212" s="282"/>
      <c r="C1212" s="282"/>
      <c r="D1212" s="282"/>
      <c r="E1212" s="283"/>
      <c r="F1212" s="237"/>
      <c r="G1212" s="12">
        <f>SUM(G1174:G1211)</f>
        <v>24</v>
      </c>
      <c r="H1212" s="13" t="s">
        <v>74</v>
      </c>
      <c r="I1212" s="12">
        <f>SUM(I1174:I1210)</f>
        <v>65.5</v>
      </c>
      <c r="J1212" s="13" t="s">
        <v>72</v>
      </c>
      <c r="K1212" s="30">
        <f>I1212*0.33</f>
        <v>21.615000000000002</v>
      </c>
      <c r="L1212" s="30" t="s">
        <v>103</v>
      </c>
      <c r="M1212" s="34">
        <f>SUM(M1174:M1210)</f>
        <v>21615</v>
      </c>
      <c r="N1212" s="13" t="s">
        <v>71</v>
      </c>
    </row>
    <row r="1214" spans="1:14">
      <c r="A1214" s="286" t="s">
        <v>1932</v>
      </c>
      <c r="B1214" s="286" t="s">
        <v>0</v>
      </c>
      <c r="C1214" s="286" t="s">
        <v>2</v>
      </c>
      <c r="D1214" s="286" t="s">
        <v>4</v>
      </c>
      <c r="E1214" s="286" t="s">
        <v>1</v>
      </c>
      <c r="F1214" s="286" t="s">
        <v>280</v>
      </c>
      <c r="G1214" s="288" t="s">
        <v>5</v>
      </c>
      <c r="H1214" s="289"/>
      <c r="I1214" s="288" t="s">
        <v>6</v>
      </c>
      <c r="J1214" s="289"/>
      <c r="K1214" s="288" t="s">
        <v>101</v>
      </c>
      <c r="L1214" s="289"/>
      <c r="M1214" s="288" t="s">
        <v>102</v>
      </c>
      <c r="N1214" s="289"/>
    </row>
    <row r="1215" spans="1:14">
      <c r="A1215" s="287"/>
      <c r="B1215" s="287"/>
      <c r="C1215" s="287"/>
      <c r="D1215" s="287"/>
      <c r="E1215" s="287"/>
      <c r="F1215" s="287"/>
      <c r="G1215" s="290"/>
      <c r="H1215" s="291"/>
      <c r="I1215" s="290"/>
      <c r="J1215" s="291"/>
      <c r="K1215" s="290"/>
      <c r="L1215" s="291"/>
      <c r="M1215" s="290"/>
      <c r="N1215" s="291"/>
    </row>
    <row r="1216" spans="1:14">
      <c r="A1216" s="163">
        <v>1</v>
      </c>
      <c r="B1216" s="16" t="s">
        <v>63</v>
      </c>
      <c r="C1216" s="5" t="s">
        <v>3</v>
      </c>
      <c r="D1216" s="5" t="s">
        <v>7</v>
      </c>
      <c r="E1216" s="5" t="s">
        <v>8</v>
      </c>
      <c r="F1216" s="12" t="s">
        <v>1934</v>
      </c>
      <c r="G1216" s="12">
        <v>0</v>
      </c>
      <c r="H1216" s="13" t="s">
        <v>74</v>
      </c>
      <c r="I1216" s="12">
        <f t="shared" ref="I1216:I1218" si="202">G1216*6</f>
        <v>0</v>
      </c>
      <c r="J1216" s="13" t="s">
        <v>72</v>
      </c>
      <c r="K1216" s="30">
        <f t="shared" ref="K1216:K1252" si="203">I1216*0.33</f>
        <v>0</v>
      </c>
      <c r="L1216" s="30" t="s">
        <v>103</v>
      </c>
      <c r="M1216" s="15">
        <f t="shared" ref="M1216:M1252" si="204">K1216*1000</f>
        <v>0</v>
      </c>
      <c r="N1216" s="13" t="s">
        <v>71</v>
      </c>
    </row>
    <row r="1217" spans="1:14">
      <c r="A1217" s="163">
        <v>2</v>
      </c>
      <c r="B1217" s="162" t="s">
        <v>2968</v>
      </c>
      <c r="C1217" s="5" t="s">
        <v>56</v>
      </c>
      <c r="D1217" s="5" t="s">
        <v>93</v>
      </c>
      <c r="E1217" s="5" t="s">
        <v>8</v>
      </c>
      <c r="F1217" s="93" t="s">
        <v>2111</v>
      </c>
      <c r="G1217" s="12">
        <v>0</v>
      </c>
      <c r="H1217" s="13" t="s">
        <v>74</v>
      </c>
      <c r="I1217" s="12">
        <f t="shared" si="202"/>
        <v>0</v>
      </c>
      <c r="J1217" s="13" t="s">
        <v>72</v>
      </c>
      <c r="K1217" s="30">
        <f t="shared" si="203"/>
        <v>0</v>
      </c>
      <c r="L1217" s="30" t="s">
        <v>103</v>
      </c>
      <c r="M1217" s="15">
        <f t="shared" si="204"/>
        <v>0</v>
      </c>
      <c r="N1217" s="13" t="s">
        <v>71</v>
      </c>
    </row>
    <row r="1218" spans="1:14">
      <c r="A1218" s="163">
        <v>3</v>
      </c>
      <c r="B1218" s="5"/>
      <c r="C1218" s="5" t="s">
        <v>15</v>
      </c>
      <c r="D1218" s="5" t="s">
        <v>647</v>
      </c>
      <c r="E1218" s="5" t="s">
        <v>8</v>
      </c>
      <c r="F1218" s="12" t="s">
        <v>2672</v>
      </c>
      <c r="G1218" s="12">
        <v>1</v>
      </c>
      <c r="H1218" s="13" t="s">
        <v>74</v>
      </c>
      <c r="I1218" s="12">
        <f t="shared" si="202"/>
        <v>6</v>
      </c>
      <c r="J1218" s="13" t="s">
        <v>72</v>
      </c>
      <c r="K1218" s="30">
        <f t="shared" si="203"/>
        <v>1.98</v>
      </c>
      <c r="L1218" s="30" t="s">
        <v>103</v>
      </c>
      <c r="M1218" s="15">
        <f t="shared" si="204"/>
        <v>1980</v>
      </c>
      <c r="N1218" s="13" t="s">
        <v>71</v>
      </c>
    </row>
    <row r="1219" spans="1:14">
      <c r="A1219" s="163">
        <v>4</v>
      </c>
      <c r="B1219" s="5"/>
      <c r="C1219" s="5" t="s">
        <v>17</v>
      </c>
      <c r="D1219" s="5" t="s">
        <v>16</v>
      </c>
      <c r="E1219" s="5" t="s">
        <v>8</v>
      </c>
      <c r="F1219" s="12" t="s">
        <v>2673</v>
      </c>
      <c r="G1219" s="12">
        <v>4</v>
      </c>
      <c r="H1219" s="13" t="s">
        <v>74</v>
      </c>
      <c r="I1219" s="12">
        <f>G1219*F4560</f>
        <v>0</v>
      </c>
      <c r="J1219" s="13" t="s">
        <v>72</v>
      </c>
      <c r="K1219" s="30">
        <f t="shared" si="203"/>
        <v>0</v>
      </c>
      <c r="L1219" s="30" t="s">
        <v>103</v>
      </c>
      <c r="M1219" s="15">
        <f t="shared" si="204"/>
        <v>0</v>
      </c>
      <c r="N1219" s="13" t="s">
        <v>71</v>
      </c>
    </row>
    <row r="1220" spans="1:14">
      <c r="A1220" s="163">
        <v>5</v>
      </c>
      <c r="B1220" s="5"/>
      <c r="C1220" s="5" t="s">
        <v>251</v>
      </c>
      <c r="D1220" s="5" t="s">
        <v>18</v>
      </c>
      <c r="E1220" s="5" t="s">
        <v>8</v>
      </c>
      <c r="F1220" s="12" t="s">
        <v>1992</v>
      </c>
      <c r="G1220" s="12">
        <v>0</v>
      </c>
      <c r="H1220" s="13" t="s">
        <v>74</v>
      </c>
      <c r="I1220" s="12">
        <f t="shared" ref="I1220:I1224" si="205">G1220*6</f>
        <v>0</v>
      </c>
      <c r="J1220" s="13" t="s">
        <v>72</v>
      </c>
      <c r="K1220" s="30">
        <f t="shared" si="203"/>
        <v>0</v>
      </c>
      <c r="L1220" s="30" t="s">
        <v>103</v>
      </c>
      <c r="M1220" s="15">
        <f t="shared" si="204"/>
        <v>0</v>
      </c>
      <c r="N1220" s="13" t="s">
        <v>71</v>
      </c>
    </row>
    <row r="1221" spans="1:14">
      <c r="A1221" s="163">
        <v>6</v>
      </c>
      <c r="B1221" s="5"/>
      <c r="C1221" s="9" t="s">
        <v>52</v>
      </c>
      <c r="D1221" s="9" t="s">
        <v>51</v>
      </c>
      <c r="E1221" s="9" t="s">
        <v>8</v>
      </c>
      <c r="F1221" s="72" t="s">
        <v>2674</v>
      </c>
      <c r="G1221" s="12">
        <v>3</v>
      </c>
      <c r="H1221" s="13" t="s">
        <v>74</v>
      </c>
      <c r="I1221" s="12">
        <f t="shared" si="205"/>
        <v>18</v>
      </c>
      <c r="J1221" s="13" t="s">
        <v>72</v>
      </c>
      <c r="K1221" s="30">
        <f t="shared" si="203"/>
        <v>5.94</v>
      </c>
      <c r="L1221" s="30" t="s">
        <v>103</v>
      </c>
      <c r="M1221" s="15">
        <f t="shared" si="204"/>
        <v>5940</v>
      </c>
      <c r="N1221" s="13" t="s">
        <v>71</v>
      </c>
    </row>
    <row r="1222" spans="1:14">
      <c r="A1222" s="163">
        <v>7</v>
      </c>
      <c r="B1222" s="5"/>
      <c r="C1222" s="5" t="s">
        <v>10</v>
      </c>
      <c r="D1222" s="5" t="s">
        <v>93</v>
      </c>
      <c r="E1222" s="5" t="s">
        <v>8</v>
      </c>
      <c r="F1222" s="12" t="s">
        <v>2241</v>
      </c>
      <c r="G1222" s="12">
        <v>0</v>
      </c>
      <c r="H1222" s="13" t="s">
        <v>74</v>
      </c>
      <c r="I1222" s="12">
        <f t="shared" si="205"/>
        <v>0</v>
      </c>
      <c r="J1222" s="13" t="s">
        <v>72</v>
      </c>
      <c r="K1222" s="30">
        <f t="shared" si="203"/>
        <v>0</v>
      </c>
      <c r="L1222" s="30" t="s">
        <v>103</v>
      </c>
      <c r="M1222" s="15">
        <f t="shared" si="204"/>
        <v>0</v>
      </c>
      <c r="N1222" s="13" t="s">
        <v>71</v>
      </c>
    </row>
    <row r="1223" spans="1:14">
      <c r="A1223" s="238">
        <v>8</v>
      </c>
      <c r="B1223" s="5"/>
      <c r="C1223" s="102" t="s">
        <v>26</v>
      </c>
      <c r="D1223" s="102" t="s">
        <v>89</v>
      </c>
      <c r="E1223" s="102" t="s">
        <v>8</v>
      </c>
      <c r="F1223" s="119" t="s">
        <v>2675</v>
      </c>
      <c r="G1223" s="133">
        <v>4</v>
      </c>
      <c r="H1223" s="134" t="s">
        <v>74</v>
      </c>
      <c r="I1223" s="133">
        <f t="shared" si="205"/>
        <v>24</v>
      </c>
      <c r="J1223" s="134" t="s">
        <v>72</v>
      </c>
      <c r="K1223" s="30">
        <f t="shared" si="203"/>
        <v>7.92</v>
      </c>
      <c r="L1223" s="135" t="s">
        <v>103</v>
      </c>
      <c r="M1223" s="136">
        <f t="shared" si="204"/>
        <v>7920</v>
      </c>
      <c r="N1223" s="134" t="s">
        <v>71</v>
      </c>
    </row>
    <row r="1224" spans="1:14">
      <c r="A1224" s="238">
        <v>9</v>
      </c>
      <c r="B1224" s="5"/>
      <c r="C1224" s="5" t="s">
        <v>94</v>
      </c>
      <c r="D1224" s="5" t="s">
        <v>95</v>
      </c>
      <c r="E1224" s="5" t="s">
        <v>8</v>
      </c>
      <c r="F1224" s="113" t="s">
        <v>2993</v>
      </c>
      <c r="G1224" s="12">
        <v>2</v>
      </c>
      <c r="H1224" s="13" t="s">
        <v>74</v>
      </c>
      <c r="I1224" s="12">
        <f t="shared" si="205"/>
        <v>12</v>
      </c>
      <c r="J1224" s="13" t="s">
        <v>72</v>
      </c>
      <c r="K1224" s="30">
        <f t="shared" si="203"/>
        <v>3.96</v>
      </c>
      <c r="L1224" s="30" t="s">
        <v>103</v>
      </c>
      <c r="M1224" s="15">
        <f t="shared" si="204"/>
        <v>3960</v>
      </c>
      <c r="N1224" s="13" t="s">
        <v>71</v>
      </c>
    </row>
    <row r="1225" spans="1:14">
      <c r="A1225" s="238">
        <v>10</v>
      </c>
      <c r="B1225" s="5"/>
      <c r="C1225" s="5" t="s">
        <v>190</v>
      </c>
      <c r="D1225" s="5" t="s">
        <v>20</v>
      </c>
      <c r="E1225" s="5" t="s">
        <v>173</v>
      </c>
      <c r="F1225" s="12" t="s">
        <v>2676</v>
      </c>
      <c r="G1225" s="12">
        <v>0</v>
      </c>
      <c r="H1225" s="13" t="s">
        <v>74</v>
      </c>
      <c r="I1225" s="12">
        <f>G1225*7</f>
        <v>0</v>
      </c>
      <c r="J1225" s="13" t="s">
        <v>72</v>
      </c>
      <c r="K1225" s="30">
        <f t="shared" si="203"/>
        <v>0</v>
      </c>
      <c r="L1225" s="30" t="s">
        <v>103</v>
      </c>
      <c r="M1225" s="15">
        <f t="shared" si="204"/>
        <v>0</v>
      </c>
      <c r="N1225" s="13" t="s">
        <v>71</v>
      </c>
    </row>
    <row r="1226" spans="1:14">
      <c r="A1226" s="238">
        <v>11</v>
      </c>
      <c r="B1226" s="5"/>
      <c r="C1226" s="5" t="s">
        <v>34</v>
      </c>
      <c r="D1226" s="5" t="s">
        <v>134</v>
      </c>
      <c r="E1226" s="5" t="s">
        <v>173</v>
      </c>
      <c r="F1226" s="12" t="s">
        <v>2474</v>
      </c>
      <c r="G1226" s="12">
        <v>1</v>
      </c>
      <c r="H1226" s="13" t="s">
        <v>74</v>
      </c>
      <c r="I1226" s="12">
        <f>G1226*7</f>
        <v>7</v>
      </c>
      <c r="J1226" s="13" t="s">
        <v>72</v>
      </c>
      <c r="K1226" s="30">
        <f t="shared" si="203"/>
        <v>2.31</v>
      </c>
      <c r="L1226" s="30" t="s">
        <v>103</v>
      </c>
      <c r="M1226" s="15">
        <f t="shared" si="204"/>
        <v>2310</v>
      </c>
      <c r="N1226" s="13" t="s">
        <v>71</v>
      </c>
    </row>
    <row r="1227" spans="1:14">
      <c r="A1227" s="238">
        <v>12</v>
      </c>
      <c r="B1227" s="5"/>
      <c r="C1227" s="5" t="s">
        <v>23</v>
      </c>
      <c r="D1227" s="5" t="s">
        <v>136</v>
      </c>
      <c r="E1227" s="5" t="s">
        <v>12</v>
      </c>
      <c r="F1227" s="5" t="s">
        <v>2677</v>
      </c>
      <c r="G1227" s="12">
        <v>1</v>
      </c>
      <c r="H1227" s="13" t="s">
        <v>74</v>
      </c>
      <c r="I1227" s="12">
        <f t="shared" ref="I1227:I1236" si="206">G1227*1</f>
        <v>1</v>
      </c>
      <c r="J1227" s="13" t="s">
        <v>72</v>
      </c>
      <c r="K1227" s="30">
        <f t="shared" si="203"/>
        <v>0.33</v>
      </c>
      <c r="L1227" s="30" t="s">
        <v>103</v>
      </c>
      <c r="M1227" s="15">
        <f t="shared" si="204"/>
        <v>330</v>
      </c>
      <c r="N1227" s="13" t="s">
        <v>71</v>
      </c>
    </row>
    <row r="1228" spans="1:14">
      <c r="A1228" s="238">
        <v>13</v>
      </c>
      <c r="B1228" s="5"/>
      <c r="C1228" s="5" t="s">
        <v>90</v>
      </c>
      <c r="D1228" s="5" t="s">
        <v>91</v>
      </c>
      <c r="E1228" s="5" t="s">
        <v>12</v>
      </c>
      <c r="F1228" s="12" t="s">
        <v>1342</v>
      </c>
      <c r="G1228" s="12">
        <v>0</v>
      </c>
      <c r="H1228" s="13" t="s">
        <v>74</v>
      </c>
      <c r="I1228" s="12">
        <f t="shared" si="206"/>
        <v>0</v>
      </c>
      <c r="J1228" s="13" t="s">
        <v>72</v>
      </c>
      <c r="K1228" s="30">
        <f t="shared" si="203"/>
        <v>0</v>
      </c>
      <c r="L1228" s="30" t="s">
        <v>103</v>
      </c>
      <c r="M1228" s="15">
        <f t="shared" si="204"/>
        <v>0</v>
      </c>
      <c r="N1228" s="13" t="s">
        <v>71</v>
      </c>
    </row>
    <row r="1229" spans="1:14">
      <c r="A1229" s="238">
        <v>14</v>
      </c>
      <c r="B1229" s="5"/>
      <c r="C1229" s="5" t="s">
        <v>81</v>
      </c>
      <c r="D1229" s="5" t="s">
        <v>82</v>
      </c>
      <c r="E1229" s="5" t="s">
        <v>12</v>
      </c>
      <c r="F1229" s="12" t="s">
        <v>2043</v>
      </c>
      <c r="G1229" s="12">
        <v>0</v>
      </c>
      <c r="H1229" s="13" t="s">
        <v>74</v>
      </c>
      <c r="I1229" s="12">
        <f t="shared" si="206"/>
        <v>0</v>
      </c>
      <c r="J1229" s="13" t="s">
        <v>72</v>
      </c>
      <c r="K1229" s="30">
        <f t="shared" si="203"/>
        <v>0</v>
      </c>
      <c r="L1229" s="30" t="s">
        <v>103</v>
      </c>
      <c r="M1229" s="15">
        <f t="shared" si="204"/>
        <v>0</v>
      </c>
      <c r="N1229" s="13" t="s">
        <v>71</v>
      </c>
    </row>
    <row r="1230" spans="1:14">
      <c r="A1230" s="238">
        <v>15</v>
      </c>
      <c r="B1230" s="5"/>
      <c r="C1230" s="5" t="s">
        <v>11</v>
      </c>
      <c r="D1230" s="5" t="s">
        <v>13</v>
      </c>
      <c r="E1230" s="5" t="s">
        <v>12</v>
      </c>
      <c r="F1230" s="113" t="s">
        <v>2184</v>
      </c>
      <c r="G1230" s="12">
        <v>1</v>
      </c>
      <c r="H1230" s="13" t="s">
        <v>74</v>
      </c>
      <c r="I1230" s="12">
        <f t="shared" si="206"/>
        <v>1</v>
      </c>
      <c r="J1230" s="13" t="s">
        <v>72</v>
      </c>
      <c r="K1230" s="30">
        <f t="shared" si="203"/>
        <v>0.33</v>
      </c>
      <c r="L1230" s="30" t="s">
        <v>103</v>
      </c>
      <c r="M1230" s="15">
        <f t="shared" si="204"/>
        <v>330</v>
      </c>
      <c r="N1230" s="13" t="s">
        <v>71</v>
      </c>
    </row>
    <row r="1231" spans="1:14">
      <c r="A1231" s="238">
        <v>16</v>
      </c>
      <c r="B1231" s="5"/>
      <c r="C1231" s="5" t="s">
        <v>28</v>
      </c>
      <c r="D1231" s="5" t="s">
        <v>27</v>
      </c>
      <c r="E1231" s="5" t="s">
        <v>12</v>
      </c>
      <c r="F1231" s="12" t="s">
        <v>1913</v>
      </c>
      <c r="G1231" s="12">
        <v>1</v>
      </c>
      <c r="H1231" s="13" t="s">
        <v>74</v>
      </c>
      <c r="I1231" s="12">
        <f t="shared" si="206"/>
        <v>1</v>
      </c>
      <c r="J1231" s="13" t="s">
        <v>72</v>
      </c>
      <c r="K1231" s="30">
        <f t="shared" si="203"/>
        <v>0.33</v>
      </c>
      <c r="L1231" s="30" t="s">
        <v>103</v>
      </c>
      <c r="M1231" s="15">
        <f t="shared" si="204"/>
        <v>330</v>
      </c>
      <c r="N1231" s="13" t="s">
        <v>71</v>
      </c>
    </row>
    <row r="1232" spans="1:14">
      <c r="A1232" s="238">
        <v>17</v>
      </c>
      <c r="B1232" s="5"/>
      <c r="C1232" s="102" t="s">
        <v>30</v>
      </c>
      <c r="D1232" s="102" t="s">
        <v>29</v>
      </c>
      <c r="E1232" s="102" t="s">
        <v>12</v>
      </c>
      <c r="F1232" s="133" t="s">
        <v>2461</v>
      </c>
      <c r="G1232" s="133">
        <v>3</v>
      </c>
      <c r="H1232" s="134" t="s">
        <v>74</v>
      </c>
      <c r="I1232" s="133">
        <f t="shared" si="206"/>
        <v>3</v>
      </c>
      <c r="J1232" s="134" t="s">
        <v>72</v>
      </c>
      <c r="K1232" s="135">
        <f t="shared" si="203"/>
        <v>0.99</v>
      </c>
      <c r="L1232" s="135" t="s">
        <v>103</v>
      </c>
      <c r="M1232" s="136">
        <f t="shared" si="204"/>
        <v>990</v>
      </c>
      <c r="N1232" s="134" t="s">
        <v>71</v>
      </c>
    </row>
    <row r="1233" spans="1:14">
      <c r="A1233" s="238">
        <v>18</v>
      </c>
      <c r="B1233" s="5"/>
      <c r="C1233" s="5" t="s">
        <v>32</v>
      </c>
      <c r="D1233" s="5" t="s">
        <v>33</v>
      </c>
      <c r="E1233" s="5" t="s">
        <v>12</v>
      </c>
      <c r="F1233" s="12" t="s">
        <v>2270</v>
      </c>
      <c r="G1233" s="12">
        <v>1</v>
      </c>
      <c r="H1233" s="13" t="s">
        <v>74</v>
      </c>
      <c r="I1233" s="12">
        <f t="shared" si="206"/>
        <v>1</v>
      </c>
      <c r="J1233" s="13" t="s">
        <v>72</v>
      </c>
      <c r="K1233" s="30">
        <f t="shared" si="203"/>
        <v>0.33</v>
      </c>
      <c r="L1233" s="30" t="s">
        <v>103</v>
      </c>
      <c r="M1233" s="15">
        <f t="shared" si="204"/>
        <v>330</v>
      </c>
      <c r="N1233" s="13" t="s">
        <v>71</v>
      </c>
    </row>
    <row r="1234" spans="1:14">
      <c r="A1234" s="238">
        <v>19</v>
      </c>
      <c r="B1234" s="5"/>
      <c r="C1234" s="5" t="s">
        <v>38</v>
      </c>
      <c r="D1234" s="5" t="s">
        <v>37</v>
      </c>
      <c r="E1234" s="5" t="s">
        <v>12</v>
      </c>
      <c r="F1234" s="12" t="s">
        <v>2462</v>
      </c>
      <c r="G1234" s="12">
        <v>2</v>
      </c>
      <c r="H1234" s="13" t="s">
        <v>74</v>
      </c>
      <c r="I1234" s="12">
        <f t="shared" si="206"/>
        <v>2</v>
      </c>
      <c r="J1234" s="13" t="s">
        <v>72</v>
      </c>
      <c r="K1234" s="30">
        <f t="shared" si="203"/>
        <v>0.66</v>
      </c>
      <c r="L1234" s="30" t="s">
        <v>103</v>
      </c>
      <c r="M1234" s="15">
        <f t="shared" si="204"/>
        <v>660</v>
      </c>
      <c r="N1234" s="13" t="s">
        <v>71</v>
      </c>
    </row>
    <row r="1235" spans="1:14">
      <c r="A1235" s="238">
        <v>20</v>
      </c>
      <c r="B1235" s="5"/>
      <c r="C1235" s="5" t="s">
        <v>40</v>
      </c>
      <c r="D1235" s="5" t="s">
        <v>39</v>
      </c>
      <c r="E1235" s="5" t="s">
        <v>12</v>
      </c>
      <c r="F1235" s="12" t="s">
        <v>2463</v>
      </c>
      <c r="G1235" s="12">
        <v>0</v>
      </c>
      <c r="H1235" s="13" t="s">
        <v>74</v>
      </c>
      <c r="I1235" s="12">
        <f t="shared" si="206"/>
        <v>0</v>
      </c>
      <c r="J1235" s="13" t="s">
        <v>72</v>
      </c>
      <c r="K1235" s="30">
        <f t="shared" si="203"/>
        <v>0</v>
      </c>
      <c r="L1235" s="30" t="s">
        <v>103</v>
      </c>
      <c r="M1235" s="15">
        <f t="shared" si="204"/>
        <v>0</v>
      </c>
      <c r="N1235" s="13" t="s">
        <v>71</v>
      </c>
    </row>
    <row r="1236" spans="1:14">
      <c r="A1236" s="238">
        <v>21</v>
      </c>
      <c r="B1236" s="5"/>
      <c r="C1236" s="5" t="s">
        <v>52</v>
      </c>
      <c r="D1236" s="5" t="s">
        <v>79</v>
      </c>
      <c r="E1236" s="5" t="s">
        <v>12</v>
      </c>
      <c r="F1236" s="12" t="s">
        <v>1383</v>
      </c>
      <c r="G1236" s="12">
        <v>1</v>
      </c>
      <c r="H1236" s="13" t="s">
        <v>74</v>
      </c>
      <c r="I1236" s="12">
        <f t="shared" si="206"/>
        <v>1</v>
      </c>
      <c r="J1236" s="13" t="s">
        <v>72</v>
      </c>
      <c r="K1236" s="30">
        <f t="shared" si="203"/>
        <v>0.33</v>
      </c>
      <c r="L1236" s="30" t="s">
        <v>103</v>
      </c>
      <c r="M1236" s="15">
        <f t="shared" si="204"/>
        <v>330</v>
      </c>
      <c r="N1236" s="13" t="s">
        <v>71</v>
      </c>
    </row>
    <row r="1237" spans="1:14">
      <c r="A1237" s="238">
        <v>22</v>
      </c>
      <c r="B1237" s="5"/>
      <c r="C1237" s="102" t="s">
        <v>45</v>
      </c>
      <c r="D1237" s="102" t="s">
        <v>44</v>
      </c>
      <c r="E1237" s="102" t="s">
        <v>43</v>
      </c>
      <c r="F1237" s="239" t="s">
        <v>2678</v>
      </c>
      <c r="G1237" s="133">
        <v>1</v>
      </c>
      <c r="H1237" s="134" t="s">
        <v>74</v>
      </c>
      <c r="I1237" s="133">
        <f>G1237*1.5</f>
        <v>1.5</v>
      </c>
      <c r="J1237" s="134" t="s">
        <v>72</v>
      </c>
      <c r="K1237" s="135">
        <f t="shared" si="203"/>
        <v>0.495</v>
      </c>
      <c r="L1237" s="135" t="s">
        <v>103</v>
      </c>
      <c r="M1237" s="136">
        <f t="shared" si="204"/>
        <v>495</v>
      </c>
      <c r="N1237" s="134" t="s">
        <v>71</v>
      </c>
    </row>
    <row r="1238" spans="1:14">
      <c r="A1238" s="238">
        <v>23</v>
      </c>
      <c r="B1238" s="5"/>
      <c r="C1238" s="5" t="s">
        <v>1390</v>
      </c>
      <c r="D1238" s="5" t="s">
        <v>46</v>
      </c>
      <c r="E1238" s="5" t="s">
        <v>43</v>
      </c>
      <c r="F1238" s="12" t="s">
        <v>2679</v>
      </c>
      <c r="G1238" s="12">
        <v>1</v>
      </c>
      <c r="H1238" s="13" t="s">
        <v>74</v>
      </c>
      <c r="I1238" s="12">
        <f>G1238*1.5</f>
        <v>1.5</v>
      </c>
      <c r="J1238" s="13" t="s">
        <v>72</v>
      </c>
      <c r="K1238" s="30">
        <f t="shared" si="203"/>
        <v>0.495</v>
      </c>
      <c r="L1238" s="30" t="s">
        <v>103</v>
      </c>
      <c r="M1238" s="15">
        <f t="shared" si="204"/>
        <v>495</v>
      </c>
      <c r="N1238" s="13" t="s">
        <v>71</v>
      </c>
    </row>
    <row r="1239" spans="1:14">
      <c r="A1239" s="238">
        <v>24</v>
      </c>
      <c r="B1239" s="5"/>
      <c r="C1239" s="5" t="s">
        <v>42</v>
      </c>
      <c r="D1239" s="5" t="s">
        <v>41</v>
      </c>
      <c r="E1239" s="5" t="s">
        <v>43</v>
      </c>
      <c r="F1239" s="12" t="s">
        <v>2466</v>
      </c>
      <c r="G1239" s="12">
        <v>0</v>
      </c>
      <c r="H1239" s="13" t="s">
        <v>74</v>
      </c>
      <c r="I1239" s="12">
        <f>G1239*1.5</f>
        <v>0</v>
      </c>
      <c r="J1239" s="13" t="s">
        <v>72</v>
      </c>
      <c r="K1239" s="30">
        <f t="shared" si="203"/>
        <v>0</v>
      </c>
      <c r="L1239" s="30" t="s">
        <v>103</v>
      </c>
      <c r="M1239" s="15">
        <f t="shared" si="204"/>
        <v>0</v>
      </c>
      <c r="N1239" s="13" t="s">
        <v>71</v>
      </c>
    </row>
    <row r="1240" spans="1:14">
      <c r="A1240" s="238">
        <v>25</v>
      </c>
      <c r="B1240" s="5"/>
      <c r="C1240" s="5" t="s">
        <v>1168</v>
      </c>
      <c r="D1240" s="5"/>
      <c r="E1240" s="5" t="s">
        <v>12</v>
      </c>
      <c r="F1240" s="12" t="s">
        <v>1106</v>
      </c>
      <c r="G1240" s="12">
        <v>0</v>
      </c>
      <c r="H1240" s="13" t="s">
        <v>74</v>
      </c>
      <c r="I1240" s="12">
        <f>G1240*4</f>
        <v>0</v>
      </c>
      <c r="J1240" s="13" t="s">
        <v>72</v>
      </c>
      <c r="K1240" s="30">
        <f t="shared" si="203"/>
        <v>0</v>
      </c>
      <c r="L1240" s="30" t="s">
        <v>103</v>
      </c>
      <c r="M1240" s="15">
        <f t="shared" si="204"/>
        <v>0</v>
      </c>
      <c r="N1240" s="13" t="s">
        <v>71</v>
      </c>
    </row>
    <row r="1241" spans="1:14">
      <c r="A1241" s="238">
        <v>26</v>
      </c>
      <c r="B1241" s="5"/>
      <c r="C1241" s="5" t="s">
        <v>1931</v>
      </c>
      <c r="D1241" s="5"/>
      <c r="E1241" s="5" t="s">
        <v>12</v>
      </c>
      <c r="F1241" s="12" t="s">
        <v>990</v>
      </c>
      <c r="G1241" s="12">
        <v>0</v>
      </c>
      <c r="H1241" s="13" t="s">
        <v>74</v>
      </c>
      <c r="I1241" s="12">
        <f t="shared" ref="I1241" si="207">G1241*1.5</f>
        <v>0</v>
      </c>
      <c r="J1241" s="13" t="s">
        <v>72</v>
      </c>
      <c r="K1241" s="30">
        <f t="shared" si="203"/>
        <v>0</v>
      </c>
      <c r="L1241" s="30" t="s">
        <v>103</v>
      </c>
      <c r="M1241" s="15">
        <f t="shared" si="204"/>
        <v>0</v>
      </c>
      <c r="N1241" s="13" t="s">
        <v>71</v>
      </c>
    </row>
    <row r="1242" spans="1:14">
      <c r="A1242" s="238">
        <v>27</v>
      </c>
      <c r="B1242" s="5"/>
      <c r="C1242" s="5" t="s">
        <v>1919</v>
      </c>
      <c r="D1242" s="5"/>
      <c r="E1242" s="5" t="s">
        <v>12</v>
      </c>
      <c r="F1242" s="12" t="s">
        <v>505</v>
      </c>
      <c r="G1242" s="12">
        <v>0</v>
      </c>
      <c r="H1242" s="13" t="s">
        <v>74</v>
      </c>
      <c r="I1242" s="12">
        <f>G1242*1</f>
        <v>0</v>
      </c>
      <c r="J1242" s="13" t="s">
        <v>72</v>
      </c>
      <c r="K1242" s="30">
        <f t="shared" si="203"/>
        <v>0</v>
      </c>
      <c r="L1242" s="30" t="s">
        <v>103</v>
      </c>
      <c r="M1242" s="15">
        <f t="shared" si="204"/>
        <v>0</v>
      </c>
      <c r="N1242" s="13" t="s">
        <v>71</v>
      </c>
    </row>
    <row r="1243" spans="1:14">
      <c r="A1243" s="238">
        <v>28</v>
      </c>
      <c r="B1243" s="5"/>
      <c r="C1243" s="5" t="s">
        <v>832</v>
      </c>
      <c r="D1243" s="5"/>
      <c r="E1243" s="5" t="s">
        <v>12</v>
      </c>
      <c r="F1243" s="12" t="s">
        <v>1920</v>
      </c>
      <c r="G1243" s="12">
        <v>0</v>
      </c>
      <c r="H1243" s="13" t="s">
        <v>74</v>
      </c>
      <c r="I1243" s="12">
        <f>G1243*1</f>
        <v>0</v>
      </c>
      <c r="J1243" s="13" t="s">
        <v>72</v>
      </c>
      <c r="K1243" s="30">
        <f t="shared" si="203"/>
        <v>0</v>
      </c>
      <c r="L1243" s="30" t="s">
        <v>103</v>
      </c>
      <c r="M1243" s="15">
        <f t="shared" si="204"/>
        <v>0</v>
      </c>
      <c r="N1243" s="13" t="s">
        <v>71</v>
      </c>
    </row>
    <row r="1244" spans="1:14">
      <c r="A1244" s="238">
        <v>29</v>
      </c>
      <c r="B1244" s="5"/>
      <c r="C1244" s="5" t="s">
        <v>1114</v>
      </c>
      <c r="D1244" s="5"/>
      <c r="E1244" s="5" t="s">
        <v>12</v>
      </c>
      <c r="F1244" s="103" t="s">
        <v>322</v>
      </c>
      <c r="G1244" s="12">
        <v>0</v>
      </c>
      <c r="H1244" s="13" t="s">
        <v>74</v>
      </c>
      <c r="I1244" s="12">
        <f>G1244*1</f>
        <v>0</v>
      </c>
      <c r="J1244" s="13" t="s">
        <v>72</v>
      </c>
      <c r="K1244" s="30">
        <f t="shared" si="203"/>
        <v>0</v>
      </c>
      <c r="L1244" s="30" t="s">
        <v>103</v>
      </c>
      <c r="M1244" s="15">
        <f t="shared" si="204"/>
        <v>0</v>
      </c>
      <c r="N1244" s="13" t="s">
        <v>71</v>
      </c>
    </row>
    <row r="1245" spans="1:14">
      <c r="A1245" s="238">
        <v>30</v>
      </c>
      <c r="B1245" s="5"/>
      <c r="C1245" s="5" t="s">
        <v>126</v>
      </c>
      <c r="D1245" s="5"/>
      <c r="E1245" s="5" t="s">
        <v>43</v>
      </c>
      <c r="F1245" s="12" t="s">
        <v>271</v>
      </c>
      <c r="G1245" s="12">
        <v>0</v>
      </c>
      <c r="H1245" s="13" t="s">
        <v>74</v>
      </c>
      <c r="I1245" s="12">
        <f t="shared" ref="I1245" si="208">G1245*4</f>
        <v>0</v>
      </c>
      <c r="J1245" s="13" t="s">
        <v>72</v>
      </c>
      <c r="K1245" s="30">
        <f t="shared" si="203"/>
        <v>0</v>
      </c>
      <c r="L1245" s="30" t="s">
        <v>103</v>
      </c>
      <c r="M1245" s="15">
        <f t="shared" si="204"/>
        <v>0</v>
      </c>
      <c r="N1245" s="13" t="s">
        <v>71</v>
      </c>
    </row>
    <row r="1246" spans="1:14">
      <c r="A1246" s="238">
        <v>31</v>
      </c>
      <c r="B1246" s="5"/>
      <c r="C1246" s="5" t="s">
        <v>893</v>
      </c>
      <c r="D1246" s="5"/>
      <c r="E1246" s="5" t="s">
        <v>12</v>
      </c>
      <c r="F1246" s="12" t="s">
        <v>220</v>
      </c>
      <c r="G1246" s="12">
        <v>0</v>
      </c>
      <c r="H1246" s="13" t="s">
        <v>74</v>
      </c>
      <c r="I1246" s="12">
        <f>G1246*1</f>
        <v>0</v>
      </c>
      <c r="J1246" s="13" t="s">
        <v>72</v>
      </c>
      <c r="K1246" s="30">
        <f t="shared" si="203"/>
        <v>0</v>
      </c>
      <c r="L1246" s="30" t="s">
        <v>103</v>
      </c>
      <c r="M1246" s="15">
        <f t="shared" si="204"/>
        <v>0</v>
      </c>
      <c r="N1246" s="13" t="s">
        <v>71</v>
      </c>
    </row>
    <row r="1247" spans="1:14">
      <c r="A1247" s="238">
        <v>32</v>
      </c>
      <c r="B1247" s="5"/>
      <c r="C1247" s="5" t="s">
        <v>1193</v>
      </c>
      <c r="D1247" s="5"/>
      <c r="E1247" s="5" t="s">
        <v>43</v>
      </c>
      <c r="F1247" s="12" t="s">
        <v>218</v>
      </c>
      <c r="G1247" s="12">
        <v>0</v>
      </c>
      <c r="H1247" s="13" t="s">
        <v>74</v>
      </c>
      <c r="I1247" s="12">
        <f>G1247*1</f>
        <v>0</v>
      </c>
      <c r="J1247" s="13" t="s">
        <v>72</v>
      </c>
      <c r="K1247" s="30">
        <f t="shared" si="203"/>
        <v>0</v>
      </c>
      <c r="L1247" s="30" t="s">
        <v>103</v>
      </c>
      <c r="M1247" s="15">
        <f t="shared" si="204"/>
        <v>0</v>
      </c>
      <c r="N1247" s="13" t="s">
        <v>71</v>
      </c>
    </row>
    <row r="1248" spans="1:14">
      <c r="A1248" s="238">
        <v>33</v>
      </c>
      <c r="B1248" s="5"/>
      <c r="C1248" s="5" t="s">
        <v>686</v>
      </c>
      <c r="D1248" s="5"/>
      <c r="E1248" s="5" t="s">
        <v>12</v>
      </c>
      <c r="F1248" s="12" t="s">
        <v>795</v>
      </c>
      <c r="G1248" s="12">
        <v>0</v>
      </c>
      <c r="H1248" s="13" t="s">
        <v>74</v>
      </c>
      <c r="I1248" s="12">
        <f>G1248*1.5</f>
        <v>0</v>
      </c>
      <c r="J1248" s="13" t="s">
        <v>72</v>
      </c>
      <c r="K1248" s="30">
        <f t="shared" si="203"/>
        <v>0</v>
      </c>
      <c r="L1248" s="30" t="s">
        <v>103</v>
      </c>
      <c r="M1248" s="15">
        <f t="shared" si="204"/>
        <v>0</v>
      </c>
      <c r="N1248" s="13" t="s">
        <v>71</v>
      </c>
    </row>
    <row r="1249" spans="1:14">
      <c r="A1249" s="238">
        <v>34</v>
      </c>
      <c r="B1249" s="5"/>
      <c r="C1249" s="5" t="s">
        <v>1929</v>
      </c>
      <c r="D1249" s="5"/>
      <c r="E1249" s="5" t="s">
        <v>12</v>
      </c>
      <c r="F1249" s="12" t="s">
        <v>1930</v>
      </c>
      <c r="G1249" s="12">
        <v>0</v>
      </c>
      <c r="H1249" s="13" t="s">
        <v>74</v>
      </c>
      <c r="I1249" s="12">
        <f>G1249*1</f>
        <v>0</v>
      </c>
      <c r="J1249" s="13" t="s">
        <v>72</v>
      </c>
      <c r="K1249" s="30">
        <f t="shared" si="203"/>
        <v>0</v>
      </c>
      <c r="L1249" s="30" t="s">
        <v>103</v>
      </c>
      <c r="M1249" s="15">
        <f t="shared" si="204"/>
        <v>0</v>
      </c>
      <c r="N1249" s="13" t="s">
        <v>71</v>
      </c>
    </row>
    <row r="1250" spans="1:14">
      <c r="A1250" s="238">
        <v>35</v>
      </c>
      <c r="B1250" s="5"/>
      <c r="C1250" s="5" t="s">
        <v>52</v>
      </c>
      <c r="D1250" s="5"/>
      <c r="E1250" s="5" t="s">
        <v>12</v>
      </c>
      <c r="F1250" s="5" t="s">
        <v>971</v>
      </c>
      <c r="G1250" s="12">
        <v>0</v>
      </c>
      <c r="H1250" s="13" t="s">
        <v>74</v>
      </c>
      <c r="I1250" s="12">
        <f>G1250*1</f>
        <v>0</v>
      </c>
      <c r="J1250" s="13" t="s">
        <v>72</v>
      </c>
      <c r="K1250" s="30">
        <f t="shared" si="203"/>
        <v>0</v>
      </c>
      <c r="L1250" s="30" t="s">
        <v>103</v>
      </c>
      <c r="M1250" s="15">
        <f t="shared" si="204"/>
        <v>0</v>
      </c>
      <c r="N1250" s="13" t="s">
        <v>71</v>
      </c>
    </row>
    <row r="1251" spans="1:14">
      <c r="A1251" s="238">
        <v>36</v>
      </c>
      <c r="B1251" s="5"/>
      <c r="C1251" s="5" t="s">
        <v>1916</v>
      </c>
      <c r="D1251" s="5"/>
      <c r="E1251" s="5" t="s">
        <v>43</v>
      </c>
      <c r="F1251" s="5" t="s">
        <v>1917</v>
      </c>
      <c r="G1251" s="12">
        <v>0</v>
      </c>
      <c r="H1251" s="13" t="s">
        <v>74</v>
      </c>
      <c r="I1251" s="12">
        <f>G1251*1</f>
        <v>0</v>
      </c>
      <c r="J1251" s="13" t="s">
        <v>72</v>
      </c>
      <c r="K1251" s="30">
        <f t="shared" si="203"/>
        <v>0</v>
      </c>
      <c r="L1251" s="30" t="s">
        <v>103</v>
      </c>
      <c r="M1251" s="15">
        <f t="shared" si="204"/>
        <v>0</v>
      </c>
      <c r="N1251" s="13" t="s">
        <v>71</v>
      </c>
    </row>
    <row r="1252" spans="1:14">
      <c r="A1252" s="238">
        <v>37</v>
      </c>
      <c r="B1252" s="5"/>
      <c r="C1252" s="5" t="s">
        <v>49</v>
      </c>
      <c r="D1252" s="5" t="s">
        <v>48</v>
      </c>
      <c r="E1252" s="5" t="s">
        <v>1369</v>
      </c>
      <c r="F1252" s="5" t="s">
        <v>1370</v>
      </c>
      <c r="G1252" s="12">
        <v>0</v>
      </c>
      <c r="H1252" s="13" t="s">
        <v>74</v>
      </c>
      <c r="I1252" s="12">
        <v>4</v>
      </c>
      <c r="J1252" s="13" t="s">
        <v>72</v>
      </c>
      <c r="K1252" s="12">
        <f t="shared" si="203"/>
        <v>1.32</v>
      </c>
      <c r="L1252" s="13" t="s">
        <v>103</v>
      </c>
      <c r="M1252" s="12">
        <f t="shared" si="204"/>
        <v>1320</v>
      </c>
      <c r="N1252" s="13" t="s">
        <v>71</v>
      </c>
    </row>
    <row r="1253" spans="1:14">
      <c r="A1253" s="238">
        <v>38</v>
      </c>
      <c r="B1253" s="5"/>
      <c r="C1253" s="102" t="s">
        <v>1371</v>
      </c>
      <c r="D1253" s="102" t="s">
        <v>25</v>
      </c>
      <c r="E1253" s="102" t="s">
        <v>1372</v>
      </c>
      <c r="F1253" s="160" t="s">
        <v>1375</v>
      </c>
      <c r="G1253" s="12">
        <v>0</v>
      </c>
      <c r="H1253" s="141" t="s">
        <v>74</v>
      </c>
      <c r="I1253" s="140">
        <v>7</v>
      </c>
      <c r="J1253" s="141" t="s">
        <v>72</v>
      </c>
      <c r="K1253" s="142" t="s">
        <v>1373</v>
      </c>
      <c r="L1253" s="141" t="s">
        <v>103</v>
      </c>
      <c r="M1253" s="142" t="s">
        <v>1374</v>
      </c>
      <c r="N1253" s="141" t="s">
        <v>71</v>
      </c>
    </row>
    <row r="1254" spans="1:14" ht="15" customHeight="1">
      <c r="A1254" s="281" t="s">
        <v>54</v>
      </c>
      <c r="B1254" s="282"/>
      <c r="C1254" s="282"/>
      <c r="D1254" s="282"/>
      <c r="E1254" s="283"/>
      <c r="F1254" s="237"/>
      <c r="G1254" s="12">
        <f>SUM(G1216:G1253)</f>
        <v>27</v>
      </c>
      <c r="H1254" s="13" t="s">
        <v>74</v>
      </c>
      <c r="I1254" s="12">
        <f>SUM(I1216:I1252)</f>
        <v>84</v>
      </c>
      <c r="J1254" s="13" t="s">
        <v>72</v>
      </c>
      <c r="K1254" s="30">
        <f>I1254*0.33</f>
        <v>27.720000000000002</v>
      </c>
      <c r="L1254" s="30" t="s">
        <v>103</v>
      </c>
      <c r="M1254" s="34">
        <f>SUM(M1216:M1252)</f>
        <v>27720</v>
      </c>
      <c r="N1254" s="13" t="s">
        <v>71</v>
      </c>
    </row>
    <row r="1256" spans="1:14">
      <c r="F1256" s="266">
        <f>SUM(M1254,M1212,M1170,M1128,M1086,M1044,M1002,M960,M918,M876,M834,M791,M748,M705,M662,M619,M576,M534,M492,M450,M409,M368,M327,M286,M246,M245,M204,M163,M122,M81,M40,)</f>
        <v>1947165</v>
      </c>
    </row>
  </sheetData>
  <mergeCells count="330">
    <mergeCell ref="F1214:F1215"/>
    <mergeCell ref="G1214:H1215"/>
    <mergeCell ref="I1214:J1215"/>
    <mergeCell ref="K1214:L1215"/>
    <mergeCell ref="M1214:N1215"/>
    <mergeCell ref="A1254:E1254"/>
    <mergeCell ref="G1172:H1173"/>
    <mergeCell ref="I1172:J1173"/>
    <mergeCell ref="K1172:L1173"/>
    <mergeCell ref="M1172:N1173"/>
    <mergeCell ref="A1212:E1212"/>
    <mergeCell ref="A1214:A1215"/>
    <mergeCell ref="B1214:B1215"/>
    <mergeCell ref="C1214:C1215"/>
    <mergeCell ref="D1214:D1215"/>
    <mergeCell ref="E1214:E1215"/>
    <mergeCell ref="A1172:A1173"/>
    <mergeCell ref="B1172:B1173"/>
    <mergeCell ref="C1172:C1173"/>
    <mergeCell ref="D1172:D1173"/>
    <mergeCell ref="E1172:E1173"/>
    <mergeCell ref="F1172:F1173"/>
    <mergeCell ref="F1130:F1131"/>
    <mergeCell ref="G1130:H1131"/>
    <mergeCell ref="I1130:J1131"/>
    <mergeCell ref="K1130:L1131"/>
    <mergeCell ref="M1130:N1131"/>
    <mergeCell ref="A1170:E1170"/>
    <mergeCell ref="G1088:H1089"/>
    <mergeCell ref="I1088:J1089"/>
    <mergeCell ref="K1088:L1089"/>
    <mergeCell ref="M1088:N1089"/>
    <mergeCell ref="A1128:E1128"/>
    <mergeCell ref="A1130:A1131"/>
    <mergeCell ref="B1130:B1131"/>
    <mergeCell ref="C1130:C1131"/>
    <mergeCell ref="D1130:D1131"/>
    <mergeCell ref="E1130:E1131"/>
    <mergeCell ref="A1088:A1089"/>
    <mergeCell ref="B1088:B1089"/>
    <mergeCell ref="C1088:C1089"/>
    <mergeCell ref="D1088:D1089"/>
    <mergeCell ref="E1088:E1089"/>
    <mergeCell ref="F1088:F1089"/>
    <mergeCell ref="F1046:F1047"/>
    <mergeCell ref="G1046:H1047"/>
    <mergeCell ref="I1046:J1047"/>
    <mergeCell ref="K1046:L1047"/>
    <mergeCell ref="M1046:N1047"/>
    <mergeCell ref="A1086:E1086"/>
    <mergeCell ref="G1004:H1005"/>
    <mergeCell ref="I1004:J1005"/>
    <mergeCell ref="K1004:L1005"/>
    <mergeCell ref="M1004:N1005"/>
    <mergeCell ref="A1044:E1044"/>
    <mergeCell ref="A1046:A1047"/>
    <mergeCell ref="B1046:B1047"/>
    <mergeCell ref="C1046:C1047"/>
    <mergeCell ref="D1046:D1047"/>
    <mergeCell ref="E1046:E1047"/>
    <mergeCell ref="A1004:A1005"/>
    <mergeCell ref="B1004:B1005"/>
    <mergeCell ref="C1004:C1005"/>
    <mergeCell ref="D1004:D1005"/>
    <mergeCell ref="E1004:E1005"/>
    <mergeCell ref="F1004:F1005"/>
    <mergeCell ref="F962:F963"/>
    <mergeCell ref="G962:H963"/>
    <mergeCell ref="I962:J963"/>
    <mergeCell ref="K962:L963"/>
    <mergeCell ref="M962:N963"/>
    <mergeCell ref="A1002:E1002"/>
    <mergeCell ref="G920:H921"/>
    <mergeCell ref="I920:J921"/>
    <mergeCell ref="K920:L921"/>
    <mergeCell ref="M920:N921"/>
    <mergeCell ref="A960:E960"/>
    <mergeCell ref="A962:A963"/>
    <mergeCell ref="B962:B963"/>
    <mergeCell ref="C962:C963"/>
    <mergeCell ref="D962:D963"/>
    <mergeCell ref="E962:E963"/>
    <mergeCell ref="A920:A921"/>
    <mergeCell ref="B920:B921"/>
    <mergeCell ref="C920:C921"/>
    <mergeCell ref="D920:D921"/>
    <mergeCell ref="E920:E921"/>
    <mergeCell ref="F920:F921"/>
    <mergeCell ref="F878:F879"/>
    <mergeCell ref="G878:H879"/>
    <mergeCell ref="I878:J879"/>
    <mergeCell ref="K878:L879"/>
    <mergeCell ref="M878:N879"/>
    <mergeCell ref="A918:E918"/>
    <mergeCell ref="G836:H837"/>
    <mergeCell ref="I836:J837"/>
    <mergeCell ref="K836:L837"/>
    <mergeCell ref="M836:N837"/>
    <mergeCell ref="A876:E876"/>
    <mergeCell ref="A878:A879"/>
    <mergeCell ref="B878:B879"/>
    <mergeCell ref="C878:C879"/>
    <mergeCell ref="D878:D879"/>
    <mergeCell ref="E878:E879"/>
    <mergeCell ref="A836:A837"/>
    <mergeCell ref="B836:B837"/>
    <mergeCell ref="C836:C837"/>
    <mergeCell ref="D836:D837"/>
    <mergeCell ref="E836:E837"/>
    <mergeCell ref="F836:F837"/>
    <mergeCell ref="F794:F795"/>
    <mergeCell ref="G794:H795"/>
    <mergeCell ref="I794:J795"/>
    <mergeCell ref="K794:L795"/>
    <mergeCell ref="M794:N795"/>
    <mergeCell ref="A834:E834"/>
    <mergeCell ref="G751:H752"/>
    <mergeCell ref="I751:J752"/>
    <mergeCell ref="K751:L752"/>
    <mergeCell ref="M751:N752"/>
    <mergeCell ref="A791:E791"/>
    <mergeCell ref="A794:A795"/>
    <mergeCell ref="B794:B795"/>
    <mergeCell ref="C794:C795"/>
    <mergeCell ref="D794:D795"/>
    <mergeCell ref="E794:E795"/>
    <mergeCell ref="A751:A752"/>
    <mergeCell ref="B751:B752"/>
    <mergeCell ref="C751:C752"/>
    <mergeCell ref="D751:D752"/>
    <mergeCell ref="E751:E752"/>
    <mergeCell ref="F751:F752"/>
    <mergeCell ref="F708:F709"/>
    <mergeCell ref="G708:H709"/>
    <mergeCell ref="I708:J709"/>
    <mergeCell ref="K708:L709"/>
    <mergeCell ref="M708:N709"/>
    <mergeCell ref="A748:E748"/>
    <mergeCell ref="G665:H666"/>
    <mergeCell ref="I665:J666"/>
    <mergeCell ref="K665:L666"/>
    <mergeCell ref="M665:N666"/>
    <mergeCell ref="A705:E705"/>
    <mergeCell ref="A708:A709"/>
    <mergeCell ref="B708:B709"/>
    <mergeCell ref="C708:C709"/>
    <mergeCell ref="D708:D709"/>
    <mergeCell ref="E708:E709"/>
    <mergeCell ref="A665:A666"/>
    <mergeCell ref="B665:B666"/>
    <mergeCell ref="C665:C666"/>
    <mergeCell ref="D665:D666"/>
    <mergeCell ref="E665:E666"/>
    <mergeCell ref="F665:F666"/>
    <mergeCell ref="F622:F623"/>
    <mergeCell ref="G622:H623"/>
    <mergeCell ref="I622:J623"/>
    <mergeCell ref="K622:L623"/>
    <mergeCell ref="M622:N623"/>
    <mergeCell ref="A662:E662"/>
    <mergeCell ref="G579:H580"/>
    <mergeCell ref="I579:J580"/>
    <mergeCell ref="K579:L580"/>
    <mergeCell ref="M579:N580"/>
    <mergeCell ref="A619:E619"/>
    <mergeCell ref="A622:A623"/>
    <mergeCell ref="B622:B623"/>
    <mergeCell ref="C622:C623"/>
    <mergeCell ref="D622:D623"/>
    <mergeCell ref="E622:E623"/>
    <mergeCell ref="A579:A580"/>
    <mergeCell ref="B579:B580"/>
    <mergeCell ref="C579:C580"/>
    <mergeCell ref="D579:D580"/>
    <mergeCell ref="E579:E580"/>
    <mergeCell ref="F579:F580"/>
    <mergeCell ref="F536:F537"/>
    <mergeCell ref="G536:H537"/>
    <mergeCell ref="I536:J537"/>
    <mergeCell ref="K536:L537"/>
    <mergeCell ref="M536:N537"/>
    <mergeCell ref="A576:E576"/>
    <mergeCell ref="G495:H496"/>
    <mergeCell ref="I495:J496"/>
    <mergeCell ref="K495:L496"/>
    <mergeCell ref="M495:N496"/>
    <mergeCell ref="A534:E534"/>
    <mergeCell ref="A536:A537"/>
    <mergeCell ref="B536:B537"/>
    <mergeCell ref="C536:C537"/>
    <mergeCell ref="D536:D537"/>
    <mergeCell ref="E536:E537"/>
    <mergeCell ref="A495:A496"/>
    <mergeCell ref="B495:B496"/>
    <mergeCell ref="C495:C496"/>
    <mergeCell ref="D495:D496"/>
    <mergeCell ref="E495:E496"/>
    <mergeCell ref="F495:F496"/>
    <mergeCell ref="F453:F454"/>
    <mergeCell ref="G453:H454"/>
    <mergeCell ref="I453:J454"/>
    <mergeCell ref="K453:L454"/>
    <mergeCell ref="M453:N454"/>
    <mergeCell ref="A492:E492"/>
    <mergeCell ref="G411:H412"/>
    <mergeCell ref="I411:J412"/>
    <mergeCell ref="K411:L412"/>
    <mergeCell ref="M411:N412"/>
    <mergeCell ref="A450:E450"/>
    <mergeCell ref="A453:A454"/>
    <mergeCell ref="B453:B454"/>
    <mergeCell ref="C453:C454"/>
    <mergeCell ref="D453:D454"/>
    <mergeCell ref="E453:E454"/>
    <mergeCell ref="A411:A412"/>
    <mergeCell ref="B411:B412"/>
    <mergeCell ref="C411:C412"/>
    <mergeCell ref="D411:D412"/>
    <mergeCell ref="E411:E412"/>
    <mergeCell ref="F411:F412"/>
    <mergeCell ref="F370:F371"/>
    <mergeCell ref="G370:H371"/>
    <mergeCell ref="I370:J371"/>
    <mergeCell ref="K370:L371"/>
    <mergeCell ref="M370:N371"/>
    <mergeCell ref="A409:E409"/>
    <mergeCell ref="G329:H330"/>
    <mergeCell ref="I329:J330"/>
    <mergeCell ref="K329:L330"/>
    <mergeCell ref="M329:N330"/>
    <mergeCell ref="A368:E368"/>
    <mergeCell ref="A370:A371"/>
    <mergeCell ref="B370:B371"/>
    <mergeCell ref="C370:C371"/>
    <mergeCell ref="D370:D371"/>
    <mergeCell ref="E370:E371"/>
    <mergeCell ref="A329:A330"/>
    <mergeCell ref="B329:B330"/>
    <mergeCell ref="C329:C330"/>
    <mergeCell ref="D329:D330"/>
    <mergeCell ref="E329:E330"/>
    <mergeCell ref="F329:F330"/>
    <mergeCell ref="F288:F289"/>
    <mergeCell ref="G288:H289"/>
    <mergeCell ref="I288:J289"/>
    <mergeCell ref="K288:L289"/>
    <mergeCell ref="M288:N289"/>
    <mergeCell ref="A327:E327"/>
    <mergeCell ref="G247:H248"/>
    <mergeCell ref="I247:J248"/>
    <mergeCell ref="K247:L248"/>
    <mergeCell ref="M247:N248"/>
    <mergeCell ref="A286:E286"/>
    <mergeCell ref="A288:A289"/>
    <mergeCell ref="B288:B289"/>
    <mergeCell ref="C288:C289"/>
    <mergeCell ref="D288:D289"/>
    <mergeCell ref="E288:E289"/>
    <mergeCell ref="A247:A248"/>
    <mergeCell ref="B247:B248"/>
    <mergeCell ref="C247:C248"/>
    <mergeCell ref="D247:D248"/>
    <mergeCell ref="E247:E248"/>
    <mergeCell ref="F247:F248"/>
    <mergeCell ref="F206:F207"/>
    <mergeCell ref="G206:H207"/>
    <mergeCell ref="I206:J207"/>
    <mergeCell ref="K206:L207"/>
    <mergeCell ref="M206:N207"/>
    <mergeCell ref="A245:E245"/>
    <mergeCell ref="G165:H166"/>
    <mergeCell ref="I165:J166"/>
    <mergeCell ref="K165:L166"/>
    <mergeCell ref="M165:N166"/>
    <mergeCell ref="A204:E204"/>
    <mergeCell ref="A206:A207"/>
    <mergeCell ref="B206:B207"/>
    <mergeCell ref="C206:C207"/>
    <mergeCell ref="D206:D207"/>
    <mergeCell ref="E206:E207"/>
    <mergeCell ref="A165:A166"/>
    <mergeCell ref="B165:B166"/>
    <mergeCell ref="C165:C166"/>
    <mergeCell ref="D165:D166"/>
    <mergeCell ref="E165:E166"/>
    <mergeCell ref="F165:F166"/>
    <mergeCell ref="F124:F125"/>
    <mergeCell ref="G124:H125"/>
    <mergeCell ref="I124:J125"/>
    <mergeCell ref="K124:L125"/>
    <mergeCell ref="M124:N125"/>
    <mergeCell ref="A163:E163"/>
    <mergeCell ref="G83:H84"/>
    <mergeCell ref="I83:J84"/>
    <mergeCell ref="K83:L84"/>
    <mergeCell ref="M83:N84"/>
    <mergeCell ref="A122:E122"/>
    <mergeCell ref="A124:A125"/>
    <mergeCell ref="B124:B125"/>
    <mergeCell ref="C124:C125"/>
    <mergeCell ref="D124:D125"/>
    <mergeCell ref="E124:E125"/>
    <mergeCell ref="A83:A84"/>
    <mergeCell ref="B83:B84"/>
    <mergeCell ref="C83:C84"/>
    <mergeCell ref="D83:D84"/>
    <mergeCell ref="E83:E84"/>
    <mergeCell ref="F83:F84"/>
    <mergeCell ref="F42:F43"/>
    <mergeCell ref="G42:H43"/>
    <mergeCell ref="I42:J43"/>
    <mergeCell ref="K42:L43"/>
    <mergeCell ref="M42:N43"/>
    <mergeCell ref="A81:E81"/>
    <mergeCell ref="G1:H2"/>
    <mergeCell ref="I1:J2"/>
    <mergeCell ref="K1:L2"/>
    <mergeCell ref="M1:N2"/>
    <mergeCell ref="A40:E40"/>
    <mergeCell ref="A42:A43"/>
    <mergeCell ref="B42:B43"/>
    <mergeCell ref="C42:C43"/>
    <mergeCell ref="D42:D43"/>
    <mergeCell ref="E42:E43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5" scale="75" fitToWidth="0" fitToHeight="0" orientation="landscape" r:id="rId1"/>
  <rowBreaks count="29" manualBreakCount="29">
    <brk id="40" max="14" man="1"/>
    <brk id="81" max="14" man="1"/>
    <brk id="122" max="14" man="1"/>
    <brk id="163" max="14" man="1"/>
    <brk id="205" max="14" man="1"/>
    <brk id="246" max="14" man="1"/>
    <brk id="287" max="14" man="1"/>
    <brk id="328" max="14" man="1"/>
    <brk id="369" max="14" man="1"/>
    <brk id="409" max="14" man="1"/>
    <brk id="451" max="14" man="1"/>
    <brk id="493" max="14" man="1"/>
    <brk id="535" max="14" man="1"/>
    <brk id="577" max="14" man="1"/>
    <brk id="621" max="14" man="1"/>
    <brk id="663" max="14" man="1"/>
    <brk id="706" max="14" man="1"/>
    <brk id="749" max="14" man="1"/>
    <brk id="792" max="14" man="1"/>
    <brk id="835" max="14" man="1"/>
    <brk id="876" max="14" man="1"/>
    <brk id="918" max="14" man="1"/>
    <brk id="960" max="14" man="1"/>
    <brk id="1002" max="14" man="1"/>
    <brk id="1045" max="14" man="1"/>
    <brk id="1086" max="14" man="1"/>
    <brk id="1129" max="14" man="1"/>
    <brk id="1170" max="14" man="1"/>
    <brk id="1213" max="14" man="1"/>
  </rowBreaks>
  <colBreaks count="1" manualBreakCount="1">
    <brk id="14" max="12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N1252"/>
  <sheetViews>
    <sheetView workbookViewId="0">
      <selection sqref="A1:N1254"/>
    </sheetView>
  </sheetViews>
  <sheetFormatPr defaultRowHeight="15"/>
  <cols>
    <col min="2" max="2" width="14.140625" customWidth="1"/>
    <col min="3" max="3" width="12" customWidth="1"/>
    <col min="4" max="4" width="12.7109375" customWidth="1"/>
    <col min="5" max="5" width="14" customWidth="1"/>
    <col min="6" max="6" width="69.85546875" customWidth="1"/>
    <col min="7" max="7" width="7.140625" customWidth="1"/>
    <col min="8" max="8" width="2.85546875" customWidth="1"/>
    <col min="9" max="9" width="3.85546875" customWidth="1"/>
    <col min="10" max="10" width="6.5703125" customWidth="1"/>
    <col min="11" max="11" width="6" customWidth="1"/>
    <col min="12" max="12" width="4.42578125" customWidth="1"/>
  </cols>
  <sheetData>
    <row r="1" spans="1:14">
      <c r="A1" s="286" t="s">
        <v>53</v>
      </c>
      <c r="B1" s="286" t="s">
        <v>0</v>
      </c>
      <c r="C1" s="286" t="s">
        <v>2</v>
      </c>
      <c r="D1" s="286" t="s">
        <v>4</v>
      </c>
      <c r="E1" s="286" t="s">
        <v>1</v>
      </c>
      <c r="F1" s="286" t="s">
        <v>280</v>
      </c>
      <c r="G1" s="288" t="s">
        <v>5</v>
      </c>
      <c r="H1" s="289"/>
      <c r="I1" s="288" t="s">
        <v>6</v>
      </c>
      <c r="J1" s="289"/>
      <c r="K1" s="288" t="s">
        <v>101</v>
      </c>
      <c r="L1" s="289"/>
      <c r="M1" s="288" t="s">
        <v>102</v>
      </c>
      <c r="N1" s="289"/>
    </row>
    <row r="2" spans="1:14">
      <c r="A2" s="287"/>
      <c r="B2" s="287"/>
      <c r="C2" s="287"/>
      <c r="D2" s="287"/>
      <c r="E2" s="287"/>
      <c r="F2" s="287"/>
      <c r="G2" s="290"/>
      <c r="H2" s="291"/>
      <c r="I2" s="290"/>
      <c r="J2" s="291"/>
      <c r="K2" s="290"/>
      <c r="L2" s="291"/>
      <c r="M2" s="290"/>
      <c r="N2" s="291"/>
    </row>
    <row r="3" spans="1:14">
      <c r="A3" s="263">
        <v>1</v>
      </c>
      <c r="B3" s="16" t="s">
        <v>63</v>
      </c>
      <c r="C3" s="5" t="s">
        <v>3</v>
      </c>
      <c r="D3" s="5" t="s">
        <v>7</v>
      </c>
      <c r="E3" s="5" t="s">
        <v>8</v>
      </c>
      <c r="F3" s="12" t="s">
        <v>1147</v>
      </c>
      <c r="G3" s="12">
        <v>4</v>
      </c>
      <c r="H3" s="13" t="s">
        <v>74</v>
      </c>
      <c r="I3" s="12">
        <f t="shared" ref="I3:I11" si="0">G3*6</f>
        <v>24</v>
      </c>
      <c r="J3" s="13" t="s">
        <v>72</v>
      </c>
      <c r="K3" s="30">
        <f t="shared" ref="K3:K28" si="1">I3*0.33</f>
        <v>7.92</v>
      </c>
      <c r="L3" s="30" t="s">
        <v>103</v>
      </c>
      <c r="M3" s="15">
        <f t="shared" ref="M3:M39" si="2">K3*1000</f>
        <v>7920</v>
      </c>
      <c r="N3" s="13" t="s">
        <v>71</v>
      </c>
    </row>
    <row r="4" spans="1:14">
      <c r="A4" s="263">
        <v>2</v>
      </c>
      <c r="B4" s="17">
        <v>43800</v>
      </c>
      <c r="C4" s="5" t="s">
        <v>56</v>
      </c>
      <c r="D4" s="5" t="s">
        <v>93</v>
      </c>
      <c r="E4" s="5" t="s">
        <v>8</v>
      </c>
      <c r="F4" s="12" t="s">
        <v>1156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263">
        <v>3</v>
      </c>
      <c r="B5" s="5"/>
      <c r="C5" s="5" t="s">
        <v>15</v>
      </c>
      <c r="D5" s="5" t="s">
        <v>647</v>
      </c>
      <c r="E5" s="5" t="s">
        <v>8</v>
      </c>
      <c r="F5" s="12" t="s">
        <v>1149</v>
      </c>
      <c r="G5" s="12">
        <v>1</v>
      </c>
      <c r="H5" s="13" t="s">
        <v>74</v>
      </c>
      <c r="I5" s="12">
        <f t="shared" si="0"/>
        <v>6</v>
      </c>
      <c r="J5" s="13" t="s">
        <v>72</v>
      </c>
      <c r="K5" s="30">
        <f t="shared" si="1"/>
        <v>1.98</v>
      </c>
      <c r="L5" s="30" t="s">
        <v>103</v>
      </c>
      <c r="M5" s="15">
        <f t="shared" si="2"/>
        <v>1980</v>
      </c>
      <c r="N5" s="13" t="s">
        <v>71</v>
      </c>
    </row>
    <row r="6" spans="1:14">
      <c r="A6" s="263">
        <v>4</v>
      </c>
      <c r="B6" s="5"/>
      <c r="C6" s="5" t="s">
        <v>17</v>
      </c>
      <c r="D6" s="5" t="s">
        <v>16</v>
      </c>
      <c r="E6" s="5" t="s">
        <v>8</v>
      </c>
      <c r="F6" s="12" t="s">
        <v>1150</v>
      </c>
      <c r="G6" s="12">
        <v>1</v>
      </c>
      <c r="H6" s="13" t="s">
        <v>74</v>
      </c>
      <c r="I6" s="12">
        <f t="shared" si="0"/>
        <v>6</v>
      </c>
      <c r="J6" s="13" t="s">
        <v>72</v>
      </c>
      <c r="K6" s="30">
        <f t="shared" si="1"/>
        <v>1.98</v>
      </c>
      <c r="L6" s="30" t="s">
        <v>103</v>
      </c>
      <c r="M6" s="15">
        <f t="shared" si="2"/>
        <v>1980</v>
      </c>
      <c r="N6" s="13" t="s">
        <v>71</v>
      </c>
    </row>
    <row r="7" spans="1:14">
      <c r="A7" s="263">
        <v>5</v>
      </c>
      <c r="B7" s="5"/>
      <c r="C7" s="5" t="s">
        <v>251</v>
      </c>
      <c r="D7" s="5" t="s">
        <v>18</v>
      </c>
      <c r="E7" s="5" t="s">
        <v>8</v>
      </c>
      <c r="F7" s="12" t="s">
        <v>1151</v>
      </c>
      <c r="G7" s="12">
        <v>4</v>
      </c>
      <c r="H7" s="13" t="s">
        <v>74</v>
      </c>
      <c r="I7" s="12">
        <f t="shared" si="0"/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263">
        <v>6</v>
      </c>
      <c r="B8" s="5"/>
      <c r="C8" s="9" t="s">
        <v>52</v>
      </c>
      <c r="D8" s="9" t="s">
        <v>51</v>
      </c>
      <c r="E8" s="9" t="s">
        <v>8</v>
      </c>
      <c r="F8" s="72" t="s">
        <v>1152</v>
      </c>
      <c r="G8" s="12">
        <v>5</v>
      </c>
      <c r="H8" s="13" t="s">
        <v>74</v>
      </c>
      <c r="I8" s="12">
        <f t="shared" si="0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>
      <c r="A9" s="263">
        <v>7</v>
      </c>
      <c r="B9" s="5"/>
      <c r="C9" s="5" t="s">
        <v>10</v>
      </c>
      <c r="D9" s="5" t="s">
        <v>93</v>
      </c>
      <c r="E9" s="5" t="s">
        <v>8</v>
      </c>
      <c r="F9" s="12" t="s">
        <v>1153</v>
      </c>
      <c r="G9" s="12">
        <v>5</v>
      </c>
      <c r="H9" s="13" t="s">
        <v>74</v>
      </c>
      <c r="I9" s="12">
        <f t="shared" si="0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63">
        <v>8</v>
      </c>
      <c r="B10" s="5"/>
      <c r="C10" s="5" t="s">
        <v>26</v>
      </c>
      <c r="D10" s="5" t="s">
        <v>89</v>
      </c>
      <c r="E10" s="5" t="s">
        <v>8</v>
      </c>
      <c r="F10" s="12" t="s">
        <v>1154</v>
      </c>
      <c r="G10" s="12">
        <v>4</v>
      </c>
      <c r="H10" s="13" t="s">
        <v>74</v>
      </c>
      <c r="I10" s="12">
        <f t="shared" si="0"/>
        <v>24</v>
      </c>
      <c r="J10" s="13" t="s">
        <v>72</v>
      </c>
      <c r="K10" s="30">
        <f t="shared" si="1"/>
        <v>7.92</v>
      </c>
      <c r="L10" s="30" t="s">
        <v>103</v>
      </c>
      <c r="M10" s="15">
        <f t="shared" si="2"/>
        <v>7920</v>
      </c>
      <c r="N10" s="13" t="s">
        <v>71</v>
      </c>
    </row>
    <row r="11" spans="1:14">
      <c r="A11" s="263">
        <v>9</v>
      </c>
      <c r="B11" s="5"/>
      <c r="C11" s="5" t="s">
        <v>94</v>
      </c>
      <c r="D11" s="5" t="s">
        <v>95</v>
      </c>
      <c r="E11" s="5" t="s">
        <v>8</v>
      </c>
      <c r="F11" s="12"/>
      <c r="G11" s="12">
        <v>0</v>
      </c>
      <c r="H11" s="13" t="s">
        <v>74</v>
      </c>
      <c r="I11" s="12">
        <f t="shared" si="0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63">
        <v>10</v>
      </c>
      <c r="B12" s="5"/>
      <c r="C12" s="5" t="s">
        <v>190</v>
      </c>
      <c r="D12" s="5" t="s">
        <v>20</v>
      </c>
      <c r="E12" s="5" t="s">
        <v>173</v>
      </c>
      <c r="F12" s="12" t="s">
        <v>941</v>
      </c>
      <c r="G12" s="12">
        <v>2</v>
      </c>
      <c r="H12" s="13" t="s">
        <v>74</v>
      </c>
      <c r="I12" s="12">
        <f>G12*7</f>
        <v>14</v>
      </c>
      <c r="J12" s="13" t="s">
        <v>72</v>
      </c>
      <c r="K12" s="30">
        <f t="shared" si="1"/>
        <v>4.62</v>
      </c>
      <c r="L12" s="30" t="s">
        <v>103</v>
      </c>
      <c r="M12" s="15">
        <f t="shared" si="2"/>
        <v>4620</v>
      </c>
      <c r="N12" s="13" t="s">
        <v>71</v>
      </c>
    </row>
    <row r="13" spans="1:14">
      <c r="A13" s="263">
        <v>11</v>
      </c>
      <c r="B13" s="5"/>
      <c r="C13" s="5" t="s">
        <v>34</v>
      </c>
      <c r="D13" s="5" t="s">
        <v>134</v>
      </c>
      <c r="E13" s="5" t="s">
        <v>173</v>
      </c>
      <c r="F13" s="12" t="s">
        <v>1155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63">
        <v>12</v>
      </c>
      <c r="B14" s="5"/>
      <c r="C14" s="5" t="s">
        <v>23</v>
      </c>
      <c r="D14" s="5" t="s">
        <v>136</v>
      </c>
      <c r="E14" s="5" t="s">
        <v>12</v>
      </c>
      <c r="F14" s="5" t="s">
        <v>1157</v>
      </c>
      <c r="G14" s="12">
        <v>4</v>
      </c>
      <c r="H14" s="13" t="s">
        <v>74</v>
      </c>
      <c r="I14" s="12">
        <f t="shared" ref="I14:I24" si="3">G14*1</f>
        <v>4</v>
      </c>
      <c r="J14" s="13" t="s">
        <v>72</v>
      </c>
      <c r="K14" s="30">
        <f t="shared" si="1"/>
        <v>1.32</v>
      </c>
      <c r="L14" s="30" t="s">
        <v>103</v>
      </c>
      <c r="M14" s="15">
        <f t="shared" si="2"/>
        <v>1320</v>
      </c>
      <c r="N14" s="13" t="s">
        <v>71</v>
      </c>
    </row>
    <row r="15" spans="1:14">
      <c r="A15" s="263">
        <v>13</v>
      </c>
      <c r="B15" s="5"/>
      <c r="C15" s="5" t="s">
        <v>90</v>
      </c>
      <c r="D15" s="5" t="s">
        <v>91</v>
      </c>
      <c r="E15" s="5" t="s">
        <v>12</v>
      </c>
      <c r="F15" s="12"/>
      <c r="G15" s="12">
        <v>0</v>
      </c>
      <c r="H15" s="13" t="s">
        <v>74</v>
      </c>
      <c r="I15" s="12">
        <f t="shared" si="3"/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</row>
    <row r="16" spans="1:14">
      <c r="A16" s="263">
        <v>14</v>
      </c>
      <c r="B16" s="5"/>
      <c r="C16" s="5" t="s">
        <v>81</v>
      </c>
      <c r="D16" s="5" t="s">
        <v>82</v>
      </c>
      <c r="E16" s="5" t="s">
        <v>12</v>
      </c>
      <c r="F16" s="12"/>
      <c r="G16" s="12">
        <v>0</v>
      </c>
      <c r="H16" s="13" t="s">
        <v>74</v>
      </c>
      <c r="I16" s="12">
        <f t="shared" si="3"/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</row>
    <row r="17" spans="1:14">
      <c r="A17" s="263">
        <v>15</v>
      </c>
      <c r="B17" s="5"/>
      <c r="C17" s="5" t="s">
        <v>11</v>
      </c>
      <c r="D17" s="5" t="s">
        <v>13</v>
      </c>
      <c r="E17" s="5" t="s">
        <v>12</v>
      </c>
      <c r="F17" s="12" t="s">
        <v>980</v>
      </c>
      <c r="G17" s="12">
        <v>1</v>
      </c>
      <c r="H17" s="13" t="s">
        <v>74</v>
      </c>
      <c r="I17" s="12">
        <f t="shared" si="3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63">
        <v>16</v>
      </c>
      <c r="B18" s="5"/>
      <c r="C18" s="5" t="s">
        <v>28</v>
      </c>
      <c r="D18" s="5" t="s">
        <v>27</v>
      </c>
      <c r="E18" s="5" t="s">
        <v>12</v>
      </c>
      <c r="F18" s="12" t="s">
        <v>1158</v>
      </c>
      <c r="G18" s="12">
        <v>1</v>
      </c>
      <c r="H18" s="13" t="s">
        <v>74</v>
      </c>
      <c r="I18" s="12">
        <f t="shared" si="3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263">
        <v>17</v>
      </c>
      <c r="B19" s="5"/>
      <c r="C19" s="5" t="s">
        <v>30</v>
      </c>
      <c r="D19" s="5" t="s">
        <v>29</v>
      </c>
      <c r="E19" s="5" t="s">
        <v>12</v>
      </c>
      <c r="F19" s="12" t="s">
        <v>982</v>
      </c>
      <c r="G19" s="12">
        <v>3</v>
      </c>
      <c r="H19" s="13" t="s">
        <v>74</v>
      </c>
      <c r="I19" s="12">
        <f t="shared" si="3"/>
        <v>3</v>
      </c>
      <c r="J19" s="13" t="s">
        <v>72</v>
      </c>
      <c r="K19" s="30">
        <f t="shared" si="1"/>
        <v>0.99</v>
      </c>
      <c r="L19" s="30" t="s">
        <v>103</v>
      </c>
      <c r="M19" s="15">
        <f t="shared" si="2"/>
        <v>990</v>
      </c>
      <c r="N19" s="13" t="s">
        <v>71</v>
      </c>
    </row>
    <row r="20" spans="1:14">
      <c r="A20" s="263">
        <v>18</v>
      </c>
      <c r="B20" s="5"/>
      <c r="C20" s="5" t="s">
        <v>32</v>
      </c>
      <c r="D20" s="5" t="s">
        <v>33</v>
      </c>
      <c r="E20" s="5" t="s">
        <v>12</v>
      </c>
      <c r="F20" s="12"/>
      <c r="G20" s="12">
        <v>0</v>
      </c>
      <c r="H20" s="13" t="s">
        <v>74</v>
      </c>
      <c r="I20" s="12">
        <f t="shared" si="3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>
      <c r="A21" s="263">
        <v>19</v>
      </c>
      <c r="B21" s="5"/>
      <c r="C21" s="5" t="s">
        <v>36</v>
      </c>
      <c r="D21" s="5" t="s">
        <v>35</v>
      </c>
      <c r="E21" s="5" t="s">
        <v>12</v>
      </c>
      <c r="F21" s="12" t="s">
        <v>1159</v>
      </c>
      <c r="G21" s="12">
        <v>1</v>
      </c>
      <c r="H21" s="13" t="s">
        <v>74</v>
      </c>
      <c r="I21" s="12">
        <f t="shared" si="3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>
      <c r="A22" s="263">
        <v>20</v>
      </c>
      <c r="B22" s="5"/>
      <c r="C22" s="5" t="s">
        <v>38</v>
      </c>
      <c r="D22" s="5" t="s">
        <v>37</v>
      </c>
      <c r="E22" s="5" t="s">
        <v>12</v>
      </c>
      <c r="F22" s="12" t="s">
        <v>1160</v>
      </c>
      <c r="G22" s="12">
        <v>1</v>
      </c>
      <c r="H22" s="13" t="s">
        <v>74</v>
      </c>
      <c r="I22" s="12">
        <f t="shared" si="3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63">
        <v>21</v>
      </c>
      <c r="B23" s="5"/>
      <c r="C23" s="5" t="s">
        <v>40</v>
      </c>
      <c r="D23" s="5" t="s">
        <v>39</v>
      </c>
      <c r="E23" s="5" t="s">
        <v>12</v>
      </c>
      <c r="F23" s="12" t="s">
        <v>1161</v>
      </c>
      <c r="G23" s="12">
        <v>2</v>
      </c>
      <c r="H23" s="13" t="s">
        <v>74</v>
      </c>
      <c r="I23" s="12">
        <f t="shared" si="3"/>
        <v>2</v>
      </c>
      <c r="J23" s="13" t="s">
        <v>72</v>
      </c>
      <c r="K23" s="30">
        <f t="shared" si="1"/>
        <v>0.66</v>
      </c>
      <c r="L23" s="30" t="s">
        <v>103</v>
      </c>
      <c r="M23" s="15">
        <f t="shared" si="2"/>
        <v>660</v>
      </c>
      <c r="N23" s="13" t="s">
        <v>71</v>
      </c>
    </row>
    <row r="24" spans="1:14">
      <c r="A24" s="263">
        <v>22</v>
      </c>
      <c r="B24" s="5"/>
      <c r="C24" s="5" t="s">
        <v>78</v>
      </c>
      <c r="D24" s="5" t="s">
        <v>79</v>
      </c>
      <c r="E24" s="5" t="s">
        <v>12</v>
      </c>
      <c r="F24" s="12" t="s">
        <v>663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</row>
    <row r="25" spans="1:14">
      <c r="A25" s="263">
        <v>23</v>
      </c>
      <c r="B25" s="5"/>
      <c r="C25" s="5" t="s">
        <v>45</v>
      </c>
      <c r="D25" s="5" t="s">
        <v>44</v>
      </c>
      <c r="E25" s="5" t="s">
        <v>43</v>
      </c>
      <c r="F25" s="12"/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63">
        <v>24</v>
      </c>
      <c r="B26" s="5"/>
      <c r="C26" s="5" t="s">
        <v>47</v>
      </c>
      <c r="D26" s="5" t="s">
        <v>46</v>
      </c>
      <c r="E26" s="5" t="s">
        <v>43</v>
      </c>
      <c r="F26" s="12" t="s">
        <v>1162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63">
        <v>25</v>
      </c>
      <c r="B27" s="5"/>
      <c r="C27" s="5" t="s">
        <v>42</v>
      </c>
      <c r="D27" s="5" t="s">
        <v>41</v>
      </c>
      <c r="E27" s="5" t="s">
        <v>165</v>
      </c>
      <c r="F27" s="12" t="s">
        <v>711</v>
      </c>
      <c r="G27" s="12">
        <v>0</v>
      </c>
      <c r="H27" s="13" t="s">
        <v>74</v>
      </c>
      <c r="I27" s="12">
        <f>G27*1.5</f>
        <v>0</v>
      </c>
      <c r="J27" s="13" t="s">
        <v>72</v>
      </c>
      <c r="K27" s="30">
        <f t="shared" si="1"/>
        <v>0</v>
      </c>
      <c r="L27" s="30" t="s">
        <v>103</v>
      </c>
      <c r="M27" s="15">
        <f t="shared" si="2"/>
        <v>0</v>
      </c>
      <c r="N27" s="13" t="s">
        <v>71</v>
      </c>
    </row>
    <row r="28" spans="1:14">
      <c r="A28" s="263">
        <v>26</v>
      </c>
      <c r="B28" s="5"/>
      <c r="C28" s="5" t="s">
        <v>693</v>
      </c>
      <c r="D28" s="5" t="s">
        <v>48</v>
      </c>
      <c r="E28" s="5" t="s">
        <v>50</v>
      </c>
      <c r="F28" s="12" t="s">
        <v>694</v>
      </c>
      <c r="G28" s="12">
        <v>0</v>
      </c>
      <c r="H28" s="13" t="s">
        <v>74</v>
      </c>
      <c r="I28" s="12">
        <f>G28*4</f>
        <v>0</v>
      </c>
      <c r="J28" s="13" t="s">
        <v>72</v>
      </c>
      <c r="K28" s="30">
        <f t="shared" si="1"/>
        <v>0</v>
      </c>
      <c r="L28" s="30" t="s">
        <v>103</v>
      </c>
      <c r="M28" s="15">
        <f t="shared" si="2"/>
        <v>0</v>
      </c>
      <c r="N28" s="13" t="s">
        <v>71</v>
      </c>
    </row>
    <row r="29" spans="1:14">
      <c r="A29" s="263">
        <v>27</v>
      </c>
      <c r="B29" s="5"/>
      <c r="C29" s="5" t="s">
        <v>1114</v>
      </c>
      <c r="D29" s="5"/>
      <c r="E29" s="5" t="s">
        <v>12</v>
      </c>
      <c r="F29" s="12" t="s">
        <v>992</v>
      </c>
      <c r="G29" s="12">
        <v>1</v>
      </c>
      <c r="H29" s="13" t="s">
        <v>74</v>
      </c>
      <c r="I29" s="12">
        <f t="shared" ref="I29" si="4">G29*1.5</f>
        <v>1.5</v>
      </c>
      <c r="J29" s="13" t="s">
        <v>72</v>
      </c>
      <c r="K29" s="30">
        <f>I29*0.33</f>
        <v>0.495</v>
      </c>
      <c r="L29" s="30" t="s">
        <v>103</v>
      </c>
      <c r="M29" s="15">
        <f t="shared" si="2"/>
        <v>495</v>
      </c>
      <c r="N29" s="13" t="s">
        <v>71</v>
      </c>
    </row>
    <row r="30" spans="1:14">
      <c r="A30" s="263">
        <v>28</v>
      </c>
      <c r="B30" s="5"/>
      <c r="C30" s="5" t="s">
        <v>893</v>
      </c>
      <c r="D30" s="5"/>
      <c r="E30" s="5" t="s">
        <v>12</v>
      </c>
      <c r="F30" s="12" t="s">
        <v>1166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>I30*0.33</f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63">
        <v>29</v>
      </c>
      <c r="B31" s="5"/>
      <c r="C31" s="5" t="s">
        <v>757</v>
      </c>
      <c r="D31" s="5"/>
      <c r="E31" s="5" t="s">
        <v>12</v>
      </c>
      <c r="F31" s="12" t="s">
        <v>1116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ref="K31:K39" si="5">I31*0.33</f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63">
        <v>30</v>
      </c>
      <c r="B32" s="5"/>
      <c r="C32" s="5" t="s">
        <v>1010</v>
      </c>
      <c r="D32" s="5"/>
      <c r="E32" s="5" t="s">
        <v>8</v>
      </c>
      <c r="F32" s="119" t="s">
        <v>1163</v>
      </c>
      <c r="G32" s="12">
        <v>1</v>
      </c>
      <c r="H32" s="13" t="s">
        <v>74</v>
      </c>
      <c r="I32" s="12">
        <f>G32*1</f>
        <v>1</v>
      </c>
      <c r="J32" s="13" t="s">
        <v>72</v>
      </c>
      <c r="K32" s="30">
        <f t="shared" si="5"/>
        <v>0.33</v>
      </c>
      <c r="L32" s="30" t="s">
        <v>103</v>
      </c>
      <c r="M32" s="15">
        <f t="shared" si="2"/>
        <v>330</v>
      </c>
      <c r="N32" s="13" t="s">
        <v>71</v>
      </c>
    </row>
    <row r="33" spans="1:14">
      <c r="A33" s="263">
        <v>31</v>
      </c>
      <c r="B33" s="5"/>
      <c r="C33" s="5" t="s">
        <v>189</v>
      </c>
      <c r="D33" s="5"/>
      <c r="E33" s="5" t="s">
        <v>8</v>
      </c>
      <c r="F33" s="12" t="s">
        <v>1164</v>
      </c>
      <c r="G33" s="12">
        <v>1</v>
      </c>
      <c r="H33" s="13" t="s">
        <v>74</v>
      </c>
      <c r="I33" s="12">
        <f t="shared" ref="I33" si="6">G33*4</f>
        <v>4</v>
      </c>
      <c r="J33" s="13" t="s">
        <v>72</v>
      </c>
      <c r="K33" s="30">
        <f t="shared" si="5"/>
        <v>1.32</v>
      </c>
      <c r="L33" s="30" t="s">
        <v>103</v>
      </c>
      <c r="M33" s="15">
        <f t="shared" si="2"/>
        <v>1320</v>
      </c>
      <c r="N33" s="13" t="s">
        <v>71</v>
      </c>
    </row>
    <row r="34" spans="1:14">
      <c r="A34" s="263">
        <v>32</v>
      </c>
      <c r="B34" s="5"/>
      <c r="C34" s="5" t="s">
        <v>1165</v>
      </c>
      <c r="D34" s="5"/>
      <c r="E34" s="5" t="s">
        <v>43</v>
      </c>
      <c r="F34" s="12" t="s">
        <v>1121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5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63">
        <v>33</v>
      </c>
      <c r="B35" s="5"/>
      <c r="C35" s="5" t="s">
        <v>1167</v>
      </c>
      <c r="D35" s="5"/>
      <c r="E35" s="5" t="s">
        <v>43</v>
      </c>
      <c r="F35" s="12" t="s">
        <v>393</v>
      </c>
      <c r="G35" s="12">
        <v>1</v>
      </c>
      <c r="H35" s="13" t="s">
        <v>74</v>
      </c>
      <c r="I35" s="12">
        <f>G35*1</f>
        <v>1</v>
      </c>
      <c r="J35" s="13" t="s">
        <v>72</v>
      </c>
      <c r="K35" s="30">
        <f t="shared" si="5"/>
        <v>0.33</v>
      </c>
      <c r="L35" s="30" t="s">
        <v>103</v>
      </c>
      <c r="M35" s="15">
        <f t="shared" si="2"/>
        <v>330</v>
      </c>
      <c r="N35" s="13" t="s">
        <v>71</v>
      </c>
    </row>
    <row r="36" spans="1:14">
      <c r="A36" s="263">
        <v>34</v>
      </c>
      <c r="B36" s="5"/>
      <c r="C36" s="5" t="s">
        <v>1168</v>
      </c>
      <c r="D36" s="5"/>
      <c r="E36" s="5" t="s">
        <v>12</v>
      </c>
      <c r="F36" s="12" t="s">
        <v>1106</v>
      </c>
      <c r="G36" s="12">
        <v>1</v>
      </c>
      <c r="H36" s="13" t="s">
        <v>74</v>
      </c>
      <c r="I36" s="12">
        <f>G36*1.5</f>
        <v>1.5</v>
      </c>
      <c r="J36" s="13" t="s">
        <v>72</v>
      </c>
      <c r="K36" s="30">
        <f t="shared" si="5"/>
        <v>0.495</v>
      </c>
      <c r="L36" s="30" t="s">
        <v>103</v>
      </c>
      <c r="M36" s="15">
        <f t="shared" si="2"/>
        <v>495</v>
      </c>
      <c r="N36" s="13" t="s">
        <v>71</v>
      </c>
    </row>
    <row r="37" spans="1:14">
      <c r="A37" s="263">
        <v>35</v>
      </c>
      <c r="B37" s="5"/>
      <c r="C37" s="5" t="s">
        <v>712</v>
      </c>
      <c r="D37" s="5"/>
      <c r="E37" s="5" t="s">
        <v>12</v>
      </c>
      <c r="F37" s="12" t="s">
        <v>217</v>
      </c>
      <c r="G37" s="12">
        <v>1</v>
      </c>
      <c r="H37" s="13" t="s">
        <v>74</v>
      </c>
      <c r="I37" s="12">
        <f>G37*1</f>
        <v>1</v>
      </c>
      <c r="J37" s="13" t="s">
        <v>72</v>
      </c>
      <c r="K37" s="30">
        <f t="shared" si="5"/>
        <v>0.33</v>
      </c>
      <c r="L37" s="30" t="s">
        <v>103</v>
      </c>
      <c r="M37" s="15">
        <f t="shared" si="2"/>
        <v>330</v>
      </c>
      <c r="N37" s="13" t="s">
        <v>71</v>
      </c>
    </row>
    <row r="38" spans="1:14">
      <c r="A38" s="263">
        <v>36</v>
      </c>
      <c r="B38" s="5"/>
      <c r="C38" s="5" t="s">
        <v>757</v>
      </c>
      <c r="D38" s="5"/>
      <c r="E38" s="5" t="s">
        <v>12</v>
      </c>
      <c r="F38" s="12" t="s">
        <v>995</v>
      </c>
      <c r="G38" s="12">
        <v>2</v>
      </c>
      <c r="H38" s="13" t="s">
        <v>74</v>
      </c>
      <c r="I38" s="12">
        <f>G38*1</f>
        <v>2</v>
      </c>
      <c r="J38" s="13" t="s">
        <v>72</v>
      </c>
      <c r="K38" s="30">
        <f t="shared" si="5"/>
        <v>0.66</v>
      </c>
      <c r="L38" s="30" t="s">
        <v>103</v>
      </c>
      <c r="M38" s="15">
        <f t="shared" si="2"/>
        <v>660</v>
      </c>
      <c r="N38" s="13" t="s">
        <v>71</v>
      </c>
    </row>
    <row r="39" spans="1:14">
      <c r="A39" s="263">
        <v>37</v>
      </c>
      <c r="B39" s="5"/>
      <c r="C39" s="5" t="s">
        <v>1169</v>
      </c>
      <c r="D39" s="5"/>
      <c r="E39" s="5" t="s">
        <v>12</v>
      </c>
      <c r="F39" s="12" t="s">
        <v>1170</v>
      </c>
      <c r="G39" s="12">
        <v>1</v>
      </c>
      <c r="H39" s="13" t="s">
        <v>74</v>
      </c>
      <c r="I39" s="12">
        <f>G39*1</f>
        <v>1</v>
      </c>
      <c r="J39" s="13" t="s">
        <v>72</v>
      </c>
      <c r="K39" s="30">
        <f t="shared" si="5"/>
        <v>0.33</v>
      </c>
      <c r="L39" s="30" t="s">
        <v>103</v>
      </c>
      <c r="M39" s="15">
        <f t="shared" si="2"/>
        <v>330</v>
      </c>
      <c r="N39" s="13" t="s">
        <v>71</v>
      </c>
    </row>
    <row r="40" spans="1:14">
      <c r="A40" s="281" t="s">
        <v>54</v>
      </c>
      <c r="B40" s="282"/>
      <c r="C40" s="282"/>
      <c r="D40" s="282"/>
      <c r="E40" s="283"/>
      <c r="F40" s="262"/>
      <c r="G40" s="12">
        <f>SUM(G3:G39)</f>
        <v>58</v>
      </c>
      <c r="H40" s="13" t="s">
        <v>74</v>
      </c>
      <c r="I40" s="12">
        <f>SUM(I3:I39)</f>
        <v>216</v>
      </c>
      <c r="J40" s="13" t="s">
        <v>72</v>
      </c>
      <c r="K40" s="12">
        <f>SUM(K3:K39)</f>
        <v>71.279999999999987</v>
      </c>
      <c r="L40" s="30" t="s">
        <v>103</v>
      </c>
      <c r="M40" s="34">
        <f>SUM(M3:M39)</f>
        <v>71280</v>
      </c>
      <c r="N40" s="13" t="s">
        <v>71</v>
      </c>
    </row>
    <row r="41" spans="1:14">
      <c r="A41" s="286" t="s">
        <v>53</v>
      </c>
      <c r="B41" s="286" t="s">
        <v>0</v>
      </c>
      <c r="C41" s="286" t="s">
        <v>2</v>
      </c>
      <c r="D41" s="286" t="s">
        <v>4</v>
      </c>
      <c r="E41" s="286" t="s">
        <v>1</v>
      </c>
      <c r="F41" s="286" t="s">
        <v>280</v>
      </c>
      <c r="G41" s="288" t="s">
        <v>5</v>
      </c>
      <c r="H41" s="289"/>
      <c r="I41" s="288" t="s">
        <v>6</v>
      </c>
      <c r="J41" s="289"/>
      <c r="K41" s="288" t="s">
        <v>101</v>
      </c>
      <c r="L41" s="289"/>
      <c r="M41" s="288" t="s">
        <v>102</v>
      </c>
      <c r="N41" s="289"/>
    </row>
    <row r="42" spans="1:14">
      <c r="A42" s="287"/>
      <c r="B42" s="287"/>
      <c r="C42" s="287"/>
      <c r="D42" s="287"/>
      <c r="E42" s="287"/>
      <c r="F42" s="287"/>
      <c r="G42" s="290"/>
      <c r="H42" s="291"/>
      <c r="I42" s="290"/>
      <c r="J42" s="291"/>
      <c r="K42" s="290"/>
      <c r="L42" s="291"/>
      <c r="M42" s="290"/>
      <c r="N42" s="291"/>
    </row>
    <row r="43" spans="1:14">
      <c r="A43" s="263">
        <v>1</v>
      </c>
      <c r="B43" s="16" t="s">
        <v>64</v>
      </c>
      <c r="C43" s="5" t="s">
        <v>3</v>
      </c>
      <c r="D43" s="5" t="s">
        <v>7</v>
      </c>
      <c r="E43" s="5" t="s">
        <v>8</v>
      </c>
      <c r="F43" s="12" t="s">
        <v>1171</v>
      </c>
      <c r="G43" s="12">
        <v>3</v>
      </c>
      <c r="H43" s="13" t="s">
        <v>74</v>
      </c>
      <c r="I43" s="12">
        <f t="shared" ref="I43:I51" si="7">G43*6</f>
        <v>18</v>
      </c>
      <c r="J43" s="13" t="s">
        <v>72</v>
      </c>
      <c r="K43" s="30">
        <f t="shared" ref="K43:K68" si="8">I43*0.33</f>
        <v>5.94</v>
      </c>
      <c r="L43" s="30" t="s">
        <v>103</v>
      </c>
      <c r="M43" s="15">
        <f t="shared" ref="M43:M79" si="9">K43*1000</f>
        <v>5940</v>
      </c>
      <c r="N43" s="13" t="s">
        <v>71</v>
      </c>
    </row>
    <row r="44" spans="1:14">
      <c r="A44" s="263">
        <v>2</v>
      </c>
      <c r="B44" s="17">
        <v>43801</v>
      </c>
      <c r="C44" s="5" t="s">
        <v>56</v>
      </c>
      <c r="D44" s="5" t="s">
        <v>93</v>
      </c>
      <c r="E44" s="5" t="s">
        <v>8</v>
      </c>
      <c r="F44" s="12" t="s">
        <v>1177</v>
      </c>
      <c r="G44" s="12">
        <v>1</v>
      </c>
      <c r="H44" s="13" t="s">
        <v>74</v>
      </c>
      <c r="I44" s="12">
        <f t="shared" si="7"/>
        <v>6</v>
      </c>
      <c r="J44" s="13" t="s">
        <v>72</v>
      </c>
      <c r="K44" s="30">
        <f t="shared" si="8"/>
        <v>1.98</v>
      </c>
      <c r="L44" s="30" t="s">
        <v>103</v>
      </c>
      <c r="M44" s="15">
        <f t="shared" si="9"/>
        <v>1980</v>
      </c>
      <c r="N44" s="13" t="s">
        <v>71</v>
      </c>
    </row>
    <row r="45" spans="1:14">
      <c r="A45" s="263">
        <v>3</v>
      </c>
      <c r="B45" s="5"/>
      <c r="C45" s="5" t="s">
        <v>15</v>
      </c>
      <c r="D45" s="5" t="s">
        <v>647</v>
      </c>
      <c r="E45" s="5" t="s">
        <v>8</v>
      </c>
      <c r="F45" s="12" t="s">
        <v>1149</v>
      </c>
      <c r="G45" s="12">
        <v>1</v>
      </c>
      <c r="H45" s="13" t="s">
        <v>74</v>
      </c>
      <c r="I45" s="12">
        <f t="shared" si="7"/>
        <v>6</v>
      </c>
      <c r="J45" s="13" t="s">
        <v>72</v>
      </c>
      <c r="K45" s="30">
        <f t="shared" si="8"/>
        <v>1.98</v>
      </c>
      <c r="L45" s="30" t="s">
        <v>103</v>
      </c>
      <c r="M45" s="15">
        <f t="shared" si="9"/>
        <v>1980</v>
      </c>
      <c r="N45" s="13" t="s">
        <v>71</v>
      </c>
    </row>
    <row r="46" spans="1:14">
      <c r="A46" s="263">
        <v>4</v>
      </c>
      <c r="B46" s="5"/>
      <c r="C46" s="5" t="s">
        <v>17</v>
      </c>
      <c r="D46" s="5" t="s">
        <v>16</v>
      </c>
      <c r="E46" s="5" t="s">
        <v>8</v>
      </c>
      <c r="F46" s="12" t="s">
        <v>1172</v>
      </c>
      <c r="G46" s="12">
        <v>1</v>
      </c>
      <c r="H46" s="13" t="s">
        <v>74</v>
      </c>
      <c r="I46" s="12">
        <f t="shared" si="7"/>
        <v>6</v>
      </c>
      <c r="J46" s="13" t="s">
        <v>72</v>
      </c>
      <c r="K46" s="30">
        <f t="shared" si="8"/>
        <v>1.98</v>
      </c>
      <c r="L46" s="30" t="s">
        <v>103</v>
      </c>
      <c r="M46" s="15">
        <f t="shared" si="9"/>
        <v>1980</v>
      </c>
      <c r="N46" s="13" t="s">
        <v>71</v>
      </c>
    </row>
    <row r="47" spans="1:14">
      <c r="A47" s="263">
        <v>5</v>
      </c>
      <c r="B47" s="5"/>
      <c r="C47" s="5" t="s">
        <v>251</v>
      </c>
      <c r="D47" s="5" t="s">
        <v>18</v>
      </c>
      <c r="E47" s="5" t="s">
        <v>8</v>
      </c>
      <c r="F47" s="12" t="s">
        <v>1173</v>
      </c>
      <c r="G47" s="12">
        <v>2</v>
      </c>
      <c r="H47" s="13" t="s">
        <v>74</v>
      </c>
      <c r="I47" s="12">
        <f t="shared" si="7"/>
        <v>12</v>
      </c>
      <c r="J47" s="13" t="s">
        <v>72</v>
      </c>
      <c r="K47" s="30">
        <f t="shared" si="8"/>
        <v>3.96</v>
      </c>
      <c r="L47" s="30" t="s">
        <v>103</v>
      </c>
      <c r="M47" s="15">
        <f t="shared" si="9"/>
        <v>3960</v>
      </c>
      <c r="N47" s="13" t="s">
        <v>71</v>
      </c>
    </row>
    <row r="48" spans="1:14">
      <c r="A48" s="263">
        <v>6</v>
      </c>
      <c r="B48" s="5"/>
      <c r="C48" s="9" t="s">
        <v>52</v>
      </c>
      <c r="D48" s="9" t="s">
        <v>51</v>
      </c>
      <c r="E48" s="9" t="s">
        <v>8</v>
      </c>
      <c r="F48" s="72" t="s">
        <v>1174</v>
      </c>
      <c r="G48" s="12">
        <v>5</v>
      </c>
      <c r="H48" s="13" t="s">
        <v>74</v>
      </c>
      <c r="I48" s="12">
        <f t="shared" si="7"/>
        <v>30</v>
      </c>
      <c r="J48" s="13" t="s">
        <v>72</v>
      </c>
      <c r="K48" s="30">
        <f t="shared" si="8"/>
        <v>9.9</v>
      </c>
      <c r="L48" s="30" t="s">
        <v>103</v>
      </c>
      <c r="M48" s="15">
        <f t="shared" si="9"/>
        <v>9900</v>
      </c>
      <c r="N48" s="13" t="s">
        <v>71</v>
      </c>
    </row>
    <row r="49" spans="1:14">
      <c r="A49" s="263">
        <v>7</v>
      </c>
      <c r="B49" s="5"/>
      <c r="C49" s="5" t="s">
        <v>10</v>
      </c>
      <c r="D49" s="5" t="s">
        <v>93</v>
      </c>
      <c r="E49" s="5" t="s">
        <v>8</v>
      </c>
      <c r="F49" s="12" t="s">
        <v>787</v>
      </c>
      <c r="G49" s="12">
        <v>5</v>
      </c>
      <c r="H49" s="13" t="s">
        <v>74</v>
      </c>
      <c r="I49" s="12">
        <f t="shared" si="7"/>
        <v>30</v>
      </c>
      <c r="J49" s="13" t="s">
        <v>72</v>
      </c>
      <c r="K49" s="30">
        <f t="shared" si="8"/>
        <v>9.9</v>
      </c>
      <c r="L49" s="30" t="s">
        <v>103</v>
      </c>
      <c r="M49" s="15">
        <f t="shared" si="9"/>
        <v>9900</v>
      </c>
      <c r="N49" s="13" t="s">
        <v>71</v>
      </c>
    </row>
    <row r="50" spans="1:14">
      <c r="A50" s="263">
        <v>8</v>
      </c>
      <c r="B50" s="5"/>
      <c r="C50" s="5" t="s">
        <v>26</v>
      </c>
      <c r="D50" s="5" t="s">
        <v>89</v>
      </c>
      <c r="E50" s="5" t="s">
        <v>8</v>
      </c>
      <c r="F50" s="12" t="s">
        <v>1175</v>
      </c>
      <c r="G50" s="12">
        <v>3</v>
      </c>
      <c r="H50" s="13" t="s">
        <v>74</v>
      </c>
      <c r="I50" s="12">
        <f t="shared" si="7"/>
        <v>18</v>
      </c>
      <c r="J50" s="13" t="s">
        <v>72</v>
      </c>
      <c r="K50" s="30">
        <f>I50*0.33</f>
        <v>5.94</v>
      </c>
      <c r="L50" s="30" t="s">
        <v>103</v>
      </c>
      <c r="M50" s="15">
        <f t="shared" si="9"/>
        <v>5940</v>
      </c>
      <c r="N50" s="13" t="s">
        <v>71</v>
      </c>
    </row>
    <row r="51" spans="1:14">
      <c r="A51" s="263">
        <v>9</v>
      </c>
      <c r="B51" s="5"/>
      <c r="C51" s="5" t="s">
        <v>94</v>
      </c>
      <c r="D51" s="5" t="s">
        <v>95</v>
      </c>
      <c r="E51" s="5" t="s">
        <v>8</v>
      </c>
      <c r="F51" s="12"/>
      <c r="G51" s="12">
        <v>0</v>
      </c>
      <c r="H51" s="13" t="s">
        <v>74</v>
      </c>
      <c r="I51" s="12">
        <f t="shared" si="7"/>
        <v>0</v>
      </c>
      <c r="J51" s="13" t="s">
        <v>72</v>
      </c>
      <c r="K51" s="30">
        <f t="shared" si="8"/>
        <v>0</v>
      </c>
      <c r="L51" s="30" t="s">
        <v>103</v>
      </c>
      <c r="M51" s="15">
        <f t="shared" si="9"/>
        <v>0</v>
      </c>
      <c r="N51" s="13" t="s">
        <v>71</v>
      </c>
    </row>
    <row r="52" spans="1:14">
      <c r="A52" s="263">
        <v>10</v>
      </c>
      <c r="B52" s="5"/>
      <c r="C52" s="5" t="s">
        <v>190</v>
      </c>
      <c r="D52" s="5" t="s">
        <v>20</v>
      </c>
      <c r="E52" s="5" t="s">
        <v>173</v>
      </c>
      <c r="F52" s="12" t="s">
        <v>1176</v>
      </c>
      <c r="G52" s="12">
        <v>1</v>
      </c>
      <c r="H52" s="13" t="s">
        <v>74</v>
      </c>
      <c r="I52" s="12">
        <f>G52*7</f>
        <v>7</v>
      </c>
      <c r="J52" s="13" t="s">
        <v>72</v>
      </c>
      <c r="K52" s="30">
        <f t="shared" si="8"/>
        <v>2.31</v>
      </c>
      <c r="L52" s="30" t="s">
        <v>103</v>
      </c>
      <c r="M52" s="15">
        <f t="shared" si="9"/>
        <v>2310</v>
      </c>
      <c r="N52" s="13" t="s">
        <v>71</v>
      </c>
    </row>
    <row r="53" spans="1:14">
      <c r="A53" s="263">
        <v>11</v>
      </c>
      <c r="B53" s="5"/>
      <c r="C53" s="5" t="s">
        <v>34</v>
      </c>
      <c r="D53" s="5" t="s">
        <v>134</v>
      </c>
      <c r="E53" s="5" t="s">
        <v>173</v>
      </c>
      <c r="F53" s="12" t="s">
        <v>1155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>
      <c r="A54" s="263">
        <v>12</v>
      </c>
      <c r="B54" s="5"/>
      <c r="C54" s="5" t="s">
        <v>23</v>
      </c>
      <c r="D54" s="5" t="s">
        <v>136</v>
      </c>
      <c r="E54" s="5" t="s">
        <v>12</v>
      </c>
      <c r="F54" s="5" t="s">
        <v>1157</v>
      </c>
      <c r="G54" s="12">
        <v>4</v>
      </c>
      <c r="H54" s="13" t="s">
        <v>74</v>
      </c>
      <c r="I54" s="12">
        <f t="shared" ref="I54:I64" si="10">G54*1</f>
        <v>4</v>
      </c>
      <c r="J54" s="13" t="s">
        <v>72</v>
      </c>
      <c r="K54" s="30">
        <f t="shared" si="8"/>
        <v>1.32</v>
      </c>
      <c r="L54" s="30" t="s">
        <v>103</v>
      </c>
      <c r="M54" s="15">
        <f t="shared" si="9"/>
        <v>1320</v>
      </c>
      <c r="N54" s="13" t="s">
        <v>71</v>
      </c>
    </row>
    <row r="55" spans="1:14">
      <c r="A55" s="263">
        <v>13</v>
      </c>
      <c r="B55" s="5"/>
      <c r="C55" s="5" t="s">
        <v>90</v>
      </c>
      <c r="D55" s="5" t="s">
        <v>91</v>
      </c>
      <c r="E55" s="5" t="s">
        <v>12</v>
      </c>
      <c r="F55" s="12" t="s">
        <v>1180</v>
      </c>
      <c r="G55" s="12">
        <v>1</v>
      </c>
      <c r="H55" s="13" t="s">
        <v>74</v>
      </c>
      <c r="I55" s="12">
        <f t="shared" si="10"/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>
      <c r="A56" s="263">
        <v>14</v>
      </c>
      <c r="B56" s="5"/>
      <c r="C56" s="5" t="s">
        <v>81</v>
      </c>
      <c r="D56" s="5" t="s">
        <v>82</v>
      </c>
      <c r="E56" s="5" t="s">
        <v>12</v>
      </c>
      <c r="F56" s="12" t="s">
        <v>1178</v>
      </c>
      <c r="G56" s="12">
        <v>1</v>
      </c>
      <c r="H56" s="13" t="s">
        <v>74</v>
      </c>
      <c r="I56" s="12">
        <f t="shared" si="10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63">
        <v>15</v>
      </c>
      <c r="B57" s="5"/>
      <c r="C57" s="5" t="s">
        <v>11</v>
      </c>
      <c r="D57" s="5" t="s">
        <v>13</v>
      </c>
      <c r="E57" s="5" t="s">
        <v>12</v>
      </c>
      <c r="F57" s="12" t="s">
        <v>980</v>
      </c>
      <c r="G57" s="12">
        <v>1</v>
      </c>
      <c r="H57" s="13" t="s">
        <v>74</v>
      </c>
      <c r="I57" s="12">
        <f t="shared" si="10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63">
        <v>16</v>
      </c>
      <c r="B58" s="5"/>
      <c r="C58" s="5" t="s">
        <v>28</v>
      </c>
      <c r="D58" s="5" t="s">
        <v>27</v>
      </c>
      <c r="E58" s="5" t="s">
        <v>12</v>
      </c>
      <c r="F58" s="12" t="s">
        <v>1179</v>
      </c>
      <c r="G58" s="12">
        <v>1</v>
      </c>
      <c r="H58" s="13" t="s">
        <v>74</v>
      </c>
      <c r="I58" s="12">
        <f t="shared" si="10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63">
        <v>17</v>
      </c>
      <c r="B59" s="5"/>
      <c r="C59" s="5" t="s">
        <v>30</v>
      </c>
      <c r="D59" s="5" t="s">
        <v>29</v>
      </c>
      <c r="E59" s="5" t="s">
        <v>12</v>
      </c>
      <c r="F59" s="12" t="s">
        <v>1181</v>
      </c>
      <c r="G59" s="12">
        <v>2</v>
      </c>
      <c r="H59" s="13" t="s">
        <v>74</v>
      </c>
      <c r="I59" s="12">
        <f t="shared" si="10"/>
        <v>2</v>
      </c>
      <c r="J59" s="13" t="s">
        <v>72</v>
      </c>
      <c r="K59" s="30">
        <f t="shared" si="8"/>
        <v>0.66</v>
      </c>
      <c r="L59" s="30" t="s">
        <v>103</v>
      </c>
      <c r="M59" s="15">
        <f t="shared" si="9"/>
        <v>660</v>
      </c>
      <c r="N59" s="13" t="s">
        <v>71</v>
      </c>
    </row>
    <row r="60" spans="1:14">
      <c r="A60" s="263">
        <v>18</v>
      </c>
      <c r="B60" s="5"/>
      <c r="C60" s="5" t="s">
        <v>32</v>
      </c>
      <c r="D60" s="5" t="s">
        <v>33</v>
      </c>
      <c r="E60" s="5" t="s">
        <v>12</v>
      </c>
      <c r="F60" s="12"/>
      <c r="G60" s="12">
        <v>0</v>
      </c>
      <c r="H60" s="13" t="s">
        <v>74</v>
      </c>
      <c r="I60" s="12">
        <f t="shared" si="10"/>
        <v>0</v>
      </c>
      <c r="J60" s="13" t="s">
        <v>72</v>
      </c>
      <c r="K60" s="30">
        <f t="shared" si="8"/>
        <v>0</v>
      </c>
      <c r="L60" s="30" t="s">
        <v>103</v>
      </c>
      <c r="M60" s="15">
        <f t="shared" si="9"/>
        <v>0</v>
      </c>
      <c r="N60" s="13" t="s">
        <v>71</v>
      </c>
    </row>
    <row r="61" spans="1:14">
      <c r="A61" s="263">
        <v>19</v>
      </c>
      <c r="B61" s="5"/>
      <c r="C61" s="5" t="s">
        <v>36</v>
      </c>
      <c r="D61" s="5" t="s">
        <v>35</v>
      </c>
      <c r="E61" s="5" t="s">
        <v>12</v>
      </c>
      <c r="F61" s="12" t="s">
        <v>1159</v>
      </c>
      <c r="G61" s="12">
        <v>1</v>
      </c>
      <c r="H61" s="13" t="s">
        <v>74</v>
      </c>
      <c r="I61" s="12">
        <f t="shared" si="10"/>
        <v>1</v>
      </c>
      <c r="J61" s="13" t="s">
        <v>72</v>
      </c>
      <c r="K61" s="30">
        <f t="shared" si="8"/>
        <v>0.33</v>
      </c>
      <c r="L61" s="30" t="s">
        <v>103</v>
      </c>
      <c r="M61" s="15">
        <f t="shared" si="9"/>
        <v>330</v>
      </c>
      <c r="N61" s="13" t="s">
        <v>71</v>
      </c>
    </row>
    <row r="62" spans="1:14">
      <c r="A62" s="263">
        <v>20</v>
      </c>
      <c r="B62" s="5"/>
      <c r="C62" s="5" t="s">
        <v>38</v>
      </c>
      <c r="D62" s="5" t="s">
        <v>37</v>
      </c>
      <c r="E62" s="5" t="s">
        <v>12</v>
      </c>
      <c r="F62" s="12" t="s">
        <v>1182</v>
      </c>
      <c r="G62" s="12">
        <v>1</v>
      </c>
      <c r="H62" s="13" t="s">
        <v>74</v>
      </c>
      <c r="I62" s="12">
        <f t="shared" si="10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>
      <c r="A63" s="263">
        <v>21</v>
      </c>
      <c r="B63" s="5"/>
      <c r="C63" s="5" t="s">
        <v>40</v>
      </c>
      <c r="D63" s="5" t="s">
        <v>39</v>
      </c>
      <c r="E63" s="5" t="s">
        <v>12</v>
      </c>
      <c r="F63" s="12" t="s">
        <v>1183</v>
      </c>
      <c r="G63" s="12">
        <v>1</v>
      </c>
      <c r="H63" s="13" t="s">
        <v>74</v>
      </c>
      <c r="I63" s="12">
        <f t="shared" si="10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63">
        <v>22</v>
      </c>
      <c r="B64" s="5"/>
      <c r="C64" s="5" t="s">
        <v>78</v>
      </c>
      <c r="D64" s="5" t="s">
        <v>79</v>
      </c>
      <c r="E64" s="5" t="s">
        <v>12</v>
      </c>
      <c r="F64" s="12" t="s">
        <v>1184</v>
      </c>
      <c r="G64" s="12">
        <v>5</v>
      </c>
      <c r="H64" s="13" t="s">
        <v>74</v>
      </c>
      <c r="I64" s="12">
        <f t="shared" si="10"/>
        <v>5</v>
      </c>
      <c r="J64" s="13" t="s">
        <v>72</v>
      </c>
      <c r="K64" s="30">
        <f t="shared" si="8"/>
        <v>1.6500000000000001</v>
      </c>
      <c r="L64" s="30" t="s">
        <v>103</v>
      </c>
      <c r="M64" s="15">
        <f t="shared" si="9"/>
        <v>1650.0000000000002</v>
      </c>
      <c r="N64" s="13" t="s">
        <v>71</v>
      </c>
    </row>
    <row r="65" spans="1:14">
      <c r="A65" s="263">
        <v>23</v>
      </c>
      <c r="B65" s="5"/>
      <c r="C65" s="5" t="s">
        <v>45</v>
      </c>
      <c r="D65" s="5" t="s">
        <v>44</v>
      </c>
      <c r="E65" s="5" t="s">
        <v>43</v>
      </c>
      <c r="F65" s="12"/>
      <c r="G65" s="12">
        <v>1</v>
      </c>
      <c r="H65" s="13" t="s">
        <v>74</v>
      </c>
      <c r="I65" s="12">
        <f>G65*1.5</f>
        <v>1.5</v>
      </c>
      <c r="J65" s="13" t="s">
        <v>72</v>
      </c>
      <c r="K65" s="30">
        <f t="shared" si="8"/>
        <v>0.495</v>
      </c>
      <c r="L65" s="30" t="s">
        <v>103</v>
      </c>
      <c r="M65" s="15">
        <f t="shared" si="9"/>
        <v>495</v>
      </c>
      <c r="N65" s="13" t="s">
        <v>71</v>
      </c>
    </row>
    <row r="66" spans="1:14">
      <c r="A66" s="263">
        <v>24</v>
      </c>
      <c r="B66" s="5"/>
      <c r="C66" s="5" t="s">
        <v>47</v>
      </c>
      <c r="D66" s="5" t="s">
        <v>46</v>
      </c>
      <c r="E66" s="5" t="s">
        <v>43</v>
      </c>
      <c r="F66" s="12" t="s">
        <v>1162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63">
        <v>25</v>
      </c>
      <c r="B67" s="5"/>
      <c r="C67" s="5" t="s">
        <v>42</v>
      </c>
      <c r="D67" s="5" t="s">
        <v>41</v>
      </c>
      <c r="E67" s="5" t="s">
        <v>165</v>
      </c>
      <c r="F67" s="12" t="s">
        <v>711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63">
        <v>26</v>
      </c>
      <c r="B68" s="5"/>
      <c r="C68" s="5" t="s">
        <v>1169</v>
      </c>
      <c r="D68" s="5"/>
      <c r="E68" s="5" t="s">
        <v>12</v>
      </c>
      <c r="F68" s="12" t="s">
        <v>1185</v>
      </c>
      <c r="G68" s="12">
        <v>1</v>
      </c>
      <c r="H68" s="13" t="s">
        <v>74</v>
      </c>
      <c r="I68" s="12">
        <f>G68*4</f>
        <v>4</v>
      </c>
      <c r="J68" s="13" t="s">
        <v>72</v>
      </c>
      <c r="K68" s="30">
        <f t="shared" si="8"/>
        <v>1.32</v>
      </c>
      <c r="L68" s="30" t="s">
        <v>103</v>
      </c>
      <c r="M68" s="15">
        <f t="shared" si="9"/>
        <v>1320</v>
      </c>
      <c r="N68" s="13" t="s">
        <v>71</v>
      </c>
    </row>
    <row r="69" spans="1:14">
      <c r="A69" s="263">
        <v>27</v>
      </c>
      <c r="B69" s="5"/>
      <c r="C69" s="5" t="s">
        <v>894</v>
      </c>
      <c r="D69" s="5"/>
      <c r="E69" s="5" t="s">
        <v>12</v>
      </c>
      <c r="F69" s="12" t="s">
        <v>1186</v>
      </c>
      <c r="G69" s="12">
        <v>1</v>
      </c>
      <c r="H69" s="13" t="s">
        <v>74</v>
      </c>
      <c r="I69" s="12">
        <f t="shared" ref="I69" si="11">G69*1.5</f>
        <v>1.5</v>
      </c>
      <c r="J69" s="13" t="s">
        <v>72</v>
      </c>
      <c r="K69" s="30">
        <f>I69*0.33</f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263">
        <v>28</v>
      </c>
      <c r="B70" s="5"/>
      <c r="C70" s="5" t="s">
        <v>1187</v>
      </c>
      <c r="D70" s="5"/>
      <c r="E70" s="5" t="s">
        <v>12</v>
      </c>
      <c r="F70" s="12" t="s">
        <v>1188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>I70*0.33</f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63">
        <v>29</v>
      </c>
      <c r="B71" s="5"/>
      <c r="C71" s="5" t="s">
        <v>757</v>
      </c>
      <c r="D71" s="5"/>
      <c r="E71" s="5" t="s">
        <v>12</v>
      </c>
      <c r="F71" s="12" t="s">
        <v>971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ref="K71:K79" si="12">I71*0.33</f>
        <v>0.33</v>
      </c>
      <c r="L71" s="30" t="s">
        <v>103</v>
      </c>
      <c r="M71" s="15">
        <f t="shared" si="9"/>
        <v>330</v>
      </c>
      <c r="N71" s="13" t="s">
        <v>71</v>
      </c>
    </row>
    <row r="72" spans="1:14" ht="30">
      <c r="A72" s="263">
        <v>30</v>
      </c>
      <c r="B72" s="5"/>
      <c r="C72" s="5" t="s">
        <v>1010</v>
      </c>
      <c r="D72" s="5"/>
      <c r="E72" s="5" t="s">
        <v>8</v>
      </c>
      <c r="F72" s="103" t="s">
        <v>1476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12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63">
        <v>31</v>
      </c>
      <c r="B73" s="5"/>
      <c r="C73" s="5" t="s">
        <v>126</v>
      </c>
      <c r="D73" s="5"/>
      <c r="E73" s="5" t="s">
        <v>43</v>
      </c>
      <c r="F73" s="12" t="s">
        <v>1189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12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63">
        <v>32</v>
      </c>
      <c r="B74" s="5"/>
      <c r="C74" s="5" t="s">
        <v>1140</v>
      </c>
      <c r="D74" s="5"/>
      <c r="E74" s="5" t="s">
        <v>12</v>
      </c>
      <c r="F74" s="12" t="s">
        <v>1190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12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63">
        <v>33</v>
      </c>
      <c r="B75" s="5"/>
      <c r="C75" s="5" t="s">
        <v>1167</v>
      </c>
      <c r="D75" s="5"/>
      <c r="E75" s="5" t="s">
        <v>43</v>
      </c>
      <c r="F75" s="12" t="s">
        <v>393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12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63">
        <v>34</v>
      </c>
      <c r="B76" s="5"/>
      <c r="C76" s="5" t="s">
        <v>1168</v>
      </c>
      <c r="D76" s="5"/>
      <c r="E76" s="5" t="s">
        <v>12</v>
      </c>
      <c r="F76" s="12" t="s">
        <v>1106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12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63">
        <v>35</v>
      </c>
      <c r="B77" s="5"/>
      <c r="C77" s="5" t="s">
        <v>712</v>
      </c>
      <c r="D77" s="5"/>
      <c r="E77" s="5" t="s">
        <v>12</v>
      </c>
      <c r="F77" s="12" t="s">
        <v>217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12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63">
        <v>36</v>
      </c>
      <c r="B78" s="5"/>
      <c r="C78" s="5" t="s">
        <v>757</v>
      </c>
      <c r="D78" s="5"/>
      <c r="E78" s="5" t="s">
        <v>12</v>
      </c>
      <c r="F78" s="12" t="s">
        <v>995</v>
      </c>
      <c r="G78" s="12">
        <v>2</v>
      </c>
      <c r="H78" s="13" t="s">
        <v>74</v>
      </c>
      <c r="I78" s="12">
        <f>G78*1</f>
        <v>2</v>
      </c>
      <c r="J78" s="13" t="s">
        <v>72</v>
      </c>
      <c r="K78" s="30">
        <f t="shared" si="12"/>
        <v>0.66</v>
      </c>
      <c r="L78" s="30" t="s">
        <v>103</v>
      </c>
      <c r="M78" s="15">
        <f t="shared" si="9"/>
        <v>660</v>
      </c>
      <c r="N78" s="13" t="s">
        <v>71</v>
      </c>
    </row>
    <row r="79" spans="1:14">
      <c r="A79" s="263">
        <v>37</v>
      </c>
      <c r="B79" s="5"/>
      <c r="C79" s="5" t="s">
        <v>1191</v>
      </c>
      <c r="D79" s="5"/>
      <c r="E79" s="5" t="s">
        <v>12</v>
      </c>
      <c r="F79" s="12" t="s">
        <v>971</v>
      </c>
      <c r="G79" s="12">
        <v>1</v>
      </c>
      <c r="H79" s="13" t="s">
        <v>74</v>
      </c>
      <c r="I79" s="12">
        <f>G79*1</f>
        <v>1</v>
      </c>
      <c r="J79" s="13" t="s">
        <v>72</v>
      </c>
      <c r="K79" s="30">
        <f t="shared" si="12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81" t="s">
        <v>54</v>
      </c>
      <c r="B80" s="282"/>
      <c r="C80" s="282"/>
      <c r="D80" s="282"/>
      <c r="E80" s="283"/>
      <c r="F80" s="262"/>
      <c r="G80" s="12">
        <f>SUM(G43:G79)</f>
        <v>56</v>
      </c>
      <c r="H80" s="13" t="s">
        <v>74</v>
      </c>
      <c r="I80" s="12">
        <f>SUM(I43:I79)</f>
        <v>181</v>
      </c>
      <c r="J80" s="13" t="s">
        <v>72</v>
      </c>
      <c r="K80" s="12">
        <f>SUM(K43:K79)</f>
        <v>59.729999999999961</v>
      </c>
      <c r="L80" s="30" t="s">
        <v>103</v>
      </c>
      <c r="M80" s="34">
        <f>SUM(M43:M79)</f>
        <v>59730</v>
      </c>
      <c r="N80" s="13" t="s">
        <v>71</v>
      </c>
    </row>
    <row r="81" spans="1:14">
      <c r="A81" s="286" t="s">
        <v>53</v>
      </c>
      <c r="B81" s="286" t="s">
        <v>0</v>
      </c>
      <c r="C81" s="286" t="s">
        <v>2</v>
      </c>
      <c r="D81" s="286" t="s">
        <v>4</v>
      </c>
      <c r="E81" s="286" t="s">
        <v>1</v>
      </c>
      <c r="F81" s="286" t="s">
        <v>280</v>
      </c>
      <c r="G81" s="288" t="s">
        <v>5</v>
      </c>
      <c r="H81" s="289"/>
      <c r="I81" s="288" t="s">
        <v>6</v>
      </c>
      <c r="J81" s="289"/>
      <c r="K81" s="288" t="s">
        <v>101</v>
      </c>
      <c r="L81" s="289"/>
      <c r="M81" s="288" t="s">
        <v>102</v>
      </c>
      <c r="N81" s="289"/>
    </row>
    <row r="82" spans="1:14">
      <c r="A82" s="287"/>
      <c r="B82" s="287"/>
      <c r="C82" s="287"/>
      <c r="D82" s="287"/>
      <c r="E82" s="287"/>
      <c r="F82" s="287"/>
      <c r="G82" s="290"/>
      <c r="H82" s="291"/>
      <c r="I82" s="290"/>
      <c r="J82" s="291"/>
      <c r="K82" s="290"/>
      <c r="L82" s="291"/>
      <c r="M82" s="290"/>
      <c r="N82" s="291"/>
    </row>
    <row r="83" spans="1:14">
      <c r="A83" s="263">
        <v>1</v>
      </c>
      <c r="B83" s="16" t="s">
        <v>65</v>
      </c>
      <c r="C83" s="5" t="s">
        <v>3</v>
      </c>
      <c r="D83" s="5" t="s">
        <v>7</v>
      </c>
      <c r="E83" s="5" t="s">
        <v>8</v>
      </c>
      <c r="F83" s="113" t="s">
        <v>75</v>
      </c>
      <c r="G83" s="12">
        <v>0</v>
      </c>
      <c r="H83" s="13" t="s">
        <v>74</v>
      </c>
      <c r="I83" s="12">
        <f t="shared" ref="I83:I91" si="14">G83*6</f>
        <v>0</v>
      </c>
      <c r="J83" s="13" t="s">
        <v>72</v>
      </c>
      <c r="K83" s="30">
        <f t="shared" ref="K83:K89" si="15">I83*0.33</f>
        <v>0</v>
      </c>
      <c r="L83" s="30" t="s">
        <v>103</v>
      </c>
      <c r="M83" s="15">
        <f t="shared" ref="M83:M112" si="16">K83*1000</f>
        <v>0</v>
      </c>
      <c r="N83" s="13" t="s">
        <v>71</v>
      </c>
    </row>
    <row r="84" spans="1:14">
      <c r="A84" s="263">
        <v>2</v>
      </c>
      <c r="B84" s="131">
        <v>43802</v>
      </c>
      <c r="C84" s="5" t="s">
        <v>56</v>
      </c>
      <c r="D84" s="5" t="s">
        <v>93</v>
      </c>
      <c r="E84" s="5" t="s">
        <v>8</v>
      </c>
      <c r="F84" s="113" t="s">
        <v>75</v>
      </c>
      <c r="G84" s="12">
        <v>0</v>
      </c>
      <c r="H84" s="13" t="s">
        <v>74</v>
      </c>
      <c r="I84" s="12">
        <f t="shared" si="14"/>
        <v>0</v>
      </c>
      <c r="J84" s="13" t="s">
        <v>72</v>
      </c>
      <c r="K84" s="30">
        <f>I84*0.33</f>
        <v>0</v>
      </c>
      <c r="L84" s="30" t="s">
        <v>103</v>
      </c>
      <c r="M84" s="15">
        <f t="shared" si="16"/>
        <v>0</v>
      </c>
      <c r="N84" s="13" t="s">
        <v>71</v>
      </c>
    </row>
    <row r="85" spans="1:14">
      <c r="A85" s="263">
        <v>3</v>
      </c>
      <c r="B85" s="5"/>
      <c r="C85" s="5" t="s">
        <v>15</v>
      </c>
      <c r="D85" s="5" t="s">
        <v>647</v>
      </c>
      <c r="E85" s="5" t="s">
        <v>8</v>
      </c>
      <c r="F85" s="113" t="s">
        <v>75</v>
      </c>
      <c r="G85" s="12">
        <v>0</v>
      </c>
      <c r="H85" s="13" t="s">
        <v>74</v>
      </c>
      <c r="I85" s="12">
        <f t="shared" si="14"/>
        <v>0</v>
      </c>
      <c r="J85" s="13" t="s">
        <v>72</v>
      </c>
      <c r="K85" s="30">
        <f t="shared" si="15"/>
        <v>0</v>
      </c>
      <c r="L85" s="30" t="s">
        <v>103</v>
      </c>
      <c r="M85" s="15">
        <f t="shared" si="16"/>
        <v>0</v>
      </c>
      <c r="N85" s="13" t="s">
        <v>71</v>
      </c>
    </row>
    <row r="86" spans="1:14">
      <c r="A86" s="263">
        <v>4</v>
      </c>
      <c r="B86" s="5"/>
      <c r="C86" s="5" t="s">
        <v>17</v>
      </c>
      <c r="D86" s="5" t="s">
        <v>16</v>
      </c>
      <c r="E86" s="5" t="s">
        <v>8</v>
      </c>
      <c r="F86" s="12" t="s">
        <v>1172</v>
      </c>
      <c r="G86" s="12">
        <v>0</v>
      </c>
      <c r="H86" s="13" t="s">
        <v>74</v>
      </c>
      <c r="I86" s="12">
        <f t="shared" si="14"/>
        <v>0</v>
      </c>
      <c r="J86" s="13" t="s">
        <v>72</v>
      </c>
      <c r="K86" s="30">
        <f t="shared" si="15"/>
        <v>0</v>
      </c>
      <c r="L86" s="30" t="s">
        <v>103</v>
      </c>
      <c r="M86" s="15">
        <f t="shared" si="16"/>
        <v>0</v>
      </c>
      <c r="N86" s="13" t="s">
        <v>71</v>
      </c>
    </row>
    <row r="87" spans="1:14">
      <c r="A87" s="263">
        <v>5</v>
      </c>
      <c r="B87" s="5"/>
      <c r="C87" s="5" t="s">
        <v>251</v>
      </c>
      <c r="D87" s="5" t="s">
        <v>18</v>
      </c>
      <c r="E87" s="5" t="s">
        <v>8</v>
      </c>
      <c r="F87" s="12" t="s">
        <v>1173</v>
      </c>
      <c r="G87" s="12">
        <v>0</v>
      </c>
      <c r="H87" s="13" t="s">
        <v>74</v>
      </c>
      <c r="I87" s="12">
        <f t="shared" si="14"/>
        <v>0</v>
      </c>
      <c r="J87" s="13" t="s">
        <v>72</v>
      </c>
      <c r="K87" s="30">
        <f t="shared" si="15"/>
        <v>0</v>
      </c>
      <c r="L87" s="30" t="s">
        <v>103</v>
      </c>
      <c r="M87" s="15">
        <f t="shared" si="16"/>
        <v>0</v>
      </c>
      <c r="N87" s="13" t="s">
        <v>71</v>
      </c>
    </row>
    <row r="88" spans="1:14">
      <c r="A88" s="263">
        <v>6</v>
      </c>
      <c r="B88" s="5"/>
      <c r="C88" s="9" t="s">
        <v>52</v>
      </c>
      <c r="D88" s="9" t="s">
        <v>51</v>
      </c>
      <c r="E88" s="9" t="s">
        <v>8</v>
      </c>
      <c r="F88" s="72" t="s">
        <v>1194</v>
      </c>
      <c r="G88" s="12">
        <v>5</v>
      </c>
      <c r="H88" s="13" t="s">
        <v>74</v>
      </c>
      <c r="I88" s="12">
        <f t="shared" si="14"/>
        <v>30</v>
      </c>
      <c r="J88" s="13" t="s">
        <v>72</v>
      </c>
      <c r="K88" s="30">
        <f t="shared" si="15"/>
        <v>9.9</v>
      </c>
      <c r="L88" s="30" t="s">
        <v>103</v>
      </c>
      <c r="M88" s="15">
        <f t="shared" si="16"/>
        <v>9900</v>
      </c>
      <c r="N88" s="13" t="s">
        <v>71</v>
      </c>
    </row>
    <row r="89" spans="1:14">
      <c r="A89" s="263">
        <v>7</v>
      </c>
      <c r="B89" s="5"/>
      <c r="C89" s="5" t="s">
        <v>10</v>
      </c>
      <c r="D89" s="5" t="s">
        <v>93</v>
      </c>
      <c r="E89" s="5" t="s">
        <v>8</v>
      </c>
      <c r="F89" s="12" t="s">
        <v>787</v>
      </c>
      <c r="G89" s="12">
        <v>0</v>
      </c>
      <c r="H89" s="13" t="s">
        <v>74</v>
      </c>
      <c r="I89" s="12">
        <f t="shared" si="14"/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263">
        <v>8</v>
      </c>
      <c r="B90" s="5"/>
      <c r="C90" s="5" t="s">
        <v>26</v>
      </c>
      <c r="D90" s="5" t="s">
        <v>89</v>
      </c>
      <c r="E90" s="5" t="s">
        <v>8</v>
      </c>
      <c r="F90" s="12" t="s">
        <v>1175</v>
      </c>
      <c r="G90" s="12">
        <v>0</v>
      </c>
      <c r="H90" s="13" t="s">
        <v>74</v>
      </c>
      <c r="I90" s="12">
        <f t="shared" si="14"/>
        <v>0</v>
      </c>
      <c r="J90" s="13" t="s">
        <v>72</v>
      </c>
      <c r="K90" s="30">
        <f>I90*0.33</f>
        <v>0</v>
      </c>
      <c r="L90" s="30" t="s">
        <v>103</v>
      </c>
      <c r="M90" s="15">
        <f t="shared" si="16"/>
        <v>0</v>
      </c>
      <c r="N90" s="13" t="s">
        <v>71</v>
      </c>
    </row>
    <row r="91" spans="1:14">
      <c r="A91" s="263">
        <v>9</v>
      </c>
      <c r="B91" s="5"/>
      <c r="C91" s="5" t="s">
        <v>94</v>
      </c>
      <c r="D91" s="5" t="s">
        <v>95</v>
      </c>
      <c r="E91" s="5" t="s">
        <v>8</v>
      </c>
      <c r="F91" s="12"/>
      <c r="G91" s="12">
        <v>0</v>
      </c>
      <c r="H91" s="13" t="s">
        <v>74</v>
      </c>
      <c r="I91" s="12">
        <f t="shared" si="14"/>
        <v>0</v>
      </c>
      <c r="J91" s="13" t="s">
        <v>72</v>
      </c>
      <c r="K91" s="30">
        <f t="shared" ref="K91:K112" si="17">I91*0.33</f>
        <v>0</v>
      </c>
      <c r="L91" s="30" t="s">
        <v>103</v>
      </c>
      <c r="M91" s="15">
        <f t="shared" si="16"/>
        <v>0</v>
      </c>
      <c r="N91" s="13" t="s">
        <v>71</v>
      </c>
    </row>
    <row r="92" spans="1:14">
      <c r="A92" s="263">
        <v>10</v>
      </c>
      <c r="B92" s="5"/>
      <c r="C92" s="5" t="s">
        <v>190</v>
      </c>
      <c r="D92" s="5" t="s">
        <v>20</v>
      </c>
      <c r="E92" s="5" t="s">
        <v>173</v>
      </c>
      <c r="F92" s="12" t="s">
        <v>1176</v>
      </c>
      <c r="G92" s="12">
        <v>0</v>
      </c>
      <c r="H92" s="13" t="s">
        <v>74</v>
      </c>
      <c r="I92" s="12">
        <f>G92*7</f>
        <v>0</v>
      </c>
      <c r="J92" s="13" t="s">
        <v>72</v>
      </c>
      <c r="K92" s="30">
        <f t="shared" si="17"/>
        <v>0</v>
      </c>
      <c r="L92" s="30" t="s">
        <v>103</v>
      </c>
      <c r="M92" s="15">
        <f t="shared" si="16"/>
        <v>0</v>
      </c>
      <c r="N92" s="13" t="s">
        <v>71</v>
      </c>
    </row>
    <row r="93" spans="1:14">
      <c r="A93" s="263">
        <v>11</v>
      </c>
      <c r="B93" s="5"/>
      <c r="C93" s="5" t="s">
        <v>34</v>
      </c>
      <c r="D93" s="5" t="s">
        <v>134</v>
      </c>
      <c r="E93" s="5" t="s">
        <v>173</v>
      </c>
      <c r="F93" s="12" t="s">
        <v>1155</v>
      </c>
      <c r="G93" s="12">
        <v>0</v>
      </c>
      <c r="H93" s="13" t="s">
        <v>74</v>
      </c>
      <c r="I93" s="12">
        <f>G93*7</f>
        <v>0</v>
      </c>
      <c r="J93" s="13" t="s">
        <v>72</v>
      </c>
      <c r="K93" s="30">
        <f t="shared" si="17"/>
        <v>0</v>
      </c>
      <c r="L93" s="30" t="s">
        <v>103</v>
      </c>
      <c r="M93" s="15">
        <f t="shared" si="16"/>
        <v>0</v>
      </c>
      <c r="N93" s="13" t="s">
        <v>71</v>
      </c>
    </row>
    <row r="94" spans="1:14">
      <c r="A94" s="263">
        <v>12</v>
      </c>
      <c r="B94" s="5"/>
      <c r="C94" s="5" t="s">
        <v>23</v>
      </c>
      <c r="D94" s="5" t="s">
        <v>136</v>
      </c>
      <c r="E94" s="5" t="s">
        <v>12</v>
      </c>
      <c r="F94" s="5" t="s">
        <v>1157</v>
      </c>
      <c r="G94" s="12">
        <v>0</v>
      </c>
      <c r="H94" s="13" t="s">
        <v>74</v>
      </c>
      <c r="I94" s="12">
        <f t="shared" ref="I94:I104" si="18">G94*1</f>
        <v>0</v>
      </c>
      <c r="J94" s="13" t="s">
        <v>72</v>
      </c>
      <c r="K94" s="30">
        <f t="shared" si="17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263">
        <v>13</v>
      </c>
      <c r="B95" s="5"/>
      <c r="C95" s="5" t="s">
        <v>90</v>
      </c>
      <c r="D95" s="5" t="s">
        <v>91</v>
      </c>
      <c r="E95" s="5" t="s">
        <v>12</v>
      </c>
      <c r="F95" s="12" t="s">
        <v>1180</v>
      </c>
      <c r="G95" s="12">
        <v>0</v>
      </c>
      <c r="H95" s="13" t="s">
        <v>74</v>
      </c>
      <c r="I95" s="12">
        <f t="shared" si="18"/>
        <v>0</v>
      </c>
      <c r="J95" s="13" t="s">
        <v>72</v>
      </c>
      <c r="K95" s="30">
        <f t="shared" si="17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63">
        <v>14</v>
      </c>
      <c r="B96" s="5"/>
      <c r="C96" s="5" t="s">
        <v>81</v>
      </c>
      <c r="D96" s="5" t="s">
        <v>82</v>
      </c>
      <c r="E96" s="5" t="s">
        <v>12</v>
      </c>
      <c r="F96" s="12" t="s">
        <v>1178</v>
      </c>
      <c r="G96" s="12">
        <v>0</v>
      </c>
      <c r="H96" s="13" t="s">
        <v>74</v>
      </c>
      <c r="I96" s="12">
        <f t="shared" si="18"/>
        <v>0</v>
      </c>
      <c r="J96" s="13" t="s">
        <v>72</v>
      </c>
      <c r="K96" s="30">
        <f t="shared" si="17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263">
        <v>15</v>
      </c>
      <c r="B97" s="5"/>
      <c r="C97" s="5" t="s">
        <v>11</v>
      </c>
      <c r="D97" s="5" t="s">
        <v>13</v>
      </c>
      <c r="E97" s="5" t="s">
        <v>12</v>
      </c>
      <c r="F97" s="12" t="s">
        <v>980</v>
      </c>
      <c r="G97" s="12">
        <v>0</v>
      </c>
      <c r="H97" s="13" t="s">
        <v>74</v>
      </c>
      <c r="I97" s="12">
        <f t="shared" si="18"/>
        <v>0</v>
      </c>
      <c r="J97" s="13" t="s">
        <v>72</v>
      </c>
      <c r="K97" s="30">
        <f t="shared" si="17"/>
        <v>0</v>
      </c>
      <c r="L97" s="30" t="s">
        <v>103</v>
      </c>
      <c r="M97" s="15">
        <f t="shared" si="16"/>
        <v>0</v>
      </c>
      <c r="N97" s="13" t="s">
        <v>71</v>
      </c>
    </row>
    <row r="98" spans="1:14">
      <c r="A98" s="263">
        <v>16</v>
      </c>
      <c r="B98" s="5"/>
      <c r="C98" s="5" t="s">
        <v>28</v>
      </c>
      <c r="D98" s="5" t="s">
        <v>27</v>
      </c>
      <c r="E98" s="5" t="s">
        <v>12</v>
      </c>
      <c r="F98" s="12" t="s">
        <v>1179</v>
      </c>
      <c r="G98" s="12">
        <v>0</v>
      </c>
      <c r="H98" s="13" t="s">
        <v>74</v>
      </c>
      <c r="I98" s="12">
        <f t="shared" si="18"/>
        <v>0</v>
      </c>
      <c r="J98" s="13" t="s">
        <v>72</v>
      </c>
      <c r="K98" s="30">
        <f t="shared" si="17"/>
        <v>0</v>
      </c>
      <c r="L98" s="30" t="s">
        <v>103</v>
      </c>
      <c r="M98" s="15">
        <f t="shared" si="16"/>
        <v>0</v>
      </c>
      <c r="N98" s="13" t="s">
        <v>71</v>
      </c>
    </row>
    <row r="99" spans="1:14">
      <c r="A99" s="263">
        <v>17</v>
      </c>
      <c r="B99" s="5"/>
      <c r="C99" s="5" t="s">
        <v>30</v>
      </c>
      <c r="D99" s="5" t="s">
        <v>29</v>
      </c>
      <c r="E99" s="5" t="s">
        <v>12</v>
      </c>
      <c r="F99" s="12" t="s">
        <v>1181</v>
      </c>
      <c r="G99" s="12">
        <v>0</v>
      </c>
      <c r="H99" s="13" t="s">
        <v>74</v>
      </c>
      <c r="I99" s="12">
        <f t="shared" si="18"/>
        <v>0</v>
      </c>
      <c r="J99" s="13" t="s">
        <v>72</v>
      </c>
      <c r="K99" s="30">
        <f t="shared" si="17"/>
        <v>0</v>
      </c>
      <c r="L99" s="30" t="s">
        <v>103</v>
      </c>
      <c r="M99" s="15">
        <f t="shared" si="16"/>
        <v>0</v>
      </c>
      <c r="N99" s="13" t="s">
        <v>71</v>
      </c>
    </row>
    <row r="100" spans="1:14">
      <c r="A100" s="263">
        <v>18</v>
      </c>
      <c r="B100" s="5"/>
      <c r="C100" s="5" t="s">
        <v>32</v>
      </c>
      <c r="D100" s="5" t="s">
        <v>33</v>
      </c>
      <c r="E100" s="5" t="s">
        <v>12</v>
      </c>
      <c r="F100" s="12"/>
      <c r="G100" s="12">
        <v>0</v>
      </c>
      <c r="H100" s="13" t="s">
        <v>74</v>
      </c>
      <c r="I100" s="12">
        <f t="shared" si="18"/>
        <v>0</v>
      </c>
      <c r="J100" s="13" t="s">
        <v>72</v>
      </c>
      <c r="K100" s="30">
        <f t="shared" si="17"/>
        <v>0</v>
      </c>
      <c r="L100" s="30" t="s">
        <v>103</v>
      </c>
      <c r="M100" s="15">
        <f t="shared" si="16"/>
        <v>0</v>
      </c>
      <c r="N100" s="13" t="s">
        <v>71</v>
      </c>
    </row>
    <row r="101" spans="1:14">
      <c r="A101" s="263">
        <v>19</v>
      </c>
      <c r="B101" s="5"/>
      <c r="C101" s="5" t="s">
        <v>36</v>
      </c>
      <c r="D101" s="5" t="s">
        <v>35</v>
      </c>
      <c r="E101" s="5" t="s">
        <v>12</v>
      </c>
      <c r="F101" s="12" t="s">
        <v>1159</v>
      </c>
      <c r="G101" s="12">
        <v>0</v>
      </c>
      <c r="H101" s="13" t="s">
        <v>74</v>
      </c>
      <c r="I101" s="12">
        <f t="shared" si="18"/>
        <v>0</v>
      </c>
      <c r="J101" s="13" t="s">
        <v>72</v>
      </c>
      <c r="K101" s="30">
        <f t="shared" si="17"/>
        <v>0</v>
      </c>
      <c r="L101" s="30" t="s">
        <v>103</v>
      </c>
      <c r="M101" s="15">
        <f t="shared" si="16"/>
        <v>0</v>
      </c>
      <c r="N101" s="13" t="s">
        <v>71</v>
      </c>
    </row>
    <row r="102" spans="1:14">
      <c r="A102" s="263">
        <v>20</v>
      </c>
      <c r="B102" s="5"/>
      <c r="C102" s="5" t="s">
        <v>38</v>
      </c>
      <c r="D102" s="5" t="s">
        <v>37</v>
      </c>
      <c r="E102" s="5" t="s">
        <v>12</v>
      </c>
      <c r="F102" s="12" t="s">
        <v>1182</v>
      </c>
      <c r="G102" s="12">
        <v>0</v>
      </c>
      <c r="H102" s="13" t="s">
        <v>74</v>
      </c>
      <c r="I102" s="12">
        <f t="shared" si="18"/>
        <v>0</v>
      </c>
      <c r="J102" s="13" t="s">
        <v>72</v>
      </c>
      <c r="K102" s="30">
        <f t="shared" si="17"/>
        <v>0</v>
      </c>
      <c r="L102" s="30" t="s">
        <v>103</v>
      </c>
      <c r="M102" s="15">
        <f t="shared" si="16"/>
        <v>0</v>
      </c>
      <c r="N102" s="13" t="s">
        <v>71</v>
      </c>
    </row>
    <row r="103" spans="1:14">
      <c r="A103" s="263">
        <v>21</v>
      </c>
      <c r="B103" s="5"/>
      <c r="C103" s="5" t="s">
        <v>40</v>
      </c>
      <c r="D103" s="5" t="s">
        <v>39</v>
      </c>
      <c r="E103" s="5" t="s">
        <v>12</v>
      </c>
      <c r="F103" s="12" t="s">
        <v>1183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7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>
      <c r="A104" s="263">
        <v>22</v>
      </c>
      <c r="B104" s="5"/>
      <c r="C104" s="5" t="s">
        <v>78</v>
      </c>
      <c r="D104" s="5" t="s">
        <v>79</v>
      </c>
      <c r="E104" s="5" t="s">
        <v>12</v>
      </c>
      <c r="F104" s="12" t="s">
        <v>1184</v>
      </c>
      <c r="G104" s="12">
        <v>0</v>
      </c>
      <c r="H104" s="13" t="s">
        <v>74</v>
      </c>
      <c r="I104" s="12">
        <f t="shared" si="18"/>
        <v>0</v>
      </c>
      <c r="J104" s="13" t="s">
        <v>72</v>
      </c>
      <c r="K104" s="30">
        <f t="shared" si="17"/>
        <v>0</v>
      </c>
      <c r="L104" s="30" t="s">
        <v>103</v>
      </c>
      <c r="M104" s="15">
        <f t="shared" si="16"/>
        <v>0</v>
      </c>
      <c r="N104" s="13" t="s">
        <v>71</v>
      </c>
    </row>
    <row r="105" spans="1:14">
      <c r="A105" s="263">
        <v>23</v>
      </c>
      <c r="B105" s="5"/>
      <c r="C105" s="5" t="s">
        <v>45</v>
      </c>
      <c r="D105" s="5" t="s">
        <v>44</v>
      </c>
      <c r="E105" s="5" t="s">
        <v>43</v>
      </c>
      <c r="F105" s="12"/>
      <c r="G105" s="12">
        <v>0</v>
      </c>
      <c r="H105" s="13" t="s">
        <v>74</v>
      </c>
      <c r="I105" s="12">
        <f>G105*1.5</f>
        <v>0</v>
      </c>
      <c r="J105" s="13" t="s">
        <v>72</v>
      </c>
      <c r="K105" s="30">
        <f t="shared" si="17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263">
        <v>24</v>
      </c>
      <c r="B106" s="5"/>
      <c r="C106" s="5" t="s">
        <v>47</v>
      </c>
      <c r="D106" s="5" t="s">
        <v>46</v>
      </c>
      <c r="E106" s="5" t="s">
        <v>43</v>
      </c>
      <c r="F106" s="12" t="s">
        <v>1162</v>
      </c>
      <c r="G106" s="12">
        <v>0</v>
      </c>
      <c r="H106" s="13" t="s">
        <v>74</v>
      </c>
      <c r="I106" s="12">
        <f>G106*1.5</f>
        <v>0</v>
      </c>
      <c r="J106" s="13" t="s">
        <v>72</v>
      </c>
      <c r="K106" s="30">
        <f t="shared" si="17"/>
        <v>0</v>
      </c>
      <c r="L106" s="30" t="s">
        <v>103</v>
      </c>
      <c r="M106" s="15">
        <f t="shared" si="16"/>
        <v>0</v>
      </c>
      <c r="N106" s="13" t="s">
        <v>71</v>
      </c>
    </row>
    <row r="107" spans="1:14">
      <c r="A107" s="263">
        <v>25</v>
      </c>
      <c r="B107" s="5"/>
      <c r="C107" s="5" t="s">
        <v>42</v>
      </c>
      <c r="D107" s="5" t="s">
        <v>41</v>
      </c>
      <c r="E107" s="5" t="s">
        <v>165</v>
      </c>
      <c r="F107" s="12" t="s">
        <v>711</v>
      </c>
      <c r="G107" s="12">
        <v>0</v>
      </c>
      <c r="H107" s="13" t="s">
        <v>74</v>
      </c>
      <c r="I107" s="12">
        <f>G107*1.5</f>
        <v>0</v>
      </c>
      <c r="J107" s="13" t="s">
        <v>72</v>
      </c>
      <c r="K107" s="30">
        <f t="shared" si="17"/>
        <v>0</v>
      </c>
      <c r="L107" s="30" t="s">
        <v>103</v>
      </c>
      <c r="M107" s="15">
        <f t="shared" si="16"/>
        <v>0</v>
      </c>
      <c r="N107" s="13" t="s">
        <v>71</v>
      </c>
    </row>
    <row r="108" spans="1:14">
      <c r="A108" s="263">
        <v>30</v>
      </c>
      <c r="B108" s="5"/>
      <c r="C108" s="5" t="s">
        <v>712</v>
      </c>
      <c r="D108" s="5"/>
      <c r="E108" s="5" t="s">
        <v>12</v>
      </c>
      <c r="F108" s="12" t="s">
        <v>217</v>
      </c>
      <c r="G108" s="12">
        <v>2</v>
      </c>
      <c r="H108" s="13" t="s">
        <v>74</v>
      </c>
      <c r="I108" s="12">
        <f t="shared" ref="I108" si="19">G108*4</f>
        <v>8</v>
      </c>
      <c r="J108" s="13" t="s">
        <v>72</v>
      </c>
      <c r="K108" s="30">
        <f t="shared" si="17"/>
        <v>2.64</v>
      </c>
      <c r="L108" s="30" t="s">
        <v>103</v>
      </c>
      <c r="M108" s="15">
        <f t="shared" si="16"/>
        <v>2640</v>
      </c>
      <c r="N108" s="13" t="s">
        <v>71</v>
      </c>
    </row>
    <row r="109" spans="1:14">
      <c r="A109" s="263">
        <v>31</v>
      </c>
      <c r="B109" s="5"/>
      <c r="C109" s="5" t="s">
        <v>1192</v>
      </c>
      <c r="D109" s="5"/>
      <c r="E109" s="5" t="s">
        <v>12</v>
      </c>
      <c r="F109" s="12" t="s">
        <v>220</v>
      </c>
      <c r="G109" s="12">
        <v>2</v>
      </c>
      <c r="H109" s="13" t="s">
        <v>74</v>
      </c>
      <c r="I109" s="12">
        <f>G109*1</f>
        <v>2</v>
      </c>
      <c r="J109" s="13" t="s">
        <v>72</v>
      </c>
      <c r="K109" s="30">
        <f t="shared" si="17"/>
        <v>0.66</v>
      </c>
      <c r="L109" s="30" t="s">
        <v>103</v>
      </c>
      <c r="M109" s="15">
        <f t="shared" si="16"/>
        <v>660</v>
      </c>
      <c r="N109" s="13" t="s">
        <v>71</v>
      </c>
    </row>
    <row r="110" spans="1:14">
      <c r="A110" s="263">
        <v>32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G110*1</f>
        <v>1</v>
      </c>
      <c r="J110" s="13" t="s">
        <v>72</v>
      </c>
      <c r="K110" s="30">
        <f t="shared" si="17"/>
        <v>0.33</v>
      </c>
      <c r="L110" s="30" t="s">
        <v>103</v>
      </c>
      <c r="M110" s="15">
        <f t="shared" si="16"/>
        <v>330</v>
      </c>
      <c r="N110" s="13" t="s">
        <v>71</v>
      </c>
    </row>
    <row r="111" spans="1:14">
      <c r="A111" s="263">
        <v>33</v>
      </c>
      <c r="B111" s="5"/>
      <c r="C111" s="5" t="s">
        <v>1114</v>
      </c>
      <c r="D111" s="5"/>
      <c r="E111" s="5" t="s">
        <v>12</v>
      </c>
      <c r="F111" s="12" t="s">
        <v>322</v>
      </c>
      <c r="G111" s="12">
        <v>1</v>
      </c>
      <c r="H111" s="13" t="s">
        <v>74</v>
      </c>
      <c r="I111" s="12">
        <f>G111*1.5</f>
        <v>1.5</v>
      </c>
      <c r="J111" s="13" t="s">
        <v>72</v>
      </c>
      <c r="K111" s="30">
        <f t="shared" si="17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63">
        <v>34</v>
      </c>
      <c r="B112" s="5"/>
      <c r="C112" s="5" t="s">
        <v>1193</v>
      </c>
      <c r="D112" s="5"/>
      <c r="E112" s="5" t="s">
        <v>12</v>
      </c>
      <c r="F112" s="12" t="s">
        <v>218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7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81" t="s">
        <v>54</v>
      </c>
      <c r="B113" s="282"/>
      <c r="C113" s="282"/>
      <c r="D113" s="282"/>
      <c r="E113" s="283"/>
      <c r="F113" s="262"/>
      <c r="G113" s="12">
        <f>SUM(G83:G112)</f>
        <v>12</v>
      </c>
      <c r="H113" s="13" t="s">
        <v>74</v>
      </c>
      <c r="I113" s="12">
        <f>SUM(I83:I112)</f>
        <v>43.5</v>
      </c>
      <c r="J113" s="13" t="s">
        <v>72</v>
      </c>
      <c r="K113" s="12">
        <f>SUM(K83:K112)</f>
        <v>14.355</v>
      </c>
      <c r="L113" s="30" t="s">
        <v>103</v>
      </c>
      <c r="M113" s="34">
        <f>SUM(M83:M112)</f>
        <v>14355</v>
      </c>
      <c r="N113" s="13" t="s">
        <v>71</v>
      </c>
    </row>
    <row r="114" spans="1:14">
      <c r="A114" s="286" t="s">
        <v>53</v>
      </c>
      <c r="B114" s="286" t="s">
        <v>0</v>
      </c>
      <c r="C114" s="286" t="s">
        <v>2</v>
      </c>
      <c r="D114" s="286" t="s">
        <v>4</v>
      </c>
      <c r="E114" s="286" t="s">
        <v>1</v>
      </c>
      <c r="F114" s="286" t="s">
        <v>280</v>
      </c>
      <c r="G114" s="288" t="s">
        <v>5</v>
      </c>
      <c r="H114" s="289"/>
      <c r="I114" s="288" t="s">
        <v>6</v>
      </c>
      <c r="J114" s="289"/>
      <c r="K114" s="288" t="s">
        <v>101</v>
      </c>
      <c r="L114" s="289"/>
      <c r="M114" s="288" t="s">
        <v>102</v>
      </c>
      <c r="N114" s="289"/>
    </row>
    <row r="115" spans="1:14">
      <c r="A115" s="287"/>
      <c r="B115" s="287"/>
      <c r="C115" s="287"/>
      <c r="D115" s="287"/>
      <c r="E115" s="287"/>
      <c r="F115" s="287"/>
      <c r="G115" s="290"/>
      <c r="H115" s="291"/>
      <c r="I115" s="290"/>
      <c r="J115" s="291"/>
      <c r="K115" s="290"/>
      <c r="L115" s="291"/>
      <c r="M115" s="290"/>
      <c r="N115" s="291"/>
    </row>
    <row r="116" spans="1:14">
      <c r="A116" s="263">
        <v>1</v>
      </c>
      <c r="B116" s="16" t="s">
        <v>59</v>
      </c>
      <c r="C116" s="5" t="s">
        <v>3</v>
      </c>
      <c r="D116" s="5" t="s">
        <v>7</v>
      </c>
      <c r="E116" s="5" t="s">
        <v>8</v>
      </c>
      <c r="F116" s="113" t="s">
        <v>75</v>
      </c>
      <c r="G116" s="12">
        <v>0</v>
      </c>
      <c r="H116" s="13" t="s">
        <v>74</v>
      </c>
      <c r="I116" s="12">
        <f t="shared" ref="I116:I124" si="20">G116*6</f>
        <v>0</v>
      </c>
      <c r="J116" s="13" t="s">
        <v>72</v>
      </c>
      <c r="K116" s="30">
        <f t="shared" ref="K116" si="21">I116*0.33</f>
        <v>0</v>
      </c>
      <c r="L116" s="30" t="s">
        <v>103</v>
      </c>
      <c r="M116" s="15">
        <f t="shared" ref="M116:M151" si="22">K116*1000</f>
        <v>0</v>
      </c>
      <c r="N116" s="13" t="s">
        <v>71</v>
      </c>
    </row>
    <row r="117" spans="1:14">
      <c r="A117" s="263">
        <v>2</v>
      </c>
      <c r="B117" s="131">
        <v>43803</v>
      </c>
      <c r="C117" s="5" t="s">
        <v>56</v>
      </c>
      <c r="D117" s="5" t="s">
        <v>93</v>
      </c>
      <c r="E117" s="5" t="s">
        <v>8</v>
      </c>
      <c r="F117" s="12" t="s">
        <v>1198</v>
      </c>
      <c r="G117" s="12">
        <v>3</v>
      </c>
      <c r="H117" s="13" t="s">
        <v>74</v>
      </c>
      <c r="I117" s="12">
        <f t="shared" si="20"/>
        <v>18</v>
      </c>
      <c r="J117" s="13" t="s">
        <v>72</v>
      </c>
      <c r="K117" s="30">
        <f>I117*0.33</f>
        <v>5.94</v>
      </c>
      <c r="L117" s="30" t="s">
        <v>103</v>
      </c>
      <c r="M117" s="15">
        <f t="shared" si="22"/>
        <v>5940</v>
      </c>
      <c r="N117" s="13" t="s">
        <v>71</v>
      </c>
    </row>
    <row r="118" spans="1:14">
      <c r="A118" s="263">
        <v>3</v>
      </c>
      <c r="B118" s="5"/>
      <c r="C118" s="5" t="s">
        <v>15</v>
      </c>
      <c r="D118" s="5" t="s">
        <v>647</v>
      </c>
      <c r="E118" s="5" t="s">
        <v>8</v>
      </c>
      <c r="F118" s="113" t="s">
        <v>75</v>
      </c>
      <c r="G118" s="12">
        <v>0</v>
      </c>
      <c r="H118" s="13" t="s">
        <v>74</v>
      </c>
      <c r="I118" s="12">
        <f t="shared" si="20"/>
        <v>0</v>
      </c>
      <c r="J118" s="13" t="s">
        <v>72</v>
      </c>
      <c r="K118" s="30">
        <f t="shared" ref="K118:K122" si="23">I118*0.33</f>
        <v>0</v>
      </c>
      <c r="L118" s="30" t="s">
        <v>103</v>
      </c>
      <c r="M118" s="15">
        <f t="shared" si="22"/>
        <v>0</v>
      </c>
      <c r="N118" s="13" t="s">
        <v>71</v>
      </c>
    </row>
    <row r="119" spans="1:14">
      <c r="A119" s="263">
        <v>4</v>
      </c>
      <c r="B119" s="5"/>
      <c r="C119" s="5" t="s">
        <v>17</v>
      </c>
      <c r="D119" s="5" t="s">
        <v>16</v>
      </c>
      <c r="E119" s="5" t="s">
        <v>8</v>
      </c>
      <c r="F119" s="12" t="s">
        <v>1172</v>
      </c>
      <c r="G119" s="12">
        <v>0</v>
      </c>
      <c r="H119" s="13" t="s">
        <v>74</v>
      </c>
      <c r="I119" s="12">
        <f t="shared" si="20"/>
        <v>0</v>
      </c>
      <c r="J119" s="13" t="s">
        <v>72</v>
      </c>
      <c r="K119" s="30">
        <f t="shared" si="23"/>
        <v>0</v>
      </c>
      <c r="L119" s="30" t="s">
        <v>103</v>
      </c>
      <c r="M119" s="15">
        <f t="shared" si="22"/>
        <v>0</v>
      </c>
      <c r="N119" s="13" t="s">
        <v>71</v>
      </c>
    </row>
    <row r="120" spans="1:14">
      <c r="A120" s="263">
        <v>5</v>
      </c>
      <c r="B120" s="5"/>
      <c r="C120" s="5" t="s">
        <v>251</v>
      </c>
      <c r="D120" s="5" t="s">
        <v>18</v>
      </c>
      <c r="E120" s="5" t="s">
        <v>8</v>
      </c>
      <c r="F120" s="12" t="s">
        <v>1196</v>
      </c>
      <c r="G120" s="12">
        <v>2</v>
      </c>
      <c r="H120" s="13" t="s">
        <v>74</v>
      </c>
      <c r="I120" s="12">
        <f t="shared" si="20"/>
        <v>12</v>
      </c>
      <c r="J120" s="13" t="s">
        <v>72</v>
      </c>
      <c r="K120" s="30">
        <f t="shared" si="23"/>
        <v>3.96</v>
      </c>
      <c r="L120" s="30" t="s">
        <v>103</v>
      </c>
      <c r="M120" s="15">
        <f t="shared" si="22"/>
        <v>3960</v>
      </c>
      <c r="N120" s="13" t="s">
        <v>71</v>
      </c>
    </row>
    <row r="121" spans="1:14">
      <c r="A121" s="263">
        <v>6</v>
      </c>
      <c r="B121" s="5"/>
      <c r="C121" s="9" t="s">
        <v>52</v>
      </c>
      <c r="D121" s="9" t="s">
        <v>51</v>
      </c>
      <c r="E121" s="9" t="s">
        <v>8</v>
      </c>
      <c r="F121" s="72" t="s">
        <v>1197</v>
      </c>
      <c r="G121" s="12">
        <v>3</v>
      </c>
      <c r="H121" s="13" t="s">
        <v>74</v>
      </c>
      <c r="I121" s="12">
        <f t="shared" si="20"/>
        <v>18</v>
      </c>
      <c r="J121" s="13" t="s">
        <v>72</v>
      </c>
      <c r="K121" s="30">
        <f t="shared" si="23"/>
        <v>5.94</v>
      </c>
      <c r="L121" s="30" t="s">
        <v>103</v>
      </c>
      <c r="M121" s="15">
        <f t="shared" si="22"/>
        <v>5940</v>
      </c>
      <c r="N121" s="13" t="s">
        <v>71</v>
      </c>
    </row>
    <row r="122" spans="1:14">
      <c r="A122" s="263">
        <v>7</v>
      </c>
      <c r="B122" s="5"/>
      <c r="C122" s="5" t="s">
        <v>10</v>
      </c>
      <c r="D122" s="5" t="s">
        <v>93</v>
      </c>
      <c r="E122" s="5" t="s">
        <v>8</v>
      </c>
      <c r="F122" s="12" t="s">
        <v>787</v>
      </c>
      <c r="G122" s="12">
        <v>5</v>
      </c>
      <c r="H122" s="13" t="s">
        <v>74</v>
      </c>
      <c r="I122" s="12">
        <f t="shared" si="20"/>
        <v>30</v>
      </c>
      <c r="J122" s="13" t="s">
        <v>72</v>
      </c>
      <c r="K122" s="30">
        <f t="shared" si="23"/>
        <v>9.9</v>
      </c>
      <c r="L122" s="30" t="s">
        <v>103</v>
      </c>
      <c r="M122" s="15">
        <f t="shared" si="22"/>
        <v>9900</v>
      </c>
      <c r="N122" s="13" t="s">
        <v>71</v>
      </c>
    </row>
    <row r="123" spans="1:14">
      <c r="A123" s="263">
        <v>8</v>
      </c>
      <c r="B123" s="5"/>
      <c r="C123" s="5" t="s">
        <v>26</v>
      </c>
      <c r="D123" s="5" t="s">
        <v>89</v>
      </c>
      <c r="E123" s="5" t="s">
        <v>8</v>
      </c>
      <c r="F123" s="12"/>
      <c r="G123" s="12">
        <v>0</v>
      </c>
      <c r="H123" s="13" t="s">
        <v>74</v>
      </c>
      <c r="I123" s="12">
        <f t="shared" si="20"/>
        <v>0</v>
      </c>
      <c r="J123" s="13" t="s">
        <v>72</v>
      </c>
      <c r="K123" s="30">
        <f>I123*0.33</f>
        <v>0</v>
      </c>
      <c r="L123" s="30" t="s">
        <v>103</v>
      </c>
      <c r="M123" s="15">
        <f t="shared" si="22"/>
        <v>0</v>
      </c>
      <c r="N123" s="13" t="s">
        <v>71</v>
      </c>
    </row>
    <row r="124" spans="1:14">
      <c r="A124" s="263">
        <v>9</v>
      </c>
      <c r="B124" s="5"/>
      <c r="C124" s="5" t="s">
        <v>94</v>
      </c>
      <c r="D124" s="5" t="s">
        <v>95</v>
      </c>
      <c r="E124" s="5" t="s">
        <v>8</v>
      </c>
      <c r="F124" s="12" t="s">
        <v>1209</v>
      </c>
      <c r="G124" s="12">
        <v>1</v>
      </c>
      <c r="H124" s="13" t="s">
        <v>74</v>
      </c>
      <c r="I124" s="12">
        <f t="shared" si="20"/>
        <v>6</v>
      </c>
      <c r="J124" s="13" t="s">
        <v>72</v>
      </c>
      <c r="K124" s="30">
        <f t="shared" ref="K124:K141" si="24">I124*0.33</f>
        <v>1.98</v>
      </c>
      <c r="L124" s="30" t="s">
        <v>103</v>
      </c>
      <c r="M124" s="15">
        <f t="shared" si="22"/>
        <v>1980</v>
      </c>
      <c r="N124" s="13" t="s">
        <v>71</v>
      </c>
    </row>
    <row r="125" spans="1:14">
      <c r="A125" s="263">
        <v>10</v>
      </c>
      <c r="B125" s="5"/>
      <c r="C125" s="5" t="s">
        <v>190</v>
      </c>
      <c r="D125" s="5" t="s">
        <v>20</v>
      </c>
      <c r="E125" s="5" t="s">
        <v>173</v>
      </c>
      <c r="F125" s="12" t="s">
        <v>1176</v>
      </c>
      <c r="G125" s="12">
        <v>0</v>
      </c>
      <c r="H125" s="13" t="s">
        <v>74</v>
      </c>
      <c r="I125" s="12">
        <f>G125*7</f>
        <v>0</v>
      </c>
      <c r="J125" s="13" t="s">
        <v>72</v>
      </c>
      <c r="K125" s="30">
        <f t="shared" si="24"/>
        <v>0</v>
      </c>
      <c r="L125" s="30" t="s">
        <v>103</v>
      </c>
      <c r="M125" s="15">
        <f t="shared" si="22"/>
        <v>0</v>
      </c>
      <c r="N125" s="13" t="s">
        <v>71</v>
      </c>
    </row>
    <row r="126" spans="1:14">
      <c r="A126" s="263">
        <v>11</v>
      </c>
      <c r="B126" s="5"/>
      <c r="C126" s="5" t="s">
        <v>34</v>
      </c>
      <c r="D126" s="5" t="s">
        <v>134</v>
      </c>
      <c r="E126" s="5" t="s">
        <v>173</v>
      </c>
      <c r="F126" s="12"/>
      <c r="G126" s="12">
        <v>0</v>
      </c>
      <c r="H126" s="13" t="s">
        <v>74</v>
      </c>
      <c r="I126" s="12">
        <f>G126*7</f>
        <v>0</v>
      </c>
      <c r="J126" s="13" t="s">
        <v>72</v>
      </c>
      <c r="K126" s="30">
        <f t="shared" si="24"/>
        <v>0</v>
      </c>
      <c r="L126" s="30" t="s">
        <v>103</v>
      </c>
      <c r="M126" s="15">
        <f t="shared" si="22"/>
        <v>0</v>
      </c>
      <c r="N126" s="13" t="s">
        <v>71</v>
      </c>
    </row>
    <row r="127" spans="1:14">
      <c r="A127" s="263">
        <v>12</v>
      </c>
      <c r="B127" s="5"/>
      <c r="C127" s="5" t="s">
        <v>23</v>
      </c>
      <c r="D127" s="5" t="s">
        <v>136</v>
      </c>
      <c r="E127" s="5" t="s">
        <v>12</v>
      </c>
      <c r="F127" s="5" t="s">
        <v>1199</v>
      </c>
      <c r="G127" s="12">
        <v>4</v>
      </c>
      <c r="H127" s="13" t="s">
        <v>74</v>
      </c>
      <c r="I127" s="12">
        <f t="shared" ref="I127:I137" si="25">G127*1</f>
        <v>4</v>
      </c>
      <c r="J127" s="13" t="s">
        <v>72</v>
      </c>
      <c r="K127" s="30">
        <f t="shared" si="24"/>
        <v>1.32</v>
      </c>
      <c r="L127" s="30" t="s">
        <v>103</v>
      </c>
      <c r="M127" s="15">
        <f t="shared" si="22"/>
        <v>1320</v>
      </c>
      <c r="N127" s="13" t="s">
        <v>71</v>
      </c>
    </row>
    <row r="128" spans="1:14">
      <c r="A128" s="263">
        <v>13</v>
      </c>
      <c r="B128" s="5"/>
      <c r="C128" s="5" t="s">
        <v>90</v>
      </c>
      <c r="D128" s="5" t="s">
        <v>91</v>
      </c>
      <c r="E128" s="5" t="s">
        <v>12</v>
      </c>
      <c r="F128" s="12" t="s">
        <v>1180</v>
      </c>
      <c r="G128" s="12">
        <v>1</v>
      </c>
      <c r="H128" s="13" t="s">
        <v>74</v>
      </c>
      <c r="I128" s="12">
        <f t="shared" si="25"/>
        <v>1</v>
      </c>
      <c r="J128" s="13" t="s">
        <v>72</v>
      </c>
      <c r="K128" s="30">
        <f t="shared" si="24"/>
        <v>0.33</v>
      </c>
      <c r="L128" s="30" t="s">
        <v>103</v>
      </c>
      <c r="M128" s="15">
        <f t="shared" si="22"/>
        <v>330</v>
      </c>
      <c r="N128" s="13" t="s">
        <v>71</v>
      </c>
    </row>
    <row r="129" spans="1:14">
      <c r="A129" s="263">
        <v>14</v>
      </c>
      <c r="B129" s="5"/>
      <c r="C129" s="5" t="s">
        <v>81</v>
      </c>
      <c r="D129" s="5" t="s">
        <v>82</v>
      </c>
      <c r="E129" s="5" t="s">
        <v>12</v>
      </c>
      <c r="F129" s="12"/>
      <c r="G129" s="12">
        <v>0</v>
      </c>
      <c r="H129" s="13" t="s">
        <v>74</v>
      </c>
      <c r="I129" s="12">
        <f t="shared" si="25"/>
        <v>0</v>
      </c>
      <c r="J129" s="13" t="s">
        <v>72</v>
      </c>
      <c r="K129" s="30">
        <f t="shared" si="24"/>
        <v>0</v>
      </c>
      <c r="L129" s="30" t="s">
        <v>103</v>
      </c>
      <c r="M129" s="15">
        <f t="shared" si="22"/>
        <v>0</v>
      </c>
      <c r="N129" s="13" t="s">
        <v>71</v>
      </c>
    </row>
    <row r="130" spans="1:14">
      <c r="A130" s="263">
        <v>15</v>
      </c>
      <c r="B130" s="5"/>
      <c r="C130" s="5" t="s">
        <v>11</v>
      </c>
      <c r="D130" s="5" t="s">
        <v>13</v>
      </c>
      <c r="E130" s="5" t="s">
        <v>12</v>
      </c>
      <c r="F130" s="12" t="s">
        <v>980</v>
      </c>
      <c r="G130" s="12">
        <v>1</v>
      </c>
      <c r="H130" s="13" t="s">
        <v>74</v>
      </c>
      <c r="I130" s="12">
        <f t="shared" si="25"/>
        <v>1</v>
      </c>
      <c r="J130" s="13" t="s">
        <v>72</v>
      </c>
      <c r="K130" s="30">
        <f t="shared" si="24"/>
        <v>0.33</v>
      </c>
      <c r="L130" s="30" t="s">
        <v>103</v>
      </c>
      <c r="M130" s="15">
        <f t="shared" si="22"/>
        <v>330</v>
      </c>
      <c r="N130" s="13" t="s">
        <v>71</v>
      </c>
    </row>
    <row r="131" spans="1:14">
      <c r="A131" s="263">
        <v>16</v>
      </c>
      <c r="B131" s="5"/>
      <c r="C131" s="5" t="s">
        <v>28</v>
      </c>
      <c r="D131" s="5" t="s">
        <v>27</v>
      </c>
      <c r="E131" s="5" t="s">
        <v>12</v>
      </c>
      <c r="F131" s="12" t="s">
        <v>1200</v>
      </c>
      <c r="G131" s="12">
        <v>1</v>
      </c>
      <c r="H131" s="13" t="s">
        <v>74</v>
      </c>
      <c r="I131" s="12">
        <f t="shared" si="25"/>
        <v>1</v>
      </c>
      <c r="J131" s="13" t="s">
        <v>72</v>
      </c>
      <c r="K131" s="30">
        <f t="shared" si="24"/>
        <v>0.33</v>
      </c>
      <c r="L131" s="30" t="s">
        <v>103</v>
      </c>
      <c r="M131" s="15">
        <f t="shared" si="22"/>
        <v>330</v>
      </c>
      <c r="N131" s="13" t="s">
        <v>71</v>
      </c>
    </row>
    <row r="132" spans="1:14">
      <c r="A132" s="263">
        <v>17</v>
      </c>
      <c r="B132" s="5"/>
      <c r="C132" s="5" t="s">
        <v>30</v>
      </c>
      <c r="D132" s="5" t="s">
        <v>29</v>
      </c>
      <c r="E132" s="5" t="s">
        <v>12</v>
      </c>
      <c r="F132" s="12" t="s">
        <v>1201</v>
      </c>
      <c r="G132" s="12">
        <v>1</v>
      </c>
      <c r="H132" s="13" t="s">
        <v>74</v>
      </c>
      <c r="I132" s="12">
        <f t="shared" si="25"/>
        <v>1</v>
      </c>
      <c r="J132" s="13" t="s">
        <v>72</v>
      </c>
      <c r="K132" s="30">
        <f t="shared" si="24"/>
        <v>0.33</v>
      </c>
      <c r="L132" s="30" t="s">
        <v>103</v>
      </c>
      <c r="M132" s="15">
        <f t="shared" si="22"/>
        <v>330</v>
      </c>
      <c r="N132" s="13" t="s">
        <v>71</v>
      </c>
    </row>
    <row r="133" spans="1:14">
      <c r="A133" s="263">
        <v>18</v>
      </c>
      <c r="B133" s="5"/>
      <c r="C133" s="5" t="s">
        <v>32</v>
      </c>
      <c r="D133" s="5" t="s">
        <v>33</v>
      </c>
      <c r="E133" s="5" t="s">
        <v>12</v>
      </c>
      <c r="F133" s="12" t="s">
        <v>1202</v>
      </c>
      <c r="G133" s="12">
        <v>1</v>
      </c>
      <c r="H133" s="13" t="s">
        <v>74</v>
      </c>
      <c r="I133" s="12">
        <f t="shared" si="25"/>
        <v>1</v>
      </c>
      <c r="J133" s="13" t="s">
        <v>72</v>
      </c>
      <c r="K133" s="30">
        <f t="shared" si="24"/>
        <v>0.33</v>
      </c>
      <c r="L133" s="30" t="s">
        <v>103</v>
      </c>
      <c r="M133" s="15">
        <f t="shared" si="22"/>
        <v>330</v>
      </c>
      <c r="N133" s="13" t="s">
        <v>71</v>
      </c>
    </row>
    <row r="134" spans="1:14">
      <c r="A134" s="263">
        <v>19</v>
      </c>
      <c r="B134" s="5"/>
      <c r="C134" s="5" t="s">
        <v>36</v>
      </c>
      <c r="D134" s="5" t="s">
        <v>35</v>
      </c>
      <c r="E134" s="5" t="s">
        <v>12</v>
      </c>
      <c r="F134" s="12"/>
      <c r="G134" s="12">
        <v>0</v>
      </c>
      <c r="H134" s="13" t="s">
        <v>74</v>
      </c>
      <c r="I134" s="12">
        <f t="shared" si="25"/>
        <v>0</v>
      </c>
      <c r="J134" s="13" t="s">
        <v>72</v>
      </c>
      <c r="K134" s="30">
        <f t="shared" si="24"/>
        <v>0</v>
      </c>
      <c r="L134" s="30" t="s">
        <v>103</v>
      </c>
      <c r="M134" s="15">
        <f t="shared" si="22"/>
        <v>0</v>
      </c>
      <c r="N134" s="13" t="s">
        <v>71</v>
      </c>
    </row>
    <row r="135" spans="1:14">
      <c r="A135" s="263">
        <v>20</v>
      </c>
      <c r="B135" s="5"/>
      <c r="C135" s="5" t="s">
        <v>38</v>
      </c>
      <c r="D135" s="5" t="s">
        <v>37</v>
      </c>
      <c r="E135" s="5" t="s">
        <v>12</v>
      </c>
      <c r="F135" s="12" t="s">
        <v>1182</v>
      </c>
      <c r="G135" s="12">
        <v>1</v>
      </c>
      <c r="H135" s="13" t="s">
        <v>74</v>
      </c>
      <c r="I135" s="12">
        <f t="shared" si="25"/>
        <v>1</v>
      </c>
      <c r="J135" s="13" t="s">
        <v>72</v>
      </c>
      <c r="K135" s="30">
        <f t="shared" si="24"/>
        <v>0.33</v>
      </c>
      <c r="L135" s="30" t="s">
        <v>103</v>
      </c>
      <c r="M135" s="15">
        <f t="shared" si="22"/>
        <v>330</v>
      </c>
      <c r="N135" s="13" t="s">
        <v>71</v>
      </c>
    </row>
    <row r="136" spans="1:14">
      <c r="A136" s="263">
        <v>21</v>
      </c>
      <c r="B136" s="5"/>
      <c r="C136" s="5" t="s">
        <v>40</v>
      </c>
      <c r="D136" s="5" t="s">
        <v>39</v>
      </c>
      <c r="E136" s="5" t="s">
        <v>12</v>
      </c>
      <c r="F136" s="12" t="s">
        <v>1183</v>
      </c>
      <c r="G136" s="12">
        <v>1</v>
      </c>
      <c r="H136" s="13" t="s">
        <v>74</v>
      </c>
      <c r="I136" s="12">
        <f t="shared" si="25"/>
        <v>1</v>
      </c>
      <c r="J136" s="13" t="s">
        <v>72</v>
      </c>
      <c r="K136" s="30">
        <f t="shared" si="24"/>
        <v>0.33</v>
      </c>
      <c r="L136" s="30" t="s">
        <v>103</v>
      </c>
      <c r="M136" s="15">
        <f t="shared" si="22"/>
        <v>330</v>
      </c>
      <c r="N136" s="13" t="s">
        <v>71</v>
      </c>
    </row>
    <row r="137" spans="1:14">
      <c r="A137" s="263">
        <v>22</v>
      </c>
      <c r="B137" s="5"/>
      <c r="C137" s="5" t="s">
        <v>78</v>
      </c>
      <c r="D137" s="5" t="s">
        <v>79</v>
      </c>
      <c r="E137" s="5" t="s">
        <v>12</v>
      </c>
      <c r="F137" s="12" t="s">
        <v>1184</v>
      </c>
      <c r="G137" s="12">
        <v>5</v>
      </c>
      <c r="H137" s="13" t="s">
        <v>74</v>
      </c>
      <c r="I137" s="12">
        <f t="shared" si="25"/>
        <v>5</v>
      </c>
      <c r="J137" s="13" t="s">
        <v>72</v>
      </c>
      <c r="K137" s="30">
        <f t="shared" si="24"/>
        <v>1.6500000000000001</v>
      </c>
      <c r="L137" s="30" t="s">
        <v>103</v>
      </c>
      <c r="M137" s="15">
        <f t="shared" si="22"/>
        <v>1650.0000000000002</v>
      </c>
      <c r="N137" s="13" t="s">
        <v>71</v>
      </c>
    </row>
    <row r="138" spans="1:14">
      <c r="A138" s="263">
        <v>23</v>
      </c>
      <c r="B138" s="5"/>
      <c r="C138" s="5" t="s">
        <v>45</v>
      </c>
      <c r="D138" s="5" t="s">
        <v>44</v>
      </c>
      <c r="E138" s="5" t="s">
        <v>43</v>
      </c>
      <c r="F138" s="12" t="s">
        <v>1203</v>
      </c>
      <c r="G138" s="12">
        <v>5</v>
      </c>
      <c r="H138" s="13" t="s">
        <v>74</v>
      </c>
      <c r="I138" s="12">
        <f>G138*1.5</f>
        <v>7.5</v>
      </c>
      <c r="J138" s="13" t="s">
        <v>72</v>
      </c>
      <c r="K138" s="30">
        <f t="shared" si="24"/>
        <v>2.4750000000000001</v>
      </c>
      <c r="L138" s="30" t="s">
        <v>103</v>
      </c>
      <c r="M138" s="15">
        <f t="shared" si="22"/>
        <v>2475</v>
      </c>
      <c r="N138" s="13" t="s">
        <v>71</v>
      </c>
    </row>
    <row r="139" spans="1:14">
      <c r="A139" s="263">
        <v>24</v>
      </c>
      <c r="B139" s="5"/>
      <c r="C139" s="5" t="s">
        <v>47</v>
      </c>
      <c r="D139" s="5" t="s">
        <v>46</v>
      </c>
      <c r="E139" s="5" t="s">
        <v>43</v>
      </c>
      <c r="F139" s="12" t="s">
        <v>1204</v>
      </c>
      <c r="G139" s="12">
        <v>1</v>
      </c>
      <c r="H139" s="13" t="s">
        <v>74</v>
      </c>
      <c r="I139" s="12">
        <f>G139*1.5</f>
        <v>1.5</v>
      </c>
      <c r="J139" s="13" t="s">
        <v>72</v>
      </c>
      <c r="K139" s="30">
        <f t="shared" si="24"/>
        <v>0.495</v>
      </c>
      <c r="L139" s="30" t="s">
        <v>103</v>
      </c>
      <c r="M139" s="15">
        <f t="shared" si="22"/>
        <v>495</v>
      </c>
      <c r="N139" s="13" t="s">
        <v>71</v>
      </c>
    </row>
    <row r="140" spans="1:14">
      <c r="A140" s="263">
        <v>25</v>
      </c>
      <c r="B140" s="5"/>
      <c r="C140" s="5" t="s">
        <v>42</v>
      </c>
      <c r="D140" s="5" t="s">
        <v>41</v>
      </c>
      <c r="E140" s="5" t="s">
        <v>165</v>
      </c>
      <c r="F140" s="12"/>
      <c r="G140" s="12">
        <v>0</v>
      </c>
      <c r="H140" s="13" t="s">
        <v>74</v>
      </c>
      <c r="I140" s="12">
        <f>G140*1.5</f>
        <v>0</v>
      </c>
      <c r="J140" s="13" t="s">
        <v>72</v>
      </c>
      <c r="K140" s="30">
        <f t="shared" si="24"/>
        <v>0</v>
      </c>
      <c r="L140" s="30" t="s">
        <v>103</v>
      </c>
      <c r="M140" s="15">
        <f t="shared" si="22"/>
        <v>0</v>
      </c>
      <c r="N140" s="13" t="s">
        <v>71</v>
      </c>
    </row>
    <row r="141" spans="1:14">
      <c r="A141" s="263">
        <v>26</v>
      </c>
      <c r="B141" s="5"/>
      <c r="C141" s="5" t="s">
        <v>124</v>
      </c>
      <c r="D141" s="5"/>
      <c r="E141" s="5" t="s">
        <v>12</v>
      </c>
      <c r="F141" s="12" t="s">
        <v>1081</v>
      </c>
      <c r="G141" s="12">
        <v>2</v>
      </c>
      <c r="H141" s="13" t="s">
        <v>74</v>
      </c>
      <c r="I141" s="12">
        <f>G141*4</f>
        <v>8</v>
      </c>
      <c r="J141" s="13" t="s">
        <v>72</v>
      </c>
      <c r="K141" s="30">
        <f t="shared" si="24"/>
        <v>2.64</v>
      </c>
      <c r="L141" s="30" t="s">
        <v>103</v>
      </c>
      <c r="M141" s="15">
        <f t="shared" si="22"/>
        <v>2640</v>
      </c>
      <c r="N141" s="13" t="s">
        <v>71</v>
      </c>
    </row>
    <row r="142" spans="1:14">
      <c r="A142" s="263">
        <v>27</v>
      </c>
      <c r="B142" s="5"/>
      <c r="C142" s="5" t="s">
        <v>1140</v>
      </c>
      <c r="D142" s="5"/>
      <c r="E142" s="5" t="s">
        <v>12</v>
      </c>
      <c r="F142" s="12" t="s">
        <v>971</v>
      </c>
      <c r="G142" s="12">
        <v>1</v>
      </c>
      <c r="H142" s="13" t="s">
        <v>74</v>
      </c>
      <c r="I142" s="12">
        <f t="shared" ref="I142" si="26">G142*1.5</f>
        <v>1.5</v>
      </c>
      <c r="J142" s="13" t="s">
        <v>72</v>
      </c>
      <c r="K142" s="30">
        <f>I142*0.33</f>
        <v>0.495</v>
      </c>
      <c r="L142" s="30" t="s">
        <v>103</v>
      </c>
      <c r="M142" s="15">
        <f t="shared" si="22"/>
        <v>495</v>
      </c>
      <c r="N142" s="13" t="s">
        <v>71</v>
      </c>
    </row>
    <row r="143" spans="1:14">
      <c r="A143" s="263">
        <v>28</v>
      </c>
      <c r="B143" s="5"/>
      <c r="C143" s="5" t="s">
        <v>1210</v>
      </c>
      <c r="D143" s="5"/>
      <c r="E143" s="5" t="s">
        <v>43</v>
      </c>
      <c r="F143" s="12" t="s">
        <v>1211</v>
      </c>
      <c r="G143" s="12">
        <v>1</v>
      </c>
      <c r="H143" s="13" t="s">
        <v>74</v>
      </c>
      <c r="I143" s="12">
        <f>G143*1</f>
        <v>1</v>
      </c>
      <c r="J143" s="13" t="s">
        <v>72</v>
      </c>
      <c r="K143" s="30">
        <f>I143*0.33</f>
        <v>0.33</v>
      </c>
      <c r="L143" s="30" t="s">
        <v>103</v>
      </c>
      <c r="M143" s="15">
        <f t="shared" si="22"/>
        <v>330</v>
      </c>
      <c r="N143" s="13" t="s">
        <v>71</v>
      </c>
    </row>
    <row r="144" spans="1:14">
      <c r="A144" s="263">
        <v>29</v>
      </c>
      <c r="B144" s="5"/>
      <c r="C144" s="5" t="s">
        <v>757</v>
      </c>
      <c r="D144" s="5"/>
      <c r="E144" s="5" t="s">
        <v>12</v>
      </c>
      <c r="F144" s="12" t="s">
        <v>971</v>
      </c>
      <c r="G144" s="12">
        <v>1</v>
      </c>
      <c r="H144" s="13" t="s">
        <v>74</v>
      </c>
      <c r="I144" s="12">
        <f>G144*1</f>
        <v>1</v>
      </c>
      <c r="J144" s="13" t="s">
        <v>72</v>
      </c>
      <c r="K144" s="30">
        <f t="shared" ref="K144:K151" si="27">I144*0.33</f>
        <v>0.33</v>
      </c>
      <c r="L144" s="30" t="s">
        <v>103</v>
      </c>
      <c r="M144" s="15">
        <f t="shared" si="22"/>
        <v>330</v>
      </c>
      <c r="N144" s="13" t="s">
        <v>71</v>
      </c>
    </row>
    <row r="145" spans="1:14">
      <c r="A145" s="263">
        <v>30</v>
      </c>
      <c r="B145" s="5"/>
      <c r="C145" s="5" t="s">
        <v>894</v>
      </c>
      <c r="D145" s="5"/>
      <c r="E145" s="5" t="s">
        <v>12</v>
      </c>
      <c r="F145" s="103" t="s">
        <v>1205</v>
      </c>
      <c r="G145" s="12">
        <v>2</v>
      </c>
      <c r="H145" s="13" t="s">
        <v>74</v>
      </c>
      <c r="I145" s="12">
        <f>G145*1</f>
        <v>2</v>
      </c>
      <c r="J145" s="13" t="s">
        <v>72</v>
      </c>
      <c r="K145" s="30">
        <f t="shared" si="27"/>
        <v>0.66</v>
      </c>
      <c r="L145" s="30" t="s">
        <v>103</v>
      </c>
      <c r="M145" s="15">
        <f t="shared" si="22"/>
        <v>660</v>
      </c>
      <c r="N145" s="13" t="s">
        <v>71</v>
      </c>
    </row>
    <row r="146" spans="1:14">
      <c r="A146" s="263">
        <v>31</v>
      </c>
      <c r="B146" s="5"/>
      <c r="C146" s="5" t="s">
        <v>712</v>
      </c>
      <c r="D146" s="5"/>
      <c r="E146" s="5" t="s">
        <v>12</v>
      </c>
      <c r="F146" s="12" t="s">
        <v>217</v>
      </c>
      <c r="G146" s="12">
        <v>2</v>
      </c>
      <c r="H146" s="13" t="s">
        <v>74</v>
      </c>
      <c r="I146" s="12">
        <f t="shared" ref="I146" si="28">G146*4</f>
        <v>8</v>
      </c>
      <c r="J146" s="13" t="s">
        <v>72</v>
      </c>
      <c r="K146" s="30">
        <f t="shared" si="27"/>
        <v>2.64</v>
      </c>
      <c r="L146" s="30" t="s">
        <v>103</v>
      </c>
      <c r="M146" s="15">
        <f t="shared" si="22"/>
        <v>2640</v>
      </c>
      <c r="N146" s="13" t="s">
        <v>71</v>
      </c>
    </row>
    <row r="147" spans="1:14">
      <c r="A147" s="263">
        <v>32</v>
      </c>
      <c r="B147" s="5"/>
      <c r="C147" s="5" t="s">
        <v>893</v>
      </c>
      <c r="D147" s="5"/>
      <c r="E147" s="5" t="s">
        <v>12</v>
      </c>
      <c r="F147" s="12" t="s">
        <v>220</v>
      </c>
      <c r="G147" s="12">
        <v>2</v>
      </c>
      <c r="H147" s="13" t="s">
        <v>74</v>
      </c>
      <c r="I147" s="12">
        <f>G147*1</f>
        <v>2</v>
      </c>
      <c r="J147" s="13" t="s">
        <v>72</v>
      </c>
      <c r="K147" s="30">
        <f t="shared" si="27"/>
        <v>0.66</v>
      </c>
      <c r="L147" s="30" t="s">
        <v>103</v>
      </c>
      <c r="M147" s="15">
        <f t="shared" si="22"/>
        <v>660</v>
      </c>
      <c r="N147" s="13" t="s">
        <v>71</v>
      </c>
    </row>
    <row r="148" spans="1:14">
      <c r="A148" s="263">
        <v>33</v>
      </c>
      <c r="B148" s="5"/>
      <c r="C148" s="5" t="s">
        <v>1206</v>
      </c>
      <c r="D148" s="5"/>
      <c r="E148" s="5" t="s">
        <v>12</v>
      </c>
      <c r="F148" s="12" t="s">
        <v>1207</v>
      </c>
      <c r="G148" s="12">
        <v>1</v>
      </c>
      <c r="H148" s="13" t="s">
        <v>74</v>
      </c>
      <c r="I148" s="12">
        <f>G148*1</f>
        <v>1</v>
      </c>
      <c r="J148" s="13" t="s">
        <v>72</v>
      </c>
      <c r="K148" s="30">
        <f t="shared" si="27"/>
        <v>0.33</v>
      </c>
      <c r="L148" s="30" t="s">
        <v>103</v>
      </c>
      <c r="M148" s="15">
        <f t="shared" si="22"/>
        <v>330</v>
      </c>
      <c r="N148" s="13" t="s">
        <v>71</v>
      </c>
    </row>
    <row r="149" spans="1:14">
      <c r="A149" s="263">
        <v>34</v>
      </c>
      <c r="B149" s="5"/>
      <c r="C149" s="5" t="s">
        <v>1208</v>
      </c>
      <c r="D149" s="5"/>
      <c r="E149" s="5" t="s">
        <v>12</v>
      </c>
      <c r="F149" s="12" t="s">
        <v>971</v>
      </c>
      <c r="G149" s="12">
        <v>1</v>
      </c>
      <c r="H149" s="13" t="s">
        <v>74</v>
      </c>
      <c r="I149" s="12">
        <f>G149*1.5</f>
        <v>1.5</v>
      </c>
      <c r="J149" s="13" t="s">
        <v>72</v>
      </c>
      <c r="K149" s="30">
        <f t="shared" si="27"/>
        <v>0.495</v>
      </c>
      <c r="L149" s="30" t="s">
        <v>103</v>
      </c>
      <c r="M149" s="15">
        <f t="shared" si="22"/>
        <v>495</v>
      </c>
      <c r="N149" s="13" t="s">
        <v>71</v>
      </c>
    </row>
    <row r="150" spans="1:14">
      <c r="A150" s="263">
        <v>35</v>
      </c>
      <c r="B150" s="5"/>
      <c r="C150" s="5" t="s">
        <v>1193</v>
      </c>
      <c r="D150" s="5"/>
      <c r="E150" s="5" t="s">
        <v>12</v>
      </c>
      <c r="F150" s="12" t="s">
        <v>218</v>
      </c>
      <c r="G150" s="12">
        <v>1</v>
      </c>
      <c r="H150" s="13" t="s">
        <v>74</v>
      </c>
      <c r="I150" s="12">
        <f>G150*1</f>
        <v>1</v>
      </c>
      <c r="J150" s="13" t="s">
        <v>72</v>
      </c>
      <c r="K150" s="30">
        <f t="shared" si="27"/>
        <v>0.33</v>
      </c>
      <c r="L150" s="30" t="s">
        <v>103</v>
      </c>
      <c r="M150" s="15">
        <f t="shared" si="22"/>
        <v>330</v>
      </c>
      <c r="N150" s="13" t="s">
        <v>71</v>
      </c>
    </row>
    <row r="151" spans="1:14">
      <c r="A151" s="263">
        <v>37</v>
      </c>
      <c r="B151" s="5"/>
      <c r="C151" s="5" t="s">
        <v>1191</v>
      </c>
      <c r="D151" s="5"/>
      <c r="E151" s="5" t="s">
        <v>12</v>
      </c>
      <c r="F151" s="12" t="s">
        <v>971</v>
      </c>
      <c r="G151" s="12">
        <v>1</v>
      </c>
      <c r="H151" s="13" t="s">
        <v>74</v>
      </c>
      <c r="I151" s="12">
        <f>G151*1</f>
        <v>1</v>
      </c>
      <c r="J151" s="13" t="s">
        <v>72</v>
      </c>
      <c r="K151" s="30">
        <f t="shared" si="27"/>
        <v>0.33</v>
      </c>
      <c r="L151" s="30" t="s">
        <v>103</v>
      </c>
      <c r="M151" s="15">
        <f t="shared" si="22"/>
        <v>330</v>
      </c>
      <c r="N151" s="13" t="s">
        <v>71</v>
      </c>
    </row>
    <row r="152" spans="1:14">
      <c r="A152" s="281" t="s">
        <v>54</v>
      </c>
      <c r="B152" s="282"/>
      <c r="C152" s="282"/>
      <c r="D152" s="282"/>
      <c r="E152" s="283"/>
      <c r="F152" s="262"/>
      <c r="G152" s="12">
        <f>SUM(G116:G151)</f>
        <v>51</v>
      </c>
      <c r="H152" s="13" t="s">
        <v>74</v>
      </c>
      <c r="I152" s="12">
        <f>SUM(I116:I151)</f>
        <v>137</v>
      </c>
      <c r="J152" s="13" t="s">
        <v>72</v>
      </c>
      <c r="K152" s="12">
        <f>SUM(K116:K151)</f>
        <v>45.209999999999972</v>
      </c>
      <c r="L152" s="30" t="s">
        <v>103</v>
      </c>
      <c r="M152" s="34">
        <f>SUM(M116:M151)</f>
        <v>45210</v>
      </c>
      <c r="N152" s="13" t="s">
        <v>71</v>
      </c>
    </row>
    <row r="153" spans="1:14">
      <c r="A153" s="286" t="s">
        <v>53</v>
      </c>
      <c r="B153" s="286" t="s">
        <v>0</v>
      </c>
      <c r="C153" s="286" t="s">
        <v>2</v>
      </c>
      <c r="D153" s="286" t="s">
        <v>4</v>
      </c>
      <c r="E153" s="286" t="s">
        <v>1</v>
      </c>
      <c r="F153" s="286" t="s">
        <v>280</v>
      </c>
      <c r="G153" s="288" t="s">
        <v>5</v>
      </c>
      <c r="H153" s="289"/>
      <c r="I153" s="288" t="s">
        <v>6</v>
      </c>
      <c r="J153" s="289"/>
      <c r="K153" s="288" t="s">
        <v>101</v>
      </c>
      <c r="L153" s="289"/>
      <c r="M153" s="288" t="s">
        <v>102</v>
      </c>
      <c r="N153" s="289"/>
    </row>
    <row r="154" spans="1:14">
      <c r="A154" s="287"/>
      <c r="B154" s="287"/>
      <c r="C154" s="287"/>
      <c r="D154" s="287"/>
      <c r="E154" s="287"/>
      <c r="F154" s="287"/>
      <c r="G154" s="290"/>
      <c r="H154" s="291"/>
      <c r="I154" s="290"/>
      <c r="J154" s="291"/>
      <c r="K154" s="290"/>
      <c r="L154" s="291"/>
      <c r="M154" s="290"/>
      <c r="N154" s="291"/>
    </row>
    <row r="155" spans="1:14">
      <c r="A155" s="263">
        <v>1</v>
      </c>
      <c r="B155" s="16" t="s">
        <v>60</v>
      </c>
      <c r="C155" s="5" t="s">
        <v>3</v>
      </c>
      <c r="D155" s="5" t="s">
        <v>7</v>
      </c>
      <c r="E155" s="5" t="s">
        <v>8</v>
      </c>
      <c r="F155" s="12" t="s">
        <v>1212</v>
      </c>
      <c r="G155" s="12">
        <v>1</v>
      </c>
      <c r="H155" s="13" t="s">
        <v>74</v>
      </c>
      <c r="I155" s="12">
        <f t="shared" ref="I155:I163" si="29">G155*6</f>
        <v>6</v>
      </c>
      <c r="J155" s="13" t="s">
        <v>72</v>
      </c>
      <c r="K155" s="30">
        <f t="shared" ref="K155" si="30">I155*0.33</f>
        <v>1.98</v>
      </c>
      <c r="L155" s="30" t="s">
        <v>103</v>
      </c>
      <c r="M155" s="15">
        <f t="shared" ref="M155:M189" si="31">K155*1000</f>
        <v>1980</v>
      </c>
      <c r="N155" s="13" t="s">
        <v>71</v>
      </c>
    </row>
    <row r="156" spans="1:14">
      <c r="A156" s="263">
        <v>2</v>
      </c>
      <c r="B156" s="131">
        <v>43804</v>
      </c>
      <c r="C156" s="5" t="s">
        <v>56</v>
      </c>
      <c r="D156" s="5" t="s">
        <v>93</v>
      </c>
      <c r="E156" s="5" t="s">
        <v>8</v>
      </c>
      <c r="F156" s="12" t="s">
        <v>1218</v>
      </c>
      <c r="G156" s="12">
        <v>2</v>
      </c>
      <c r="H156" s="13" t="s">
        <v>74</v>
      </c>
      <c r="I156" s="12">
        <f t="shared" si="29"/>
        <v>12</v>
      </c>
      <c r="J156" s="13" t="s">
        <v>72</v>
      </c>
      <c r="K156" s="30">
        <f>I156*0.33</f>
        <v>3.96</v>
      </c>
      <c r="L156" s="30" t="s">
        <v>103</v>
      </c>
      <c r="M156" s="15">
        <f t="shared" si="31"/>
        <v>3960</v>
      </c>
      <c r="N156" s="13" t="s">
        <v>71</v>
      </c>
    </row>
    <row r="157" spans="1:14">
      <c r="A157" s="263">
        <v>3</v>
      </c>
      <c r="B157" s="5"/>
      <c r="C157" s="5" t="s">
        <v>15</v>
      </c>
      <c r="D157" s="5" t="s">
        <v>647</v>
      </c>
      <c r="E157" s="5" t="s">
        <v>8</v>
      </c>
      <c r="F157" s="12" t="s">
        <v>1213</v>
      </c>
      <c r="G157" s="12">
        <v>2</v>
      </c>
      <c r="H157" s="13" t="s">
        <v>74</v>
      </c>
      <c r="I157" s="12">
        <f t="shared" si="29"/>
        <v>12</v>
      </c>
      <c r="J157" s="13" t="s">
        <v>72</v>
      </c>
      <c r="K157" s="30">
        <f t="shared" ref="K157:K161" si="32">I157*0.33</f>
        <v>3.96</v>
      </c>
      <c r="L157" s="30" t="s">
        <v>103</v>
      </c>
      <c r="M157" s="15">
        <f t="shared" si="31"/>
        <v>3960</v>
      </c>
      <c r="N157" s="13" t="s">
        <v>71</v>
      </c>
    </row>
    <row r="158" spans="1:14">
      <c r="A158" s="263">
        <v>4</v>
      </c>
      <c r="B158" s="5"/>
      <c r="C158" s="5" t="s">
        <v>17</v>
      </c>
      <c r="D158" s="5" t="s">
        <v>16</v>
      </c>
      <c r="E158" s="5" t="s">
        <v>8</v>
      </c>
      <c r="F158" s="12" t="s">
        <v>1214</v>
      </c>
      <c r="G158" s="12">
        <v>3</v>
      </c>
      <c r="H158" s="13" t="s">
        <v>74</v>
      </c>
      <c r="I158" s="12">
        <f t="shared" si="29"/>
        <v>18</v>
      </c>
      <c r="J158" s="13" t="s">
        <v>72</v>
      </c>
      <c r="K158" s="30">
        <f t="shared" si="32"/>
        <v>5.94</v>
      </c>
      <c r="L158" s="30" t="s">
        <v>103</v>
      </c>
      <c r="M158" s="15">
        <f t="shared" si="31"/>
        <v>5940</v>
      </c>
      <c r="N158" s="13" t="s">
        <v>71</v>
      </c>
    </row>
    <row r="159" spans="1:14">
      <c r="A159" s="263">
        <v>5</v>
      </c>
      <c r="B159" s="5"/>
      <c r="C159" s="5" t="s">
        <v>251</v>
      </c>
      <c r="D159" s="5" t="s">
        <v>18</v>
      </c>
      <c r="E159" s="5" t="s">
        <v>8</v>
      </c>
      <c r="F159" s="12" t="s">
        <v>1215</v>
      </c>
      <c r="G159" s="12">
        <v>3</v>
      </c>
      <c r="H159" s="13" t="s">
        <v>74</v>
      </c>
      <c r="I159" s="12">
        <f t="shared" si="29"/>
        <v>18</v>
      </c>
      <c r="J159" s="13" t="s">
        <v>72</v>
      </c>
      <c r="K159" s="30">
        <f t="shared" si="32"/>
        <v>5.94</v>
      </c>
      <c r="L159" s="30" t="s">
        <v>103</v>
      </c>
      <c r="M159" s="15">
        <f t="shared" si="31"/>
        <v>5940</v>
      </c>
      <c r="N159" s="13" t="s">
        <v>71</v>
      </c>
    </row>
    <row r="160" spans="1:14">
      <c r="A160" s="263">
        <v>6</v>
      </c>
      <c r="B160" s="5"/>
      <c r="C160" s="9" t="s">
        <v>52</v>
      </c>
      <c r="D160" s="9" t="s">
        <v>51</v>
      </c>
      <c r="E160" s="9" t="s">
        <v>8</v>
      </c>
      <c r="F160" s="72" t="s">
        <v>1216</v>
      </c>
      <c r="G160" s="12">
        <v>5</v>
      </c>
      <c r="H160" s="13" t="s">
        <v>74</v>
      </c>
      <c r="I160" s="12">
        <f t="shared" si="29"/>
        <v>30</v>
      </c>
      <c r="J160" s="13" t="s">
        <v>72</v>
      </c>
      <c r="K160" s="30">
        <f t="shared" si="32"/>
        <v>9.9</v>
      </c>
      <c r="L160" s="30" t="s">
        <v>103</v>
      </c>
      <c r="M160" s="15">
        <f t="shared" si="31"/>
        <v>9900</v>
      </c>
      <c r="N160" s="13" t="s">
        <v>71</v>
      </c>
    </row>
    <row r="161" spans="1:14">
      <c r="A161" s="263">
        <v>7</v>
      </c>
      <c r="B161" s="5"/>
      <c r="C161" s="5" t="s">
        <v>10</v>
      </c>
      <c r="D161" s="5" t="s">
        <v>93</v>
      </c>
      <c r="E161" s="5" t="s">
        <v>8</v>
      </c>
      <c r="F161" s="12" t="s">
        <v>787</v>
      </c>
      <c r="G161" s="12">
        <v>5</v>
      </c>
      <c r="H161" s="13" t="s">
        <v>74</v>
      </c>
      <c r="I161" s="12">
        <f t="shared" si="29"/>
        <v>30</v>
      </c>
      <c r="J161" s="13" t="s">
        <v>72</v>
      </c>
      <c r="K161" s="30">
        <f t="shared" si="32"/>
        <v>9.9</v>
      </c>
      <c r="L161" s="30" t="s">
        <v>103</v>
      </c>
      <c r="M161" s="15">
        <f t="shared" si="31"/>
        <v>9900</v>
      </c>
      <c r="N161" s="13" t="s">
        <v>71</v>
      </c>
    </row>
    <row r="162" spans="1:14">
      <c r="A162" s="263">
        <v>8</v>
      </c>
      <c r="B162" s="5"/>
      <c r="C162" s="5" t="s">
        <v>26</v>
      </c>
      <c r="D162" s="5" t="s">
        <v>89</v>
      </c>
      <c r="E162" s="5" t="s">
        <v>8</v>
      </c>
      <c r="F162" s="12"/>
      <c r="G162" s="12">
        <v>0</v>
      </c>
      <c r="H162" s="13" t="s">
        <v>74</v>
      </c>
      <c r="I162" s="12">
        <f t="shared" si="29"/>
        <v>0</v>
      </c>
      <c r="J162" s="13" t="s">
        <v>72</v>
      </c>
      <c r="K162" s="30">
        <f>I162*0.33</f>
        <v>0</v>
      </c>
      <c r="L162" s="30" t="s">
        <v>103</v>
      </c>
      <c r="M162" s="15">
        <f t="shared" si="31"/>
        <v>0</v>
      </c>
      <c r="N162" s="13" t="s">
        <v>71</v>
      </c>
    </row>
    <row r="163" spans="1:14">
      <c r="A163" s="263">
        <v>9</v>
      </c>
      <c r="B163" s="5"/>
      <c r="C163" s="5" t="s">
        <v>94</v>
      </c>
      <c r="D163" s="5" t="s">
        <v>95</v>
      </c>
      <c r="E163" s="5" t="s">
        <v>8</v>
      </c>
      <c r="F163" s="12" t="s">
        <v>1209</v>
      </c>
      <c r="G163" s="12">
        <v>1</v>
      </c>
      <c r="H163" s="13" t="s">
        <v>74</v>
      </c>
      <c r="I163" s="12">
        <f t="shared" si="29"/>
        <v>6</v>
      </c>
      <c r="J163" s="13" t="s">
        <v>72</v>
      </c>
      <c r="K163" s="30">
        <f t="shared" ref="K163:K180" si="33">I163*0.33</f>
        <v>1.98</v>
      </c>
      <c r="L163" s="30" t="s">
        <v>103</v>
      </c>
      <c r="M163" s="15">
        <f t="shared" si="31"/>
        <v>1980</v>
      </c>
      <c r="N163" s="13" t="s">
        <v>71</v>
      </c>
    </row>
    <row r="164" spans="1:14">
      <c r="A164" s="263">
        <v>10</v>
      </c>
      <c r="B164" s="5"/>
      <c r="C164" s="5" t="s">
        <v>190</v>
      </c>
      <c r="D164" s="5" t="s">
        <v>20</v>
      </c>
      <c r="E164" s="5" t="s">
        <v>173</v>
      </c>
      <c r="F164" s="12" t="s">
        <v>1217</v>
      </c>
      <c r="G164" s="12">
        <v>1</v>
      </c>
      <c r="H164" s="13" t="s">
        <v>74</v>
      </c>
      <c r="I164" s="12">
        <f>G164*7</f>
        <v>7</v>
      </c>
      <c r="J164" s="13" t="s">
        <v>72</v>
      </c>
      <c r="K164" s="30">
        <f t="shared" si="33"/>
        <v>2.31</v>
      </c>
      <c r="L164" s="30" t="s">
        <v>103</v>
      </c>
      <c r="M164" s="15">
        <f t="shared" si="31"/>
        <v>2310</v>
      </c>
      <c r="N164" s="13" t="s">
        <v>71</v>
      </c>
    </row>
    <row r="165" spans="1:14">
      <c r="A165" s="263">
        <v>11</v>
      </c>
      <c r="B165" s="5"/>
      <c r="C165" s="5" t="s">
        <v>34</v>
      </c>
      <c r="D165" s="5" t="s">
        <v>134</v>
      </c>
      <c r="E165" s="5" t="s">
        <v>173</v>
      </c>
      <c r="F165" s="12"/>
      <c r="G165" s="12">
        <v>0</v>
      </c>
      <c r="H165" s="13" t="s">
        <v>74</v>
      </c>
      <c r="I165" s="12">
        <f>G165*7</f>
        <v>0</v>
      </c>
      <c r="J165" s="13" t="s">
        <v>72</v>
      </c>
      <c r="K165" s="30">
        <f t="shared" si="33"/>
        <v>0</v>
      </c>
      <c r="L165" s="30" t="s">
        <v>103</v>
      </c>
      <c r="M165" s="15">
        <f t="shared" si="31"/>
        <v>0</v>
      </c>
      <c r="N165" s="13" t="s">
        <v>71</v>
      </c>
    </row>
    <row r="166" spans="1:14">
      <c r="A166" s="263">
        <v>12</v>
      </c>
      <c r="B166" s="5"/>
      <c r="C166" s="5" t="s">
        <v>23</v>
      </c>
      <c r="D166" s="5" t="s">
        <v>136</v>
      </c>
      <c r="E166" s="5" t="s">
        <v>12</v>
      </c>
      <c r="F166" s="5" t="s">
        <v>1199</v>
      </c>
      <c r="G166" s="12">
        <v>4</v>
      </c>
      <c r="H166" s="13" t="s">
        <v>74</v>
      </c>
      <c r="I166" s="12">
        <f t="shared" ref="I166:I176" si="34">G166*1</f>
        <v>4</v>
      </c>
      <c r="J166" s="13" t="s">
        <v>72</v>
      </c>
      <c r="K166" s="30">
        <f t="shared" si="33"/>
        <v>1.32</v>
      </c>
      <c r="L166" s="30" t="s">
        <v>103</v>
      </c>
      <c r="M166" s="15">
        <f t="shared" si="31"/>
        <v>1320</v>
      </c>
      <c r="N166" s="13" t="s">
        <v>71</v>
      </c>
    </row>
    <row r="167" spans="1:14">
      <c r="A167" s="263">
        <v>13</v>
      </c>
      <c r="B167" s="5"/>
      <c r="C167" s="5" t="s">
        <v>90</v>
      </c>
      <c r="D167" s="5" t="s">
        <v>91</v>
      </c>
      <c r="E167" s="5" t="s">
        <v>12</v>
      </c>
      <c r="F167" s="12"/>
      <c r="G167" s="12">
        <v>1</v>
      </c>
      <c r="H167" s="13" t="s">
        <v>74</v>
      </c>
      <c r="I167" s="12">
        <f t="shared" si="34"/>
        <v>1</v>
      </c>
      <c r="J167" s="13" t="s">
        <v>72</v>
      </c>
      <c r="K167" s="30">
        <f t="shared" si="33"/>
        <v>0.33</v>
      </c>
      <c r="L167" s="30" t="s">
        <v>103</v>
      </c>
      <c r="M167" s="15">
        <f t="shared" si="31"/>
        <v>330</v>
      </c>
      <c r="N167" s="13" t="s">
        <v>71</v>
      </c>
    </row>
    <row r="168" spans="1:14">
      <c r="A168" s="263">
        <v>14</v>
      </c>
      <c r="B168" s="5"/>
      <c r="C168" s="5" t="s">
        <v>81</v>
      </c>
      <c r="D168" s="5" t="s">
        <v>82</v>
      </c>
      <c r="E168" s="5" t="s">
        <v>12</v>
      </c>
      <c r="F168" s="12"/>
      <c r="G168" s="12">
        <v>0</v>
      </c>
      <c r="H168" s="13" t="s">
        <v>74</v>
      </c>
      <c r="I168" s="12">
        <f t="shared" si="34"/>
        <v>0</v>
      </c>
      <c r="J168" s="13" t="s">
        <v>72</v>
      </c>
      <c r="K168" s="30">
        <f t="shared" si="33"/>
        <v>0</v>
      </c>
      <c r="L168" s="30" t="s">
        <v>103</v>
      </c>
      <c r="M168" s="15">
        <f t="shared" si="31"/>
        <v>0</v>
      </c>
      <c r="N168" s="13" t="s">
        <v>71</v>
      </c>
    </row>
    <row r="169" spans="1:14">
      <c r="A169" s="263">
        <v>15</v>
      </c>
      <c r="B169" s="5"/>
      <c r="C169" s="5" t="s">
        <v>11</v>
      </c>
      <c r="D169" s="5" t="s">
        <v>13</v>
      </c>
      <c r="E169" s="5" t="s">
        <v>12</v>
      </c>
      <c r="F169" s="12" t="s">
        <v>980</v>
      </c>
      <c r="G169" s="12">
        <v>1</v>
      </c>
      <c r="H169" s="13" t="s">
        <v>74</v>
      </c>
      <c r="I169" s="12">
        <f t="shared" si="34"/>
        <v>1</v>
      </c>
      <c r="J169" s="13" t="s">
        <v>72</v>
      </c>
      <c r="K169" s="30">
        <f t="shared" si="33"/>
        <v>0.33</v>
      </c>
      <c r="L169" s="30" t="s">
        <v>103</v>
      </c>
      <c r="M169" s="15">
        <f t="shared" si="31"/>
        <v>330</v>
      </c>
      <c r="N169" s="13" t="s">
        <v>71</v>
      </c>
    </row>
    <row r="170" spans="1:14">
      <c r="A170" s="263">
        <v>16</v>
      </c>
      <c r="B170" s="5"/>
      <c r="C170" s="5" t="s">
        <v>28</v>
      </c>
      <c r="D170" s="5" t="s">
        <v>27</v>
      </c>
      <c r="E170" s="5" t="s">
        <v>12</v>
      </c>
      <c r="F170" s="12" t="s">
        <v>1220</v>
      </c>
      <c r="G170" s="12">
        <v>1</v>
      </c>
      <c r="H170" s="13" t="s">
        <v>74</v>
      </c>
      <c r="I170" s="12">
        <f t="shared" si="34"/>
        <v>1</v>
      </c>
      <c r="J170" s="13" t="s">
        <v>72</v>
      </c>
      <c r="K170" s="30">
        <f t="shared" si="33"/>
        <v>0.33</v>
      </c>
      <c r="L170" s="30" t="s">
        <v>103</v>
      </c>
      <c r="M170" s="15">
        <f t="shared" si="31"/>
        <v>330</v>
      </c>
      <c r="N170" s="13" t="s">
        <v>71</v>
      </c>
    </row>
    <row r="171" spans="1:14">
      <c r="A171" s="263">
        <v>17</v>
      </c>
      <c r="B171" s="5"/>
      <c r="C171" s="5" t="s">
        <v>30</v>
      </c>
      <c r="D171" s="5" t="s">
        <v>29</v>
      </c>
      <c r="E171" s="5" t="s">
        <v>12</v>
      </c>
      <c r="F171" s="12"/>
      <c r="G171" s="12">
        <v>0</v>
      </c>
      <c r="H171" s="13" t="s">
        <v>74</v>
      </c>
      <c r="I171" s="12">
        <f t="shared" si="34"/>
        <v>0</v>
      </c>
      <c r="J171" s="13" t="s">
        <v>72</v>
      </c>
      <c r="K171" s="30">
        <f t="shared" si="33"/>
        <v>0</v>
      </c>
      <c r="L171" s="30" t="s">
        <v>103</v>
      </c>
      <c r="M171" s="15">
        <f t="shared" si="31"/>
        <v>0</v>
      </c>
      <c r="N171" s="13" t="s">
        <v>71</v>
      </c>
    </row>
    <row r="172" spans="1:14">
      <c r="A172" s="263">
        <v>18</v>
      </c>
      <c r="B172" s="5"/>
      <c r="C172" s="5" t="s">
        <v>32</v>
      </c>
      <c r="D172" s="5" t="s">
        <v>33</v>
      </c>
      <c r="E172" s="5" t="s">
        <v>12</v>
      </c>
      <c r="F172" s="12"/>
      <c r="G172" s="12">
        <v>0</v>
      </c>
      <c r="H172" s="13" t="s">
        <v>74</v>
      </c>
      <c r="I172" s="12">
        <f t="shared" si="34"/>
        <v>0</v>
      </c>
      <c r="J172" s="13" t="s">
        <v>72</v>
      </c>
      <c r="K172" s="30">
        <f t="shared" si="33"/>
        <v>0</v>
      </c>
      <c r="L172" s="30" t="s">
        <v>103</v>
      </c>
      <c r="M172" s="15">
        <f t="shared" si="31"/>
        <v>0</v>
      </c>
      <c r="N172" s="13" t="s">
        <v>71</v>
      </c>
    </row>
    <row r="173" spans="1:14">
      <c r="A173" s="263">
        <v>19</v>
      </c>
      <c r="B173" s="5"/>
      <c r="C173" s="5" t="s">
        <v>36</v>
      </c>
      <c r="D173" s="5" t="s">
        <v>35</v>
      </c>
      <c r="E173" s="5" t="s">
        <v>12</v>
      </c>
      <c r="F173" s="12"/>
      <c r="G173" s="12">
        <v>0</v>
      </c>
      <c r="H173" s="13" t="s">
        <v>74</v>
      </c>
      <c r="I173" s="12">
        <f t="shared" si="34"/>
        <v>0</v>
      </c>
      <c r="J173" s="13" t="s">
        <v>72</v>
      </c>
      <c r="K173" s="30">
        <f t="shared" si="33"/>
        <v>0</v>
      </c>
      <c r="L173" s="30" t="s">
        <v>103</v>
      </c>
      <c r="M173" s="15">
        <f t="shared" si="31"/>
        <v>0</v>
      </c>
      <c r="N173" s="13" t="s">
        <v>71</v>
      </c>
    </row>
    <row r="174" spans="1:14">
      <c r="A174" s="263">
        <v>20</v>
      </c>
      <c r="B174" s="5"/>
      <c r="C174" s="5" t="s">
        <v>38</v>
      </c>
      <c r="D174" s="5" t="s">
        <v>37</v>
      </c>
      <c r="E174" s="5" t="s">
        <v>12</v>
      </c>
      <c r="F174" s="12" t="s">
        <v>1182</v>
      </c>
      <c r="G174" s="12">
        <v>1</v>
      </c>
      <c r="H174" s="13" t="s">
        <v>74</v>
      </c>
      <c r="I174" s="12">
        <f t="shared" si="34"/>
        <v>1</v>
      </c>
      <c r="J174" s="13" t="s">
        <v>72</v>
      </c>
      <c r="K174" s="30">
        <f t="shared" si="33"/>
        <v>0.33</v>
      </c>
      <c r="L174" s="30" t="s">
        <v>103</v>
      </c>
      <c r="M174" s="15">
        <f t="shared" si="31"/>
        <v>330</v>
      </c>
      <c r="N174" s="13" t="s">
        <v>71</v>
      </c>
    </row>
    <row r="175" spans="1:14">
      <c r="A175" s="263">
        <v>21</v>
      </c>
      <c r="B175" s="5"/>
      <c r="C175" s="5" t="s">
        <v>40</v>
      </c>
      <c r="D175" s="5" t="s">
        <v>39</v>
      </c>
      <c r="E175" s="5" t="s">
        <v>12</v>
      </c>
      <c r="F175" s="12" t="s">
        <v>1221</v>
      </c>
      <c r="G175" s="12">
        <v>1</v>
      </c>
      <c r="H175" s="13" t="s">
        <v>74</v>
      </c>
      <c r="I175" s="12">
        <f t="shared" si="34"/>
        <v>1</v>
      </c>
      <c r="J175" s="13" t="s">
        <v>72</v>
      </c>
      <c r="K175" s="30">
        <f t="shared" si="33"/>
        <v>0.33</v>
      </c>
      <c r="L175" s="30" t="s">
        <v>103</v>
      </c>
      <c r="M175" s="15">
        <f t="shared" si="31"/>
        <v>330</v>
      </c>
      <c r="N175" s="13" t="s">
        <v>71</v>
      </c>
    </row>
    <row r="176" spans="1:14">
      <c r="A176" s="263">
        <v>22</v>
      </c>
      <c r="B176" s="5"/>
      <c r="C176" s="5" t="s">
        <v>78</v>
      </c>
      <c r="D176" s="5" t="s">
        <v>79</v>
      </c>
      <c r="E176" s="5" t="s">
        <v>12</v>
      </c>
      <c r="F176" s="12" t="s">
        <v>1222</v>
      </c>
      <c r="G176" s="12">
        <v>2</v>
      </c>
      <c r="H176" s="13" t="s">
        <v>74</v>
      </c>
      <c r="I176" s="12">
        <f t="shared" si="34"/>
        <v>2</v>
      </c>
      <c r="J176" s="13" t="s">
        <v>72</v>
      </c>
      <c r="K176" s="30">
        <f t="shared" si="33"/>
        <v>0.66</v>
      </c>
      <c r="L176" s="30" t="s">
        <v>103</v>
      </c>
      <c r="M176" s="15">
        <f t="shared" si="31"/>
        <v>660</v>
      </c>
      <c r="N176" s="13" t="s">
        <v>71</v>
      </c>
    </row>
    <row r="177" spans="1:14">
      <c r="A177" s="263">
        <v>23</v>
      </c>
      <c r="B177" s="5"/>
      <c r="C177" s="5" t="s">
        <v>45</v>
      </c>
      <c r="D177" s="5" t="s">
        <v>44</v>
      </c>
      <c r="E177" s="5" t="s">
        <v>43</v>
      </c>
      <c r="F177" s="12"/>
      <c r="G177" s="12">
        <v>0</v>
      </c>
      <c r="H177" s="13" t="s">
        <v>74</v>
      </c>
      <c r="I177" s="12">
        <f>G177*1.5</f>
        <v>0</v>
      </c>
      <c r="J177" s="13" t="s">
        <v>72</v>
      </c>
      <c r="K177" s="30">
        <f t="shared" si="33"/>
        <v>0</v>
      </c>
      <c r="L177" s="30" t="s">
        <v>103</v>
      </c>
      <c r="M177" s="15">
        <f t="shared" si="31"/>
        <v>0</v>
      </c>
      <c r="N177" s="13" t="s">
        <v>71</v>
      </c>
    </row>
    <row r="178" spans="1:14">
      <c r="A178" s="263">
        <v>24</v>
      </c>
      <c r="B178" s="5"/>
      <c r="C178" s="5" t="s">
        <v>47</v>
      </c>
      <c r="D178" s="5" t="s">
        <v>46</v>
      </c>
      <c r="E178" s="5" t="s">
        <v>43</v>
      </c>
      <c r="F178" s="12" t="s">
        <v>1204</v>
      </c>
      <c r="G178" s="12">
        <v>1</v>
      </c>
      <c r="H178" s="13" t="s">
        <v>74</v>
      </c>
      <c r="I178" s="12">
        <f>G178*1.5</f>
        <v>1.5</v>
      </c>
      <c r="J178" s="13" t="s">
        <v>72</v>
      </c>
      <c r="K178" s="30">
        <f t="shared" si="33"/>
        <v>0.495</v>
      </c>
      <c r="L178" s="30" t="s">
        <v>103</v>
      </c>
      <c r="M178" s="15">
        <f t="shared" si="31"/>
        <v>495</v>
      </c>
      <c r="N178" s="13" t="s">
        <v>71</v>
      </c>
    </row>
    <row r="179" spans="1:14">
      <c r="A179" s="263">
        <v>25</v>
      </c>
      <c r="B179" s="5"/>
      <c r="C179" s="5" t="s">
        <v>42</v>
      </c>
      <c r="D179" s="5" t="s">
        <v>41</v>
      </c>
      <c r="E179" s="5" t="s">
        <v>165</v>
      </c>
      <c r="F179" s="12"/>
      <c r="G179" s="12">
        <v>0</v>
      </c>
      <c r="H179" s="13" t="s">
        <v>74</v>
      </c>
      <c r="I179" s="12">
        <f>G179*1.5</f>
        <v>0</v>
      </c>
      <c r="J179" s="13" t="s">
        <v>72</v>
      </c>
      <c r="K179" s="30">
        <f t="shared" si="33"/>
        <v>0</v>
      </c>
      <c r="L179" s="30" t="s">
        <v>103</v>
      </c>
      <c r="M179" s="15">
        <f t="shared" si="31"/>
        <v>0</v>
      </c>
      <c r="N179" s="13" t="s">
        <v>71</v>
      </c>
    </row>
    <row r="180" spans="1:14">
      <c r="A180" s="263">
        <v>26</v>
      </c>
      <c r="B180" s="5"/>
      <c r="C180" s="5" t="s">
        <v>124</v>
      </c>
      <c r="D180" s="5"/>
      <c r="E180" s="5" t="s">
        <v>12</v>
      </c>
      <c r="F180" s="12" t="s">
        <v>1081</v>
      </c>
      <c r="G180" s="12">
        <v>2</v>
      </c>
      <c r="H180" s="13" t="s">
        <v>74</v>
      </c>
      <c r="I180" s="12">
        <f>G180*4</f>
        <v>8</v>
      </c>
      <c r="J180" s="13" t="s">
        <v>72</v>
      </c>
      <c r="K180" s="30">
        <f t="shared" si="33"/>
        <v>2.64</v>
      </c>
      <c r="L180" s="30" t="s">
        <v>103</v>
      </c>
      <c r="M180" s="15">
        <f t="shared" si="31"/>
        <v>2640</v>
      </c>
      <c r="N180" s="13" t="s">
        <v>71</v>
      </c>
    </row>
    <row r="181" spans="1:14">
      <c r="A181" s="263">
        <v>27</v>
      </c>
      <c r="B181" s="5"/>
      <c r="C181" s="5" t="s">
        <v>1140</v>
      </c>
      <c r="D181" s="5"/>
      <c r="E181" s="5" t="s">
        <v>12</v>
      </c>
      <c r="F181" s="12" t="s">
        <v>971</v>
      </c>
      <c r="G181" s="12">
        <v>1</v>
      </c>
      <c r="H181" s="13" t="s">
        <v>74</v>
      </c>
      <c r="I181" s="12">
        <f t="shared" ref="I181" si="35">G181*1.5</f>
        <v>1.5</v>
      </c>
      <c r="J181" s="13" t="s">
        <v>72</v>
      </c>
      <c r="K181" s="30">
        <f>I181*0.33</f>
        <v>0.495</v>
      </c>
      <c r="L181" s="30" t="s">
        <v>103</v>
      </c>
      <c r="M181" s="15">
        <f t="shared" si="31"/>
        <v>495</v>
      </c>
      <c r="N181" s="13" t="s">
        <v>71</v>
      </c>
    </row>
    <row r="182" spans="1:14">
      <c r="A182" s="263">
        <v>28</v>
      </c>
      <c r="B182" s="5"/>
      <c r="C182" s="5" t="s">
        <v>1108</v>
      </c>
      <c r="D182" s="5"/>
      <c r="E182" s="5" t="s">
        <v>12</v>
      </c>
      <c r="F182" s="12" t="s">
        <v>1188</v>
      </c>
      <c r="G182" s="12">
        <v>1</v>
      </c>
      <c r="H182" s="13" t="s">
        <v>74</v>
      </c>
      <c r="I182" s="12">
        <f>G182*1</f>
        <v>1</v>
      </c>
      <c r="J182" s="13" t="s">
        <v>72</v>
      </c>
      <c r="K182" s="30">
        <f>I182*0.33</f>
        <v>0.33</v>
      </c>
      <c r="L182" s="30" t="s">
        <v>103</v>
      </c>
      <c r="M182" s="15">
        <f t="shared" si="31"/>
        <v>330</v>
      </c>
      <c r="N182" s="13" t="s">
        <v>71</v>
      </c>
    </row>
    <row r="183" spans="1:14">
      <c r="A183" s="263">
        <v>29</v>
      </c>
      <c r="B183" s="5"/>
      <c r="C183" s="5" t="s">
        <v>757</v>
      </c>
      <c r="D183" s="5"/>
      <c r="E183" s="5" t="s">
        <v>12</v>
      </c>
      <c r="F183" s="12" t="s">
        <v>971</v>
      </c>
      <c r="G183" s="12">
        <v>1</v>
      </c>
      <c r="H183" s="13" t="s">
        <v>74</v>
      </c>
      <c r="I183" s="12">
        <f>G183*1</f>
        <v>1</v>
      </c>
      <c r="J183" s="13" t="s">
        <v>72</v>
      </c>
      <c r="K183" s="30">
        <f t="shared" ref="K183:K189" si="36">I183*0.33</f>
        <v>0.33</v>
      </c>
      <c r="L183" s="30" t="s">
        <v>103</v>
      </c>
      <c r="M183" s="15">
        <f t="shared" si="31"/>
        <v>330</v>
      </c>
      <c r="N183" s="13" t="s">
        <v>71</v>
      </c>
    </row>
    <row r="184" spans="1:14">
      <c r="A184" s="263">
        <v>30</v>
      </c>
      <c r="B184" s="5"/>
      <c r="C184" s="5" t="s">
        <v>1169</v>
      </c>
      <c r="D184" s="5"/>
      <c r="E184" s="5" t="s">
        <v>12</v>
      </c>
      <c r="F184" s="103" t="s">
        <v>1223</v>
      </c>
      <c r="G184" s="12">
        <v>1</v>
      </c>
      <c r="H184" s="13" t="s">
        <v>74</v>
      </c>
      <c r="I184" s="12">
        <f>G184*1</f>
        <v>1</v>
      </c>
      <c r="J184" s="13" t="s">
        <v>72</v>
      </c>
      <c r="K184" s="30">
        <f t="shared" si="36"/>
        <v>0.33</v>
      </c>
      <c r="L184" s="30" t="s">
        <v>103</v>
      </c>
      <c r="M184" s="15">
        <f t="shared" si="31"/>
        <v>330</v>
      </c>
      <c r="N184" s="13" t="s">
        <v>71</v>
      </c>
    </row>
    <row r="185" spans="1:14">
      <c r="A185" s="263">
        <v>31</v>
      </c>
      <c r="B185" s="5"/>
      <c r="C185" s="5" t="s">
        <v>126</v>
      </c>
      <c r="D185" s="5"/>
      <c r="E185" s="5" t="s">
        <v>43</v>
      </c>
      <c r="F185" s="12" t="s">
        <v>271</v>
      </c>
      <c r="G185" s="12">
        <v>1</v>
      </c>
      <c r="H185" s="13" t="s">
        <v>74</v>
      </c>
      <c r="I185" s="12">
        <f t="shared" ref="I185" si="37">G185*4</f>
        <v>4</v>
      </c>
      <c r="J185" s="13" t="s">
        <v>72</v>
      </c>
      <c r="K185" s="30">
        <f t="shared" si="36"/>
        <v>1.32</v>
      </c>
      <c r="L185" s="30" t="s">
        <v>103</v>
      </c>
      <c r="M185" s="15">
        <f t="shared" si="31"/>
        <v>1320</v>
      </c>
      <c r="N185" s="13" t="s">
        <v>71</v>
      </c>
    </row>
    <row r="186" spans="1:14">
      <c r="A186" s="263">
        <v>32</v>
      </c>
      <c r="B186" s="5"/>
      <c r="C186" s="5" t="s">
        <v>893</v>
      </c>
      <c r="D186" s="5"/>
      <c r="E186" s="5" t="s">
        <v>12</v>
      </c>
      <c r="F186" s="12" t="s">
        <v>220</v>
      </c>
      <c r="G186" s="12">
        <v>1</v>
      </c>
      <c r="H186" s="13" t="s">
        <v>74</v>
      </c>
      <c r="I186" s="12">
        <f>G186*1</f>
        <v>1</v>
      </c>
      <c r="J186" s="13" t="s">
        <v>72</v>
      </c>
      <c r="K186" s="30">
        <f t="shared" si="36"/>
        <v>0.33</v>
      </c>
      <c r="L186" s="30" t="s">
        <v>103</v>
      </c>
      <c r="M186" s="15">
        <f t="shared" si="31"/>
        <v>330</v>
      </c>
      <c r="N186" s="13" t="s">
        <v>71</v>
      </c>
    </row>
    <row r="187" spans="1:14">
      <c r="A187" s="263">
        <v>33</v>
      </c>
      <c r="B187" s="5"/>
      <c r="C187" s="5" t="s">
        <v>960</v>
      </c>
      <c r="D187" s="5"/>
      <c r="E187" s="5" t="s">
        <v>165</v>
      </c>
      <c r="F187" s="12" t="s">
        <v>1224</v>
      </c>
      <c r="G187" s="12">
        <v>1</v>
      </c>
      <c r="H187" s="13" t="s">
        <v>74</v>
      </c>
      <c r="I187" s="12">
        <f>G187*1</f>
        <v>1</v>
      </c>
      <c r="J187" s="13" t="s">
        <v>72</v>
      </c>
      <c r="K187" s="30">
        <f t="shared" si="36"/>
        <v>0.33</v>
      </c>
      <c r="L187" s="30" t="s">
        <v>103</v>
      </c>
      <c r="M187" s="15">
        <f t="shared" si="31"/>
        <v>330</v>
      </c>
      <c r="N187" s="13" t="s">
        <v>71</v>
      </c>
    </row>
    <row r="188" spans="1:14">
      <c r="A188" s="263">
        <v>34</v>
      </c>
      <c r="B188" s="5"/>
      <c r="C188" s="5" t="s">
        <v>1225</v>
      </c>
      <c r="D188" s="5"/>
      <c r="E188" s="5" t="s">
        <v>12</v>
      </c>
      <c r="F188" s="12" t="s">
        <v>394</v>
      </c>
      <c r="G188" s="12">
        <v>1</v>
      </c>
      <c r="H188" s="13" t="s">
        <v>74</v>
      </c>
      <c r="I188" s="12">
        <f>G188*1.5</f>
        <v>1.5</v>
      </c>
      <c r="J188" s="13" t="s">
        <v>72</v>
      </c>
      <c r="K188" s="30">
        <f t="shared" si="36"/>
        <v>0.495</v>
      </c>
      <c r="L188" s="30" t="s">
        <v>103</v>
      </c>
      <c r="M188" s="15">
        <f t="shared" si="31"/>
        <v>495</v>
      </c>
      <c r="N188" s="13" t="s">
        <v>71</v>
      </c>
    </row>
    <row r="189" spans="1:14">
      <c r="A189" s="263">
        <v>35</v>
      </c>
      <c r="B189" s="5"/>
      <c r="C189" s="5" t="s">
        <v>1193</v>
      </c>
      <c r="D189" s="5"/>
      <c r="E189" s="5" t="s">
        <v>12</v>
      </c>
      <c r="F189" s="12" t="s">
        <v>218</v>
      </c>
      <c r="G189" s="12">
        <v>1</v>
      </c>
      <c r="H189" s="13" t="s">
        <v>74</v>
      </c>
      <c r="I189" s="12">
        <f>G189*1</f>
        <v>1</v>
      </c>
      <c r="J189" s="13" t="s">
        <v>72</v>
      </c>
      <c r="K189" s="30">
        <f t="shared" si="36"/>
        <v>0.33</v>
      </c>
      <c r="L189" s="30" t="s">
        <v>103</v>
      </c>
      <c r="M189" s="15">
        <f t="shared" si="31"/>
        <v>330</v>
      </c>
      <c r="N189" s="13" t="s">
        <v>71</v>
      </c>
    </row>
    <row r="190" spans="1:14">
      <c r="A190" s="281" t="s">
        <v>54</v>
      </c>
      <c r="B190" s="282"/>
      <c r="C190" s="282"/>
      <c r="D190" s="282"/>
      <c r="E190" s="283"/>
      <c r="F190" s="262"/>
      <c r="G190" s="12">
        <f>SUM(G155:G189)</f>
        <v>46</v>
      </c>
      <c r="H190" s="13" t="s">
        <v>74</v>
      </c>
      <c r="I190" s="12">
        <f>SUM(I155:I189)</f>
        <v>172.5</v>
      </c>
      <c r="J190" s="13" t="s">
        <v>72</v>
      </c>
      <c r="K190" s="12">
        <f>SUM(K155:K189)</f>
        <v>56.924999999999969</v>
      </c>
      <c r="L190" s="30" t="s">
        <v>103</v>
      </c>
      <c r="M190" s="34">
        <f>SUM(M155:M189)</f>
        <v>56925</v>
      </c>
      <c r="N190" s="13" t="s">
        <v>71</v>
      </c>
    </row>
    <row r="191" spans="1:1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>
      <c r="A192" s="286" t="s">
        <v>53</v>
      </c>
      <c r="B192" s="286" t="s">
        <v>0</v>
      </c>
      <c r="C192" s="286" t="s">
        <v>2</v>
      </c>
      <c r="D192" s="286" t="s">
        <v>4</v>
      </c>
      <c r="E192" s="286" t="s">
        <v>1</v>
      </c>
      <c r="F192" s="286" t="s">
        <v>280</v>
      </c>
      <c r="G192" s="288" t="s">
        <v>5</v>
      </c>
      <c r="H192" s="289"/>
      <c r="I192" s="288" t="s">
        <v>6</v>
      </c>
      <c r="J192" s="289"/>
      <c r="K192" s="288" t="s">
        <v>101</v>
      </c>
      <c r="L192" s="289"/>
      <c r="M192" s="288" t="s">
        <v>102</v>
      </c>
      <c r="N192" s="289"/>
    </row>
    <row r="193" spans="1:14">
      <c r="A193" s="287"/>
      <c r="B193" s="287"/>
      <c r="C193" s="287"/>
      <c r="D193" s="287"/>
      <c r="E193" s="287"/>
      <c r="F193" s="287"/>
      <c r="G193" s="290"/>
      <c r="H193" s="291"/>
      <c r="I193" s="290"/>
      <c r="J193" s="291"/>
      <c r="K193" s="290"/>
      <c r="L193" s="291"/>
      <c r="M193" s="290"/>
      <c r="N193" s="291"/>
    </row>
    <row r="194" spans="1:14">
      <c r="A194" s="263">
        <v>1</v>
      </c>
      <c r="B194" s="16" t="s">
        <v>212</v>
      </c>
      <c r="C194" s="5" t="s">
        <v>3</v>
      </c>
      <c r="D194" s="5" t="s">
        <v>7</v>
      </c>
      <c r="E194" s="5" t="s">
        <v>8</v>
      </c>
      <c r="F194" s="12" t="s">
        <v>1226</v>
      </c>
      <c r="G194" s="12">
        <v>4</v>
      </c>
      <c r="H194" s="13" t="s">
        <v>74</v>
      </c>
      <c r="I194" s="12">
        <f t="shared" ref="I194:I202" si="38">G194*6</f>
        <v>24</v>
      </c>
      <c r="J194" s="13" t="s">
        <v>72</v>
      </c>
      <c r="K194" s="30">
        <f t="shared" ref="K194" si="39">I194*0.33</f>
        <v>7.92</v>
      </c>
      <c r="L194" s="30" t="s">
        <v>103</v>
      </c>
      <c r="M194" s="15">
        <f t="shared" ref="M194:M230" si="40">K194*1000</f>
        <v>7920</v>
      </c>
      <c r="N194" s="13" t="s">
        <v>71</v>
      </c>
    </row>
    <row r="195" spans="1:14">
      <c r="A195" s="263">
        <v>2</v>
      </c>
      <c r="B195" s="131">
        <v>43805</v>
      </c>
      <c r="C195" s="5" t="s">
        <v>56</v>
      </c>
      <c r="D195" s="5" t="s">
        <v>93</v>
      </c>
      <c r="E195" s="5" t="s">
        <v>8</v>
      </c>
      <c r="F195" s="12" t="s">
        <v>1218</v>
      </c>
      <c r="G195" s="12">
        <v>2</v>
      </c>
      <c r="H195" s="13" t="s">
        <v>74</v>
      </c>
      <c r="I195" s="12">
        <f t="shared" si="38"/>
        <v>12</v>
      </c>
      <c r="J195" s="13" t="s">
        <v>72</v>
      </c>
      <c r="K195" s="30">
        <f>I195*0.33</f>
        <v>3.96</v>
      </c>
      <c r="L195" s="30" t="s">
        <v>103</v>
      </c>
      <c r="M195" s="15">
        <f t="shared" si="40"/>
        <v>3960</v>
      </c>
      <c r="N195" s="13" t="s">
        <v>71</v>
      </c>
    </row>
    <row r="196" spans="1:14">
      <c r="A196" s="263">
        <v>3</v>
      </c>
      <c r="B196" s="5"/>
      <c r="C196" s="5" t="s">
        <v>15</v>
      </c>
      <c r="D196" s="5" t="s">
        <v>647</v>
      </c>
      <c r="E196" s="5" t="s">
        <v>8</v>
      </c>
      <c r="F196" s="12" t="s">
        <v>1227</v>
      </c>
      <c r="G196" s="12">
        <v>1</v>
      </c>
      <c r="H196" s="13" t="s">
        <v>74</v>
      </c>
      <c r="I196" s="12">
        <f t="shared" si="38"/>
        <v>6</v>
      </c>
      <c r="J196" s="13" t="s">
        <v>72</v>
      </c>
      <c r="K196" s="30">
        <f t="shared" ref="K196:K200" si="41">I196*0.33</f>
        <v>1.98</v>
      </c>
      <c r="L196" s="30" t="s">
        <v>103</v>
      </c>
      <c r="M196" s="15">
        <f t="shared" si="40"/>
        <v>1980</v>
      </c>
      <c r="N196" s="13" t="s">
        <v>71</v>
      </c>
    </row>
    <row r="197" spans="1:14">
      <c r="A197" s="263">
        <v>4</v>
      </c>
      <c r="B197" s="5"/>
      <c r="C197" s="5" t="s">
        <v>17</v>
      </c>
      <c r="D197" s="5" t="s">
        <v>16</v>
      </c>
      <c r="E197" s="5" t="s">
        <v>8</v>
      </c>
      <c r="F197" s="12" t="s">
        <v>1228</v>
      </c>
      <c r="G197" s="12">
        <v>3</v>
      </c>
      <c r="H197" s="13" t="s">
        <v>74</v>
      </c>
      <c r="I197" s="12">
        <f t="shared" si="38"/>
        <v>18</v>
      </c>
      <c r="J197" s="13" t="s">
        <v>72</v>
      </c>
      <c r="K197" s="30">
        <f t="shared" si="41"/>
        <v>5.94</v>
      </c>
      <c r="L197" s="30" t="s">
        <v>103</v>
      </c>
      <c r="M197" s="15">
        <f t="shared" si="40"/>
        <v>5940</v>
      </c>
      <c r="N197" s="13" t="s">
        <v>71</v>
      </c>
    </row>
    <row r="198" spans="1:14">
      <c r="A198" s="263">
        <v>5</v>
      </c>
      <c r="B198" s="5"/>
      <c r="C198" s="5" t="s">
        <v>251</v>
      </c>
      <c r="D198" s="5" t="s">
        <v>18</v>
      </c>
      <c r="E198" s="5" t="s">
        <v>8</v>
      </c>
      <c r="F198" s="12" t="s">
        <v>1215</v>
      </c>
      <c r="G198" s="12">
        <v>3</v>
      </c>
      <c r="H198" s="13" t="s">
        <v>74</v>
      </c>
      <c r="I198" s="12">
        <f t="shared" si="38"/>
        <v>18</v>
      </c>
      <c r="J198" s="13" t="s">
        <v>72</v>
      </c>
      <c r="K198" s="30">
        <f t="shared" si="41"/>
        <v>5.94</v>
      </c>
      <c r="L198" s="30" t="s">
        <v>103</v>
      </c>
      <c r="M198" s="15">
        <f t="shared" si="40"/>
        <v>5940</v>
      </c>
      <c r="N198" s="13" t="s">
        <v>71</v>
      </c>
    </row>
    <row r="199" spans="1:14">
      <c r="A199" s="263">
        <v>6</v>
      </c>
      <c r="B199" s="5"/>
      <c r="C199" s="9" t="s">
        <v>52</v>
      </c>
      <c r="D199" s="9" t="s">
        <v>51</v>
      </c>
      <c r="E199" s="9" t="s">
        <v>8</v>
      </c>
      <c r="F199" s="72" t="s">
        <v>1216</v>
      </c>
      <c r="G199" s="12">
        <v>5</v>
      </c>
      <c r="H199" s="13" t="s">
        <v>74</v>
      </c>
      <c r="I199" s="12">
        <f t="shared" si="38"/>
        <v>30</v>
      </c>
      <c r="J199" s="13" t="s">
        <v>72</v>
      </c>
      <c r="K199" s="30">
        <f t="shared" si="41"/>
        <v>9.9</v>
      </c>
      <c r="L199" s="30" t="s">
        <v>103</v>
      </c>
      <c r="M199" s="15">
        <f t="shared" si="40"/>
        <v>9900</v>
      </c>
      <c r="N199" s="13" t="s">
        <v>71</v>
      </c>
    </row>
    <row r="200" spans="1:14">
      <c r="A200" s="263">
        <v>7</v>
      </c>
      <c r="B200" s="5"/>
      <c r="C200" s="5" t="s">
        <v>10</v>
      </c>
      <c r="D200" s="5" t="s">
        <v>93</v>
      </c>
      <c r="E200" s="5" t="s">
        <v>8</v>
      </c>
      <c r="F200" s="12" t="s">
        <v>787</v>
      </c>
      <c r="G200" s="12">
        <v>5</v>
      </c>
      <c r="H200" s="13" t="s">
        <v>74</v>
      </c>
      <c r="I200" s="12">
        <f t="shared" si="38"/>
        <v>30</v>
      </c>
      <c r="J200" s="13" t="s">
        <v>72</v>
      </c>
      <c r="K200" s="30">
        <f t="shared" si="41"/>
        <v>9.9</v>
      </c>
      <c r="L200" s="30" t="s">
        <v>103</v>
      </c>
      <c r="M200" s="15">
        <f t="shared" si="40"/>
        <v>9900</v>
      </c>
      <c r="N200" s="13" t="s">
        <v>71</v>
      </c>
    </row>
    <row r="201" spans="1:14">
      <c r="A201" s="263">
        <v>8</v>
      </c>
      <c r="B201" s="5"/>
      <c r="C201" s="5" t="s">
        <v>26</v>
      </c>
      <c r="D201" s="5" t="s">
        <v>89</v>
      </c>
      <c r="E201" s="5" t="s">
        <v>8</v>
      </c>
      <c r="F201" s="12" t="s">
        <v>1175</v>
      </c>
      <c r="G201" s="12">
        <v>3</v>
      </c>
      <c r="H201" s="13" t="s">
        <v>74</v>
      </c>
      <c r="I201" s="12">
        <f t="shared" si="38"/>
        <v>18</v>
      </c>
      <c r="J201" s="13" t="s">
        <v>72</v>
      </c>
      <c r="K201" s="30">
        <f>I201*0.33</f>
        <v>5.94</v>
      </c>
      <c r="L201" s="30" t="s">
        <v>103</v>
      </c>
      <c r="M201" s="15">
        <f t="shared" si="40"/>
        <v>5940</v>
      </c>
      <c r="N201" s="13" t="s">
        <v>71</v>
      </c>
    </row>
    <row r="202" spans="1:14">
      <c r="A202" s="263">
        <v>9</v>
      </c>
      <c r="B202" s="5"/>
      <c r="C202" s="5" t="s">
        <v>94</v>
      </c>
      <c r="D202" s="5" t="s">
        <v>95</v>
      </c>
      <c r="E202" s="5" t="s">
        <v>8</v>
      </c>
      <c r="F202" s="12" t="s">
        <v>1235</v>
      </c>
      <c r="G202" s="12">
        <v>1</v>
      </c>
      <c r="H202" s="13" t="s">
        <v>74</v>
      </c>
      <c r="I202" s="12">
        <f t="shared" si="38"/>
        <v>6</v>
      </c>
      <c r="J202" s="13" t="s">
        <v>72</v>
      </c>
      <c r="K202" s="30">
        <f t="shared" ref="K202:K219" si="42">I202*0.33</f>
        <v>1.98</v>
      </c>
      <c r="L202" s="30" t="s">
        <v>103</v>
      </c>
      <c r="M202" s="15">
        <f t="shared" si="40"/>
        <v>1980</v>
      </c>
      <c r="N202" s="13" t="s">
        <v>71</v>
      </c>
    </row>
    <row r="203" spans="1:14">
      <c r="A203" s="263">
        <v>10</v>
      </c>
      <c r="B203" s="5"/>
      <c r="C203" s="5" t="s">
        <v>190</v>
      </c>
      <c r="D203" s="5" t="s">
        <v>20</v>
      </c>
      <c r="E203" s="5" t="s">
        <v>173</v>
      </c>
      <c r="F203" s="12" t="s">
        <v>1217</v>
      </c>
      <c r="G203" s="12">
        <v>1</v>
      </c>
      <c r="H203" s="13" t="s">
        <v>74</v>
      </c>
      <c r="I203" s="12">
        <f>G203*7</f>
        <v>7</v>
      </c>
      <c r="J203" s="13" t="s">
        <v>72</v>
      </c>
      <c r="K203" s="30">
        <f t="shared" si="42"/>
        <v>2.31</v>
      </c>
      <c r="L203" s="30" t="s">
        <v>103</v>
      </c>
      <c r="M203" s="15">
        <f t="shared" si="40"/>
        <v>2310</v>
      </c>
      <c r="N203" s="13" t="s">
        <v>71</v>
      </c>
    </row>
    <row r="204" spans="1:14">
      <c r="A204" s="263">
        <v>11</v>
      </c>
      <c r="B204" s="5"/>
      <c r="C204" s="5" t="s">
        <v>34</v>
      </c>
      <c r="D204" s="5" t="s">
        <v>134</v>
      </c>
      <c r="E204" s="5" t="s">
        <v>173</v>
      </c>
      <c r="F204" s="12" t="s">
        <v>1155</v>
      </c>
      <c r="G204" s="12">
        <v>1</v>
      </c>
      <c r="H204" s="13" t="s">
        <v>74</v>
      </c>
      <c r="I204" s="12">
        <f>G204*7</f>
        <v>7</v>
      </c>
      <c r="J204" s="13" t="s">
        <v>72</v>
      </c>
      <c r="K204" s="30">
        <f t="shared" si="42"/>
        <v>2.31</v>
      </c>
      <c r="L204" s="30" t="s">
        <v>103</v>
      </c>
      <c r="M204" s="15">
        <f t="shared" si="40"/>
        <v>2310</v>
      </c>
      <c r="N204" s="13" t="s">
        <v>71</v>
      </c>
    </row>
    <row r="205" spans="1:14">
      <c r="A205" s="263">
        <v>12</v>
      </c>
      <c r="B205" s="5"/>
      <c r="C205" s="5" t="s">
        <v>23</v>
      </c>
      <c r="D205" s="5" t="s">
        <v>136</v>
      </c>
      <c r="E205" s="5" t="s">
        <v>12</v>
      </c>
      <c r="F205" s="5" t="s">
        <v>1199</v>
      </c>
      <c r="G205" s="12">
        <v>4</v>
      </c>
      <c r="H205" s="13" t="s">
        <v>74</v>
      </c>
      <c r="I205" s="12">
        <f t="shared" ref="I205:I215" si="43">G205*1</f>
        <v>4</v>
      </c>
      <c r="J205" s="13" t="s">
        <v>72</v>
      </c>
      <c r="K205" s="30">
        <f t="shared" si="42"/>
        <v>1.32</v>
      </c>
      <c r="L205" s="30" t="s">
        <v>103</v>
      </c>
      <c r="M205" s="15">
        <f t="shared" si="40"/>
        <v>1320</v>
      </c>
      <c r="N205" s="13" t="s">
        <v>71</v>
      </c>
    </row>
    <row r="206" spans="1:14">
      <c r="A206" s="263">
        <v>13</v>
      </c>
      <c r="B206" s="5"/>
      <c r="C206" s="5" t="s">
        <v>90</v>
      </c>
      <c r="D206" s="5" t="s">
        <v>91</v>
      </c>
      <c r="E206" s="5" t="s">
        <v>12</v>
      </c>
      <c r="F206" s="12" t="s">
        <v>1229</v>
      </c>
      <c r="G206" s="12">
        <v>1</v>
      </c>
      <c r="H206" s="13" t="s">
        <v>74</v>
      </c>
      <c r="I206" s="12">
        <f t="shared" si="43"/>
        <v>1</v>
      </c>
      <c r="J206" s="13" t="s">
        <v>72</v>
      </c>
      <c r="K206" s="30">
        <f t="shared" si="42"/>
        <v>0.33</v>
      </c>
      <c r="L206" s="30" t="s">
        <v>103</v>
      </c>
      <c r="M206" s="15">
        <f t="shared" si="40"/>
        <v>330</v>
      </c>
      <c r="N206" s="13" t="s">
        <v>71</v>
      </c>
    </row>
    <row r="207" spans="1:14">
      <c r="A207" s="263">
        <v>14</v>
      </c>
      <c r="B207" s="5"/>
      <c r="C207" s="5" t="s">
        <v>81</v>
      </c>
      <c r="D207" s="5" t="s">
        <v>82</v>
      </c>
      <c r="E207" s="5" t="s">
        <v>12</v>
      </c>
      <c r="F207" s="12" t="s">
        <v>1219</v>
      </c>
      <c r="G207" s="12">
        <v>1</v>
      </c>
      <c r="H207" s="13" t="s">
        <v>74</v>
      </c>
      <c r="I207" s="12">
        <f t="shared" si="43"/>
        <v>1</v>
      </c>
      <c r="J207" s="13" t="s">
        <v>72</v>
      </c>
      <c r="K207" s="30">
        <f t="shared" si="42"/>
        <v>0.33</v>
      </c>
      <c r="L207" s="30" t="s">
        <v>103</v>
      </c>
      <c r="M207" s="15">
        <f t="shared" si="40"/>
        <v>330</v>
      </c>
      <c r="N207" s="13" t="s">
        <v>71</v>
      </c>
    </row>
    <row r="208" spans="1:14">
      <c r="A208" s="263">
        <v>15</v>
      </c>
      <c r="B208" s="5"/>
      <c r="C208" s="5" t="s">
        <v>11</v>
      </c>
      <c r="D208" s="5" t="s">
        <v>13</v>
      </c>
      <c r="E208" s="5" t="s">
        <v>12</v>
      </c>
      <c r="F208" s="12" t="s">
        <v>980</v>
      </c>
      <c r="G208" s="12">
        <v>1</v>
      </c>
      <c r="H208" s="13" t="s">
        <v>74</v>
      </c>
      <c r="I208" s="12">
        <f t="shared" si="43"/>
        <v>1</v>
      </c>
      <c r="J208" s="13" t="s">
        <v>72</v>
      </c>
      <c r="K208" s="30">
        <f t="shared" si="42"/>
        <v>0.33</v>
      </c>
      <c r="L208" s="30" t="s">
        <v>103</v>
      </c>
      <c r="M208" s="15">
        <f t="shared" si="40"/>
        <v>330</v>
      </c>
      <c r="N208" s="13" t="s">
        <v>71</v>
      </c>
    </row>
    <row r="209" spans="1:14">
      <c r="A209" s="263">
        <v>16</v>
      </c>
      <c r="B209" s="5"/>
      <c r="C209" s="5" t="s">
        <v>28</v>
      </c>
      <c r="D209" s="5" t="s">
        <v>27</v>
      </c>
      <c r="E209" s="5" t="s">
        <v>12</v>
      </c>
      <c r="F209" s="12" t="s">
        <v>1230</v>
      </c>
      <c r="G209" s="12">
        <v>1</v>
      </c>
      <c r="H209" s="13" t="s">
        <v>74</v>
      </c>
      <c r="I209" s="12">
        <f t="shared" si="43"/>
        <v>1</v>
      </c>
      <c r="J209" s="13" t="s">
        <v>72</v>
      </c>
      <c r="K209" s="30">
        <f t="shared" si="42"/>
        <v>0.33</v>
      </c>
      <c r="L209" s="30" t="s">
        <v>103</v>
      </c>
      <c r="M209" s="15">
        <f t="shared" si="40"/>
        <v>330</v>
      </c>
      <c r="N209" s="13" t="s">
        <v>71</v>
      </c>
    </row>
    <row r="210" spans="1:14">
      <c r="A210" s="263">
        <v>17</v>
      </c>
      <c r="B210" s="5"/>
      <c r="C210" s="5" t="s">
        <v>30</v>
      </c>
      <c r="D210" s="5" t="s">
        <v>29</v>
      </c>
      <c r="E210" s="5" t="s">
        <v>12</v>
      </c>
      <c r="F210" s="12" t="s">
        <v>1231</v>
      </c>
      <c r="G210" s="12">
        <v>1</v>
      </c>
      <c r="H210" s="13" t="s">
        <v>74</v>
      </c>
      <c r="I210" s="12">
        <f t="shared" si="43"/>
        <v>1</v>
      </c>
      <c r="J210" s="13" t="s">
        <v>72</v>
      </c>
      <c r="K210" s="30">
        <f t="shared" si="42"/>
        <v>0.33</v>
      </c>
      <c r="L210" s="30" t="s">
        <v>103</v>
      </c>
      <c r="M210" s="15">
        <f t="shared" si="40"/>
        <v>330</v>
      </c>
      <c r="N210" s="13" t="s">
        <v>71</v>
      </c>
    </row>
    <row r="211" spans="1:14">
      <c r="A211" s="263">
        <v>18</v>
      </c>
      <c r="B211" s="5"/>
      <c r="C211" s="5" t="s">
        <v>32</v>
      </c>
      <c r="D211" s="5" t="s">
        <v>33</v>
      </c>
      <c r="E211" s="5" t="s">
        <v>12</v>
      </c>
      <c r="F211" s="12" t="s">
        <v>1202</v>
      </c>
      <c r="G211" s="12">
        <v>1</v>
      </c>
      <c r="H211" s="13" t="s">
        <v>74</v>
      </c>
      <c r="I211" s="12">
        <f t="shared" si="43"/>
        <v>1</v>
      </c>
      <c r="J211" s="13" t="s">
        <v>72</v>
      </c>
      <c r="K211" s="30">
        <f t="shared" si="42"/>
        <v>0.33</v>
      </c>
      <c r="L211" s="30" t="s">
        <v>103</v>
      </c>
      <c r="M211" s="15">
        <f t="shared" si="40"/>
        <v>330</v>
      </c>
      <c r="N211" s="13" t="s">
        <v>71</v>
      </c>
    </row>
    <row r="212" spans="1:14">
      <c r="A212" s="263">
        <v>19</v>
      </c>
      <c r="B212" s="5"/>
      <c r="C212" s="5" t="s">
        <v>36</v>
      </c>
      <c r="D212" s="5" t="s">
        <v>35</v>
      </c>
      <c r="E212" s="5" t="s">
        <v>12</v>
      </c>
      <c r="F212" s="12" t="s">
        <v>1159</v>
      </c>
      <c r="G212" s="12">
        <v>1</v>
      </c>
      <c r="H212" s="13" t="s">
        <v>74</v>
      </c>
      <c r="I212" s="12">
        <f t="shared" si="43"/>
        <v>1</v>
      </c>
      <c r="J212" s="13" t="s">
        <v>72</v>
      </c>
      <c r="K212" s="30">
        <f t="shared" si="42"/>
        <v>0.33</v>
      </c>
      <c r="L212" s="30" t="s">
        <v>103</v>
      </c>
      <c r="M212" s="15">
        <f t="shared" si="40"/>
        <v>330</v>
      </c>
      <c r="N212" s="13" t="s">
        <v>71</v>
      </c>
    </row>
    <row r="213" spans="1:14">
      <c r="A213" s="263">
        <v>20</v>
      </c>
      <c r="B213" s="5"/>
      <c r="C213" s="5" t="s">
        <v>38</v>
      </c>
      <c r="D213" s="5" t="s">
        <v>37</v>
      </c>
      <c r="E213" s="5" t="s">
        <v>12</v>
      </c>
      <c r="F213" s="12" t="s">
        <v>1182</v>
      </c>
      <c r="G213" s="12">
        <v>1</v>
      </c>
      <c r="H213" s="13" t="s">
        <v>74</v>
      </c>
      <c r="I213" s="12">
        <f t="shared" si="43"/>
        <v>1</v>
      </c>
      <c r="J213" s="13" t="s">
        <v>72</v>
      </c>
      <c r="K213" s="30">
        <f t="shared" si="42"/>
        <v>0.33</v>
      </c>
      <c r="L213" s="30" t="s">
        <v>103</v>
      </c>
      <c r="M213" s="15">
        <f t="shared" si="40"/>
        <v>330</v>
      </c>
      <c r="N213" s="13" t="s">
        <v>71</v>
      </c>
    </row>
    <row r="214" spans="1:14">
      <c r="A214" s="263">
        <v>21</v>
      </c>
      <c r="B214" s="5"/>
      <c r="C214" s="5" t="s">
        <v>40</v>
      </c>
      <c r="D214" s="5" t="s">
        <v>39</v>
      </c>
      <c r="E214" s="5" t="s">
        <v>12</v>
      </c>
      <c r="F214" s="12" t="s">
        <v>1183</v>
      </c>
      <c r="G214" s="12">
        <v>1</v>
      </c>
      <c r="H214" s="13" t="s">
        <v>74</v>
      </c>
      <c r="I214" s="12">
        <f t="shared" si="43"/>
        <v>1</v>
      </c>
      <c r="J214" s="13" t="s">
        <v>72</v>
      </c>
      <c r="K214" s="30">
        <f t="shared" si="42"/>
        <v>0.33</v>
      </c>
      <c r="L214" s="30" t="s">
        <v>103</v>
      </c>
      <c r="M214" s="15">
        <f t="shared" si="40"/>
        <v>330</v>
      </c>
      <c r="N214" s="13" t="s">
        <v>71</v>
      </c>
    </row>
    <row r="215" spans="1:14">
      <c r="A215" s="263">
        <v>22</v>
      </c>
      <c r="B215" s="5"/>
      <c r="C215" s="5" t="s">
        <v>78</v>
      </c>
      <c r="D215" s="5" t="s">
        <v>79</v>
      </c>
      <c r="E215" s="5" t="s">
        <v>12</v>
      </c>
      <c r="F215" s="12" t="s">
        <v>1222</v>
      </c>
      <c r="G215" s="12">
        <v>2</v>
      </c>
      <c r="H215" s="13" t="s">
        <v>74</v>
      </c>
      <c r="I215" s="12">
        <f t="shared" si="43"/>
        <v>2</v>
      </c>
      <c r="J215" s="13" t="s">
        <v>72</v>
      </c>
      <c r="K215" s="30">
        <f t="shared" si="42"/>
        <v>0.66</v>
      </c>
      <c r="L215" s="30" t="s">
        <v>103</v>
      </c>
      <c r="M215" s="15">
        <f t="shared" si="40"/>
        <v>660</v>
      </c>
      <c r="N215" s="13" t="s">
        <v>71</v>
      </c>
    </row>
    <row r="216" spans="1:14">
      <c r="A216" s="263">
        <v>23</v>
      </c>
      <c r="B216" s="5"/>
      <c r="C216" s="5" t="s">
        <v>45</v>
      </c>
      <c r="D216" s="5" t="s">
        <v>44</v>
      </c>
      <c r="E216" s="5" t="s">
        <v>43</v>
      </c>
      <c r="F216" s="12" t="s">
        <v>1232</v>
      </c>
      <c r="G216" s="12">
        <v>5</v>
      </c>
      <c r="H216" s="13" t="s">
        <v>74</v>
      </c>
      <c r="I216" s="12">
        <f>G216*1.5</f>
        <v>7.5</v>
      </c>
      <c r="J216" s="13" t="s">
        <v>72</v>
      </c>
      <c r="K216" s="30">
        <f t="shared" si="42"/>
        <v>2.4750000000000001</v>
      </c>
      <c r="L216" s="30" t="s">
        <v>103</v>
      </c>
      <c r="M216" s="15">
        <f t="shared" si="40"/>
        <v>2475</v>
      </c>
      <c r="N216" s="13" t="s">
        <v>71</v>
      </c>
    </row>
    <row r="217" spans="1:14">
      <c r="A217" s="263">
        <v>24</v>
      </c>
      <c r="B217" s="5"/>
      <c r="C217" s="5" t="s">
        <v>47</v>
      </c>
      <c r="D217" s="5" t="s">
        <v>46</v>
      </c>
      <c r="E217" s="5" t="s">
        <v>43</v>
      </c>
      <c r="F217" s="12" t="s">
        <v>1204</v>
      </c>
      <c r="G217" s="12">
        <v>1</v>
      </c>
      <c r="H217" s="13" t="s">
        <v>74</v>
      </c>
      <c r="I217" s="12">
        <f>G217*1.5</f>
        <v>1.5</v>
      </c>
      <c r="J217" s="13" t="s">
        <v>72</v>
      </c>
      <c r="K217" s="30">
        <f t="shared" si="42"/>
        <v>0.495</v>
      </c>
      <c r="L217" s="30" t="s">
        <v>103</v>
      </c>
      <c r="M217" s="15">
        <f t="shared" si="40"/>
        <v>495</v>
      </c>
      <c r="N217" s="13" t="s">
        <v>71</v>
      </c>
    </row>
    <row r="218" spans="1:14">
      <c r="A218" s="263">
        <v>25</v>
      </c>
      <c r="B218" s="5"/>
      <c r="C218" s="5" t="s">
        <v>42</v>
      </c>
      <c r="D218" s="5" t="s">
        <v>41</v>
      </c>
      <c r="E218" s="5" t="s">
        <v>165</v>
      </c>
      <c r="F218" s="12" t="s">
        <v>1233</v>
      </c>
      <c r="G218" s="12">
        <v>1</v>
      </c>
      <c r="H218" s="13" t="s">
        <v>74</v>
      </c>
      <c r="I218" s="12">
        <f>G218*1.5</f>
        <v>1.5</v>
      </c>
      <c r="J218" s="13" t="s">
        <v>72</v>
      </c>
      <c r="K218" s="30">
        <f t="shared" si="42"/>
        <v>0.495</v>
      </c>
      <c r="L218" s="30" t="s">
        <v>103</v>
      </c>
      <c r="M218" s="15">
        <f t="shared" si="40"/>
        <v>495</v>
      </c>
      <c r="N218" s="13" t="s">
        <v>71</v>
      </c>
    </row>
    <row r="219" spans="1:14">
      <c r="A219" s="263">
        <v>26</v>
      </c>
      <c r="B219" s="5"/>
      <c r="C219" s="5" t="s">
        <v>893</v>
      </c>
      <c r="D219" s="5"/>
      <c r="E219" s="5" t="s">
        <v>12</v>
      </c>
      <c r="F219" s="12" t="s">
        <v>761</v>
      </c>
      <c r="G219" s="12">
        <v>2</v>
      </c>
      <c r="H219" s="13" t="s">
        <v>74</v>
      </c>
      <c r="I219" s="12">
        <f>G219*4</f>
        <v>8</v>
      </c>
      <c r="J219" s="13" t="s">
        <v>72</v>
      </c>
      <c r="K219" s="30">
        <f t="shared" si="42"/>
        <v>2.64</v>
      </c>
      <c r="L219" s="30" t="s">
        <v>103</v>
      </c>
      <c r="M219" s="15">
        <f t="shared" si="40"/>
        <v>2640</v>
      </c>
      <c r="N219" s="13" t="s">
        <v>71</v>
      </c>
    </row>
    <row r="220" spans="1:14">
      <c r="A220" s="263">
        <v>27</v>
      </c>
      <c r="B220" s="5"/>
      <c r="C220" s="5" t="s">
        <v>1140</v>
      </c>
      <c r="D220" s="5"/>
      <c r="E220" s="5" t="s">
        <v>12</v>
      </c>
      <c r="F220" s="12" t="s">
        <v>971</v>
      </c>
      <c r="G220" s="12">
        <v>1</v>
      </c>
      <c r="H220" s="13" t="s">
        <v>74</v>
      </c>
      <c r="I220" s="12">
        <f t="shared" ref="I220" si="44">G220*1.5</f>
        <v>1.5</v>
      </c>
      <c r="J220" s="13" t="s">
        <v>72</v>
      </c>
      <c r="K220" s="30">
        <f>I220*0.33</f>
        <v>0.495</v>
      </c>
      <c r="L220" s="30" t="s">
        <v>103</v>
      </c>
      <c r="M220" s="15">
        <f t="shared" si="40"/>
        <v>495</v>
      </c>
      <c r="N220" s="13" t="s">
        <v>71</v>
      </c>
    </row>
    <row r="221" spans="1:14">
      <c r="A221" s="263">
        <v>28</v>
      </c>
      <c r="B221" s="5"/>
      <c r="C221" s="5" t="s">
        <v>1234</v>
      </c>
      <c r="D221" s="5"/>
      <c r="E221" s="5" t="s">
        <v>12</v>
      </c>
      <c r="F221" s="12" t="s">
        <v>995</v>
      </c>
      <c r="G221" s="12">
        <v>1</v>
      </c>
      <c r="H221" s="13" t="s">
        <v>74</v>
      </c>
      <c r="I221" s="12">
        <f>G221*1</f>
        <v>1</v>
      </c>
      <c r="J221" s="13" t="s">
        <v>72</v>
      </c>
      <c r="K221" s="30">
        <f>I221*0.33</f>
        <v>0.33</v>
      </c>
      <c r="L221" s="30" t="s">
        <v>103</v>
      </c>
      <c r="M221" s="15">
        <f t="shared" si="40"/>
        <v>330</v>
      </c>
      <c r="N221" s="13" t="s">
        <v>71</v>
      </c>
    </row>
    <row r="222" spans="1:14">
      <c r="A222" s="263">
        <v>29</v>
      </c>
      <c r="B222" s="5"/>
      <c r="C222" s="5" t="s">
        <v>757</v>
      </c>
      <c r="D222" s="5"/>
      <c r="E222" s="5" t="s">
        <v>12</v>
      </c>
      <c r="F222" s="12" t="s">
        <v>971</v>
      </c>
      <c r="G222" s="12">
        <v>1</v>
      </c>
      <c r="H222" s="13" t="s">
        <v>74</v>
      </c>
      <c r="I222" s="12">
        <f>G222*1</f>
        <v>1</v>
      </c>
      <c r="J222" s="13" t="s">
        <v>72</v>
      </c>
      <c r="K222" s="30">
        <f t="shared" ref="K222:K230" si="45">I222*0.33</f>
        <v>0.33</v>
      </c>
      <c r="L222" s="30" t="s">
        <v>103</v>
      </c>
      <c r="M222" s="15">
        <f t="shared" si="40"/>
        <v>330</v>
      </c>
      <c r="N222" s="13" t="s">
        <v>71</v>
      </c>
    </row>
    <row r="223" spans="1:14">
      <c r="A223" s="263">
        <v>30</v>
      </c>
      <c r="B223" s="5"/>
      <c r="C223" s="5" t="s">
        <v>1169</v>
      </c>
      <c r="D223" s="5"/>
      <c r="E223" s="5" t="s">
        <v>12</v>
      </c>
      <c r="F223" s="103" t="s">
        <v>1223</v>
      </c>
      <c r="G223" s="12">
        <v>1</v>
      </c>
      <c r="H223" s="13" t="s">
        <v>74</v>
      </c>
      <c r="I223" s="12">
        <f>G223*1</f>
        <v>1</v>
      </c>
      <c r="J223" s="13" t="s">
        <v>72</v>
      </c>
      <c r="K223" s="30">
        <f t="shared" si="45"/>
        <v>0.33</v>
      </c>
      <c r="L223" s="30" t="s">
        <v>103</v>
      </c>
      <c r="M223" s="15">
        <f t="shared" si="40"/>
        <v>330</v>
      </c>
      <c r="N223" s="13" t="s">
        <v>71</v>
      </c>
    </row>
    <row r="224" spans="1:14">
      <c r="A224" s="263">
        <v>31</v>
      </c>
      <c r="B224" s="5"/>
      <c r="C224" s="5" t="s">
        <v>126</v>
      </c>
      <c r="D224" s="5"/>
      <c r="E224" s="5" t="s">
        <v>43</v>
      </c>
      <c r="F224" s="12" t="s">
        <v>271</v>
      </c>
      <c r="G224" s="12">
        <v>1</v>
      </c>
      <c r="H224" s="13" t="s">
        <v>74</v>
      </c>
      <c r="I224" s="12">
        <f t="shared" ref="I224" si="46">G224*4</f>
        <v>4</v>
      </c>
      <c r="J224" s="13" t="s">
        <v>72</v>
      </c>
      <c r="K224" s="30">
        <f t="shared" si="45"/>
        <v>1.32</v>
      </c>
      <c r="L224" s="30" t="s">
        <v>103</v>
      </c>
      <c r="M224" s="15">
        <f t="shared" si="40"/>
        <v>1320</v>
      </c>
      <c r="N224" s="13" t="s">
        <v>71</v>
      </c>
    </row>
    <row r="225" spans="1:14">
      <c r="A225" s="263">
        <v>32</v>
      </c>
      <c r="B225" s="5"/>
      <c r="C225" s="5" t="s">
        <v>893</v>
      </c>
      <c r="D225" s="5"/>
      <c r="E225" s="5" t="s">
        <v>12</v>
      </c>
      <c r="F225" s="12" t="s">
        <v>220</v>
      </c>
      <c r="G225" s="12">
        <v>1</v>
      </c>
      <c r="H225" s="13" t="s">
        <v>74</v>
      </c>
      <c r="I225" s="12">
        <f>G225*1</f>
        <v>1</v>
      </c>
      <c r="J225" s="13" t="s">
        <v>72</v>
      </c>
      <c r="K225" s="30">
        <f t="shared" si="45"/>
        <v>0.33</v>
      </c>
      <c r="L225" s="30" t="s">
        <v>103</v>
      </c>
      <c r="M225" s="15">
        <f t="shared" si="40"/>
        <v>330</v>
      </c>
      <c r="N225" s="13" t="s">
        <v>71</v>
      </c>
    </row>
    <row r="226" spans="1:14">
      <c r="A226" s="263">
        <v>33</v>
      </c>
      <c r="B226" s="5"/>
      <c r="C226" s="5" t="s">
        <v>960</v>
      </c>
      <c r="D226" s="5"/>
      <c r="E226" s="5" t="s">
        <v>165</v>
      </c>
      <c r="F226" s="12" t="s">
        <v>1224</v>
      </c>
      <c r="G226" s="12">
        <v>1</v>
      </c>
      <c r="H226" s="13" t="s">
        <v>74</v>
      </c>
      <c r="I226" s="12">
        <f>G226*1</f>
        <v>1</v>
      </c>
      <c r="J226" s="13" t="s">
        <v>72</v>
      </c>
      <c r="K226" s="30">
        <f t="shared" si="45"/>
        <v>0.33</v>
      </c>
      <c r="L226" s="30" t="s">
        <v>103</v>
      </c>
      <c r="M226" s="15">
        <f t="shared" si="40"/>
        <v>330</v>
      </c>
      <c r="N226" s="13" t="s">
        <v>71</v>
      </c>
    </row>
    <row r="227" spans="1:14">
      <c r="A227" s="263">
        <v>34</v>
      </c>
      <c r="B227" s="5"/>
      <c r="C227" s="5" t="s">
        <v>1225</v>
      </c>
      <c r="D227" s="5"/>
      <c r="E227" s="5" t="s">
        <v>12</v>
      </c>
      <c r="F227" s="12" t="s">
        <v>394</v>
      </c>
      <c r="G227" s="12">
        <v>1</v>
      </c>
      <c r="H227" s="13" t="s">
        <v>74</v>
      </c>
      <c r="I227" s="12">
        <f>G227*1.5</f>
        <v>1.5</v>
      </c>
      <c r="J227" s="13" t="s">
        <v>72</v>
      </c>
      <c r="K227" s="30">
        <f t="shared" si="45"/>
        <v>0.495</v>
      </c>
      <c r="L227" s="30" t="s">
        <v>103</v>
      </c>
      <c r="M227" s="15">
        <f t="shared" si="40"/>
        <v>495</v>
      </c>
      <c r="N227" s="13" t="s">
        <v>71</v>
      </c>
    </row>
    <row r="228" spans="1:14">
      <c r="A228" s="263">
        <v>35</v>
      </c>
      <c r="B228" s="5"/>
      <c r="C228" s="5" t="s">
        <v>1193</v>
      </c>
      <c r="D228" s="5"/>
      <c r="E228" s="5" t="s">
        <v>12</v>
      </c>
      <c r="F228" s="12" t="s">
        <v>218</v>
      </c>
      <c r="G228" s="12">
        <v>1</v>
      </c>
      <c r="H228" s="13" t="s">
        <v>74</v>
      </c>
      <c r="I228" s="12">
        <f>G228*1</f>
        <v>1</v>
      </c>
      <c r="J228" s="13" t="s">
        <v>72</v>
      </c>
      <c r="K228" s="30">
        <f t="shared" si="45"/>
        <v>0.33</v>
      </c>
      <c r="L228" s="30" t="s">
        <v>103</v>
      </c>
      <c r="M228" s="15">
        <f t="shared" si="40"/>
        <v>330</v>
      </c>
      <c r="N228" s="13" t="s">
        <v>71</v>
      </c>
    </row>
    <row r="229" spans="1:14">
      <c r="A229" s="263">
        <v>36</v>
      </c>
      <c r="B229" s="5"/>
      <c r="C229" s="5" t="s">
        <v>52</v>
      </c>
      <c r="D229" s="5"/>
      <c r="E229" s="5" t="s">
        <v>12</v>
      </c>
      <c r="F229" s="12" t="s">
        <v>995</v>
      </c>
      <c r="G229" s="12">
        <v>2</v>
      </c>
      <c r="H229" s="13" t="s">
        <v>74</v>
      </c>
      <c r="I229" s="12">
        <f>G229*1</f>
        <v>2</v>
      </c>
      <c r="J229" s="13" t="s">
        <v>72</v>
      </c>
      <c r="K229" s="30">
        <f t="shared" si="45"/>
        <v>0.66</v>
      </c>
      <c r="L229" s="30" t="s">
        <v>103</v>
      </c>
      <c r="M229" s="15">
        <f t="shared" si="40"/>
        <v>660</v>
      </c>
      <c r="N229" s="13" t="s">
        <v>71</v>
      </c>
    </row>
    <row r="230" spans="1:14">
      <c r="A230" s="263">
        <v>37</v>
      </c>
      <c r="B230" s="5"/>
      <c r="C230" s="5" t="s">
        <v>1191</v>
      </c>
      <c r="D230" s="5"/>
      <c r="E230" s="5" t="s">
        <v>12</v>
      </c>
      <c r="F230" s="12" t="s">
        <v>971</v>
      </c>
      <c r="G230" s="12">
        <v>1</v>
      </c>
      <c r="H230" s="13" t="s">
        <v>74</v>
      </c>
      <c r="I230" s="12">
        <f>G230*1</f>
        <v>1</v>
      </c>
      <c r="J230" s="13" t="s">
        <v>72</v>
      </c>
      <c r="K230" s="30">
        <f t="shared" si="45"/>
        <v>0.33</v>
      </c>
      <c r="L230" s="30" t="s">
        <v>103</v>
      </c>
      <c r="M230" s="15">
        <f t="shared" si="40"/>
        <v>330</v>
      </c>
      <c r="N230" s="13" t="s">
        <v>71</v>
      </c>
    </row>
    <row r="231" spans="1:14">
      <c r="A231" s="281" t="s">
        <v>54</v>
      </c>
      <c r="B231" s="282"/>
      <c r="C231" s="282"/>
      <c r="D231" s="282"/>
      <c r="E231" s="283"/>
      <c r="F231" s="262"/>
      <c r="G231" s="12">
        <f>SUM(G194:G230)</f>
        <v>65</v>
      </c>
      <c r="H231" s="13" t="s">
        <v>74</v>
      </c>
      <c r="I231" s="12">
        <f>SUM(I194:I230)</f>
        <v>225.5</v>
      </c>
      <c r="J231" s="13" t="s">
        <v>72</v>
      </c>
      <c r="K231" s="12">
        <f>SUM(K194:K230)</f>
        <v>74.414999999999978</v>
      </c>
      <c r="L231" s="30" t="s">
        <v>103</v>
      </c>
      <c r="M231" s="34">
        <f>SUM(M194:M230)</f>
        <v>74415</v>
      </c>
      <c r="N231" s="13" t="s">
        <v>71</v>
      </c>
    </row>
    <row r="232" spans="1:14">
      <c r="A232" s="286" t="s">
        <v>53</v>
      </c>
      <c r="B232" s="286" t="s">
        <v>0</v>
      </c>
      <c r="C232" s="286" t="s">
        <v>2</v>
      </c>
      <c r="D232" s="286" t="s">
        <v>4</v>
      </c>
      <c r="E232" s="286" t="s">
        <v>1</v>
      </c>
      <c r="F232" s="286" t="s">
        <v>280</v>
      </c>
      <c r="G232" s="288" t="s">
        <v>5</v>
      </c>
      <c r="H232" s="289"/>
      <c r="I232" s="288" t="s">
        <v>6</v>
      </c>
      <c r="J232" s="289"/>
      <c r="K232" s="288" t="s">
        <v>101</v>
      </c>
      <c r="L232" s="289"/>
      <c r="M232" s="288" t="s">
        <v>102</v>
      </c>
      <c r="N232" s="289"/>
    </row>
    <row r="233" spans="1:14">
      <c r="A233" s="287"/>
      <c r="B233" s="287"/>
      <c r="C233" s="287"/>
      <c r="D233" s="287"/>
      <c r="E233" s="287"/>
      <c r="F233" s="287"/>
      <c r="G233" s="290"/>
      <c r="H233" s="291"/>
      <c r="I233" s="290"/>
      <c r="J233" s="291"/>
      <c r="K233" s="290"/>
      <c r="L233" s="291"/>
      <c r="M233" s="290"/>
      <c r="N233" s="291"/>
    </row>
    <row r="234" spans="1:14">
      <c r="A234" s="263">
        <v>1</v>
      </c>
      <c r="B234" s="16" t="s">
        <v>62</v>
      </c>
      <c r="C234" s="5" t="s">
        <v>3</v>
      </c>
      <c r="D234" s="5" t="s">
        <v>7</v>
      </c>
      <c r="E234" s="5" t="s">
        <v>8</v>
      </c>
      <c r="F234" s="12" t="s">
        <v>1226</v>
      </c>
      <c r="G234" s="12">
        <v>0</v>
      </c>
      <c r="H234" s="13" t="s">
        <v>74</v>
      </c>
      <c r="I234" s="12">
        <f t="shared" ref="I234:I242" si="47">G234*6</f>
        <v>0</v>
      </c>
      <c r="J234" s="13" t="s">
        <v>72</v>
      </c>
      <c r="K234" s="30">
        <f t="shared" ref="K234" si="48">I234*0.33</f>
        <v>0</v>
      </c>
      <c r="L234" s="30" t="s">
        <v>103</v>
      </c>
      <c r="M234" s="15">
        <f t="shared" ref="M234:M265" si="49">K234*1000</f>
        <v>0</v>
      </c>
      <c r="N234" s="13" t="s">
        <v>71</v>
      </c>
    </row>
    <row r="235" spans="1:14">
      <c r="A235" s="263">
        <v>2</v>
      </c>
      <c r="B235" s="131">
        <v>43806</v>
      </c>
      <c r="C235" s="5" t="s">
        <v>56</v>
      </c>
      <c r="D235" s="5" t="s">
        <v>93</v>
      </c>
      <c r="E235" s="5" t="s">
        <v>8</v>
      </c>
      <c r="F235" s="12" t="s">
        <v>1218</v>
      </c>
      <c r="G235" s="12">
        <v>0</v>
      </c>
      <c r="H235" s="13" t="s">
        <v>74</v>
      </c>
      <c r="I235" s="12">
        <f t="shared" si="47"/>
        <v>0</v>
      </c>
      <c r="J235" s="13" t="s">
        <v>72</v>
      </c>
      <c r="K235" s="30">
        <f>I235*0.33</f>
        <v>0</v>
      </c>
      <c r="L235" s="30" t="s">
        <v>103</v>
      </c>
      <c r="M235" s="15">
        <f t="shared" si="49"/>
        <v>0</v>
      </c>
      <c r="N235" s="13" t="s">
        <v>71</v>
      </c>
    </row>
    <row r="236" spans="1:14">
      <c r="A236" s="263">
        <v>3</v>
      </c>
      <c r="B236" s="5"/>
      <c r="C236" s="5" t="s">
        <v>15</v>
      </c>
      <c r="D236" s="5" t="s">
        <v>647</v>
      </c>
      <c r="E236" s="5" t="s">
        <v>8</v>
      </c>
      <c r="F236" s="12" t="s">
        <v>1227</v>
      </c>
      <c r="G236" s="12">
        <v>0</v>
      </c>
      <c r="H236" s="13" t="s">
        <v>74</v>
      </c>
      <c r="I236" s="12">
        <f t="shared" si="47"/>
        <v>0</v>
      </c>
      <c r="J236" s="13" t="s">
        <v>72</v>
      </c>
      <c r="K236" s="30">
        <f t="shared" ref="K236:K240" si="50">I236*0.33</f>
        <v>0</v>
      </c>
      <c r="L236" s="30" t="s">
        <v>103</v>
      </c>
      <c r="M236" s="15">
        <f t="shared" si="49"/>
        <v>0</v>
      </c>
      <c r="N236" s="13" t="s">
        <v>71</v>
      </c>
    </row>
    <row r="237" spans="1:14">
      <c r="A237" s="263">
        <v>4</v>
      </c>
      <c r="B237" s="5"/>
      <c r="C237" s="5" t="s">
        <v>17</v>
      </c>
      <c r="D237" s="5" t="s">
        <v>16</v>
      </c>
      <c r="E237" s="5" t="s">
        <v>8</v>
      </c>
      <c r="F237" s="12" t="s">
        <v>1228</v>
      </c>
      <c r="G237" s="12">
        <v>0</v>
      </c>
      <c r="H237" s="13" t="s">
        <v>74</v>
      </c>
      <c r="I237" s="12">
        <f t="shared" si="47"/>
        <v>0</v>
      </c>
      <c r="J237" s="13" t="s">
        <v>72</v>
      </c>
      <c r="K237" s="30">
        <f t="shared" si="50"/>
        <v>0</v>
      </c>
      <c r="L237" s="30" t="s">
        <v>103</v>
      </c>
      <c r="M237" s="15">
        <f t="shared" si="49"/>
        <v>0</v>
      </c>
      <c r="N237" s="13" t="s">
        <v>71</v>
      </c>
    </row>
    <row r="238" spans="1:14">
      <c r="A238" s="263">
        <v>5</v>
      </c>
      <c r="B238" s="5"/>
      <c r="C238" s="5" t="s">
        <v>251</v>
      </c>
      <c r="D238" s="5" t="s">
        <v>18</v>
      </c>
      <c r="E238" s="5" t="s">
        <v>8</v>
      </c>
      <c r="F238" s="12" t="s">
        <v>1215</v>
      </c>
      <c r="G238" s="12">
        <v>0</v>
      </c>
      <c r="H238" s="13" t="s">
        <v>74</v>
      </c>
      <c r="I238" s="12">
        <f t="shared" si="47"/>
        <v>0</v>
      </c>
      <c r="J238" s="13" t="s">
        <v>72</v>
      </c>
      <c r="K238" s="30">
        <f t="shared" si="50"/>
        <v>0</v>
      </c>
      <c r="L238" s="30" t="s">
        <v>103</v>
      </c>
      <c r="M238" s="15">
        <f t="shared" si="49"/>
        <v>0</v>
      </c>
      <c r="N238" s="13" t="s">
        <v>71</v>
      </c>
    </row>
    <row r="239" spans="1:14">
      <c r="A239" s="263">
        <v>6</v>
      </c>
      <c r="B239" s="5"/>
      <c r="C239" s="9" t="s">
        <v>52</v>
      </c>
      <c r="D239" s="9" t="s">
        <v>51</v>
      </c>
      <c r="E239" s="9" t="s">
        <v>8</v>
      </c>
      <c r="F239" s="72" t="s">
        <v>1216</v>
      </c>
      <c r="G239" s="12">
        <v>0</v>
      </c>
      <c r="H239" s="13" t="s">
        <v>74</v>
      </c>
      <c r="I239" s="12">
        <f t="shared" si="47"/>
        <v>0</v>
      </c>
      <c r="J239" s="13" t="s">
        <v>72</v>
      </c>
      <c r="K239" s="30">
        <f t="shared" si="50"/>
        <v>0</v>
      </c>
      <c r="L239" s="30" t="s">
        <v>103</v>
      </c>
      <c r="M239" s="15">
        <f t="shared" si="49"/>
        <v>0</v>
      </c>
      <c r="N239" s="13" t="s">
        <v>71</v>
      </c>
    </row>
    <row r="240" spans="1:14">
      <c r="A240" s="263">
        <v>7</v>
      </c>
      <c r="B240" s="5"/>
      <c r="C240" s="5" t="s">
        <v>10</v>
      </c>
      <c r="D240" s="5" t="s">
        <v>93</v>
      </c>
      <c r="E240" s="5" t="s">
        <v>8</v>
      </c>
      <c r="F240" s="12" t="s">
        <v>787</v>
      </c>
      <c r="G240" s="12">
        <v>0</v>
      </c>
      <c r="H240" s="13" t="s">
        <v>74</v>
      </c>
      <c r="I240" s="12">
        <f t="shared" si="47"/>
        <v>0</v>
      </c>
      <c r="J240" s="13" t="s">
        <v>72</v>
      </c>
      <c r="K240" s="30">
        <f t="shared" si="50"/>
        <v>0</v>
      </c>
      <c r="L240" s="30" t="s">
        <v>103</v>
      </c>
      <c r="M240" s="15">
        <f t="shared" si="49"/>
        <v>0</v>
      </c>
      <c r="N240" s="13" t="s">
        <v>71</v>
      </c>
    </row>
    <row r="241" spans="1:14">
      <c r="A241" s="263">
        <v>8</v>
      </c>
      <c r="B241" s="5"/>
      <c r="C241" s="5" t="s">
        <v>26</v>
      </c>
      <c r="D241" s="5" t="s">
        <v>89</v>
      </c>
      <c r="E241" s="5" t="s">
        <v>8</v>
      </c>
      <c r="F241" s="12" t="s">
        <v>1175</v>
      </c>
      <c r="G241" s="12">
        <v>0</v>
      </c>
      <c r="H241" s="13" t="s">
        <v>74</v>
      </c>
      <c r="I241" s="12">
        <f t="shared" si="47"/>
        <v>0</v>
      </c>
      <c r="J241" s="13" t="s">
        <v>72</v>
      </c>
      <c r="K241" s="30">
        <f>I241*0.33</f>
        <v>0</v>
      </c>
      <c r="L241" s="30" t="s">
        <v>103</v>
      </c>
      <c r="M241" s="15">
        <f t="shared" si="49"/>
        <v>0</v>
      </c>
      <c r="N241" s="13" t="s">
        <v>71</v>
      </c>
    </row>
    <row r="242" spans="1:14">
      <c r="A242" s="263">
        <v>9</v>
      </c>
      <c r="B242" s="5"/>
      <c r="C242" s="5" t="s">
        <v>94</v>
      </c>
      <c r="D242" s="5" t="s">
        <v>95</v>
      </c>
      <c r="E242" s="5" t="s">
        <v>8</v>
      </c>
      <c r="F242" s="12" t="s">
        <v>1235</v>
      </c>
      <c r="G242" s="12">
        <v>0</v>
      </c>
      <c r="H242" s="13" t="s">
        <v>74</v>
      </c>
      <c r="I242" s="12">
        <f t="shared" si="47"/>
        <v>0</v>
      </c>
      <c r="J242" s="13" t="s">
        <v>72</v>
      </c>
      <c r="K242" s="30">
        <f t="shared" ref="K242:K265" si="51">I242*0.33</f>
        <v>0</v>
      </c>
      <c r="L242" s="30" t="s">
        <v>103</v>
      </c>
      <c r="M242" s="15">
        <f t="shared" si="49"/>
        <v>0</v>
      </c>
      <c r="N242" s="13" t="s">
        <v>71</v>
      </c>
    </row>
    <row r="243" spans="1:14">
      <c r="A243" s="263">
        <v>10</v>
      </c>
      <c r="B243" s="5"/>
      <c r="C243" s="5" t="s">
        <v>190</v>
      </c>
      <c r="D243" s="5" t="s">
        <v>20</v>
      </c>
      <c r="E243" s="5" t="s">
        <v>173</v>
      </c>
      <c r="F243" s="12" t="s">
        <v>1236</v>
      </c>
      <c r="G243" s="12">
        <v>2</v>
      </c>
      <c r="H243" s="13" t="s">
        <v>74</v>
      </c>
      <c r="I243" s="12">
        <f>G243*7</f>
        <v>14</v>
      </c>
      <c r="J243" s="13" t="s">
        <v>72</v>
      </c>
      <c r="K243" s="30">
        <f t="shared" si="51"/>
        <v>4.62</v>
      </c>
      <c r="L243" s="30" t="s">
        <v>103</v>
      </c>
      <c r="M243" s="15">
        <f t="shared" si="49"/>
        <v>4620</v>
      </c>
      <c r="N243" s="13" t="s">
        <v>71</v>
      </c>
    </row>
    <row r="244" spans="1:14">
      <c r="A244" s="263">
        <v>11</v>
      </c>
      <c r="B244" s="5"/>
      <c r="C244" s="5" t="s">
        <v>34</v>
      </c>
      <c r="D244" s="5" t="s">
        <v>134</v>
      </c>
      <c r="E244" s="5" t="s">
        <v>173</v>
      </c>
      <c r="F244" s="12" t="s">
        <v>1155</v>
      </c>
      <c r="G244" s="12">
        <v>0</v>
      </c>
      <c r="H244" s="13" t="s">
        <v>74</v>
      </c>
      <c r="I244" s="12">
        <f>G244*7</f>
        <v>0</v>
      </c>
      <c r="J244" s="13" t="s">
        <v>72</v>
      </c>
      <c r="K244" s="30">
        <f t="shared" si="51"/>
        <v>0</v>
      </c>
      <c r="L244" s="30" t="s">
        <v>103</v>
      </c>
      <c r="M244" s="15">
        <f t="shared" si="49"/>
        <v>0</v>
      </c>
      <c r="N244" s="13" t="s">
        <v>71</v>
      </c>
    </row>
    <row r="245" spans="1:14">
      <c r="A245" s="263">
        <v>12</v>
      </c>
      <c r="B245" s="5"/>
      <c r="C245" s="5" t="s">
        <v>23</v>
      </c>
      <c r="D245" s="5" t="s">
        <v>136</v>
      </c>
      <c r="E245" s="5" t="s">
        <v>12</v>
      </c>
      <c r="F245" s="5" t="s">
        <v>1199</v>
      </c>
      <c r="G245" s="12">
        <v>0</v>
      </c>
      <c r="H245" s="13" t="s">
        <v>74</v>
      </c>
      <c r="I245" s="12">
        <f t="shared" ref="I245:I255" si="52">G245*1</f>
        <v>0</v>
      </c>
      <c r="J245" s="13" t="s">
        <v>72</v>
      </c>
      <c r="K245" s="30">
        <f t="shared" si="51"/>
        <v>0</v>
      </c>
      <c r="L245" s="30" t="s">
        <v>103</v>
      </c>
      <c r="M245" s="15">
        <f t="shared" si="49"/>
        <v>0</v>
      </c>
      <c r="N245" s="13" t="s">
        <v>71</v>
      </c>
    </row>
    <row r="246" spans="1:14">
      <c r="A246" s="263">
        <v>13</v>
      </c>
      <c r="B246" s="5"/>
      <c r="C246" s="5" t="s">
        <v>90</v>
      </c>
      <c r="D246" s="5" t="s">
        <v>91</v>
      </c>
      <c r="E246" s="5" t="s">
        <v>12</v>
      </c>
      <c r="F246" s="12" t="s">
        <v>1229</v>
      </c>
      <c r="G246" s="12">
        <v>0</v>
      </c>
      <c r="H246" s="13" t="s">
        <v>74</v>
      </c>
      <c r="I246" s="12">
        <f t="shared" si="52"/>
        <v>0</v>
      </c>
      <c r="J246" s="13" t="s">
        <v>72</v>
      </c>
      <c r="K246" s="30">
        <f t="shared" si="51"/>
        <v>0</v>
      </c>
      <c r="L246" s="30" t="s">
        <v>103</v>
      </c>
      <c r="M246" s="15">
        <f t="shared" si="49"/>
        <v>0</v>
      </c>
      <c r="N246" s="13" t="s">
        <v>71</v>
      </c>
    </row>
    <row r="247" spans="1:14">
      <c r="A247" s="263">
        <v>14</v>
      </c>
      <c r="B247" s="5"/>
      <c r="C247" s="5" t="s">
        <v>81</v>
      </c>
      <c r="D247" s="5" t="s">
        <v>82</v>
      </c>
      <c r="E247" s="5" t="s">
        <v>12</v>
      </c>
      <c r="F247" s="12" t="s">
        <v>1219</v>
      </c>
      <c r="G247" s="12">
        <v>0</v>
      </c>
      <c r="H247" s="13" t="s">
        <v>74</v>
      </c>
      <c r="I247" s="12">
        <f t="shared" si="52"/>
        <v>0</v>
      </c>
      <c r="J247" s="13" t="s">
        <v>72</v>
      </c>
      <c r="K247" s="30">
        <f t="shared" si="51"/>
        <v>0</v>
      </c>
      <c r="L247" s="30" t="s">
        <v>103</v>
      </c>
      <c r="M247" s="15">
        <f t="shared" si="49"/>
        <v>0</v>
      </c>
      <c r="N247" s="13" t="s">
        <v>71</v>
      </c>
    </row>
    <row r="248" spans="1:14">
      <c r="A248" s="263">
        <v>15</v>
      </c>
      <c r="B248" s="5"/>
      <c r="C248" s="5" t="s">
        <v>11</v>
      </c>
      <c r="D248" s="5" t="s">
        <v>13</v>
      </c>
      <c r="E248" s="5" t="s">
        <v>12</v>
      </c>
      <c r="F248" s="12" t="s">
        <v>980</v>
      </c>
      <c r="G248" s="12">
        <v>0</v>
      </c>
      <c r="H248" s="13" t="s">
        <v>74</v>
      </c>
      <c r="I248" s="12">
        <f t="shared" si="52"/>
        <v>0</v>
      </c>
      <c r="J248" s="13" t="s">
        <v>72</v>
      </c>
      <c r="K248" s="30">
        <f t="shared" si="51"/>
        <v>0</v>
      </c>
      <c r="L248" s="30" t="s">
        <v>103</v>
      </c>
      <c r="M248" s="15">
        <f t="shared" si="49"/>
        <v>0</v>
      </c>
      <c r="N248" s="13" t="s">
        <v>71</v>
      </c>
    </row>
    <row r="249" spans="1:14">
      <c r="A249" s="263">
        <v>16</v>
      </c>
      <c r="B249" s="5"/>
      <c r="C249" s="5" t="s">
        <v>28</v>
      </c>
      <c r="D249" s="5" t="s">
        <v>27</v>
      </c>
      <c r="E249" s="5" t="s">
        <v>12</v>
      </c>
      <c r="F249" s="12" t="s">
        <v>1237</v>
      </c>
      <c r="G249" s="12">
        <v>1</v>
      </c>
      <c r="H249" s="13" t="s">
        <v>74</v>
      </c>
      <c r="I249" s="12">
        <f t="shared" si="52"/>
        <v>1</v>
      </c>
      <c r="J249" s="13" t="s">
        <v>72</v>
      </c>
      <c r="K249" s="30">
        <f t="shared" si="51"/>
        <v>0.33</v>
      </c>
      <c r="L249" s="30" t="s">
        <v>103</v>
      </c>
      <c r="M249" s="15">
        <f t="shared" si="49"/>
        <v>330</v>
      </c>
      <c r="N249" s="13" t="s">
        <v>71</v>
      </c>
    </row>
    <row r="250" spans="1:14">
      <c r="A250" s="263">
        <v>17</v>
      </c>
      <c r="B250" s="5"/>
      <c r="C250" s="5" t="s">
        <v>30</v>
      </c>
      <c r="D250" s="5" t="s">
        <v>29</v>
      </c>
      <c r="E250" s="5" t="s">
        <v>12</v>
      </c>
      <c r="F250" s="12" t="s">
        <v>1231</v>
      </c>
      <c r="G250" s="12">
        <v>0</v>
      </c>
      <c r="H250" s="13" t="s">
        <v>74</v>
      </c>
      <c r="I250" s="12">
        <f t="shared" si="52"/>
        <v>0</v>
      </c>
      <c r="J250" s="13" t="s">
        <v>72</v>
      </c>
      <c r="K250" s="30">
        <f t="shared" si="51"/>
        <v>0</v>
      </c>
      <c r="L250" s="30" t="s">
        <v>103</v>
      </c>
      <c r="M250" s="15">
        <f t="shared" si="49"/>
        <v>0</v>
      </c>
      <c r="N250" s="13" t="s">
        <v>71</v>
      </c>
    </row>
    <row r="251" spans="1:14">
      <c r="A251" s="263">
        <v>18</v>
      </c>
      <c r="B251" s="5"/>
      <c r="C251" s="5" t="s">
        <v>32</v>
      </c>
      <c r="D251" s="5" t="s">
        <v>33</v>
      </c>
      <c r="E251" s="5" t="s">
        <v>12</v>
      </c>
      <c r="F251" s="12" t="s">
        <v>1202</v>
      </c>
      <c r="G251" s="12">
        <v>0</v>
      </c>
      <c r="H251" s="13" t="s">
        <v>74</v>
      </c>
      <c r="I251" s="12">
        <f t="shared" si="52"/>
        <v>0</v>
      </c>
      <c r="J251" s="13" t="s">
        <v>72</v>
      </c>
      <c r="K251" s="30">
        <f t="shared" si="51"/>
        <v>0</v>
      </c>
      <c r="L251" s="30" t="s">
        <v>103</v>
      </c>
      <c r="M251" s="15">
        <f t="shared" si="49"/>
        <v>0</v>
      </c>
      <c r="N251" s="13" t="s">
        <v>71</v>
      </c>
    </row>
    <row r="252" spans="1:14">
      <c r="A252" s="263">
        <v>19</v>
      </c>
      <c r="B252" s="5"/>
      <c r="C252" s="5" t="s">
        <v>36</v>
      </c>
      <c r="D252" s="5" t="s">
        <v>35</v>
      </c>
      <c r="E252" s="5" t="s">
        <v>12</v>
      </c>
      <c r="F252" s="12" t="s">
        <v>1159</v>
      </c>
      <c r="G252" s="12">
        <v>0</v>
      </c>
      <c r="H252" s="13" t="s">
        <v>74</v>
      </c>
      <c r="I252" s="12">
        <f t="shared" si="52"/>
        <v>0</v>
      </c>
      <c r="J252" s="13" t="s">
        <v>72</v>
      </c>
      <c r="K252" s="30">
        <f t="shared" si="51"/>
        <v>0</v>
      </c>
      <c r="L252" s="30" t="s">
        <v>103</v>
      </c>
      <c r="M252" s="15">
        <f t="shared" si="49"/>
        <v>0</v>
      </c>
      <c r="N252" s="13" t="s">
        <v>71</v>
      </c>
    </row>
    <row r="253" spans="1:14">
      <c r="A253" s="263">
        <v>20</v>
      </c>
      <c r="B253" s="5"/>
      <c r="C253" s="5" t="s">
        <v>38</v>
      </c>
      <c r="D253" s="5" t="s">
        <v>37</v>
      </c>
      <c r="E253" s="5" t="s">
        <v>12</v>
      </c>
      <c r="F253" s="12" t="s">
        <v>1182</v>
      </c>
      <c r="G253" s="12">
        <v>0</v>
      </c>
      <c r="H253" s="13" t="s">
        <v>74</v>
      </c>
      <c r="I253" s="12">
        <f t="shared" si="52"/>
        <v>0</v>
      </c>
      <c r="J253" s="13" t="s">
        <v>72</v>
      </c>
      <c r="K253" s="30">
        <f t="shared" si="51"/>
        <v>0</v>
      </c>
      <c r="L253" s="30" t="s">
        <v>103</v>
      </c>
      <c r="M253" s="15">
        <f t="shared" si="49"/>
        <v>0</v>
      </c>
      <c r="N253" s="13" t="s">
        <v>71</v>
      </c>
    </row>
    <row r="254" spans="1:14">
      <c r="A254" s="263">
        <v>21</v>
      </c>
      <c r="B254" s="5"/>
      <c r="C254" s="5" t="s">
        <v>40</v>
      </c>
      <c r="D254" s="5" t="s">
        <v>39</v>
      </c>
      <c r="E254" s="5" t="s">
        <v>12</v>
      </c>
      <c r="F254" s="12" t="s">
        <v>1183</v>
      </c>
      <c r="G254" s="12">
        <v>0</v>
      </c>
      <c r="H254" s="13" t="s">
        <v>74</v>
      </c>
      <c r="I254" s="12">
        <f t="shared" si="52"/>
        <v>0</v>
      </c>
      <c r="J254" s="13" t="s">
        <v>72</v>
      </c>
      <c r="K254" s="30">
        <f t="shared" si="51"/>
        <v>0</v>
      </c>
      <c r="L254" s="30" t="s">
        <v>103</v>
      </c>
      <c r="M254" s="15">
        <f t="shared" si="49"/>
        <v>0</v>
      </c>
      <c r="N254" s="13" t="s">
        <v>71</v>
      </c>
    </row>
    <row r="255" spans="1:14">
      <c r="A255" s="263">
        <v>22</v>
      </c>
      <c r="B255" s="5"/>
      <c r="C255" s="5" t="s">
        <v>78</v>
      </c>
      <c r="D255" s="5" t="s">
        <v>79</v>
      </c>
      <c r="E255" s="5" t="s">
        <v>12</v>
      </c>
      <c r="F255" s="12" t="s">
        <v>1222</v>
      </c>
      <c r="G255" s="12">
        <v>1</v>
      </c>
      <c r="H255" s="13" t="s">
        <v>74</v>
      </c>
      <c r="I255" s="12">
        <f t="shared" si="52"/>
        <v>1</v>
      </c>
      <c r="J255" s="13" t="s">
        <v>72</v>
      </c>
      <c r="K255" s="30">
        <f t="shared" si="51"/>
        <v>0.33</v>
      </c>
      <c r="L255" s="30" t="s">
        <v>103</v>
      </c>
      <c r="M255" s="15">
        <f t="shared" si="49"/>
        <v>330</v>
      </c>
      <c r="N255" s="13" t="s">
        <v>71</v>
      </c>
    </row>
    <row r="256" spans="1:14">
      <c r="A256" s="263">
        <v>23</v>
      </c>
      <c r="B256" s="5"/>
      <c r="C256" s="5" t="s">
        <v>45</v>
      </c>
      <c r="D256" s="5" t="s">
        <v>44</v>
      </c>
      <c r="E256" s="5" t="s">
        <v>43</v>
      </c>
      <c r="F256" s="12" t="s">
        <v>1238</v>
      </c>
      <c r="G256" s="12">
        <v>1</v>
      </c>
      <c r="H256" s="13" t="s">
        <v>74</v>
      </c>
      <c r="I256" s="12">
        <f>G256*1.5</f>
        <v>1.5</v>
      </c>
      <c r="J256" s="13" t="s">
        <v>72</v>
      </c>
      <c r="K256" s="30">
        <f t="shared" si="51"/>
        <v>0.495</v>
      </c>
      <c r="L256" s="30" t="s">
        <v>103</v>
      </c>
      <c r="M256" s="15">
        <f t="shared" si="49"/>
        <v>495</v>
      </c>
      <c r="N256" s="13" t="s">
        <v>71</v>
      </c>
    </row>
    <row r="257" spans="1:14">
      <c r="A257" s="263">
        <v>24</v>
      </c>
      <c r="B257" s="5"/>
      <c r="C257" s="5" t="s">
        <v>47</v>
      </c>
      <c r="D257" s="5" t="s">
        <v>46</v>
      </c>
      <c r="E257" s="5" t="s">
        <v>43</v>
      </c>
      <c r="F257" s="12" t="s">
        <v>1204</v>
      </c>
      <c r="G257" s="12">
        <v>0</v>
      </c>
      <c r="H257" s="13" t="s">
        <v>74</v>
      </c>
      <c r="I257" s="12">
        <f>G257*1.5</f>
        <v>0</v>
      </c>
      <c r="J257" s="13" t="s">
        <v>72</v>
      </c>
      <c r="K257" s="30">
        <f t="shared" si="51"/>
        <v>0</v>
      </c>
      <c r="L257" s="30" t="s">
        <v>103</v>
      </c>
      <c r="M257" s="15">
        <f t="shared" si="49"/>
        <v>0</v>
      </c>
      <c r="N257" s="13" t="s">
        <v>71</v>
      </c>
    </row>
    <row r="258" spans="1:14">
      <c r="A258" s="263">
        <v>25</v>
      </c>
      <c r="B258" s="5"/>
      <c r="C258" s="5" t="s">
        <v>42</v>
      </c>
      <c r="D258" s="5" t="s">
        <v>41</v>
      </c>
      <c r="E258" s="5" t="s">
        <v>165</v>
      </c>
      <c r="F258" s="12" t="s">
        <v>1239</v>
      </c>
      <c r="G258" s="12">
        <v>1</v>
      </c>
      <c r="H258" s="13" t="s">
        <v>74</v>
      </c>
      <c r="I258" s="12">
        <f>G258*1.5</f>
        <v>1.5</v>
      </c>
      <c r="J258" s="13" t="s">
        <v>72</v>
      </c>
      <c r="K258" s="30">
        <f t="shared" si="51"/>
        <v>0.495</v>
      </c>
      <c r="L258" s="30" t="s">
        <v>103</v>
      </c>
      <c r="M258" s="15">
        <f t="shared" si="49"/>
        <v>495</v>
      </c>
      <c r="N258" s="13" t="s">
        <v>71</v>
      </c>
    </row>
    <row r="259" spans="1:14">
      <c r="A259" s="263">
        <v>26</v>
      </c>
      <c r="B259" s="5"/>
      <c r="C259" s="5" t="s">
        <v>893</v>
      </c>
      <c r="D259" s="5"/>
      <c r="E259" s="5" t="s">
        <v>12</v>
      </c>
      <c r="F259" s="12" t="s">
        <v>761</v>
      </c>
      <c r="G259" s="12">
        <v>1</v>
      </c>
      <c r="H259" s="13" t="s">
        <v>74</v>
      </c>
      <c r="I259" s="12">
        <f>G259*4</f>
        <v>4</v>
      </c>
      <c r="J259" s="13" t="s">
        <v>72</v>
      </c>
      <c r="K259" s="30">
        <f t="shared" si="51"/>
        <v>1.32</v>
      </c>
      <c r="L259" s="30" t="s">
        <v>103</v>
      </c>
      <c r="M259" s="15">
        <f t="shared" si="49"/>
        <v>1320</v>
      </c>
      <c r="N259" s="13" t="s">
        <v>71</v>
      </c>
    </row>
    <row r="260" spans="1:14">
      <c r="A260" s="263">
        <v>27</v>
      </c>
      <c r="B260" s="5"/>
      <c r="C260" s="5" t="s">
        <v>1114</v>
      </c>
      <c r="D260" s="5"/>
      <c r="E260" s="5" t="s">
        <v>12</v>
      </c>
      <c r="F260" s="103" t="s">
        <v>322</v>
      </c>
      <c r="G260" s="12">
        <v>1</v>
      </c>
      <c r="H260" s="13" t="s">
        <v>74</v>
      </c>
      <c r="I260" s="12">
        <f>G260*1</f>
        <v>1</v>
      </c>
      <c r="J260" s="13" t="s">
        <v>72</v>
      </c>
      <c r="K260" s="30">
        <f t="shared" si="51"/>
        <v>0.33</v>
      </c>
      <c r="L260" s="30" t="s">
        <v>103</v>
      </c>
      <c r="M260" s="15">
        <f t="shared" si="49"/>
        <v>330</v>
      </c>
      <c r="N260" s="13" t="s">
        <v>71</v>
      </c>
    </row>
    <row r="261" spans="1:14">
      <c r="A261" s="263">
        <v>28</v>
      </c>
      <c r="B261" s="5"/>
      <c r="C261" s="5" t="s">
        <v>960</v>
      </c>
      <c r="D261" s="5"/>
      <c r="E261" s="5" t="s">
        <v>165</v>
      </c>
      <c r="F261" s="12" t="s">
        <v>1224</v>
      </c>
      <c r="G261" s="12">
        <v>1</v>
      </c>
      <c r="H261" s="13" t="s">
        <v>74</v>
      </c>
      <c r="I261" s="12">
        <f>G261*1</f>
        <v>1</v>
      </c>
      <c r="J261" s="13" t="s">
        <v>72</v>
      </c>
      <c r="K261" s="30">
        <f t="shared" si="51"/>
        <v>0.33</v>
      </c>
      <c r="L261" s="30" t="s">
        <v>103</v>
      </c>
      <c r="M261" s="15">
        <f t="shared" si="49"/>
        <v>330</v>
      </c>
      <c r="N261" s="13" t="s">
        <v>71</v>
      </c>
    </row>
    <row r="262" spans="1:14">
      <c r="A262" s="263">
        <v>29</v>
      </c>
      <c r="B262" s="5"/>
      <c r="C262" s="5" t="s">
        <v>1225</v>
      </c>
      <c r="D262" s="5"/>
      <c r="E262" s="5" t="s">
        <v>12</v>
      </c>
      <c r="F262" s="12" t="s">
        <v>394</v>
      </c>
      <c r="G262" s="12">
        <v>1</v>
      </c>
      <c r="H262" s="13" t="s">
        <v>74</v>
      </c>
      <c r="I262" s="12">
        <f>G262*1.5</f>
        <v>1.5</v>
      </c>
      <c r="J262" s="13" t="s">
        <v>72</v>
      </c>
      <c r="K262" s="30">
        <f t="shared" si="51"/>
        <v>0.495</v>
      </c>
      <c r="L262" s="30" t="s">
        <v>103</v>
      </c>
      <c r="M262" s="15">
        <f t="shared" si="49"/>
        <v>495</v>
      </c>
      <c r="N262" s="13" t="s">
        <v>71</v>
      </c>
    </row>
    <row r="263" spans="1:14">
      <c r="A263" s="263">
        <v>30</v>
      </c>
      <c r="B263" s="5"/>
      <c r="C263" s="5" t="s">
        <v>1193</v>
      </c>
      <c r="D263" s="5"/>
      <c r="E263" s="5" t="s">
        <v>12</v>
      </c>
      <c r="F263" s="12" t="s">
        <v>218</v>
      </c>
      <c r="G263" s="12">
        <v>1</v>
      </c>
      <c r="H263" s="13" t="s">
        <v>74</v>
      </c>
      <c r="I263" s="12">
        <f>G263*1</f>
        <v>1</v>
      </c>
      <c r="J263" s="13" t="s">
        <v>72</v>
      </c>
      <c r="K263" s="30">
        <f t="shared" si="51"/>
        <v>0.33</v>
      </c>
      <c r="L263" s="30" t="s">
        <v>103</v>
      </c>
      <c r="M263" s="15">
        <f t="shared" si="49"/>
        <v>330</v>
      </c>
      <c r="N263" s="13" t="s">
        <v>71</v>
      </c>
    </row>
    <row r="264" spans="1:14">
      <c r="A264" s="263">
        <v>31</v>
      </c>
      <c r="B264" s="5"/>
      <c r="C264" s="5" t="s">
        <v>52</v>
      </c>
      <c r="D264" s="5"/>
      <c r="E264" s="5" t="s">
        <v>12</v>
      </c>
      <c r="F264" s="12" t="s">
        <v>995</v>
      </c>
      <c r="G264" s="12">
        <v>2</v>
      </c>
      <c r="H264" s="13" t="s">
        <v>74</v>
      </c>
      <c r="I264" s="12">
        <f>G264*1</f>
        <v>2</v>
      </c>
      <c r="J264" s="13" t="s">
        <v>72</v>
      </c>
      <c r="K264" s="30">
        <f t="shared" si="51"/>
        <v>0.66</v>
      </c>
      <c r="L264" s="30" t="s">
        <v>103</v>
      </c>
      <c r="M264" s="15">
        <f t="shared" si="49"/>
        <v>660</v>
      </c>
      <c r="N264" s="13" t="s">
        <v>71</v>
      </c>
    </row>
    <row r="265" spans="1:14">
      <c r="A265" s="263">
        <v>32</v>
      </c>
      <c r="B265" s="5"/>
      <c r="C265" s="5" t="s">
        <v>1191</v>
      </c>
      <c r="D265" s="5"/>
      <c r="E265" s="5" t="s">
        <v>12</v>
      </c>
      <c r="F265" s="12" t="s">
        <v>971</v>
      </c>
      <c r="G265" s="12">
        <v>1</v>
      </c>
      <c r="H265" s="13" t="s">
        <v>74</v>
      </c>
      <c r="I265" s="12">
        <f>G265*1</f>
        <v>1</v>
      </c>
      <c r="J265" s="13" t="s">
        <v>72</v>
      </c>
      <c r="K265" s="30">
        <f t="shared" si="51"/>
        <v>0.33</v>
      </c>
      <c r="L265" s="30" t="s">
        <v>103</v>
      </c>
      <c r="M265" s="15">
        <f t="shared" si="49"/>
        <v>330</v>
      </c>
      <c r="N265" s="13" t="s">
        <v>71</v>
      </c>
    </row>
    <row r="266" spans="1:14">
      <c r="A266" s="281" t="s">
        <v>54</v>
      </c>
      <c r="B266" s="282"/>
      <c r="C266" s="282"/>
      <c r="D266" s="282"/>
      <c r="E266" s="283"/>
      <c r="F266" s="262"/>
      <c r="G266" s="12">
        <f>SUM(G234:G265)</f>
        <v>14</v>
      </c>
      <c r="H266" s="13" t="s">
        <v>74</v>
      </c>
      <c r="I266" s="12">
        <f>SUM(I234:I265)</f>
        <v>30.5</v>
      </c>
      <c r="J266" s="13" t="s">
        <v>72</v>
      </c>
      <c r="K266" s="12">
        <f>SUM(K234:K265)</f>
        <v>10.065</v>
      </c>
      <c r="L266" s="30" t="s">
        <v>103</v>
      </c>
      <c r="M266" s="34">
        <f>SUM(M234:M265)</f>
        <v>10065</v>
      </c>
      <c r="N266" s="13" t="s">
        <v>71</v>
      </c>
    </row>
    <row r="267" spans="1:1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1:14">
      <c r="A268" s="286" t="s">
        <v>53</v>
      </c>
      <c r="B268" s="286" t="s">
        <v>0</v>
      </c>
      <c r="C268" s="286" t="s">
        <v>2</v>
      </c>
      <c r="D268" s="286" t="s">
        <v>4</v>
      </c>
      <c r="E268" s="286" t="s">
        <v>1</v>
      </c>
      <c r="F268" s="286" t="s">
        <v>280</v>
      </c>
      <c r="G268" s="288" t="s">
        <v>5</v>
      </c>
      <c r="H268" s="289"/>
      <c r="I268" s="288" t="s">
        <v>6</v>
      </c>
      <c r="J268" s="289"/>
      <c r="K268" s="288" t="s">
        <v>101</v>
      </c>
      <c r="L268" s="289"/>
      <c r="M268" s="288" t="s">
        <v>102</v>
      </c>
      <c r="N268" s="289"/>
    </row>
    <row r="269" spans="1:14">
      <c r="A269" s="287"/>
      <c r="B269" s="287"/>
      <c r="C269" s="287"/>
      <c r="D269" s="287"/>
      <c r="E269" s="287"/>
      <c r="F269" s="287"/>
      <c r="G269" s="290"/>
      <c r="H269" s="291"/>
      <c r="I269" s="290"/>
      <c r="J269" s="291"/>
      <c r="K269" s="290"/>
      <c r="L269" s="291"/>
      <c r="M269" s="290"/>
      <c r="N269" s="291"/>
    </row>
    <row r="270" spans="1:14">
      <c r="A270" s="263">
        <v>1</v>
      </c>
      <c r="B270" s="16" t="s">
        <v>63</v>
      </c>
      <c r="C270" s="5" t="s">
        <v>3</v>
      </c>
      <c r="D270" s="5" t="s">
        <v>7</v>
      </c>
      <c r="E270" s="5" t="s">
        <v>8</v>
      </c>
      <c r="F270" s="12" t="s">
        <v>1241</v>
      </c>
      <c r="G270" s="12">
        <v>3</v>
      </c>
      <c r="H270" s="13" t="s">
        <v>74</v>
      </c>
      <c r="I270" s="12">
        <f t="shared" ref="I270:I277" si="53">G270*6</f>
        <v>18</v>
      </c>
      <c r="J270" s="13" t="s">
        <v>72</v>
      </c>
      <c r="K270" s="30">
        <f t="shared" ref="K270" si="54">I270*0.33</f>
        <v>5.94</v>
      </c>
      <c r="L270" s="30" t="s">
        <v>103</v>
      </c>
      <c r="M270" s="15">
        <f t="shared" ref="M270:M306" si="55">K270*1000</f>
        <v>5940</v>
      </c>
      <c r="N270" s="13" t="s">
        <v>71</v>
      </c>
    </row>
    <row r="271" spans="1:14">
      <c r="A271" s="263">
        <v>2</v>
      </c>
      <c r="B271" s="131">
        <v>43807</v>
      </c>
      <c r="C271" s="5" t="s">
        <v>56</v>
      </c>
      <c r="D271" s="5" t="s">
        <v>93</v>
      </c>
      <c r="E271" s="5" t="s">
        <v>8</v>
      </c>
      <c r="F271" s="12" t="s">
        <v>1242</v>
      </c>
      <c r="G271" s="12">
        <v>3</v>
      </c>
      <c r="H271" s="13" t="s">
        <v>74</v>
      </c>
      <c r="I271" s="12">
        <f t="shared" si="53"/>
        <v>18</v>
      </c>
      <c r="J271" s="13" t="s">
        <v>72</v>
      </c>
      <c r="K271" s="30">
        <f>I271*0.33</f>
        <v>5.94</v>
      </c>
      <c r="L271" s="30" t="s">
        <v>103</v>
      </c>
      <c r="M271" s="15">
        <f t="shared" si="55"/>
        <v>5940</v>
      </c>
      <c r="N271" s="13" t="s">
        <v>71</v>
      </c>
    </row>
    <row r="272" spans="1:14">
      <c r="A272" s="263">
        <v>3</v>
      </c>
      <c r="B272" s="5"/>
      <c r="C272" s="5" t="s">
        <v>15</v>
      </c>
      <c r="D272" s="5" t="s">
        <v>647</v>
      </c>
      <c r="E272" s="5" t="s">
        <v>8</v>
      </c>
      <c r="F272" s="12" t="s">
        <v>1243</v>
      </c>
      <c r="G272" s="12">
        <v>2</v>
      </c>
      <c r="H272" s="13" t="s">
        <v>74</v>
      </c>
      <c r="I272" s="12">
        <f t="shared" si="53"/>
        <v>12</v>
      </c>
      <c r="J272" s="13" t="s">
        <v>72</v>
      </c>
      <c r="K272" s="30">
        <f t="shared" ref="K272:K276" si="56">I272*0.33</f>
        <v>3.96</v>
      </c>
      <c r="L272" s="30" t="s">
        <v>103</v>
      </c>
      <c r="M272" s="15">
        <f t="shared" si="55"/>
        <v>3960</v>
      </c>
      <c r="N272" s="13" t="s">
        <v>71</v>
      </c>
    </row>
    <row r="273" spans="1:14">
      <c r="A273" s="263">
        <v>4</v>
      </c>
      <c r="B273" s="5"/>
      <c r="C273" s="5" t="s">
        <v>17</v>
      </c>
      <c r="D273" s="5" t="s">
        <v>16</v>
      </c>
      <c r="E273" s="5" t="s">
        <v>8</v>
      </c>
      <c r="F273" s="12" t="s">
        <v>1228</v>
      </c>
      <c r="G273" s="12">
        <v>0</v>
      </c>
      <c r="H273" s="13" t="s">
        <v>74</v>
      </c>
      <c r="I273" s="12">
        <f t="shared" si="53"/>
        <v>0</v>
      </c>
      <c r="J273" s="13" t="s">
        <v>72</v>
      </c>
      <c r="K273" s="30">
        <f t="shared" si="56"/>
        <v>0</v>
      </c>
      <c r="L273" s="30" t="s">
        <v>103</v>
      </c>
      <c r="M273" s="15">
        <f t="shared" si="55"/>
        <v>0</v>
      </c>
      <c r="N273" s="13" t="s">
        <v>71</v>
      </c>
    </row>
    <row r="274" spans="1:14">
      <c r="A274" s="263">
        <v>5</v>
      </c>
      <c r="B274" s="5"/>
      <c r="C274" s="5" t="s">
        <v>251</v>
      </c>
      <c r="D274" s="5" t="s">
        <v>18</v>
      </c>
      <c r="E274" s="5" t="s">
        <v>8</v>
      </c>
      <c r="F274" s="12" t="s">
        <v>1244</v>
      </c>
      <c r="G274" s="12">
        <v>4</v>
      </c>
      <c r="H274" s="13" t="s">
        <v>74</v>
      </c>
      <c r="I274" s="12">
        <f t="shared" si="53"/>
        <v>24</v>
      </c>
      <c r="J274" s="13" t="s">
        <v>72</v>
      </c>
      <c r="K274" s="30">
        <f t="shared" si="56"/>
        <v>7.92</v>
      </c>
      <c r="L274" s="30" t="s">
        <v>103</v>
      </c>
      <c r="M274" s="15">
        <f t="shared" si="55"/>
        <v>7920</v>
      </c>
      <c r="N274" s="13" t="s">
        <v>71</v>
      </c>
    </row>
    <row r="275" spans="1:14">
      <c r="A275" s="263">
        <v>6</v>
      </c>
      <c r="B275" s="5"/>
      <c r="C275" s="9" t="s">
        <v>52</v>
      </c>
      <c r="D275" s="9" t="s">
        <v>51</v>
      </c>
      <c r="E275" s="9" t="s">
        <v>8</v>
      </c>
      <c r="F275" s="72" t="s">
        <v>1245</v>
      </c>
      <c r="G275" s="12">
        <v>5</v>
      </c>
      <c r="H275" s="13" t="s">
        <v>74</v>
      </c>
      <c r="I275" s="12">
        <f t="shared" si="53"/>
        <v>30</v>
      </c>
      <c r="J275" s="13" t="s">
        <v>72</v>
      </c>
      <c r="K275" s="30">
        <f t="shared" si="56"/>
        <v>9.9</v>
      </c>
      <c r="L275" s="30" t="s">
        <v>103</v>
      </c>
      <c r="M275" s="15">
        <f t="shared" si="55"/>
        <v>9900</v>
      </c>
      <c r="N275" s="13" t="s">
        <v>71</v>
      </c>
    </row>
    <row r="276" spans="1:14">
      <c r="A276" s="263">
        <v>7</v>
      </c>
      <c r="B276" s="5"/>
      <c r="C276" s="5" t="s">
        <v>10</v>
      </c>
      <c r="D276" s="5" t="s">
        <v>93</v>
      </c>
      <c r="E276" s="5" t="s">
        <v>8</v>
      </c>
      <c r="F276" s="12" t="s">
        <v>874</v>
      </c>
      <c r="G276" s="12">
        <v>5</v>
      </c>
      <c r="H276" s="13" t="s">
        <v>74</v>
      </c>
      <c r="I276" s="12">
        <f t="shared" si="53"/>
        <v>30</v>
      </c>
      <c r="J276" s="13" t="s">
        <v>72</v>
      </c>
      <c r="K276" s="30">
        <f t="shared" si="56"/>
        <v>9.9</v>
      </c>
      <c r="L276" s="30" t="s">
        <v>103</v>
      </c>
      <c r="M276" s="15">
        <f t="shared" si="55"/>
        <v>9900</v>
      </c>
      <c r="N276" s="13" t="s">
        <v>71</v>
      </c>
    </row>
    <row r="277" spans="1:14" s="271" customFormat="1">
      <c r="A277" s="264">
        <v>8</v>
      </c>
      <c r="B277" s="124"/>
      <c r="C277" s="267" t="s">
        <v>26</v>
      </c>
      <c r="D277" s="267" t="s">
        <v>89</v>
      </c>
      <c r="E277" s="267" t="s">
        <v>8</v>
      </c>
      <c r="F277" s="103" t="s">
        <v>1246</v>
      </c>
      <c r="G277" s="137">
        <v>3</v>
      </c>
      <c r="H277" s="268" t="s">
        <v>74</v>
      </c>
      <c r="I277" s="137">
        <f t="shared" si="53"/>
        <v>18</v>
      </c>
      <c r="J277" s="268" t="s">
        <v>72</v>
      </c>
      <c r="K277" s="269">
        <f>I277*0.33</f>
        <v>5.94</v>
      </c>
      <c r="L277" s="269" t="s">
        <v>103</v>
      </c>
      <c r="M277" s="270">
        <f t="shared" si="55"/>
        <v>5940</v>
      </c>
      <c r="N277" s="268" t="s">
        <v>71</v>
      </c>
    </row>
    <row r="278" spans="1:14">
      <c r="A278" s="263">
        <v>9</v>
      </c>
      <c r="B278" s="5"/>
      <c r="C278" s="5" t="s">
        <v>94</v>
      </c>
      <c r="D278" s="5" t="s">
        <v>95</v>
      </c>
      <c r="E278" s="5" t="s">
        <v>8</v>
      </c>
      <c r="F278" s="12" t="s">
        <v>1235</v>
      </c>
      <c r="G278" s="12">
        <v>1</v>
      </c>
      <c r="H278" s="13" t="s">
        <v>74</v>
      </c>
      <c r="I278" s="12">
        <f>G278*6</f>
        <v>6</v>
      </c>
      <c r="J278" s="13" t="s">
        <v>72</v>
      </c>
      <c r="K278" s="30">
        <f t="shared" ref="K278:K295" si="57">I278*0.33</f>
        <v>1.98</v>
      </c>
      <c r="L278" s="30" t="s">
        <v>103</v>
      </c>
      <c r="M278" s="15">
        <f t="shared" si="55"/>
        <v>1980</v>
      </c>
      <c r="N278" s="13" t="s">
        <v>71</v>
      </c>
    </row>
    <row r="279" spans="1:14">
      <c r="A279" s="263">
        <v>10</v>
      </c>
      <c r="B279" s="5"/>
      <c r="C279" s="5" t="s">
        <v>190</v>
      </c>
      <c r="D279" s="5" t="s">
        <v>20</v>
      </c>
      <c r="E279" s="5" t="s">
        <v>173</v>
      </c>
      <c r="F279" s="12" t="s">
        <v>1247</v>
      </c>
      <c r="G279" s="12">
        <v>1</v>
      </c>
      <c r="H279" s="13" t="s">
        <v>74</v>
      </c>
      <c r="I279" s="12">
        <f>G279*7</f>
        <v>7</v>
      </c>
      <c r="J279" s="13" t="s">
        <v>72</v>
      </c>
      <c r="K279" s="30">
        <f t="shared" si="57"/>
        <v>2.31</v>
      </c>
      <c r="L279" s="30" t="s">
        <v>103</v>
      </c>
      <c r="M279" s="15">
        <f t="shared" si="55"/>
        <v>2310</v>
      </c>
      <c r="N279" s="13" t="s">
        <v>71</v>
      </c>
    </row>
    <row r="280" spans="1:14">
      <c r="A280" s="263">
        <v>11</v>
      </c>
      <c r="B280" s="5"/>
      <c r="C280" s="5" t="s">
        <v>34</v>
      </c>
      <c r="D280" s="5" t="s">
        <v>134</v>
      </c>
      <c r="E280" s="5" t="s">
        <v>173</v>
      </c>
      <c r="F280" s="12" t="s">
        <v>1248</v>
      </c>
      <c r="G280" s="12">
        <v>1</v>
      </c>
      <c r="H280" s="13" t="s">
        <v>74</v>
      </c>
      <c r="I280" s="12">
        <f>G280*7</f>
        <v>7</v>
      </c>
      <c r="J280" s="13" t="s">
        <v>72</v>
      </c>
      <c r="K280" s="30">
        <f t="shared" si="57"/>
        <v>2.31</v>
      </c>
      <c r="L280" s="30" t="s">
        <v>103</v>
      </c>
      <c r="M280" s="15">
        <f t="shared" si="55"/>
        <v>2310</v>
      </c>
      <c r="N280" s="13" t="s">
        <v>71</v>
      </c>
    </row>
    <row r="281" spans="1:14">
      <c r="A281" s="263">
        <v>12</v>
      </c>
      <c r="B281" s="5"/>
      <c r="C281" s="5" t="s">
        <v>23</v>
      </c>
      <c r="D281" s="5" t="s">
        <v>136</v>
      </c>
      <c r="E281" s="5" t="s">
        <v>12</v>
      </c>
      <c r="F281" s="5" t="s">
        <v>1249</v>
      </c>
      <c r="G281" s="12">
        <v>3</v>
      </c>
      <c r="H281" s="13" t="s">
        <v>74</v>
      </c>
      <c r="I281" s="12">
        <f t="shared" ref="I281:I291" si="58">G281*1</f>
        <v>3</v>
      </c>
      <c r="J281" s="13" t="s">
        <v>72</v>
      </c>
      <c r="K281" s="30">
        <f t="shared" si="57"/>
        <v>0.99</v>
      </c>
      <c r="L281" s="30" t="s">
        <v>103</v>
      </c>
      <c r="M281" s="15">
        <f t="shared" si="55"/>
        <v>990</v>
      </c>
      <c r="N281" s="13" t="s">
        <v>71</v>
      </c>
    </row>
    <row r="282" spans="1:14">
      <c r="A282" s="263">
        <v>13</v>
      </c>
      <c r="B282" s="5"/>
      <c r="C282" s="5" t="s">
        <v>90</v>
      </c>
      <c r="D282" s="5" t="s">
        <v>91</v>
      </c>
      <c r="E282" s="5" t="s">
        <v>12</v>
      </c>
      <c r="F282" s="12" t="s">
        <v>1229</v>
      </c>
      <c r="G282" s="12">
        <v>1</v>
      </c>
      <c r="H282" s="13" t="s">
        <v>74</v>
      </c>
      <c r="I282" s="12">
        <f t="shared" si="58"/>
        <v>1</v>
      </c>
      <c r="J282" s="13" t="s">
        <v>72</v>
      </c>
      <c r="K282" s="30">
        <f t="shared" si="57"/>
        <v>0.33</v>
      </c>
      <c r="L282" s="30" t="s">
        <v>103</v>
      </c>
      <c r="M282" s="15">
        <f t="shared" si="55"/>
        <v>330</v>
      </c>
      <c r="N282" s="13" t="s">
        <v>71</v>
      </c>
    </row>
    <row r="283" spans="1:14">
      <c r="A283" s="263">
        <v>14</v>
      </c>
      <c r="B283" s="5"/>
      <c r="C283" s="5" t="s">
        <v>81</v>
      </c>
      <c r="D283" s="5" t="s">
        <v>82</v>
      </c>
      <c r="E283" s="5" t="s">
        <v>12</v>
      </c>
      <c r="F283" s="12" t="s">
        <v>1251</v>
      </c>
      <c r="G283" s="12">
        <v>0</v>
      </c>
      <c r="H283" s="13" t="s">
        <v>74</v>
      </c>
      <c r="I283" s="12">
        <f t="shared" si="58"/>
        <v>0</v>
      </c>
      <c r="J283" s="13" t="s">
        <v>72</v>
      </c>
      <c r="K283" s="30">
        <f t="shared" si="57"/>
        <v>0</v>
      </c>
      <c r="L283" s="30" t="s">
        <v>103</v>
      </c>
      <c r="M283" s="15">
        <f t="shared" si="55"/>
        <v>0</v>
      </c>
      <c r="N283" s="13" t="s">
        <v>71</v>
      </c>
    </row>
    <row r="284" spans="1:14">
      <c r="A284" s="263">
        <v>15</v>
      </c>
      <c r="B284" s="5"/>
      <c r="C284" s="5" t="s">
        <v>11</v>
      </c>
      <c r="D284" s="5" t="s">
        <v>13</v>
      </c>
      <c r="E284" s="5" t="s">
        <v>12</v>
      </c>
      <c r="F284" s="12" t="s">
        <v>1250</v>
      </c>
      <c r="G284" s="12">
        <v>1</v>
      </c>
      <c r="H284" s="13" t="s">
        <v>74</v>
      </c>
      <c r="I284" s="12">
        <f t="shared" si="58"/>
        <v>1</v>
      </c>
      <c r="J284" s="13" t="s">
        <v>72</v>
      </c>
      <c r="K284" s="30">
        <f t="shared" si="57"/>
        <v>0.33</v>
      </c>
      <c r="L284" s="30" t="s">
        <v>103</v>
      </c>
      <c r="M284" s="15">
        <f t="shared" si="55"/>
        <v>330</v>
      </c>
      <c r="N284" s="13" t="s">
        <v>71</v>
      </c>
    </row>
    <row r="285" spans="1:14">
      <c r="A285" s="263">
        <v>16</v>
      </c>
      <c r="B285" s="5"/>
      <c r="C285" s="5" t="s">
        <v>28</v>
      </c>
      <c r="D285" s="5" t="s">
        <v>27</v>
      </c>
      <c r="E285" s="5" t="s">
        <v>12</v>
      </c>
      <c r="F285" s="12" t="s">
        <v>1230</v>
      </c>
      <c r="G285" s="12">
        <v>1</v>
      </c>
      <c r="H285" s="13" t="s">
        <v>74</v>
      </c>
      <c r="I285" s="12">
        <f t="shared" si="58"/>
        <v>1</v>
      </c>
      <c r="J285" s="13" t="s">
        <v>72</v>
      </c>
      <c r="K285" s="30">
        <f t="shared" si="57"/>
        <v>0.33</v>
      </c>
      <c r="L285" s="30" t="s">
        <v>103</v>
      </c>
      <c r="M285" s="15">
        <f t="shared" si="55"/>
        <v>330</v>
      </c>
      <c r="N285" s="13" t="s">
        <v>71</v>
      </c>
    </row>
    <row r="286" spans="1:14">
      <c r="A286" s="263">
        <v>17</v>
      </c>
      <c r="B286" s="5"/>
      <c r="C286" s="5" t="s">
        <v>30</v>
      </c>
      <c r="D286" s="5" t="s">
        <v>29</v>
      </c>
      <c r="E286" s="5" t="s">
        <v>12</v>
      </c>
      <c r="F286" s="12" t="s">
        <v>1231</v>
      </c>
      <c r="G286" s="12">
        <v>1</v>
      </c>
      <c r="H286" s="13" t="s">
        <v>74</v>
      </c>
      <c r="I286" s="12">
        <f t="shared" si="58"/>
        <v>1</v>
      </c>
      <c r="J286" s="13" t="s">
        <v>72</v>
      </c>
      <c r="K286" s="30">
        <f t="shared" si="57"/>
        <v>0.33</v>
      </c>
      <c r="L286" s="30" t="s">
        <v>103</v>
      </c>
      <c r="M286" s="15">
        <f t="shared" si="55"/>
        <v>330</v>
      </c>
      <c r="N286" s="13" t="s">
        <v>71</v>
      </c>
    </row>
    <row r="287" spans="1:14">
      <c r="A287" s="263">
        <v>18</v>
      </c>
      <c r="B287" s="5"/>
      <c r="C287" s="5" t="s">
        <v>32</v>
      </c>
      <c r="D287" s="5" t="s">
        <v>33</v>
      </c>
      <c r="E287" s="5" t="s">
        <v>12</v>
      </c>
      <c r="F287" s="12" t="s">
        <v>1202</v>
      </c>
      <c r="G287" s="12">
        <v>1</v>
      </c>
      <c r="H287" s="13" t="s">
        <v>74</v>
      </c>
      <c r="I287" s="12">
        <f t="shared" si="58"/>
        <v>1</v>
      </c>
      <c r="J287" s="13" t="s">
        <v>72</v>
      </c>
      <c r="K287" s="30">
        <f t="shared" si="57"/>
        <v>0.33</v>
      </c>
      <c r="L287" s="30" t="s">
        <v>103</v>
      </c>
      <c r="M287" s="15">
        <f t="shared" si="55"/>
        <v>330</v>
      </c>
      <c r="N287" s="13" t="s">
        <v>71</v>
      </c>
    </row>
    <row r="288" spans="1:14">
      <c r="A288" s="263">
        <v>19</v>
      </c>
      <c r="B288" s="5"/>
      <c r="C288" s="5" t="s">
        <v>36</v>
      </c>
      <c r="D288" s="5" t="s">
        <v>35</v>
      </c>
      <c r="E288" s="5" t="s">
        <v>12</v>
      </c>
      <c r="F288" s="12" t="s">
        <v>1159</v>
      </c>
      <c r="G288" s="12">
        <v>1</v>
      </c>
      <c r="H288" s="13" t="s">
        <v>74</v>
      </c>
      <c r="I288" s="12">
        <f t="shared" si="58"/>
        <v>1</v>
      </c>
      <c r="J288" s="13" t="s">
        <v>72</v>
      </c>
      <c r="K288" s="30">
        <f t="shared" si="57"/>
        <v>0.33</v>
      </c>
      <c r="L288" s="30" t="s">
        <v>103</v>
      </c>
      <c r="M288" s="15">
        <f t="shared" si="55"/>
        <v>330</v>
      </c>
      <c r="N288" s="13" t="s">
        <v>71</v>
      </c>
    </row>
    <row r="289" spans="1:14">
      <c r="A289" s="263">
        <v>20</v>
      </c>
      <c r="B289" s="5"/>
      <c r="C289" s="5" t="s">
        <v>38</v>
      </c>
      <c r="D289" s="5" t="s">
        <v>37</v>
      </c>
      <c r="E289" s="5" t="s">
        <v>12</v>
      </c>
      <c r="F289" s="12" t="s">
        <v>1182</v>
      </c>
      <c r="G289" s="12">
        <v>1</v>
      </c>
      <c r="H289" s="13" t="s">
        <v>74</v>
      </c>
      <c r="I289" s="12">
        <f t="shared" si="58"/>
        <v>1</v>
      </c>
      <c r="J289" s="13" t="s">
        <v>72</v>
      </c>
      <c r="K289" s="30">
        <f t="shared" si="57"/>
        <v>0.33</v>
      </c>
      <c r="L289" s="30" t="s">
        <v>103</v>
      </c>
      <c r="M289" s="15">
        <f t="shared" si="55"/>
        <v>330</v>
      </c>
      <c r="N289" s="13" t="s">
        <v>71</v>
      </c>
    </row>
    <row r="290" spans="1:14">
      <c r="A290" s="263">
        <v>21</v>
      </c>
      <c r="B290" s="5"/>
      <c r="C290" s="5" t="s">
        <v>40</v>
      </c>
      <c r="D290" s="5" t="s">
        <v>39</v>
      </c>
      <c r="E290" s="5" t="s">
        <v>12</v>
      </c>
      <c r="F290" s="12" t="s">
        <v>1183</v>
      </c>
      <c r="G290" s="12">
        <v>1</v>
      </c>
      <c r="H290" s="13" t="s">
        <v>74</v>
      </c>
      <c r="I290" s="12">
        <f t="shared" si="58"/>
        <v>1</v>
      </c>
      <c r="J290" s="13" t="s">
        <v>72</v>
      </c>
      <c r="K290" s="30">
        <f t="shared" si="57"/>
        <v>0.33</v>
      </c>
      <c r="L290" s="30" t="s">
        <v>103</v>
      </c>
      <c r="M290" s="15">
        <f t="shared" si="55"/>
        <v>330</v>
      </c>
      <c r="N290" s="13" t="s">
        <v>71</v>
      </c>
    </row>
    <row r="291" spans="1:14">
      <c r="A291" s="263">
        <v>22</v>
      </c>
      <c r="B291" s="5"/>
      <c r="C291" s="5" t="s">
        <v>78</v>
      </c>
      <c r="D291" s="5" t="s">
        <v>79</v>
      </c>
      <c r="E291" s="5" t="s">
        <v>12</v>
      </c>
      <c r="F291" s="12" t="s">
        <v>1222</v>
      </c>
      <c r="G291" s="12">
        <v>2</v>
      </c>
      <c r="H291" s="13" t="s">
        <v>74</v>
      </c>
      <c r="I291" s="12">
        <f t="shared" si="58"/>
        <v>2</v>
      </c>
      <c r="J291" s="13" t="s">
        <v>72</v>
      </c>
      <c r="K291" s="30">
        <f t="shared" si="57"/>
        <v>0.66</v>
      </c>
      <c r="L291" s="30" t="s">
        <v>103</v>
      </c>
      <c r="M291" s="15">
        <f t="shared" si="55"/>
        <v>660</v>
      </c>
      <c r="N291" s="13" t="s">
        <v>71</v>
      </c>
    </row>
    <row r="292" spans="1:14">
      <c r="A292" s="263">
        <v>23</v>
      </c>
      <c r="B292" s="5"/>
      <c r="C292" s="5" t="s">
        <v>45</v>
      </c>
      <c r="D292" s="5" t="s">
        <v>44</v>
      </c>
      <c r="E292" s="5" t="s">
        <v>43</v>
      </c>
      <c r="F292" s="12" t="s">
        <v>1232</v>
      </c>
      <c r="G292" s="12">
        <v>5</v>
      </c>
      <c r="H292" s="13" t="s">
        <v>74</v>
      </c>
      <c r="I292" s="12">
        <f>G292*1.5</f>
        <v>7.5</v>
      </c>
      <c r="J292" s="13" t="s">
        <v>72</v>
      </c>
      <c r="K292" s="30">
        <f t="shared" si="57"/>
        <v>2.4750000000000001</v>
      </c>
      <c r="L292" s="30" t="s">
        <v>103</v>
      </c>
      <c r="M292" s="15">
        <f t="shared" si="55"/>
        <v>2475</v>
      </c>
      <c r="N292" s="13" t="s">
        <v>71</v>
      </c>
    </row>
    <row r="293" spans="1:14">
      <c r="A293" s="263">
        <v>24</v>
      </c>
      <c r="B293" s="5"/>
      <c r="C293" s="5" t="s">
        <v>47</v>
      </c>
      <c r="D293" s="5" t="s">
        <v>46</v>
      </c>
      <c r="E293" s="5" t="s">
        <v>43</v>
      </c>
      <c r="F293" s="12" t="s">
        <v>1204</v>
      </c>
      <c r="G293" s="12">
        <v>1</v>
      </c>
      <c r="H293" s="13" t="s">
        <v>74</v>
      </c>
      <c r="I293" s="12">
        <f>G293*1.5</f>
        <v>1.5</v>
      </c>
      <c r="J293" s="13" t="s">
        <v>72</v>
      </c>
      <c r="K293" s="30">
        <f t="shared" si="57"/>
        <v>0.495</v>
      </c>
      <c r="L293" s="30" t="s">
        <v>103</v>
      </c>
      <c r="M293" s="15">
        <f t="shared" si="55"/>
        <v>495</v>
      </c>
      <c r="N293" s="13" t="s">
        <v>71</v>
      </c>
    </row>
    <row r="294" spans="1:14">
      <c r="A294" s="263">
        <v>25</v>
      </c>
      <c r="B294" s="5"/>
      <c r="C294" s="5" t="s">
        <v>42</v>
      </c>
      <c r="D294" s="5" t="s">
        <v>41</v>
      </c>
      <c r="E294" s="5" t="s">
        <v>165</v>
      </c>
      <c r="F294" s="12" t="s">
        <v>1233</v>
      </c>
      <c r="G294" s="12">
        <v>1</v>
      </c>
      <c r="H294" s="13" t="s">
        <v>74</v>
      </c>
      <c r="I294" s="12">
        <f>G294*1.5</f>
        <v>1.5</v>
      </c>
      <c r="J294" s="13" t="s">
        <v>72</v>
      </c>
      <c r="K294" s="30">
        <f t="shared" si="57"/>
        <v>0.495</v>
      </c>
      <c r="L294" s="30" t="s">
        <v>103</v>
      </c>
      <c r="M294" s="15">
        <f t="shared" si="55"/>
        <v>495</v>
      </c>
      <c r="N294" s="13" t="s">
        <v>71</v>
      </c>
    </row>
    <row r="295" spans="1:14">
      <c r="A295" s="263">
        <v>26</v>
      </c>
      <c r="B295" s="5"/>
      <c r="C295" s="5" t="s">
        <v>1252</v>
      </c>
      <c r="D295" s="5"/>
      <c r="E295" s="5" t="s">
        <v>43</v>
      </c>
      <c r="F295" s="12" t="s">
        <v>411</v>
      </c>
      <c r="G295" s="12">
        <v>1</v>
      </c>
      <c r="H295" s="13" t="s">
        <v>74</v>
      </c>
      <c r="I295" s="12">
        <f>G295*4</f>
        <v>4</v>
      </c>
      <c r="J295" s="13" t="s">
        <v>72</v>
      </c>
      <c r="K295" s="30">
        <f t="shared" si="57"/>
        <v>1.32</v>
      </c>
      <c r="L295" s="30" t="s">
        <v>103</v>
      </c>
      <c r="M295" s="15">
        <f t="shared" si="55"/>
        <v>1320</v>
      </c>
      <c r="N295" s="13" t="s">
        <v>71</v>
      </c>
    </row>
    <row r="296" spans="1:14">
      <c r="A296" s="263">
        <v>27</v>
      </c>
      <c r="B296" s="5"/>
      <c r="C296" s="5" t="s">
        <v>894</v>
      </c>
      <c r="D296" s="5"/>
      <c r="E296" s="5" t="s">
        <v>12</v>
      </c>
      <c r="F296" s="12" t="s">
        <v>1186</v>
      </c>
      <c r="G296" s="12">
        <v>1</v>
      </c>
      <c r="H296" s="13" t="s">
        <v>74</v>
      </c>
      <c r="I296" s="12">
        <f t="shared" ref="I296" si="59">G296*1.5</f>
        <v>1.5</v>
      </c>
      <c r="J296" s="13" t="s">
        <v>72</v>
      </c>
      <c r="K296" s="30">
        <f>I296*0.33</f>
        <v>0.495</v>
      </c>
      <c r="L296" s="30" t="s">
        <v>103</v>
      </c>
      <c r="M296" s="15">
        <f t="shared" si="55"/>
        <v>495</v>
      </c>
      <c r="N296" s="13" t="s">
        <v>71</v>
      </c>
    </row>
    <row r="297" spans="1:14">
      <c r="A297" s="263">
        <v>28</v>
      </c>
      <c r="B297" s="5"/>
      <c r="C297" s="5" t="s">
        <v>1234</v>
      </c>
      <c r="D297" s="5"/>
      <c r="E297" s="5" t="s">
        <v>12</v>
      </c>
      <c r="F297" s="12" t="s">
        <v>995</v>
      </c>
      <c r="G297" s="12">
        <v>1</v>
      </c>
      <c r="H297" s="13" t="s">
        <v>74</v>
      </c>
      <c r="I297" s="12">
        <f>G297*1</f>
        <v>1</v>
      </c>
      <c r="J297" s="13" t="s">
        <v>72</v>
      </c>
      <c r="K297" s="30">
        <f>I297*0.33</f>
        <v>0.33</v>
      </c>
      <c r="L297" s="30" t="s">
        <v>103</v>
      </c>
      <c r="M297" s="15">
        <f t="shared" si="55"/>
        <v>330</v>
      </c>
      <c r="N297" s="13" t="s">
        <v>71</v>
      </c>
    </row>
    <row r="298" spans="1:14">
      <c r="A298" s="263">
        <v>29</v>
      </c>
      <c r="B298" s="5"/>
      <c r="C298" s="5" t="s">
        <v>124</v>
      </c>
      <c r="D298" s="5"/>
      <c r="E298" s="5" t="s">
        <v>12</v>
      </c>
      <c r="F298" s="12" t="s">
        <v>537</v>
      </c>
      <c r="G298" s="12">
        <v>1</v>
      </c>
      <c r="H298" s="13" t="s">
        <v>74</v>
      </c>
      <c r="I298" s="12">
        <f>G298*1</f>
        <v>1</v>
      </c>
      <c r="J298" s="13" t="s">
        <v>72</v>
      </c>
      <c r="K298" s="30">
        <f t="shared" ref="K298:K306" si="60">I298*0.33</f>
        <v>0.33</v>
      </c>
      <c r="L298" s="30" t="s">
        <v>103</v>
      </c>
      <c r="M298" s="15">
        <f t="shared" si="55"/>
        <v>330</v>
      </c>
      <c r="N298" s="13" t="s">
        <v>71</v>
      </c>
    </row>
    <row r="299" spans="1:14">
      <c r="A299" s="263">
        <v>30</v>
      </c>
      <c r="B299" s="5"/>
      <c r="C299" s="5" t="s">
        <v>1253</v>
      </c>
      <c r="D299" s="5"/>
      <c r="E299" s="5" t="s">
        <v>12</v>
      </c>
      <c r="F299" s="103" t="s">
        <v>411</v>
      </c>
      <c r="G299" s="12">
        <v>1</v>
      </c>
      <c r="H299" s="13" t="s">
        <v>74</v>
      </c>
      <c r="I299" s="12">
        <f>G299*1</f>
        <v>1</v>
      </c>
      <c r="J299" s="13" t="s">
        <v>72</v>
      </c>
      <c r="K299" s="30">
        <f t="shared" si="60"/>
        <v>0.33</v>
      </c>
      <c r="L299" s="30" t="s">
        <v>103</v>
      </c>
      <c r="M299" s="15">
        <f t="shared" si="55"/>
        <v>330</v>
      </c>
      <c r="N299" s="13" t="s">
        <v>71</v>
      </c>
    </row>
    <row r="300" spans="1:14">
      <c r="A300" s="263">
        <v>31</v>
      </c>
      <c r="B300" s="5"/>
      <c r="C300" s="5" t="s">
        <v>1140</v>
      </c>
      <c r="D300" s="5"/>
      <c r="E300" s="5" t="s">
        <v>12</v>
      </c>
      <c r="F300" s="12" t="s">
        <v>223</v>
      </c>
      <c r="G300" s="12">
        <v>1</v>
      </c>
      <c r="H300" s="13" t="s">
        <v>74</v>
      </c>
      <c r="I300" s="12">
        <f t="shared" ref="I300" si="61">G300*4</f>
        <v>4</v>
      </c>
      <c r="J300" s="13" t="s">
        <v>72</v>
      </c>
      <c r="K300" s="30">
        <f t="shared" si="60"/>
        <v>1.32</v>
      </c>
      <c r="L300" s="30" t="s">
        <v>103</v>
      </c>
      <c r="M300" s="15">
        <f t="shared" si="55"/>
        <v>1320</v>
      </c>
      <c r="N300" s="13" t="s">
        <v>71</v>
      </c>
    </row>
    <row r="301" spans="1:14">
      <c r="A301" s="263">
        <v>32</v>
      </c>
      <c r="B301" s="5"/>
      <c r="C301" s="5" t="s">
        <v>893</v>
      </c>
      <c r="D301" s="5"/>
      <c r="E301" s="5" t="s">
        <v>12</v>
      </c>
      <c r="F301" s="12" t="s">
        <v>220</v>
      </c>
      <c r="G301" s="12">
        <v>1</v>
      </c>
      <c r="H301" s="13" t="s">
        <v>74</v>
      </c>
      <c r="I301" s="12">
        <f>G301*1</f>
        <v>1</v>
      </c>
      <c r="J301" s="13" t="s">
        <v>72</v>
      </c>
      <c r="K301" s="30">
        <f t="shared" si="60"/>
        <v>0.33</v>
      </c>
      <c r="L301" s="30" t="s">
        <v>103</v>
      </c>
      <c r="M301" s="15">
        <f t="shared" si="55"/>
        <v>330</v>
      </c>
      <c r="N301" s="13" t="s">
        <v>71</v>
      </c>
    </row>
    <row r="302" spans="1:14">
      <c r="A302" s="263">
        <v>33</v>
      </c>
      <c r="B302" s="5"/>
      <c r="C302" s="5" t="s">
        <v>960</v>
      </c>
      <c r="D302" s="5"/>
      <c r="E302" s="5" t="s">
        <v>165</v>
      </c>
      <c r="F302" s="12" t="s">
        <v>1224</v>
      </c>
      <c r="G302" s="12">
        <v>1</v>
      </c>
      <c r="H302" s="13" t="s">
        <v>74</v>
      </c>
      <c r="I302" s="12">
        <f>G302*1</f>
        <v>1</v>
      </c>
      <c r="J302" s="13" t="s">
        <v>72</v>
      </c>
      <c r="K302" s="30">
        <f t="shared" si="60"/>
        <v>0.33</v>
      </c>
      <c r="L302" s="30" t="s">
        <v>103</v>
      </c>
      <c r="M302" s="15">
        <f t="shared" si="55"/>
        <v>330</v>
      </c>
      <c r="N302" s="13" t="s">
        <v>71</v>
      </c>
    </row>
    <row r="303" spans="1:14">
      <c r="A303" s="263">
        <v>34</v>
      </c>
      <c r="B303" s="5"/>
      <c r="C303" s="5" t="s">
        <v>1254</v>
      </c>
      <c r="D303" s="5"/>
      <c r="E303" s="5" t="s">
        <v>12</v>
      </c>
      <c r="F303" s="12" t="s">
        <v>971</v>
      </c>
      <c r="G303" s="12">
        <v>1</v>
      </c>
      <c r="H303" s="13" t="s">
        <v>74</v>
      </c>
      <c r="I303" s="12">
        <f>G303*1.5</f>
        <v>1.5</v>
      </c>
      <c r="J303" s="13" t="s">
        <v>72</v>
      </c>
      <c r="K303" s="30">
        <f t="shared" si="60"/>
        <v>0.495</v>
      </c>
      <c r="L303" s="30" t="s">
        <v>103</v>
      </c>
      <c r="M303" s="15">
        <f t="shared" si="55"/>
        <v>495</v>
      </c>
      <c r="N303" s="13" t="s">
        <v>71</v>
      </c>
    </row>
    <row r="304" spans="1:14">
      <c r="A304" s="263">
        <v>35</v>
      </c>
      <c r="B304" s="5"/>
      <c r="C304" s="5" t="s">
        <v>1193</v>
      </c>
      <c r="D304" s="5"/>
      <c r="E304" s="5" t="s">
        <v>12</v>
      </c>
      <c r="F304" s="12" t="s">
        <v>218</v>
      </c>
      <c r="G304" s="12">
        <v>1</v>
      </c>
      <c r="H304" s="13" t="s">
        <v>74</v>
      </c>
      <c r="I304" s="12">
        <f>G304*1</f>
        <v>1</v>
      </c>
      <c r="J304" s="13" t="s">
        <v>72</v>
      </c>
      <c r="K304" s="30">
        <f t="shared" si="60"/>
        <v>0.33</v>
      </c>
      <c r="L304" s="30" t="s">
        <v>103</v>
      </c>
      <c r="M304" s="15">
        <f t="shared" si="55"/>
        <v>330</v>
      </c>
      <c r="N304" s="13" t="s">
        <v>71</v>
      </c>
    </row>
    <row r="305" spans="1:14">
      <c r="A305" s="263">
        <v>36</v>
      </c>
      <c r="B305" s="5"/>
      <c r="C305" s="5" t="s">
        <v>52</v>
      </c>
      <c r="D305" s="5"/>
      <c r="E305" s="5" t="s">
        <v>12</v>
      </c>
      <c r="F305" s="12" t="s">
        <v>995</v>
      </c>
      <c r="G305" s="12">
        <v>2</v>
      </c>
      <c r="H305" s="13" t="s">
        <v>74</v>
      </c>
      <c r="I305" s="12">
        <f>G305*1</f>
        <v>2</v>
      </c>
      <c r="J305" s="13" t="s">
        <v>72</v>
      </c>
      <c r="K305" s="30">
        <f t="shared" si="60"/>
        <v>0.66</v>
      </c>
      <c r="L305" s="30" t="s">
        <v>103</v>
      </c>
      <c r="M305" s="15">
        <f t="shared" si="55"/>
        <v>660</v>
      </c>
      <c r="N305" s="13" t="s">
        <v>71</v>
      </c>
    </row>
    <row r="306" spans="1:14">
      <c r="A306" s="263">
        <v>37</v>
      </c>
      <c r="B306" s="5"/>
      <c r="C306" s="5" t="s">
        <v>1191</v>
      </c>
      <c r="D306" s="5"/>
      <c r="E306" s="5" t="s">
        <v>12</v>
      </c>
      <c r="F306" s="12" t="s">
        <v>971</v>
      </c>
      <c r="G306" s="12">
        <v>1</v>
      </c>
      <c r="H306" s="13" t="s">
        <v>74</v>
      </c>
      <c r="I306" s="12">
        <f>G306*1</f>
        <v>1</v>
      </c>
      <c r="J306" s="13" t="s">
        <v>72</v>
      </c>
      <c r="K306" s="30">
        <f t="shared" si="60"/>
        <v>0.33</v>
      </c>
      <c r="L306" s="30" t="s">
        <v>103</v>
      </c>
      <c r="M306" s="15">
        <f t="shared" si="55"/>
        <v>330</v>
      </c>
      <c r="N306" s="13" t="s">
        <v>71</v>
      </c>
    </row>
    <row r="307" spans="1:14">
      <c r="A307" s="281" t="s">
        <v>54</v>
      </c>
      <c r="B307" s="282"/>
      <c r="C307" s="282"/>
      <c r="D307" s="282"/>
      <c r="E307" s="283"/>
      <c r="F307" s="262"/>
      <c r="G307" s="12">
        <f>SUM(G270:G306)</f>
        <v>61</v>
      </c>
      <c r="H307" s="13" t="s">
        <v>74</v>
      </c>
      <c r="I307" s="12">
        <f>SUM(I270:I306)</f>
        <v>213.5</v>
      </c>
      <c r="J307" s="13" t="s">
        <v>72</v>
      </c>
      <c r="K307" s="12">
        <f>SUM(K270:K306)</f>
        <v>70.454999999999956</v>
      </c>
      <c r="L307" s="30" t="s">
        <v>103</v>
      </c>
      <c r="M307" s="34">
        <f>SUM(M270:M306)</f>
        <v>70455</v>
      </c>
      <c r="N307" s="13" t="s">
        <v>71</v>
      </c>
    </row>
    <row r="308" spans="1:14">
      <c r="A308" s="286" t="s">
        <v>53</v>
      </c>
      <c r="B308" s="286" t="s">
        <v>0</v>
      </c>
      <c r="C308" s="286" t="s">
        <v>2</v>
      </c>
      <c r="D308" s="286" t="s">
        <v>4</v>
      </c>
      <c r="E308" s="286" t="s">
        <v>1</v>
      </c>
      <c r="F308" s="286" t="s">
        <v>280</v>
      </c>
      <c r="G308" s="288" t="s">
        <v>5</v>
      </c>
      <c r="H308" s="289"/>
      <c r="I308" s="288" t="s">
        <v>6</v>
      </c>
      <c r="J308" s="289"/>
      <c r="K308" s="288" t="s">
        <v>101</v>
      </c>
      <c r="L308" s="289"/>
      <c r="M308" s="288" t="s">
        <v>102</v>
      </c>
      <c r="N308" s="289"/>
    </row>
    <row r="309" spans="1:14">
      <c r="A309" s="287"/>
      <c r="B309" s="287"/>
      <c r="C309" s="287"/>
      <c r="D309" s="287"/>
      <c r="E309" s="287"/>
      <c r="F309" s="287"/>
      <c r="G309" s="290"/>
      <c r="H309" s="291"/>
      <c r="I309" s="290"/>
      <c r="J309" s="291"/>
      <c r="K309" s="290"/>
      <c r="L309" s="291"/>
      <c r="M309" s="290"/>
      <c r="N309" s="291"/>
    </row>
    <row r="310" spans="1:14">
      <c r="A310" s="263">
        <v>1</v>
      </c>
      <c r="B310" s="16" t="s">
        <v>64</v>
      </c>
      <c r="C310" s="5" t="s">
        <v>3</v>
      </c>
      <c r="D310" s="5" t="s">
        <v>7</v>
      </c>
      <c r="E310" s="5" t="s">
        <v>8</v>
      </c>
      <c r="F310" s="12" t="s">
        <v>1255</v>
      </c>
      <c r="G310" s="12">
        <v>4</v>
      </c>
      <c r="H310" s="13" t="s">
        <v>74</v>
      </c>
      <c r="I310" s="12">
        <f t="shared" ref="I310:I317" si="62">G310*6</f>
        <v>24</v>
      </c>
      <c r="J310" s="13" t="s">
        <v>72</v>
      </c>
      <c r="K310" s="30">
        <f t="shared" ref="K310" si="63">I310*0.33</f>
        <v>7.92</v>
      </c>
      <c r="L310" s="30" t="s">
        <v>103</v>
      </c>
      <c r="M310" s="15">
        <f t="shared" ref="M310:M346" si="64">K310*1000</f>
        <v>7920</v>
      </c>
      <c r="N310" s="13" t="s">
        <v>71</v>
      </c>
    </row>
    <row r="311" spans="1:14">
      <c r="A311" s="263">
        <v>2</v>
      </c>
      <c r="B311" s="131">
        <v>43808</v>
      </c>
      <c r="C311" s="5" t="s">
        <v>56</v>
      </c>
      <c r="D311" s="5" t="s">
        <v>93</v>
      </c>
      <c r="E311" s="5" t="s">
        <v>8</v>
      </c>
      <c r="F311" s="12" t="s">
        <v>1261</v>
      </c>
      <c r="G311" s="12">
        <v>2</v>
      </c>
      <c r="H311" s="13" t="s">
        <v>74</v>
      </c>
      <c r="I311" s="12">
        <f t="shared" si="62"/>
        <v>12</v>
      </c>
      <c r="J311" s="13" t="s">
        <v>72</v>
      </c>
      <c r="K311" s="30">
        <f>I311*0.33</f>
        <v>3.96</v>
      </c>
      <c r="L311" s="30" t="s">
        <v>103</v>
      </c>
      <c r="M311" s="15">
        <f t="shared" si="64"/>
        <v>3960</v>
      </c>
      <c r="N311" s="13" t="s">
        <v>71</v>
      </c>
    </row>
    <row r="312" spans="1:14">
      <c r="A312" s="263">
        <v>3</v>
      </c>
      <c r="B312" s="5"/>
      <c r="C312" s="5" t="s">
        <v>15</v>
      </c>
      <c r="D312" s="5" t="s">
        <v>647</v>
      </c>
      <c r="E312" s="5" t="s">
        <v>8</v>
      </c>
      <c r="F312" s="12" t="s">
        <v>1243</v>
      </c>
      <c r="G312" s="12">
        <v>2</v>
      </c>
      <c r="H312" s="13" t="s">
        <v>74</v>
      </c>
      <c r="I312" s="12">
        <f t="shared" si="62"/>
        <v>12</v>
      </c>
      <c r="J312" s="13" t="s">
        <v>72</v>
      </c>
      <c r="K312" s="30">
        <f t="shared" ref="K312:K316" si="65">I312*0.33</f>
        <v>3.96</v>
      </c>
      <c r="L312" s="30" t="s">
        <v>103</v>
      </c>
      <c r="M312" s="15">
        <f t="shared" si="64"/>
        <v>3960</v>
      </c>
      <c r="N312" s="13" t="s">
        <v>71</v>
      </c>
    </row>
    <row r="313" spans="1:14">
      <c r="A313" s="263">
        <v>4</v>
      </c>
      <c r="B313" s="5"/>
      <c r="C313" s="5" t="s">
        <v>17</v>
      </c>
      <c r="D313" s="5" t="s">
        <v>16</v>
      </c>
      <c r="E313" s="5" t="s">
        <v>8</v>
      </c>
      <c r="F313" s="12" t="s">
        <v>1228</v>
      </c>
      <c r="G313" s="12">
        <v>0</v>
      </c>
      <c r="H313" s="13" t="s">
        <v>74</v>
      </c>
      <c r="I313" s="12">
        <f t="shared" si="62"/>
        <v>0</v>
      </c>
      <c r="J313" s="13" t="s">
        <v>72</v>
      </c>
      <c r="K313" s="30">
        <f t="shared" si="65"/>
        <v>0</v>
      </c>
      <c r="L313" s="30" t="s">
        <v>103</v>
      </c>
      <c r="M313" s="15">
        <f t="shared" si="64"/>
        <v>0</v>
      </c>
      <c r="N313" s="13" t="s">
        <v>71</v>
      </c>
    </row>
    <row r="314" spans="1:14">
      <c r="A314" s="263">
        <v>5</v>
      </c>
      <c r="B314" s="5"/>
      <c r="C314" s="5" t="s">
        <v>251</v>
      </c>
      <c r="D314" s="5" t="s">
        <v>18</v>
      </c>
      <c r="E314" s="5" t="s">
        <v>8</v>
      </c>
      <c r="F314" s="12" t="s">
        <v>1256</v>
      </c>
      <c r="G314" s="12">
        <v>4</v>
      </c>
      <c r="H314" s="13" t="s">
        <v>74</v>
      </c>
      <c r="I314" s="12">
        <f t="shared" si="62"/>
        <v>24</v>
      </c>
      <c r="J314" s="13" t="s">
        <v>72</v>
      </c>
      <c r="K314" s="30">
        <f t="shared" si="65"/>
        <v>7.92</v>
      </c>
      <c r="L314" s="30" t="s">
        <v>103</v>
      </c>
      <c r="M314" s="15">
        <f t="shared" si="64"/>
        <v>7920</v>
      </c>
      <c r="N314" s="13" t="s">
        <v>71</v>
      </c>
    </row>
    <row r="315" spans="1:14">
      <c r="A315" s="263">
        <v>6</v>
      </c>
      <c r="B315" s="5"/>
      <c r="C315" s="9" t="s">
        <v>52</v>
      </c>
      <c r="D315" s="9" t="s">
        <v>51</v>
      </c>
      <c r="E315" s="9" t="s">
        <v>8</v>
      </c>
      <c r="F315" s="72" t="s">
        <v>1257</v>
      </c>
      <c r="G315" s="12">
        <v>5</v>
      </c>
      <c r="H315" s="13" t="s">
        <v>74</v>
      </c>
      <c r="I315" s="12">
        <f t="shared" si="62"/>
        <v>30</v>
      </c>
      <c r="J315" s="13" t="s">
        <v>72</v>
      </c>
      <c r="K315" s="30">
        <f t="shared" si="65"/>
        <v>9.9</v>
      </c>
      <c r="L315" s="30" t="s">
        <v>103</v>
      </c>
      <c r="M315" s="15">
        <f t="shared" si="64"/>
        <v>9900</v>
      </c>
      <c r="N315" s="13" t="s">
        <v>71</v>
      </c>
    </row>
    <row r="316" spans="1:14">
      <c r="A316" s="263">
        <v>7</v>
      </c>
      <c r="B316" s="5"/>
      <c r="C316" s="5" t="s">
        <v>10</v>
      </c>
      <c r="D316" s="5" t="s">
        <v>93</v>
      </c>
      <c r="E316" s="5" t="s">
        <v>8</v>
      </c>
      <c r="F316" s="12" t="s">
        <v>874</v>
      </c>
      <c r="G316" s="12">
        <v>5</v>
      </c>
      <c r="H316" s="13" t="s">
        <v>74</v>
      </c>
      <c r="I316" s="12">
        <f t="shared" si="62"/>
        <v>30</v>
      </c>
      <c r="J316" s="13" t="s">
        <v>72</v>
      </c>
      <c r="K316" s="30">
        <f t="shared" si="65"/>
        <v>9.9</v>
      </c>
      <c r="L316" s="30" t="s">
        <v>103</v>
      </c>
      <c r="M316" s="15">
        <f t="shared" si="64"/>
        <v>9900</v>
      </c>
      <c r="N316" s="13" t="s">
        <v>71</v>
      </c>
    </row>
    <row r="317" spans="1:14">
      <c r="A317" s="263">
        <v>8</v>
      </c>
      <c r="B317" s="5"/>
      <c r="C317" s="5" t="s">
        <v>26</v>
      </c>
      <c r="D317" s="5" t="s">
        <v>89</v>
      </c>
      <c r="E317" s="5" t="s">
        <v>8</v>
      </c>
      <c r="F317" s="12" t="s">
        <v>1258</v>
      </c>
      <c r="G317" s="12">
        <v>3</v>
      </c>
      <c r="H317" s="13" t="s">
        <v>74</v>
      </c>
      <c r="I317" s="12">
        <f t="shared" si="62"/>
        <v>18</v>
      </c>
      <c r="J317" s="13" t="s">
        <v>72</v>
      </c>
      <c r="K317" s="30">
        <f>I317*0.33</f>
        <v>5.94</v>
      </c>
      <c r="L317" s="30" t="s">
        <v>103</v>
      </c>
      <c r="M317" s="15">
        <f t="shared" si="64"/>
        <v>5940</v>
      </c>
      <c r="N317" s="13" t="s">
        <v>71</v>
      </c>
    </row>
    <row r="318" spans="1:14">
      <c r="A318" s="263">
        <v>9</v>
      </c>
      <c r="B318" s="5"/>
      <c r="C318" s="5" t="s">
        <v>94</v>
      </c>
      <c r="D318" s="5" t="s">
        <v>95</v>
      </c>
      <c r="E318" s="5" t="s">
        <v>8</v>
      </c>
      <c r="F318" s="12" t="s">
        <v>1235</v>
      </c>
      <c r="G318" s="12">
        <v>1</v>
      </c>
      <c r="H318" s="13" t="s">
        <v>74</v>
      </c>
      <c r="I318" s="12">
        <f>G318*6</f>
        <v>6</v>
      </c>
      <c r="J318" s="13" t="s">
        <v>72</v>
      </c>
      <c r="K318" s="30">
        <f t="shared" ref="K318:K335" si="66">I318*0.33</f>
        <v>1.98</v>
      </c>
      <c r="L318" s="30" t="s">
        <v>103</v>
      </c>
      <c r="M318" s="15">
        <f t="shared" si="64"/>
        <v>1980</v>
      </c>
      <c r="N318" s="13" t="s">
        <v>71</v>
      </c>
    </row>
    <row r="319" spans="1:14">
      <c r="A319" s="263">
        <v>10</v>
      </c>
      <c r="B319" s="5"/>
      <c r="C319" s="5" t="s">
        <v>190</v>
      </c>
      <c r="D319" s="5" t="s">
        <v>20</v>
      </c>
      <c r="E319" s="5" t="s">
        <v>173</v>
      </c>
      <c r="F319" s="12" t="s">
        <v>1259</v>
      </c>
      <c r="G319" s="12">
        <v>1</v>
      </c>
      <c r="H319" s="13" t="s">
        <v>74</v>
      </c>
      <c r="I319" s="12">
        <f>G319*7</f>
        <v>7</v>
      </c>
      <c r="J319" s="13" t="s">
        <v>72</v>
      </c>
      <c r="K319" s="30">
        <f t="shared" si="66"/>
        <v>2.31</v>
      </c>
      <c r="L319" s="30" t="s">
        <v>103</v>
      </c>
      <c r="M319" s="15">
        <f t="shared" si="64"/>
        <v>2310</v>
      </c>
      <c r="N319" s="13" t="s">
        <v>71</v>
      </c>
    </row>
    <row r="320" spans="1:14">
      <c r="A320" s="263">
        <v>11</v>
      </c>
      <c r="B320" s="5"/>
      <c r="C320" s="5" t="s">
        <v>34</v>
      </c>
      <c r="D320" s="5" t="s">
        <v>134</v>
      </c>
      <c r="E320" s="5" t="s">
        <v>173</v>
      </c>
      <c r="F320" s="12" t="s">
        <v>1260</v>
      </c>
      <c r="G320" s="12">
        <v>1</v>
      </c>
      <c r="H320" s="13" t="s">
        <v>74</v>
      </c>
      <c r="I320" s="12">
        <f>G320*7</f>
        <v>7</v>
      </c>
      <c r="J320" s="13" t="s">
        <v>72</v>
      </c>
      <c r="K320" s="30">
        <f t="shared" si="66"/>
        <v>2.31</v>
      </c>
      <c r="L320" s="30" t="s">
        <v>103</v>
      </c>
      <c r="M320" s="15">
        <f t="shared" si="64"/>
        <v>2310</v>
      </c>
      <c r="N320" s="13" t="s">
        <v>71</v>
      </c>
    </row>
    <row r="321" spans="1:14">
      <c r="A321" s="263">
        <v>12</v>
      </c>
      <c r="B321" s="5"/>
      <c r="C321" s="5" t="s">
        <v>23</v>
      </c>
      <c r="D321" s="5" t="s">
        <v>136</v>
      </c>
      <c r="E321" s="5" t="s">
        <v>12</v>
      </c>
      <c r="F321" s="5" t="s">
        <v>1249</v>
      </c>
      <c r="G321" s="12">
        <v>3</v>
      </c>
      <c r="H321" s="13" t="s">
        <v>74</v>
      </c>
      <c r="I321" s="12">
        <f t="shared" ref="I321:I331" si="67">G321*1</f>
        <v>3</v>
      </c>
      <c r="J321" s="13" t="s">
        <v>72</v>
      </c>
      <c r="K321" s="30">
        <f t="shared" si="66"/>
        <v>0.99</v>
      </c>
      <c r="L321" s="30" t="s">
        <v>103</v>
      </c>
      <c r="M321" s="15">
        <f t="shared" si="64"/>
        <v>990</v>
      </c>
      <c r="N321" s="13" t="s">
        <v>71</v>
      </c>
    </row>
    <row r="322" spans="1:14">
      <c r="A322" s="263">
        <v>13</v>
      </c>
      <c r="B322" s="5"/>
      <c r="C322" s="5" t="s">
        <v>90</v>
      </c>
      <c r="D322" s="5" t="s">
        <v>91</v>
      </c>
      <c r="E322" s="5" t="s">
        <v>12</v>
      </c>
      <c r="F322" s="12" t="s">
        <v>1229</v>
      </c>
      <c r="G322" s="12">
        <v>1</v>
      </c>
      <c r="H322" s="13" t="s">
        <v>74</v>
      </c>
      <c r="I322" s="12">
        <f t="shared" si="67"/>
        <v>1</v>
      </c>
      <c r="J322" s="13" t="s">
        <v>72</v>
      </c>
      <c r="K322" s="30">
        <f t="shared" si="66"/>
        <v>0.33</v>
      </c>
      <c r="L322" s="30" t="s">
        <v>103</v>
      </c>
      <c r="M322" s="15">
        <f t="shared" si="64"/>
        <v>330</v>
      </c>
      <c r="N322" s="13" t="s">
        <v>71</v>
      </c>
    </row>
    <row r="323" spans="1:14">
      <c r="A323" s="263">
        <v>14</v>
      </c>
      <c r="B323" s="5"/>
      <c r="C323" s="5" t="s">
        <v>81</v>
      </c>
      <c r="D323" s="5" t="s">
        <v>82</v>
      </c>
      <c r="E323" s="5" t="s">
        <v>12</v>
      </c>
      <c r="F323" s="12" t="s">
        <v>1251</v>
      </c>
      <c r="G323" s="12">
        <v>2</v>
      </c>
      <c r="H323" s="13" t="s">
        <v>74</v>
      </c>
      <c r="I323" s="12">
        <f t="shared" si="67"/>
        <v>2</v>
      </c>
      <c r="J323" s="13" t="s">
        <v>72</v>
      </c>
      <c r="K323" s="30">
        <f t="shared" si="66"/>
        <v>0.66</v>
      </c>
      <c r="L323" s="30" t="s">
        <v>103</v>
      </c>
      <c r="M323" s="15">
        <f t="shared" si="64"/>
        <v>660</v>
      </c>
      <c r="N323" s="13" t="s">
        <v>71</v>
      </c>
    </row>
    <row r="324" spans="1:14">
      <c r="A324" s="263">
        <v>15</v>
      </c>
      <c r="B324" s="5"/>
      <c r="C324" s="5" t="s">
        <v>11</v>
      </c>
      <c r="D324" s="5" t="s">
        <v>13</v>
      </c>
      <c r="E324" s="5" t="s">
        <v>12</v>
      </c>
      <c r="F324" s="12" t="s">
        <v>1250</v>
      </c>
      <c r="G324" s="12">
        <v>1</v>
      </c>
      <c r="H324" s="13" t="s">
        <v>74</v>
      </c>
      <c r="I324" s="12">
        <f t="shared" si="67"/>
        <v>1</v>
      </c>
      <c r="J324" s="13" t="s">
        <v>72</v>
      </c>
      <c r="K324" s="30">
        <f t="shared" si="66"/>
        <v>0.33</v>
      </c>
      <c r="L324" s="30" t="s">
        <v>103</v>
      </c>
      <c r="M324" s="15">
        <f t="shared" si="64"/>
        <v>330</v>
      </c>
      <c r="N324" s="13" t="s">
        <v>71</v>
      </c>
    </row>
    <row r="325" spans="1:14">
      <c r="A325" s="263">
        <v>16</v>
      </c>
      <c r="B325" s="5"/>
      <c r="C325" s="5" t="s">
        <v>28</v>
      </c>
      <c r="D325" s="5" t="s">
        <v>27</v>
      </c>
      <c r="E325" s="5" t="s">
        <v>12</v>
      </c>
      <c r="F325" s="12" t="s">
        <v>1230</v>
      </c>
      <c r="G325" s="12">
        <v>1</v>
      </c>
      <c r="H325" s="13" t="s">
        <v>74</v>
      </c>
      <c r="I325" s="12">
        <f t="shared" si="67"/>
        <v>1</v>
      </c>
      <c r="J325" s="13" t="s">
        <v>72</v>
      </c>
      <c r="K325" s="30">
        <f t="shared" si="66"/>
        <v>0.33</v>
      </c>
      <c r="L325" s="30" t="s">
        <v>103</v>
      </c>
      <c r="M325" s="15">
        <f t="shared" si="64"/>
        <v>330</v>
      </c>
      <c r="N325" s="13" t="s">
        <v>71</v>
      </c>
    </row>
    <row r="326" spans="1:14">
      <c r="A326" s="263">
        <v>17</v>
      </c>
      <c r="B326" s="5"/>
      <c r="C326" s="5" t="s">
        <v>30</v>
      </c>
      <c r="D326" s="5" t="s">
        <v>29</v>
      </c>
      <c r="E326" s="5" t="s">
        <v>12</v>
      </c>
      <c r="F326" s="12" t="s">
        <v>1231</v>
      </c>
      <c r="G326" s="12">
        <v>1</v>
      </c>
      <c r="H326" s="13" t="s">
        <v>74</v>
      </c>
      <c r="I326" s="12">
        <f t="shared" si="67"/>
        <v>1</v>
      </c>
      <c r="J326" s="13" t="s">
        <v>72</v>
      </c>
      <c r="K326" s="30">
        <f t="shared" si="66"/>
        <v>0.33</v>
      </c>
      <c r="L326" s="30" t="s">
        <v>103</v>
      </c>
      <c r="M326" s="15">
        <f t="shared" si="64"/>
        <v>330</v>
      </c>
      <c r="N326" s="13" t="s">
        <v>71</v>
      </c>
    </row>
    <row r="327" spans="1:14">
      <c r="A327" s="263">
        <v>18</v>
      </c>
      <c r="B327" s="5"/>
      <c r="C327" s="5" t="s">
        <v>32</v>
      </c>
      <c r="D327" s="5" t="s">
        <v>33</v>
      </c>
      <c r="E327" s="5" t="s">
        <v>12</v>
      </c>
      <c r="F327" s="12" t="s">
        <v>1202</v>
      </c>
      <c r="G327" s="12">
        <v>1</v>
      </c>
      <c r="H327" s="13" t="s">
        <v>74</v>
      </c>
      <c r="I327" s="12">
        <f t="shared" si="67"/>
        <v>1</v>
      </c>
      <c r="J327" s="13" t="s">
        <v>72</v>
      </c>
      <c r="K327" s="30">
        <f t="shared" si="66"/>
        <v>0.33</v>
      </c>
      <c r="L327" s="30" t="s">
        <v>103</v>
      </c>
      <c r="M327" s="15">
        <f t="shared" si="64"/>
        <v>330</v>
      </c>
      <c r="N327" s="13" t="s">
        <v>71</v>
      </c>
    </row>
    <row r="328" spans="1:14">
      <c r="A328" s="263">
        <v>19</v>
      </c>
      <c r="B328" s="5"/>
      <c r="C328" s="5" t="s">
        <v>36</v>
      </c>
      <c r="D328" s="5" t="s">
        <v>35</v>
      </c>
      <c r="E328" s="5" t="s">
        <v>12</v>
      </c>
      <c r="F328" s="12" t="s">
        <v>1159</v>
      </c>
      <c r="G328" s="12">
        <v>1</v>
      </c>
      <c r="H328" s="13" t="s">
        <v>74</v>
      </c>
      <c r="I328" s="12">
        <f t="shared" si="67"/>
        <v>1</v>
      </c>
      <c r="J328" s="13" t="s">
        <v>72</v>
      </c>
      <c r="K328" s="30">
        <f t="shared" si="66"/>
        <v>0.33</v>
      </c>
      <c r="L328" s="30" t="s">
        <v>103</v>
      </c>
      <c r="M328" s="15">
        <f t="shared" si="64"/>
        <v>330</v>
      </c>
      <c r="N328" s="13" t="s">
        <v>71</v>
      </c>
    </row>
    <row r="329" spans="1:14">
      <c r="A329" s="263">
        <v>20</v>
      </c>
      <c r="B329" s="5"/>
      <c r="C329" s="5" t="s">
        <v>38</v>
      </c>
      <c r="D329" s="5" t="s">
        <v>37</v>
      </c>
      <c r="E329" s="5" t="s">
        <v>12</v>
      </c>
      <c r="F329" s="12" t="s">
        <v>1182</v>
      </c>
      <c r="G329" s="12">
        <v>1</v>
      </c>
      <c r="H329" s="13" t="s">
        <v>74</v>
      </c>
      <c r="I329" s="12">
        <f t="shared" si="67"/>
        <v>1</v>
      </c>
      <c r="J329" s="13" t="s">
        <v>72</v>
      </c>
      <c r="K329" s="30">
        <f t="shared" si="66"/>
        <v>0.33</v>
      </c>
      <c r="L329" s="30" t="s">
        <v>103</v>
      </c>
      <c r="M329" s="15">
        <f t="shared" si="64"/>
        <v>330</v>
      </c>
      <c r="N329" s="13" t="s">
        <v>71</v>
      </c>
    </row>
    <row r="330" spans="1:14">
      <c r="A330" s="263">
        <v>21</v>
      </c>
      <c r="B330" s="5"/>
      <c r="C330" s="5" t="s">
        <v>40</v>
      </c>
      <c r="D330" s="5" t="s">
        <v>39</v>
      </c>
      <c r="E330" s="5" t="s">
        <v>12</v>
      </c>
      <c r="F330" s="12" t="s">
        <v>1183</v>
      </c>
      <c r="G330" s="12">
        <v>1</v>
      </c>
      <c r="H330" s="13" t="s">
        <v>74</v>
      </c>
      <c r="I330" s="12">
        <f t="shared" si="67"/>
        <v>1</v>
      </c>
      <c r="J330" s="13" t="s">
        <v>72</v>
      </c>
      <c r="K330" s="30">
        <f t="shared" si="66"/>
        <v>0.33</v>
      </c>
      <c r="L330" s="30" t="s">
        <v>103</v>
      </c>
      <c r="M330" s="15">
        <f t="shared" si="64"/>
        <v>330</v>
      </c>
      <c r="N330" s="13" t="s">
        <v>71</v>
      </c>
    </row>
    <row r="331" spans="1:14">
      <c r="A331" s="263">
        <v>22</v>
      </c>
      <c r="B331" s="5"/>
      <c r="C331" s="5" t="s">
        <v>78</v>
      </c>
      <c r="D331" s="5" t="s">
        <v>79</v>
      </c>
      <c r="E331" s="5" t="s">
        <v>12</v>
      </c>
      <c r="F331" s="12" t="s">
        <v>1222</v>
      </c>
      <c r="G331" s="12">
        <v>2</v>
      </c>
      <c r="H331" s="13" t="s">
        <v>74</v>
      </c>
      <c r="I331" s="12">
        <f t="shared" si="67"/>
        <v>2</v>
      </c>
      <c r="J331" s="13" t="s">
        <v>72</v>
      </c>
      <c r="K331" s="30">
        <f t="shared" si="66"/>
        <v>0.66</v>
      </c>
      <c r="L331" s="30" t="s">
        <v>103</v>
      </c>
      <c r="M331" s="15">
        <f t="shared" si="64"/>
        <v>660</v>
      </c>
      <c r="N331" s="13" t="s">
        <v>71</v>
      </c>
    </row>
    <row r="332" spans="1:14">
      <c r="A332" s="263">
        <v>23</v>
      </c>
      <c r="B332" s="5"/>
      <c r="C332" s="5" t="s">
        <v>45</v>
      </c>
      <c r="D332" s="5" t="s">
        <v>44</v>
      </c>
      <c r="E332" s="5" t="s">
        <v>43</v>
      </c>
      <c r="F332" s="12" t="s">
        <v>1262</v>
      </c>
      <c r="G332" s="12">
        <v>5</v>
      </c>
      <c r="H332" s="13" t="s">
        <v>74</v>
      </c>
      <c r="I332" s="12">
        <f>G332*1.5</f>
        <v>7.5</v>
      </c>
      <c r="J332" s="13" t="s">
        <v>72</v>
      </c>
      <c r="K332" s="30">
        <f t="shared" si="66"/>
        <v>2.4750000000000001</v>
      </c>
      <c r="L332" s="30" t="s">
        <v>103</v>
      </c>
      <c r="M332" s="15">
        <f t="shared" si="64"/>
        <v>2475</v>
      </c>
      <c r="N332" s="13" t="s">
        <v>71</v>
      </c>
    </row>
    <row r="333" spans="1:14">
      <c r="A333" s="263">
        <v>24</v>
      </c>
      <c r="B333" s="5"/>
      <c r="C333" s="5" t="s">
        <v>47</v>
      </c>
      <c r="D333" s="5" t="s">
        <v>46</v>
      </c>
      <c r="E333" s="5" t="s">
        <v>43</v>
      </c>
      <c r="F333" s="12" t="s">
        <v>1204</v>
      </c>
      <c r="G333" s="12">
        <v>1</v>
      </c>
      <c r="H333" s="13" t="s">
        <v>74</v>
      </c>
      <c r="I333" s="12">
        <f>G333*1.5</f>
        <v>1.5</v>
      </c>
      <c r="J333" s="13" t="s">
        <v>72</v>
      </c>
      <c r="K333" s="30">
        <f t="shared" si="66"/>
        <v>0.495</v>
      </c>
      <c r="L333" s="30" t="s">
        <v>103</v>
      </c>
      <c r="M333" s="15">
        <f t="shared" si="64"/>
        <v>495</v>
      </c>
      <c r="N333" s="13" t="s">
        <v>71</v>
      </c>
    </row>
    <row r="334" spans="1:14">
      <c r="A334" s="263">
        <v>25</v>
      </c>
      <c r="B334" s="5"/>
      <c r="C334" s="5" t="s">
        <v>42</v>
      </c>
      <c r="D334" s="5" t="s">
        <v>41</v>
      </c>
      <c r="E334" s="5" t="s">
        <v>165</v>
      </c>
      <c r="F334" s="12" t="s">
        <v>1233</v>
      </c>
      <c r="G334" s="12">
        <v>1</v>
      </c>
      <c r="H334" s="13" t="s">
        <v>74</v>
      </c>
      <c r="I334" s="12">
        <f>G334*1.5</f>
        <v>1.5</v>
      </c>
      <c r="J334" s="13" t="s">
        <v>72</v>
      </c>
      <c r="K334" s="30">
        <f t="shared" si="66"/>
        <v>0.495</v>
      </c>
      <c r="L334" s="30" t="s">
        <v>103</v>
      </c>
      <c r="M334" s="15">
        <f t="shared" si="64"/>
        <v>495</v>
      </c>
      <c r="N334" s="13" t="s">
        <v>71</v>
      </c>
    </row>
    <row r="335" spans="1:14">
      <c r="A335" s="263">
        <v>26</v>
      </c>
      <c r="B335" s="5"/>
      <c r="C335" s="5" t="s">
        <v>893</v>
      </c>
      <c r="D335" s="5"/>
      <c r="E335" s="5" t="s">
        <v>12</v>
      </c>
      <c r="F335" s="12" t="s">
        <v>761</v>
      </c>
      <c r="G335" s="12">
        <v>2</v>
      </c>
      <c r="H335" s="13" t="s">
        <v>74</v>
      </c>
      <c r="I335" s="12">
        <f>G335*4</f>
        <v>8</v>
      </c>
      <c r="J335" s="13" t="s">
        <v>72</v>
      </c>
      <c r="K335" s="30">
        <f t="shared" si="66"/>
        <v>2.64</v>
      </c>
      <c r="L335" s="30" t="s">
        <v>103</v>
      </c>
      <c r="M335" s="15">
        <f t="shared" si="64"/>
        <v>2640</v>
      </c>
      <c r="N335" s="13" t="s">
        <v>71</v>
      </c>
    </row>
    <row r="336" spans="1:14">
      <c r="A336" s="263">
        <v>27</v>
      </c>
      <c r="B336" s="5"/>
      <c r="C336" s="5" t="s">
        <v>1140</v>
      </c>
      <c r="D336" s="5"/>
      <c r="E336" s="5" t="s">
        <v>12</v>
      </c>
      <c r="F336" s="12" t="s">
        <v>971</v>
      </c>
      <c r="G336" s="12">
        <v>1</v>
      </c>
      <c r="H336" s="13" t="s">
        <v>74</v>
      </c>
      <c r="I336" s="12">
        <f t="shared" ref="I336" si="68">G336*1.5</f>
        <v>1.5</v>
      </c>
      <c r="J336" s="13" t="s">
        <v>72</v>
      </c>
      <c r="K336" s="30">
        <f>I336*0.33</f>
        <v>0.495</v>
      </c>
      <c r="L336" s="30" t="s">
        <v>103</v>
      </c>
      <c r="M336" s="15">
        <f t="shared" si="64"/>
        <v>495</v>
      </c>
      <c r="N336" s="13" t="s">
        <v>71</v>
      </c>
    </row>
    <row r="337" spans="1:14">
      <c r="A337" s="263">
        <v>28</v>
      </c>
      <c r="B337" s="5"/>
      <c r="C337" s="5" t="s">
        <v>1240</v>
      </c>
      <c r="D337" s="5"/>
      <c r="E337" s="5" t="s">
        <v>12</v>
      </c>
      <c r="F337" s="12" t="s">
        <v>383</v>
      </c>
      <c r="G337" s="12">
        <v>2</v>
      </c>
      <c r="H337" s="13" t="s">
        <v>74</v>
      </c>
      <c r="I337" s="12">
        <f>G337*1</f>
        <v>2</v>
      </c>
      <c r="J337" s="13" t="s">
        <v>72</v>
      </c>
      <c r="K337" s="30">
        <f>I337*0.33</f>
        <v>0.66</v>
      </c>
      <c r="L337" s="30" t="s">
        <v>103</v>
      </c>
      <c r="M337" s="15">
        <f t="shared" si="64"/>
        <v>660</v>
      </c>
      <c r="N337" s="13" t="s">
        <v>71</v>
      </c>
    </row>
    <row r="338" spans="1:14">
      <c r="A338" s="263">
        <v>29</v>
      </c>
      <c r="B338" s="5"/>
      <c r="C338" s="5" t="s">
        <v>757</v>
      </c>
      <c r="D338" s="5"/>
      <c r="E338" s="5" t="s">
        <v>12</v>
      </c>
      <c r="F338" s="12" t="s">
        <v>971</v>
      </c>
      <c r="G338" s="12">
        <v>1</v>
      </c>
      <c r="H338" s="13" t="s">
        <v>74</v>
      </c>
      <c r="I338" s="12">
        <f>G338*1</f>
        <v>1</v>
      </c>
      <c r="J338" s="13" t="s">
        <v>72</v>
      </c>
      <c r="K338" s="30">
        <f t="shared" ref="K338:K346" si="69">I338*0.33</f>
        <v>0.33</v>
      </c>
      <c r="L338" s="30" t="s">
        <v>103</v>
      </c>
      <c r="M338" s="15">
        <f t="shared" si="64"/>
        <v>330</v>
      </c>
      <c r="N338" s="13" t="s">
        <v>71</v>
      </c>
    </row>
    <row r="339" spans="1:14" s="271" customFormat="1">
      <c r="A339" s="265">
        <v>30</v>
      </c>
      <c r="B339" s="124"/>
      <c r="C339" s="124" t="s">
        <v>1169</v>
      </c>
      <c r="D339" s="124"/>
      <c r="E339" s="124" t="s">
        <v>12</v>
      </c>
      <c r="F339" s="103" t="s">
        <v>1223</v>
      </c>
      <c r="G339" s="103">
        <v>1</v>
      </c>
      <c r="H339" s="88" t="s">
        <v>74</v>
      </c>
      <c r="I339" s="103">
        <f>G339*1</f>
        <v>1</v>
      </c>
      <c r="J339" s="88" t="s">
        <v>72</v>
      </c>
      <c r="K339" s="125">
        <f t="shared" si="69"/>
        <v>0.33</v>
      </c>
      <c r="L339" s="125" t="s">
        <v>103</v>
      </c>
      <c r="M339" s="126">
        <f t="shared" si="64"/>
        <v>330</v>
      </c>
      <c r="N339" s="88" t="s">
        <v>71</v>
      </c>
    </row>
    <row r="340" spans="1:14">
      <c r="A340" s="263">
        <v>31</v>
      </c>
      <c r="B340" s="5"/>
      <c r="C340" s="5" t="s">
        <v>126</v>
      </c>
      <c r="D340" s="5"/>
      <c r="E340" s="5" t="s">
        <v>43</v>
      </c>
      <c r="F340" s="12" t="s">
        <v>271</v>
      </c>
      <c r="G340" s="12">
        <v>1</v>
      </c>
      <c r="H340" s="13" t="s">
        <v>74</v>
      </c>
      <c r="I340" s="12">
        <f t="shared" ref="I340" si="70">G340*4</f>
        <v>4</v>
      </c>
      <c r="J340" s="13" t="s">
        <v>72</v>
      </c>
      <c r="K340" s="30">
        <f t="shared" si="69"/>
        <v>1.32</v>
      </c>
      <c r="L340" s="30" t="s">
        <v>103</v>
      </c>
      <c r="M340" s="15">
        <f t="shared" si="64"/>
        <v>1320</v>
      </c>
      <c r="N340" s="13" t="s">
        <v>71</v>
      </c>
    </row>
    <row r="341" spans="1:14">
      <c r="A341" s="263">
        <v>32</v>
      </c>
      <c r="B341" s="5"/>
      <c r="C341" s="5" t="s">
        <v>893</v>
      </c>
      <c r="D341" s="5"/>
      <c r="E341" s="5" t="s">
        <v>12</v>
      </c>
      <c r="F341" s="12" t="s">
        <v>220</v>
      </c>
      <c r="G341" s="12">
        <v>1</v>
      </c>
      <c r="H341" s="13" t="s">
        <v>74</v>
      </c>
      <c r="I341" s="12">
        <f>G341*1</f>
        <v>1</v>
      </c>
      <c r="J341" s="13" t="s">
        <v>72</v>
      </c>
      <c r="K341" s="30">
        <f t="shared" si="69"/>
        <v>0.33</v>
      </c>
      <c r="L341" s="30" t="s">
        <v>103</v>
      </c>
      <c r="M341" s="15">
        <f t="shared" si="64"/>
        <v>330</v>
      </c>
      <c r="N341" s="13" t="s">
        <v>71</v>
      </c>
    </row>
    <row r="342" spans="1:14">
      <c r="A342" s="263">
        <v>33</v>
      </c>
      <c r="B342" s="5"/>
      <c r="C342" s="5" t="s">
        <v>989</v>
      </c>
      <c r="D342" s="5"/>
      <c r="E342" s="5" t="s">
        <v>43</v>
      </c>
      <c r="F342" s="12" t="s">
        <v>1263</v>
      </c>
      <c r="G342" s="12">
        <v>1</v>
      </c>
      <c r="H342" s="13" t="s">
        <v>74</v>
      </c>
      <c r="I342" s="12">
        <f>G342*1</f>
        <v>1</v>
      </c>
      <c r="J342" s="13" t="s">
        <v>72</v>
      </c>
      <c r="K342" s="30">
        <f t="shared" si="69"/>
        <v>0.33</v>
      </c>
      <c r="L342" s="30" t="s">
        <v>103</v>
      </c>
      <c r="M342" s="15">
        <f t="shared" si="64"/>
        <v>330</v>
      </c>
      <c r="N342" s="13" t="s">
        <v>71</v>
      </c>
    </row>
    <row r="343" spans="1:14">
      <c r="A343" s="263">
        <v>34</v>
      </c>
      <c r="B343" s="5"/>
      <c r="C343" s="5" t="s">
        <v>1264</v>
      </c>
      <c r="D343" s="5"/>
      <c r="E343" s="5" t="s">
        <v>12</v>
      </c>
      <c r="F343" s="12" t="s">
        <v>322</v>
      </c>
      <c r="G343" s="12">
        <v>1</v>
      </c>
      <c r="H343" s="13" t="s">
        <v>74</v>
      </c>
      <c r="I343" s="12">
        <f>G343*1.5</f>
        <v>1.5</v>
      </c>
      <c r="J343" s="13" t="s">
        <v>72</v>
      </c>
      <c r="K343" s="30">
        <f t="shared" si="69"/>
        <v>0.495</v>
      </c>
      <c r="L343" s="30" t="s">
        <v>103</v>
      </c>
      <c r="M343" s="15">
        <f t="shared" si="64"/>
        <v>495</v>
      </c>
      <c r="N343" s="13" t="s">
        <v>71</v>
      </c>
    </row>
    <row r="344" spans="1:14">
      <c r="A344" s="263">
        <v>35</v>
      </c>
      <c r="B344" s="5"/>
      <c r="C344" s="5" t="s">
        <v>1193</v>
      </c>
      <c r="D344" s="5"/>
      <c r="E344" s="5" t="s">
        <v>12</v>
      </c>
      <c r="F344" s="12" t="s">
        <v>218</v>
      </c>
      <c r="G344" s="12">
        <v>1</v>
      </c>
      <c r="H344" s="13" t="s">
        <v>74</v>
      </c>
      <c r="I344" s="12">
        <f>G344*1</f>
        <v>1</v>
      </c>
      <c r="J344" s="13" t="s">
        <v>72</v>
      </c>
      <c r="K344" s="30">
        <f t="shared" si="69"/>
        <v>0.33</v>
      </c>
      <c r="L344" s="30" t="s">
        <v>103</v>
      </c>
      <c r="M344" s="15">
        <f t="shared" si="64"/>
        <v>330</v>
      </c>
      <c r="N344" s="13" t="s">
        <v>71</v>
      </c>
    </row>
    <row r="345" spans="1:14">
      <c r="A345" s="263">
        <v>36</v>
      </c>
      <c r="B345" s="5"/>
      <c r="C345" s="5" t="s">
        <v>52</v>
      </c>
      <c r="D345" s="5"/>
      <c r="E345" s="5" t="s">
        <v>12</v>
      </c>
      <c r="F345" s="12" t="s">
        <v>995</v>
      </c>
      <c r="G345" s="12">
        <v>2</v>
      </c>
      <c r="H345" s="13" t="s">
        <v>74</v>
      </c>
      <c r="I345" s="12">
        <f>G345*1</f>
        <v>2</v>
      </c>
      <c r="J345" s="13" t="s">
        <v>72</v>
      </c>
      <c r="K345" s="30">
        <f t="shared" si="69"/>
        <v>0.66</v>
      </c>
      <c r="L345" s="30" t="s">
        <v>103</v>
      </c>
      <c r="M345" s="15">
        <f t="shared" si="64"/>
        <v>660</v>
      </c>
      <c r="N345" s="13" t="s">
        <v>71</v>
      </c>
    </row>
    <row r="346" spans="1:14">
      <c r="A346" s="263">
        <v>37</v>
      </c>
      <c r="B346" s="5"/>
      <c r="C346" s="5" t="s">
        <v>1191</v>
      </c>
      <c r="D346" s="5"/>
      <c r="E346" s="5" t="s">
        <v>12</v>
      </c>
      <c r="F346" s="12" t="s">
        <v>971</v>
      </c>
      <c r="G346" s="12">
        <v>1</v>
      </c>
      <c r="H346" s="13" t="s">
        <v>74</v>
      </c>
      <c r="I346" s="12">
        <f>G346*1</f>
        <v>1</v>
      </c>
      <c r="J346" s="13" t="s">
        <v>72</v>
      </c>
      <c r="K346" s="30">
        <f t="shared" si="69"/>
        <v>0.33</v>
      </c>
      <c r="L346" s="30" t="s">
        <v>103</v>
      </c>
      <c r="M346" s="15">
        <f t="shared" si="64"/>
        <v>330</v>
      </c>
      <c r="N346" s="13" t="s">
        <v>71</v>
      </c>
    </row>
    <row r="347" spans="1:14">
      <c r="A347" s="281" t="s">
        <v>54</v>
      </c>
      <c r="B347" s="282"/>
      <c r="C347" s="282"/>
      <c r="D347" s="282"/>
      <c r="E347" s="283"/>
      <c r="F347" s="262"/>
      <c r="G347" s="12">
        <f>SUM(G310:G346)</f>
        <v>65</v>
      </c>
      <c r="H347" s="13" t="s">
        <v>74</v>
      </c>
      <c r="I347" s="12">
        <f>SUM(I310:I346)</f>
        <v>220.5</v>
      </c>
      <c r="J347" s="13" t="s">
        <v>72</v>
      </c>
      <c r="K347" s="12">
        <f>SUM(K310:K346)</f>
        <v>72.764999999999972</v>
      </c>
      <c r="L347" s="30" t="s">
        <v>103</v>
      </c>
      <c r="M347" s="34">
        <f>SUM(M310:M346)</f>
        <v>72765</v>
      </c>
      <c r="N347" s="13" t="s">
        <v>71</v>
      </c>
    </row>
    <row r="348" spans="1:14">
      <c r="A348" s="286" t="s">
        <v>53</v>
      </c>
      <c r="B348" s="286" t="s">
        <v>0</v>
      </c>
      <c r="C348" s="286" t="s">
        <v>2</v>
      </c>
      <c r="D348" s="286" t="s">
        <v>4</v>
      </c>
      <c r="E348" s="286" t="s">
        <v>1</v>
      </c>
      <c r="F348" s="286" t="s">
        <v>280</v>
      </c>
      <c r="G348" s="288" t="s">
        <v>5</v>
      </c>
      <c r="H348" s="289"/>
      <c r="I348" s="288" t="s">
        <v>6</v>
      </c>
      <c r="J348" s="289"/>
      <c r="K348" s="288" t="s">
        <v>101</v>
      </c>
      <c r="L348" s="289"/>
      <c r="M348" s="288" t="s">
        <v>102</v>
      </c>
      <c r="N348" s="289"/>
    </row>
    <row r="349" spans="1:14">
      <c r="A349" s="287"/>
      <c r="B349" s="287"/>
      <c r="C349" s="287"/>
      <c r="D349" s="287"/>
      <c r="E349" s="287"/>
      <c r="F349" s="287"/>
      <c r="G349" s="290"/>
      <c r="H349" s="291"/>
      <c r="I349" s="290"/>
      <c r="J349" s="291"/>
      <c r="K349" s="290"/>
      <c r="L349" s="291"/>
      <c r="M349" s="290"/>
      <c r="N349" s="291"/>
    </row>
    <row r="350" spans="1:14">
      <c r="A350" s="263">
        <v>1</v>
      </c>
      <c r="B350" s="16" t="s">
        <v>65</v>
      </c>
      <c r="C350" s="5" t="s">
        <v>3</v>
      </c>
      <c r="D350" s="5" t="s">
        <v>7</v>
      </c>
      <c r="E350" s="5" t="s">
        <v>8</v>
      </c>
      <c r="F350" s="12" t="s">
        <v>1241</v>
      </c>
      <c r="G350" s="12">
        <v>3</v>
      </c>
      <c r="H350" s="13" t="s">
        <v>74</v>
      </c>
      <c r="I350" s="12">
        <f t="shared" ref="I350:I358" si="71">G350*6</f>
        <v>18</v>
      </c>
      <c r="J350" s="13" t="s">
        <v>72</v>
      </c>
      <c r="K350" s="30">
        <f t="shared" ref="K350" si="72">I350*0.33</f>
        <v>5.94</v>
      </c>
      <c r="L350" s="30" t="s">
        <v>103</v>
      </c>
      <c r="M350" s="15">
        <f t="shared" ref="M350:M386" si="73">K350*1000</f>
        <v>5940</v>
      </c>
      <c r="N350" s="13" t="s">
        <v>71</v>
      </c>
    </row>
    <row r="351" spans="1:14">
      <c r="A351" s="263">
        <v>2</v>
      </c>
      <c r="B351" s="131">
        <v>43809</v>
      </c>
      <c r="C351" s="5" t="s">
        <v>56</v>
      </c>
      <c r="D351" s="5" t="s">
        <v>93</v>
      </c>
      <c r="E351" s="5" t="s">
        <v>8</v>
      </c>
      <c r="F351" s="12" t="s">
        <v>1218</v>
      </c>
      <c r="G351" s="12">
        <v>2</v>
      </c>
      <c r="H351" s="13" t="s">
        <v>74</v>
      </c>
      <c r="I351" s="12">
        <f t="shared" si="71"/>
        <v>12</v>
      </c>
      <c r="J351" s="13" t="s">
        <v>72</v>
      </c>
      <c r="K351" s="30">
        <f>I351*0.33</f>
        <v>3.96</v>
      </c>
      <c r="L351" s="30" t="s">
        <v>103</v>
      </c>
      <c r="M351" s="15">
        <f t="shared" si="73"/>
        <v>3960</v>
      </c>
      <c r="N351" s="13" t="s">
        <v>71</v>
      </c>
    </row>
    <row r="352" spans="1:14">
      <c r="A352" s="263">
        <v>3</v>
      </c>
      <c r="B352" s="5"/>
      <c r="C352" s="5" t="s">
        <v>15</v>
      </c>
      <c r="D352" s="5" t="s">
        <v>647</v>
      </c>
      <c r="E352" s="5" t="s">
        <v>8</v>
      </c>
      <c r="F352" s="12" t="s">
        <v>1265</v>
      </c>
      <c r="G352" s="12">
        <v>3</v>
      </c>
      <c r="H352" s="13" t="s">
        <v>74</v>
      </c>
      <c r="I352" s="12">
        <f t="shared" si="71"/>
        <v>18</v>
      </c>
      <c r="J352" s="13" t="s">
        <v>72</v>
      </c>
      <c r="K352" s="30">
        <f t="shared" ref="K352:K356" si="74">I352*0.33</f>
        <v>5.94</v>
      </c>
      <c r="L352" s="30" t="s">
        <v>103</v>
      </c>
      <c r="M352" s="15">
        <f t="shared" si="73"/>
        <v>5940</v>
      </c>
      <c r="N352" s="13" t="s">
        <v>71</v>
      </c>
    </row>
    <row r="353" spans="1:14">
      <c r="A353" s="263">
        <v>4</v>
      </c>
      <c r="B353" s="5"/>
      <c r="C353" s="5" t="s">
        <v>17</v>
      </c>
      <c r="D353" s="5" t="s">
        <v>16</v>
      </c>
      <c r="E353" s="5" t="s">
        <v>8</v>
      </c>
      <c r="F353" s="12" t="s">
        <v>1228</v>
      </c>
      <c r="G353" s="12">
        <v>5</v>
      </c>
      <c r="H353" s="13" t="s">
        <v>74</v>
      </c>
      <c r="I353" s="12">
        <f>G353*F3706</f>
        <v>0</v>
      </c>
      <c r="J353" s="13" t="s">
        <v>72</v>
      </c>
      <c r="K353" s="30">
        <f t="shared" si="74"/>
        <v>0</v>
      </c>
      <c r="L353" s="30" t="s">
        <v>103</v>
      </c>
      <c r="M353" s="15">
        <f t="shared" si="73"/>
        <v>0</v>
      </c>
      <c r="N353" s="13" t="s">
        <v>71</v>
      </c>
    </row>
    <row r="354" spans="1:14">
      <c r="A354" s="263">
        <v>5</v>
      </c>
      <c r="B354" s="5"/>
      <c r="C354" s="5" t="s">
        <v>251</v>
      </c>
      <c r="D354" s="5" t="s">
        <v>18</v>
      </c>
      <c r="E354" s="5" t="s">
        <v>8</v>
      </c>
      <c r="F354" s="12" t="s">
        <v>1266</v>
      </c>
      <c r="G354" s="12">
        <v>4</v>
      </c>
      <c r="H354" s="13" t="s">
        <v>74</v>
      </c>
      <c r="I354" s="12">
        <f t="shared" si="71"/>
        <v>24</v>
      </c>
      <c r="J354" s="13" t="s">
        <v>72</v>
      </c>
      <c r="K354" s="30">
        <f t="shared" si="74"/>
        <v>7.92</v>
      </c>
      <c r="L354" s="30" t="s">
        <v>103</v>
      </c>
      <c r="M354" s="15">
        <f t="shared" si="73"/>
        <v>7920</v>
      </c>
      <c r="N354" s="13" t="s">
        <v>71</v>
      </c>
    </row>
    <row r="355" spans="1:14">
      <c r="A355" s="263">
        <v>6</v>
      </c>
      <c r="B355" s="5"/>
      <c r="C355" s="9" t="s">
        <v>52</v>
      </c>
      <c r="D355" s="9" t="s">
        <v>51</v>
      </c>
      <c r="E355" s="9" t="s">
        <v>8</v>
      </c>
      <c r="F355" s="72" t="s">
        <v>1216</v>
      </c>
      <c r="G355" s="12">
        <v>5</v>
      </c>
      <c r="H355" s="13" t="s">
        <v>74</v>
      </c>
      <c r="I355" s="12">
        <f t="shared" si="71"/>
        <v>30</v>
      </c>
      <c r="J355" s="13" t="s">
        <v>72</v>
      </c>
      <c r="K355" s="30">
        <f t="shared" si="74"/>
        <v>9.9</v>
      </c>
      <c r="L355" s="30" t="s">
        <v>103</v>
      </c>
      <c r="M355" s="15">
        <f t="shared" si="73"/>
        <v>9900</v>
      </c>
      <c r="N355" s="13" t="s">
        <v>71</v>
      </c>
    </row>
    <row r="356" spans="1:14">
      <c r="A356" s="263">
        <v>7</v>
      </c>
      <c r="B356" s="5"/>
      <c r="C356" s="5" t="s">
        <v>10</v>
      </c>
      <c r="D356" s="5" t="s">
        <v>93</v>
      </c>
      <c r="E356" s="5" t="s">
        <v>8</v>
      </c>
      <c r="F356" s="12" t="s">
        <v>1268</v>
      </c>
      <c r="G356" s="12">
        <v>5</v>
      </c>
      <c r="H356" s="13" t="s">
        <v>74</v>
      </c>
      <c r="I356" s="12">
        <f t="shared" si="71"/>
        <v>30</v>
      </c>
      <c r="J356" s="13" t="s">
        <v>72</v>
      </c>
      <c r="K356" s="30">
        <f t="shared" si="74"/>
        <v>9.9</v>
      </c>
      <c r="L356" s="30" t="s">
        <v>103</v>
      </c>
      <c r="M356" s="15">
        <f t="shared" si="73"/>
        <v>9900</v>
      </c>
      <c r="N356" s="13" t="s">
        <v>71</v>
      </c>
    </row>
    <row r="357" spans="1:14" s="271" customFormat="1" ht="30">
      <c r="A357" s="264">
        <v>8</v>
      </c>
      <c r="B357" s="124"/>
      <c r="C357" s="272" t="s">
        <v>26</v>
      </c>
      <c r="D357" s="272" t="s">
        <v>89</v>
      </c>
      <c r="E357" s="272" t="s">
        <v>8</v>
      </c>
      <c r="F357" s="103" t="s">
        <v>1267</v>
      </c>
      <c r="G357" s="103">
        <v>5</v>
      </c>
      <c r="H357" s="88" t="s">
        <v>74</v>
      </c>
      <c r="I357" s="103">
        <f t="shared" si="71"/>
        <v>30</v>
      </c>
      <c r="J357" s="88" t="s">
        <v>72</v>
      </c>
      <c r="K357" s="125">
        <f>I357*0.33</f>
        <v>9.9</v>
      </c>
      <c r="L357" s="125" t="s">
        <v>103</v>
      </c>
      <c r="M357" s="126">
        <f t="shared" si="73"/>
        <v>9900</v>
      </c>
      <c r="N357" s="88" t="s">
        <v>71</v>
      </c>
    </row>
    <row r="358" spans="1:14">
      <c r="A358" s="263">
        <v>9</v>
      </c>
      <c r="B358" s="5"/>
      <c r="C358" s="5" t="s">
        <v>94</v>
      </c>
      <c r="D358" s="5" t="s">
        <v>95</v>
      </c>
      <c r="E358" s="5" t="s">
        <v>8</v>
      </c>
      <c r="F358" s="12" t="s">
        <v>1235</v>
      </c>
      <c r="G358" s="12">
        <v>4</v>
      </c>
      <c r="H358" s="13" t="s">
        <v>74</v>
      </c>
      <c r="I358" s="12">
        <f t="shared" si="71"/>
        <v>24</v>
      </c>
      <c r="J358" s="13" t="s">
        <v>72</v>
      </c>
      <c r="K358" s="30">
        <f t="shared" ref="K358:K375" si="75">I358*0.33</f>
        <v>7.92</v>
      </c>
      <c r="L358" s="30" t="s">
        <v>103</v>
      </c>
      <c r="M358" s="15">
        <f t="shared" si="73"/>
        <v>7920</v>
      </c>
      <c r="N358" s="13" t="s">
        <v>71</v>
      </c>
    </row>
    <row r="359" spans="1:14">
      <c r="A359" s="263">
        <v>10</v>
      </c>
      <c r="B359" s="5"/>
      <c r="C359" s="5" t="s">
        <v>190</v>
      </c>
      <c r="D359" s="5" t="s">
        <v>20</v>
      </c>
      <c r="E359" s="5" t="s">
        <v>173</v>
      </c>
      <c r="F359" s="12" t="s">
        <v>1236</v>
      </c>
      <c r="G359" s="12">
        <v>2</v>
      </c>
      <c r="H359" s="13" t="s">
        <v>74</v>
      </c>
      <c r="I359" s="12">
        <f>G359*7</f>
        <v>14</v>
      </c>
      <c r="J359" s="13" t="s">
        <v>72</v>
      </c>
      <c r="K359" s="30">
        <f t="shared" si="75"/>
        <v>4.62</v>
      </c>
      <c r="L359" s="30" t="s">
        <v>103</v>
      </c>
      <c r="M359" s="15">
        <f t="shared" si="73"/>
        <v>4620</v>
      </c>
      <c r="N359" s="13" t="s">
        <v>71</v>
      </c>
    </row>
    <row r="360" spans="1:14">
      <c r="A360" s="263">
        <v>11</v>
      </c>
      <c r="B360" s="5"/>
      <c r="C360" s="5" t="s">
        <v>34</v>
      </c>
      <c r="D360" s="5" t="s">
        <v>134</v>
      </c>
      <c r="E360" s="5" t="s">
        <v>173</v>
      </c>
      <c r="F360" s="12" t="s">
        <v>1155</v>
      </c>
      <c r="G360" s="12">
        <v>5</v>
      </c>
      <c r="H360" s="13" t="s">
        <v>74</v>
      </c>
      <c r="I360" s="12">
        <f>G360*7</f>
        <v>35</v>
      </c>
      <c r="J360" s="13" t="s">
        <v>72</v>
      </c>
      <c r="K360" s="30">
        <f t="shared" si="75"/>
        <v>11.55</v>
      </c>
      <c r="L360" s="30" t="s">
        <v>103</v>
      </c>
      <c r="M360" s="15">
        <f t="shared" si="73"/>
        <v>11550</v>
      </c>
      <c r="N360" s="13" t="s">
        <v>71</v>
      </c>
    </row>
    <row r="361" spans="1:14">
      <c r="A361" s="263">
        <v>12</v>
      </c>
      <c r="B361" s="5"/>
      <c r="C361" s="5" t="s">
        <v>23</v>
      </c>
      <c r="D361" s="5" t="s">
        <v>136</v>
      </c>
      <c r="E361" s="5" t="s">
        <v>12</v>
      </c>
      <c r="F361" s="5" t="s">
        <v>1269</v>
      </c>
      <c r="G361" s="12">
        <v>3</v>
      </c>
      <c r="H361" s="13" t="s">
        <v>74</v>
      </c>
      <c r="I361" s="12">
        <f t="shared" ref="I361:I371" si="76">G361*1</f>
        <v>3</v>
      </c>
      <c r="J361" s="13" t="s">
        <v>72</v>
      </c>
      <c r="K361" s="30">
        <f t="shared" si="75"/>
        <v>0.99</v>
      </c>
      <c r="L361" s="30" t="s">
        <v>103</v>
      </c>
      <c r="M361" s="15">
        <f t="shared" si="73"/>
        <v>990</v>
      </c>
      <c r="N361" s="13" t="s">
        <v>71</v>
      </c>
    </row>
    <row r="362" spans="1:14">
      <c r="A362" s="263">
        <v>13</v>
      </c>
      <c r="B362" s="5"/>
      <c r="C362" s="5" t="s">
        <v>90</v>
      </c>
      <c r="D362" s="5" t="s">
        <v>91</v>
      </c>
      <c r="E362" s="5" t="s">
        <v>12</v>
      </c>
      <c r="F362" s="12" t="s">
        <v>1229</v>
      </c>
      <c r="G362" s="12">
        <v>1</v>
      </c>
      <c r="H362" s="13" t="s">
        <v>74</v>
      </c>
      <c r="I362" s="12">
        <f t="shared" si="76"/>
        <v>1</v>
      </c>
      <c r="J362" s="13" t="s">
        <v>72</v>
      </c>
      <c r="K362" s="30">
        <f t="shared" si="75"/>
        <v>0.33</v>
      </c>
      <c r="L362" s="30" t="s">
        <v>103</v>
      </c>
      <c r="M362" s="15">
        <f t="shared" si="73"/>
        <v>330</v>
      </c>
      <c r="N362" s="13" t="s">
        <v>71</v>
      </c>
    </row>
    <row r="363" spans="1:14">
      <c r="A363" s="263">
        <v>14</v>
      </c>
      <c r="B363" s="5"/>
      <c r="C363" s="5" t="s">
        <v>81</v>
      </c>
      <c r="D363" s="5" t="s">
        <v>82</v>
      </c>
      <c r="E363" s="5" t="s">
        <v>12</v>
      </c>
      <c r="F363" s="12" t="s">
        <v>1219</v>
      </c>
      <c r="G363" s="12">
        <v>1</v>
      </c>
      <c r="H363" s="13" t="s">
        <v>74</v>
      </c>
      <c r="I363" s="12">
        <f t="shared" si="76"/>
        <v>1</v>
      </c>
      <c r="J363" s="13" t="s">
        <v>72</v>
      </c>
      <c r="K363" s="30">
        <f t="shared" si="75"/>
        <v>0.33</v>
      </c>
      <c r="L363" s="30" t="s">
        <v>103</v>
      </c>
      <c r="M363" s="15">
        <f t="shared" si="73"/>
        <v>330</v>
      </c>
      <c r="N363" s="13" t="s">
        <v>71</v>
      </c>
    </row>
    <row r="364" spans="1:14">
      <c r="A364" s="263">
        <v>15</v>
      </c>
      <c r="B364" s="5"/>
      <c r="C364" s="5" t="s">
        <v>11</v>
      </c>
      <c r="D364" s="5" t="s">
        <v>13</v>
      </c>
      <c r="E364" s="5" t="s">
        <v>12</v>
      </c>
      <c r="F364" s="12" t="s">
        <v>980</v>
      </c>
      <c r="G364" s="12">
        <v>1</v>
      </c>
      <c r="H364" s="13" t="s">
        <v>74</v>
      </c>
      <c r="I364" s="12">
        <f t="shared" si="76"/>
        <v>1</v>
      </c>
      <c r="J364" s="13" t="s">
        <v>72</v>
      </c>
      <c r="K364" s="30">
        <f t="shared" si="75"/>
        <v>0.33</v>
      </c>
      <c r="L364" s="30" t="s">
        <v>103</v>
      </c>
      <c r="M364" s="15">
        <f t="shared" si="73"/>
        <v>330</v>
      </c>
      <c r="N364" s="13" t="s">
        <v>71</v>
      </c>
    </row>
    <row r="365" spans="1:14">
      <c r="A365" s="263">
        <v>16</v>
      </c>
      <c r="B365" s="5"/>
      <c r="C365" s="5" t="s">
        <v>28</v>
      </c>
      <c r="D365" s="5" t="s">
        <v>27</v>
      </c>
      <c r="E365" s="5" t="s">
        <v>12</v>
      </c>
      <c r="F365" s="12" t="s">
        <v>1237</v>
      </c>
      <c r="G365" s="12">
        <v>1</v>
      </c>
      <c r="H365" s="13" t="s">
        <v>74</v>
      </c>
      <c r="I365" s="12">
        <f t="shared" si="76"/>
        <v>1</v>
      </c>
      <c r="J365" s="13" t="s">
        <v>72</v>
      </c>
      <c r="K365" s="30">
        <f t="shared" si="75"/>
        <v>0.33</v>
      </c>
      <c r="L365" s="30" t="s">
        <v>103</v>
      </c>
      <c r="M365" s="15">
        <f t="shared" si="73"/>
        <v>330</v>
      </c>
      <c r="N365" s="13" t="s">
        <v>71</v>
      </c>
    </row>
    <row r="366" spans="1:14">
      <c r="A366" s="263">
        <v>17</v>
      </c>
      <c r="B366" s="5"/>
      <c r="C366" s="5" t="s">
        <v>30</v>
      </c>
      <c r="D366" s="5" t="s">
        <v>29</v>
      </c>
      <c r="E366" s="5" t="s">
        <v>12</v>
      </c>
      <c r="F366" s="12" t="s">
        <v>1270</v>
      </c>
      <c r="G366" s="12">
        <v>1</v>
      </c>
      <c r="H366" s="13" t="s">
        <v>74</v>
      </c>
      <c r="I366" s="12">
        <f t="shared" si="76"/>
        <v>1</v>
      </c>
      <c r="J366" s="13" t="s">
        <v>72</v>
      </c>
      <c r="K366" s="30">
        <f t="shared" si="75"/>
        <v>0.33</v>
      </c>
      <c r="L366" s="30" t="s">
        <v>103</v>
      </c>
      <c r="M366" s="15">
        <f t="shared" si="73"/>
        <v>330</v>
      </c>
      <c r="N366" s="13" t="s">
        <v>71</v>
      </c>
    </row>
    <row r="367" spans="1:14">
      <c r="A367" s="263">
        <v>18</v>
      </c>
      <c r="B367" s="5"/>
      <c r="C367" s="5" t="s">
        <v>32</v>
      </c>
      <c r="D367" s="5" t="s">
        <v>33</v>
      </c>
      <c r="E367" s="5" t="s">
        <v>12</v>
      </c>
      <c r="F367" s="12" t="s">
        <v>1202</v>
      </c>
      <c r="G367" s="12">
        <v>1</v>
      </c>
      <c r="H367" s="13" t="s">
        <v>74</v>
      </c>
      <c r="I367" s="12">
        <f t="shared" si="76"/>
        <v>1</v>
      </c>
      <c r="J367" s="13" t="s">
        <v>72</v>
      </c>
      <c r="K367" s="30">
        <f t="shared" si="75"/>
        <v>0.33</v>
      </c>
      <c r="L367" s="30" t="s">
        <v>103</v>
      </c>
      <c r="M367" s="15">
        <f t="shared" si="73"/>
        <v>330</v>
      </c>
      <c r="N367" s="13" t="s">
        <v>71</v>
      </c>
    </row>
    <row r="368" spans="1:14">
      <c r="A368" s="263">
        <v>19</v>
      </c>
      <c r="B368" s="5"/>
      <c r="C368" s="5" t="s">
        <v>36</v>
      </c>
      <c r="D368" s="5" t="s">
        <v>35</v>
      </c>
      <c r="E368" s="5" t="s">
        <v>12</v>
      </c>
      <c r="F368" s="12" t="s">
        <v>1159</v>
      </c>
      <c r="G368" s="12">
        <v>1</v>
      </c>
      <c r="H368" s="13" t="s">
        <v>74</v>
      </c>
      <c r="I368" s="12">
        <f t="shared" si="76"/>
        <v>1</v>
      </c>
      <c r="J368" s="13" t="s">
        <v>72</v>
      </c>
      <c r="K368" s="30">
        <f t="shared" si="75"/>
        <v>0.33</v>
      </c>
      <c r="L368" s="30" t="s">
        <v>103</v>
      </c>
      <c r="M368" s="15">
        <f t="shared" si="73"/>
        <v>330</v>
      </c>
      <c r="N368" s="13" t="s">
        <v>71</v>
      </c>
    </row>
    <row r="369" spans="1:14">
      <c r="A369" s="263">
        <v>20</v>
      </c>
      <c r="B369" s="5"/>
      <c r="C369" s="5" t="s">
        <v>38</v>
      </c>
      <c r="D369" s="5" t="s">
        <v>37</v>
      </c>
      <c r="E369" s="5" t="s">
        <v>12</v>
      </c>
      <c r="F369" s="12" t="s">
        <v>1271</v>
      </c>
      <c r="G369" s="12">
        <v>1</v>
      </c>
      <c r="H369" s="13" t="s">
        <v>74</v>
      </c>
      <c r="I369" s="12">
        <f t="shared" si="76"/>
        <v>1</v>
      </c>
      <c r="J369" s="13" t="s">
        <v>72</v>
      </c>
      <c r="K369" s="30">
        <f t="shared" si="75"/>
        <v>0.33</v>
      </c>
      <c r="L369" s="30" t="s">
        <v>103</v>
      </c>
      <c r="M369" s="15">
        <f t="shared" si="73"/>
        <v>330</v>
      </c>
      <c r="N369" s="13" t="s">
        <v>71</v>
      </c>
    </row>
    <row r="370" spans="1:14">
      <c r="A370" s="263">
        <v>21</v>
      </c>
      <c r="B370" s="5"/>
      <c r="C370" s="5" t="s">
        <v>40</v>
      </c>
      <c r="D370" s="5" t="s">
        <v>39</v>
      </c>
      <c r="E370" s="5" t="s">
        <v>12</v>
      </c>
      <c r="F370" s="12" t="s">
        <v>1272</v>
      </c>
      <c r="G370" s="12">
        <v>1</v>
      </c>
      <c r="H370" s="13" t="s">
        <v>74</v>
      </c>
      <c r="I370" s="12">
        <f t="shared" si="76"/>
        <v>1</v>
      </c>
      <c r="J370" s="13" t="s">
        <v>72</v>
      </c>
      <c r="K370" s="30">
        <f t="shared" si="75"/>
        <v>0.33</v>
      </c>
      <c r="L370" s="30" t="s">
        <v>103</v>
      </c>
      <c r="M370" s="15">
        <f t="shared" si="73"/>
        <v>330</v>
      </c>
      <c r="N370" s="13" t="s">
        <v>71</v>
      </c>
    </row>
    <row r="371" spans="1:14">
      <c r="A371" s="263">
        <v>22</v>
      </c>
      <c r="B371" s="5"/>
      <c r="C371" s="5" t="s">
        <v>78</v>
      </c>
      <c r="D371" s="5" t="s">
        <v>79</v>
      </c>
      <c r="E371" s="5" t="s">
        <v>12</v>
      </c>
      <c r="F371" s="12" t="s">
        <v>1222</v>
      </c>
      <c r="G371" s="12">
        <v>2</v>
      </c>
      <c r="H371" s="13" t="s">
        <v>74</v>
      </c>
      <c r="I371" s="12">
        <f t="shared" si="76"/>
        <v>2</v>
      </c>
      <c r="J371" s="13" t="s">
        <v>72</v>
      </c>
      <c r="K371" s="30">
        <f t="shared" si="75"/>
        <v>0.66</v>
      </c>
      <c r="L371" s="30" t="s">
        <v>103</v>
      </c>
      <c r="M371" s="15">
        <f t="shared" si="73"/>
        <v>660</v>
      </c>
      <c r="N371" s="13" t="s">
        <v>71</v>
      </c>
    </row>
    <row r="372" spans="1:14">
      <c r="A372" s="263">
        <v>23</v>
      </c>
      <c r="B372" s="5"/>
      <c r="C372" s="5" t="s">
        <v>45</v>
      </c>
      <c r="D372" s="5" t="s">
        <v>44</v>
      </c>
      <c r="E372" s="5" t="s">
        <v>43</v>
      </c>
      <c r="F372" s="12" t="s">
        <v>1273</v>
      </c>
      <c r="G372" s="12">
        <v>5</v>
      </c>
      <c r="H372" s="13" t="s">
        <v>74</v>
      </c>
      <c r="I372" s="12">
        <f>G372*1.5</f>
        <v>7.5</v>
      </c>
      <c r="J372" s="13" t="s">
        <v>72</v>
      </c>
      <c r="K372" s="30">
        <f t="shared" si="75"/>
        <v>2.4750000000000001</v>
      </c>
      <c r="L372" s="30" t="s">
        <v>103</v>
      </c>
      <c r="M372" s="15">
        <f t="shared" si="73"/>
        <v>2475</v>
      </c>
      <c r="N372" s="13" t="s">
        <v>71</v>
      </c>
    </row>
    <row r="373" spans="1:14">
      <c r="A373" s="263">
        <v>24</v>
      </c>
      <c r="B373" s="5"/>
      <c r="C373" s="5" t="s">
        <v>47</v>
      </c>
      <c r="D373" s="5" t="s">
        <v>46</v>
      </c>
      <c r="E373" s="5" t="s">
        <v>43</v>
      </c>
      <c r="F373" s="12" t="s">
        <v>1274</v>
      </c>
      <c r="G373" s="12">
        <v>1</v>
      </c>
      <c r="H373" s="13" t="s">
        <v>74</v>
      </c>
      <c r="I373" s="12">
        <f>G373*1.5</f>
        <v>1.5</v>
      </c>
      <c r="J373" s="13" t="s">
        <v>72</v>
      </c>
      <c r="K373" s="30">
        <f t="shared" si="75"/>
        <v>0.495</v>
      </c>
      <c r="L373" s="30" t="s">
        <v>103</v>
      </c>
      <c r="M373" s="15">
        <f t="shared" si="73"/>
        <v>495</v>
      </c>
      <c r="N373" s="13" t="s">
        <v>71</v>
      </c>
    </row>
    <row r="374" spans="1:14">
      <c r="A374" s="263">
        <v>25</v>
      </c>
      <c r="B374" s="5"/>
      <c r="C374" s="5" t="s">
        <v>42</v>
      </c>
      <c r="D374" s="5" t="s">
        <v>41</v>
      </c>
      <c r="E374" s="5" t="s">
        <v>165</v>
      </c>
      <c r="F374" s="12" t="s">
        <v>1239</v>
      </c>
      <c r="G374" s="12">
        <v>1</v>
      </c>
      <c r="H374" s="13" t="s">
        <v>74</v>
      </c>
      <c r="I374" s="12">
        <f>G374*1.5</f>
        <v>1.5</v>
      </c>
      <c r="J374" s="13" t="s">
        <v>72</v>
      </c>
      <c r="K374" s="30">
        <f t="shared" si="75"/>
        <v>0.495</v>
      </c>
      <c r="L374" s="30" t="s">
        <v>103</v>
      </c>
      <c r="M374" s="15">
        <f t="shared" si="73"/>
        <v>495</v>
      </c>
      <c r="N374" s="13" t="s">
        <v>71</v>
      </c>
    </row>
    <row r="375" spans="1:14">
      <c r="A375" s="263">
        <v>26</v>
      </c>
      <c r="B375" s="5"/>
      <c r="C375" s="5" t="s">
        <v>1275</v>
      </c>
      <c r="D375" s="5"/>
      <c r="E375" s="5" t="s">
        <v>12</v>
      </c>
      <c r="F375" s="12" t="s">
        <v>1170</v>
      </c>
      <c r="G375" s="12">
        <v>1</v>
      </c>
      <c r="H375" s="13" t="s">
        <v>74</v>
      </c>
      <c r="I375" s="12">
        <f>G375*4</f>
        <v>4</v>
      </c>
      <c r="J375" s="13" t="s">
        <v>72</v>
      </c>
      <c r="K375" s="30">
        <f t="shared" si="75"/>
        <v>1.32</v>
      </c>
      <c r="L375" s="30" t="s">
        <v>103</v>
      </c>
      <c r="M375" s="15">
        <f t="shared" si="73"/>
        <v>1320</v>
      </c>
      <c r="N375" s="13" t="s">
        <v>71</v>
      </c>
    </row>
    <row r="376" spans="1:14">
      <c r="A376" s="263">
        <v>27</v>
      </c>
      <c r="B376" s="5"/>
      <c r="C376" s="5" t="s">
        <v>1240</v>
      </c>
      <c r="D376" s="5"/>
      <c r="E376" s="5" t="s">
        <v>12</v>
      </c>
      <c r="F376" s="12" t="s">
        <v>795</v>
      </c>
      <c r="G376" s="12">
        <v>1</v>
      </c>
      <c r="H376" s="13" t="s">
        <v>74</v>
      </c>
      <c r="I376" s="12">
        <f t="shared" ref="I376" si="77">G376*1.5</f>
        <v>1.5</v>
      </c>
      <c r="J376" s="13" t="s">
        <v>72</v>
      </c>
      <c r="K376" s="30">
        <f>I376*0.33</f>
        <v>0.495</v>
      </c>
      <c r="L376" s="30" t="s">
        <v>103</v>
      </c>
      <c r="M376" s="15">
        <f t="shared" si="73"/>
        <v>495</v>
      </c>
      <c r="N376" s="13" t="s">
        <v>71</v>
      </c>
    </row>
    <row r="377" spans="1:14">
      <c r="A377" s="263">
        <v>28</v>
      </c>
      <c r="B377" s="5"/>
      <c r="C377" s="5" t="s">
        <v>1234</v>
      </c>
      <c r="D377" s="5"/>
      <c r="E377" s="5" t="s">
        <v>12</v>
      </c>
      <c r="F377" s="12" t="s">
        <v>995</v>
      </c>
      <c r="G377" s="12">
        <v>2</v>
      </c>
      <c r="H377" s="13" t="s">
        <v>74</v>
      </c>
      <c r="I377" s="12">
        <f>G377*1</f>
        <v>2</v>
      </c>
      <c r="J377" s="13" t="s">
        <v>72</v>
      </c>
      <c r="K377" s="30">
        <f>I377*0.33</f>
        <v>0.66</v>
      </c>
      <c r="L377" s="30" t="s">
        <v>103</v>
      </c>
      <c r="M377" s="15">
        <f t="shared" si="73"/>
        <v>660</v>
      </c>
      <c r="N377" s="13" t="s">
        <v>71</v>
      </c>
    </row>
    <row r="378" spans="1:14">
      <c r="A378" s="263">
        <v>29</v>
      </c>
      <c r="B378" s="5"/>
      <c r="C378" s="5" t="s">
        <v>757</v>
      </c>
      <c r="D378" s="5"/>
      <c r="E378" s="5" t="s">
        <v>12</v>
      </c>
      <c r="F378" s="12" t="s">
        <v>971</v>
      </c>
      <c r="G378" s="12">
        <v>1</v>
      </c>
      <c r="H378" s="13" t="s">
        <v>74</v>
      </c>
      <c r="I378" s="12">
        <f>G378*1</f>
        <v>1</v>
      </c>
      <c r="J378" s="13" t="s">
        <v>72</v>
      </c>
      <c r="K378" s="30">
        <f t="shared" ref="K378:K386" si="78">I378*0.33</f>
        <v>0.33</v>
      </c>
      <c r="L378" s="30" t="s">
        <v>103</v>
      </c>
      <c r="M378" s="15">
        <f t="shared" si="73"/>
        <v>330</v>
      </c>
      <c r="N378" s="13" t="s">
        <v>71</v>
      </c>
    </row>
    <row r="379" spans="1:14">
      <c r="A379" s="263">
        <v>30</v>
      </c>
      <c r="B379" s="5"/>
      <c r="C379" s="5" t="s">
        <v>1114</v>
      </c>
      <c r="D379" s="5"/>
      <c r="E379" s="5" t="s">
        <v>12</v>
      </c>
      <c r="F379" s="103" t="s">
        <v>322</v>
      </c>
      <c r="G379" s="12">
        <v>1</v>
      </c>
      <c r="H379" s="13" t="s">
        <v>74</v>
      </c>
      <c r="I379" s="12">
        <f>G379*1</f>
        <v>1</v>
      </c>
      <c r="J379" s="13" t="s">
        <v>72</v>
      </c>
      <c r="K379" s="30">
        <f t="shared" si="78"/>
        <v>0.33</v>
      </c>
      <c r="L379" s="30" t="s">
        <v>103</v>
      </c>
      <c r="M379" s="15">
        <f t="shared" si="73"/>
        <v>330</v>
      </c>
      <c r="N379" s="13" t="s">
        <v>71</v>
      </c>
    </row>
    <row r="380" spans="1:14">
      <c r="A380" s="263">
        <v>31</v>
      </c>
      <c r="B380" s="5"/>
      <c r="C380" s="5" t="s">
        <v>126</v>
      </c>
      <c r="D380" s="5"/>
      <c r="E380" s="5" t="s">
        <v>43</v>
      </c>
      <c r="F380" s="12" t="s">
        <v>271</v>
      </c>
      <c r="G380" s="12">
        <v>1</v>
      </c>
      <c r="H380" s="13" t="s">
        <v>74</v>
      </c>
      <c r="I380" s="12">
        <f t="shared" ref="I380" si="79">G380*4</f>
        <v>4</v>
      </c>
      <c r="J380" s="13" t="s">
        <v>72</v>
      </c>
      <c r="K380" s="30">
        <f t="shared" si="78"/>
        <v>1.32</v>
      </c>
      <c r="L380" s="30" t="s">
        <v>103</v>
      </c>
      <c r="M380" s="15">
        <f t="shared" si="73"/>
        <v>1320</v>
      </c>
      <c r="N380" s="13" t="s">
        <v>71</v>
      </c>
    </row>
    <row r="381" spans="1:14">
      <c r="A381" s="263">
        <v>32</v>
      </c>
      <c r="B381" s="5"/>
      <c r="C381" s="5" t="s">
        <v>893</v>
      </c>
      <c r="D381" s="5"/>
      <c r="E381" s="5" t="s">
        <v>12</v>
      </c>
      <c r="F381" s="12" t="s">
        <v>220</v>
      </c>
      <c r="G381" s="12">
        <v>1</v>
      </c>
      <c r="H381" s="13" t="s">
        <v>74</v>
      </c>
      <c r="I381" s="12">
        <f>G381*1</f>
        <v>1</v>
      </c>
      <c r="J381" s="13" t="s">
        <v>72</v>
      </c>
      <c r="K381" s="30">
        <f t="shared" si="78"/>
        <v>0.33</v>
      </c>
      <c r="L381" s="30" t="s">
        <v>103</v>
      </c>
      <c r="M381" s="15">
        <f t="shared" si="73"/>
        <v>330</v>
      </c>
      <c r="N381" s="13" t="s">
        <v>71</v>
      </c>
    </row>
    <row r="382" spans="1:14">
      <c r="A382" s="263">
        <v>33</v>
      </c>
      <c r="B382" s="5"/>
      <c r="C382" s="5" t="s">
        <v>960</v>
      </c>
      <c r="D382" s="5"/>
      <c r="E382" s="5" t="s">
        <v>165</v>
      </c>
      <c r="F382" s="12" t="s">
        <v>1224</v>
      </c>
      <c r="G382" s="12">
        <v>1</v>
      </c>
      <c r="H382" s="13" t="s">
        <v>74</v>
      </c>
      <c r="I382" s="12">
        <f>G382*1</f>
        <v>1</v>
      </c>
      <c r="J382" s="13" t="s">
        <v>72</v>
      </c>
      <c r="K382" s="30">
        <f t="shared" si="78"/>
        <v>0.33</v>
      </c>
      <c r="L382" s="30" t="s">
        <v>103</v>
      </c>
      <c r="M382" s="15">
        <f t="shared" si="73"/>
        <v>330</v>
      </c>
      <c r="N382" s="13" t="s">
        <v>71</v>
      </c>
    </row>
    <row r="383" spans="1:14">
      <c r="A383" s="263">
        <v>34</v>
      </c>
      <c r="B383" s="5"/>
      <c r="C383" s="5" t="s">
        <v>1225</v>
      </c>
      <c r="D383" s="5"/>
      <c r="E383" s="5" t="s">
        <v>12</v>
      </c>
      <c r="F383" s="12" t="s">
        <v>394</v>
      </c>
      <c r="G383" s="12">
        <v>1</v>
      </c>
      <c r="H383" s="13" t="s">
        <v>74</v>
      </c>
      <c r="I383" s="12">
        <f>G383*1.5</f>
        <v>1.5</v>
      </c>
      <c r="J383" s="13" t="s">
        <v>72</v>
      </c>
      <c r="K383" s="30">
        <f t="shared" si="78"/>
        <v>0.495</v>
      </c>
      <c r="L383" s="30" t="s">
        <v>103</v>
      </c>
      <c r="M383" s="15">
        <f t="shared" si="73"/>
        <v>495</v>
      </c>
      <c r="N383" s="13" t="s">
        <v>71</v>
      </c>
    </row>
    <row r="384" spans="1:14">
      <c r="A384" s="263">
        <v>35</v>
      </c>
      <c r="B384" s="5"/>
      <c r="C384" s="5" t="s">
        <v>1193</v>
      </c>
      <c r="D384" s="5"/>
      <c r="E384" s="5" t="s">
        <v>12</v>
      </c>
      <c r="F384" s="12" t="s">
        <v>218</v>
      </c>
      <c r="G384" s="12">
        <v>1</v>
      </c>
      <c r="H384" s="13" t="s">
        <v>74</v>
      </c>
      <c r="I384" s="12">
        <f>G384*1</f>
        <v>1</v>
      </c>
      <c r="J384" s="13" t="s">
        <v>72</v>
      </c>
      <c r="K384" s="30">
        <f t="shared" si="78"/>
        <v>0.33</v>
      </c>
      <c r="L384" s="30" t="s">
        <v>103</v>
      </c>
      <c r="M384" s="15">
        <f t="shared" si="73"/>
        <v>330</v>
      </c>
      <c r="N384" s="13" t="s">
        <v>71</v>
      </c>
    </row>
    <row r="385" spans="1:14">
      <c r="A385" s="263">
        <v>36</v>
      </c>
      <c r="B385" s="5"/>
      <c r="C385" s="5" t="s">
        <v>52</v>
      </c>
      <c r="D385" s="5"/>
      <c r="E385" s="5" t="s">
        <v>12</v>
      </c>
      <c r="F385" s="12" t="s">
        <v>995</v>
      </c>
      <c r="G385" s="12">
        <v>2</v>
      </c>
      <c r="H385" s="13" t="s">
        <v>74</v>
      </c>
      <c r="I385" s="12">
        <f>G385*1</f>
        <v>2</v>
      </c>
      <c r="J385" s="13" t="s">
        <v>72</v>
      </c>
      <c r="K385" s="30">
        <f t="shared" si="78"/>
        <v>0.66</v>
      </c>
      <c r="L385" s="30" t="s">
        <v>103</v>
      </c>
      <c r="M385" s="15">
        <f t="shared" si="73"/>
        <v>660</v>
      </c>
      <c r="N385" s="13" t="s">
        <v>71</v>
      </c>
    </row>
    <row r="386" spans="1:14">
      <c r="A386" s="263">
        <v>37</v>
      </c>
      <c r="B386" s="5"/>
      <c r="C386" s="5" t="s">
        <v>1191</v>
      </c>
      <c r="D386" s="5"/>
      <c r="E386" s="5" t="s">
        <v>12</v>
      </c>
      <c r="F386" s="12" t="s">
        <v>971</v>
      </c>
      <c r="G386" s="12">
        <v>1</v>
      </c>
      <c r="H386" s="13" t="s">
        <v>74</v>
      </c>
      <c r="I386" s="12">
        <f>G386*1</f>
        <v>1</v>
      </c>
      <c r="J386" s="13" t="s">
        <v>72</v>
      </c>
      <c r="K386" s="30">
        <f t="shared" si="78"/>
        <v>0.33</v>
      </c>
      <c r="L386" s="30" t="s">
        <v>103</v>
      </c>
      <c r="M386" s="15">
        <f t="shared" si="73"/>
        <v>330</v>
      </c>
      <c r="N386" s="13" t="s">
        <v>71</v>
      </c>
    </row>
    <row r="387" spans="1:14">
      <c r="A387" s="281" t="s">
        <v>54</v>
      </c>
      <c r="B387" s="282"/>
      <c r="C387" s="282"/>
      <c r="D387" s="282"/>
      <c r="E387" s="283"/>
      <c r="F387" s="262"/>
      <c r="G387" s="12">
        <f>SUM(G350:G386)</f>
        <v>78</v>
      </c>
      <c r="H387" s="13" t="s">
        <v>74</v>
      </c>
      <c r="I387" s="12">
        <f>SUM(I350:I386)</f>
        <v>280.5</v>
      </c>
      <c r="J387" s="13" t="s">
        <v>72</v>
      </c>
      <c r="K387" s="12">
        <f>SUM(K350:K386)</f>
        <v>92.564999999999955</v>
      </c>
      <c r="L387" s="30" t="s">
        <v>103</v>
      </c>
      <c r="M387" s="34">
        <f>SUM(M350:M386)</f>
        <v>92565</v>
      </c>
      <c r="N387" s="13" t="s">
        <v>71</v>
      </c>
    </row>
    <row r="388" spans="1:14">
      <c r="A388" s="286" t="s">
        <v>53</v>
      </c>
      <c r="B388" s="286" t="s">
        <v>0</v>
      </c>
      <c r="C388" s="286" t="s">
        <v>2</v>
      </c>
      <c r="D388" s="286" t="s">
        <v>4</v>
      </c>
      <c r="E388" s="286" t="s">
        <v>1</v>
      </c>
      <c r="F388" s="286" t="s">
        <v>280</v>
      </c>
      <c r="G388" s="288" t="s">
        <v>5</v>
      </c>
      <c r="H388" s="289"/>
      <c r="I388" s="288" t="s">
        <v>6</v>
      </c>
      <c r="J388" s="289"/>
      <c r="K388" s="288" t="s">
        <v>101</v>
      </c>
      <c r="L388" s="289"/>
      <c r="M388" s="288" t="s">
        <v>102</v>
      </c>
      <c r="N388" s="289"/>
    </row>
    <row r="389" spans="1:14">
      <c r="A389" s="287"/>
      <c r="B389" s="287"/>
      <c r="C389" s="287"/>
      <c r="D389" s="287"/>
      <c r="E389" s="287"/>
      <c r="F389" s="287"/>
      <c r="G389" s="290"/>
      <c r="H389" s="291"/>
      <c r="I389" s="290"/>
      <c r="J389" s="291"/>
      <c r="K389" s="290"/>
      <c r="L389" s="291"/>
      <c r="M389" s="290"/>
      <c r="N389" s="291"/>
    </row>
    <row r="390" spans="1:14">
      <c r="A390" s="263">
        <v>1</v>
      </c>
      <c r="B390" s="16" t="s">
        <v>59</v>
      </c>
      <c r="C390" s="5" t="s">
        <v>3</v>
      </c>
      <c r="D390" s="5" t="s">
        <v>7</v>
      </c>
      <c r="E390" s="5" t="s">
        <v>8</v>
      </c>
      <c r="F390" s="12" t="s">
        <v>1241</v>
      </c>
      <c r="G390" s="12">
        <v>3</v>
      </c>
      <c r="H390" s="13" t="s">
        <v>74</v>
      </c>
      <c r="I390" s="12">
        <f t="shared" ref="I390:I392" si="80">G390*6</f>
        <v>18</v>
      </c>
      <c r="J390" s="13" t="s">
        <v>72</v>
      </c>
      <c r="K390" s="30">
        <f t="shared" ref="K390" si="81">I390*0.33</f>
        <v>5.94</v>
      </c>
      <c r="L390" s="30" t="s">
        <v>103</v>
      </c>
      <c r="M390" s="15">
        <f t="shared" ref="M390:M426" si="82">K390*1000</f>
        <v>5940</v>
      </c>
      <c r="N390" s="13" t="s">
        <v>71</v>
      </c>
    </row>
    <row r="391" spans="1:14">
      <c r="A391" s="263">
        <v>2</v>
      </c>
      <c r="B391" s="131">
        <v>43810</v>
      </c>
      <c r="C391" s="5" t="s">
        <v>56</v>
      </c>
      <c r="D391" s="5" t="s">
        <v>93</v>
      </c>
      <c r="E391" s="5" t="s">
        <v>8</v>
      </c>
      <c r="F391" s="12" t="s">
        <v>1218</v>
      </c>
      <c r="G391" s="12">
        <v>2</v>
      </c>
      <c r="H391" s="13" t="s">
        <v>74</v>
      </c>
      <c r="I391" s="12">
        <f t="shared" si="80"/>
        <v>12</v>
      </c>
      <c r="J391" s="13" t="s">
        <v>72</v>
      </c>
      <c r="K391" s="30">
        <f>I391*0.33</f>
        <v>3.96</v>
      </c>
      <c r="L391" s="30" t="s">
        <v>103</v>
      </c>
      <c r="M391" s="15">
        <f t="shared" si="82"/>
        <v>3960</v>
      </c>
      <c r="N391" s="13" t="s">
        <v>71</v>
      </c>
    </row>
    <row r="392" spans="1:14">
      <c r="A392" s="263">
        <v>3</v>
      </c>
      <c r="B392" s="5"/>
      <c r="C392" s="5" t="s">
        <v>15</v>
      </c>
      <c r="D392" s="5" t="s">
        <v>647</v>
      </c>
      <c r="E392" s="5" t="s">
        <v>8</v>
      </c>
      <c r="F392" s="12" t="s">
        <v>1265</v>
      </c>
      <c r="G392" s="12">
        <v>3</v>
      </c>
      <c r="H392" s="13" t="s">
        <v>74</v>
      </c>
      <c r="I392" s="12">
        <f t="shared" si="80"/>
        <v>18</v>
      </c>
      <c r="J392" s="13" t="s">
        <v>72</v>
      </c>
      <c r="K392" s="30">
        <f t="shared" ref="K392:K396" si="83">I392*0.33</f>
        <v>5.94</v>
      </c>
      <c r="L392" s="30" t="s">
        <v>103</v>
      </c>
      <c r="M392" s="15">
        <f t="shared" si="82"/>
        <v>5940</v>
      </c>
      <c r="N392" s="13" t="s">
        <v>71</v>
      </c>
    </row>
    <row r="393" spans="1:14">
      <c r="A393" s="263">
        <v>4</v>
      </c>
      <c r="B393" s="5"/>
      <c r="C393" s="5" t="s">
        <v>17</v>
      </c>
      <c r="D393" s="5" t="s">
        <v>16</v>
      </c>
      <c r="E393" s="5" t="s">
        <v>8</v>
      </c>
      <c r="F393" s="12" t="s">
        <v>1228</v>
      </c>
      <c r="G393" s="12">
        <v>5</v>
      </c>
      <c r="H393" s="13" t="s">
        <v>74</v>
      </c>
      <c r="I393" s="12">
        <f>G393*F3748</f>
        <v>0</v>
      </c>
      <c r="J393" s="13" t="s">
        <v>72</v>
      </c>
      <c r="K393" s="30">
        <f>I393*0.33</f>
        <v>0</v>
      </c>
      <c r="L393" s="30" t="s">
        <v>103</v>
      </c>
      <c r="M393" s="15">
        <f t="shared" si="82"/>
        <v>0</v>
      </c>
      <c r="N393" s="13" t="s">
        <v>71</v>
      </c>
    </row>
    <row r="394" spans="1:14">
      <c r="A394" s="263">
        <v>5</v>
      </c>
      <c r="B394" s="5"/>
      <c r="C394" s="5" t="s">
        <v>251</v>
      </c>
      <c r="D394" s="5" t="s">
        <v>18</v>
      </c>
      <c r="E394" s="5" t="s">
        <v>8</v>
      </c>
      <c r="F394" s="12" t="s">
        <v>1266</v>
      </c>
      <c r="G394" s="12">
        <v>4</v>
      </c>
      <c r="H394" s="13" t="s">
        <v>74</v>
      </c>
      <c r="I394" s="12">
        <f t="shared" ref="I394:I398" si="84">G394*6</f>
        <v>24</v>
      </c>
      <c r="J394" s="13" t="s">
        <v>72</v>
      </c>
      <c r="K394" s="30">
        <f t="shared" si="83"/>
        <v>7.92</v>
      </c>
      <c r="L394" s="30" t="s">
        <v>103</v>
      </c>
      <c r="M394" s="15">
        <f t="shared" si="82"/>
        <v>7920</v>
      </c>
      <c r="N394" s="13" t="s">
        <v>71</v>
      </c>
    </row>
    <row r="395" spans="1:14">
      <c r="A395" s="263">
        <v>6</v>
      </c>
      <c r="B395" s="5"/>
      <c r="C395" s="9" t="s">
        <v>52</v>
      </c>
      <c r="D395" s="9" t="s">
        <v>51</v>
      </c>
      <c r="E395" s="9" t="s">
        <v>8</v>
      </c>
      <c r="F395" s="72" t="s">
        <v>1216</v>
      </c>
      <c r="G395" s="12">
        <v>5</v>
      </c>
      <c r="H395" s="13" t="s">
        <v>74</v>
      </c>
      <c r="I395" s="12">
        <f t="shared" si="84"/>
        <v>30</v>
      </c>
      <c r="J395" s="13" t="s">
        <v>72</v>
      </c>
      <c r="K395" s="30">
        <f t="shared" si="83"/>
        <v>9.9</v>
      </c>
      <c r="L395" s="30" t="s">
        <v>103</v>
      </c>
      <c r="M395" s="15">
        <f t="shared" si="82"/>
        <v>9900</v>
      </c>
      <c r="N395" s="13" t="s">
        <v>71</v>
      </c>
    </row>
    <row r="396" spans="1:14">
      <c r="A396" s="263">
        <v>7</v>
      </c>
      <c r="B396" s="5"/>
      <c r="C396" s="5" t="s">
        <v>10</v>
      </c>
      <c r="D396" s="5" t="s">
        <v>93</v>
      </c>
      <c r="E396" s="5" t="s">
        <v>8</v>
      </c>
      <c r="F396" s="12" t="s">
        <v>1268</v>
      </c>
      <c r="G396" s="12">
        <v>5</v>
      </c>
      <c r="H396" s="13" t="s">
        <v>74</v>
      </c>
      <c r="I396" s="12">
        <f t="shared" si="84"/>
        <v>30</v>
      </c>
      <c r="J396" s="13" t="s">
        <v>72</v>
      </c>
      <c r="K396" s="30">
        <f t="shared" si="83"/>
        <v>9.9</v>
      </c>
      <c r="L396" s="30" t="s">
        <v>103</v>
      </c>
      <c r="M396" s="15">
        <f t="shared" si="82"/>
        <v>9900</v>
      </c>
      <c r="N396" s="13" t="s">
        <v>71</v>
      </c>
    </row>
    <row r="397" spans="1:14" s="271" customFormat="1">
      <c r="A397" s="264">
        <v>8</v>
      </c>
      <c r="B397" s="124"/>
      <c r="C397" s="272" t="s">
        <v>26</v>
      </c>
      <c r="D397" s="272" t="s">
        <v>89</v>
      </c>
      <c r="E397" s="272" t="s">
        <v>8</v>
      </c>
      <c r="F397" s="103" t="s">
        <v>1258</v>
      </c>
      <c r="G397" s="137">
        <v>4</v>
      </c>
      <c r="H397" s="268" t="s">
        <v>74</v>
      </c>
      <c r="I397" s="137">
        <f t="shared" si="84"/>
        <v>24</v>
      </c>
      <c r="J397" s="268" t="s">
        <v>72</v>
      </c>
      <c r="K397" s="269">
        <f>I397*0.33</f>
        <v>7.92</v>
      </c>
      <c r="L397" s="269" t="s">
        <v>103</v>
      </c>
      <c r="M397" s="270">
        <f t="shared" si="82"/>
        <v>7920</v>
      </c>
      <c r="N397" s="268" t="s">
        <v>71</v>
      </c>
    </row>
    <row r="398" spans="1:14">
      <c r="A398" s="263">
        <v>9</v>
      </c>
      <c r="B398" s="5"/>
      <c r="C398" s="5" t="s">
        <v>94</v>
      </c>
      <c r="D398" s="5" t="s">
        <v>95</v>
      </c>
      <c r="E398" s="5" t="s">
        <v>8</v>
      </c>
      <c r="F398" s="12" t="s">
        <v>1281</v>
      </c>
      <c r="G398" s="12">
        <v>4</v>
      </c>
      <c r="H398" s="13" t="s">
        <v>74</v>
      </c>
      <c r="I398" s="12">
        <f t="shared" si="84"/>
        <v>24</v>
      </c>
      <c r="J398" s="13" t="s">
        <v>72</v>
      </c>
      <c r="K398" s="30">
        <f t="shared" ref="K398:K415" si="85">I398*0.33</f>
        <v>7.92</v>
      </c>
      <c r="L398" s="30" t="s">
        <v>103</v>
      </c>
      <c r="M398" s="15">
        <f t="shared" si="82"/>
        <v>7920</v>
      </c>
      <c r="N398" s="13" t="s">
        <v>71</v>
      </c>
    </row>
    <row r="399" spans="1:14">
      <c r="A399" s="263">
        <v>10</v>
      </c>
      <c r="B399" s="5"/>
      <c r="C399" s="5" t="s">
        <v>190</v>
      </c>
      <c r="D399" s="5" t="s">
        <v>20</v>
      </c>
      <c r="E399" s="5" t="s">
        <v>173</v>
      </c>
      <c r="F399" s="12" t="s">
        <v>1236</v>
      </c>
      <c r="G399" s="12">
        <v>2</v>
      </c>
      <c r="H399" s="13" t="s">
        <v>74</v>
      </c>
      <c r="I399" s="12">
        <f>G399*7</f>
        <v>14</v>
      </c>
      <c r="J399" s="13" t="s">
        <v>72</v>
      </c>
      <c r="K399" s="30">
        <f t="shared" si="85"/>
        <v>4.62</v>
      </c>
      <c r="L399" s="30" t="s">
        <v>103</v>
      </c>
      <c r="M399" s="15">
        <f t="shared" si="82"/>
        <v>4620</v>
      </c>
      <c r="N399" s="13" t="s">
        <v>71</v>
      </c>
    </row>
    <row r="400" spans="1:14">
      <c r="A400" s="263">
        <v>11</v>
      </c>
      <c r="B400" s="5"/>
      <c r="C400" s="5" t="s">
        <v>34</v>
      </c>
      <c r="D400" s="5" t="s">
        <v>134</v>
      </c>
      <c r="E400" s="5" t="s">
        <v>173</v>
      </c>
      <c r="F400" s="12" t="s">
        <v>1276</v>
      </c>
      <c r="G400" s="12">
        <v>5</v>
      </c>
      <c r="H400" s="13" t="s">
        <v>74</v>
      </c>
      <c r="I400" s="12">
        <f>G400*7</f>
        <v>35</v>
      </c>
      <c r="J400" s="13" t="s">
        <v>72</v>
      </c>
      <c r="K400" s="30">
        <f t="shared" si="85"/>
        <v>11.55</v>
      </c>
      <c r="L400" s="30" t="s">
        <v>103</v>
      </c>
      <c r="M400" s="15">
        <f t="shared" si="82"/>
        <v>11550</v>
      </c>
      <c r="N400" s="13" t="s">
        <v>71</v>
      </c>
    </row>
    <row r="401" spans="1:14">
      <c r="A401" s="263">
        <v>12</v>
      </c>
      <c r="B401" s="5"/>
      <c r="C401" s="5" t="s">
        <v>23</v>
      </c>
      <c r="D401" s="5" t="s">
        <v>136</v>
      </c>
      <c r="E401" s="5" t="s">
        <v>12</v>
      </c>
      <c r="F401" s="5" t="s">
        <v>1277</v>
      </c>
      <c r="G401" s="12">
        <v>3</v>
      </c>
      <c r="H401" s="13" t="s">
        <v>74</v>
      </c>
      <c r="I401" s="12">
        <f t="shared" ref="I401:I411" si="86">G401*1</f>
        <v>3</v>
      </c>
      <c r="J401" s="13" t="s">
        <v>72</v>
      </c>
      <c r="K401" s="30">
        <f t="shared" si="85"/>
        <v>0.99</v>
      </c>
      <c r="L401" s="30" t="s">
        <v>103</v>
      </c>
      <c r="M401" s="15">
        <f t="shared" si="82"/>
        <v>990</v>
      </c>
      <c r="N401" s="13" t="s">
        <v>71</v>
      </c>
    </row>
    <row r="402" spans="1:14">
      <c r="A402" s="263">
        <v>13</v>
      </c>
      <c r="B402" s="5"/>
      <c r="C402" s="5" t="s">
        <v>90</v>
      </c>
      <c r="D402" s="5" t="s">
        <v>91</v>
      </c>
      <c r="E402" s="5" t="s">
        <v>12</v>
      </c>
      <c r="F402" s="12" t="s">
        <v>1286</v>
      </c>
      <c r="G402" s="12">
        <v>1</v>
      </c>
      <c r="H402" s="13" t="s">
        <v>74</v>
      </c>
      <c r="I402" s="12">
        <f t="shared" si="86"/>
        <v>1</v>
      </c>
      <c r="J402" s="13" t="s">
        <v>72</v>
      </c>
      <c r="K402" s="30">
        <f t="shared" si="85"/>
        <v>0.33</v>
      </c>
      <c r="L402" s="30" t="s">
        <v>103</v>
      </c>
      <c r="M402" s="15">
        <f t="shared" si="82"/>
        <v>330</v>
      </c>
      <c r="N402" s="13" t="s">
        <v>71</v>
      </c>
    </row>
    <row r="403" spans="1:14">
      <c r="A403" s="263">
        <v>14</v>
      </c>
      <c r="B403" s="5"/>
      <c r="C403" s="5" t="s">
        <v>81</v>
      </c>
      <c r="D403" s="5" t="s">
        <v>82</v>
      </c>
      <c r="E403" s="5" t="s">
        <v>12</v>
      </c>
      <c r="F403" s="12" t="s">
        <v>1251</v>
      </c>
      <c r="G403" s="12">
        <v>1</v>
      </c>
      <c r="H403" s="13" t="s">
        <v>74</v>
      </c>
      <c r="I403" s="12">
        <f t="shared" si="86"/>
        <v>1</v>
      </c>
      <c r="J403" s="13" t="s">
        <v>72</v>
      </c>
      <c r="K403" s="30">
        <f t="shared" si="85"/>
        <v>0.33</v>
      </c>
      <c r="L403" s="30" t="s">
        <v>103</v>
      </c>
      <c r="M403" s="15">
        <f t="shared" si="82"/>
        <v>330</v>
      </c>
      <c r="N403" s="13" t="s">
        <v>71</v>
      </c>
    </row>
    <row r="404" spans="1:14">
      <c r="A404" s="263">
        <v>15</v>
      </c>
      <c r="B404" s="5"/>
      <c r="C404" s="5" t="s">
        <v>11</v>
      </c>
      <c r="D404" s="5" t="s">
        <v>13</v>
      </c>
      <c r="E404" s="5" t="s">
        <v>12</v>
      </c>
      <c r="F404" s="12" t="s">
        <v>980</v>
      </c>
      <c r="G404" s="12">
        <v>1</v>
      </c>
      <c r="H404" s="13" t="s">
        <v>74</v>
      </c>
      <c r="I404" s="12">
        <f t="shared" si="86"/>
        <v>1</v>
      </c>
      <c r="J404" s="13" t="s">
        <v>72</v>
      </c>
      <c r="K404" s="30">
        <f t="shared" si="85"/>
        <v>0.33</v>
      </c>
      <c r="L404" s="30" t="s">
        <v>103</v>
      </c>
      <c r="M404" s="15">
        <f t="shared" si="82"/>
        <v>330</v>
      </c>
      <c r="N404" s="13" t="s">
        <v>71</v>
      </c>
    </row>
    <row r="405" spans="1:14">
      <c r="A405" s="263">
        <v>16</v>
      </c>
      <c r="B405" s="5"/>
      <c r="C405" s="5" t="s">
        <v>28</v>
      </c>
      <c r="D405" s="5" t="s">
        <v>27</v>
      </c>
      <c r="E405" s="5" t="s">
        <v>12</v>
      </c>
      <c r="F405" s="12" t="s">
        <v>1237</v>
      </c>
      <c r="G405" s="12">
        <v>1</v>
      </c>
      <c r="H405" s="13" t="s">
        <v>74</v>
      </c>
      <c r="I405" s="12">
        <f t="shared" si="86"/>
        <v>1</v>
      </c>
      <c r="J405" s="13" t="s">
        <v>72</v>
      </c>
      <c r="K405" s="30">
        <f t="shared" si="85"/>
        <v>0.33</v>
      </c>
      <c r="L405" s="30" t="s">
        <v>103</v>
      </c>
      <c r="M405" s="15">
        <f t="shared" si="82"/>
        <v>330</v>
      </c>
      <c r="N405" s="13" t="s">
        <v>71</v>
      </c>
    </row>
    <row r="406" spans="1:14">
      <c r="A406" s="263">
        <v>17</v>
      </c>
      <c r="B406" s="5"/>
      <c r="C406" s="5" t="s">
        <v>30</v>
      </c>
      <c r="D406" s="5" t="s">
        <v>29</v>
      </c>
      <c r="E406" s="5" t="s">
        <v>12</v>
      </c>
      <c r="F406" s="12" t="s">
        <v>1270</v>
      </c>
      <c r="G406" s="12">
        <v>1</v>
      </c>
      <c r="H406" s="13" t="s">
        <v>74</v>
      </c>
      <c r="I406" s="12">
        <f t="shared" si="86"/>
        <v>1</v>
      </c>
      <c r="J406" s="13" t="s">
        <v>72</v>
      </c>
      <c r="K406" s="30">
        <f t="shared" si="85"/>
        <v>0.33</v>
      </c>
      <c r="L406" s="30" t="s">
        <v>103</v>
      </c>
      <c r="M406" s="15">
        <f t="shared" si="82"/>
        <v>330</v>
      </c>
      <c r="N406" s="13" t="s">
        <v>71</v>
      </c>
    </row>
    <row r="407" spans="1:14">
      <c r="A407" s="263">
        <v>18</v>
      </c>
      <c r="B407" s="5"/>
      <c r="C407" s="5" t="s">
        <v>32</v>
      </c>
      <c r="D407" s="5" t="s">
        <v>33</v>
      </c>
      <c r="E407" s="5" t="s">
        <v>12</v>
      </c>
      <c r="F407" s="12" t="s">
        <v>1202</v>
      </c>
      <c r="G407" s="12">
        <v>1</v>
      </c>
      <c r="H407" s="13" t="s">
        <v>74</v>
      </c>
      <c r="I407" s="12">
        <f t="shared" si="86"/>
        <v>1</v>
      </c>
      <c r="J407" s="13" t="s">
        <v>72</v>
      </c>
      <c r="K407" s="30">
        <f t="shared" si="85"/>
        <v>0.33</v>
      </c>
      <c r="L407" s="30" t="s">
        <v>103</v>
      </c>
      <c r="M407" s="15">
        <f t="shared" si="82"/>
        <v>330</v>
      </c>
      <c r="N407" s="13" t="s">
        <v>71</v>
      </c>
    </row>
    <row r="408" spans="1:14">
      <c r="A408" s="263">
        <v>19</v>
      </c>
      <c r="B408" s="5"/>
      <c r="C408" s="5" t="s">
        <v>36</v>
      </c>
      <c r="D408" s="5" t="s">
        <v>35</v>
      </c>
      <c r="E408" s="5" t="s">
        <v>12</v>
      </c>
      <c r="F408" s="12" t="s">
        <v>1159</v>
      </c>
      <c r="G408" s="12">
        <v>1</v>
      </c>
      <c r="H408" s="13" t="s">
        <v>74</v>
      </c>
      <c r="I408" s="12">
        <f t="shared" si="86"/>
        <v>1</v>
      </c>
      <c r="J408" s="13" t="s">
        <v>72</v>
      </c>
      <c r="K408" s="30">
        <f t="shared" si="85"/>
        <v>0.33</v>
      </c>
      <c r="L408" s="30" t="s">
        <v>103</v>
      </c>
      <c r="M408" s="15">
        <f t="shared" si="82"/>
        <v>330</v>
      </c>
      <c r="N408" s="13" t="s">
        <v>71</v>
      </c>
    </row>
    <row r="409" spans="1:14">
      <c r="A409" s="263">
        <v>20</v>
      </c>
      <c r="B409" s="5"/>
      <c r="C409" s="5" t="s">
        <v>38</v>
      </c>
      <c r="D409" s="5" t="s">
        <v>37</v>
      </c>
      <c r="E409" s="5" t="s">
        <v>12</v>
      </c>
      <c r="F409" s="12" t="s">
        <v>1271</v>
      </c>
      <c r="G409" s="12">
        <v>1</v>
      </c>
      <c r="H409" s="13" t="s">
        <v>74</v>
      </c>
      <c r="I409" s="12">
        <f t="shared" si="86"/>
        <v>1</v>
      </c>
      <c r="J409" s="13" t="s">
        <v>72</v>
      </c>
      <c r="K409" s="30">
        <f t="shared" si="85"/>
        <v>0.33</v>
      </c>
      <c r="L409" s="30" t="s">
        <v>103</v>
      </c>
      <c r="M409" s="15">
        <f t="shared" si="82"/>
        <v>330</v>
      </c>
      <c r="N409" s="13" t="s">
        <v>71</v>
      </c>
    </row>
    <row r="410" spans="1:14">
      <c r="A410" s="263">
        <v>21</v>
      </c>
      <c r="B410" s="5"/>
      <c r="C410" s="5" t="s">
        <v>40</v>
      </c>
      <c r="D410" s="5" t="s">
        <v>39</v>
      </c>
      <c r="E410" s="5" t="s">
        <v>12</v>
      </c>
      <c r="F410" s="12" t="s">
        <v>1272</v>
      </c>
      <c r="G410" s="12">
        <v>1</v>
      </c>
      <c r="H410" s="13" t="s">
        <v>74</v>
      </c>
      <c r="I410" s="12">
        <f t="shared" si="86"/>
        <v>1</v>
      </c>
      <c r="J410" s="13" t="s">
        <v>72</v>
      </c>
      <c r="K410" s="30">
        <f t="shared" si="85"/>
        <v>0.33</v>
      </c>
      <c r="L410" s="30" t="s">
        <v>103</v>
      </c>
      <c r="M410" s="15">
        <f t="shared" si="82"/>
        <v>330</v>
      </c>
      <c r="N410" s="13" t="s">
        <v>71</v>
      </c>
    </row>
    <row r="411" spans="1:14">
      <c r="A411" s="263">
        <v>22</v>
      </c>
      <c r="B411" s="5"/>
      <c r="C411" s="5" t="s">
        <v>78</v>
      </c>
      <c r="D411" s="5" t="s">
        <v>79</v>
      </c>
      <c r="E411" s="5" t="s">
        <v>12</v>
      </c>
      <c r="F411" s="12" t="s">
        <v>838</v>
      </c>
      <c r="G411" s="12">
        <v>3</v>
      </c>
      <c r="H411" s="13" t="s">
        <v>74</v>
      </c>
      <c r="I411" s="12">
        <f t="shared" si="86"/>
        <v>3</v>
      </c>
      <c r="J411" s="13" t="s">
        <v>72</v>
      </c>
      <c r="K411" s="30">
        <f t="shared" si="85"/>
        <v>0.99</v>
      </c>
      <c r="L411" s="30" t="s">
        <v>103</v>
      </c>
      <c r="M411" s="15">
        <f t="shared" si="82"/>
        <v>990</v>
      </c>
      <c r="N411" s="13" t="s">
        <v>71</v>
      </c>
    </row>
    <row r="412" spans="1:14">
      <c r="A412" s="263">
        <v>23</v>
      </c>
      <c r="B412" s="5"/>
      <c r="C412" s="5" t="s">
        <v>45</v>
      </c>
      <c r="D412" s="5" t="s">
        <v>44</v>
      </c>
      <c r="E412" s="5" t="s">
        <v>43</v>
      </c>
      <c r="F412" s="12" t="s">
        <v>1273</v>
      </c>
      <c r="G412" s="12">
        <v>5</v>
      </c>
      <c r="H412" s="13" t="s">
        <v>74</v>
      </c>
      <c r="I412" s="12">
        <f>G412*1.5</f>
        <v>7.5</v>
      </c>
      <c r="J412" s="13" t="s">
        <v>72</v>
      </c>
      <c r="K412" s="30">
        <f t="shared" si="85"/>
        <v>2.4750000000000001</v>
      </c>
      <c r="L412" s="30" t="s">
        <v>103</v>
      </c>
      <c r="M412" s="15">
        <f t="shared" si="82"/>
        <v>2475</v>
      </c>
      <c r="N412" s="13" t="s">
        <v>71</v>
      </c>
    </row>
    <row r="413" spans="1:14">
      <c r="A413" s="263">
        <v>24</v>
      </c>
      <c r="B413" s="5"/>
      <c r="C413" s="5" t="s">
        <v>47</v>
      </c>
      <c r="D413" s="5" t="s">
        <v>46</v>
      </c>
      <c r="E413" s="5" t="s">
        <v>43</v>
      </c>
      <c r="F413" s="12" t="s">
        <v>1274</v>
      </c>
      <c r="G413" s="12">
        <v>1</v>
      </c>
      <c r="H413" s="13" t="s">
        <v>74</v>
      </c>
      <c r="I413" s="12">
        <f>G413*1.5</f>
        <v>1.5</v>
      </c>
      <c r="J413" s="13" t="s">
        <v>72</v>
      </c>
      <c r="K413" s="30">
        <f t="shared" si="85"/>
        <v>0.495</v>
      </c>
      <c r="L413" s="30" t="s">
        <v>103</v>
      </c>
      <c r="M413" s="15">
        <f t="shared" si="82"/>
        <v>495</v>
      </c>
      <c r="N413" s="13" t="s">
        <v>71</v>
      </c>
    </row>
    <row r="414" spans="1:14">
      <c r="A414" s="263">
        <v>25</v>
      </c>
      <c r="B414" s="5"/>
      <c r="C414" s="5" t="s">
        <v>42</v>
      </c>
      <c r="D414" s="5" t="s">
        <v>41</v>
      </c>
      <c r="E414" s="5" t="s">
        <v>165</v>
      </c>
      <c r="F414" s="12" t="s">
        <v>1239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85"/>
        <v>0.495</v>
      </c>
      <c r="L414" s="30" t="s">
        <v>103</v>
      </c>
      <c r="M414" s="15">
        <f t="shared" si="82"/>
        <v>495</v>
      </c>
      <c r="N414" s="13" t="s">
        <v>71</v>
      </c>
    </row>
    <row r="415" spans="1:14">
      <c r="A415" s="263">
        <v>26</v>
      </c>
      <c r="B415" s="5"/>
      <c r="C415" s="5" t="s">
        <v>1275</v>
      </c>
      <c r="D415" s="5"/>
      <c r="E415" s="5" t="s">
        <v>12</v>
      </c>
      <c r="F415" s="12" t="s">
        <v>1170</v>
      </c>
      <c r="G415" s="12">
        <v>1</v>
      </c>
      <c r="H415" s="13" t="s">
        <v>74</v>
      </c>
      <c r="I415" s="12">
        <f>G415*4</f>
        <v>4</v>
      </c>
      <c r="J415" s="13" t="s">
        <v>72</v>
      </c>
      <c r="K415" s="30">
        <f t="shared" si="85"/>
        <v>1.32</v>
      </c>
      <c r="L415" s="30" t="s">
        <v>103</v>
      </c>
      <c r="M415" s="15">
        <f t="shared" si="82"/>
        <v>1320</v>
      </c>
      <c r="N415" s="13" t="s">
        <v>71</v>
      </c>
    </row>
    <row r="416" spans="1:14">
      <c r="A416" s="263">
        <v>27</v>
      </c>
      <c r="B416" s="5"/>
      <c r="C416" s="5" t="s">
        <v>1240</v>
      </c>
      <c r="D416" s="5"/>
      <c r="E416" s="5" t="s">
        <v>12</v>
      </c>
      <c r="F416" s="12" t="s">
        <v>795</v>
      </c>
      <c r="G416" s="12">
        <v>2</v>
      </c>
      <c r="H416" s="13" t="s">
        <v>74</v>
      </c>
      <c r="I416" s="12">
        <f t="shared" ref="I416" si="87">G416*1.5</f>
        <v>3</v>
      </c>
      <c r="J416" s="13" t="s">
        <v>72</v>
      </c>
      <c r="K416" s="30">
        <f>I416*0.33</f>
        <v>0.99</v>
      </c>
      <c r="L416" s="30" t="s">
        <v>103</v>
      </c>
      <c r="M416" s="15">
        <f t="shared" si="82"/>
        <v>990</v>
      </c>
      <c r="N416" s="13" t="s">
        <v>71</v>
      </c>
    </row>
    <row r="417" spans="1:14">
      <c r="A417" s="263">
        <v>28</v>
      </c>
      <c r="B417" s="5"/>
      <c r="C417" s="5" t="s">
        <v>1234</v>
      </c>
      <c r="D417" s="5"/>
      <c r="E417" s="5" t="s">
        <v>12</v>
      </c>
      <c r="F417" s="12" t="s">
        <v>995</v>
      </c>
      <c r="G417" s="12">
        <v>2</v>
      </c>
      <c r="H417" s="13" t="s">
        <v>74</v>
      </c>
      <c r="I417" s="12">
        <f>G417*1</f>
        <v>2</v>
      </c>
      <c r="J417" s="13" t="s">
        <v>72</v>
      </c>
      <c r="K417" s="30">
        <f>I417*0.33</f>
        <v>0.66</v>
      </c>
      <c r="L417" s="30" t="s">
        <v>103</v>
      </c>
      <c r="M417" s="15">
        <f t="shared" si="82"/>
        <v>660</v>
      </c>
      <c r="N417" s="13" t="s">
        <v>71</v>
      </c>
    </row>
    <row r="418" spans="1:14">
      <c r="A418" s="263">
        <v>29</v>
      </c>
      <c r="B418" s="5"/>
      <c r="C418" s="5" t="s">
        <v>757</v>
      </c>
      <c r="D418" s="5"/>
      <c r="E418" s="5" t="s">
        <v>12</v>
      </c>
      <c r="F418" s="12" t="s">
        <v>971</v>
      </c>
      <c r="G418" s="12">
        <v>1</v>
      </c>
      <c r="H418" s="13" t="s">
        <v>74</v>
      </c>
      <c r="I418" s="12">
        <f>G418*1</f>
        <v>1</v>
      </c>
      <c r="J418" s="13" t="s">
        <v>72</v>
      </c>
      <c r="K418" s="30">
        <f t="shared" ref="K418:K426" si="88">I418*0.33</f>
        <v>0.33</v>
      </c>
      <c r="L418" s="30" t="s">
        <v>103</v>
      </c>
      <c r="M418" s="15">
        <f t="shared" si="82"/>
        <v>330</v>
      </c>
      <c r="N418" s="13" t="s">
        <v>71</v>
      </c>
    </row>
    <row r="419" spans="1:14">
      <c r="A419" s="263">
        <v>30</v>
      </c>
      <c r="B419" s="5"/>
      <c r="C419" s="5" t="s">
        <v>1114</v>
      </c>
      <c r="D419" s="5"/>
      <c r="E419" s="5" t="s">
        <v>12</v>
      </c>
      <c r="F419" s="103" t="s">
        <v>322</v>
      </c>
      <c r="G419" s="12">
        <v>1</v>
      </c>
      <c r="H419" s="13" t="s">
        <v>74</v>
      </c>
      <c r="I419" s="12">
        <f>G419*1</f>
        <v>1</v>
      </c>
      <c r="J419" s="13" t="s">
        <v>72</v>
      </c>
      <c r="K419" s="30">
        <f t="shared" si="88"/>
        <v>0.33</v>
      </c>
      <c r="L419" s="30" t="s">
        <v>103</v>
      </c>
      <c r="M419" s="15">
        <f t="shared" si="82"/>
        <v>330</v>
      </c>
      <c r="N419" s="13" t="s">
        <v>71</v>
      </c>
    </row>
    <row r="420" spans="1:14">
      <c r="A420" s="263">
        <v>31</v>
      </c>
      <c r="B420" s="5"/>
      <c r="C420" s="5" t="s">
        <v>126</v>
      </c>
      <c r="D420" s="5"/>
      <c r="E420" s="5" t="s">
        <v>43</v>
      </c>
      <c r="F420" s="12" t="s">
        <v>271</v>
      </c>
      <c r="G420" s="12">
        <v>1</v>
      </c>
      <c r="H420" s="13" t="s">
        <v>74</v>
      </c>
      <c r="I420" s="12">
        <f t="shared" ref="I420" si="89">G420*4</f>
        <v>4</v>
      </c>
      <c r="J420" s="13" t="s">
        <v>72</v>
      </c>
      <c r="K420" s="30">
        <f t="shared" si="88"/>
        <v>1.32</v>
      </c>
      <c r="L420" s="30" t="s">
        <v>103</v>
      </c>
      <c r="M420" s="15">
        <f t="shared" si="82"/>
        <v>1320</v>
      </c>
      <c r="N420" s="13" t="s">
        <v>71</v>
      </c>
    </row>
    <row r="421" spans="1:14">
      <c r="A421" s="263">
        <v>32</v>
      </c>
      <c r="B421" s="5"/>
      <c r="C421" s="5" t="s">
        <v>893</v>
      </c>
      <c r="D421" s="5"/>
      <c r="E421" s="5" t="s">
        <v>12</v>
      </c>
      <c r="F421" s="12" t="s">
        <v>1279</v>
      </c>
      <c r="G421" s="12">
        <v>1</v>
      </c>
      <c r="H421" s="13" t="s">
        <v>74</v>
      </c>
      <c r="I421" s="12">
        <f>G421*1</f>
        <v>1</v>
      </c>
      <c r="J421" s="13" t="s">
        <v>72</v>
      </c>
      <c r="K421" s="30">
        <f t="shared" si="88"/>
        <v>0.33</v>
      </c>
      <c r="L421" s="30" t="s">
        <v>103</v>
      </c>
      <c r="M421" s="15">
        <f t="shared" si="82"/>
        <v>330</v>
      </c>
      <c r="N421" s="13" t="s">
        <v>71</v>
      </c>
    </row>
    <row r="422" spans="1:14">
      <c r="A422" s="263">
        <v>33</v>
      </c>
      <c r="B422" s="5"/>
      <c r="C422" s="5" t="s">
        <v>960</v>
      </c>
      <c r="D422" s="5"/>
      <c r="E422" s="5" t="s">
        <v>165</v>
      </c>
      <c r="F422" s="12" t="s">
        <v>1224</v>
      </c>
      <c r="G422" s="12">
        <v>1</v>
      </c>
      <c r="H422" s="13" t="s">
        <v>74</v>
      </c>
      <c r="I422" s="12">
        <f>G422*1</f>
        <v>1</v>
      </c>
      <c r="J422" s="13" t="s">
        <v>72</v>
      </c>
      <c r="K422" s="30">
        <f t="shared" si="88"/>
        <v>0.33</v>
      </c>
      <c r="L422" s="30" t="s">
        <v>103</v>
      </c>
      <c r="M422" s="15">
        <f t="shared" si="82"/>
        <v>330</v>
      </c>
      <c r="N422" s="13" t="s">
        <v>71</v>
      </c>
    </row>
    <row r="423" spans="1:14">
      <c r="A423" s="263">
        <v>34</v>
      </c>
      <c r="B423" s="5"/>
      <c r="C423" s="5" t="s">
        <v>679</v>
      </c>
      <c r="D423" s="5"/>
      <c r="E423" s="5" t="s">
        <v>12</v>
      </c>
      <c r="F423" s="12" t="s">
        <v>1280</v>
      </c>
      <c r="G423" s="12">
        <v>1</v>
      </c>
      <c r="H423" s="13" t="s">
        <v>74</v>
      </c>
      <c r="I423" s="12">
        <f>G423*1.5</f>
        <v>1.5</v>
      </c>
      <c r="J423" s="13" t="s">
        <v>72</v>
      </c>
      <c r="K423" s="30">
        <f t="shared" si="88"/>
        <v>0.495</v>
      </c>
      <c r="L423" s="30" t="s">
        <v>103</v>
      </c>
      <c r="M423" s="15">
        <f t="shared" si="82"/>
        <v>495</v>
      </c>
      <c r="N423" s="13" t="s">
        <v>71</v>
      </c>
    </row>
    <row r="424" spans="1:14">
      <c r="A424" s="263">
        <v>35</v>
      </c>
      <c r="B424" s="5"/>
      <c r="C424" s="5" t="s">
        <v>1278</v>
      </c>
      <c r="D424" s="5"/>
      <c r="E424" s="5" t="s">
        <v>12</v>
      </c>
      <c r="F424" s="12" t="s">
        <v>218</v>
      </c>
      <c r="G424" s="12">
        <v>1</v>
      </c>
      <c r="H424" s="13" t="s">
        <v>74</v>
      </c>
      <c r="I424" s="12">
        <f>G424*1</f>
        <v>1</v>
      </c>
      <c r="J424" s="13" t="s">
        <v>72</v>
      </c>
      <c r="K424" s="30">
        <f t="shared" si="88"/>
        <v>0.33</v>
      </c>
      <c r="L424" s="30" t="s">
        <v>103</v>
      </c>
      <c r="M424" s="15">
        <f t="shared" si="82"/>
        <v>330</v>
      </c>
      <c r="N424" s="13" t="s">
        <v>71</v>
      </c>
    </row>
    <row r="425" spans="1:14">
      <c r="A425" s="263">
        <v>36</v>
      </c>
      <c r="B425" s="5"/>
      <c r="C425" s="5" t="s">
        <v>52</v>
      </c>
      <c r="D425" s="5"/>
      <c r="E425" s="5" t="s">
        <v>12</v>
      </c>
      <c r="F425" s="12" t="s">
        <v>995</v>
      </c>
      <c r="G425" s="12">
        <v>2</v>
      </c>
      <c r="H425" s="13" t="s">
        <v>74</v>
      </c>
      <c r="I425" s="12">
        <f>G425*1</f>
        <v>2</v>
      </c>
      <c r="J425" s="13" t="s">
        <v>72</v>
      </c>
      <c r="K425" s="30">
        <f t="shared" si="88"/>
        <v>0.66</v>
      </c>
      <c r="L425" s="30" t="s">
        <v>103</v>
      </c>
      <c r="M425" s="15">
        <f t="shared" si="82"/>
        <v>660</v>
      </c>
      <c r="N425" s="13" t="s">
        <v>71</v>
      </c>
    </row>
    <row r="426" spans="1:14">
      <c r="A426" s="263">
        <v>37</v>
      </c>
      <c r="B426" s="5"/>
      <c r="C426" s="5" t="s">
        <v>1191</v>
      </c>
      <c r="D426" s="5"/>
      <c r="E426" s="5" t="s">
        <v>12</v>
      </c>
      <c r="F426" s="12" t="s">
        <v>971</v>
      </c>
      <c r="G426" s="12">
        <v>1</v>
      </c>
      <c r="H426" s="13" t="s">
        <v>74</v>
      </c>
      <c r="I426" s="12">
        <f>G426*1</f>
        <v>1</v>
      </c>
      <c r="J426" s="13" t="s">
        <v>72</v>
      </c>
      <c r="K426" s="30">
        <f t="shared" si="88"/>
        <v>0.33</v>
      </c>
      <c r="L426" s="30" t="s">
        <v>103</v>
      </c>
      <c r="M426" s="15">
        <f t="shared" si="82"/>
        <v>330</v>
      </c>
      <c r="N426" s="13" t="s">
        <v>71</v>
      </c>
    </row>
    <row r="427" spans="1:14">
      <c r="A427" s="281" t="s">
        <v>54</v>
      </c>
      <c r="B427" s="282"/>
      <c r="C427" s="282"/>
      <c r="D427" s="282"/>
      <c r="E427" s="283"/>
      <c r="F427" s="262"/>
      <c r="G427" s="12">
        <f>SUM(G390:G426)</f>
        <v>79</v>
      </c>
      <c r="H427" s="13" t="s">
        <v>74</v>
      </c>
      <c r="I427" s="12">
        <f>SUM(I390:I426)</f>
        <v>277</v>
      </c>
      <c r="J427" s="13" t="s">
        <v>72</v>
      </c>
      <c r="K427" s="12">
        <f>SUM(K390:K426)</f>
        <v>91.40999999999994</v>
      </c>
      <c r="L427" s="30" t="s">
        <v>103</v>
      </c>
      <c r="M427" s="34">
        <f>SUM(M390:M426)</f>
        <v>91410</v>
      </c>
      <c r="N427" s="13" t="s">
        <v>71</v>
      </c>
    </row>
    <row r="428" spans="1:14">
      <c r="A428" s="286" t="s">
        <v>53</v>
      </c>
      <c r="B428" s="286" t="s">
        <v>0</v>
      </c>
      <c r="C428" s="286" t="s">
        <v>2</v>
      </c>
      <c r="D428" s="286" t="s">
        <v>4</v>
      </c>
      <c r="E428" s="286" t="s">
        <v>1</v>
      </c>
      <c r="F428" s="286" t="s">
        <v>280</v>
      </c>
      <c r="G428" s="288" t="s">
        <v>5</v>
      </c>
      <c r="H428" s="289"/>
      <c r="I428" s="288" t="s">
        <v>6</v>
      </c>
      <c r="J428" s="289"/>
      <c r="K428" s="288" t="s">
        <v>101</v>
      </c>
      <c r="L428" s="289"/>
      <c r="M428" s="288" t="s">
        <v>102</v>
      </c>
      <c r="N428" s="289"/>
    </row>
    <row r="429" spans="1:14">
      <c r="A429" s="287"/>
      <c r="B429" s="287"/>
      <c r="C429" s="287"/>
      <c r="D429" s="287"/>
      <c r="E429" s="287"/>
      <c r="F429" s="287"/>
      <c r="G429" s="290"/>
      <c r="H429" s="291"/>
      <c r="I429" s="290"/>
      <c r="J429" s="291"/>
      <c r="K429" s="290"/>
      <c r="L429" s="291"/>
      <c r="M429" s="290"/>
      <c r="N429" s="291"/>
    </row>
    <row r="430" spans="1:14">
      <c r="A430" s="263">
        <v>1</v>
      </c>
      <c r="B430" s="16" t="s">
        <v>742</v>
      </c>
      <c r="C430" s="5" t="s">
        <v>3</v>
      </c>
      <c r="D430" s="5" t="s">
        <v>7</v>
      </c>
      <c r="E430" s="5" t="s">
        <v>8</v>
      </c>
      <c r="F430" s="12" t="s">
        <v>1241</v>
      </c>
      <c r="G430" s="12">
        <v>3</v>
      </c>
      <c r="H430" s="13" t="s">
        <v>74</v>
      </c>
      <c r="I430" s="12">
        <f t="shared" ref="I430:I432" si="90">G430*6</f>
        <v>18</v>
      </c>
      <c r="J430" s="13" t="s">
        <v>72</v>
      </c>
      <c r="K430" s="30">
        <f t="shared" ref="K430" si="91">I430*0.33</f>
        <v>5.94</v>
      </c>
      <c r="L430" s="30" t="s">
        <v>103</v>
      </c>
      <c r="M430" s="15">
        <f t="shared" ref="M430:M466" si="92">K430*1000</f>
        <v>5940</v>
      </c>
      <c r="N430" s="13" t="s">
        <v>71</v>
      </c>
    </row>
    <row r="431" spans="1:14">
      <c r="A431" s="263">
        <v>2</v>
      </c>
      <c r="B431" s="131">
        <v>43811</v>
      </c>
      <c r="C431" s="5" t="s">
        <v>56</v>
      </c>
      <c r="D431" s="5" t="s">
        <v>93</v>
      </c>
      <c r="E431" s="5" t="s">
        <v>8</v>
      </c>
      <c r="F431" s="1"/>
      <c r="G431" s="12">
        <v>2</v>
      </c>
      <c r="H431" s="13" t="s">
        <v>74</v>
      </c>
      <c r="I431" s="12">
        <f t="shared" si="90"/>
        <v>12</v>
      </c>
      <c r="J431" s="13" t="s">
        <v>72</v>
      </c>
      <c r="K431" s="30">
        <f>I431*0.33</f>
        <v>3.96</v>
      </c>
      <c r="L431" s="30" t="s">
        <v>103</v>
      </c>
      <c r="M431" s="15">
        <f t="shared" si="92"/>
        <v>3960</v>
      </c>
      <c r="N431" s="13" t="s">
        <v>71</v>
      </c>
    </row>
    <row r="432" spans="1:14">
      <c r="A432" s="263">
        <v>3</v>
      </c>
      <c r="B432" s="5"/>
      <c r="C432" s="5" t="s">
        <v>15</v>
      </c>
      <c r="D432" s="5" t="s">
        <v>647</v>
      </c>
      <c r="E432" s="5" t="s">
        <v>8</v>
      </c>
      <c r="F432" s="12" t="s">
        <v>1265</v>
      </c>
      <c r="G432" s="12">
        <v>3</v>
      </c>
      <c r="H432" s="13" t="s">
        <v>74</v>
      </c>
      <c r="I432" s="12">
        <f t="shared" si="90"/>
        <v>18</v>
      </c>
      <c r="J432" s="13" t="s">
        <v>72</v>
      </c>
      <c r="K432" s="30">
        <f t="shared" ref="K432" si="93">I432*0.33</f>
        <v>5.94</v>
      </c>
      <c r="L432" s="30" t="s">
        <v>103</v>
      </c>
      <c r="M432" s="15">
        <f t="shared" si="92"/>
        <v>5940</v>
      </c>
      <c r="N432" s="13" t="s">
        <v>71</v>
      </c>
    </row>
    <row r="433" spans="1:14">
      <c r="A433" s="263">
        <v>4</v>
      </c>
      <c r="B433" s="5"/>
      <c r="C433" s="5" t="s">
        <v>17</v>
      </c>
      <c r="D433" s="5" t="s">
        <v>16</v>
      </c>
      <c r="E433" s="5" t="s">
        <v>8</v>
      </c>
      <c r="F433" s="12" t="s">
        <v>1228</v>
      </c>
      <c r="G433" s="12">
        <v>5</v>
      </c>
      <c r="H433" s="13" t="s">
        <v>74</v>
      </c>
      <c r="I433" s="12">
        <f>G433*F3792</f>
        <v>0</v>
      </c>
      <c r="J433" s="13" t="s">
        <v>72</v>
      </c>
      <c r="K433" s="30">
        <f>I433*0.33</f>
        <v>0</v>
      </c>
      <c r="L433" s="30" t="s">
        <v>103</v>
      </c>
      <c r="M433" s="15">
        <f t="shared" si="92"/>
        <v>0</v>
      </c>
      <c r="N433" s="13" t="s">
        <v>71</v>
      </c>
    </row>
    <row r="434" spans="1:14">
      <c r="A434" s="263">
        <v>5</v>
      </c>
      <c r="B434" s="5"/>
      <c r="C434" s="5" t="s">
        <v>251</v>
      </c>
      <c r="D434" s="5" t="s">
        <v>18</v>
      </c>
      <c r="E434" s="5" t="s">
        <v>8</v>
      </c>
      <c r="F434" s="12" t="s">
        <v>1266</v>
      </c>
      <c r="G434" s="12">
        <v>4</v>
      </c>
      <c r="H434" s="13" t="s">
        <v>74</v>
      </c>
      <c r="I434" s="12">
        <f t="shared" ref="I434:I438" si="94">G434*6</f>
        <v>24</v>
      </c>
      <c r="J434" s="13" t="s">
        <v>72</v>
      </c>
      <c r="K434" s="30">
        <f t="shared" ref="K434:K436" si="95">I434*0.33</f>
        <v>7.92</v>
      </c>
      <c r="L434" s="30" t="s">
        <v>103</v>
      </c>
      <c r="M434" s="15">
        <f t="shared" si="92"/>
        <v>7920</v>
      </c>
      <c r="N434" s="13" t="s">
        <v>71</v>
      </c>
    </row>
    <row r="435" spans="1:14">
      <c r="A435" s="263">
        <v>6</v>
      </c>
      <c r="B435" s="5"/>
      <c r="C435" s="9" t="s">
        <v>52</v>
      </c>
      <c r="D435" s="9" t="s">
        <v>51</v>
      </c>
      <c r="E435" s="9" t="s">
        <v>8</v>
      </c>
      <c r="F435" s="72" t="s">
        <v>1282</v>
      </c>
      <c r="G435" s="12">
        <v>5</v>
      </c>
      <c r="H435" s="13" t="s">
        <v>74</v>
      </c>
      <c r="I435" s="12">
        <f t="shared" si="94"/>
        <v>30</v>
      </c>
      <c r="J435" s="13" t="s">
        <v>72</v>
      </c>
      <c r="K435" s="30">
        <f t="shared" si="95"/>
        <v>9.9</v>
      </c>
      <c r="L435" s="30" t="s">
        <v>103</v>
      </c>
      <c r="M435" s="15">
        <f t="shared" si="92"/>
        <v>9900</v>
      </c>
      <c r="N435" s="13" t="s">
        <v>71</v>
      </c>
    </row>
    <row r="436" spans="1:14">
      <c r="A436" s="263">
        <v>7</v>
      </c>
      <c r="B436" s="5"/>
      <c r="C436" s="5" t="s">
        <v>10</v>
      </c>
      <c r="D436" s="5" t="s">
        <v>93</v>
      </c>
      <c r="E436" s="5" t="s">
        <v>8</v>
      </c>
      <c r="F436" s="12" t="s">
        <v>1268</v>
      </c>
      <c r="G436" s="12">
        <v>5</v>
      </c>
      <c r="H436" s="13" t="s">
        <v>74</v>
      </c>
      <c r="I436" s="12">
        <f t="shared" si="94"/>
        <v>30</v>
      </c>
      <c r="J436" s="13" t="s">
        <v>72</v>
      </c>
      <c r="K436" s="30">
        <f t="shared" si="95"/>
        <v>9.9</v>
      </c>
      <c r="L436" s="30" t="s">
        <v>103</v>
      </c>
      <c r="M436" s="15">
        <f t="shared" si="92"/>
        <v>9900</v>
      </c>
      <c r="N436" s="13" t="s">
        <v>71</v>
      </c>
    </row>
    <row r="437" spans="1:14" s="271" customFormat="1">
      <c r="A437" s="264">
        <v>8</v>
      </c>
      <c r="B437" s="124"/>
      <c r="C437" s="272" t="s">
        <v>26</v>
      </c>
      <c r="D437" s="272" t="s">
        <v>89</v>
      </c>
      <c r="E437" s="272" t="s">
        <v>8</v>
      </c>
      <c r="F437" s="103" t="s">
        <v>1284</v>
      </c>
      <c r="G437" s="137">
        <v>4</v>
      </c>
      <c r="H437" s="268" t="s">
        <v>74</v>
      </c>
      <c r="I437" s="137">
        <f t="shared" si="94"/>
        <v>24</v>
      </c>
      <c r="J437" s="268" t="s">
        <v>72</v>
      </c>
      <c r="K437" s="269">
        <f>I437*0.33</f>
        <v>7.92</v>
      </c>
      <c r="L437" s="269" t="s">
        <v>103</v>
      </c>
      <c r="M437" s="270">
        <f t="shared" si="92"/>
        <v>7920</v>
      </c>
      <c r="N437" s="268" t="s">
        <v>71</v>
      </c>
    </row>
    <row r="438" spans="1:14">
      <c r="A438" s="263">
        <v>9</v>
      </c>
      <c r="B438" s="5"/>
      <c r="C438" s="5" t="s">
        <v>94</v>
      </c>
      <c r="D438" s="5" t="s">
        <v>95</v>
      </c>
      <c r="E438" s="5" t="s">
        <v>8</v>
      </c>
      <c r="F438" s="12" t="s">
        <v>1281</v>
      </c>
      <c r="G438" s="12">
        <v>4</v>
      </c>
      <c r="H438" s="13" t="s">
        <v>74</v>
      </c>
      <c r="I438" s="12">
        <f t="shared" si="94"/>
        <v>24</v>
      </c>
      <c r="J438" s="13" t="s">
        <v>72</v>
      </c>
      <c r="K438" s="30">
        <f t="shared" ref="K438:K455" si="96">I438*0.33</f>
        <v>7.92</v>
      </c>
      <c r="L438" s="30" t="s">
        <v>103</v>
      </c>
      <c r="M438" s="15">
        <f t="shared" si="92"/>
        <v>7920</v>
      </c>
      <c r="N438" s="13" t="s">
        <v>71</v>
      </c>
    </row>
    <row r="439" spans="1:14">
      <c r="A439" s="263">
        <v>10</v>
      </c>
      <c r="B439" s="5"/>
      <c r="C439" s="5" t="s">
        <v>190</v>
      </c>
      <c r="D439" s="5" t="s">
        <v>20</v>
      </c>
      <c r="E439" s="5" t="s">
        <v>173</v>
      </c>
      <c r="F439" s="12"/>
      <c r="G439" s="12">
        <v>0</v>
      </c>
      <c r="H439" s="13" t="s">
        <v>74</v>
      </c>
      <c r="I439" s="12">
        <f>G439*7</f>
        <v>0</v>
      </c>
      <c r="J439" s="13" t="s">
        <v>72</v>
      </c>
      <c r="K439" s="30">
        <f t="shared" si="96"/>
        <v>0</v>
      </c>
      <c r="L439" s="30" t="s">
        <v>103</v>
      </c>
      <c r="M439" s="15">
        <f t="shared" si="92"/>
        <v>0</v>
      </c>
      <c r="N439" s="13" t="s">
        <v>71</v>
      </c>
    </row>
    <row r="440" spans="1:14">
      <c r="A440" s="263">
        <v>11</v>
      </c>
      <c r="B440" s="5"/>
      <c r="C440" s="5" t="s">
        <v>34</v>
      </c>
      <c r="D440" s="5" t="s">
        <v>134</v>
      </c>
      <c r="E440" s="5" t="s">
        <v>173</v>
      </c>
      <c r="F440" s="12" t="s">
        <v>1285</v>
      </c>
      <c r="G440" s="12">
        <v>1</v>
      </c>
      <c r="H440" s="13" t="s">
        <v>74</v>
      </c>
      <c r="I440" s="12">
        <f>G440*7</f>
        <v>7</v>
      </c>
      <c r="J440" s="13" t="s">
        <v>72</v>
      </c>
      <c r="K440" s="30">
        <f t="shared" si="96"/>
        <v>2.31</v>
      </c>
      <c r="L440" s="30" t="s">
        <v>103</v>
      </c>
      <c r="M440" s="15">
        <f t="shared" si="92"/>
        <v>2310</v>
      </c>
      <c r="N440" s="13" t="s">
        <v>71</v>
      </c>
    </row>
    <row r="441" spans="1:14">
      <c r="A441" s="263">
        <v>12</v>
      </c>
      <c r="B441" s="5"/>
      <c r="C441" s="5" t="s">
        <v>23</v>
      </c>
      <c r="D441" s="5" t="s">
        <v>136</v>
      </c>
      <c r="E441" s="5" t="s">
        <v>12</v>
      </c>
      <c r="F441" s="5" t="s">
        <v>1277</v>
      </c>
      <c r="G441" s="12">
        <v>3</v>
      </c>
      <c r="H441" s="13" t="s">
        <v>74</v>
      </c>
      <c r="I441" s="12">
        <f t="shared" ref="I441:I451" si="97">G441*1</f>
        <v>3</v>
      </c>
      <c r="J441" s="13" t="s">
        <v>72</v>
      </c>
      <c r="K441" s="30">
        <f t="shared" si="96"/>
        <v>0.99</v>
      </c>
      <c r="L441" s="30" t="s">
        <v>103</v>
      </c>
      <c r="M441" s="15">
        <f t="shared" si="92"/>
        <v>990</v>
      </c>
      <c r="N441" s="13" t="s">
        <v>71</v>
      </c>
    </row>
    <row r="442" spans="1:14">
      <c r="A442" s="263">
        <v>13</v>
      </c>
      <c r="B442" s="5"/>
      <c r="C442" s="5" t="s">
        <v>90</v>
      </c>
      <c r="D442" s="5" t="s">
        <v>91</v>
      </c>
      <c r="E442" s="5" t="s">
        <v>12</v>
      </c>
      <c r="F442" s="12" t="s">
        <v>1229</v>
      </c>
      <c r="G442" s="12">
        <v>1</v>
      </c>
      <c r="H442" s="13" t="s">
        <v>74</v>
      </c>
      <c r="I442" s="12">
        <f t="shared" si="97"/>
        <v>1</v>
      </c>
      <c r="J442" s="13" t="s">
        <v>72</v>
      </c>
      <c r="K442" s="30">
        <f t="shared" si="96"/>
        <v>0.33</v>
      </c>
      <c r="L442" s="30" t="s">
        <v>103</v>
      </c>
      <c r="M442" s="15">
        <f t="shared" si="92"/>
        <v>330</v>
      </c>
      <c r="N442" s="13" t="s">
        <v>71</v>
      </c>
    </row>
    <row r="443" spans="1:14">
      <c r="A443" s="263">
        <v>14</v>
      </c>
      <c r="B443" s="5"/>
      <c r="C443" s="5" t="s">
        <v>81</v>
      </c>
      <c r="D443" s="5" t="s">
        <v>82</v>
      </c>
      <c r="E443" s="5" t="s">
        <v>12</v>
      </c>
      <c r="F443" s="12" t="s">
        <v>1251</v>
      </c>
      <c r="G443" s="12">
        <v>1</v>
      </c>
      <c r="H443" s="13" t="s">
        <v>74</v>
      </c>
      <c r="I443" s="12">
        <f t="shared" si="97"/>
        <v>1</v>
      </c>
      <c r="J443" s="13" t="s">
        <v>72</v>
      </c>
      <c r="K443" s="30">
        <f t="shared" si="96"/>
        <v>0.33</v>
      </c>
      <c r="L443" s="30" t="s">
        <v>103</v>
      </c>
      <c r="M443" s="15">
        <f t="shared" si="92"/>
        <v>330</v>
      </c>
      <c r="N443" s="13" t="s">
        <v>71</v>
      </c>
    </row>
    <row r="444" spans="1:14">
      <c r="A444" s="263">
        <v>15</v>
      </c>
      <c r="B444" s="5"/>
      <c r="C444" s="5" t="s">
        <v>11</v>
      </c>
      <c r="D444" s="5" t="s">
        <v>13</v>
      </c>
      <c r="E444" s="5" t="s">
        <v>12</v>
      </c>
      <c r="F444" s="12" t="s">
        <v>980</v>
      </c>
      <c r="G444" s="12">
        <v>1</v>
      </c>
      <c r="H444" s="13" t="s">
        <v>74</v>
      </c>
      <c r="I444" s="12">
        <f t="shared" si="97"/>
        <v>1</v>
      </c>
      <c r="J444" s="13" t="s">
        <v>72</v>
      </c>
      <c r="K444" s="30">
        <f t="shared" si="96"/>
        <v>0.33</v>
      </c>
      <c r="L444" s="30" t="s">
        <v>103</v>
      </c>
      <c r="M444" s="15">
        <f t="shared" si="92"/>
        <v>330</v>
      </c>
      <c r="N444" s="13" t="s">
        <v>71</v>
      </c>
    </row>
    <row r="445" spans="1:14">
      <c r="A445" s="263">
        <v>16</v>
      </c>
      <c r="B445" s="5"/>
      <c r="C445" s="5" t="s">
        <v>28</v>
      </c>
      <c r="D445" s="5" t="s">
        <v>27</v>
      </c>
      <c r="E445" s="5" t="s">
        <v>12</v>
      </c>
      <c r="F445" s="12" t="s">
        <v>1283</v>
      </c>
      <c r="G445" s="12">
        <v>1</v>
      </c>
      <c r="H445" s="13" t="s">
        <v>74</v>
      </c>
      <c r="I445" s="12">
        <f t="shared" si="97"/>
        <v>1</v>
      </c>
      <c r="J445" s="13" t="s">
        <v>72</v>
      </c>
      <c r="K445" s="30">
        <f t="shared" si="96"/>
        <v>0.33</v>
      </c>
      <c r="L445" s="30" t="s">
        <v>103</v>
      </c>
      <c r="M445" s="15">
        <f t="shared" si="92"/>
        <v>330</v>
      </c>
      <c r="N445" s="13" t="s">
        <v>71</v>
      </c>
    </row>
    <row r="446" spans="1:14">
      <c r="A446" s="263">
        <v>17</v>
      </c>
      <c r="B446" s="5"/>
      <c r="C446" s="5" t="s">
        <v>30</v>
      </c>
      <c r="D446" s="5" t="s">
        <v>29</v>
      </c>
      <c r="E446" s="5" t="s">
        <v>12</v>
      </c>
      <c r="F446" s="12" t="s">
        <v>1287</v>
      </c>
      <c r="G446" s="12">
        <v>3</v>
      </c>
      <c r="H446" s="13" t="s">
        <v>74</v>
      </c>
      <c r="I446" s="12">
        <f t="shared" si="97"/>
        <v>3</v>
      </c>
      <c r="J446" s="13" t="s">
        <v>72</v>
      </c>
      <c r="K446" s="30">
        <f t="shared" si="96"/>
        <v>0.99</v>
      </c>
      <c r="L446" s="30" t="s">
        <v>103</v>
      </c>
      <c r="M446" s="15">
        <f t="shared" si="92"/>
        <v>990</v>
      </c>
      <c r="N446" s="13" t="s">
        <v>71</v>
      </c>
    </row>
    <row r="447" spans="1:14">
      <c r="A447" s="263">
        <v>18</v>
      </c>
      <c r="B447" s="5"/>
      <c r="C447" s="5" t="s">
        <v>32</v>
      </c>
      <c r="D447" s="5" t="s">
        <v>33</v>
      </c>
      <c r="E447" s="5" t="s">
        <v>12</v>
      </c>
      <c r="F447" s="12" t="s">
        <v>1202</v>
      </c>
      <c r="G447" s="12">
        <v>1</v>
      </c>
      <c r="H447" s="13" t="s">
        <v>74</v>
      </c>
      <c r="I447" s="12">
        <f t="shared" si="97"/>
        <v>1</v>
      </c>
      <c r="J447" s="13" t="s">
        <v>72</v>
      </c>
      <c r="K447" s="30">
        <f t="shared" si="96"/>
        <v>0.33</v>
      </c>
      <c r="L447" s="30" t="s">
        <v>103</v>
      </c>
      <c r="M447" s="15">
        <f t="shared" si="92"/>
        <v>330</v>
      </c>
      <c r="N447" s="13" t="s">
        <v>71</v>
      </c>
    </row>
    <row r="448" spans="1:14">
      <c r="A448" s="263">
        <v>19</v>
      </c>
      <c r="B448" s="5"/>
      <c r="C448" s="5" t="s">
        <v>36</v>
      </c>
      <c r="D448" s="5" t="s">
        <v>35</v>
      </c>
      <c r="E448" s="5" t="s">
        <v>12</v>
      </c>
      <c r="F448" s="12" t="s">
        <v>1159</v>
      </c>
      <c r="G448" s="12">
        <v>1</v>
      </c>
      <c r="H448" s="13" t="s">
        <v>74</v>
      </c>
      <c r="I448" s="12">
        <f t="shared" si="97"/>
        <v>1</v>
      </c>
      <c r="J448" s="13" t="s">
        <v>72</v>
      </c>
      <c r="K448" s="30">
        <f t="shared" si="96"/>
        <v>0.33</v>
      </c>
      <c r="L448" s="30" t="s">
        <v>103</v>
      </c>
      <c r="M448" s="15">
        <f t="shared" si="92"/>
        <v>330</v>
      </c>
      <c r="N448" s="13" t="s">
        <v>71</v>
      </c>
    </row>
    <row r="449" spans="1:14">
      <c r="A449" s="263">
        <v>20</v>
      </c>
      <c r="B449" s="5"/>
      <c r="C449" s="5" t="s">
        <v>38</v>
      </c>
      <c r="D449" s="5" t="s">
        <v>37</v>
      </c>
      <c r="E449" s="5" t="s">
        <v>12</v>
      </c>
      <c r="F449" s="12" t="s">
        <v>1182</v>
      </c>
      <c r="G449" s="12">
        <v>1</v>
      </c>
      <c r="H449" s="13" t="s">
        <v>74</v>
      </c>
      <c r="I449" s="12">
        <f t="shared" si="97"/>
        <v>1</v>
      </c>
      <c r="J449" s="13" t="s">
        <v>72</v>
      </c>
      <c r="K449" s="30">
        <f t="shared" si="96"/>
        <v>0.33</v>
      </c>
      <c r="L449" s="30" t="s">
        <v>103</v>
      </c>
      <c r="M449" s="15">
        <f t="shared" si="92"/>
        <v>330</v>
      </c>
      <c r="N449" s="13" t="s">
        <v>71</v>
      </c>
    </row>
    <row r="450" spans="1:14">
      <c r="A450" s="263">
        <v>21</v>
      </c>
      <c r="B450" s="5"/>
      <c r="C450" s="5" t="s">
        <v>40</v>
      </c>
      <c r="D450" s="5" t="s">
        <v>39</v>
      </c>
      <c r="E450" s="5" t="s">
        <v>12</v>
      </c>
      <c r="F450" s="12" t="s">
        <v>1272</v>
      </c>
      <c r="G450" s="12">
        <v>1</v>
      </c>
      <c r="H450" s="13" t="s">
        <v>74</v>
      </c>
      <c r="I450" s="12">
        <f t="shared" si="97"/>
        <v>1</v>
      </c>
      <c r="J450" s="13" t="s">
        <v>72</v>
      </c>
      <c r="K450" s="30">
        <f t="shared" si="96"/>
        <v>0.33</v>
      </c>
      <c r="L450" s="30" t="s">
        <v>103</v>
      </c>
      <c r="M450" s="15">
        <f t="shared" si="92"/>
        <v>330</v>
      </c>
      <c r="N450" s="13" t="s">
        <v>71</v>
      </c>
    </row>
    <row r="451" spans="1:14">
      <c r="A451" s="263">
        <v>22</v>
      </c>
      <c r="B451" s="5"/>
      <c r="C451" s="5" t="s">
        <v>78</v>
      </c>
      <c r="D451" s="5" t="s">
        <v>79</v>
      </c>
      <c r="E451" s="5" t="s">
        <v>12</v>
      </c>
      <c r="F451" s="12"/>
      <c r="G451" s="12">
        <v>0</v>
      </c>
      <c r="H451" s="13" t="s">
        <v>74</v>
      </c>
      <c r="I451" s="12">
        <f t="shared" si="97"/>
        <v>0</v>
      </c>
      <c r="J451" s="13" t="s">
        <v>72</v>
      </c>
      <c r="K451" s="30">
        <f t="shared" si="96"/>
        <v>0</v>
      </c>
      <c r="L451" s="30" t="s">
        <v>103</v>
      </c>
      <c r="M451" s="15">
        <f t="shared" si="92"/>
        <v>0</v>
      </c>
      <c r="N451" s="13" t="s">
        <v>71</v>
      </c>
    </row>
    <row r="452" spans="1:14">
      <c r="A452" s="263">
        <v>23</v>
      </c>
      <c r="B452" s="5"/>
      <c r="C452" s="5" t="s">
        <v>45</v>
      </c>
      <c r="D452" s="5" t="s">
        <v>44</v>
      </c>
      <c r="E452" s="5" t="s">
        <v>43</v>
      </c>
      <c r="F452" s="12" t="s">
        <v>1288</v>
      </c>
      <c r="G452" s="12">
        <v>5</v>
      </c>
      <c r="H452" s="13" t="s">
        <v>74</v>
      </c>
      <c r="I452" s="12">
        <f>G452*1.5</f>
        <v>7.5</v>
      </c>
      <c r="J452" s="13" t="s">
        <v>72</v>
      </c>
      <c r="K452" s="30">
        <f t="shared" si="96"/>
        <v>2.4750000000000001</v>
      </c>
      <c r="L452" s="30" t="s">
        <v>103</v>
      </c>
      <c r="M452" s="15">
        <f t="shared" si="92"/>
        <v>2475</v>
      </c>
      <c r="N452" s="13" t="s">
        <v>71</v>
      </c>
    </row>
    <row r="453" spans="1:14">
      <c r="A453" s="263">
        <v>24</v>
      </c>
      <c r="B453" s="5"/>
      <c r="C453" s="5" t="s">
        <v>47</v>
      </c>
      <c r="D453" s="5" t="s">
        <v>46</v>
      </c>
      <c r="E453" s="5" t="s">
        <v>43</v>
      </c>
      <c r="F453" s="12" t="s">
        <v>1289</v>
      </c>
      <c r="G453" s="12">
        <v>1</v>
      </c>
      <c r="H453" s="13" t="s">
        <v>74</v>
      </c>
      <c r="I453" s="12">
        <f>G453*1.5</f>
        <v>1.5</v>
      </c>
      <c r="J453" s="13" t="s">
        <v>72</v>
      </c>
      <c r="K453" s="30">
        <f t="shared" si="96"/>
        <v>0.495</v>
      </c>
      <c r="L453" s="30" t="s">
        <v>103</v>
      </c>
      <c r="M453" s="15">
        <f t="shared" si="92"/>
        <v>495</v>
      </c>
      <c r="N453" s="13" t="s">
        <v>71</v>
      </c>
    </row>
    <row r="454" spans="1:14">
      <c r="A454" s="263">
        <v>25</v>
      </c>
      <c r="B454" s="5"/>
      <c r="C454" s="5" t="s">
        <v>42</v>
      </c>
      <c r="D454" s="5" t="s">
        <v>41</v>
      </c>
      <c r="E454" s="5" t="s">
        <v>165</v>
      </c>
      <c r="F454" s="12" t="s">
        <v>1239</v>
      </c>
      <c r="G454" s="12">
        <v>1</v>
      </c>
      <c r="H454" s="13" t="s">
        <v>74</v>
      </c>
      <c r="I454" s="12">
        <f>G454*1.5</f>
        <v>1.5</v>
      </c>
      <c r="J454" s="13" t="s">
        <v>72</v>
      </c>
      <c r="K454" s="30">
        <f t="shared" si="96"/>
        <v>0.495</v>
      </c>
      <c r="L454" s="30" t="s">
        <v>103</v>
      </c>
      <c r="M454" s="15">
        <f t="shared" si="92"/>
        <v>495</v>
      </c>
      <c r="N454" s="13" t="s">
        <v>71</v>
      </c>
    </row>
    <row r="455" spans="1:14">
      <c r="A455" s="263">
        <v>26</v>
      </c>
      <c r="B455" s="5"/>
      <c r="C455" s="5" t="s">
        <v>1275</v>
      </c>
      <c r="D455" s="5"/>
      <c r="E455" s="5" t="s">
        <v>12</v>
      </c>
      <c r="F455" s="12" t="s">
        <v>1170</v>
      </c>
      <c r="G455" s="12">
        <v>1</v>
      </c>
      <c r="H455" s="13" t="s">
        <v>74</v>
      </c>
      <c r="I455" s="12">
        <f>G455*4</f>
        <v>4</v>
      </c>
      <c r="J455" s="13" t="s">
        <v>72</v>
      </c>
      <c r="K455" s="30">
        <f t="shared" si="96"/>
        <v>1.32</v>
      </c>
      <c r="L455" s="30" t="s">
        <v>103</v>
      </c>
      <c r="M455" s="15">
        <f t="shared" si="92"/>
        <v>1320</v>
      </c>
      <c r="N455" s="13" t="s">
        <v>71</v>
      </c>
    </row>
    <row r="456" spans="1:14">
      <c r="A456" s="263">
        <v>27</v>
      </c>
      <c r="B456" s="5"/>
      <c r="C456" s="5" t="s">
        <v>1240</v>
      </c>
      <c r="D456" s="5"/>
      <c r="E456" s="5" t="s">
        <v>12</v>
      </c>
      <c r="F456" s="12" t="s">
        <v>795</v>
      </c>
      <c r="G456" s="12">
        <v>2</v>
      </c>
      <c r="H456" s="13" t="s">
        <v>74</v>
      </c>
      <c r="I456" s="12">
        <f t="shared" ref="I456" si="98">G456*1.5</f>
        <v>3</v>
      </c>
      <c r="J456" s="13" t="s">
        <v>72</v>
      </c>
      <c r="K456" s="30">
        <f>I456*0.33</f>
        <v>0.99</v>
      </c>
      <c r="L456" s="30" t="s">
        <v>103</v>
      </c>
      <c r="M456" s="15">
        <f t="shared" si="92"/>
        <v>990</v>
      </c>
      <c r="N456" s="13" t="s">
        <v>71</v>
      </c>
    </row>
    <row r="457" spans="1:14">
      <c r="A457" s="263">
        <v>28</v>
      </c>
      <c r="B457" s="5"/>
      <c r="C457" s="5" t="s">
        <v>1234</v>
      </c>
      <c r="D457" s="5"/>
      <c r="E457" s="5" t="s">
        <v>12</v>
      </c>
      <c r="F457" s="12" t="s">
        <v>995</v>
      </c>
      <c r="G457" s="12">
        <v>2</v>
      </c>
      <c r="H457" s="13" t="s">
        <v>74</v>
      </c>
      <c r="I457" s="12">
        <f>G457*1</f>
        <v>2</v>
      </c>
      <c r="J457" s="13" t="s">
        <v>72</v>
      </c>
      <c r="K457" s="30">
        <f>I457*0.33</f>
        <v>0.66</v>
      </c>
      <c r="L457" s="30" t="s">
        <v>103</v>
      </c>
      <c r="M457" s="15">
        <f t="shared" si="92"/>
        <v>660</v>
      </c>
      <c r="N457" s="13" t="s">
        <v>71</v>
      </c>
    </row>
    <row r="458" spans="1:14">
      <c r="A458" s="263">
        <v>29</v>
      </c>
      <c r="B458" s="5"/>
      <c r="C458" s="5" t="s">
        <v>757</v>
      </c>
      <c r="D458" s="5"/>
      <c r="E458" s="5" t="s">
        <v>12</v>
      </c>
      <c r="F458" s="12" t="s">
        <v>995</v>
      </c>
      <c r="G458" s="12">
        <v>2</v>
      </c>
      <c r="H458" s="13" t="s">
        <v>74</v>
      </c>
      <c r="I458" s="12">
        <f>G458*1</f>
        <v>2</v>
      </c>
      <c r="J458" s="13" t="s">
        <v>72</v>
      </c>
      <c r="K458" s="30">
        <f t="shared" ref="K458:K466" si="99">I458*0.33</f>
        <v>0.66</v>
      </c>
      <c r="L458" s="30" t="s">
        <v>103</v>
      </c>
      <c r="M458" s="15">
        <f t="shared" si="92"/>
        <v>660</v>
      </c>
      <c r="N458" s="13" t="s">
        <v>71</v>
      </c>
    </row>
    <row r="459" spans="1:14">
      <c r="A459" s="263">
        <v>30</v>
      </c>
      <c r="B459" s="5"/>
      <c r="C459" s="5" t="s">
        <v>1114</v>
      </c>
      <c r="D459" s="5"/>
      <c r="E459" s="5" t="s">
        <v>12</v>
      </c>
      <c r="F459" s="103" t="s">
        <v>322</v>
      </c>
      <c r="G459" s="12">
        <v>1</v>
      </c>
      <c r="H459" s="13" t="s">
        <v>74</v>
      </c>
      <c r="I459" s="12">
        <f>G459*1</f>
        <v>1</v>
      </c>
      <c r="J459" s="13" t="s">
        <v>72</v>
      </c>
      <c r="K459" s="30">
        <f t="shared" si="99"/>
        <v>0.33</v>
      </c>
      <c r="L459" s="30" t="s">
        <v>103</v>
      </c>
      <c r="M459" s="15">
        <f t="shared" si="92"/>
        <v>330</v>
      </c>
      <c r="N459" s="13" t="s">
        <v>71</v>
      </c>
    </row>
    <row r="460" spans="1:14">
      <c r="A460" s="263">
        <v>31</v>
      </c>
      <c r="B460" s="5"/>
      <c r="C460" s="5" t="s">
        <v>126</v>
      </c>
      <c r="D460" s="5"/>
      <c r="E460" s="5" t="s">
        <v>43</v>
      </c>
      <c r="F460" s="12" t="s">
        <v>271</v>
      </c>
      <c r="G460" s="12">
        <v>1</v>
      </c>
      <c r="H460" s="13" t="s">
        <v>74</v>
      </c>
      <c r="I460" s="12">
        <f t="shared" ref="I460" si="100">G460*4</f>
        <v>4</v>
      </c>
      <c r="J460" s="13" t="s">
        <v>72</v>
      </c>
      <c r="K460" s="30">
        <f t="shared" si="99"/>
        <v>1.32</v>
      </c>
      <c r="L460" s="30" t="s">
        <v>103</v>
      </c>
      <c r="M460" s="15">
        <f t="shared" si="92"/>
        <v>1320</v>
      </c>
      <c r="N460" s="13" t="s">
        <v>71</v>
      </c>
    </row>
    <row r="461" spans="1:14">
      <c r="A461" s="263">
        <v>32</v>
      </c>
      <c r="B461" s="5"/>
      <c r="C461" s="5" t="s">
        <v>893</v>
      </c>
      <c r="D461" s="5"/>
      <c r="E461" s="5" t="s">
        <v>12</v>
      </c>
      <c r="F461" s="12" t="s">
        <v>220</v>
      </c>
      <c r="G461" s="12">
        <v>1</v>
      </c>
      <c r="H461" s="13" t="s">
        <v>74</v>
      </c>
      <c r="I461" s="12">
        <f>G461*1</f>
        <v>1</v>
      </c>
      <c r="J461" s="13" t="s">
        <v>72</v>
      </c>
      <c r="K461" s="30">
        <f t="shared" si="99"/>
        <v>0.33</v>
      </c>
      <c r="L461" s="30" t="s">
        <v>103</v>
      </c>
      <c r="M461" s="15">
        <f t="shared" si="92"/>
        <v>330</v>
      </c>
      <c r="N461" s="13" t="s">
        <v>71</v>
      </c>
    </row>
    <row r="462" spans="1:14">
      <c r="A462" s="263">
        <v>33</v>
      </c>
      <c r="B462" s="5"/>
      <c r="C462" s="5" t="s">
        <v>960</v>
      </c>
      <c r="D462" s="5"/>
      <c r="E462" s="5" t="s">
        <v>165</v>
      </c>
      <c r="F462" s="12" t="s">
        <v>1224</v>
      </c>
      <c r="G462" s="12">
        <v>1</v>
      </c>
      <c r="H462" s="13" t="s">
        <v>74</v>
      </c>
      <c r="I462" s="12">
        <f>G462*1</f>
        <v>1</v>
      </c>
      <c r="J462" s="13" t="s">
        <v>72</v>
      </c>
      <c r="K462" s="30">
        <f t="shared" si="99"/>
        <v>0.33</v>
      </c>
      <c r="L462" s="30" t="s">
        <v>103</v>
      </c>
      <c r="M462" s="15">
        <f t="shared" si="92"/>
        <v>330</v>
      </c>
      <c r="N462" s="13" t="s">
        <v>71</v>
      </c>
    </row>
    <row r="463" spans="1:14">
      <c r="A463" s="263">
        <v>34</v>
      </c>
      <c r="B463" s="5"/>
      <c r="C463" s="5" t="s">
        <v>679</v>
      </c>
      <c r="D463" s="5"/>
      <c r="E463" s="5" t="s">
        <v>12</v>
      </c>
      <c r="F463" s="12" t="s">
        <v>1280</v>
      </c>
      <c r="G463" s="12">
        <v>1</v>
      </c>
      <c r="H463" s="13" t="s">
        <v>74</v>
      </c>
      <c r="I463" s="12">
        <f>G463*1.5</f>
        <v>1.5</v>
      </c>
      <c r="J463" s="13" t="s">
        <v>72</v>
      </c>
      <c r="K463" s="30">
        <f t="shared" si="99"/>
        <v>0.495</v>
      </c>
      <c r="L463" s="30" t="s">
        <v>103</v>
      </c>
      <c r="M463" s="15">
        <f t="shared" si="92"/>
        <v>495</v>
      </c>
      <c r="N463" s="13" t="s">
        <v>71</v>
      </c>
    </row>
    <row r="464" spans="1:14">
      <c r="A464" s="263">
        <v>35</v>
      </c>
      <c r="B464" s="5"/>
      <c r="C464" s="5" t="s">
        <v>1278</v>
      </c>
      <c r="D464" s="5"/>
      <c r="E464" s="5" t="s">
        <v>12</v>
      </c>
      <c r="F464" s="12" t="s">
        <v>218</v>
      </c>
      <c r="G464" s="12">
        <v>1</v>
      </c>
      <c r="H464" s="13" t="s">
        <v>74</v>
      </c>
      <c r="I464" s="12">
        <f>G464*1</f>
        <v>1</v>
      </c>
      <c r="J464" s="13" t="s">
        <v>72</v>
      </c>
      <c r="K464" s="30">
        <f t="shared" si="99"/>
        <v>0.33</v>
      </c>
      <c r="L464" s="30" t="s">
        <v>103</v>
      </c>
      <c r="M464" s="15">
        <f t="shared" si="92"/>
        <v>330</v>
      </c>
      <c r="N464" s="13" t="s">
        <v>71</v>
      </c>
    </row>
    <row r="465" spans="1:14">
      <c r="A465" s="263">
        <v>36</v>
      </c>
      <c r="B465" s="5"/>
      <c r="C465" s="5" t="s">
        <v>52</v>
      </c>
      <c r="D465" s="5"/>
      <c r="E465" s="5" t="s">
        <v>12</v>
      </c>
      <c r="F465" s="12" t="s">
        <v>995</v>
      </c>
      <c r="G465" s="12">
        <v>2</v>
      </c>
      <c r="H465" s="13" t="s">
        <v>74</v>
      </c>
      <c r="I465" s="12">
        <f>G465*1</f>
        <v>2</v>
      </c>
      <c r="J465" s="13" t="s">
        <v>72</v>
      </c>
      <c r="K465" s="30">
        <f t="shared" si="99"/>
        <v>0.66</v>
      </c>
      <c r="L465" s="30" t="s">
        <v>103</v>
      </c>
      <c r="M465" s="15">
        <f t="shared" si="92"/>
        <v>660</v>
      </c>
      <c r="N465" s="13" t="s">
        <v>71</v>
      </c>
    </row>
    <row r="466" spans="1:14">
      <c r="A466" s="263">
        <v>37</v>
      </c>
      <c r="B466" s="5"/>
      <c r="C466" s="5" t="s">
        <v>1290</v>
      </c>
      <c r="D466" s="5"/>
      <c r="E466" s="5" t="s">
        <v>12</v>
      </c>
      <c r="F466" s="12" t="s">
        <v>1291</v>
      </c>
      <c r="G466" s="12">
        <v>1</v>
      </c>
      <c r="H466" s="13" t="s">
        <v>74</v>
      </c>
      <c r="I466" s="12">
        <f>G466*1</f>
        <v>1</v>
      </c>
      <c r="J466" s="13" t="s">
        <v>72</v>
      </c>
      <c r="K466" s="30">
        <f t="shared" si="99"/>
        <v>0.33</v>
      </c>
      <c r="L466" s="30" t="s">
        <v>103</v>
      </c>
      <c r="M466" s="15">
        <f t="shared" si="92"/>
        <v>330</v>
      </c>
      <c r="N466" s="13" t="s">
        <v>71</v>
      </c>
    </row>
    <row r="467" spans="1:14">
      <c r="A467" s="281" t="s">
        <v>54</v>
      </c>
      <c r="B467" s="282"/>
      <c r="C467" s="282"/>
      <c r="D467" s="282"/>
      <c r="E467" s="283"/>
      <c r="F467" s="262"/>
      <c r="G467" s="12">
        <f>SUM(G430:G466)</f>
        <v>73</v>
      </c>
      <c r="H467" s="13" t="s">
        <v>74</v>
      </c>
      <c r="I467" s="12">
        <f>SUM(I430:I466)</f>
        <v>235</v>
      </c>
      <c r="J467" s="13" t="s">
        <v>72</v>
      </c>
      <c r="K467" s="12">
        <f>SUM(K430:K466)</f>
        <v>77.549999999999955</v>
      </c>
      <c r="L467" s="30" t="s">
        <v>103</v>
      </c>
      <c r="M467" s="34">
        <f>SUM(M430:M466)</f>
        <v>77550</v>
      </c>
      <c r="N467" s="13" t="s">
        <v>71</v>
      </c>
    </row>
    <row r="468" spans="1:14">
      <c r="A468" s="286" t="s">
        <v>53</v>
      </c>
      <c r="B468" s="286" t="s">
        <v>0</v>
      </c>
      <c r="C468" s="286" t="s">
        <v>2</v>
      </c>
      <c r="D468" s="286" t="s">
        <v>4</v>
      </c>
      <c r="E468" s="286" t="s">
        <v>1</v>
      </c>
      <c r="F468" s="286" t="s">
        <v>280</v>
      </c>
      <c r="G468" s="288" t="s">
        <v>5</v>
      </c>
      <c r="H468" s="289"/>
      <c r="I468" s="288" t="s">
        <v>6</v>
      </c>
      <c r="J468" s="289"/>
      <c r="K468" s="288" t="s">
        <v>101</v>
      </c>
      <c r="L468" s="289"/>
      <c r="M468" s="288" t="s">
        <v>102</v>
      </c>
      <c r="N468" s="289"/>
    </row>
    <row r="469" spans="1:14">
      <c r="A469" s="287"/>
      <c r="B469" s="287"/>
      <c r="C469" s="287"/>
      <c r="D469" s="287"/>
      <c r="E469" s="287"/>
      <c r="F469" s="287"/>
      <c r="G469" s="290"/>
      <c r="H469" s="291"/>
      <c r="I469" s="290"/>
      <c r="J469" s="291"/>
      <c r="K469" s="290"/>
      <c r="L469" s="291"/>
      <c r="M469" s="290"/>
      <c r="N469" s="291"/>
    </row>
    <row r="470" spans="1:14">
      <c r="A470" s="263">
        <v>1</v>
      </c>
      <c r="B470" s="16" t="s">
        <v>212</v>
      </c>
      <c r="C470" s="5" t="s">
        <v>3</v>
      </c>
      <c r="D470" s="5" t="s">
        <v>7</v>
      </c>
      <c r="E470" s="5" t="s">
        <v>8</v>
      </c>
      <c r="F470" s="12" t="s">
        <v>1308</v>
      </c>
      <c r="G470" s="12">
        <v>3</v>
      </c>
      <c r="H470" s="13" t="s">
        <v>74</v>
      </c>
      <c r="I470" s="12">
        <f t="shared" ref="I470:I472" si="101">G470*6</f>
        <v>18</v>
      </c>
      <c r="J470" s="13" t="s">
        <v>72</v>
      </c>
      <c r="K470" s="30">
        <f t="shared" ref="K470" si="102">I470*0.33</f>
        <v>5.94</v>
      </c>
      <c r="L470" s="30" t="s">
        <v>103</v>
      </c>
      <c r="M470" s="15">
        <f t="shared" ref="M470:M506" si="103">K470*1000</f>
        <v>5940</v>
      </c>
      <c r="N470" s="13" t="s">
        <v>71</v>
      </c>
    </row>
    <row r="471" spans="1:14">
      <c r="A471" s="263">
        <v>2</v>
      </c>
      <c r="B471" s="131">
        <v>43812</v>
      </c>
      <c r="C471" s="5" t="s">
        <v>56</v>
      </c>
      <c r="D471" s="5" t="s">
        <v>93</v>
      </c>
      <c r="E471" s="5" t="s">
        <v>8</v>
      </c>
      <c r="F471" s="93" t="s">
        <v>1309</v>
      </c>
      <c r="G471" s="12">
        <v>2</v>
      </c>
      <c r="H471" s="13" t="s">
        <v>74</v>
      </c>
      <c r="I471" s="12">
        <f t="shared" si="101"/>
        <v>12</v>
      </c>
      <c r="J471" s="13" t="s">
        <v>72</v>
      </c>
      <c r="K471" s="30">
        <f>I471*0.33</f>
        <v>3.96</v>
      </c>
      <c r="L471" s="30" t="s">
        <v>103</v>
      </c>
      <c r="M471" s="15">
        <f t="shared" si="103"/>
        <v>3960</v>
      </c>
      <c r="N471" s="13" t="s">
        <v>71</v>
      </c>
    </row>
    <row r="472" spans="1:14">
      <c r="A472" s="263">
        <v>3</v>
      </c>
      <c r="B472" s="5"/>
      <c r="C472" s="5" t="s">
        <v>15</v>
      </c>
      <c r="D472" s="5" t="s">
        <v>647</v>
      </c>
      <c r="E472" s="5" t="s">
        <v>8</v>
      </c>
      <c r="F472" s="12" t="s">
        <v>1310</v>
      </c>
      <c r="G472" s="12">
        <v>1</v>
      </c>
      <c r="H472" s="13" t="s">
        <v>74</v>
      </c>
      <c r="I472" s="12">
        <f t="shared" si="101"/>
        <v>6</v>
      </c>
      <c r="J472" s="13" t="s">
        <v>72</v>
      </c>
      <c r="K472" s="30">
        <f t="shared" ref="K472" si="104">I472*0.33</f>
        <v>1.98</v>
      </c>
      <c r="L472" s="30" t="s">
        <v>103</v>
      </c>
      <c r="M472" s="15">
        <f t="shared" si="103"/>
        <v>1980</v>
      </c>
      <c r="N472" s="13" t="s">
        <v>71</v>
      </c>
    </row>
    <row r="473" spans="1:14">
      <c r="A473" s="263">
        <v>4</v>
      </c>
      <c r="B473" s="5"/>
      <c r="C473" s="5" t="s">
        <v>17</v>
      </c>
      <c r="D473" s="5" t="s">
        <v>16</v>
      </c>
      <c r="E473" s="5" t="s">
        <v>8</v>
      </c>
      <c r="F473" s="12" t="s">
        <v>1311</v>
      </c>
      <c r="G473" s="12">
        <v>3</v>
      </c>
      <c r="H473" s="13" t="s">
        <v>74</v>
      </c>
      <c r="I473" s="12">
        <f>G473*F3836</f>
        <v>0</v>
      </c>
      <c r="J473" s="13" t="s">
        <v>72</v>
      </c>
      <c r="K473" s="30">
        <f>I473*0.33</f>
        <v>0</v>
      </c>
      <c r="L473" s="30" t="s">
        <v>103</v>
      </c>
      <c r="M473" s="15">
        <f t="shared" si="103"/>
        <v>0</v>
      </c>
      <c r="N473" s="13" t="s">
        <v>71</v>
      </c>
    </row>
    <row r="474" spans="1:14">
      <c r="A474" s="263">
        <v>5</v>
      </c>
      <c r="B474" s="5"/>
      <c r="C474" s="5" t="s">
        <v>251</v>
      </c>
      <c r="D474" s="5" t="s">
        <v>18</v>
      </c>
      <c r="E474" s="5" t="s">
        <v>8</v>
      </c>
      <c r="F474" s="12" t="s">
        <v>1312</v>
      </c>
      <c r="G474" s="12">
        <v>4</v>
      </c>
      <c r="H474" s="13" t="s">
        <v>74</v>
      </c>
      <c r="I474" s="12">
        <f t="shared" ref="I474:I478" si="105">G474*6</f>
        <v>24</v>
      </c>
      <c r="J474" s="13" t="s">
        <v>72</v>
      </c>
      <c r="K474" s="30">
        <f t="shared" ref="K474:K476" si="106">I474*0.33</f>
        <v>7.92</v>
      </c>
      <c r="L474" s="30" t="s">
        <v>103</v>
      </c>
      <c r="M474" s="15">
        <f t="shared" si="103"/>
        <v>7920</v>
      </c>
      <c r="N474" s="13" t="s">
        <v>71</v>
      </c>
    </row>
    <row r="475" spans="1:14">
      <c r="A475" s="263">
        <v>6</v>
      </c>
      <c r="B475" s="5"/>
      <c r="C475" s="9" t="s">
        <v>52</v>
      </c>
      <c r="D475" s="9" t="s">
        <v>51</v>
      </c>
      <c r="E475" s="9" t="s">
        <v>8</v>
      </c>
      <c r="F475" s="72" t="s">
        <v>1313</v>
      </c>
      <c r="G475" s="12">
        <v>4</v>
      </c>
      <c r="H475" s="13" t="s">
        <v>74</v>
      </c>
      <c r="I475" s="12">
        <f t="shared" si="105"/>
        <v>24</v>
      </c>
      <c r="J475" s="13" t="s">
        <v>72</v>
      </c>
      <c r="K475" s="30">
        <f t="shared" si="106"/>
        <v>7.92</v>
      </c>
      <c r="L475" s="30" t="s">
        <v>103</v>
      </c>
      <c r="M475" s="15">
        <f t="shared" si="103"/>
        <v>7920</v>
      </c>
      <c r="N475" s="13" t="s">
        <v>71</v>
      </c>
    </row>
    <row r="476" spans="1:14">
      <c r="A476" s="263">
        <v>7</v>
      </c>
      <c r="B476" s="5"/>
      <c r="C476" s="5" t="s">
        <v>10</v>
      </c>
      <c r="D476" s="5" t="s">
        <v>93</v>
      </c>
      <c r="E476" s="5" t="s">
        <v>8</v>
      </c>
      <c r="F476" s="12" t="s">
        <v>1314</v>
      </c>
      <c r="G476" s="12">
        <v>5</v>
      </c>
      <c r="H476" s="13" t="s">
        <v>74</v>
      </c>
      <c r="I476" s="12">
        <f t="shared" si="105"/>
        <v>30</v>
      </c>
      <c r="J476" s="13" t="s">
        <v>72</v>
      </c>
      <c r="K476" s="30">
        <f t="shared" si="106"/>
        <v>9.9</v>
      </c>
      <c r="L476" s="30" t="s">
        <v>103</v>
      </c>
      <c r="M476" s="15">
        <f t="shared" si="103"/>
        <v>9900</v>
      </c>
      <c r="N476" s="13" t="s">
        <v>71</v>
      </c>
    </row>
    <row r="477" spans="1:14" s="271" customFormat="1" ht="30">
      <c r="A477" s="264">
        <v>8</v>
      </c>
      <c r="B477" s="124"/>
      <c r="C477" s="272" t="s">
        <v>26</v>
      </c>
      <c r="D477" s="272" t="s">
        <v>89</v>
      </c>
      <c r="E477" s="272" t="s">
        <v>8</v>
      </c>
      <c r="F477" s="103" t="s">
        <v>1296</v>
      </c>
      <c r="G477" s="137">
        <v>4</v>
      </c>
      <c r="H477" s="268" t="s">
        <v>74</v>
      </c>
      <c r="I477" s="137">
        <f t="shared" si="105"/>
        <v>24</v>
      </c>
      <c r="J477" s="268" t="s">
        <v>72</v>
      </c>
      <c r="K477" s="269">
        <f>I477*0.33</f>
        <v>7.92</v>
      </c>
      <c r="L477" s="269" t="s">
        <v>103</v>
      </c>
      <c r="M477" s="270">
        <f t="shared" si="103"/>
        <v>7920</v>
      </c>
      <c r="N477" s="268" t="s">
        <v>71</v>
      </c>
    </row>
    <row r="478" spans="1:14">
      <c r="A478" s="263">
        <v>9</v>
      </c>
      <c r="B478" s="5"/>
      <c r="C478" s="5" t="s">
        <v>94</v>
      </c>
      <c r="D478" s="5" t="s">
        <v>95</v>
      </c>
      <c r="E478" s="5" t="s">
        <v>8</v>
      </c>
      <c r="F478" s="12" t="s">
        <v>1324</v>
      </c>
      <c r="G478" s="12">
        <v>4</v>
      </c>
      <c r="H478" s="13" t="s">
        <v>74</v>
      </c>
      <c r="I478" s="12">
        <f t="shared" si="105"/>
        <v>24</v>
      </c>
      <c r="J478" s="13" t="s">
        <v>72</v>
      </c>
      <c r="K478" s="30">
        <f t="shared" ref="K478:K495" si="107">I478*0.33</f>
        <v>7.92</v>
      </c>
      <c r="L478" s="30" t="s">
        <v>103</v>
      </c>
      <c r="M478" s="15">
        <f t="shared" si="103"/>
        <v>7920</v>
      </c>
      <c r="N478" s="13" t="s">
        <v>71</v>
      </c>
    </row>
    <row r="479" spans="1:14">
      <c r="A479" s="263">
        <v>10</v>
      </c>
      <c r="B479" s="5"/>
      <c r="C479" s="5" t="s">
        <v>190</v>
      </c>
      <c r="D479" s="5" t="s">
        <v>20</v>
      </c>
      <c r="E479" s="5" t="s">
        <v>173</v>
      </c>
      <c r="F479" s="12" t="s">
        <v>1315</v>
      </c>
      <c r="G479" s="12">
        <v>1</v>
      </c>
      <c r="H479" s="13" t="s">
        <v>74</v>
      </c>
      <c r="I479" s="12">
        <f>G479*7</f>
        <v>7</v>
      </c>
      <c r="J479" s="13" t="s">
        <v>72</v>
      </c>
      <c r="K479" s="30">
        <f t="shared" si="107"/>
        <v>2.31</v>
      </c>
      <c r="L479" s="30" t="s">
        <v>103</v>
      </c>
      <c r="M479" s="15">
        <f t="shared" si="103"/>
        <v>2310</v>
      </c>
      <c r="N479" s="13" t="s">
        <v>71</v>
      </c>
    </row>
    <row r="480" spans="1:14">
      <c r="A480" s="263">
        <v>11</v>
      </c>
      <c r="B480" s="5"/>
      <c r="C480" s="5" t="s">
        <v>34</v>
      </c>
      <c r="D480" s="5" t="s">
        <v>134</v>
      </c>
      <c r="E480" s="5" t="s">
        <v>173</v>
      </c>
      <c r="F480" s="12" t="s">
        <v>371</v>
      </c>
      <c r="G480" s="12">
        <v>1</v>
      </c>
      <c r="H480" s="13" t="s">
        <v>74</v>
      </c>
      <c r="I480" s="12">
        <f>G480*7</f>
        <v>7</v>
      </c>
      <c r="J480" s="13" t="s">
        <v>72</v>
      </c>
      <c r="K480" s="30">
        <f t="shared" si="107"/>
        <v>2.31</v>
      </c>
      <c r="L480" s="30" t="s">
        <v>103</v>
      </c>
      <c r="M480" s="15">
        <f t="shared" si="103"/>
        <v>2310</v>
      </c>
      <c r="N480" s="13" t="s">
        <v>71</v>
      </c>
    </row>
    <row r="481" spans="1:14">
      <c r="A481" s="263">
        <v>12</v>
      </c>
      <c r="B481" s="5"/>
      <c r="C481" s="5" t="s">
        <v>23</v>
      </c>
      <c r="D481" s="5" t="s">
        <v>136</v>
      </c>
      <c r="E481" s="5" t="s">
        <v>12</v>
      </c>
      <c r="F481" s="5"/>
      <c r="G481" s="12">
        <v>0</v>
      </c>
      <c r="H481" s="13" t="s">
        <v>74</v>
      </c>
      <c r="I481" s="12">
        <f t="shared" ref="I481:I491" si="108">G481*1</f>
        <v>0</v>
      </c>
      <c r="J481" s="13" t="s">
        <v>72</v>
      </c>
      <c r="K481" s="30">
        <f t="shared" si="107"/>
        <v>0</v>
      </c>
      <c r="L481" s="30" t="s">
        <v>103</v>
      </c>
      <c r="M481" s="15">
        <f t="shared" si="103"/>
        <v>0</v>
      </c>
      <c r="N481" s="13" t="s">
        <v>71</v>
      </c>
    </row>
    <row r="482" spans="1:14">
      <c r="A482" s="263">
        <v>13</v>
      </c>
      <c r="B482" s="5"/>
      <c r="C482" s="5" t="s">
        <v>90</v>
      </c>
      <c r="D482" s="5" t="s">
        <v>91</v>
      </c>
      <c r="E482" s="5" t="s">
        <v>12</v>
      </c>
      <c r="F482" s="12" t="s">
        <v>1298</v>
      </c>
      <c r="G482" s="12">
        <v>1</v>
      </c>
      <c r="H482" s="13" t="s">
        <v>74</v>
      </c>
      <c r="I482" s="12">
        <f t="shared" si="108"/>
        <v>1</v>
      </c>
      <c r="J482" s="13" t="s">
        <v>72</v>
      </c>
      <c r="K482" s="30">
        <f t="shared" si="107"/>
        <v>0.33</v>
      </c>
      <c r="L482" s="30" t="s">
        <v>103</v>
      </c>
      <c r="M482" s="15">
        <f t="shared" si="103"/>
        <v>330</v>
      </c>
      <c r="N482" s="13" t="s">
        <v>71</v>
      </c>
    </row>
    <row r="483" spans="1:14">
      <c r="A483" s="263">
        <v>14</v>
      </c>
      <c r="B483" s="5"/>
      <c r="C483" s="5" t="s">
        <v>81</v>
      </c>
      <c r="D483" s="5" t="s">
        <v>82</v>
      </c>
      <c r="E483" s="5" t="s">
        <v>12</v>
      </c>
      <c r="F483" s="12" t="s">
        <v>1251</v>
      </c>
      <c r="G483" s="12">
        <v>1</v>
      </c>
      <c r="H483" s="13" t="s">
        <v>74</v>
      </c>
      <c r="I483" s="12">
        <f t="shared" si="108"/>
        <v>1</v>
      </c>
      <c r="J483" s="13" t="s">
        <v>72</v>
      </c>
      <c r="K483" s="30">
        <f t="shared" si="107"/>
        <v>0.33</v>
      </c>
      <c r="L483" s="30" t="s">
        <v>103</v>
      </c>
      <c r="M483" s="15">
        <f t="shared" si="103"/>
        <v>330</v>
      </c>
      <c r="N483" s="13" t="s">
        <v>71</v>
      </c>
    </row>
    <row r="484" spans="1:14">
      <c r="A484" s="263">
        <v>15</v>
      </c>
      <c r="B484" s="5"/>
      <c r="C484" s="5" t="s">
        <v>11</v>
      </c>
      <c r="D484" s="5" t="s">
        <v>13</v>
      </c>
      <c r="E484" s="5" t="s">
        <v>12</v>
      </c>
      <c r="F484" s="12" t="s">
        <v>980</v>
      </c>
      <c r="G484" s="12">
        <v>1</v>
      </c>
      <c r="H484" s="13" t="s">
        <v>74</v>
      </c>
      <c r="I484" s="12">
        <f t="shared" si="108"/>
        <v>1</v>
      </c>
      <c r="J484" s="13" t="s">
        <v>72</v>
      </c>
      <c r="K484" s="30">
        <f t="shared" si="107"/>
        <v>0.33</v>
      </c>
      <c r="L484" s="30" t="s">
        <v>103</v>
      </c>
      <c r="M484" s="15">
        <f t="shared" si="103"/>
        <v>330</v>
      </c>
      <c r="N484" s="13" t="s">
        <v>71</v>
      </c>
    </row>
    <row r="485" spans="1:14">
      <c r="A485" s="263">
        <v>16</v>
      </c>
      <c r="B485" s="5"/>
      <c r="C485" s="5" t="s">
        <v>28</v>
      </c>
      <c r="D485" s="5" t="s">
        <v>27</v>
      </c>
      <c r="E485" s="5" t="s">
        <v>12</v>
      </c>
      <c r="F485" s="12" t="s">
        <v>1316</v>
      </c>
      <c r="G485" s="12">
        <v>1</v>
      </c>
      <c r="H485" s="13" t="s">
        <v>74</v>
      </c>
      <c r="I485" s="12">
        <f t="shared" si="108"/>
        <v>1</v>
      </c>
      <c r="J485" s="13" t="s">
        <v>72</v>
      </c>
      <c r="K485" s="30">
        <f t="shared" si="107"/>
        <v>0.33</v>
      </c>
      <c r="L485" s="30" t="s">
        <v>103</v>
      </c>
      <c r="M485" s="15">
        <f t="shared" si="103"/>
        <v>330</v>
      </c>
      <c r="N485" s="13" t="s">
        <v>71</v>
      </c>
    </row>
    <row r="486" spans="1:14">
      <c r="A486" s="263">
        <v>17</v>
      </c>
      <c r="B486" s="5"/>
      <c r="C486" s="5" t="s">
        <v>30</v>
      </c>
      <c r="D486" s="5" t="s">
        <v>29</v>
      </c>
      <c r="E486" s="5" t="s">
        <v>12</v>
      </c>
      <c r="F486" s="12" t="s">
        <v>1300</v>
      </c>
      <c r="G486" s="12">
        <v>3</v>
      </c>
      <c r="H486" s="13" t="s">
        <v>74</v>
      </c>
      <c r="I486" s="12">
        <f t="shared" si="108"/>
        <v>3</v>
      </c>
      <c r="J486" s="13" t="s">
        <v>72</v>
      </c>
      <c r="K486" s="30">
        <f t="shared" si="107"/>
        <v>0.99</v>
      </c>
      <c r="L486" s="30" t="s">
        <v>103</v>
      </c>
      <c r="M486" s="15">
        <f t="shared" si="103"/>
        <v>990</v>
      </c>
      <c r="N486" s="13" t="s">
        <v>71</v>
      </c>
    </row>
    <row r="487" spans="1:14">
      <c r="A487" s="263">
        <v>18</v>
      </c>
      <c r="B487" s="5"/>
      <c r="C487" s="5" t="s">
        <v>32</v>
      </c>
      <c r="D487" s="5" t="s">
        <v>33</v>
      </c>
      <c r="E487" s="5" t="s">
        <v>12</v>
      </c>
      <c r="F487" s="12" t="s">
        <v>1202</v>
      </c>
      <c r="G487" s="12">
        <v>1</v>
      </c>
      <c r="H487" s="13" t="s">
        <v>74</v>
      </c>
      <c r="I487" s="12">
        <f t="shared" si="108"/>
        <v>1</v>
      </c>
      <c r="J487" s="13" t="s">
        <v>72</v>
      </c>
      <c r="K487" s="30">
        <f t="shared" si="107"/>
        <v>0.33</v>
      </c>
      <c r="L487" s="30" t="s">
        <v>103</v>
      </c>
      <c r="M487" s="15">
        <f t="shared" si="103"/>
        <v>330</v>
      </c>
      <c r="N487" s="13" t="s">
        <v>71</v>
      </c>
    </row>
    <row r="488" spans="1:14">
      <c r="A488" s="263">
        <v>19</v>
      </c>
      <c r="B488" s="5"/>
      <c r="C488" s="5" t="s">
        <v>36</v>
      </c>
      <c r="D488" s="5" t="s">
        <v>35</v>
      </c>
      <c r="E488" s="5" t="s">
        <v>12</v>
      </c>
      <c r="F488" s="12" t="s">
        <v>1159</v>
      </c>
      <c r="G488" s="12">
        <v>1</v>
      </c>
      <c r="H488" s="13" t="s">
        <v>74</v>
      </c>
      <c r="I488" s="12">
        <f t="shared" si="108"/>
        <v>1</v>
      </c>
      <c r="J488" s="13" t="s">
        <v>72</v>
      </c>
      <c r="K488" s="30">
        <f t="shared" si="107"/>
        <v>0.33</v>
      </c>
      <c r="L488" s="30" t="s">
        <v>103</v>
      </c>
      <c r="M488" s="15">
        <f t="shared" si="103"/>
        <v>330</v>
      </c>
      <c r="N488" s="13" t="s">
        <v>71</v>
      </c>
    </row>
    <row r="489" spans="1:14">
      <c r="A489" s="263">
        <v>20</v>
      </c>
      <c r="B489" s="5"/>
      <c r="C489" s="5" t="s">
        <v>38</v>
      </c>
      <c r="D489" s="5" t="s">
        <v>37</v>
      </c>
      <c r="E489" s="5" t="s">
        <v>12</v>
      </c>
      <c r="F489" s="12" t="s">
        <v>1301</v>
      </c>
      <c r="G489" s="12">
        <v>1</v>
      </c>
      <c r="H489" s="13" t="s">
        <v>74</v>
      </c>
      <c r="I489" s="12">
        <f t="shared" si="108"/>
        <v>1</v>
      </c>
      <c r="J489" s="13" t="s">
        <v>72</v>
      </c>
      <c r="K489" s="30">
        <f t="shared" si="107"/>
        <v>0.33</v>
      </c>
      <c r="L489" s="30" t="s">
        <v>103</v>
      </c>
      <c r="M489" s="15">
        <f t="shared" si="103"/>
        <v>330</v>
      </c>
      <c r="N489" s="13" t="s">
        <v>71</v>
      </c>
    </row>
    <row r="490" spans="1:14">
      <c r="A490" s="263">
        <v>21</v>
      </c>
      <c r="B490" s="5"/>
      <c r="C490" s="5" t="s">
        <v>40</v>
      </c>
      <c r="D490" s="5" t="s">
        <v>39</v>
      </c>
      <c r="E490" s="5" t="s">
        <v>12</v>
      </c>
      <c r="F490" s="12" t="s">
        <v>1317</v>
      </c>
      <c r="G490" s="12">
        <v>1</v>
      </c>
      <c r="H490" s="13" t="s">
        <v>74</v>
      </c>
      <c r="I490" s="12">
        <f t="shared" si="108"/>
        <v>1</v>
      </c>
      <c r="J490" s="13" t="s">
        <v>72</v>
      </c>
      <c r="K490" s="30">
        <f t="shared" si="107"/>
        <v>0.33</v>
      </c>
      <c r="L490" s="30" t="s">
        <v>103</v>
      </c>
      <c r="M490" s="15">
        <f t="shared" si="103"/>
        <v>330</v>
      </c>
      <c r="N490" s="13" t="s">
        <v>71</v>
      </c>
    </row>
    <row r="491" spans="1:14">
      <c r="A491" s="263">
        <v>22</v>
      </c>
      <c r="B491" s="5"/>
      <c r="C491" s="5" t="s">
        <v>78</v>
      </c>
      <c r="D491" s="5" t="s">
        <v>79</v>
      </c>
      <c r="E491" s="5" t="s">
        <v>12</v>
      </c>
      <c r="F491" s="12" t="s">
        <v>1318</v>
      </c>
      <c r="G491" s="12">
        <v>4</v>
      </c>
      <c r="H491" s="13" t="s">
        <v>74</v>
      </c>
      <c r="I491" s="12">
        <f t="shared" si="108"/>
        <v>4</v>
      </c>
      <c r="J491" s="13" t="s">
        <v>72</v>
      </c>
      <c r="K491" s="30">
        <f t="shared" si="107"/>
        <v>1.32</v>
      </c>
      <c r="L491" s="30" t="s">
        <v>103</v>
      </c>
      <c r="M491" s="15">
        <f t="shared" si="103"/>
        <v>1320</v>
      </c>
      <c r="N491" s="13" t="s">
        <v>71</v>
      </c>
    </row>
    <row r="492" spans="1:14">
      <c r="A492" s="263">
        <v>23</v>
      </c>
      <c r="B492" s="5"/>
      <c r="C492" s="5" t="s">
        <v>45</v>
      </c>
      <c r="D492" s="5" t="s">
        <v>44</v>
      </c>
      <c r="E492" s="5" t="s">
        <v>43</v>
      </c>
      <c r="F492" s="12" t="s">
        <v>1319</v>
      </c>
      <c r="G492" s="12">
        <v>4</v>
      </c>
      <c r="H492" s="13" t="s">
        <v>74</v>
      </c>
      <c r="I492" s="12">
        <f>G492*1.5</f>
        <v>6</v>
      </c>
      <c r="J492" s="13" t="s">
        <v>72</v>
      </c>
      <c r="K492" s="30">
        <f t="shared" si="107"/>
        <v>1.98</v>
      </c>
      <c r="L492" s="30" t="s">
        <v>103</v>
      </c>
      <c r="M492" s="15">
        <f t="shared" si="103"/>
        <v>1980</v>
      </c>
      <c r="N492" s="13" t="s">
        <v>71</v>
      </c>
    </row>
    <row r="493" spans="1:14">
      <c r="A493" s="263">
        <v>24</v>
      </c>
      <c r="B493" s="5"/>
      <c r="C493" s="5" t="s">
        <v>47</v>
      </c>
      <c r="D493" s="5" t="s">
        <v>46</v>
      </c>
      <c r="E493" s="5" t="s">
        <v>43</v>
      </c>
      <c r="F493" s="12" t="s">
        <v>1320</v>
      </c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107"/>
        <v>0.495</v>
      </c>
      <c r="L493" s="30" t="s">
        <v>103</v>
      </c>
      <c r="M493" s="15">
        <f t="shared" si="103"/>
        <v>495</v>
      </c>
      <c r="N493" s="13" t="s">
        <v>71</v>
      </c>
    </row>
    <row r="494" spans="1:14">
      <c r="A494" s="263">
        <v>25</v>
      </c>
      <c r="B494" s="5"/>
      <c r="C494" s="5" t="s">
        <v>42</v>
      </c>
      <c r="D494" s="5" t="s">
        <v>41</v>
      </c>
      <c r="E494" s="5" t="s">
        <v>165</v>
      </c>
      <c r="F494" s="12" t="s">
        <v>1304</v>
      </c>
      <c r="G494" s="12">
        <v>1</v>
      </c>
      <c r="H494" s="13" t="s">
        <v>74</v>
      </c>
      <c r="I494" s="12">
        <f>G494*1.5</f>
        <v>1.5</v>
      </c>
      <c r="J494" s="13" t="s">
        <v>72</v>
      </c>
      <c r="K494" s="30">
        <f t="shared" si="107"/>
        <v>0.495</v>
      </c>
      <c r="L494" s="30" t="s">
        <v>103</v>
      </c>
      <c r="M494" s="15">
        <f t="shared" si="103"/>
        <v>495</v>
      </c>
      <c r="N494" s="13" t="s">
        <v>71</v>
      </c>
    </row>
    <row r="495" spans="1:14">
      <c r="A495" s="263">
        <v>26</v>
      </c>
      <c r="B495" s="5"/>
      <c r="C495" s="5" t="s">
        <v>1321</v>
      </c>
      <c r="D495" s="5"/>
      <c r="E495" s="5" t="s">
        <v>12</v>
      </c>
      <c r="F495" s="12" t="s">
        <v>1322</v>
      </c>
      <c r="G495" s="12">
        <v>1</v>
      </c>
      <c r="H495" s="13" t="s">
        <v>74</v>
      </c>
      <c r="I495" s="12">
        <f>G495*4</f>
        <v>4</v>
      </c>
      <c r="J495" s="13" t="s">
        <v>72</v>
      </c>
      <c r="K495" s="30">
        <f t="shared" si="107"/>
        <v>1.32</v>
      </c>
      <c r="L495" s="30" t="s">
        <v>103</v>
      </c>
      <c r="M495" s="15">
        <f t="shared" si="103"/>
        <v>1320</v>
      </c>
      <c r="N495" s="13" t="s">
        <v>71</v>
      </c>
    </row>
    <row r="496" spans="1:14">
      <c r="A496" s="263">
        <v>27</v>
      </c>
      <c r="B496" s="5"/>
      <c r="C496" s="5" t="s">
        <v>1240</v>
      </c>
      <c r="D496" s="5"/>
      <c r="E496" s="5" t="s">
        <v>12</v>
      </c>
      <c r="F496" s="12" t="s">
        <v>1306</v>
      </c>
      <c r="G496" s="12">
        <v>3</v>
      </c>
      <c r="H496" s="13" t="s">
        <v>74</v>
      </c>
      <c r="I496" s="12">
        <f t="shared" ref="I496" si="109">G496*1.5</f>
        <v>4.5</v>
      </c>
      <c r="J496" s="13" t="s">
        <v>72</v>
      </c>
      <c r="K496" s="30">
        <f>I496*0.33</f>
        <v>1.4850000000000001</v>
      </c>
      <c r="L496" s="30" t="s">
        <v>103</v>
      </c>
      <c r="M496" s="15">
        <f t="shared" si="103"/>
        <v>1485</v>
      </c>
      <c r="N496" s="13" t="s">
        <v>71</v>
      </c>
    </row>
    <row r="497" spans="1:14">
      <c r="A497" s="263">
        <v>28</v>
      </c>
      <c r="B497" s="5"/>
      <c r="C497" s="5" t="s">
        <v>1234</v>
      </c>
      <c r="D497" s="5"/>
      <c r="E497" s="5" t="s">
        <v>12</v>
      </c>
      <c r="F497" s="12" t="s">
        <v>995</v>
      </c>
      <c r="G497" s="12">
        <v>2</v>
      </c>
      <c r="H497" s="13" t="s">
        <v>74</v>
      </c>
      <c r="I497" s="12">
        <f>G497*1</f>
        <v>2</v>
      </c>
      <c r="J497" s="13" t="s">
        <v>72</v>
      </c>
      <c r="K497" s="30">
        <f>I497*0.33</f>
        <v>0.66</v>
      </c>
      <c r="L497" s="30" t="s">
        <v>103</v>
      </c>
      <c r="M497" s="15">
        <f t="shared" si="103"/>
        <v>660</v>
      </c>
      <c r="N497" s="13" t="s">
        <v>71</v>
      </c>
    </row>
    <row r="498" spans="1:14">
      <c r="A498" s="263">
        <v>29</v>
      </c>
      <c r="B498" s="5"/>
      <c r="C498" s="5" t="s">
        <v>757</v>
      </c>
      <c r="D498" s="5"/>
      <c r="E498" s="5" t="s">
        <v>12</v>
      </c>
      <c r="F498" s="12" t="s">
        <v>995</v>
      </c>
      <c r="G498" s="12">
        <v>2</v>
      </c>
      <c r="H498" s="13" t="s">
        <v>74</v>
      </c>
      <c r="I498" s="12">
        <f>G498*1</f>
        <v>2</v>
      </c>
      <c r="J498" s="13" t="s">
        <v>72</v>
      </c>
      <c r="K498" s="30">
        <f t="shared" ref="K498:K506" si="110">I498*0.33</f>
        <v>0.66</v>
      </c>
      <c r="L498" s="30" t="s">
        <v>103</v>
      </c>
      <c r="M498" s="15">
        <f t="shared" si="103"/>
        <v>660</v>
      </c>
      <c r="N498" s="13" t="s">
        <v>71</v>
      </c>
    </row>
    <row r="499" spans="1:14">
      <c r="A499" s="263">
        <v>30</v>
      </c>
      <c r="B499" s="5"/>
      <c r="C499" s="5" t="s">
        <v>1114</v>
      </c>
      <c r="D499" s="5"/>
      <c r="E499" s="5" t="s">
        <v>12</v>
      </c>
      <c r="F499" s="103" t="s">
        <v>322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110"/>
        <v>0.33</v>
      </c>
      <c r="L499" s="30" t="s">
        <v>103</v>
      </c>
      <c r="M499" s="15">
        <f t="shared" si="103"/>
        <v>330</v>
      </c>
      <c r="N499" s="13" t="s">
        <v>71</v>
      </c>
    </row>
    <row r="500" spans="1:14">
      <c r="A500" s="263">
        <v>31</v>
      </c>
      <c r="B500" s="5"/>
      <c r="C500" s="5" t="s">
        <v>126</v>
      </c>
      <c r="D500" s="5"/>
      <c r="E500" s="5" t="s">
        <v>43</v>
      </c>
      <c r="F500" s="12" t="s">
        <v>271</v>
      </c>
      <c r="G500" s="12">
        <v>1</v>
      </c>
      <c r="H500" s="13" t="s">
        <v>74</v>
      </c>
      <c r="I500" s="12">
        <f t="shared" ref="I500" si="111">G500*4</f>
        <v>4</v>
      </c>
      <c r="J500" s="13" t="s">
        <v>72</v>
      </c>
      <c r="K500" s="30">
        <f t="shared" si="110"/>
        <v>1.32</v>
      </c>
      <c r="L500" s="30" t="s">
        <v>103</v>
      </c>
      <c r="M500" s="15">
        <f t="shared" si="103"/>
        <v>1320</v>
      </c>
      <c r="N500" s="13" t="s">
        <v>71</v>
      </c>
    </row>
    <row r="501" spans="1:14">
      <c r="A501" s="263">
        <v>32</v>
      </c>
      <c r="B501" s="5"/>
      <c r="C501" s="5" t="s">
        <v>893</v>
      </c>
      <c r="D501" s="5"/>
      <c r="E501" s="5" t="s">
        <v>12</v>
      </c>
      <c r="F501" s="12" t="s">
        <v>220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110"/>
        <v>0.33</v>
      </c>
      <c r="L501" s="30" t="s">
        <v>103</v>
      </c>
      <c r="M501" s="15">
        <f t="shared" si="103"/>
        <v>330</v>
      </c>
      <c r="N501" s="13" t="s">
        <v>71</v>
      </c>
    </row>
    <row r="502" spans="1:14" s="271" customFormat="1" ht="30">
      <c r="A502" s="264">
        <v>33</v>
      </c>
      <c r="B502" s="124"/>
      <c r="C502" s="272" t="s">
        <v>820</v>
      </c>
      <c r="D502" s="272"/>
      <c r="E502" s="272" t="s">
        <v>173</v>
      </c>
      <c r="F502" s="103" t="s">
        <v>1323</v>
      </c>
      <c r="G502" s="137">
        <v>1</v>
      </c>
      <c r="H502" s="268" t="s">
        <v>74</v>
      </c>
      <c r="I502" s="137">
        <f>G502*1</f>
        <v>1</v>
      </c>
      <c r="J502" s="268" t="s">
        <v>72</v>
      </c>
      <c r="K502" s="269">
        <f t="shared" si="110"/>
        <v>0.33</v>
      </c>
      <c r="L502" s="269" t="s">
        <v>103</v>
      </c>
      <c r="M502" s="270">
        <f t="shared" si="103"/>
        <v>330</v>
      </c>
      <c r="N502" s="268" t="s">
        <v>71</v>
      </c>
    </row>
    <row r="503" spans="1:14">
      <c r="A503" s="263">
        <v>34</v>
      </c>
      <c r="B503" s="5"/>
      <c r="C503" s="5" t="s">
        <v>679</v>
      </c>
      <c r="D503" s="5"/>
      <c r="E503" s="5" t="s">
        <v>12</v>
      </c>
      <c r="F503" s="12" t="s">
        <v>1280</v>
      </c>
      <c r="G503" s="12">
        <v>1</v>
      </c>
      <c r="H503" s="13" t="s">
        <v>74</v>
      </c>
      <c r="I503" s="12">
        <f>G503*1.5</f>
        <v>1.5</v>
      </c>
      <c r="J503" s="13" t="s">
        <v>72</v>
      </c>
      <c r="K503" s="30">
        <f t="shared" si="110"/>
        <v>0.495</v>
      </c>
      <c r="L503" s="30" t="s">
        <v>103</v>
      </c>
      <c r="M503" s="15">
        <f t="shared" si="103"/>
        <v>495</v>
      </c>
      <c r="N503" s="13" t="s">
        <v>71</v>
      </c>
    </row>
    <row r="504" spans="1:14">
      <c r="A504" s="263">
        <v>35</v>
      </c>
      <c r="B504" s="5"/>
      <c r="C504" s="5" t="s">
        <v>894</v>
      </c>
      <c r="D504" s="5"/>
      <c r="E504" s="5" t="s">
        <v>12</v>
      </c>
      <c r="F504" s="12" t="s">
        <v>1307</v>
      </c>
      <c r="G504" s="12">
        <v>1</v>
      </c>
      <c r="H504" s="13" t="s">
        <v>74</v>
      </c>
      <c r="I504" s="12">
        <f>G504*1</f>
        <v>1</v>
      </c>
      <c r="J504" s="13" t="s">
        <v>72</v>
      </c>
      <c r="K504" s="30">
        <f t="shared" si="110"/>
        <v>0.33</v>
      </c>
      <c r="L504" s="30" t="s">
        <v>103</v>
      </c>
      <c r="M504" s="15">
        <f t="shared" si="103"/>
        <v>330</v>
      </c>
      <c r="N504" s="13" t="s">
        <v>71</v>
      </c>
    </row>
    <row r="505" spans="1:14">
      <c r="A505" s="263">
        <v>36</v>
      </c>
      <c r="B505" s="5"/>
      <c r="C505" s="5" t="s">
        <v>52</v>
      </c>
      <c r="D505" s="5"/>
      <c r="E505" s="5" t="s">
        <v>12</v>
      </c>
      <c r="F505" s="12" t="s">
        <v>995</v>
      </c>
      <c r="G505" s="12">
        <v>2</v>
      </c>
      <c r="H505" s="13" t="s">
        <v>74</v>
      </c>
      <c r="I505" s="12">
        <f>G505*1</f>
        <v>2</v>
      </c>
      <c r="J505" s="13" t="s">
        <v>72</v>
      </c>
      <c r="K505" s="30">
        <f t="shared" si="110"/>
        <v>0.66</v>
      </c>
      <c r="L505" s="30" t="s">
        <v>103</v>
      </c>
      <c r="M505" s="15">
        <f t="shared" si="103"/>
        <v>660</v>
      </c>
      <c r="N505" s="13" t="s">
        <v>71</v>
      </c>
    </row>
    <row r="506" spans="1:14">
      <c r="A506" s="263">
        <v>37</v>
      </c>
      <c r="B506" s="5"/>
      <c r="C506" s="5" t="s">
        <v>1290</v>
      </c>
      <c r="D506" s="5"/>
      <c r="E506" s="5" t="s">
        <v>12</v>
      </c>
      <c r="F506" s="12" t="s">
        <v>1291</v>
      </c>
      <c r="G506" s="12">
        <v>1</v>
      </c>
      <c r="H506" s="13" t="s">
        <v>74</v>
      </c>
      <c r="I506" s="12">
        <f>G506*1</f>
        <v>1</v>
      </c>
      <c r="J506" s="13" t="s">
        <v>72</v>
      </c>
      <c r="K506" s="30">
        <f t="shared" si="110"/>
        <v>0.33</v>
      </c>
      <c r="L506" s="30" t="s">
        <v>103</v>
      </c>
      <c r="M506" s="15">
        <f t="shared" si="103"/>
        <v>330</v>
      </c>
      <c r="N506" s="13" t="s">
        <v>71</v>
      </c>
    </row>
    <row r="507" spans="1:14">
      <c r="A507" s="281" t="s">
        <v>54</v>
      </c>
      <c r="B507" s="282"/>
      <c r="C507" s="282"/>
      <c r="D507" s="282"/>
      <c r="E507" s="283"/>
      <c r="F507" s="262"/>
      <c r="G507" s="12">
        <f>SUM(G470:G506)</f>
        <v>70</v>
      </c>
      <c r="H507" s="13" t="s">
        <v>74</v>
      </c>
      <c r="I507" s="12">
        <f>SUM(I470:I506)</f>
        <v>225</v>
      </c>
      <c r="J507" s="13" t="s">
        <v>72</v>
      </c>
      <c r="K507" s="12">
        <f>SUM(K470:K506)</f>
        <v>74.249999999999972</v>
      </c>
      <c r="L507" s="30" t="s">
        <v>103</v>
      </c>
      <c r="M507" s="34">
        <f>SUM(M470:M506)</f>
        <v>74250</v>
      </c>
      <c r="N507" s="13" t="s">
        <v>71</v>
      </c>
    </row>
    <row r="508" spans="1:14">
      <c r="A508" s="286" t="s">
        <v>53</v>
      </c>
      <c r="B508" s="286" t="s">
        <v>0</v>
      </c>
      <c r="C508" s="286" t="s">
        <v>2</v>
      </c>
      <c r="D508" s="286" t="s">
        <v>4</v>
      </c>
      <c r="E508" s="286" t="s">
        <v>1</v>
      </c>
      <c r="F508" s="286" t="s">
        <v>280</v>
      </c>
      <c r="G508" s="288" t="s">
        <v>5</v>
      </c>
      <c r="H508" s="289"/>
      <c r="I508" s="288" t="s">
        <v>6</v>
      </c>
      <c r="J508" s="289"/>
      <c r="K508" s="288" t="s">
        <v>101</v>
      </c>
      <c r="L508" s="289"/>
      <c r="M508" s="288" t="s">
        <v>102</v>
      </c>
      <c r="N508" s="289"/>
    </row>
    <row r="509" spans="1:14">
      <c r="A509" s="287"/>
      <c r="B509" s="287"/>
      <c r="C509" s="287"/>
      <c r="D509" s="287"/>
      <c r="E509" s="287"/>
      <c r="F509" s="287"/>
      <c r="G509" s="290"/>
      <c r="H509" s="291"/>
      <c r="I509" s="290"/>
      <c r="J509" s="291"/>
      <c r="K509" s="290"/>
      <c r="L509" s="291"/>
      <c r="M509" s="290"/>
      <c r="N509" s="291"/>
    </row>
    <row r="510" spans="1:14">
      <c r="A510" s="263">
        <v>1</v>
      </c>
      <c r="B510" s="16" t="s">
        <v>62</v>
      </c>
      <c r="C510" s="5" t="s">
        <v>3</v>
      </c>
      <c r="D510" s="5" t="s">
        <v>7</v>
      </c>
      <c r="E510" s="5" t="s">
        <v>8</v>
      </c>
      <c r="F510" s="12" t="s">
        <v>1293</v>
      </c>
      <c r="G510" s="12">
        <v>3</v>
      </c>
      <c r="H510" s="13" t="s">
        <v>74</v>
      </c>
      <c r="I510" s="12">
        <f t="shared" ref="I510:I512" si="112">G510*6</f>
        <v>18</v>
      </c>
      <c r="J510" s="13" t="s">
        <v>72</v>
      </c>
      <c r="K510" s="30">
        <f t="shared" ref="K510" si="113">I510*0.33</f>
        <v>5.94</v>
      </c>
      <c r="L510" s="30" t="s">
        <v>103</v>
      </c>
      <c r="M510" s="15">
        <f t="shared" ref="M510:M546" si="114">K510*1000</f>
        <v>5940</v>
      </c>
      <c r="N510" s="13" t="s">
        <v>71</v>
      </c>
    </row>
    <row r="511" spans="1:14">
      <c r="A511" s="263">
        <v>2</v>
      </c>
      <c r="B511" s="131">
        <v>43813</v>
      </c>
      <c r="C511" s="5" t="s">
        <v>56</v>
      </c>
      <c r="D511" s="5" t="s">
        <v>93</v>
      </c>
      <c r="E511" s="5" t="s">
        <v>8</v>
      </c>
      <c r="F511" s="1"/>
      <c r="G511" s="12">
        <v>0</v>
      </c>
      <c r="H511" s="13" t="s">
        <v>74</v>
      </c>
      <c r="I511" s="12">
        <f t="shared" si="112"/>
        <v>0</v>
      </c>
      <c r="J511" s="13" t="s">
        <v>72</v>
      </c>
      <c r="K511" s="30">
        <f>I511*0.33</f>
        <v>0</v>
      </c>
      <c r="L511" s="30" t="s">
        <v>103</v>
      </c>
      <c r="M511" s="15">
        <f t="shared" si="114"/>
        <v>0</v>
      </c>
      <c r="N511" s="13" t="s">
        <v>71</v>
      </c>
    </row>
    <row r="512" spans="1:14">
      <c r="A512" s="263">
        <v>3</v>
      </c>
      <c r="B512" s="5"/>
      <c r="C512" s="5" t="s">
        <v>15</v>
      </c>
      <c r="D512" s="5" t="s">
        <v>647</v>
      </c>
      <c r="E512" s="5" t="s">
        <v>8</v>
      </c>
      <c r="F512" s="12" t="s">
        <v>1292</v>
      </c>
      <c r="G512" s="12">
        <v>3</v>
      </c>
      <c r="H512" s="13" t="s">
        <v>74</v>
      </c>
      <c r="I512" s="12">
        <f t="shared" si="112"/>
        <v>18</v>
      </c>
      <c r="J512" s="13" t="s">
        <v>72</v>
      </c>
      <c r="K512" s="30">
        <f t="shared" ref="K512" si="115">I512*0.33</f>
        <v>5.94</v>
      </c>
      <c r="L512" s="30" t="s">
        <v>103</v>
      </c>
      <c r="M512" s="15">
        <f t="shared" si="114"/>
        <v>5940</v>
      </c>
      <c r="N512" s="13" t="s">
        <v>71</v>
      </c>
    </row>
    <row r="513" spans="1:14">
      <c r="A513" s="263">
        <v>4</v>
      </c>
      <c r="B513" s="5"/>
      <c r="C513" s="5" t="s">
        <v>17</v>
      </c>
      <c r="D513" s="5" t="s">
        <v>16</v>
      </c>
      <c r="E513" s="5" t="s">
        <v>8</v>
      </c>
      <c r="F513" s="12" t="s">
        <v>1294</v>
      </c>
      <c r="G513" s="12">
        <v>4</v>
      </c>
      <c r="H513" s="13" t="s">
        <v>74</v>
      </c>
      <c r="I513" s="12">
        <f>G513*F3879</f>
        <v>0</v>
      </c>
      <c r="J513" s="13" t="s">
        <v>72</v>
      </c>
      <c r="K513" s="30">
        <f>I513*0.33</f>
        <v>0</v>
      </c>
      <c r="L513" s="30" t="s">
        <v>103</v>
      </c>
      <c r="M513" s="15">
        <f t="shared" si="114"/>
        <v>0</v>
      </c>
      <c r="N513" s="13" t="s">
        <v>71</v>
      </c>
    </row>
    <row r="514" spans="1:14">
      <c r="A514" s="263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1266</v>
      </c>
      <c r="G514" s="12">
        <v>4</v>
      </c>
      <c r="H514" s="13" t="s">
        <v>74</v>
      </c>
      <c r="I514" s="12">
        <f t="shared" ref="I514:I518" si="116">G514*6</f>
        <v>24</v>
      </c>
      <c r="J514" s="13" t="s">
        <v>72</v>
      </c>
      <c r="K514" s="30">
        <f t="shared" ref="K514:K516" si="117">I514*0.33</f>
        <v>7.92</v>
      </c>
      <c r="L514" s="30" t="s">
        <v>103</v>
      </c>
      <c r="M514" s="15">
        <f t="shared" si="114"/>
        <v>7920</v>
      </c>
      <c r="N514" s="13" t="s">
        <v>71</v>
      </c>
    </row>
    <row r="515" spans="1:14">
      <c r="A515" s="263">
        <v>6</v>
      </c>
      <c r="B515" s="5"/>
      <c r="C515" s="9" t="s">
        <v>52</v>
      </c>
      <c r="D515" s="9" t="s">
        <v>51</v>
      </c>
      <c r="E515" s="9" t="s">
        <v>8</v>
      </c>
      <c r="F515" s="72" t="s">
        <v>1295</v>
      </c>
      <c r="G515" s="12">
        <v>4</v>
      </c>
      <c r="H515" s="13" t="s">
        <v>74</v>
      </c>
      <c r="I515" s="12">
        <f t="shared" si="116"/>
        <v>24</v>
      </c>
      <c r="J515" s="13" t="s">
        <v>72</v>
      </c>
      <c r="K515" s="30">
        <f t="shared" si="117"/>
        <v>7.92</v>
      </c>
      <c r="L515" s="30" t="s">
        <v>103</v>
      </c>
      <c r="M515" s="15">
        <f t="shared" si="114"/>
        <v>7920</v>
      </c>
      <c r="N515" s="13" t="s">
        <v>71</v>
      </c>
    </row>
    <row r="516" spans="1:14">
      <c r="A516" s="263">
        <v>7</v>
      </c>
      <c r="B516" s="5"/>
      <c r="C516" s="5" t="s">
        <v>10</v>
      </c>
      <c r="D516" s="5" t="s">
        <v>93</v>
      </c>
      <c r="E516" s="5" t="s">
        <v>8</v>
      </c>
      <c r="F516" s="12" t="s">
        <v>1268</v>
      </c>
      <c r="G516" s="12">
        <v>5</v>
      </c>
      <c r="H516" s="13" t="s">
        <v>74</v>
      </c>
      <c r="I516" s="12">
        <f t="shared" si="116"/>
        <v>30</v>
      </c>
      <c r="J516" s="13" t="s">
        <v>72</v>
      </c>
      <c r="K516" s="30">
        <f t="shared" si="117"/>
        <v>9.9</v>
      </c>
      <c r="L516" s="30" t="s">
        <v>103</v>
      </c>
      <c r="M516" s="15">
        <f t="shared" si="114"/>
        <v>9900</v>
      </c>
      <c r="N516" s="13" t="s">
        <v>71</v>
      </c>
    </row>
    <row r="517" spans="1:14" s="271" customFormat="1" ht="30">
      <c r="A517" s="264">
        <v>8</v>
      </c>
      <c r="B517" s="124"/>
      <c r="C517" s="272" t="s">
        <v>26</v>
      </c>
      <c r="D517" s="272" t="s">
        <v>89</v>
      </c>
      <c r="E517" s="272" t="s">
        <v>8</v>
      </c>
      <c r="F517" s="103" t="s">
        <v>1296</v>
      </c>
      <c r="G517" s="137">
        <v>4</v>
      </c>
      <c r="H517" s="268" t="s">
        <v>74</v>
      </c>
      <c r="I517" s="137">
        <f t="shared" si="116"/>
        <v>24</v>
      </c>
      <c r="J517" s="268" t="s">
        <v>72</v>
      </c>
      <c r="K517" s="269">
        <f>I517*0.33</f>
        <v>7.92</v>
      </c>
      <c r="L517" s="269" t="s">
        <v>103</v>
      </c>
      <c r="M517" s="270">
        <f t="shared" si="114"/>
        <v>7920</v>
      </c>
      <c r="N517" s="268" t="s">
        <v>71</v>
      </c>
    </row>
    <row r="518" spans="1:14">
      <c r="A518" s="263">
        <v>9</v>
      </c>
      <c r="B518" s="5"/>
      <c r="C518" s="5" t="s">
        <v>94</v>
      </c>
      <c r="D518" s="5" t="s">
        <v>95</v>
      </c>
      <c r="E518" s="5" t="s">
        <v>8</v>
      </c>
      <c r="F518" s="12" t="s">
        <v>1281</v>
      </c>
      <c r="G518" s="12">
        <v>4</v>
      </c>
      <c r="H518" s="13" t="s">
        <v>74</v>
      </c>
      <c r="I518" s="12">
        <f t="shared" si="116"/>
        <v>24</v>
      </c>
      <c r="J518" s="13" t="s">
        <v>72</v>
      </c>
      <c r="K518" s="30">
        <f t="shared" ref="K518:K535" si="118">I518*0.33</f>
        <v>7.92</v>
      </c>
      <c r="L518" s="30" t="s">
        <v>103</v>
      </c>
      <c r="M518" s="15">
        <f t="shared" si="114"/>
        <v>7920</v>
      </c>
      <c r="N518" s="13" t="s">
        <v>71</v>
      </c>
    </row>
    <row r="519" spans="1:14">
      <c r="A519" s="263">
        <v>10</v>
      </c>
      <c r="B519" s="5"/>
      <c r="C519" s="5" t="s">
        <v>190</v>
      </c>
      <c r="D519" s="5" t="s">
        <v>20</v>
      </c>
      <c r="E519" s="5" t="s">
        <v>173</v>
      </c>
      <c r="F519" s="12" t="s">
        <v>1236</v>
      </c>
      <c r="G519" s="12">
        <v>0</v>
      </c>
      <c r="H519" s="13" t="s">
        <v>74</v>
      </c>
      <c r="I519" s="12">
        <f>G519*7</f>
        <v>0</v>
      </c>
      <c r="J519" s="13" t="s">
        <v>72</v>
      </c>
      <c r="K519" s="30">
        <f t="shared" si="118"/>
        <v>0</v>
      </c>
      <c r="L519" s="30" t="s">
        <v>103</v>
      </c>
      <c r="M519" s="15">
        <f t="shared" si="114"/>
        <v>0</v>
      </c>
      <c r="N519" s="13" t="s">
        <v>71</v>
      </c>
    </row>
    <row r="520" spans="1:14">
      <c r="A520" s="263">
        <v>11</v>
      </c>
      <c r="B520" s="5"/>
      <c r="C520" s="5" t="s">
        <v>34</v>
      </c>
      <c r="D520" s="5" t="s">
        <v>134</v>
      </c>
      <c r="E520" s="5" t="s">
        <v>173</v>
      </c>
      <c r="F520" s="12" t="s">
        <v>1285</v>
      </c>
      <c r="G520" s="12">
        <v>1</v>
      </c>
      <c r="H520" s="13" t="s">
        <v>74</v>
      </c>
      <c r="I520" s="12">
        <f>G520*7</f>
        <v>7</v>
      </c>
      <c r="J520" s="13" t="s">
        <v>72</v>
      </c>
      <c r="K520" s="30">
        <f t="shared" si="118"/>
        <v>2.31</v>
      </c>
      <c r="L520" s="30" t="s">
        <v>103</v>
      </c>
      <c r="M520" s="15">
        <f t="shared" si="114"/>
        <v>2310</v>
      </c>
      <c r="N520" s="13" t="s">
        <v>71</v>
      </c>
    </row>
    <row r="521" spans="1:14">
      <c r="A521" s="263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1297</v>
      </c>
      <c r="G521" s="12">
        <v>3</v>
      </c>
      <c r="H521" s="13" t="s">
        <v>74</v>
      </c>
      <c r="I521" s="12">
        <f t="shared" ref="I521:I531" si="119">G521*1</f>
        <v>3</v>
      </c>
      <c r="J521" s="13" t="s">
        <v>72</v>
      </c>
      <c r="K521" s="30">
        <f t="shared" si="118"/>
        <v>0.99</v>
      </c>
      <c r="L521" s="30" t="s">
        <v>103</v>
      </c>
      <c r="M521" s="15">
        <f t="shared" si="114"/>
        <v>990</v>
      </c>
      <c r="N521" s="13" t="s">
        <v>71</v>
      </c>
    </row>
    <row r="522" spans="1:14">
      <c r="A522" s="263">
        <v>13</v>
      </c>
      <c r="B522" s="5"/>
      <c r="C522" s="5" t="s">
        <v>90</v>
      </c>
      <c r="D522" s="5" t="s">
        <v>91</v>
      </c>
      <c r="E522" s="5" t="s">
        <v>12</v>
      </c>
      <c r="F522" s="12" t="s">
        <v>1298</v>
      </c>
      <c r="G522" s="12">
        <v>1</v>
      </c>
      <c r="H522" s="13" t="s">
        <v>74</v>
      </c>
      <c r="I522" s="12">
        <f t="shared" si="119"/>
        <v>1</v>
      </c>
      <c r="J522" s="13" t="s">
        <v>72</v>
      </c>
      <c r="K522" s="30">
        <f t="shared" si="118"/>
        <v>0.33</v>
      </c>
      <c r="L522" s="30" t="s">
        <v>103</v>
      </c>
      <c r="M522" s="15">
        <f t="shared" si="114"/>
        <v>330</v>
      </c>
      <c r="N522" s="13" t="s">
        <v>71</v>
      </c>
    </row>
    <row r="523" spans="1:14">
      <c r="A523" s="263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1251</v>
      </c>
      <c r="G523" s="12">
        <v>1</v>
      </c>
      <c r="H523" s="13" t="s">
        <v>74</v>
      </c>
      <c r="I523" s="12">
        <f t="shared" si="119"/>
        <v>1</v>
      </c>
      <c r="J523" s="13" t="s">
        <v>72</v>
      </c>
      <c r="K523" s="30">
        <f t="shared" si="118"/>
        <v>0.33</v>
      </c>
      <c r="L523" s="30" t="s">
        <v>103</v>
      </c>
      <c r="M523" s="15">
        <f t="shared" si="114"/>
        <v>330</v>
      </c>
      <c r="N523" s="13" t="s">
        <v>71</v>
      </c>
    </row>
    <row r="524" spans="1:14">
      <c r="A524" s="263">
        <v>15</v>
      </c>
      <c r="B524" s="5"/>
      <c r="C524" s="5" t="s">
        <v>11</v>
      </c>
      <c r="D524" s="5" t="s">
        <v>13</v>
      </c>
      <c r="E524" s="5" t="s">
        <v>12</v>
      </c>
      <c r="F524" s="12" t="s">
        <v>980</v>
      </c>
      <c r="G524" s="12">
        <v>1</v>
      </c>
      <c r="H524" s="13" t="s">
        <v>74</v>
      </c>
      <c r="I524" s="12">
        <f t="shared" si="119"/>
        <v>1</v>
      </c>
      <c r="J524" s="13" t="s">
        <v>72</v>
      </c>
      <c r="K524" s="30">
        <f t="shared" si="118"/>
        <v>0.33</v>
      </c>
      <c r="L524" s="30" t="s">
        <v>103</v>
      </c>
      <c r="M524" s="15">
        <f t="shared" si="114"/>
        <v>330</v>
      </c>
      <c r="N524" s="13" t="s">
        <v>71</v>
      </c>
    </row>
    <row r="525" spans="1:14">
      <c r="A525" s="263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1299</v>
      </c>
      <c r="G525" s="12">
        <v>1</v>
      </c>
      <c r="H525" s="13" t="s">
        <v>74</v>
      </c>
      <c r="I525" s="12">
        <f t="shared" si="119"/>
        <v>1</v>
      </c>
      <c r="J525" s="13" t="s">
        <v>72</v>
      </c>
      <c r="K525" s="30">
        <f t="shared" si="118"/>
        <v>0.33</v>
      </c>
      <c r="L525" s="30" t="s">
        <v>103</v>
      </c>
      <c r="M525" s="15">
        <f t="shared" si="114"/>
        <v>330</v>
      </c>
      <c r="N525" s="13" t="s">
        <v>71</v>
      </c>
    </row>
    <row r="526" spans="1:14">
      <c r="A526" s="263">
        <v>17</v>
      </c>
      <c r="B526" s="5"/>
      <c r="C526" s="5" t="s">
        <v>30</v>
      </c>
      <c r="D526" s="5" t="s">
        <v>29</v>
      </c>
      <c r="E526" s="5" t="s">
        <v>12</v>
      </c>
      <c r="F526" s="12" t="s">
        <v>1300</v>
      </c>
      <c r="G526" s="12">
        <v>3</v>
      </c>
      <c r="H526" s="13" t="s">
        <v>74</v>
      </c>
      <c r="I526" s="12">
        <f t="shared" si="119"/>
        <v>3</v>
      </c>
      <c r="J526" s="13" t="s">
        <v>72</v>
      </c>
      <c r="K526" s="30">
        <f t="shared" si="118"/>
        <v>0.99</v>
      </c>
      <c r="L526" s="30" t="s">
        <v>103</v>
      </c>
      <c r="M526" s="15">
        <f t="shared" si="114"/>
        <v>990</v>
      </c>
      <c r="N526" s="13" t="s">
        <v>71</v>
      </c>
    </row>
    <row r="527" spans="1:14">
      <c r="A527" s="263">
        <v>18</v>
      </c>
      <c r="B527" s="5"/>
      <c r="C527" s="5" t="s">
        <v>32</v>
      </c>
      <c r="D527" s="5" t="s">
        <v>33</v>
      </c>
      <c r="E527" s="5" t="s">
        <v>12</v>
      </c>
      <c r="F527" s="12" t="s">
        <v>1202</v>
      </c>
      <c r="G527" s="12">
        <v>1</v>
      </c>
      <c r="H527" s="13" t="s">
        <v>74</v>
      </c>
      <c r="I527" s="12">
        <f t="shared" si="119"/>
        <v>1</v>
      </c>
      <c r="J527" s="13" t="s">
        <v>72</v>
      </c>
      <c r="K527" s="30">
        <f t="shared" si="118"/>
        <v>0.33</v>
      </c>
      <c r="L527" s="30" t="s">
        <v>103</v>
      </c>
      <c r="M527" s="15">
        <f t="shared" si="114"/>
        <v>330</v>
      </c>
      <c r="N527" s="13" t="s">
        <v>71</v>
      </c>
    </row>
    <row r="528" spans="1:14">
      <c r="A528" s="263">
        <v>19</v>
      </c>
      <c r="B528" s="5"/>
      <c r="C528" s="5" t="s">
        <v>36</v>
      </c>
      <c r="D528" s="5" t="s">
        <v>35</v>
      </c>
      <c r="E528" s="5" t="s">
        <v>12</v>
      </c>
      <c r="F528" s="12" t="s">
        <v>1159</v>
      </c>
      <c r="G528" s="12">
        <v>1</v>
      </c>
      <c r="H528" s="13" t="s">
        <v>74</v>
      </c>
      <c r="I528" s="12">
        <f t="shared" si="119"/>
        <v>1</v>
      </c>
      <c r="J528" s="13" t="s">
        <v>72</v>
      </c>
      <c r="K528" s="30">
        <f t="shared" si="118"/>
        <v>0.33</v>
      </c>
      <c r="L528" s="30" t="s">
        <v>103</v>
      </c>
      <c r="M528" s="15">
        <f t="shared" si="114"/>
        <v>330</v>
      </c>
      <c r="N528" s="13" t="s">
        <v>71</v>
      </c>
    </row>
    <row r="529" spans="1:14">
      <c r="A529" s="263">
        <v>20</v>
      </c>
      <c r="B529" s="5"/>
      <c r="C529" s="5" t="s">
        <v>38</v>
      </c>
      <c r="D529" s="5" t="s">
        <v>37</v>
      </c>
      <c r="E529" s="5" t="s">
        <v>12</v>
      </c>
      <c r="F529" s="12" t="s">
        <v>1301</v>
      </c>
      <c r="G529" s="12">
        <v>1</v>
      </c>
      <c r="H529" s="13" t="s">
        <v>74</v>
      </c>
      <c r="I529" s="12">
        <f t="shared" si="119"/>
        <v>1</v>
      </c>
      <c r="J529" s="13" t="s">
        <v>72</v>
      </c>
      <c r="K529" s="30">
        <f t="shared" si="118"/>
        <v>0.33</v>
      </c>
      <c r="L529" s="30" t="s">
        <v>103</v>
      </c>
      <c r="M529" s="15">
        <f t="shared" si="114"/>
        <v>330</v>
      </c>
      <c r="N529" s="13" t="s">
        <v>71</v>
      </c>
    </row>
    <row r="530" spans="1:14">
      <c r="A530" s="263">
        <v>21</v>
      </c>
      <c r="B530" s="5"/>
      <c r="C530" s="5" t="s">
        <v>40</v>
      </c>
      <c r="D530" s="5" t="s">
        <v>39</v>
      </c>
      <c r="E530" s="5" t="s">
        <v>12</v>
      </c>
      <c r="F530" s="12" t="s">
        <v>1302</v>
      </c>
      <c r="G530" s="12">
        <v>1</v>
      </c>
      <c r="H530" s="13" t="s">
        <v>74</v>
      </c>
      <c r="I530" s="12">
        <f t="shared" si="119"/>
        <v>1</v>
      </c>
      <c r="J530" s="13" t="s">
        <v>72</v>
      </c>
      <c r="K530" s="30">
        <f t="shared" si="118"/>
        <v>0.33</v>
      </c>
      <c r="L530" s="30" t="s">
        <v>103</v>
      </c>
      <c r="M530" s="15">
        <f t="shared" si="114"/>
        <v>330</v>
      </c>
      <c r="N530" s="13" t="s">
        <v>71</v>
      </c>
    </row>
    <row r="531" spans="1:14">
      <c r="A531" s="263">
        <v>22</v>
      </c>
      <c r="B531" s="5"/>
      <c r="C531" s="5" t="s">
        <v>78</v>
      </c>
      <c r="D531" s="5" t="s">
        <v>79</v>
      </c>
      <c r="E531" s="5" t="s">
        <v>12</v>
      </c>
      <c r="F531" s="12" t="s">
        <v>838</v>
      </c>
      <c r="G531" s="12">
        <v>0</v>
      </c>
      <c r="H531" s="13" t="s">
        <v>74</v>
      </c>
      <c r="I531" s="12">
        <f t="shared" si="119"/>
        <v>0</v>
      </c>
      <c r="J531" s="13" t="s">
        <v>72</v>
      </c>
      <c r="K531" s="30">
        <f t="shared" si="118"/>
        <v>0</v>
      </c>
      <c r="L531" s="30" t="s">
        <v>103</v>
      </c>
      <c r="M531" s="15">
        <f t="shared" si="114"/>
        <v>0</v>
      </c>
      <c r="N531" s="13" t="s">
        <v>71</v>
      </c>
    </row>
    <row r="532" spans="1:14">
      <c r="A532" s="263">
        <v>23</v>
      </c>
      <c r="B532" s="5"/>
      <c r="C532" s="5" t="s">
        <v>45</v>
      </c>
      <c r="D532" s="5" t="s">
        <v>44</v>
      </c>
      <c r="E532" s="5" t="s">
        <v>43</v>
      </c>
      <c r="F532" s="12" t="s">
        <v>1303</v>
      </c>
      <c r="G532" s="12">
        <v>4</v>
      </c>
      <c r="H532" s="13" t="s">
        <v>74</v>
      </c>
      <c r="I532" s="12">
        <f>G532*1.5</f>
        <v>6</v>
      </c>
      <c r="J532" s="13" t="s">
        <v>72</v>
      </c>
      <c r="K532" s="30">
        <f t="shared" si="118"/>
        <v>1.98</v>
      </c>
      <c r="L532" s="30" t="s">
        <v>103</v>
      </c>
      <c r="M532" s="15">
        <f t="shared" si="114"/>
        <v>1980</v>
      </c>
      <c r="N532" s="13" t="s">
        <v>71</v>
      </c>
    </row>
    <row r="533" spans="1:14">
      <c r="A533" s="263">
        <v>24</v>
      </c>
      <c r="B533" s="5"/>
      <c r="C533" s="5" t="s">
        <v>47</v>
      </c>
      <c r="D533" s="5" t="s">
        <v>46</v>
      </c>
      <c r="E533" s="5" t="s">
        <v>43</v>
      </c>
      <c r="F533" s="12" t="s">
        <v>1289</v>
      </c>
      <c r="G533" s="12">
        <v>0</v>
      </c>
      <c r="H533" s="13" t="s">
        <v>74</v>
      </c>
      <c r="I533" s="12">
        <f>G533*1.5</f>
        <v>0</v>
      </c>
      <c r="J533" s="13" t="s">
        <v>72</v>
      </c>
      <c r="K533" s="30">
        <f t="shared" si="118"/>
        <v>0</v>
      </c>
      <c r="L533" s="30" t="s">
        <v>103</v>
      </c>
      <c r="M533" s="15">
        <f t="shared" si="114"/>
        <v>0</v>
      </c>
      <c r="N533" s="13" t="s">
        <v>71</v>
      </c>
    </row>
    <row r="534" spans="1:14">
      <c r="A534" s="263">
        <v>25</v>
      </c>
      <c r="B534" s="5"/>
      <c r="C534" s="5" t="s">
        <v>42</v>
      </c>
      <c r="D534" s="5" t="s">
        <v>41</v>
      </c>
      <c r="E534" s="5" t="s">
        <v>165</v>
      </c>
      <c r="F534" s="12" t="s">
        <v>1304</v>
      </c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118"/>
        <v>0.495</v>
      </c>
      <c r="L534" s="30" t="s">
        <v>103</v>
      </c>
      <c r="M534" s="15">
        <f t="shared" si="114"/>
        <v>495</v>
      </c>
      <c r="N534" s="13" t="s">
        <v>71</v>
      </c>
    </row>
    <row r="535" spans="1:14">
      <c r="A535" s="263">
        <v>26</v>
      </c>
      <c r="B535" s="5"/>
      <c r="C535" s="5" t="s">
        <v>1275</v>
      </c>
      <c r="D535" s="5"/>
      <c r="E535" s="5" t="s">
        <v>12</v>
      </c>
      <c r="F535" s="12" t="s">
        <v>1170</v>
      </c>
      <c r="G535" s="12">
        <v>1</v>
      </c>
      <c r="H535" s="13" t="s">
        <v>74</v>
      </c>
      <c r="I535" s="12">
        <f>G535*4</f>
        <v>4</v>
      </c>
      <c r="J535" s="13" t="s">
        <v>72</v>
      </c>
      <c r="K535" s="30">
        <f t="shared" si="118"/>
        <v>1.32</v>
      </c>
      <c r="L535" s="30" t="s">
        <v>103</v>
      </c>
      <c r="M535" s="15">
        <f t="shared" si="114"/>
        <v>1320</v>
      </c>
      <c r="N535" s="13" t="s">
        <v>71</v>
      </c>
    </row>
    <row r="536" spans="1:14">
      <c r="A536" s="263">
        <v>27</v>
      </c>
      <c r="B536" s="5"/>
      <c r="C536" s="5" t="s">
        <v>1240</v>
      </c>
      <c r="D536" s="5"/>
      <c r="E536" s="5" t="s">
        <v>12</v>
      </c>
      <c r="F536" s="12" t="s">
        <v>1306</v>
      </c>
      <c r="G536" s="12">
        <v>3</v>
      </c>
      <c r="H536" s="13" t="s">
        <v>74</v>
      </c>
      <c r="I536" s="12">
        <f t="shared" ref="I536" si="120">G536*1.5</f>
        <v>4.5</v>
      </c>
      <c r="J536" s="13" t="s">
        <v>72</v>
      </c>
      <c r="K536" s="30">
        <f>I536*0.33</f>
        <v>1.4850000000000001</v>
      </c>
      <c r="L536" s="30" t="s">
        <v>103</v>
      </c>
      <c r="M536" s="15">
        <f t="shared" si="114"/>
        <v>1485</v>
      </c>
      <c r="N536" s="13" t="s">
        <v>71</v>
      </c>
    </row>
    <row r="537" spans="1:14">
      <c r="A537" s="263">
        <v>28</v>
      </c>
      <c r="B537" s="5"/>
      <c r="C537" s="5" t="s">
        <v>1234</v>
      </c>
      <c r="D537" s="5"/>
      <c r="E537" s="5" t="s">
        <v>12</v>
      </c>
      <c r="F537" s="12" t="s">
        <v>995</v>
      </c>
      <c r="G537" s="12">
        <v>2</v>
      </c>
      <c r="H537" s="13" t="s">
        <v>74</v>
      </c>
      <c r="I537" s="12">
        <f>G537*1</f>
        <v>2</v>
      </c>
      <c r="J537" s="13" t="s">
        <v>72</v>
      </c>
      <c r="K537" s="30">
        <f>I537*0.33</f>
        <v>0.66</v>
      </c>
      <c r="L537" s="30" t="s">
        <v>103</v>
      </c>
      <c r="M537" s="15">
        <f t="shared" si="114"/>
        <v>660</v>
      </c>
      <c r="N537" s="13" t="s">
        <v>71</v>
      </c>
    </row>
    <row r="538" spans="1:14">
      <c r="A538" s="263">
        <v>29</v>
      </c>
      <c r="B538" s="5"/>
      <c r="C538" s="5" t="s">
        <v>757</v>
      </c>
      <c r="D538" s="5"/>
      <c r="E538" s="5" t="s">
        <v>12</v>
      </c>
      <c r="F538" s="12" t="s">
        <v>995</v>
      </c>
      <c r="G538" s="12">
        <v>2</v>
      </c>
      <c r="H538" s="13" t="s">
        <v>74</v>
      </c>
      <c r="I538" s="12">
        <f>G538*1</f>
        <v>2</v>
      </c>
      <c r="J538" s="13" t="s">
        <v>72</v>
      </c>
      <c r="K538" s="30">
        <f t="shared" ref="K538:K546" si="121">I538*0.33</f>
        <v>0.66</v>
      </c>
      <c r="L538" s="30" t="s">
        <v>103</v>
      </c>
      <c r="M538" s="15">
        <f t="shared" si="114"/>
        <v>660</v>
      </c>
      <c r="N538" s="13" t="s">
        <v>71</v>
      </c>
    </row>
    <row r="539" spans="1:14">
      <c r="A539" s="263">
        <v>30</v>
      </c>
      <c r="B539" s="5"/>
      <c r="C539" s="5" t="s">
        <v>1114</v>
      </c>
      <c r="D539" s="5"/>
      <c r="E539" s="5" t="s">
        <v>12</v>
      </c>
      <c r="F539" s="103" t="s">
        <v>322</v>
      </c>
      <c r="G539" s="12">
        <v>1</v>
      </c>
      <c r="H539" s="13" t="s">
        <v>74</v>
      </c>
      <c r="I539" s="12">
        <f>G539*1</f>
        <v>1</v>
      </c>
      <c r="J539" s="13" t="s">
        <v>72</v>
      </c>
      <c r="K539" s="30">
        <f t="shared" si="121"/>
        <v>0.33</v>
      </c>
      <c r="L539" s="30" t="s">
        <v>103</v>
      </c>
      <c r="M539" s="15">
        <f t="shared" si="114"/>
        <v>330</v>
      </c>
      <c r="N539" s="13" t="s">
        <v>71</v>
      </c>
    </row>
    <row r="540" spans="1:14">
      <c r="A540" s="263">
        <v>31</v>
      </c>
      <c r="B540" s="5"/>
      <c r="C540" s="5" t="s">
        <v>126</v>
      </c>
      <c r="D540" s="5"/>
      <c r="E540" s="5" t="s">
        <v>43</v>
      </c>
      <c r="F540" s="12" t="s">
        <v>271</v>
      </c>
      <c r="G540" s="12">
        <v>1</v>
      </c>
      <c r="H540" s="13" t="s">
        <v>74</v>
      </c>
      <c r="I540" s="12">
        <f t="shared" ref="I540" si="122">G540*4</f>
        <v>4</v>
      </c>
      <c r="J540" s="13" t="s">
        <v>72</v>
      </c>
      <c r="K540" s="30">
        <f t="shared" si="121"/>
        <v>1.32</v>
      </c>
      <c r="L540" s="30" t="s">
        <v>103</v>
      </c>
      <c r="M540" s="15">
        <f t="shared" si="114"/>
        <v>1320</v>
      </c>
      <c r="N540" s="13" t="s">
        <v>71</v>
      </c>
    </row>
    <row r="541" spans="1:14">
      <c r="A541" s="263">
        <v>32</v>
      </c>
      <c r="B541" s="5"/>
      <c r="C541" s="5" t="s">
        <v>893</v>
      </c>
      <c r="D541" s="5"/>
      <c r="E541" s="5" t="s">
        <v>12</v>
      </c>
      <c r="F541" s="12" t="s">
        <v>220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121"/>
        <v>0.33</v>
      </c>
      <c r="L541" s="30" t="s">
        <v>103</v>
      </c>
      <c r="M541" s="15">
        <f t="shared" si="114"/>
        <v>330</v>
      </c>
      <c r="N541" s="13" t="s">
        <v>71</v>
      </c>
    </row>
    <row r="542" spans="1:14">
      <c r="A542" s="263">
        <v>33</v>
      </c>
      <c r="B542" s="5"/>
      <c r="C542" s="5" t="s">
        <v>1122</v>
      </c>
      <c r="D542" s="5"/>
      <c r="E542" s="5" t="s">
        <v>43</v>
      </c>
      <c r="F542" s="12" t="s">
        <v>1305</v>
      </c>
      <c r="G542" s="12">
        <v>1</v>
      </c>
      <c r="H542" s="13" t="s">
        <v>74</v>
      </c>
      <c r="I542" s="12">
        <f>G542*1</f>
        <v>1</v>
      </c>
      <c r="J542" s="13" t="s">
        <v>72</v>
      </c>
      <c r="K542" s="30">
        <f t="shared" si="121"/>
        <v>0.33</v>
      </c>
      <c r="L542" s="30" t="s">
        <v>103</v>
      </c>
      <c r="M542" s="15">
        <f t="shared" si="114"/>
        <v>330</v>
      </c>
      <c r="N542" s="13" t="s">
        <v>71</v>
      </c>
    </row>
    <row r="543" spans="1:14">
      <c r="A543" s="263">
        <v>34</v>
      </c>
      <c r="B543" s="5"/>
      <c r="C543" s="5" t="s">
        <v>679</v>
      </c>
      <c r="D543" s="5"/>
      <c r="E543" s="5" t="s">
        <v>12</v>
      </c>
      <c r="F543" s="12" t="s">
        <v>1280</v>
      </c>
      <c r="G543" s="12">
        <v>1</v>
      </c>
      <c r="H543" s="13" t="s">
        <v>74</v>
      </c>
      <c r="I543" s="12">
        <f>G543*1.5</f>
        <v>1.5</v>
      </c>
      <c r="J543" s="13" t="s">
        <v>72</v>
      </c>
      <c r="K543" s="30">
        <f t="shared" si="121"/>
        <v>0.495</v>
      </c>
      <c r="L543" s="30" t="s">
        <v>103</v>
      </c>
      <c r="M543" s="15">
        <f t="shared" si="114"/>
        <v>495</v>
      </c>
      <c r="N543" s="13" t="s">
        <v>71</v>
      </c>
    </row>
    <row r="544" spans="1:14">
      <c r="A544" s="263">
        <v>35</v>
      </c>
      <c r="B544" s="5"/>
      <c r="C544" s="5" t="s">
        <v>894</v>
      </c>
      <c r="D544" s="5"/>
      <c r="E544" s="5" t="s">
        <v>12</v>
      </c>
      <c r="F544" s="12" t="s">
        <v>1307</v>
      </c>
      <c r="G544" s="12">
        <v>1</v>
      </c>
      <c r="H544" s="13" t="s">
        <v>74</v>
      </c>
      <c r="I544" s="12">
        <f>G544*1</f>
        <v>1</v>
      </c>
      <c r="J544" s="13" t="s">
        <v>72</v>
      </c>
      <c r="K544" s="30">
        <f t="shared" si="121"/>
        <v>0.33</v>
      </c>
      <c r="L544" s="30" t="s">
        <v>103</v>
      </c>
      <c r="M544" s="15">
        <f t="shared" si="114"/>
        <v>330</v>
      </c>
      <c r="N544" s="13" t="s">
        <v>71</v>
      </c>
    </row>
    <row r="545" spans="1:14">
      <c r="A545" s="263">
        <v>36</v>
      </c>
      <c r="B545" s="5"/>
      <c r="C545" s="5" t="s">
        <v>52</v>
      </c>
      <c r="D545" s="5"/>
      <c r="E545" s="5" t="s">
        <v>12</v>
      </c>
      <c r="F545" s="12" t="s">
        <v>995</v>
      </c>
      <c r="G545" s="12">
        <v>2</v>
      </c>
      <c r="H545" s="13" t="s">
        <v>74</v>
      </c>
      <c r="I545" s="12">
        <f>G545*1</f>
        <v>2</v>
      </c>
      <c r="J545" s="13" t="s">
        <v>72</v>
      </c>
      <c r="K545" s="30">
        <f t="shared" si="121"/>
        <v>0.66</v>
      </c>
      <c r="L545" s="30" t="s">
        <v>103</v>
      </c>
      <c r="M545" s="15">
        <f t="shared" si="114"/>
        <v>660</v>
      </c>
      <c r="N545" s="13" t="s">
        <v>71</v>
      </c>
    </row>
    <row r="546" spans="1:14">
      <c r="A546" s="263">
        <v>37</v>
      </c>
      <c r="B546" s="5"/>
      <c r="C546" s="5" t="s">
        <v>1290</v>
      </c>
      <c r="D546" s="5"/>
      <c r="E546" s="5" t="s">
        <v>12</v>
      </c>
      <c r="F546" s="12" t="s">
        <v>1291</v>
      </c>
      <c r="G546" s="12">
        <v>1</v>
      </c>
      <c r="H546" s="13" t="s">
        <v>74</v>
      </c>
      <c r="I546" s="12">
        <f>G546*1</f>
        <v>1</v>
      </c>
      <c r="J546" s="13" t="s">
        <v>72</v>
      </c>
      <c r="K546" s="30">
        <f t="shared" si="121"/>
        <v>0.33</v>
      </c>
      <c r="L546" s="30" t="s">
        <v>103</v>
      </c>
      <c r="M546" s="15">
        <f t="shared" si="114"/>
        <v>330</v>
      </c>
      <c r="N546" s="13" t="s">
        <v>71</v>
      </c>
    </row>
    <row r="547" spans="1:14">
      <c r="A547" s="281" t="s">
        <v>54</v>
      </c>
      <c r="B547" s="282"/>
      <c r="C547" s="282"/>
      <c r="D547" s="282"/>
      <c r="E547" s="283"/>
      <c r="F547" s="262"/>
      <c r="G547" s="12">
        <f>SUM(G510:G546)</f>
        <v>68</v>
      </c>
      <c r="H547" s="13" t="s">
        <v>74</v>
      </c>
      <c r="I547" s="12">
        <f>SUM(I510:I546)</f>
        <v>215.5</v>
      </c>
      <c r="J547" s="13" t="s">
        <v>72</v>
      </c>
      <c r="K547" s="12">
        <f>SUM(K510:K546)</f>
        <v>71.114999999999966</v>
      </c>
      <c r="L547" s="30" t="s">
        <v>103</v>
      </c>
      <c r="M547" s="34">
        <f>SUM(M510:M546)</f>
        <v>71115</v>
      </c>
      <c r="N547" s="13" t="s">
        <v>71</v>
      </c>
    </row>
    <row r="548" spans="1:14">
      <c r="A548" s="286" t="s">
        <v>53</v>
      </c>
      <c r="B548" s="286" t="s">
        <v>0</v>
      </c>
      <c r="C548" s="286" t="s">
        <v>2</v>
      </c>
      <c r="D548" s="286" t="s">
        <v>4</v>
      </c>
      <c r="E548" s="286" t="s">
        <v>1</v>
      </c>
      <c r="F548" s="286" t="s">
        <v>280</v>
      </c>
      <c r="G548" s="288" t="s">
        <v>5</v>
      </c>
      <c r="H548" s="289"/>
      <c r="I548" s="288" t="s">
        <v>6</v>
      </c>
      <c r="J548" s="289"/>
      <c r="K548" s="288" t="s">
        <v>101</v>
      </c>
      <c r="L548" s="289"/>
      <c r="M548" s="288" t="s">
        <v>102</v>
      </c>
      <c r="N548" s="289"/>
    </row>
    <row r="549" spans="1:14">
      <c r="A549" s="287"/>
      <c r="B549" s="287"/>
      <c r="C549" s="287"/>
      <c r="D549" s="287"/>
      <c r="E549" s="287"/>
      <c r="F549" s="287"/>
      <c r="G549" s="290"/>
      <c r="H549" s="291"/>
      <c r="I549" s="290"/>
      <c r="J549" s="291"/>
      <c r="K549" s="290"/>
      <c r="L549" s="291"/>
      <c r="M549" s="290"/>
      <c r="N549" s="291"/>
    </row>
    <row r="550" spans="1:14">
      <c r="A550" s="263">
        <v>1</v>
      </c>
      <c r="B550" s="16" t="s">
        <v>63</v>
      </c>
      <c r="C550" s="5" t="s">
        <v>3</v>
      </c>
      <c r="D550" s="5" t="s">
        <v>7</v>
      </c>
      <c r="E550" s="5" t="s">
        <v>8</v>
      </c>
      <c r="F550" s="12" t="s">
        <v>1325</v>
      </c>
      <c r="G550" s="12">
        <v>3</v>
      </c>
      <c r="H550" s="13" t="s">
        <v>74</v>
      </c>
      <c r="I550" s="12">
        <f t="shared" ref="I550:I552" si="123">G550*6</f>
        <v>18</v>
      </c>
      <c r="J550" s="13" t="s">
        <v>72</v>
      </c>
      <c r="K550" s="30">
        <f t="shared" ref="K550" si="124">I550*0.33</f>
        <v>5.94</v>
      </c>
      <c r="L550" s="30" t="s">
        <v>103</v>
      </c>
      <c r="M550" s="15">
        <f t="shared" ref="M550:M586" si="125">K550*1000</f>
        <v>5940</v>
      </c>
      <c r="N550" s="13" t="s">
        <v>71</v>
      </c>
    </row>
    <row r="551" spans="1:14">
      <c r="A551" s="263">
        <v>2</v>
      </c>
      <c r="B551" s="131">
        <v>43814</v>
      </c>
      <c r="C551" s="5" t="s">
        <v>56</v>
      </c>
      <c r="D551" s="5" t="s">
        <v>93</v>
      </c>
      <c r="E551" s="5" t="s">
        <v>8</v>
      </c>
      <c r="F551" s="93" t="s">
        <v>1218</v>
      </c>
      <c r="G551" s="12">
        <v>2</v>
      </c>
      <c r="H551" s="13" t="s">
        <v>74</v>
      </c>
      <c r="I551" s="12">
        <f t="shared" si="123"/>
        <v>12</v>
      </c>
      <c r="J551" s="13" t="s">
        <v>72</v>
      </c>
      <c r="K551" s="30">
        <f>I551*0.33</f>
        <v>3.96</v>
      </c>
      <c r="L551" s="30" t="s">
        <v>103</v>
      </c>
      <c r="M551" s="15">
        <f t="shared" si="125"/>
        <v>3960</v>
      </c>
      <c r="N551" s="13" t="s">
        <v>71</v>
      </c>
    </row>
    <row r="552" spans="1:14">
      <c r="A552" s="263">
        <v>3</v>
      </c>
      <c r="B552" s="5"/>
      <c r="C552" s="5" t="s">
        <v>15</v>
      </c>
      <c r="D552" s="5" t="s">
        <v>647</v>
      </c>
      <c r="E552" s="5" t="s">
        <v>8</v>
      </c>
      <c r="F552" s="12" t="s">
        <v>1292</v>
      </c>
      <c r="G552" s="12">
        <v>3</v>
      </c>
      <c r="H552" s="13" t="s">
        <v>74</v>
      </c>
      <c r="I552" s="12">
        <f t="shared" si="123"/>
        <v>18</v>
      </c>
      <c r="J552" s="13" t="s">
        <v>72</v>
      </c>
      <c r="K552" s="30">
        <f t="shared" ref="K552" si="126">I552*0.33</f>
        <v>5.94</v>
      </c>
      <c r="L552" s="30" t="s">
        <v>103</v>
      </c>
      <c r="M552" s="15">
        <f t="shared" si="125"/>
        <v>5940</v>
      </c>
      <c r="N552" s="13" t="s">
        <v>71</v>
      </c>
    </row>
    <row r="553" spans="1:14">
      <c r="A553" s="263">
        <v>4</v>
      </c>
      <c r="B553" s="5"/>
      <c r="C553" s="5" t="s">
        <v>17</v>
      </c>
      <c r="D553" s="5" t="s">
        <v>16</v>
      </c>
      <c r="E553" s="5" t="s">
        <v>8</v>
      </c>
      <c r="F553" s="12" t="s">
        <v>1337</v>
      </c>
      <c r="G553" s="12">
        <v>4</v>
      </c>
      <c r="H553" s="13" t="s">
        <v>74</v>
      </c>
      <c r="I553" s="12">
        <f>G553*F3921</f>
        <v>0</v>
      </c>
      <c r="J553" s="13" t="s">
        <v>72</v>
      </c>
      <c r="K553" s="30">
        <f>I553*0.33</f>
        <v>0</v>
      </c>
      <c r="L553" s="30" t="s">
        <v>103</v>
      </c>
      <c r="M553" s="15">
        <f t="shared" si="125"/>
        <v>0</v>
      </c>
      <c r="N553" s="13" t="s">
        <v>71</v>
      </c>
    </row>
    <row r="554" spans="1:14">
      <c r="A554" s="263">
        <v>5</v>
      </c>
      <c r="B554" s="5"/>
      <c r="C554" s="5" t="s">
        <v>251</v>
      </c>
      <c r="D554" s="5" t="s">
        <v>18</v>
      </c>
      <c r="E554" s="5" t="s">
        <v>8</v>
      </c>
      <c r="F554" s="12" t="s">
        <v>1326</v>
      </c>
      <c r="G554" s="12">
        <v>4</v>
      </c>
      <c r="H554" s="13" t="s">
        <v>74</v>
      </c>
      <c r="I554" s="12">
        <f t="shared" ref="I554:I558" si="127">G554*6</f>
        <v>24</v>
      </c>
      <c r="J554" s="13" t="s">
        <v>72</v>
      </c>
      <c r="K554" s="30">
        <f t="shared" ref="K554:K556" si="128">I554*0.33</f>
        <v>7.92</v>
      </c>
      <c r="L554" s="30" t="s">
        <v>103</v>
      </c>
      <c r="M554" s="15">
        <f t="shared" si="125"/>
        <v>7920</v>
      </c>
      <c r="N554" s="13" t="s">
        <v>71</v>
      </c>
    </row>
    <row r="555" spans="1:14">
      <c r="A555" s="263">
        <v>6</v>
      </c>
      <c r="B555" s="5"/>
      <c r="C555" s="9" t="s">
        <v>52</v>
      </c>
      <c r="D555" s="9" t="s">
        <v>51</v>
      </c>
      <c r="E555" s="9" t="s">
        <v>8</v>
      </c>
      <c r="F555" s="72" t="s">
        <v>1295</v>
      </c>
      <c r="G555" s="12">
        <v>4</v>
      </c>
      <c r="H555" s="13" t="s">
        <v>74</v>
      </c>
      <c r="I555" s="12">
        <f t="shared" si="127"/>
        <v>24</v>
      </c>
      <c r="J555" s="13" t="s">
        <v>72</v>
      </c>
      <c r="K555" s="30">
        <f t="shared" si="128"/>
        <v>7.92</v>
      </c>
      <c r="L555" s="30" t="s">
        <v>103</v>
      </c>
      <c r="M555" s="15">
        <f t="shared" si="125"/>
        <v>7920</v>
      </c>
      <c r="N555" s="13" t="s">
        <v>71</v>
      </c>
    </row>
    <row r="556" spans="1:14">
      <c r="A556" s="263">
        <v>7</v>
      </c>
      <c r="B556" s="5"/>
      <c r="C556" s="5" t="s">
        <v>10</v>
      </c>
      <c r="D556" s="5" t="s">
        <v>93</v>
      </c>
      <c r="E556" s="5" t="s">
        <v>8</v>
      </c>
      <c r="F556" s="12" t="s">
        <v>1268</v>
      </c>
      <c r="G556" s="12">
        <v>5</v>
      </c>
      <c r="H556" s="13" t="s">
        <v>74</v>
      </c>
      <c r="I556" s="12">
        <f t="shared" si="127"/>
        <v>30</v>
      </c>
      <c r="J556" s="13" t="s">
        <v>72</v>
      </c>
      <c r="K556" s="30">
        <f t="shared" si="128"/>
        <v>9.9</v>
      </c>
      <c r="L556" s="30" t="s">
        <v>103</v>
      </c>
      <c r="M556" s="15">
        <f t="shared" si="125"/>
        <v>9900</v>
      </c>
      <c r="N556" s="13" t="s">
        <v>71</v>
      </c>
    </row>
    <row r="557" spans="1:14" s="271" customFormat="1" ht="30">
      <c r="A557" s="264">
        <v>8</v>
      </c>
      <c r="B557" s="124"/>
      <c r="C557" s="272" t="s">
        <v>26</v>
      </c>
      <c r="D557" s="272" t="s">
        <v>89</v>
      </c>
      <c r="E557" s="272" t="s">
        <v>8</v>
      </c>
      <c r="F557" s="103" t="s">
        <v>1327</v>
      </c>
      <c r="G557" s="137">
        <v>5</v>
      </c>
      <c r="H557" s="268" t="s">
        <v>74</v>
      </c>
      <c r="I557" s="137">
        <f t="shared" si="127"/>
        <v>30</v>
      </c>
      <c r="J557" s="268" t="s">
        <v>72</v>
      </c>
      <c r="K557" s="269">
        <f>I557*0.33</f>
        <v>9.9</v>
      </c>
      <c r="L557" s="269" t="s">
        <v>103</v>
      </c>
      <c r="M557" s="270">
        <f t="shared" si="125"/>
        <v>9900</v>
      </c>
      <c r="N557" s="268" t="s">
        <v>71</v>
      </c>
    </row>
    <row r="558" spans="1:14">
      <c r="A558" s="263">
        <v>9</v>
      </c>
      <c r="B558" s="5"/>
      <c r="C558" s="5" t="s">
        <v>94</v>
      </c>
      <c r="D558" s="5" t="s">
        <v>95</v>
      </c>
      <c r="E558" s="5" t="s">
        <v>8</v>
      </c>
      <c r="F558" s="12" t="s">
        <v>1339</v>
      </c>
      <c r="G558" s="12">
        <v>4</v>
      </c>
      <c r="H558" s="13" t="s">
        <v>74</v>
      </c>
      <c r="I558" s="12">
        <f t="shared" si="127"/>
        <v>24</v>
      </c>
      <c r="J558" s="13" t="s">
        <v>72</v>
      </c>
      <c r="K558" s="30">
        <f t="shared" ref="K558:K575" si="129">I558*0.33</f>
        <v>7.92</v>
      </c>
      <c r="L558" s="30" t="s">
        <v>103</v>
      </c>
      <c r="M558" s="15">
        <f t="shared" si="125"/>
        <v>7920</v>
      </c>
      <c r="N558" s="13" t="s">
        <v>71</v>
      </c>
    </row>
    <row r="559" spans="1:14">
      <c r="A559" s="263">
        <v>10</v>
      </c>
      <c r="B559" s="5"/>
      <c r="C559" s="5" t="s">
        <v>190</v>
      </c>
      <c r="D559" s="5" t="s">
        <v>20</v>
      </c>
      <c r="E559" s="5" t="s">
        <v>173</v>
      </c>
      <c r="F559" s="12" t="s">
        <v>1236</v>
      </c>
      <c r="G559" s="12">
        <v>0</v>
      </c>
      <c r="H559" s="13" t="s">
        <v>74</v>
      </c>
      <c r="I559" s="12">
        <f>G559*7</f>
        <v>0</v>
      </c>
      <c r="J559" s="13" t="s">
        <v>72</v>
      </c>
      <c r="K559" s="30">
        <f t="shared" si="129"/>
        <v>0</v>
      </c>
      <c r="L559" s="30" t="s">
        <v>103</v>
      </c>
      <c r="M559" s="15">
        <f t="shared" si="125"/>
        <v>0</v>
      </c>
      <c r="N559" s="13" t="s">
        <v>71</v>
      </c>
    </row>
    <row r="560" spans="1:14">
      <c r="A560" s="263">
        <v>11</v>
      </c>
      <c r="B560" s="5"/>
      <c r="C560" s="5" t="s">
        <v>34</v>
      </c>
      <c r="D560" s="5" t="s">
        <v>134</v>
      </c>
      <c r="E560" s="5" t="s">
        <v>173</v>
      </c>
      <c r="F560" s="12" t="s">
        <v>1285</v>
      </c>
      <c r="G560" s="12">
        <v>1</v>
      </c>
      <c r="H560" s="13" t="s">
        <v>74</v>
      </c>
      <c r="I560" s="12">
        <f>G560*7</f>
        <v>7</v>
      </c>
      <c r="J560" s="13" t="s">
        <v>72</v>
      </c>
      <c r="K560" s="30">
        <f t="shared" si="129"/>
        <v>2.31</v>
      </c>
      <c r="L560" s="30" t="s">
        <v>103</v>
      </c>
      <c r="M560" s="15">
        <f t="shared" si="125"/>
        <v>2310</v>
      </c>
      <c r="N560" s="13" t="s">
        <v>71</v>
      </c>
    </row>
    <row r="561" spans="1:14">
      <c r="A561" s="263">
        <v>12</v>
      </c>
      <c r="B561" s="5"/>
      <c r="C561" s="5" t="s">
        <v>23</v>
      </c>
      <c r="D561" s="5" t="s">
        <v>136</v>
      </c>
      <c r="E561" s="5" t="s">
        <v>12</v>
      </c>
      <c r="F561" s="5" t="s">
        <v>1328</v>
      </c>
      <c r="G561" s="12">
        <v>3</v>
      </c>
      <c r="H561" s="13" t="s">
        <v>74</v>
      </c>
      <c r="I561" s="12">
        <f t="shared" ref="I561:I571" si="130">G561*1</f>
        <v>3</v>
      </c>
      <c r="J561" s="13" t="s">
        <v>72</v>
      </c>
      <c r="K561" s="30">
        <f t="shared" si="129"/>
        <v>0.99</v>
      </c>
      <c r="L561" s="30" t="s">
        <v>103</v>
      </c>
      <c r="M561" s="15">
        <f t="shared" si="125"/>
        <v>990</v>
      </c>
      <c r="N561" s="13" t="s">
        <v>71</v>
      </c>
    </row>
    <row r="562" spans="1:14">
      <c r="A562" s="263">
        <v>13</v>
      </c>
      <c r="B562" s="5"/>
      <c r="C562" s="5" t="s">
        <v>90</v>
      </c>
      <c r="D562" s="5" t="s">
        <v>91</v>
      </c>
      <c r="E562" s="5" t="s">
        <v>12</v>
      </c>
      <c r="F562" s="12" t="s">
        <v>1298</v>
      </c>
      <c r="G562" s="12">
        <v>1</v>
      </c>
      <c r="H562" s="13" t="s">
        <v>74</v>
      </c>
      <c r="I562" s="12">
        <f t="shared" si="130"/>
        <v>1</v>
      </c>
      <c r="J562" s="13" t="s">
        <v>72</v>
      </c>
      <c r="K562" s="30">
        <f t="shared" si="129"/>
        <v>0.33</v>
      </c>
      <c r="L562" s="30" t="s">
        <v>103</v>
      </c>
      <c r="M562" s="15">
        <f t="shared" si="125"/>
        <v>330</v>
      </c>
      <c r="N562" s="13" t="s">
        <v>71</v>
      </c>
    </row>
    <row r="563" spans="1:14">
      <c r="A563" s="263">
        <v>14</v>
      </c>
      <c r="B563" s="5"/>
      <c r="C563" s="5" t="s">
        <v>81</v>
      </c>
      <c r="D563" s="5" t="s">
        <v>82</v>
      </c>
      <c r="E563" s="5" t="s">
        <v>12</v>
      </c>
      <c r="F563" s="12" t="s">
        <v>1329</v>
      </c>
      <c r="G563" s="12">
        <v>1</v>
      </c>
      <c r="H563" s="13" t="s">
        <v>74</v>
      </c>
      <c r="I563" s="12">
        <f t="shared" si="130"/>
        <v>1</v>
      </c>
      <c r="J563" s="13" t="s">
        <v>72</v>
      </c>
      <c r="K563" s="30">
        <f t="shared" si="129"/>
        <v>0.33</v>
      </c>
      <c r="L563" s="30" t="s">
        <v>103</v>
      </c>
      <c r="M563" s="15">
        <f t="shared" si="125"/>
        <v>330</v>
      </c>
      <c r="N563" s="13" t="s">
        <v>71</v>
      </c>
    </row>
    <row r="564" spans="1:14">
      <c r="A564" s="263">
        <v>15</v>
      </c>
      <c r="B564" s="5"/>
      <c r="C564" s="5" t="s">
        <v>11</v>
      </c>
      <c r="D564" s="5" t="s">
        <v>13</v>
      </c>
      <c r="E564" s="5" t="s">
        <v>12</v>
      </c>
      <c r="F564" s="12" t="s">
        <v>980</v>
      </c>
      <c r="G564" s="12">
        <v>1</v>
      </c>
      <c r="H564" s="13" t="s">
        <v>74</v>
      </c>
      <c r="I564" s="12">
        <f t="shared" si="130"/>
        <v>1</v>
      </c>
      <c r="J564" s="13" t="s">
        <v>72</v>
      </c>
      <c r="K564" s="30">
        <f t="shared" si="129"/>
        <v>0.33</v>
      </c>
      <c r="L564" s="30" t="s">
        <v>103</v>
      </c>
      <c r="M564" s="15">
        <f t="shared" si="125"/>
        <v>330</v>
      </c>
      <c r="N564" s="13" t="s">
        <v>71</v>
      </c>
    </row>
    <row r="565" spans="1:14">
      <c r="A565" s="263">
        <v>16</v>
      </c>
      <c r="B565" s="5"/>
      <c r="C565" s="5" t="s">
        <v>28</v>
      </c>
      <c r="D565" s="5" t="s">
        <v>27</v>
      </c>
      <c r="E565" s="5" t="s">
        <v>12</v>
      </c>
      <c r="F565" s="12" t="s">
        <v>1299</v>
      </c>
      <c r="G565" s="12">
        <v>1</v>
      </c>
      <c r="H565" s="13" t="s">
        <v>74</v>
      </c>
      <c r="I565" s="12">
        <f t="shared" si="130"/>
        <v>1</v>
      </c>
      <c r="J565" s="13" t="s">
        <v>72</v>
      </c>
      <c r="K565" s="30">
        <f t="shared" si="129"/>
        <v>0.33</v>
      </c>
      <c r="L565" s="30" t="s">
        <v>103</v>
      </c>
      <c r="M565" s="15">
        <f t="shared" si="125"/>
        <v>330</v>
      </c>
      <c r="N565" s="13" t="s">
        <v>71</v>
      </c>
    </row>
    <row r="566" spans="1:14">
      <c r="A566" s="263">
        <v>17</v>
      </c>
      <c r="B566" s="5"/>
      <c r="C566" s="5" t="s">
        <v>30</v>
      </c>
      <c r="D566" s="5" t="s">
        <v>29</v>
      </c>
      <c r="E566" s="5" t="s">
        <v>12</v>
      </c>
      <c r="F566" s="12" t="s">
        <v>1330</v>
      </c>
      <c r="G566" s="12">
        <v>3</v>
      </c>
      <c r="H566" s="13" t="s">
        <v>74</v>
      </c>
      <c r="I566" s="12">
        <f t="shared" si="130"/>
        <v>3</v>
      </c>
      <c r="J566" s="13" t="s">
        <v>72</v>
      </c>
      <c r="K566" s="30">
        <f t="shared" si="129"/>
        <v>0.99</v>
      </c>
      <c r="L566" s="30" t="s">
        <v>103</v>
      </c>
      <c r="M566" s="15">
        <f t="shared" si="125"/>
        <v>990</v>
      </c>
      <c r="N566" s="13" t="s">
        <v>71</v>
      </c>
    </row>
    <row r="567" spans="1:14">
      <c r="A567" s="263">
        <v>18</v>
      </c>
      <c r="B567" s="5"/>
      <c r="C567" s="5" t="s">
        <v>32</v>
      </c>
      <c r="D567" s="5" t="s">
        <v>33</v>
      </c>
      <c r="E567" s="5" t="s">
        <v>12</v>
      </c>
      <c r="F567" s="12" t="s">
        <v>1202</v>
      </c>
      <c r="G567" s="12">
        <v>1</v>
      </c>
      <c r="H567" s="13" t="s">
        <v>74</v>
      </c>
      <c r="I567" s="12">
        <f t="shared" si="130"/>
        <v>1</v>
      </c>
      <c r="J567" s="13" t="s">
        <v>72</v>
      </c>
      <c r="K567" s="30">
        <f t="shared" si="129"/>
        <v>0.33</v>
      </c>
      <c r="L567" s="30" t="s">
        <v>103</v>
      </c>
      <c r="M567" s="15">
        <f t="shared" si="125"/>
        <v>330</v>
      </c>
      <c r="N567" s="13" t="s">
        <v>71</v>
      </c>
    </row>
    <row r="568" spans="1:14">
      <c r="A568" s="263">
        <v>19</v>
      </c>
      <c r="B568" s="5"/>
      <c r="C568" s="5" t="s">
        <v>36</v>
      </c>
      <c r="D568" s="5" t="s">
        <v>35</v>
      </c>
      <c r="E568" s="5" t="s">
        <v>12</v>
      </c>
      <c r="F568" s="12" t="s">
        <v>1159</v>
      </c>
      <c r="G568" s="12">
        <v>1</v>
      </c>
      <c r="H568" s="13" t="s">
        <v>74</v>
      </c>
      <c r="I568" s="12">
        <f t="shared" si="130"/>
        <v>1</v>
      </c>
      <c r="J568" s="13" t="s">
        <v>72</v>
      </c>
      <c r="K568" s="30">
        <f t="shared" si="129"/>
        <v>0.33</v>
      </c>
      <c r="L568" s="30" t="s">
        <v>103</v>
      </c>
      <c r="M568" s="15">
        <f t="shared" si="125"/>
        <v>330</v>
      </c>
      <c r="N568" s="13" t="s">
        <v>71</v>
      </c>
    </row>
    <row r="569" spans="1:14">
      <c r="A569" s="263">
        <v>20</v>
      </c>
      <c r="B569" s="5"/>
      <c r="C569" s="5" t="s">
        <v>38</v>
      </c>
      <c r="D569" s="5" t="s">
        <v>37</v>
      </c>
      <c r="E569" s="5" t="s">
        <v>12</v>
      </c>
      <c r="F569" s="12" t="s">
        <v>1301</v>
      </c>
      <c r="G569" s="12">
        <v>1</v>
      </c>
      <c r="H569" s="13" t="s">
        <v>74</v>
      </c>
      <c r="I569" s="12">
        <f t="shared" si="130"/>
        <v>1</v>
      </c>
      <c r="J569" s="13" t="s">
        <v>72</v>
      </c>
      <c r="K569" s="30">
        <f t="shared" si="129"/>
        <v>0.33</v>
      </c>
      <c r="L569" s="30" t="s">
        <v>103</v>
      </c>
      <c r="M569" s="15">
        <f t="shared" si="125"/>
        <v>330</v>
      </c>
      <c r="N569" s="13" t="s">
        <v>71</v>
      </c>
    </row>
    <row r="570" spans="1:14">
      <c r="A570" s="263">
        <v>21</v>
      </c>
      <c r="B570" s="5"/>
      <c r="C570" s="5" t="s">
        <v>40</v>
      </c>
      <c r="D570" s="5" t="s">
        <v>39</v>
      </c>
      <c r="E570" s="5" t="s">
        <v>12</v>
      </c>
      <c r="F570" s="12" t="s">
        <v>1331</v>
      </c>
      <c r="G570" s="12">
        <v>1</v>
      </c>
      <c r="H570" s="13" t="s">
        <v>74</v>
      </c>
      <c r="I570" s="12">
        <f t="shared" si="130"/>
        <v>1</v>
      </c>
      <c r="J570" s="13" t="s">
        <v>72</v>
      </c>
      <c r="K570" s="30">
        <f t="shared" si="129"/>
        <v>0.33</v>
      </c>
      <c r="L570" s="30" t="s">
        <v>103</v>
      </c>
      <c r="M570" s="15">
        <f t="shared" si="125"/>
        <v>330</v>
      </c>
      <c r="N570" s="13" t="s">
        <v>71</v>
      </c>
    </row>
    <row r="571" spans="1:14">
      <c r="A571" s="263">
        <v>22</v>
      </c>
      <c r="B571" s="5"/>
      <c r="C571" s="5" t="s">
        <v>78</v>
      </c>
      <c r="D571" s="5" t="s">
        <v>79</v>
      </c>
      <c r="E571" s="5" t="s">
        <v>12</v>
      </c>
      <c r="F571" s="12" t="s">
        <v>1332</v>
      </c>
      <c r="G571" s="12">
        <v>1</v>
      </c>
      <c r="H571" s="13" t="s">
        <v>74</v>
      </c>
      <c r="I571" s="12">
        <f t="shared" si="130"/>
        <v>1</v>
      </c>
      <c r="J571" s="13" t="s">
        <v>72</v>
      </c>
      <c r="K571" s="30">
        <f t="shared" si="129"/>
        <v>0.33</v>
      </c>
      <c r="L571" s="30" t="s">
        <v>103</v>
      </c>
      <c r="M571" s="15">
        <f t="shared" si="125"/>
        <v>330</v>
      </c>
      <c r="N571" s="13" t="s">
        <v>71</v>
      </c>
    </row>
    <row r="572" spans="1:14">
      <c r="A572" s="263">
        <v>23</v>
      </c>
      <c r="B572" s="5"/>
      <c r="C572" s="5" t="s">
        <v>45</v>
      </c>
      <c r="D572" s="5" t="s">
        <v>44</v>
      </c>
      <c r="E572" s="5" t="s">
        <v>43</v>
      </c>
      <c r="F572" s="12" t="s">
        <v>1333</v>
      </c>
      <c r="G572" s="12">
        <v>4</v>
      </c>
      <c r="H572" s="13" t="s">
        <v>74</v>
      </c>
      <c r="I572" s="12">
        <f>G572*1.5</f>
        <v>6</v>
      </c>
      <c r="J572" s="13" t="s">
        <v>72</v>
      </c>
      <c r="K572" s="30">
        <f t="shared" si="129"/>
        <v>1.98</v>
      </c>
      <c r="L572" s="30" t="s">
        <v>103</v>
      </c>
      <c r="M572" s="15">
        <f t="shared" si="125"/>
        <v>1980</v>
      </c>
      <c r="N572" s="13" t="s">
        <v>71</v>
      </c>
    </row>
    <row r="573" spans="1:14">
      <c r="A573" s="263">
        <v>24</v>
      </c>
      <c r="B573" s="5"/>
      <c r="C573" s="5" t="s">
        <v>47</v>
      </c>
      <c r="D573" s="5" t="s">
        <v>46</v>
      </c>
      <c r="E573" s="5" t="s">
        <v>43</v>
      </c>
      <c r="F573" s="12" t="s">
        <v>1289</v>
      </c>
      <c r="G573" s="12">
        <v>0</v>
      </c>
      <c r="H573" s="13" t="s">
        <v>74</v>
      </c>
      <c r="I573" s="12">
        <f>G573*1.5</f>
        <v>0</v>
      </c>
      <c r="J573" s="13" t="s">
        <v>72</v>
      </c>
      <c r="K573" s="30">
        <f t="shared" si="129"/>
        <v>0</v>
      </c>
      <c r="L573" s="30" t="s">
        <v>103</v>
      </c>
      <c r="M573" s="15">
        <f t="shared" si="125"/>
        <v>0</v>
      </c>
      <c r="N573" s="13" t="s">
        <v>71</v>
      </c>
    </row>
    <row r="574" spans="1:14">
      <c r="A574" s="263">
        <v>25</v>
      </c>
      <c r="B574" s="5"/>
      <c r="C574" s="5" t="s">
        <v>42</v>
      </c>
      <c r="D574" s="5" t="s">
        <v>41</v>
      </c>
      <c r="E574" s="5" t="s">
        <v>165</v>
      </c>
      <c r="F574" s="12" t="s">
        <v>1304</v>
      </c>
      <c r="G574" s="12">
        <v>1</v>
      </c>
      <c r="H574" s="13" t="s">
        <v>74</v>
      </c>
      <c r="I574" s="12">
        <f>G574*1.5</f>
        <v>1.5</v>
      </c>
      <c r="J574" s="13" t="s">
        <v>72</v>
      </c>
      <c r="K574" s="30">
        <f t="shared" si="129"/>
        <v>0.495</v>
      </c>
      <c r="L574" s="30" t="s">
        <v>103</v>
      </c>
      <c r="M574" s="15">
        <f t="shared" si="125"/>
        <v>495</v>
      </c>
      <c r="N574" s="13" t="s">
        <v>71</v>
      </c>
    </row>
    <row r="575" spans="1:14">
      <c r="A575" s="263">
        <v>26</v>
      </c>
      <c r="B575" s="5"/>
      <c r="C575" s="5" t="s">
        <v>1275</v>
      </c>
      <c r="D575" s="5"/>
      <c r="E575" s="5" t="s">
        <v>12</v>
      </c>
      <c r="F575" s="12" t="s">
        <v>1170</v>
      </c>
      <c r="G575" s="12">
        <v>1</v>
      </c>
      <c r="H575" s="13" t="s">
        <v>74</v>
      </c>
      <c r="I575" s="12">
        <f>G575*4</f>
        <v>4</v>
      </c>
      <c r="J575" s="13" t="s">
        <v>72</v>
      </c>
      <c r="K575" s="30">
        <f t="shared" si="129"/>
        <v>1.32</v>
      </c>
      <c r="L575" s="30" t="s">
        <v>103</v>
      </c>
      <c r="M575" s="15">
        <f t="shared" si="125"/>
        <v>1320</v>
      </c>
      <c r="N575" s="13" t="s">
        <v>71</v>
      </c>
    </row>
    <row r="576" spans="1:14">
      <c r="A576" s="263">
        <v>27</v>
      </c>
      <c r="B576" s="5"/>
      <c r="C576" s="5" t="s">
        <v>1240</v>
      </c>
      <c r="D576" s="5"/>
      <c r="E576" s="5" t="s">
        <v>12</v>
      </c>
      <c r="F576" s="12" t="s">
        <v>1306</v>
      </c>
      <c r="G576" s="12">
        <v>3</v>
      </c>
      <c r="H576" s="13" t="s">
        <v>74</v>
      </c>
      <c r="I576" s="12">
        <f t="shared" ref="I576" si="131">G576*1.5</f>
        <v>4.5</v>
      </c>
      <c r="J576" s="13" t="s">
        <v>72</v>
      </c>
      <c r="K576" s="30">
        <f>I576*0.33</f>
        <v>1.4850000000000001</v>
      </c>
      <c r="L576" s="30" t="s">
        <v>103</v>
      </c>
      <c r="M576" s="15">
        <f t="shared" si="125"/>
        <v>1485</v>
      </c>
      <c r="N576" s="13" t="s">
        <v>71</v>
      </c>
    </row>
    <row r="577" spans="1:14">
      <c r="A577" s="263">
        <v>28</v>
      </c>
      <c r="B577" s="5"/>
      <c r="C577" s="5" t="s">
        <v>1234</v>
      </c>
      <c r="D577" s="5"/>
      <c r="E577" s="5" t="s">
        <v>12</v>
      </c>
      <c r="F577" s="12" t="s">
        <v>995</v>
      </c>
      <c r="G577" s="12">
        <v>2</v>
      </c>
      <c r="H577" s="13" t="s">
        <v>74</v>
      </c>
      <c r="I577" s="12">
        <f>G577*1</f>
        <v>2</v>
      </c>
      <c r="J577" s="13" t="s">
        <v>72</v>
      </c>
      <c r="K577" s="30">
        <f>I577*0.33</f>
        <v>0.66</v>
      </c>
      <c r="L577" s="30" t="s">
        <v>103</v>
      </c>
      <c r="M577" s="15">
        <f t="shared" si="125"/>
        <v>660</v>
      </c>
      <c r="N577" s="13" t="s">
        <v>71</v>
      </c>
    </row>
    <row r="578" spans="1:14">
      <c r="A578" s="263">
        <v>29</v>
      </c>
      <c r="B578" s="5"/>
      <c r="C578" s="5" t="s">
        <v>757</v>
      </c>
      <c r="D578" s="5"/>
      <c r="E578" s="5" t="s">
        <v>12</v>
      </c>
      <c r="F578" s="12" t="s">
        <v>995</v>
      </c>
      <c r="G578" s="12">
        <v>2</v>
      </c>
      <c r="H578" s="13" t="s">
        <v>74</v>
      </c>
      <c r="I578" s="12">
        <f>G578*1</f>
        <v>2</v>
      </c>
      <c r="J578" s="13" t="s">
        <v>72</v>
      </c>
      <c r="K578" s="30">
        <f t="shared" ref="K578:K586" si="132">I578*0.33</f>
        <v>0.66</v>
      </c>
      <c r="L578" s="30" t="s">
        <v>103</v>
      </c>
      <c r="M578" s="15">
        <f t="shared" si="125"/>
        <v>660</v>
      </c>
      <c r="N578" s="13" t="s">
        <v>71</v>
      </c>
    </row>
    <row r="579" spans="1:14">
      <c r="A579" s="263">
        <v>30</v>
      </c>
      <c r="B579" s="5"/>
      <c r="C579" s="5" t="s">
        <v>1114</v>
      </c>
      <c r="D579" s="5"/>
      <c r="E579" s="5" t="s">
        <v>12</v>
      </c>
      <c r="F579" s="103" t="s">
        <v>322</v>
      </c>
      <c r="G579" s="12">
        <v>1</v>
      </c>
      <c r="H579" s="13" t="s">
        <v>74</v>
      </c>
      <c r="I579" s="12">
        <f>G579*1</f>
        <v>1</v>
      </c>
      <c r="J579" s="13" t="s">
        <v>72</v>
      </c>
      <c r="K579" s="30">
        <f t="shared" si="132"/>
        <v>0.33</v>
      </c>
      <c r="L579" s="30" t="s">
        <v>103</v>
      </c>
      <c r="M579" s="15">
        <f t="shared" si="125"/>
        <v>330</v>
      </c>
      <c r="N579" s="13" t="s">
        <v>71</v>
      </c>
    </row>
    <row r="580" spans="1:14">
      <c r="A580" s="263">
        <v>31</v>
      </c>
      <c r="B580" s="5"/>
      <c r="C580" s="5" t="s">
        <v>126</v>
      </c>
      <c r="D580" s="5"/>
      <c r="E580" s="5" t="s">
        <v>43</v>
      </c>
      <c r="F580" s="12" t="s">
        <v>271</v>
      </c>
      <c r="G580" s="12">
        <v>1</v>
      </c>
      <c r="H580" s="13" t="s">
        <v>74</v>
      </c>
      <c r="I580" s="12">
        <f t="shared" ref="I580" si="133">G580*4</f>
        <v>4</v>
      </c>
      <c r="J580" s="13" t="s">
        <v>72</v>
      </c>
      <c r="K580" s="30">
        <f t="shared" si="132"/>
        <v>1.32</v>
      </c>
      <c r="L580" s="30" t="s">
        <v>103</v>
      </c>
      <c r="M580" s="15">
        <f t="shared" si="125"/>
        <v>1320</v>
      </c>
      <c r="N580" s="13" t="s">
        <v>71</v>
      </c>
    </row>
    <row r="581" spans="1:14">
      <c r="A581" s="263">
        <v>32</v>
      </c>
      <c r="B581" s="5"/>
      <c r="C581" s="5" t="s">
        <v>893</v>
      </c>
      <c r="D581" s="5"/>
      <c r="E581" s="5" t="s">
        <v>12</v>
      </c>
      <c r="F581" s="12" t="s">
        <v>220</v>
      </c>
      <c r="G581" s="12">
        <v>2</v>
      </c>
      <c r="H581" s="13" t="s">
        <v>74</v>
      </c>
      <c r="I581" s="12">
        <f>G581*1</f>
        <v>2</v>
      </c>
      <c r="J581" s="13" t="s">
        <v>72</v>
      </c>
      <c r="K581" s="30">
        <f t="shared" si="132"/>
        <v>0.66</v>
      </c>
      <c r="L581" s="30" t="s">
        <v>103</v>
      </c>
      <c r="M581" s="15">
        <f t="shared" si="125"/>
        <v>660</v>
      </c>
      <c r="N581" s="13" t="s">
        <v>71</v>
      </c>
    </row>
    <row r="582" spans="1:14">
      <c r="A582" s="263">
        <v>33</v>
      </c>
      <c r="B582" s="5"/>
      <c r="C582" s="5" t="s">
        <v>1193</v>
      </c>
      <c r="D582" s="5"/>
      <c r="E582" s="5" t="s">
        <v>43</v>
      </c>
      <c r="F582" s="12" t="s">
        <v>1334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132"/>
        <v>0.33</v>
      </c>
      <c r="L582" s="30" t="s">
        <v>103</v>
      </c>
      <c r="M582" s="15">
        <f t="shared" si="125"/>
        <v>330</v>
      </c>
      <c r="N582" s="13" t="s">
        <v>71</v>
      </c>
    </row>
    <row r="583" spans="1:14">
      <c r="A583" s="263">
        <v>34</v>
      </c>
      <c r="B583" s="5"/>
      <c r="C583" s="5" t="s">
        <v>679</v>
      </c>
      <c r="D583" s="5"/>
      <c r="E583" s="5" t="s">
        <v>12</v>
      </c>
      <c r="F583" s="12" t="s">
        <v>1280</v>
      </c>
      <c r="G583" s="12">
        <v>1</v>
      </c>
      <c r="H583" s="13" t="s">
        <v>74</v>
      </c>
      <c r="I583" s="12">
        <f>G583*1.5</f>
        <v>1.5</v>
      </c>
      <c r="J583" s="13" t="s">
        <v>72</v>
      </c>
      <c r="K583" s="30">
        <f t="shared" si="132"/>
        <v>0.495</v>
      </c>
      <c r="L583" s="30" t="s">
        <v>103</v>
      </c>
      <c r="M583" s="15">
        <f t="shared" si="125"/>
        <v>495</v>
      </c>
      <c r="N583" s="13" t="s">
        <v>71</v>
      </c>
    </row>
    <row r="584" spans="1:14">
      <c r="A584" s="263">
        <v>35</v>
      </c>
      <c r="B584" s="5"/>
      <c r="C584" s="5" t="s">
        <v>894</v>
      </c>
      <c r="D584" s="5"/>
      <c r="E584" s="5" t="s">
        <v>12</v>
      </c>
      <c r="F584" s="12" t="s">
        <v>1307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132"/>
        <v>0.33</v>
      </c>
      <c r="L584" s="30" t="s">
        <v>103</v>
      </c>
      <c r="M584" s="15">
        <f t="shared" si="125"/>
        <v>330</v>
      </c>
      <c r="N584" s="13" t="s">
        <v>71</v>
      </c>
    </row>
    <row r="585" spans="1:14">
      <c r="A585" s="263">
        <v>36</v>
      </c>
      <c r="B585" s="5"/>
      <c r="C585" s="5" t="s">
        <v>52</v>
      </c>
      <c r="D585" s="5"/>
      <c r="E585" s="5" t="s">
        <v>12</v>
      </c>
      <c r="F585" s="12" t="s">
        <v>995</v>
      </c>
      <c r="G585" s="12">
        <v>2</v>
      </c>
      <c r="H585" s="13" t="s">
        <v>74</v>
      </c>
      <c r="I585" s="12">
        <f>G585*1</f>
        <v>2</v>
      </c>
      <c r="J585" s="13" t="s">
        <v>72</v>
      </c>
      <c r="K585" s="30">
        <f t="shared" si="132"/>
        <v>0.66</v>
      </c>
      <c r="L585" s="30" t="s">
        <v>103</v>
      </c>
      <c r="M585" s="15">
        <f t="shared" si="125"/>
        <v>660</v>
      </c>
      <c r="N585" s="13" t="s">
        <v>71</v>
      </c>
    </row>
    <row r="586" spans="1:14">
      <c r="A586" s="263">
        <v>37</v>
      </c>
      <c r="B586" s="5"/>
      <c r="C586" s="5" t="s">
        <v>1290</v>
      </c>
      <c r="D586" s="5"/>
      <c r="E586" s="5" t="s">
        <v>12</v>
      </c>
      <c r="F586" s="12" t="s">
        <v>1291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132"/>
        <v>0.33</v>
      </c>
      <c r="L586" s="30" t="s">
        <v>103</v>
      </c>
      <c r="M586" s="15">
        <f t="shared" si="125"/>
        <v>330</v>
      </c>
      <c r="N586" s="13" t="s">
        <v>71</v>
      </c>
    </row>
    <row r="587" spans="1:14">
      <c r="A587" s="281" t="s">
        <v>54</v>
      </c>
      <c r="B587" s="282"/>
      <c r="C587" s="282"/>
      <c r="D587" s="282"/>
      <c r="E587" s="283"/>
      <c r="F587" s="262"/>
      <c r="G587" s="12">
        <f>SUM(G550:G586)</f>
        <v>73</v>
      </c>
      <c r="H587" s="13" t="s">
        <v>74</v>
      </c>
      <c r="I587" s="12">
        <f>SUM(I550:I586)</f>
        <v>235.5</v>
      </c>
      <c r="J587" s="13" t="s">
        <v>72</v>
      </c>
      <c r="K587" s="12">
        <f>SUM(K550:K586)</f>
        <v>77.714999999999961</v>
      </c>
      <c r="L587" s="30" t="s">
        <v>103</v>
      </c>
      <c r="M587" s="34">
        <f>SUM(M550:M586)</f>
        <v>77715</v>
      </c>
      <c r="N587" s="13" t="s">
        <v>71</v>
      </c>
    </row>
    <row r="588" spans="1:14">
      <c r="A588" s="286" t="s">
        <v>53</v>
      </c>
      <c r="B588" s="286" t="s">
        <v>0</v>
      </c>
      <c r="C588" s="286" t="s">
        <v>2</v>
      </c>
      <c r="D588" s="286" t="s">
        <v>4</v>
      </c>
      <c r="E588" s="286" t="s">
        <v>1</v>
      </c>
      <c r="F588" s="286" t="s">
        <v>280</v>
      </c>
      <c r="G588" s="288" t="s">
        <v>5</v>
      </c>
      <c r="H588" s="289"/>
      <c r="I588" s="288" t="s">
        <v>6</v>
      </c>
      <c r="J588" s="289"/>
      <c r="K588" s="288" t="s">
        <v>101</v>
      </c>
      <c r="L588" s="289"/>
      <c r="M588" s="288" t="s">
        <v>102</v>
      </c>
      <c r="N588" s="289"/>
    </row>
    <row r="589" spans="1:14">
      <c r="A589" s="287"/>
      <c r="B589" s="287"/>
      <c r="C589" s="287"/>
      <c r="D589" s="287"/>
      <c r="E589" s="287"/>
      <c r="F589" s="287"/>
      <c r="G589" s="290"/>
      <c r="H589" s="291"/>
      <c r="I589" s="290"/>
      <c r="J589" s="291"/>
      <c r="K589" s="290"/>
      <c r="L589" s="291"/>
      <c r="M589" s="290"/>
      <c r="N589" s="291"/>
    </row>
    <row r="590" spans="1:14">
      <c r="A590" s="263">
        <v>1</v>
      </c>
      <c r="B590" s="16" t="s">
        <v>64</v>
      </c>
      <c r="C590" s="5" t="s">
        <v>3</v>
      </c>
      <c r="D590" s="5" t="s">
        <v>7</v>
      </c>
      <c r="E590" s="5" t="s">
        <v>8</v>
      </c>
      <c r="F590" s="12" t="s">
        <v>1335</v>
      </c>
      <c r="G590" s="12">
        <v>3</v>
      </c>
      <c r="H590" s="13" t="s">
        <v>74</v>
      </c>
      <c r="I590" s="12">
        <f t="shared" ref="I590:I592" si="134">G590*6</f>
        <v>18</v>
      </c>
      <c r="J590" s="13" t="s">
        <v>72</v>
      </c>
      <c r="K590" s="30">
        <f t="shared" ref="K590:K627" si="135">I590*0.33</f>
        <v>5.94</v>
      </c>
      <c r="L590" s="30" t="s">
        <v>103</v>
      </c>
      <c r="M590" s="15">
        <f t="shared" ref="M590:M626" si="136">K590*1000</f>
        <v>5940</v>
      </c>
      <c r="N590" s="13" t="s">
        <v>71</v>
      </c>
    </row>
    <row r="591" spans="1:14">
      <c r="A591" s="263">
        <v>2</v>
      </c>
      <c r="B591" s="131">
        <v>43815</v>
      </c>
      <c r="C591" s="5" t="s">
        <v>56</v>
      </c>
      <c r="D591" s="5" t="s">
        <v>93</v>
      </c>
      <c r="E591" s="5" t="s">
        <v>8</v>
      </c>
      <c r="F591" s="93" t="s">
        <v>1336</v>
      </c>
      <c r="G591" s="12">
        <v>3</v>
      </c>
      <c r="H591" s="13" t="s">
        <v>74</v>
      </c>
      <c r="I591" s="12">
        <f t="shared" si="134"/>
        <v>18</v>
      </c>
      <c r="J591" s="13" t="s">
        <v>72</v>
      </c>
      <c r="K591" s="30">
        <f t="shared" si="135"/>
        <v>5.94</v>
      </c>
      <c r="L591" s="30" t="s">
        <v>103</v>
      </c>
      <c r="M591" s="15">
        <f t="shared" si="136"/>
        <v>5940</v>
      </c>
      <c r="N591" s="13" t="s">
        <v>71</v>
      </c>
    </row>
    <row r="592" spans="1:14">
      <c r="A592" s="263">
        <v>3</v>
      </c>
      <c r="B592" s="5"/>
      <c r="C592" s="5" t="s">
        <v>15</v>
      </c>
      <c r="D592" s="5" t="s">
        <v>647</v>
      </c>
      <c r="E592" s="5" t="s">
        <v>8</v>
      </c>
      <c r="F592" s="12" t="s">
        <v>1292</v>
      </c>
      <c r="G592" s="12">
        <v>2</v>
      </c>
      <c r="H592" s="13" t="s">
        <v>74</v>
      </c>
      <c r="I592" s="12">
        <f t="shared" si="134"/>
        <v>12</v>
      </c>
      <c r="J592" s="13" t="s">
        <v>72</v>
      </c>
      <c r="K592" s="30">
        <f t="shared" si="135"/>
        <v>3.96</v>
      </c>
      <c r="L592" s="30" t="s">
        <v>103</v>
      </c>
      <c r="M592" s="15">
        <f t="shared" si="136"/>
        <v>3960</v>
      </c>
      <c r="N592" s="13" t="s">
        <v>71</v>
      </c>
    </row>
    <row r="593" spans="1:14">
      <c r="A593" s="263">
        <v>4</v>
      </c>
      <c r="B593" s="5"/>
      <c r="C593" s="5" t="s">
        <v>17</v>
      </c>
      <c r="D593" s="5" t="s">
        <v>16</v>
      </c>
      <c r="E593" s="5" t="s">
        <v>8</v>
      </c>
      <c r="F593" s="12" t="s">
        <v>1337</v>
      </c>
      <c r="G593" s="12">
        <v>4</v>
      </c>
      <c r="H593" s="13" t="s">
        <v>74</v>
      </c>
      <c r="I593" s="12">
        <f>G593*F3962</f>
        <v>0</v>
      </c>
      <c r="J593" s="13" t="s">
        <v>72</v>
      </c>
      <c r="K593" s="30">
        <f t="shared" si="135"/>
        <v>0</v>
      </c>
      <c r="L593" s="30" t="s">
        <v>103</v>
      </c>
      <c r="M593" s="15">
        <f t="shared" si="136"/>
        <v>0</v>
      </c>
      <c r="N593" s="13" t="s">
        <v>71</v>
      </c>
    </row>
    <row r="594" spans="1:14">
      <c r="A594" s="263">
        <v>5</v>
      </c>
      <c r="B594" s="5"/>
      <c r="C594" s="5" t="s">
        <v>251</v>
      </c>
      <c r="D594" s="5" t="s">
        <v>18</v>
      </c>
      <c r="E594" s="5" t="s">
        <v>8</v>
      </c>
      <c r="F594" s="12" t="s">
        <v>1326</v>
      </c>
      <c r="G594" s="12">
        <v>4</v>
      </c>
      <c r="H594" s="13" t="s">
        <v>74</v>
      </c>
      <c r="I594" s="12">
        <f t="shared" ref="I594:I598" si="137">G594*6</f>
        <v>24</v>
      </c>
      <c r="J594" s="13" t="s">
        <v>72</v>
      </c>
      <c r="K594" s="30">
        <f t="shared" si="135"/>
        <v>7.92</v>
      </c>
      <c r="L594" s="30" t="s">
        <v>103</v>
      </c>
      <c r="M594" s="15">
        <f t="shared" si="136"/>
        <v>7920</v>
      </c>
      <c r="N594" s="13" t="s">
        <v>71</v>
      </c>
    </row>
    <row r="595" spans="1:14">
      <c r="A595" s="263">
        <v>6</v>
      </c>
      <c r="B595" s="5"/>
      <c r="C595" s="9" t="s">
        <v>52</v>
      </c>
      <c r="D595" s="9" t="s">
        <v>51</v>
      </c>
      <c r="E595" s="9" t="s">
        <v>8</v>
      </c>
      <c r="F595" s="72" t="s">
        <v>1295</v>
      </c>
      <c r="G595" s="12">
        <v>4</v>
      </c>
      <c r="H595" s="13" t="s">
        <v>74</v>
      </c>
      <c r="I595" s="12">
        <f t="shared" si="137"/>
        <v>24</v>
      </c>
      <c r="J595" s="13" t="s">
        <v>72</v>
      </c>
      <c r="K595" s="30">
        <f t="shared" si="135"/>
        <v>7.92</v>
      </c>
      <c r="L595" s="30" t="s">
        <v>103</v>
      </c>
      <c r="M595" s="15">
        <f t="shared" si="136"/>
        <v>7920</v>
      </c>
      <c r="N595" s="13" t="s">
        <v>71</v>
      </c>
    </row>
    <row r="596" spans="1:14">
      <c r="A596" s="263">
        <v>7</v>
      </c>
      <c r="B596" s="5"/>
      <c r="C596" s="5" t="s">
        <v>10</v>
      </c>
      <c r="D596" s="5" t="s">
        <v>93</v>
      </c>
      <c r="E596" s="5" t="s">
        <v>8</v>
      </c>
      <c r="F596" s="12" t="s">
        <v>1341</v>
      </c>
      <c r="G596" s="12">
        <v>5</v>
      </c>
      <c r="H596" s="13" t="s">
        <v>74</v>
      </c>
      <c r="I596" s="12">
        <f t="shared" si="137"/>
        <v>30</v>
      </c>
      <c r="J596" s="13" t="s">
        <v>72</v>
      </c>
      <c r="K596" s="30">
        <f t="shared" si="135"/>
        <v>9.9</v>
      </c>
      <c r="L596" s="30" t="s">
        <v>103</v>
      </c>
      <c r="M596" s="15">
        <f t="shared" si="136"/>
        <v>9900</v>
      </c>
      <c r="N596" s="13" t="s">
        <v>71</v>
      </c>
    </row>
    <row r="597" spans="1:14" s="271" customFormat="1">
      <c r="A597" s="264">
        <v>8</v>
      </c>
      <c r="B597" s="124"/>
      <c r="C597" s="272" t="s">
        <v>26</v>
      </c>
      <c r="D597" s="272" t="s">
        <v>89</v>
      </c>
      <c r="E597" s="272" t="s">
        <v>8</v>
      </c>
      <c r="F597" s="103" t="s">
        <v>1338</v>
      </c>
      <c r="G597" s="137">
        <v>5</v>
      </c>
      <c r="H597" s="268" t="s">
        <v>74</v>
      </c>
      <c r="I597" s="137">
        <f t="shared" si="137"/>
        <v>30</v>
      </c>
      <c r="J597" s="268" t="s">
        <v>72</v>
      </c>
      <c r="K597" s="125">
        <f t="shared" si="135"/>
        <v>9.9</v>
      </c>
      <c r="L597" s="269" t="s">
        <v>103</v>
      </c>
      <c r="M597" s="270">
        <f t="shared" si="136"/>
        <v>9900</v>
      </c>
      <c r="N597" s="268" t="s">
        <v>71</v>
      </c>
    </row>
    <row r="598" spans="1:14">
      <c r="A598" s="263">
        <v>9</v>
      </c>
      <c r="B598" s="5"/>
      <c r="C598" s="5" t="s">
        <v>94</v>
      </c>
      <c r="D598" s="5" t="s">
        <v>95</v>
      </c>
      <c r="E598" s="5" t="s">
        <v>8</v>
      </c>
      <c r="F598" s="12" t="s">
        <v>1339</v>
      </c>
      <c r="G598" s="12">
        <v>4</v>
      </c>
      <c r="H598" s="13" t="s">
        <v>74</v>
      </c>
      <c r="I598" s="12">
        <f t="shared" si="137"/>
        <v>24</v>
      </c>
      <c r="J598" s="13" t="s">
        <v>72</v>
      </c>
      <c r="K598" s="30">
        <f t="shared" si="135"/>
        <v>7.92</v>
      </c>
      <c r="L598" s="30" t="s">
        <v>103</v>
      </c>
      <c r="M598" s="15">
        <f t="shared" si="136"/>
        <v>7920</v>
      </c>
      <c r="N598" s="13" t="s">
        <v>71</v>
      </c>
    </row>
    <row r="599" spans="1:14">
      <c r="A599" s="263">
        <v>10</v>
      </c>
      <c r="B599" s="5"/>
      <c r="C599" s="5" t="s">
        <v>190</v>
      </c>
      <c r="D599" s="5" t="s">
        <v>20</v>
      </c>
      <c r="E599" s="5" t="s">
        <v>173</v>
      </c>
      <c r="F599" s="12" t="s">
        <v>1340</v>
      </c>
      <c r="G599" s="12">
        <v>1</v>
      </c>
      <c r="H599" s="13" t="s">
        <v>74</v>
      </c>
      <c r="I599" s="12">
        <f>G599*7</f>
        <v>7</v>
      </c>
      <c r="J599" s="13" t="s">
        <v>72</v>
      </c>
      <c r="K599" s="30">
        <f t="shared" si="135"/>
        <v>2.31</v>
      </c>
      <c r="L599" s="30" t="s">
        <v>103</v>
      </c>
      <c r="M599" s="15">
        <f t="shared" si="136"/>
        <v>2310</v>
      </c>
      <c r="N599" s="13" t="s">
        <v>71</v>
      </c>
    </row>
    <row r="600" spans="1:14">
      <c r="A600" s="263">
        <v>11</v>
      </c>
      <c r="B600" s="5"/>
      <c r="C600" s="5" t="s">
        <v>34</v>
      </c>
      <c r="D600" s="5" t="s">
        <v>134</v>
      </c>
      <c r="E600" s="5" t="s">
        <v>173</v>
      </c>
      <c r="F600" s="12" t="s">
        <v>1285</v>
      </c>
      <c r="G600" s="12">
        <v>0</v>
      </c>
      <c r="H600" s="13" t="s">
        <v>74</v>
      </c>
      <c r="I600" s="12">
        <f>G600*7</f>
        <v>0</v>
      </c>
      <c r="J600" s="13" t="s">
        <v>72</v>
      </c>
      <c r="K600" s="30">
        <f t="shared" si="135"/>
        <v>0</v>
      </c>
      <c r="L600" s="30" t="s">
        <v>103</v>
      </c>
      <c r="M600" s="15">
        <f t="shared" si="136"/>
        <v>0</v>
      </c>
      <c r="N600" s="13" t="s">
        <v>71</v>
      </c>
    </row>
    <row r="601" spans="1:14">
      <c r="A601" s="263">
        <v>12</v>
      </c>
      <c r="B601" s="5"/>
      <c r="C601" s="5" t="s">
        <v>23</v>
      </c>
      <c r="D601" s="5" t="s">
        <v>136</v>
      </c>
      <c r="E601" s="5" t="s">
        <v>12</v>
      </c>
      <c r="F601" s="5" t="s">
        <v>1328</v>
      </c>
      <c r="G601" s="12">
        <v>3</v>
      </c>
      <c r="H601" s="13" t="s">
        <v>74</v>
      </c>
      <c r="I601" s="12">
        <f t="shared" ref="I601:I611" si="138">G601*1</f>
        <v>3</v>
      </c>
      <c r="J601" s="13" t="s">
        <v>72</v>
      </c>
      <c r="K601" s="30">
        <f t="shared" si="135"/>
        <v>0.99</v>
      </c>
      <c r="L601" s="30" t="s">
        <v>103</v>
      </c>
      <c r="M601" s="15">
        <f t="shared" si="136"/>
        <v>990</v>
      </c>
      <c r="N601" s="13" t="s">
        <v>71</v>
      </c>
    </row>
    <row r="602" spans="1:14">
      <c r="A602" s="263">
        <v>13</v>
      </c>
      <c r="B602" s="5"/>
      <c r="C602" s="5" t="s">
        <v>90</v>
      </c>
      <c r="D602" s="5" t="s">
        <v>91</v>
      </c>
      <c r="E602" s="5" t="s">
        <v>12</v>
      </c>
      <c r="F602" s="12" t="s">
        <v>1342</v>
      </c>
      <c r="G602" s="12">
        <v>1</v>
      </c>
      <c r="H602" s="13" t="s">
        <v>74</v>
      </c>
      <c r="I602" s="12">
        <f t="shared" si="138"/>
        <v>1</v>
      </c>
      <c r="J602" s="13" t="s">
        <v>72</v>
      </c>
      <c r="K602" s="30">
        <f t="shared" si="135"/>
        <v>0.33</v>
      </c>
      <c r="L602" s="30" t="s">
        <v>103</v>
      </c>
      <c r="M602" s="15">
        <f t="shared" si="136"/>
        <v>330</v>
      </c>
      <c r="N602" s="13" t="s">
        <v>71</v>
      </c>
    </row>
    <row r="603" spans="1:14">
      <c r="A603" s="263">
        <v>14</v>
      </c>
      <c r="B603" s="5"/>
      <c r="C603" s="5" t="s">
        <v>81</v>
      </c>
      <c r="D603" s="5" t="s">
        <v>82</v>
      </c>
      <c r="E603" s="5" t="s">
        <v>12</v>
      </c>
      <c r="F603" s="12" t="s">
        <v>1329</v>
      </c>
      <c r="G603" s="12">
        <v>1</v>
      </c>
      <c r="H603" s="13" t="s">
        <v>74</v>
      </c>
      <c r="I603" s="12">
        <f t="shared" si="138"/>
        <v>1</v>
      </c>
      <c r="J603" s="13" t="s">
        <v>72</v>
      </c>
      <c r="K603" s="30">
        <f t="shared" si="135"/>
        <v>0.33</v>
      </c>
      <c r="L603" s="30" t="s">
        <v>103</v>
      </c>
      <c r="M603" s="15">
        <f t="shared" si="136"/>
        <v>330</v>
      </c>
      <c r="N603" s="13" t="s">
        <v>71</v>
      </c>
    </row>
    <row r="604" spans="1:14">
      <c r="A604" s="263">
        <v>15</v>
      </c>
      <c r="B604" s="5"/>
      <c r="C604" s="5" t="s">
        <v>11</v>
      </c>
      <c r="D604" s="5" t="s">
        <v>13</v>
      </c>
      <c r="E604" s="5" t="s">
        <v>12</v>
      </c>
      <c r="F604" s="12" t="s">
        <v>980</v>
      </c>
      <c r="G604" s="12">
        <v>1</v>
      </c>
      <c r="H604" s="13" t="s">
        <v>74</v>
      </c>
      <c r="I604" s="12">
        <f t="shared" si="138"/>
        <v>1</v>
      </c>
      <c r="J604" s="13" t="s">
        <v>72</v>
      </c>
      <c r="K604" s="30">
        <f t="shared" si="135"/>
        <v>0.33</v>
      </c>
      <c r="L604" s="30" t="s">
        <v>103</v>
      </c>
      <c r="M604" s="15">
        <f t="shared" si="136"/>
        <v>330</v>
      </c>
      <c r="N604" s="13" t="s">
        <v>71</v>
      </c>
    </row>
    <row r="605" spans="1:14">
      <c r="A605" s="263">
        <v>16</v>
      </c>
      <c r="B605" s="5"/>
      <c r="C605" s="5" t="s">
        <v>28</v>
      </c>
      <c r="D605" s="5" t="s">
        <v>27</v>
      </c>
      <c r="E605" s="5" t="s">
        <v>12</v>
      </c>
      <c r="F605" s="12" t="s">
        <v>1343</v>
      </c>
      <c r="G605" s="12">
        <v>1</v>
      </c>
      <c r="H605" s="13" t="s">
        <v>74</v>
      </c>
      <c r="I605" s="12">
        <f t="shared" si="138"/>
        <v>1</v>
      </c>
      <c r="J605" s="13" t="s">
        <v>72</v>
      </c>
      <c r="K605" s="30">
        <f t="shared" si="135"/>
        <v>0.33</v>
      </c>
      <c r="L605" s="30" t="s">
        <v>103</v>
      </c>
      <c r="M605" s="15">
        <f t="shared" si="136"/>
        <v>330</v>
      </c>
      <c r="N605" s="13" t="s">
        <v>71</v>
      </c>
    </row>
    <row r="606" spans="1:14">
      <c r="A606" s="263">
        <v>17</v>
      </c>
      <c r="B606" s="5"/>
      <c r="C606" s="5" t="s">
        <v>30</v>
      </c>
      <c r="D606" s="5" t="s">
        <v>29</v>
      </c>
      <c r="E606" s="5" t="s">
        <v>12</v>
      </c>
      <c r="F606" s="12" t="s">
        <v>1330</v>
      </c>
      <c r="G606" s="12">
        <v>3</v>
      </c>
      <c r="H606" s="13" t="s">
        <v>74</v>
      </c>
      <c r="I606" s="12">
        <f t="shared" si="138"/>
        <v>3</v>
      </c>
      <c r="J606" s="13" t="s">
        <v>72</v>
      </c>
      <c r="K606" s="30">
        <f t="shared" si="135"/>
        <v>0.99</v>
      </c>
      <c r="L606" s="30" t="s">
        <v>103</v>
      </c>
      <c r="M606" s="15">
        <f t="shared" si="136"/>
        <v>990</v>
      </c>
      <c r="N606" s="13" t="s">
        <v>71</v>
      </c>
    </row>
    <row r="607" spans="1:14">
      <c r="A607" s="263">
        <v>18</v>
      </c>
      <c r="B607" s="5"/>
      <c r="C607" s="5" t="s">
        <v>32</v>
      </c>
      <c r="D607" s="5" t="s">
        <v>33</v>
      </c>
      <c r="E607" s="5" t="s">
        <v>12</v>
      </c>
      <c r="F607" s="12" t="s">
        <v>1202</v>
      </c>
      <c r="G607" s="12">
        <v>1</v>
      </c>
      <c r="H607" s="13" t="s">
        <v>74</v>
      </c>
      <c r="I607" s="12">
        <f t="shared" si="138"/>
        <v>1</v>
      </c>
      <c r="J607" s="13" t="s">
        <v>72</v>
      </c>
      <c r="K607" s="30">
        <f t="shared" si="135"/>
        <v>0.33</v>
      </c>
      <c r="L607" s="30" t="s">
        <v>103</v>
      </c>
      <c r="M607" s="15">
        <f t="shared" si="136"/>
        <v>330</v>
      </c>
      <c r="N607" s="13" t="s">
        <v>71</v>
      </c>
    </row>
    <row r="608" spans="1:14">
      <c r="A608" s="263">
        <v>19</v>
      </c>
      <c r="B608" s="5"/>
      <c r="C608" s="5" t="s">
        <v>36</v>
      </c>
      <c r="D608" s="5" t="s">
        <v>35</v>
      </c>
      <c r="E608" s="5" t="s">
        <v>12</v>
      </c>
      <c r="F608" s="12" t="s">
        <v>1159</v>
      </c>
      <c r="G608" s="12">
        <v>1</v>
      </c>
      <c r="H608" s="13" t="s">
        <v>74</v>
      </c>
      <c r="I608" s="12">
        <f t="shared" si="138"/>
        <v>1</v>
      </c>
      <c r="J608" s="13" t="s">
        <v>72</v>
      </c>
      <c r="K608" s="30">
        <f t="shared" si="135"/>
        <v>0.33</v>
      </c>
      <c r="L608" s="30" t="s">
        <v>103</v>
      </c>
      <c r="M608" s="15">
        <f t="shared" si="136"/>
        <v>330</v>
      </c>
      <c r="N608" s="13" t="s">
        <v>71</v>
      </c>
    </row>
    <row r="609" spans="1:14">
      <c r="A609" s="263">
        <v>20</v>
      </c>
      <c r="B609" s="5"/>
      <c r="C609" s="5" t="s">
        <v>38</v>
      </c>
      <c r="D609" s="5" t="s">
        <v>37</v>
      </c>
      <c r="E609" s="5" t="s">
        <v>12</v>
      </c>
      <c r="F609" s="12" t="s">
        <v>1301</v>
      </c>
      <c r="G609" s="12">
        <v>1</v>
      </c>
      <c r="H609" s="13" t="s">
        <v>74</v>
      </c>
      <c r="I609" s="12">
        <f t="shared" si="138"/>
        <v>1</v>
      </c>
      <c r="J609" s="13" t="s">
        <v>72</v>
      </c>
      <c r="K609" s="30">
        <f t="shared" si="135"/>
        <v>0.33</v>
      </c>
      <c r="L609" s="30" t="s">
        <v>103</v>
      </c>
      <c r="M609" s="15">
        <f t="shared" si="136"/>
        <v>330</v>
      </c>
      <c r="N609" s="13" t="s">
        <v>71</v>
      </c>
    </row>
    <row r="610" spans="1:14">
      <c r="A610" s="263">
        <v>21</v>
      </c>
      <c r="B610" s="5"/>
      <c r="C610" s="5" t="s">
        <v>40</v>
      </c>
      <c r="D610" s="5" t="s">
        <v>39</v>
      </c>
      <c r="E610" s="5" t="s">
        <v>12</v>
      </c>
      <c r="F610" s="12" t="s">
        <v>1344</v>
      </c>
      <c r="G610" s="12">
        <v>1</v>
      </c>
      <c r="H610" s="13" t="s">
        <v>74</v>
      </c>
      <c r="I610" s="12">
        <f t="shared" si="138"/>
        <v>1</v>
      </c>
      <c r="J610" s="13" t="s">
        <v>72</v>
      </c>
      <c r="K610" s="30">
        <f t="shared" si="135"/>
        <v>0.33</v>
      </c>
      <c r="L610" s="30" t="s">
        <v>103</v>
      </c>
      <c r="M610" s="15">
        <f t="shared" si="136"/>
        <v>330</v>
      </c>
      <c r="N610" s="13" t="s">
        <v>71</v>
      </c>
    </row>
    <row r="611" spans="1:14">
      <c r="A611" s="263">
        <v>22</v>
      </c>
      <c r="B611" s="5"/>
      <c r="C611" s="5" t="s">
        <v>78</v>
      </c>
      <c r="D611" s="5" t="s">
        <v>79</v>
      </c>
      <c r="E611" s="5" t="s">
        <v>12</v>
      </c>
      <c r="F611" s="12" t="s">
        <v>1332</v>
      </c>
      <c r="G611" s="12">
        <v>1</v>
      </c>
      <c r="H611" s="13" t="s">
        <v>74</v>
      </c>
      <c r="I611" s="12">
        <f t="shared" si="138"/>
        <v>1</v>
      </c>
      <c r="J611" s="13" t="s">
        <v>72</v>
      </c>
      <c r="K611" s="30">
        <f t="shared" si="135"/>
        <v>0.33</v>
      </c>
      <c r="L611" s="30" t="s">
        <v>103</v>
      </c>
      <c r="M611" s="15">
        <f t="shared" si="136"/>
        <v>330</v>
      </c>
      <c r="N611" s="13" t="s">
        <v>71</v>
      </c>
    </row>
    <row r="612" spans="1:14">
      <c r="A612" s="263">
        <v>23</v>
      </c>
      <c r="B612" s="5"/>
      <c r="C612" s="5" t="s">
        <v>45</v>
      </c>
      <c r="D612" s="5" t="s">
        <v>44</v>
      </c>
      <c r="E612" s="5" t="s">
        <v>43</v>
      </c>
      <c r="F612" s="12" t="s">
        <v>1333</v>
      </c>
      <c r="G612" s="12">
        <v>4</v>
      </c>
      <c r="H612" s="13" t="s">
        <v>74</v>
      </c>
      <c r="I612" s="12">
        <f>G612*1.5</f>
        <v>6</v>
      </c>
      <c r="J612" s="13" t="s">
        <v>72</v>
      </c>
      <c r="K612" s="30">
        <f t="shared" si="135"/>
        <v>1.98</v>
      </c>
      <c r="L612" s="30" t="s">
        <v>103</v>
      </c>
      <c r="M612" s="15">
        <f t="shared" si="136"/>
        <v>1980</v>
      </c>
      <c r="N612" s="13" t="s">
        <v>71</v>
      </c>
    </row>
    <row r="613" spans="1:14">
      <c r="A613" s="263">
        <v>24</v>
      </c>
      <c r="B613" s="5"/>
      <c r="C613" s="5" t="s">
        <v>47</v>
      </c>
      <c r="D613" s="5" t="s">
        <v>46</v>
      </c>
      <c r="E613" s="5" t="s">
        <v>43</v>
      </c>
      <c r="F613" s="12" t="s">
        <v>1289</v>
      </c>
      <c r="G613" s="12">
        <v>0</v>
      </c>
      <c r="H613" s="13" t="s">
        <v>74</v>
      </c>
      <c r="I613" s="12">
        <f>G613*1.5</f>
        <v>0</v>
      </c>
      <c r="J613" s="13" t="s">
        <v>72</v>
      </c>
      <c r="K613" s="30">
        <f t="shared" si="135"/>
        <v>0</v>
      </c>
      <c r="L613" s="30" t="s">
        <v>103</v>
      </c>
      <c r="M613" s="15">
        <f t="shared" si="136"/>
        <v>0</v>
      </c>
      <c r="N613" s="13" t="s">
        <v>71</v>
      </c>
    </row>
    <row r="614" spans="1:14">
      <c r="A614" s="263">
        <v>25</v>
      </c>
      <c r="B614" s="5"/>
      <c r="C614" s="5" t="s">
        <v>42</v>
      </c>
      <c r="D614" s="5" t="s">
        <v>41</v>
      </c>
      <c r="E614" s="5" t="s">
        <v>165</v>
      </c>
      <c r="F614" s="12" t="s">
        <v>1304</v>
      </c>
      <c r="G614" s="12">
        <v>1</v>
      </c>
      <c r="H614" s="13" t="s">
        <v>74</v>
      </c>
      <c r="I614" s="12">
        <f>G614*1.5</f>
        <v>1.5</v>
      </c>
      <c r="J614" s="13" t="s">
        <v>72</v>
      </c>
      <c r="K614" s="30">
        <f t="shared" si="135"/>
        <v>0.495</v>
      </c>
      <c r="L614" s="30" t="s">
        <v>103</v>
      </c>
      <c r="M614" s="15">
        <f t="shared" si="136"/>
        <v>495</v>
      </c>
      <c r="N614" s="13" t="s">
        <v>71</v>
      </c>
    </row>
    <row r="615" spans="1:14">
      <c r="A615" s="263">
        <v>26</v>
      </c>
      <c r="B615" s="5"/>
      <c r="C615" s="5" t="s">
        <v>1275</v>
      </c>
      <c r="D615" s="5"/>
      <c r="E615" s="5" t="s">
        <v>12</v>
      </c>
      <c r="F615" s="12" t="s">
        <v>1170</v>
      </c>
      <c r="G615" s="12">
        <v>1</v>
      </c>
      <c r="H615" s="13" t="s">
        <v>74</v>
      </c>
      <c r="I615" s="12">
        <f>G615*4</f>
        <v>4</v>
      </c>
      <c r="J615" s="13" t="s">
        <v>72</v>
      </c>
      <c r="K615" s="30">
        <f t="shared" si="135"/>
        <v>1.32</v>
      </c>
      <c r="L615" s="30" t="s">
        <v>103</v>
      </c>
      <c r="M615" s="15">
        <f t="shared" si="136"/>
        <v>1320</v>
      </c>
      <c r="N615" s="13" t="s">
        <v>71</v>
      </c>
    </row>
    <row r="616" spans="1:14">
      <c r="A616" s="263">
        <v>27</v>
      </c>
      <c r="B616" s="5"/>
      <c r="C616" s="5" t="s">
        <v>1240</v>
      </c>
      <c r="D616" s="5"/>
      <c r="E616" s="5" t="s">
        <v>12</v>
      </c>
      <c r="F616" s="12" t="s">
        <v>1306</v>
      </c>
      <c r="G616" s="12">
        <v>3</v>
      </c>
      <c r="H616" s="13" t="s">
        <v>74</v>
      </c>
      <c r="I616" s="12">
        <f t="shared" ref="I616" si="139">G616*1.5</f>
        <v>4.5</v>
      </c>
      <c r="J616" s="13" t="s">
        <v>72</v>
      </c>
      <c r="K616" s="30">
        <f t="shared" si="135"/>
        <v>1.4850000000000001</v>
      </c>
      <c r="L616" s="30" t="s">
        <v>103</v>
      </c>
      <c r="M616" s="15">
        <f t="shared" si="136"/>
        <v>1485</v>
      </c>
      <c r="N616" s="13" t="s">
        <v>71</v>
      </c>
    </row>
    <row r="617" spans="1:14">
      <c r="A617" s="263">
        <v>28</v>
      </c>
      <c r="B617" s="5"/>
      <c r="C617" s="5" t="s">
        <v>1234</v>
      </c>
      <c r="D617" s="5"/>
      <c r="E617" s="5" t="s">
        <v>12</v>
      </c>
      <c r="F617" s="12" t="s">
        <v>995</v>
      </c>
      <c r="G617" s="12">
        <v>2</v>
      </c>
      <c r="H617" s="13" t="s">
        <v>74</v>
      </c>
      <c r="I617" s="12">
        <f>G617*1</f>
        <v>2</v>
      </c>
      <c r="J617" s="13" t="s">
        <v>72</v>
      </c>
      <c r="K617" s="30">
        <f t="shared" si="135"/>
        <v>0.66</v>
      </c>
      <c r="L617" s="30" t="s">
        <v>103</v>
      </c>
      <c r="M617" s="15">
        <f t="shared" si="136"/>
        <v>660</v>
      </c>
      <c r="N617" s="13" t="s">
        <v>71</v>
      </c>
    </row>
    <row r="618" spans="1:14">
      <c r="A618" s="263">
        <v>29</v>
      </c>
      <c r="B618" s="5"/>
      <c r="C618" s="5" t="s">
        <v>757</v>
      </c>
      <c r="D618" s="5"/>
      <c r="E618" s="5" t="s">
        <v>12</v>
      </c>
      <c r="F618" s="12" t="s">
        <v>995</v>
      </c>
      <c r="G618" s="12">
        <v>2</v>
      </c>
      <c r="H618" s="13" t="s">
        <v>74</v>
      </c>
      <c r="I618" s="12">
        <f>G618*1</f>
        <v>2</v>
      </c>
      <c r="J618" s="13" t="s">
        <v>72</v>
      </c>
      <c r="K618" s="30">
        <f t="shared" si="135"/>
        <v>0.66</v>
      </c>
      <c r="L618" s="30" t="s">
        <v>103</v>
      </c>
      <c r="M618" s="15">
        <f t="shared" si="136"/>
        <v>660</v>
      </c>
      <c r="N618" s="13" t="s">
        <v>71</v>
      </c>
    </row>
    <row r="619" spans="1:14">
      <c r="A619" s="263">
        <v>30</v>
      </c>
      <c r="B619" s="5"/>
      <c r="C619" s="5" t="s">
        <v>1114</v>
      </c>
      <c r="D619" s="5"/>
      <c r="E619" s="5" t="s">
        <v>12</v>
      </c>
      <c r="F619" s="103" t="s">
        <v>322</v>
      </c>
      <c r="G619" s="12">
        <v>1</v>
      </c>
      <c r="H619" s="13" t="s">
        <v>74</v>
      </c>
      <c r="I619" s="12">
        <f>G619*1</f>
        <v>1</v>
      </c>
      <c r="J619" s="13" t="s">
        <v>72</v>
      </c>
      <c r="K619" s="30">
        <f t="shared" si="135"/>
        <v>0.33</v>
      </c>
      <c r="L619" s="30" t="s">
        <v>103</v>
      </c>
      <c r="M619" s="15">
        <f t="shared" si="136"/>
        <v>330</v>
      </c>
      <c r="N619" s="13" t="s">
        <v>71</v>
      </c>
    </row>
    <row r="620" spans="1:14">
      <c r="A620" s="263">
        <v>31</v>
      </c>
      <c r="B620" s="5"/>
      <c r="C620" s="5" t="s">
        <v>126</v>
      </c>
      <c r="D620" s="5"/>
      <c r="E620" s="5" t="s">
        <v>43</v>
      </c>
      <c r="F620" s="12" t="s">
        <v>271</v>
      </c>
      <c r="G620" s="12">
        <v>1</v>
      </c>
      <c r="H620" s="13" t="s">
        <v>74</v>
      </c>
      <c r="I620" s="12">
        <f t="shared" ref="I620" si="140">G620*4</f>
        <v>4</v>
      </c>
      <c r="J620" s="13" t="s">
        <v>72</v>
      </c>
      <c r="K620" s="30">
        <f t="shared" si="135"/>
        <v>1.32</v>
      </c>
      <c r="L620" s="30" t="s">
        <v>103</v>
      </c>
      <c r="M620" s="15">
        <f t="shared" si="136"/>
        <v>1320</v>
      </c>
      <c r="N620" s="13" t="s">
        <v>71</v>
      </c>
    </row>
    <row r="621" spans="1:14">
      <c r="A621" s="263">
        <v>32</v>
      </c>
      <c r="B621" s="5"/>
      <c r="C621" s="5" t="s">
        <v>893</v>
      </c>
      <c r="D621" s="5"/>
      <c r="E621" s="5" t="s">
        <v>12</v>
      </c>
      <c r="F621" s="12" t="s">
        <v>220</v>
      </c>
      <c r="G621" s="12">
        <v>2</v>
      </c>
      <c r="H621" s="13" t="s">
        <v>74</v>
      </c>
      <c r="I621" s="12">
        <f>G621*1</f>
        <v>2</v>
      </c>
      <c r="J621" s="13" t="s">
        <v>72</v>
      </c>
      <c r="K621" s="30">
        <f t="shared" si="135"/>
        <v>0.66</v>
      </c>
      <c r="L621" s="30" t="s">
        <v>103</v>
      </c>
      <c r="M621" s="15">
        <f t="shared" si="136"/>
        <v>660</v>
      </c>
      <c r="N621" s="13" t="s">
        <v>71</v>
      </c>
    </row>
    <row r="622" spans="1:14">
      <c r="A622" s="263">
        <v>33</v>
      </c>
      <c r="B622" s="5"/>
      <c r="C622" s="5" t="s">
        <v>1193</v>
      </c>
      <c r="D622" s="5"/>
      <c r="E622" s="5" t="s">
        <v>43</v>
      </c>
      <c r="F622" s="12" t="s">
        <v>1334</v>
      </c>
      <c r="G622" s="12">
        <v>1</v>
      </c>
      <c r="H622" s="13" t="s">
        <v>74</v>
      </c>
      <c r="I622" s="12">
        <f>G622*1</f>
        <v>1</v>
      </c>
      <c r="J622" s="13" t="s">
        <v>72</v>
      </c>
      <c r="K622" s="30">
        <f t="shared" si="135"/>
        <v>0.33</v>
      </c>
      <c r="L622" s="30" t="s">
        <v>103</v>
      </c>
      <c r="M622" s="15">
        <f t="shared" si="136"/>
        <v>330</v>
      </c>
      <c r="N622" s="13" t="s">
        <v>71</v>
      </c>
    </row>
    <row r="623" spans="1:14">
      <c r="A623" s="263">
        <v>34</v>
      </c>
      <c r="B623" s="5"/>
      <c r="C623" s="5" t="s">
        <v>679</v>
      </c>
      <c r="D623" s="5"/>
      <c r="E623" s="5" t="s">
        <v>12</v>
      </c>
      <c r="F623" s="12" t="s">
        <v>1280</v>
      </c>
      <c r="G623" s="12">
        <v>1</v>
      </c>
      <c r="H623" s="13" t="s">
        <v>74</v>
      </c>
      <c r="I623" s="12">
        <f>G623*1.5</f>
        <v>1.5</v>
      </c>
      <c r="J623" s="13" t="s">
        <v>72</v>
      </c>
      <c r="K623" s="30">
        <f t="shared" si="135"/>
        <v>0.495</v>
      </c>
      <c r="L623" s="30" t="s">
        <v>103</v>
      </c>
      <c r="M623" s="15">
        <f t="shared" si="136"/>
        <v>495</v>
      </c>
      <c r="N623" s="13" t="s">
        <v>71</v>
      </c>
    </row>
    <row r="624" spans="1:14">
      <c r="A624" s="263">
        <v>35</v>
      </c>
      <c r="B624" s="5"/>
      <c r="C624" s="5" t="s">
        <v>894</v>
      </c>
      <c r="D624" s="5"/>
      <c r="E624" s="5" t="s">
        <v>12</v>
      </c>
      <c r="F624" s="12" t="s">
        <v>1307</v>
      </c>
      <c r="G624" s="12">
        <v>1</v>
      </c>
      <c r="H624" s="13" t="s">
        <v>74</v>
      </c>
      <c r="I624" s="12">
        <f>G624*1</f>
        <v>1</v>
      </c>
      <c r="J624" s="13" t="s">
        <v>72</v>
      </c>
      <c r="K624" s="30">
        <f t="shared" si="135"/>
        <v>0.33</v>
      </c>
      <c r="L624" s="30" t="s">
        <v>103</v>
      </c>
      <c r="M624" s="15">
        <f t="shared" si="136"/>
        <v>330</v>
      </c>
      <c r="N624" s="13" t="s">
        <v>71</v>
      </c>
    </row>
    <row r="625" spans="1:14">
      <c r="A625" s="263">
        <v>36</v>
      </c>
      <c r="B625" s="5"/>
      <c r="C625" s="5" t="s">
        <v>52</v>
      </c>
      <c r="D625" s="5"/>
      <c r="E625" s="5" t="s">
        <v>12</v>
      </c>
      <c r="F625" s="12" t="s">
        <v>995</v>
      </c>
      <c r="G625" s="12">
        <v>2</v>
      </c>
      <c r="H625" s="13" t="s">
        <v>74</v>
      </c>
      <c r="I625" s="12">
        <f>G625*1</f>
        <v>2</v>
      </c>
      <c r="J625" s="13" t="s">
        <v>72</v>
      </c>
      <c r="K625" s="30">
        <f t="shared" si="135"/>
        <v>0.66</v>
      </c>
      <c r="L625" s="30" t="s">
        <v>103</v>
      </c>
      <c r="M625" s="15">
        <f t="shared" si="136"/>
        <v>660</v>
      </c>
      <c r="N625" s="13" t="s">
        <v>71</v>
      </c>
    </row>
    <row r="626" spans="1:14">
      <c r="A626" s="263">
        <v>37</v>
      </c>
      <c r="B626" s="5"/>
      <c r="C626" s="5" t="s">
        <v>1290</v>
      </c>
      <c r="D626" s="5"/>
      <c r="E626" s="5" t="s">
        <v>12</v>
      </c>
      <c r="F626" s="12" t="s">
        <v>1291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135"/>
        <v>0.33</v>
      </c>
      <c r="L626" s="30" t="s">
        <v>103</v>
      </c>
      <c r="M626" s="15">
        <f t="shared" si="136"/>
        <v>330</v>
      </c>
      <c r="N626" s="13" t="s">
        <v>71</v>
      </c>
    </row>
    <row r="627" spans="1:14">
      <c r="A627" s="281" t="s">
        <v>54</v>
      </c>
      <c r="B627" s="282"/>
      <c r="C627" s="282"/>
      <c r="D627" s="282"/>
      <c r="E627" s="283"/>
      <c r="F627" s="262"/>
      <c r="G627" s="12">
        <f>SUM(G590:G626)</f>
        <v>73</v>
      </c>
      <c r="H627" s="13" t="s">
        <v>74</v>
      </c>
      <c r="I627" s="12">
        <f>SUM(I590:I626)</f>
        <v>235.5</v>
      </c>
      <c r="J627" s="13" t="s">
        <v>72</v>
      </c>
      <c r="K627" s="30">
        <f t="shared" si="135"/>
        <v>77.715000000000003</v>
      </c>
      <c r="L627" s="30" t="s">
        <v>103</v>
      </c>
      <c r="M627" s="34">
        <f>SUM(M590:M626)</f>
        <v>77715</v>
      </c>
      <c r="N627" s="13" t="s">
        <v>71</v>
      </c>
    </row>
    <row r="628" spans="1:14">
      <c r="A628" s="286" t="s">
        <v>53</v>
      </c>
      <c r="B628" s="286" t="s">
        <v>0</v>
      </c>
      <c r="C628" s="286" t="s">
        <v>2</v>
      </c>
      <c r="D628" s="286" t="s">
        <v>4</v>
      </c>
      <c r="E628" s="286" t="s">
        <v>1</v>
      </c>
      <c r="F628" s="286" t="s">
        <v>280</v>
      </c>
      <c r="G628" s="288" t="s">
        <v>5</v>
      </c>
      <c r="H628" s="289"/>
      <c r="I628" s="288" t="s">
        <v>6</v>
      </c>
      <c r="J628" s="289"/>
      <c r="K628" s="288" t="s">
        <v>101</v>
      </c>
      <c r="L628" s="289"/>
      <c r="M628" s="288" t="s">
        <v>102</v>
      </c>
      <c r="N628" s="289"/>
    </row>
    <row r="629" spans="1:14">
      <c r="A629" s="287"/>
      <c r="B629" s="287"/>
      <c r="C629" s="287"/>
      <c r="D629" s="287"/>
      <c r="E629" s="287"/>
      <c r="F629" s="287"/>
      <c r="G629" s="290"/>
      <c r="H629" s="291"/>
      <c r="I629" s="290"/>
      <c r="J629" s="291"/>
      <c r="K629" s="290"/>
      <c r="L629" s="291"/>
      <c r="M629" s="290"/>
      <c r="N629" s="291"/>
    </row>
    <row r="630" spans="1:14">
      <c r="A630" s="263">
        <v>1</v>
      </c>
      <c r="B630" s="16" t="s">
        <v>65</v>
      </c>
      <c r="C630" s="5" t="s">
        <v>3</v>
      </c>
      <c r="D630" s="5" t="s">
        <v>7</v>
      </c>
      <c r="E630" s="5" t="s">
        <v>8</v>
      </c>
      <c r="F630" s="12" t="s">
        <v>1345</v>
      </c>
      <c r="G630" s="12">
        <v>4</v>
      </c>
      <c r="H630" s="13" t="s">
        <v>74</v>
      </c>
      <c r="I630" s="12">
        <f t="shared" ref="I630:I632" si="141">G630*6</f>
        <v>24</v>
      </c>
      <c r="J630" s="13" t="s">
        <v>72</v>
      </c>
      <c r="K630" s="30">
        <f t="shared" ref="K630:K667" si="142">I630*0.33</f>
        <v>7.92</v>
      </c>
      <c r="L630" s="30" t="s">
        <v>103</v>
      </c>
      <c r="M630" s="15">
        <f t="shared" ref="M630:M666" si="143">K630*1000</f>
        <v>7920</v>
      </c>
      <c r="N630" s="13" t="s">
        <v>71</v>
      </c>
    </row>
    <row r="631" spans="1:14">
      <c r="A631" s="263">
        <v>2</v>
      </c>
      <c r="B631" s="131">
        <v>43816</v>
      </c>
      <c r="C631" s="5" t="s">
        <v>56</v>
      </c>
      <c r="D631" s="5" t="s">
        <v>93</v>
      </c>
      <c r="E631" s="5" t="s">
        <v>8</v>
      </c>
      <c r="F631" s="93" t="s">
        <v>1348</v>
      </c>
      <c r="G631" s="12">
        <v>3</v>
      </c>
      <c r="H631" s="13" t="s">
        <v>74</v>
      </c>
      <c r="I631" s="12">
        <f t="shared" si="141"/>
        <v>18</v>
      </c>
      <c r="J631" s="13" t="s">
        <v>72</v>
      </c>
      <c r="K631" s="30">
        <f t="shared" si="142"/>
        <v>5.94</v>
      </c>
      <c r="L631" s="30" t="s">
        <v>103</v>
      </c>
      <c r="M631" s="15">
        <f t="shared" si="143"/>
        <v>5940</v>
      </c>
      <c r="N631" s="13" t="s">
        <v>71</v>
      </c>
    </row>
    <row r="632" spans="1:14">
      <c r="A632" s="263">
        <v>3</v>
      </c>
      <c r="B632" s="5"/>
      <c r="C632" s="5" t="s">
        <v>15</v>
      </c>
      <c r="D632" s="5" t="s">
        <v>647</v>
      </c>
      <c r="E632" s="5" t="s">
        <v>8</v>
      </c>
      <c r="F632" s="12" t="s">
        <v>1292</v>
      </c>
      <c r="G632" s="12">
        <v>2</v>
      </c>
      <c r="H632" s="13" t="s">
        <v>74</v>
      </c>
      <c r="I632" s="12">
        <f t="shared" si="141"/>
        <v>12</v>
      </c>
      <c r="J632" s="13" t="s">
        <v>72</v>
      </c>
      <c r="K632" s="30">
        <f t="shared" si="142"/>
        <v>3.96</v>
      </c>
      <c r="L632" s="30" t="s">
        <v>103</v>
      </c>
      <c r="M632" s="15">
        <f t="shared" si="143"/>
        <v>3960</v>
      </c>
      <c r="N632" s="13" t="s">
        <v>71</v>
      </c>
    </row>
    <row r="633" spans="1:14">
      <c r="A633" s="263">
        <v>4</v>
      </c>
      <c r="B633" s="5"/>
      <c r="C633" s="5" t="s">
        <v>17</v>
      </c>
      <c r="D633" s="5" t="s">
        <v>16</v>
      </c>
      <c r="E633" s="5" t="s">
        <v>8</v>
      </c>
      <c r="F633" s="12" t="s">
        <v>1337</v>
      </c>
      <c r="G633" s="12">
        <v>4</v>
      </c>
      <c r="H633" s="13" t="s">
        <v>74</v>
      </c>
      <c r="I633" s="12">
        <f>G633*F4004</f>
        <v>0</v>
      </c>
      <c r="J633" s="13" t="s">
        <v>72</v>
      </c>
      <c r="K633" s="30">
        <f t="shared" si="142"/>
        <v>0</v>
      </c>
      <c r="L633" s="30" t="s">
        <v>103</v>
      </c>
      <c r="M633" s="15">
        <f t="shared" si="143"/>
        <v>0</v>
      </c>
      <c r="N633" s="13" t="s">
        <v>71</v>
      </c>
    </row>
    <row r="634" spans="1:14">
      <c r="A634" s="263">
        <v>5</v>
      </c>
      <c r="B634" s="5"/>
      <c r="C634" s="5" t="s">
        <v>251</v>
      </c>
      <c r="D634" s="5" t="s">
        <v>18</v>
      </c>
      <c r="E634" s="5" t="s">
        <v>8</v>
      </c>
      <c r="F634" s="12" t="s">
        <v>1346</v>
      </c>
      <c r="G634" s="12">
        <v>5</v>
      </c>
      <c r="H634" s="13" t="s">
        <v>74</v>
      </c>
      <c r="I634" s="12">
        <f t="shared" ref="I634:I638" si="144">G634*6</f>
        <v>30</v>
      </c>
      <c r="J634" s="13" t="s">
        <v>72</v>
      </c>
      <c r="K634" s="30">
        <f t="shared" si="142"/>
        <v>9.9</v>
      </c>
      <c r="L634" s="30" t="s">
        <v>103</v>
      </c>
      <c r="M634" s="15">
        <f t="shared" si="143"/>
        <v>9900</v>
      </c>
      <c r="N634" s="13" t="s">
        <v>71</v>
      </c>
    </row>
    <row r="635" spans="1:14">
      <c r="A635" s="263">
        <v>6</v>
      </c>
      <c r="B635" s="5"/>
      <c r="C635" s="9" t="s">
        <v>52</v>
      </c>
      <c r="D635" s="9" t="s">
        <v>51</v>
      </c>
      <c r="E635" s="9" t="s">
        <v>8</v>
      </c>
      <c r="F635" s="72" t="s">
        <v>1347</v>
      </c>
      <c r="G635" s="12">
        <v>3</v>
      </c>
      <c r="H635" s="13" t="s">
        <v>74</v>
      </c>
      <c r="I635" s="12">
        <f t="shared" si="144"/>
        <v>18</v>
      </c>
      <c r="J635" s="13" t="s">
        <v>72</v>
      </c>
      <c r="K635" s="30">
        <f t="shared" si="142"/>
        <v>5.94</v>
      </c>
      <c r="L635" s="30" t="s">
        <v>103</v>
      </c>
      <c r="M635" s="15">
        <f t="shared" si="143"/>
        <v>5940</v>
      </c>
      <c r="N635" s="13" t="s">
        <v>71</v>
      </c>
    </row>
    <row r="636" spans="1:14">
      <c r="A636" s="263">
        <v>7</v>
      </c>
      <c r="B636" s="5"/>
      <c r="C636" s="5" t="s">
        <v>10</v>
      </c>
      <c r="D636" s="5" t="s">
        <v>93</v>
      </c>
      <c r="E636" s="5" t="s">
        <v>8</v>
      </c>
      <c r="F636" s="12" t="s">
        <v>1349</v>
      </c>
      <c r="G636" s="12">
        <v>5</v>
      </c>
      <c r="H636" s="13" t="s">
        <v>74</v>
      </c>
      <c r="I636" s="12">
        <f t="shared" si="144"/>
        <v>30</v>
      </c>
      <c r="J636" s="13" t="s">
        <v>72</v>
      </c>
      <c r="K636" s="30">
        <f t="shared" si="142"/>
        <v>9.9</v>
      </c>
      <c r="L636" s="30" t="s">
        <v>103</v>
      </c>
      <c r="M636" s="15">
        <f t="shared" si="143"/>
        <v>9900</v>
      </c>
      <c r="N636" s="13" t="s">
        <v>71</v>
      </c>
    </row>
    <row r="637" spans="1:14" s="271" customFormat="1">
      <c r="A637" s="264">
        <v>8</v>
      </c>
      <c r="B637" s="124"/>
      <c r="C637" s="272" t="s">
        <v>26</v>
      </c>
      <c r="D637" s="272" t="s">
        <v>89</v>
      </c>
      <c r="E637" s="272" t="s">
        <v>8</v>
      </c>
      <c r="F637" s="103" t="s">
        <v>1338</v>
      </c>
      <c r="G637" s="137">
        <v>4</v>
      </c>
      <c r="H637" s="268" t="s">
        <v>74</v>
      </c>
      <c r="I637" s="137">
        <f t="shared" si="144"/>
        <v>24</v>
      </c>
      <c r="J637" s="268" t="s">
        <v>72</v>
      </c>
      <c r="K637" s="125">
        <f t="shared" si="142"/>
        <v>7.92</v>
      </c>
      <c r="L637" s="269" t="s">
        <v>103</v>
      </c>
      <c r="M637" s="270">
        <f t="shared" si="143"/>
        <v>7920</v>
      </c>
      <c r="N637" s="268" t="s">
        <v>71</v>
      </c>
    </row>
    <row r="638" spans="1:14">
      <c r="A638" s="263">
        <v>9</v>
      </c>
      <c r="B638" s="5"/>
      <c r="C638" s="5" t="s">
        <v>94</v>
      </c>
      <c r="D638" s="5" t="s">
        <v>95</v>
      </c>
      <c r="E638" s="5" t="s">
        <v>8</v>
      </c>
      <c r="F638" s="12" t="s">
        <v>1339</v>
      </c>
      <c r="G638" s="12">
        <v>4</v>
      </c>
      <c r="H638" s="13" t="s">
        <v>74</v>
      </c>
      <c r="I638" s="12">
        <f t="shared" si="144"/>
        <v>24</v>
      </c>
      <c r="J638" s="13" t="s">
        <v>72</v>
      </c>
      <c r="K638" s="30">
        <f t="shared" si="142"/>
        <v>7.92</v>
      </c>
      <c r="L638" s="30" t="s">
        <v>103</v>
      </c>
      <c r="M638" s="15">
        <f t="shared" si="143"/>
        <v>7920</v>
      </c>
      <c r="N638" s="13" t="s">
        <v>71</v>
      </c>
    </row>
    <row r="639" spans="1:14">
      <c r="A639" s="263">
        <v>10</v>
      </c>
      <c r="B639" s="5"/>
      <c r="C639" s="5" t="s">
        <v>190</v>
      </c>
      <c r="D639" s="5" t="s">
        <v>20</v>
      </c>
      <c r="E639" s="5" t="s">
        <v>173</v>
      </c>
      <c r="F639" s="12" t="s">
        <v>1340</v>
      </c>
      <c r="G639" s="12">
        <v>1</v>
      </c>
      <c r="H639" s="13" t="s">
        <v>74</v>
      </c>
      <c r="I639" s="12">
        <f>G639*7</f>
        <v>7</v>
      </c>
      <c r="J639" s="13" t="s">
        <v>72</v>
      </c>
      <c r="K639" s="30">
        <f t="shared" si="142"/>
        <v>2.31</v>
      </c>
      <c r="L639" s="30" t="s">
        <v>103</v>
      </c>
      <c r="M639" s="15">
        <f t="shared" si="143"/>
        <v>2310</v>
      </c>
      <c r="N639" s="13" t="s">
        <v>71</v>
      </c>
    </row>
    <row r="640" spans="1:14">
      <c r="A640" s="263">
        <v>11</v>
      </c>
      <c r="B640" s="5"/>
      <c r="C640" s="5" t="s">
        <v>34</v>
      </c>
      <c r="D640" s="5" t="s">
        <v>134</v>
      </c>
      <c r="E640" s="5" t="s">
        <v>173</v>
      </c>
      <c r="F640" s="12" t="s">
        <v>1285</v>
      </c>
      <c r="G640" s="12">
        <v>1</v>
      </c>
      <c r="H640" s="13" t="s">
        <v>74</v>
      </c>
      <c r="I640" s="12">
        <f>G640*7</f>
        <v>7</v>
      </c>
      <c r="J640" s="13" t="s">
        <v>72</v>
      </c>
      <c r="K640" s="30">
        <f t="shared" si="142"/>
        <v>2.31</v>
      </c>
      <c r="L640" s="30" t="s">
        <v>103</v>
      </c>
      <c r="M640" s="15">
        <f t="shared" si="143"/>
        <v>2310</v>
      </c>
      <c r="N640" s="13" t="s">
        <v>71</v>
      </c>
    </row>
    <row r="641" spans="1:14">
      <c r="A641" s="263">
        <v>12</v>
      </c>
      <c r="B641" s="5"/>
      <c r="C641" s="5" t="s">
        <v>23</v>
      </c>
      <c r="D641" s="5" t="s">
        <v>136</v>
      </c>
      <c r="E641" s="5" t="s">
        <v>12</v>
      </c>
      <c r="F641" s="5" t="s">
        <v>1328</v>
      </c>
      <c r="G641" s="12">
        <v>3</v>
      </c>
      <c r="H641" s="13" t="s">
        <v>74</v>
      </c>
      <c r="I641" s="12">
        <f t="shared" ref="I641:I651" si="145">G641*1</f>
        <v>3</v>
      </c>
      <c r="J641" s="13" t="s">
        <v>72</v>
      </c>
      <c r="K641" s="30">
        <f t="shared" si="142"/>
        <v>0.99</v>
      </c>
      <c r="L641" s="30" t="s">
        <v>103</v>
      </c>
      <c r="M641" s="15">
        <f t="shared" si="143"/>
        <v>990</v>
      </c>
      <c r="N641" s="13" t="s">
        <v>71</v>
      </c>
    </row>
    <row r="642" spans="1:14">
      <c r="A642" s="263">
        <v>13</v>
      </c>
      <c r="B642" s="5"/>
      <c r="C642" s="5" t="s">
        <v>90</v>
      </c>
      <c r="D642" s="5" t="s">
        <v>91</v>
      </c>
      <c r="E642" s="5" t="s">
        <v>12</v>
      </c>
      <c r="F642" s="12" t="s">
        <v>1342</v>
      </c>
      <c r="G642" s="12">
        <v>1</v>
      </c>
      <c r="H642" s="13" t="s">
        <v>74</v>
      </c>
      <c r="I642" s="12">
        <f t="shared" si="145"/>
        <v>1</v>
      </c>
      <c r="J642" s="13" t="s">
        <v>72</v>
      </c>
      <c r="K642" s="30">
        <f t="shared" si="142"/>
        <v>0.33</v>
      </c>
      <c r="L642" s="30" t="s">
        <v>103</v>
      </c>
      <c r="M642" s="15">
        <f t="shared" si="143"/>
        <v>330</v>
      </c>
      <c r="N642" s="13" t="s">
        <v>71</v>
      </c>
    </row>
    <row r="643" spans="1:14">
      <c r="A643" s="263">
        <v>14</v>
      </c>
      <c r="B643" s="5"/>
      <c r="C643" s="5" t="s">
        <v>81</v>
      </c>
      <c r="D643" s="5" t="s">
        <v>82</v>
      </c>
      <c r="E643" s="5" t="s">
        <v>12</v>
      </c>
      <c r="F643" s="12" t="s">
        <v>1329</v>
      </c>
      <c r="G643" s="12">
        <v>1</v>
      </c>
      <c r="H643" s="13" t="s">
        <v>74</v>
      </c>
      <c r="I643" s="12">
        <f t="shared" si="145"/>
        <v>1</v>
      </c>
      <c r="J643" s="13" t="s">
        <v>72</v>
      </c>
      <c r="K643" s="30">
        <f t="shared" si="142"/>
        <v>0.33</v>
      </c>
      <c r="L643" s="30" t="s">
        <v>103</v>
      </c>
      <c r="M643" s="15">
        <f t="shared" si="143"/>
        <v>330</v>
      </c>
      <c r="N643" s="13" t="s">
        <v>71</v>
      </c>
    </row>
    <row r="644" spans="1:14">
      <c r="A644" s="263">
        <v>15</v>
      </c>
      <c r="B644" s="5"/>
      <c r="C644" s="5" t="s">
        <v>11</v>
      </c>
      <c r="D644" s="5" t="s">
        <v>13</v>
      </c>
      <c r="E644" s="5" t="s">
        <v>12</v>
      </c>
      <c r="F644" s="12" t="s">
        <v>1350</v>
      </c>
      <c r="G644" s="12">
        <v>1</v>
      </c>
      <c r="H644" s="13" t="s">
        <v>74</v>
      </c>
      <c r="I644" s="12">
        <f t="shared" si="145"/>
        <v>1</v>
      </c>
      <c r="J644" s="13" t="s">
        <v>72</v>
      </c>
      <c r="K644" s="30">
        <f t="shared" si="142"/>
        <v>0.33</v>
      </c>
      <c r="L644" s="30" t="s">
        <v>103</v>
      </c>
      <c r="M644" s="15">
        <f t="shared" si="143"/>
        <v>330</v>
      </c>
      <c r="N644" s="13" t="s">
        <v>71</v>
      </c>
    </row>
    <row r="645" spans="1:14">
      <c r="A645" s="263">
        <v>16</v>
      </c>
      <c r="B645" s="5"/>
      <c r="C645" s="5" t="s">
        <v>28</v>
      </c>
      <c r="D645" s="5" t="s">
        <v>27</v>
      </c>
      <c r="E645" s="5" t="s">
        <v>12</v>
      </c>
      <c r="F645" s="12" t="s">
        <v>1343</v>
      </c>
      <c r="G645" s="12">
        <v>1</v>
      </c>
      <c r="H645" s="13" t="s">
        <v>74</v>
      </c>
      <c r="I645" s="12">
        <f t="shared" si="145"/>
        <v>1</v>
      </c>
      <c r="J645" s="13" t="s">
        <v>72</v>
      </c>
      <c r="K645" s="30">
        <f t="shared" si="142"/>
        <v>0.33</v>
      </c>
      <c r="L645" s="30" t="s">
        <v>103</v>
      </c>
      <c r="M645" s="15">
        <f t="shared" si="143"/>
        <v>330</v>
      </c>
      <c r="N645" s="13" t="s">
        <v>71</v>
      </c>
    </row>
    <row r="646" spans="1:14">
      <c r="A646" s="263">
        <v>17</v>
      </c>
      <c r="B646" s="5"/>
      <c r="C646" s="5" t="s">
        <v>30</v>
      </c>
      <c r="D646" s="5" t="s">
        <v>29</v>
      </c>
      <c r="E646" s="5" t="s">
        <v>12</v>
      </c>
      <c r="F646" s="12" t="s">
        <v>1330</v>
      </c>
      <c r="G646" s="12">
        <v>3</v>
      </c>
      <c r="H646" s="13" t="s">
        <v>74</v>
      </c>
      <c r="I646" s="12">
        <f t="shared" si="145"/>
        <v>3</v>
      </c>
      <c r="J646" s="13" t="s">
        <v>72</v>
      </c>
      <c r="K646" s="30">
        <f t="shared" si="142"/>
        <v>0.99</v>
      </c>
      <c r="L646" s="30" t="s">
        <v>103</v>
      </c>
      <c r="M646" s="15">
        <f t="shared" si="143"/>
        <v>990</v>
      </c>
      <c r="N646" s="13" t="s">
        <v>71</v>
      </c>
    </row>
    <row r="647" spans="1:14">
      <c r="A647" s="263">
        <v>18</v>
      </c>
      <c r="B647" s="5"/>
      <c r="C647" s="5" t="s">
        <v>32</v>
      </c>
      <c r="D647" s="5" t="s">
        <v>33</v>
      </c>
      <c r="E647" s="5" t="s">
        <v>12</v>
      </c>
      <c r="F647" s="12" t="s">
        <v>1202</v>
      </c>
      <c r="G647" s="12">
        <v>1</v>
      </c>
      <c r="H647" s="13" t="s">
        <v>74</v>
      </c>
      <c r="I647" s="12">
        <f t="shared" si="145"/>
        <v>1</v>
      </c>
      <c r="J647" s="13" t="s">
        <v>72</v>
      </c>
      <c r="K647" s="30">
        <f t="shared" si="142"/>
        <v>0.33</v>
      </c>
      <c r="L647" s="30" t="s">
        <v>103</v>
      </c>
      <c r="M647" s="15">
        <f t="shared" si="143"/>
        <v>330</v>
      </c>
      <c r="N647" s="13" t="s">
        <v>71</v>
      </c>
    </row>
    <row r="648" spans="1:14">
      <c r="A648" s="263">
        <v>19</v>
      </c>
      <c r="B648" s="5"/>
      <c r="C648" s="5" t="s">
        <v>36</v>
      </c>
      <c r="D648" s="5" t="s">
        <v>35</v>
      </c>
      <c r="E648" s="5" t="s">
        <v>12</v>
      </c>
      <c r="F648" s="12" t="s">
        <v>1159</v>
      </c>
      <c r="G648" s="12">
        <v>1</v>
      </c>
      <c r="H648" s="13" t="s">
        <v>74</v>
      </c>
      <c r="I648" s="12">
        <f t="shared" si="145"/>
        <v>1</v>
      </c>
      <c r="J648" s="13" t="s">
        <v>72</v>
      </c>
      <c r="K648" s="30">
        <f t="shared" si="142"/>
        <v>0.33</v>
      </c>
      <c r="L648" s="30" t="s">
        <v>103</v>
      </c>
      <c r="M648" s="15">
        <f t="shared" si="143"/>
        <v>330</v>
      </c>
      <c r="N648" s="13" t="s">
        <v>71</v>
      </c>
    </row>
    <row r="649" spans="1:14">
      <c r="A649" s="263">
        <v>20</v>
      </c>
      <c r="B649" s="5"/>
      <c r="C649" s="5" t="s">
        <v>38</v>
      </c>
      <c r="D649" s="5" t="s">
        <v>37</v>
      </c>
      <c r="E649" s="5" t="s">
        <v>12</v>
      </c>
      <c r="F649" s="12" t="s">
        <v>1301</v>
      </c>
      <c r="G649" s="12">
        <v>1</v>
      </c>
      <c r="H649" s="13" t="s">
        <v>74</v>
      </c>
      <c r="I649" s="12">
        <f t="shared" si="145"/>
        <v>1</v>
      </c>
      <c r="J649" s="13" t="s">
        <v>72</v>
      </c>
      <c r="K649" s="30">
        <f t="shared" si="142"/>
        <v>0.33</v>
      </c>
      <c r="L649" s="30" t="s">
        <v>103</v>
      </c>
      <c r="M649" s="15">
        <f t="shared" si="143"/>
        <v>330</v>
      </c>
      <c r="N649" s="13" t="s">
        <v>71</v>
      </c>
    </row>
    <row r="650" spans="1:14">
      <c r="A650" s="263">
        <v>21</v>
      </c>
      <c r="B650" s="5"/>
      <c r="C650" s="5" t="s">
        <v>40</v>
      </c>
      <c r="D650" s="5" t="s">
        <v>39</v>
      </c>
      <c r="E650" s="5" t="s">
        <v>12</v>
      </c>
      <c r="F650" s="12" t="s">
        <v>1344</v>
      </c>
      <c r="G650" s="12">
        <v>1</v>
      </c>
      <c r="H650" s="13" t="s">
        <v>74</v>
      </c>
      <c r="I650" s="12">
        <f t="shared" si="145"/>
        <v>1</v>
      </c>
      <c r="J650" s="13" t="s">
        <v>72</v>
      </c>
      <c r="K650" s="30">
        <f t="shared" si="142"/>
        <v>0.33</v>
      </c>
      <c r="L650" s="30" t="s">
        <v>103</v>
      </c>
      <c r="M650" s="15">
        <f t="shared" si="143"/>
        <v>330</v>
      </c>
      <c r="N650" s="13" t="s">
        <v>71</v>
      </c>
    </row>
    <row r="651" spans="1:14">
      <c r="A651" s="263">
        <v>22</v>
      </c>
      <c r="B651" s="5"/>
      <c r="C651" s="5" t="s">
        <v>78</v>
      </c>
      <c r="D651" s="5" t="s">
        <v>79</v>
      </c>
      <c r="E651" s="5" t="s">
        <v>12</v>
      </c>
      <c r="F651" s="12" t="s">
        <v>1332</v>
      </c>
      <c r="G651" s="12">
        <v>1</v>
      </c>
      <c r="H651" s="13" t="s">
        <v>74</v>
      </c>
      <c r="I651" s="12">
        <f t="shared" si="145"/>
        <v>1</v>
      </c>
      <c r="J651" s="13" t="s">
        <v>72</v>
      </c>
      <c r="K651" s="30">
        <f t="shared" si="142"/>
        <v>0.33</v>
      </c>
      <c r="L651" s="30" t="s">
        <v>103</v>
      </c>
      <c r="M651" s="15">
        <f t="shared" si="143"/>
        <v>330</v>
      </c>
      <c r="N651" s="13" t="s">
        <v>71</v>
      </c>
    </row>
    <row r="652" spans="1:14">
      <c r="A652" s="263">
        <v>23</v>
      </c>
      <c r="B652" s="5"/>
      <c r="C652" s="5" t="s">
        <v>45</v>
      </c>
      <c r="D652" s="5" t="s">
        <v>44</v>
      </c>
      <c r="E652" s="5" t="s">
        <v>43</v>
      </c>
      <c r="F652" s="12" t="s">
        <v>1351</v>
      </c>
      <c r="G652" s="12">
        <v>4</v>
      </c>
      <c r="H652" s="13" t="s">
        <v>74</v>
      </c>
      <c r="I652" s="12">
        <f>G652*1.5</f>
        <v>6</v>
      </c>
      <c r="J652" s="13" t="s">
        <v>72</v>
      </c>
      <c r="K652" s="30">
        <f t="shared" si="142"/>
        <v>1.98</v>
      </c>
      <c r="L652" s="30" t="s">
        <v>103</v>
      </c>
      <c r="M652" s="15">
        <f t="shared" si="143"/>
        <v>1980</v>
      </c>
      <c r="N652" s="13" t="s">
        <v>71</v>
      </c>
    </row>
    <row r="653" spans="1:14">
      <c r="A653" s="263">
        <v>24</v>
      </c>
      <c r="B653" s="5"/>
      <c r="C653" s="5" t="s">
        <v>47</v>
      </c>
      <c r="D653" s="5" t="s">
        <v>46</v>
      </c>
      <c r="E653" s="5" t="s">
        <v>43</v>
      </c>
      <c r="F653" s="12" t="s">
        <v>1352</v>
      </c>
      <c r="G653" s="12">
        <v>0</v>
      </c>
      <c r="H653" s="13" t="s">
        <v>74</v>
      </c>
      <c r="I653" s="12">
        <f>G653*1.5</f>
        <v>0</v>
      </c>
      <c r="J653" s="13" t="s">
        <v>72</v>
      </c>
      <c r="K653" s="30">
        <f t="shared" si="142"/>
        <v>0</v>
      </c>
      <c r="L653" s="30" t="s">
        <v>103</v>
      </c>
      <c r="M653" s="15">
        <f t="shared" si="143"/>
        <v>0</v>
      </c>
      <c r="N653" s="13" t="s">
        <v>71</v>
      </c>
    </row>
    <row r="654" spans="1:14">
      <c r="A654" s="263">
        <v>25</v>
      </c>
      <c r="B654" s="5"/>
      <c r="C654" s="5" t="s">
        <v>42</v>
      </c>
      <c r="D654" s="5" t="s">
        <v>41</v>
      </c>
      <c r="E654" s="5" t="s">
        <v>165</v>
      </c>
      <c r="F654" s="12" t="s">
        <v>1304</v>
      </c>
      <c r="G654" s="12">
        <v>1</v>
      </c>
      <c r="H654" s="13" t="s">
        <v>74</v>
      </c>
      <c r="I654" s="12">
        <f>G654*1.5</f>
        <v>1.5</v>
      </c>
      <c r="J654" s="13" t="s">
        <v>72</v>
      </c>
      <c r="K654" s="30">
        <f t="shared" si="142"/>
        <v>0.495</v>
      </c>
      <c r="L654" s="30" t="s">
        <v>103</v>
      </c>
      <c r="M654" s="15">
        <f t="shared" si="143"/>
        <v>495</v>
      </c>
      <c r="N654" s="13" t="s">
        <v>71</v>
      </c>
    </row>
    <row r="655" spans="1:14">
      <c r="A655" s="263">
        <v>26</v>
      </c>
      <c r="B655" s="5"/>
      <c r="C655" s="5" t="s">
        <v>1275</v>
      </c>
      <c r="D655" s="5"/>
      <c r="E655" s="5" t="s">
        <v>12</v>
      </c>
      <c r="F655" s="12" t="s">
        <v>1170</v>
      </c>
      <c r="G655" s="12">
        <v>1</v>
      </c>
      <c r="H655" s="13" t="s">
        <v>74</v>
      </c>
      <c r="I655" s="12">
        <f>G655*4</f>
        <v>4</v>
      </c>
      <c r="J655" s="13" t="s">
        <v>72</v>
      </c>
      <c r="K655" s="30">
        <f t="shared" si="142"/>
        <v>1.32</v>
      </c>
      <c r="L655" s="30" t="s">
        <v>103</v>
      </c>
      <c r="M655" s="15">
        <f t="shared" si="143"/>
        <v>1320</v>
      </c>
      <c r="N655" s="13" t="s">
        <v>71</v>
      </c>
    </row>
    <row r="656" spans="1:14">
      <c r="A656" s="263">
        <v>27</v>
      </c>
      <c r="B656" s="5"/>
      <c r="C656" s="5" t="s">
        <v>1240</v>
      </c>
      <c r="D656" s="5"/>
      <c r="E656" s="5" t="s">
        <v>12</v>
      </c>
      <c r="F656" s="12" t="s">
        <v>1306</v>
      </c>
      <c r="G656" s="12">
        <v>3</v>
      </c>
      <c r="H656" s="13" t="s">
        <v>74</v>
      </c>
      <c r="I656" s="12">
        <f t="shared" ref="I656" si="146">G656*1.5</f>
        <v>4.5</v>
      </c>
      <c r="J656" s="13" t="s">
        <v>72</v>
      </c>
      <c r="K656" s="30">
        <f t="shared" si="142"/>
        <v>1.4850000000000001</v>
      </c>
      <c r="L656" s="30" t="s">
        <v>103</v>
      </c>
      <c r="M656" s="15">
        <f t="shared" si="143"/>
        <v>1485</v>
      </c>
      <c r="N656" s="13" t="s">
        <v>71</v>
      </c>
    </row>
    <row r="657" spans="1:14">
      <c r="A657" s="263">
        <v>28</v>
      </c>
      <c r="B657" s="5"/>
      <c r="C657" s="5" t="s">
        <v>1234</v>
      </c>
      <c r="D657" s="5"/>
      <c r="E657" s="5" t="s">
        <v>12</v>
      </c>
      <c r="F657" s="12" t="s">
        <v>995</v>
      </c>
      <c r="G657" s="12">
        <v>2</v>
      </c>
      <c r="H657" s="13" t="s">
        <v>74</v>
      </c>
      <c r="I657" s="12">
        <f>G657*1</f>
        <v>2</v>
      </c>
      <c r="J657" s="13" t="s">
        <v>72</v>
      </c>
      <c r="K657" s="30">
        <f t="shared" si="142"/>
        <v>0.66</v>
      </c>
      <c r="L657" s="30" t="s">
        <v>103</v>
      </c>
      <c r="M657" s="15">
        <f t="shared" si="143"/>
        <v>660</v>
      </c>
      <c r="N657" s="13" t="s">
        <v>71</v>
      </c>
    </row>
    <row r="658" spans="1:14">
      <c r="A658" s="263">
        <v>29</v>
      </c>
      <c r="B658" s="5"/>
      <c r="C658" s="5" t="s">
        <v>757</v>
      </c>
      <c r="D658" s="5"/>
      <c r="E658" s="5" t="s">
        <v>12</v>
      </c>
      <c r="F658" s="12" t="s">
        <v>995</v>
      </c>
      <c r="G658" s="12">
        <v>2</v>
      </c>
      <c r="H658" s="13" t="s">
        <v>74</v>
      </c>
      <c r="I658" s="12">
        <f>G658*1</f>
        <v>2</v>
      </c>
      <c r="J658" s="13" t="s">
        <v>72</v>
      </c>
      <c r="K658" s="30">
        <f t="shared" si="142"/>
        <v>0.66</v>
      </c>
      <c r="L658" s="30" t="s">
        <v>103</v>
      </c>
      <c r="M658" s="15">
        <f t="shared" si="143"/>
        <v>660</v>
      </c>
      <c r="N658" s="13" t="s">
        <v>71</v>
      </c>
    </row>
    <row r="659" spans="1:14">
      <c r="A659" s="263">
        <v>30</v>
      </c>
      <c r="B659" s="5"/>
      <c r="C659" s="5" t="s">
        <v>1114</v>
      </c>
      <c r="D659" s="5"/>
      <c r="E659" s="5" t="s">
        <v>12</v>
      </c>
      <c r="F659" s="103" t="s">
        <v>322</v>
      </c>
      <c r="G659" s="12">
        <v>1</v>
      </c>
      <c r="H659" s="13" t="s">
        <v>74</v>
      </c>
      <c r="I659" s="12">
        <f>G659*1</f>
        <v>1</v>
      </c>
      <c r="J659" s="13" t="s">
        <v>72</v>
      </c>
      <c r="K659" s="30">
        <f t="shared" si="142"/>
        <v>0.33</v>
      </c>
      <c r="L659" s="30" t="s">
        <v>103</v>
      </c>
      <c r="M659" s="15">
        <f t="shared" si="143"/>
        <v>330</v>
      </c>
      <c r="N659" s="13" t="s">
        <v>71</v>
      </c>
    </row>
    <row r="660" spans="1:14">
      <c r="A660" s="263">
        <v>31</v>
      </c>
      <c r="B660" s="5"/>
      <c r="C660" s="5" t="s">
        <v>126</v>
      </c>
      <c r="D660" s="5"/>
      <c r="E660" s="5" t="s">
        <v>43</v>
      </c>
      <c r="F660" s="12" t="s">
        <v>271</v>
      </c>
      <c r="G660" s="12">
        <v>1</v>
      </c>
      <c r="H660" s="13" t="s">
        <v>74</v>
      </c>
      <c r="I660" s="12">
        <f t="shared" ref="I660" si="147">G660*4</f>
        <v>4</v>
      </c>
      <c r="J660" s="13" t="s">
        <v>72</v>
      </c>
      <c r="K660" s="30">
        <f t="shared" si="142"/>
        <v>1.32</v>
      </c>
      <c r="L660" s="30" t="s">
        <v>103</v>
      </c>
      <c r="M660" s="15">
        <f t="shared" si="143"/>
        <v>1320</v>
      </c>
      <c r="N660" s="13" t="s">
        <v>71</v>
      </c>
    </row>
    <row r="661" spans="1:14">
      <c r="A661" s="263">
        <v>32</v>
      </c>
      <c r="B661" s="5"/>
      <c r="C661" s="5" t="s">
        <v>893</v>
      </c>
      <c r="D661" s="5"/>
      <c r="E661" s="5" t="s">
        <v>12</v>
      </c>
      <c r="F661" s="12" t="s">
        <v>220</v>
      </c>
      <c r="G661" s="12">
        <v>2</v>
      </c>
      <c r="H661" s="13" t="s">
        <v>74</v>
      </c>
      <c r="I661" s="12">
        <f>G661*1</f>
        <v>2</v>
      </c>
      <c r="J661" s="13" t="s">
        <v>72</v>
      </c>
      <c r="K661" s="30">
        <f t="shared" si="142"/>
        <v>0.66</v>
      </c>
      <c r="L661" s="30" t="s">
        <v>103</v>
      </c>
      <c r="M661" s="15">
        <f t="shared" si="143"/>
        <v>660</v>
      </c>
      <c r="N661" s="13" t="s">
        <v>71</v>
      </c>
    </row>
    <row r="662" spans="1:14">
      <c r="A662" s="263">
        <v>33</v>
      </c>
      <c r="B662" s="5"/>
      <c r="C662" s="5" t="s">
        <v>1193</v>
      </c>
      <c r="D662" s="5"/>
      <c r="E662" s="5" t="s">
        <v>43</v>
      </c>
      <c r="F662" s="12" t="s">
        <v>1334</v>
      </c>
      <c r="G662" s="12">
        <v>1</v>
      </c>
      <c r="H662" s="13" t="s">
        <v>74</v>
      </c>
      <c r="I662" s="12">
        <f>G662*1</f>
        <v>1</v>
      </c>
      <c r="J662" s="13" t="s">
        <v>72</v>
      </c>
      <c r="K662" s="30">
        <f t="shared" si="142"/>
        <v>0.33</v>
      </c>
      <c r="L662" s="30" t="s">
        <v>103</v>
      </c>
      <c r="M662" s="15">
        <f t="shared" si="143"/>
        <v>330</v>
      </c>
      <c r="N662" s="13" t="s">
        <v>71</v>
      </c>
    </row>
    <row r="663" spans="1:14">
      <c r="A663" s="263">
        <v>34</v>
      </c>
      <c r="B663" s="5"/>
      <c r="C663" s="5" t="s">
        <v>679</v>
      </c>
      <c r="D663" s="5"/>
      <c r="E663" s="5" t="s">
        <v>12</v>
      </c>
      <c r="F663" s="12" t="s">
        <v>1280</v>
      </c>
      <c r="G663" s="12">
        <v>1</v>
      </c>
      <c r="H663" s="13" t="s">
        <v>74</v>
      </c>
      <c r="I663" s="12">
        <f>G663*1.5</f>
        <v>1.5</v>
      </c>
      <c r="J663" s="13" t="s">
        <v>72</v>
      </c>
      <c r="K663" s="30">
        <f t="shared" si="142"/>
        <v>0.495</v>
      </c>
      <c r="L663" s="30" t="s">
        <v>103</v>
      </c>
      <c r="M663" s="15">
        <f t="shared" si="143"/>
        <v>495</v>
      </c>
      <c r="N663" s="13" t="s">
        <v>71</v>
      </c>
    </row>
    <row r="664" spans="1:14">
      <c r="A664" s="263">
        <v>35</v>
      </c>
      <c r="B664" s="5"/>
      <c r="C664" s="5" t="s">
        <v>894</v>
      </c>
      <c r="D664" s="5"/>
      <c r="E664" s="5" t="s">
        <v>12</v>
      </c>
      <c r="F664" s="12" t="s">
        <v>1307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42"/>
        <v>0.33</v>
      </c>
      <c r="L664" s="30" t="s">
        <v>103</v>
      </c>
      <c r="M664" s="15">
        <f t="shared" si="143"/>
        <v>330</v>
      </c>
      <c r="N664" s="13" t="s">
        <v>71</v>
      </c>
    </row>
    <row r="665" spans="1:14">
      <c r="A665" s="263">
        <v>36</v>
      </c>
      <c r="B665" s="5"/>
      <c r="C665" s="5" t="s">
        <v>52</v>
      </c>
      <c r="D665" s="5"/>
      <c r="E665" s="5" t="s">
        <v>12</v>
      </c>
      <c r="F665" s="12" t="s">
        <v>995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42"/>
        <v>0.66</v>
      </c>
      <c r="L665" s="30" t="s">
        <v>103</v>
      </c>
      <c r="M665" s="15">
        <f t="shared" si="143"/>
        <v>660</v>
      </c>
      <c r="N665" s="13" t="s">
        <v>71</v>
      </c>
    </row>
    <row r="666" spans="1:14">
      <c r="A666" s="263">
        <v>37</v>
      </c>
      <c r="B666" s="5"/>
      <c r="C666" s="5" t="s">
        <v>1290</v>
      </c>
      <c r="D666" s="5"/>
      <c r="E666" s="5" t="s">
        <v>12</v>
      </c>
      <c r="F666" s="12" t="s">
        <v>1291</v>
      </c>
      <c r="G666" s="12">
        <v>1</v>
      </c>
      <c r="H666" s="13" t="s">
        <v>74</v>
      </c>
      <c r="I666" s="12">
        <f>G666*1</f>
        <v>1</v>
      </c>
      <c r="J666" s="13" t="s">
        <v>72</v>
      </c>
      <c r="K666" s="30">
        <f t="shared" si="142"/>
        <v>0.33</v>
      </c>
      <c r="L666" s="30" t="s">
        <v>103</v>
      </c>
      <c r="M666" s="15">
        <f t="shared" si="143"/>
        <v>330</v>
      </c>
      <c r="N666" s="13" t="s">
        <v>71</v>
      </c>
    </row>
    <row r="667" spans="1:14">
      <c r="A667" s="281" t="s">
        <v>54</v>
      </c>
      <c r="B667" s="282"/>
      <c r="C667" s="282"/>
      <c r="D667" s="282"/>
      <c r="E667" s="283"/>
      <c r="F667" s="262"/>
      <c r="G667" s="12">
        <f>SUM(G630:G666)</f>
        <v>74</v>
      </c>
      <c r="H667" s="13" t="s">
        <v>74</v>
      </c>
      <c r="I667" s="12">
        <f>SUM(I630:I666)</f>
        <v>242.5</v>
      </c>
      <c r="J667" s="13" t="s">
        <v>72</v>
      </c>
      <c r="K667" s="30">
        <f t="shared" si="142"/>
        <v>80.025000000000006</v>
      </c>
      <c r="L667" s="30" t="s">
        <v>103</v>
      </c>
      <c r="M667" s="34">
        <f>SUM(M630:M666)</f>
        <v>80025</v>
      </c>
      <c r="N667" s="13" t="s">
        <v>71</v>
      </c>
    </row>
    <row r="668" spans="1:14">
      <c r="A668" s="286" t="s">
        <v>53</v>
      </c>
      <c r="B668" s="286" t="s">
        <v>0</v>
      </c>
      <c r="C668" s="286" t="s">
        <v>2</v>
      </c>
      <c r="D668" s="286" t="s">
        <v>4</v>
      </c>
      <c r="E668" s="286" t="s">
        <v>1</v>
      </c>
      <c r="F668" s="286" t="s">
        <v>280</v>
      </c>
      <c r="G668" s="288" t="s">
        <v>5</v>
      </c>
      <c r="H668" s="289"/>
      <c r="I668" s="288" t="s">
        <v>6</v>
      </c>
      <c r="J668" s="289"/>
      <c r="K668" s="288" t="s">
        <v>101</v>
      </c>
      <c r="L668" s="289"/>
      <c r="M668" s="288" t="s">
        <v>102</v>
      </c>
      <c r="N668" s="289"/>
    </row>
    <row r="669" spans="1:14">
      <c r="A669" s="287"/>
      <c r="B669" s="287"/>
      <c r="C669" s="287"/>
      <c r="D669" s="287"/>
      <c r="E669" s="287"/>
      <c r="F669" s="287"/>
      <c r="G669" s="290"/>
      <c r="H669" s="291"/>
      <c r="I669" s="290"/>
      <c r="J669" s="291"/>
      <c r="K669" s="290"/>
      <c r="L669" s="291"/>
      <c r="M669" s="290"/>
      <c r="N669" s="291"/>
    </row>
    <row r="670" spans="1:14">
      <c r="A670" s="263">
        <v>1</v>
      </c>
      <c r="B670" s="16" t="s">
        <v>59</v>
      </c>
      <c r="C670" s="5" t="s">
        <v>3</v>
      </c>
      <c r="D670" s="5" t="s">
        <v>7</v>
      </c>
      <c r="E670" s="5" t="s">
        <v>8</v>
      </c>
      <c r="F670" s="12" t="s">
        <v>1353</v>
      </c>
      <c r="G670" s="12">
        <v>4</v>
      </c>
      <c r="H670" s="13" t="s">
        <v>74</v>
      </c>
      <c r="I670" s="12">
        <f t="shared" ref="I670:I672" si="148">G670*6</f>
        <v>24</v>
      </c>
      <c r="J670" s="13" t="s">
        <v>72</v>
      </c>
      <c r="K670" s="30">
        <f t="shared" ref="K670:K707" si="149">I670*0.33</f>
        <v>7.92</v>
      </c>
      <c r="L670" s="30" t="s">
        <v>103</v>
      </c>
      <c r="M670" s="15">
        <f t="shared" ref="M670:M706" si="150">K670*1000</f>
        <v>7920</v>
      </c>
      <c r="N670" s="13" t="s">
        <v>71</v>
      </c>
    </row>
    <row r="671" spans="1:14">
      <c r="A671" s="263">
        <v>2</v>
      </c>
      <c r="B671" s="131">
        <v>43817</v>
      </c>
      <c r="C671" s="5" t="s">
        <v>56</v>
      </c>
      <c r="D671" s="5" t="s">
        <v>93</v>
      </c>
      <c r="E671" s="5" t="s">
        <v>8</v>
      </c>
      <c r="F671" s="93" t="s">
        <v>1348</v>
      </c>
      <c r="G671" s="12">
        <v>3</v>
      </c>
      <c r="H671" s="13" t="s">
        <v>74</v>
      </c>
      <c r="I671" s="12">
        <f t="shared" si="148"/>
        <v>18</v>
      </c>
      <c r="J671" s="13" t="s">
        <v>72</v>
      </c>
      <c r="K671" s="30">
        <f t="shared" si="149"/>
        <v>5.94</v>
      </c>
      <c r="L671" s="30" t="s">
        <v>103</v>
      </c>
      <c r="M671" s="15">
        <f t="shared" si="150"/>
        <v>5940</v>
      </c>
      <c r="N671" s="13" t="s">
        <v>71</v>
      </c>
    </row>
    <row r="672" spans="1:14">
      <c r="A672" s="263">
        <v>3</v>
      </c>
      <c r="B672" s="5"/>
      <c r="C672" s="5" t="s">
        <v>15</v>
      </c>
      <c r="D672" s="5" t="s">
        <v>647</v>
      </c>
      <c r="E672" s="5" t="s">
        <v>8</v>
      </c>
      <c r="F672" s="12" t="s">
        <v>1354</v>
      </c>
      <c r="G672" s="12">
        <v>1</v>
      </c>
      <c r="H672" s="13" t="s">
        <v>74</v>
      </c>
      <c r="I672" s="12">
        <f t="shared" si="148"/>
        <v>6</v>
      </c>
      <c r="J672" s="13" t="s">
        <v>72</v>
      </c>
      <c r="K672" s="30">
        <f t="shared" si="149"/>
        <v>1.98</v>
      </c>
      <c r="L672" s="30" t="s">
        <v>103</v>
      </c>
      <c r="M672" s="15">
        <f t="shared" si="150"/>
        <v>1980</v>
      </c>
      <c r="N672" s="13" t="s">
        <v>71</v>
      </c>
    </row>
    <row r="673" spans="1:14">
      <c r="A673" s="263">
        <v>4</v>
      </c>
      <c r="B673" s="5"/>
      <c r="C673" s="5" t="s">
        <v>17</v>
      </c>
      <c r="D673" s="5" t="s">
        <v>16</v>
      </c>
      <c r="E673" s="5" t="s">
        <v>8</v>
      </c>
      <c r="F673" s="12" t="s">
        <v>1356</v>
      </c>
      <c r="G673" s="12">
        <v>3</v>
      </c>
      <c r="H673" s="13" t="s">
        <v>74</v>
      </c>
      <c r="I673" s="12">
        <f>G673*F4046</f>
        <v>0</v>
      </c>
      <c r="J673" s="13" t="s">
        <v>72</v>
      </c>
      <c r="K673" s="30">
        <f t="shared" si="149"/>
        <v>0</v>
      </c>
      <c r="L673" s="30" t="s">
        <v>103</v>
      </c>
      <c r="M673" s="15">
        <f t="shared" si="150"/>
        <v>0</v>
      </c>
      <c r="N673" s="13" t="s">
        <v>71</v>
      </c>
    </row>
    <row r="674" spans="1:14">
      <c r="A674" s="263">
        <v>5</v>
      </c>
      <c r="B674" s="5"/>
      <c r="C674" s="5" t="s">
        <v>251</v>
      </c>
      <c r="D674" s="5" t="s">
        <v>18</v>
      </c>
      <c r="E674" s="5" t="s">
        <v>8</v>
      </c>
      <c r="F674" s="12" t="s">
        <v>1355</v>
      </c>
      <c r="G674" s="12">
        <v>4</v>
      </c>
      <c r="H674" s="13" t="s">
        <v>74</v>
      </c>
      <c r="I674" s="12">
        <f t="shared" ref="I674:I678" si="151">G674*6</f>
        <v>24</v>
      </c>
      <c r="J674" s="13" t="s">
        <v>72</v>
      </c>
      <c r="K674" s="30">
        <f t="shared" si="149"/>
        <v>7.92</v>
      </c>
      <c r="L674" s="30" t="s">
        <v>103</v>
      </c>
      <c r="M674" s="15">
        <f t="shared" si="150"/>
        <v>7920</v>
      </c>
      <c r="N674" s="13" t="s">
        <v>71</v>
      </c>
    </row>
    <row r="675" spans="1:14">
      <c r="A675" s="263">
        <v>6</v>
      </c>
      <c r="B675" s="5"/>
      <c r="C675" s="9" t="s">
        <v>52</v>
      </c>
      <c r="D675" s="9" t="s">
        <v>51</v>
      </c>
      <c r="E675" s="9" t="s">
        <v>8</v>
      </c>
      <c r="F675" s="72" t="s">
        <v>1357</v>
      </c>
      <c r="G675" s="12">
        <v>3</v>
      </c>
      <c r="H675" s="13" t="s">
        <v>74</v>
      </c>
      <c r="I675" s="12">
        <f t="shared" si="151"/>
        <v>18</v>
      </c>
      <c r="J675" s="13" t="s">
        <v>72</v>
      </c>
      <c r="K675" s="30">
        <f t="shared" si="149"/>
        <v>5.94</v>
      </c>
      <c r="L675" s="30" t="s">
        <v>103</v>
      </c>
      <c r="M675" s="15">
        <f t="shared" si="150"/>
        <v>5940</v>
      </c>
      <c r="N675" s="13" t="s">
        <v>71</v>
      </c>
    </row>
    <row r="676" spans="1:14">
      <c r="A676" s="263">
        <v>7</v>
      </c>
      <c r="B676" s="5"/>
      <c r="C676" s="5" t="s">
        <v>10</v>
      </c>
      <c r="D676" s="5" t="s">
        <v>93</v>
      </c>
      <c r="E676" s="5" t="s">
        <v>8</v>
      </c>
      <c r="F676" s="12" t="s">
        <v>1349</v>
      </c>
      <c r="G676" s="12">
        <v>5</v>
      </c>
      <c r="H676" s="13" t="s">
        <v>74</v>
      </c>
      <c r="I676" s="12">
        <f t="shared" si="151"/>
        <v>30</v>
      </c>
      <c r="J676" s="13" t="s">
        <v>72</v>
      </c>
      <c r="K676" s="30">
        <f t="shared" si="149"/>
        <v>9.9</v>
      </c>
      <c r="L676" s="30" t="s">
        <v>103</v>
      </c>
      <c r="M676" s="15">
        <f t="shared" si="150"/>
        <v>9900</v>
      </c>
      <c r="N676" s="13" t="s">
        <v>71</v>
      </c>
    </row>
    <row r="677" spans="1:14" s="271" customFormat="1">
      <c r="A677" s="264">
        <v>8</v>
      </c>
      <c r="B677" s="124"/>
      <c r="C677" s="272" t="s">
        <v>26</v>
      </c>
      <c r="D677" s="272" t="s">
        <v>89</v>
      </c>
      <c r="E677" s="272" t="s">
        <v>8</v>
      </c>
      <c r="F677" s="103" t="s">
        <v>1338</v>
      </c>
      <c r="G677" s="137">
        <v>4</v>
      </c>
      <c r="H677" s="268" t="s">
        <v>74</v>
      </c>
      <c r="I677" s="137">
        <f t="shared" si="151"/>
        <v>24</v>
      </c>
      <c r="J677" s="268" t="s">
        <v>72</v>
      </c>
      <c r="K677" s="125">
        <f t="shared" si="149"/>
        <v>7.92</v>
      </c>
      <c r="L677" s="269" t="s">
        <v>103</v>
      </c>
      <c r="M677" s="270">
        <f t="shared" si="150"/>
        <v>7920</v>
      </c>
      <c r="N677" s="268" t="s">
        <v>71</v>
      </c>
    </row>
    <row r="678" spans="1:14">
      <c r="A678" s="263">
        <v>9</v>
      </c>
      <c r="B678" s="5"/>
      <c r="C678" s="5" t="s">
        <v>94</v>
      </c>
      <c r="D678" s="5" t="s">
        <v>95</v>
      </c>
      <c r="E678" s="5" t="s">
        <v>8</v>
      </c>
      <c r="F678" s="12" t="s">
        <v>1339</v>
      </c>
      <c r="G678" s="12">
        <v>4</v>
      </c>
      <c r="H678" s="13" t="s">
        <v>74</v>
      </c>
      <c r="I678" s="12">
        <f t="shared" si="151"/>
        <v>24</v>
      </c>
      <c r="J678" s="13" t="s">
        <v>72</v>
      </c>
      <c r="K678" s="30">
        <f t="shared" si="149"/>
        <v>7.92</v>
      </c>
      <c r="L678" s="30" t="s">
        <v>103</v>
      </c>
      <c r="M678" s="15">
        <f t="shared" si="150"/>
        <v>7920</v>
      </c>
      <c r="N678" s="13" t="s">
        <v>71</v>
      </c>
    </row>
    <row r="679" spans="1:14">
      <c r="A679" s="263">
        <v>10</v>
      </c>
      <c r="B679" s="5"/>
      <c r="C679" s="5" t="s">
        <v>190</v>
      </c>
      <c r="D679" s="5" t="s">
        <v>20</v>
      </c>
      <c r="E679" s="5" t="s">
        <v>173</v>
      </c>
      <c r="F679" s="12" t="s">
        <v>1358</v>
      </c>
      <c r="G679" s="12">
        <v>1</v>
      </c>
      <c r="H679" s="13" t="s">
        <v>74</v>
      </c>
      <c r="I679" s="12">
        <f>G679*7</f>
        <v>7</v>
      </c>
      <c r="J679" s="13" t="s">
        <v>72</v>
      </c>
      <c r="K679" s="30">
        <f t="shared" si="149"/>
        <v>2.31</v>
      </c>
      <c r="L679" s="30" t="s">
        <v>103</v>
      </c>
      <c r="M679" s="15">
        <f t="shared" si="150"/>
        <v>2310</v>
      </c>
      <c r="N679" s="13" t="s">
        <v>71</v>
      </c>
    </row>
    <row r="680" spans="1:14">
      <c r="A680" s="263">
        <v>11</v>
      </c>
      <c r="B680" s="5"/>
      <c r="C680" s="5" t="s">
        <v>34</v>
      </c>
      <c r="D680" s="5" t="s">
        <v>134</v>
      </c>
      <c r="E680" s="5" t="s">
        <v>173</v>
      </c>
      <c r="F680" s="12" t="s">
        <v>1285</v>
      </c>
      <c r="G680" s="12">
        <v>1</v>
      </c>
      <c r="H680" s="13" t="s">
        <v>74</v>
      </c>
      <c r="I680" s="12">
        <f>G680*7</f>
        <v>7</v>
      </c>
      <c r="J680" s="13" t="s">
        <v>72</v>
      </c>
      <c r="K680" s="30">
        <f t="shared" si="149"/>
        <v>2.31</v>
      </c>
      <c r="L680" s="30" t="s">
        <v>103</v>
      </c>
      <c r="M680" s="15">
        <f t="shared" si="150"/>
        <v>2310</v>
      </c>
      <c r="N680" s="13" t="s">
        <v>71</v>
      </c>
    </row>
    <row r="681" spans="1:14">
      <c r="A681" s="263">
        <v>12</v>
      </c>
      <c r="B681" s="5"/>
      <c r="C681" s="5" t="s">
        <v>23</v>
      </c>
      <c r="D681" s="5" t="s">
        <v>136</v>
      </c>
      <c r="E681" s="5" t="s">
        <v>12</v>
      </c>
      <c r="F681" s="5" t="s">
        <v>1359</v>
      </c>
      <c r="G681" s="12">
        <v>3</v>
      </c>
      <c r="H681" s="13" t="s">
        <v>74</v>
      </c>
      <c r="I681" s="12">
        <f t="shared" ref="I681:I691" si="152">G681*1</f>
        <v>3</v>
      </c>
      <c r="J681" s="13" t="s">
        <v>72</v>
      </c>
      <c r="K681" s="30">
        <f t="shared" si="149"/>
        <v>0.99</v>
      </c>
      <c r="L681" s="30" t="s">
        <v>103</v>
      </c>
      <c r="M681" s="15">
        <f t="shared" si="150"/>
        <v>990</v>
      </c>
      <c r="N681" s="13" t="s">
        <v>71</v>
      </c>
    </row>
    <row r="682" spans="1:14">
      <c r="A682" s="263">
        <v>13</v>
      </c>
      <c r="B682" s="5"/>
      <c r="C682" s="5" t="s">
        <v>90</v>
      </c>
      <c r="D682" s="5" t="s">
        <v>91</v>
      </c>
      <c r="E682" s="5" t="s">
        <v>12</v>
      </c>
      <c r="F682" s="12" t="s">
        <v>1342</v>
      </c>
      <c r="G682" s="12">
        <v>1</v>
      </c>
      <c r="H682" s="13" t="s">
        <v>74</v>
      </c>
      <c r="I682" s="12">
        <f t="shared" si="152"/>
        <v>1</v>
      </c>
      <c r="J682" s="13" t="s">
        <v>72</v>
      </c>
      <c r="K682" s="30">
        <f t="shared" si="149"/>
        <v>0.33</v>
      </c>
      <c r="L682" s="30" t="s">
        <v>103</v>
      </c>
      <c r="M682" s="15">
        <f t="shared" si="150"/>
        <v>330</v>
      </c>
      <c r="N682" s="13" t="s">
        <v>71</v>
      </c>
    </row>
    <row r="683" spans="1:14">
      <c r="A683" s="263">
        <v>14</v>
      </c>
      <c r="B683" s="5"/>
      <c r="C683" s="5" t="s">
        <v>81</v>
      </c>
      <c r="D683" s="5" t="s">
        <v>82</v>
      </c>
      <c r="E683" s="5" t="s">
        <v>12</v>
      </c>
      <c r="F683" s="12" t="s">
        <v>1360</v>
      </c>
      <c r="G683" s="12">
        <v>1</v>
      </c>
      <c r="H683" s="13" t="s">
        <v>74</v>
      </c>
      <c r="I683" s="12">
        <f t="shared" si="152"/>
        <v>1</v>
      </c>
      <c r="J683" s="13" t="s">
        <v>72</v>
      </c>
      <c r="K683" s="30">
        <f t="shared" si="149"/>
        <v>0.33</v>
      </c>
      <c r="L683" s="30" t="s">
        <v>103</v>
      </c>
      <c r="M683" s="15">
        <f t="shared" si="150"/>
        <v>330</v>
      </c>
      <c r="N683" s="13" t="s">
        <v>71</v>
      </c>
    </row>
    <row r="684" spans="1:14">
      <c r="A684" s="263">
        <v>15</v>
      </c>
      <c r="B684" s="5"/>
      <c r="C684" s="5" t="s">
        <v>11</v>
      </c>
      <c r="D684" s="5" t="s">
        <v>13</v>
      </c>
      <c r="E684" s="5" t="s">
        <v>12</v>
      </c>
      <c r="F684" s="12" t="s">
        <v>1350</v>
      </c>
      <c r="G684" s="12">
        <v>1</v>
      </c>
      <c r="H684" s="13" t="s">
        <v>74</v>
      </c>
      <c r="I684" s="12">
        <f t="shared" si="152"/>
        <v>1</v>
      </c>
      <c r="J684" s="13" t="s">
        <v>72</v>
      </c>
      <c r="K684" s="30">
        <f t="shared" si="149"/>
        <v>0.33</v>
      </c>
      <c r="L684" s="30" t="s">
        <v>103</v>
      </c>
      <c r="M684" s="15">
        <f t="shared" si="150"/>
        <v>330</v>
      </c>
      <c r="N684" s="13" t="s">
        <v>71</v>
      </c>
    </row>
    <row r="685" spans="1:14">
      <c r="A685" s="263">
        <v>16</v>
      </c>
      <c r="B685" s="5"/>
      <c r="C685" s="5" t="s">
        <v>28</v>
      </c>
      <c r="D685" s="5" t="s">
        <v>27</v>
      </c>
      <c r="E685" s="5" t="s">
        <v>12</v>
      </c>
      <c r="F685" s="12" t="s">
        <v>1361</v>
      </c>
      <c r="G685" s="12">
        <v>1</v>
      </c>
      <c r="H685" s="13" t="s">
        <v>74</v>
      </c>
      <c r="I685" s="12">
        <f t="shared" si="152"/>
        <v>1</v>
      </c>
      <c r="J685" s="13" t="s">
        <v>72</v>
      </c>
      <c r="K685" s="30">
        <f t="shared" si="149"/>
        <v>0.33</v>
      </c>
      <c r="L685" s="30" t="s">
        <v>103</v>
      </c>
      <c r="M685" s="15">
        <f t="shared" si="150"/>
        <v>330</v>
      </c>
      <c r="N685" s="13" t="s">
        <v>71</v>
      </c>
    </row>
    <row r="686" spans="1:14" s="271" customFormat="1" ht="30">
      <c r="A686" s="264">
        <v>17</v>
      </c>
      <c r="B686" s="124"/>
      <c r="C686" s="272" t="s">
        <v>30</v>
      </c>
      <c r="D686" s="272" t="s">
        <v>29</v>
      </c>
      <c r="E686" s="272" t="s">
        <v>12</v>
      </c>
      <c r="F686" s="137" t="s">
        <v>1362</v>
      </c>
      <c r="G686" s="137">
        <v>3</v>
      </c>
      <c r="H686" s="268" t="s">
        <v>74</v>
      </c>
      <c r="I686" s="137">
        <f t="shared" si="152"/>
        <v>3</v>
      </c>
      <c r="J686" s="268" t="s">
        <v>72</v>
      </c>
      <c r="K686" s="269">
        <f t="shared" si="149"/>
        <v>0.99</v>
      </c>
      <c r="L686" s="269" t="s">
        <v>103</v>
      </c>
      <c r="M686" s="270">
        <f t="shared" si="150"/>
        <v>990</v>
      </c>
      <c r="N686" s="268" t="s">
        <v>71</v>
      </c>
    </row>
    <row r="687" spans="1:14">
      <c r="A687" s="263">
        <v>18</v>
      </c>
      <c r="B687" s="5"/>
      <c r="C687" s="5" t="s">
        <v>32</v>
      </c>
      <c r="D687" s="5" t="s">
        <v>33</v>
      </c>
      <c r="E687" s="5" t="s">
        <v>12</v>
      </c>
      <c r="F687" s="12" t="s">
        <v>1202</v>
      </c>
      <c r="G687" s="12">
        <v>1</v>
      </c>
      <c r="H687" s="13" t="s">
        <v>74</v>
      </c>
      <c r="I687" s="12">
        <f t="shared" si="152"/>
        <v>1</v>
      </c>
      <c r="J687" s="13" t="s">
        <v>72</v>
      </c>
      <c r="K687" s="30">
        <f t="shared" si="149"/>
        <v>0.33</v>
      </c>
      <c r="L687" s="30" t="s">
        <v>103</v>
      </c>
      <c r="M687" s="15">
        <f t="shared" si="150"/>
        <v>330</v>
      </c>
      <c r="N687" s="13" t="s">
        <v>71</v>
      </c>
    </row>
    <row r="688" spans="1:14">
      <c r="A688" s="263">
        <v>19</v>
      </c>
      <c r="B688" s="5"/>
      <c r="C688" s="5" t="s">
        <v>36</v>
      </c>
      <c r="D688" s="5" t="s">
        <v>35</v>
      </c>
      <c r="E688" s="5" t="s">
        <v>12</v>
      </c>
      <c r="F688" s="12" t="s">
        <v>1159</v>
      </c>
      <c r="G688" s="12">
        <v>1</v>
      </c>
      <c r="H688" s="13" t="s">
        <v>74</v>
      </c>
      <c r="I688" s="12">
        <f t="shared" si="152"/>
        <v>1</v>
      </c>
      <c r="J688" s="13" t="s">
        <v>72</v>
      </c>
      <c r="K688" s="30">
        <f t="shared" si="149"/>
        <v>0.33</v>
      </c>
      <c r="L688" s="30" t="s">
        <v>103</v>
      </c>
      <c r="M688" s="15">
        <f t="shared" si="150"/>
        <v>330</v>
      </c>
      <c r="N688" s="13" t="s">
        <v>71</v>
      </c>
    </row>
    <row r="689" spans="1:14">
      <c r="A689" s="263">
        <v>20</v>
      </c>
      <c r="B689" s="5"/>
      <c r="C689" s="5" t="s">
        <v>38</v>
      </c>
      <c r="D689" s="5" t="s">
        <v>37</v>
      </c>
      <c r="E689" s="5" t="s">
        <v>12</v>
      </c>
      <c r="F689" s="12" t="s">
        <v>1182</v>
      </c>
      <c r="G689" s="12">
        <v>1</v>
      </c>
      <c r="H689" s="13" t="s">
        <v>74</v>
      </c>
      <c r="I689" s="12">
        <f t="shared" si="152"/>
        <v>1</v>
      </c>
      <c r="J689" s="13" t="s">
        <v>72</v>
      </c>
      <c r="K689" s="30">
        <f t="shared" si="149"/>
        <v>0.33</v>
      </c>
      <c r="L689" s="30" t="s">
        <v>103</v>
      </c>
      <c r="M689" s="15">
        <f t="shared" si="150"/>
        <v>330</v>
      </c>
      <c r="N689" s="13" t="s">
        <v>71</v>
      </c>
    </row>
    <row r="690" spans="1:14">
      <c r="A690" s="263">
        <v>21</v>
      </c>
      <c r="B690" s="5"/>
      <c r="C690" s="5" t="s">
        <v>40</v>
      </c>
      <c r="D690" s="5" t="s">
        <v>39</v>
      </c>
      <c r="E690" s="5" t="s">
        <v>12</v>
      </c>
      <c r="F690" s="12" t="s">
        <v>1344</v>
      </c>
      <c r="G690" s="12">
        <v>1</v>
      </c>
      <c r="H690" s="13" t="s">
        <v>74</v>
      </c>
      <c r="I690" s="12">
        <f t="shared" si="152"/>
        <v>1</v>
      </c>
      <c r="J690" s="13" t="s">
        <v>72</v>
      </c>
      <c r="K690" s="30">
        <f t="shared" si="149"/>
        <v>0.33</v>
      </c>
      <c r="L690" s="30" t="s">
        <v>103</v>
      </c>
      <c r="M690" s="15">
        <f t="shared" si="150"/>
        <v>330</v>
      </c>
      <c r="N690" s="13" t="s">
        <v>71</v>
      </c>
    </row>
    <row r="691" spans="1:14">
      <c r="A691" s="263">
        <v>22</v>
      </c>
      <c r="B691" s="5"/>
      <c r="C691" s="5" t="s">
        <v>78</v>
      </c>
      <c r="D691" s="5" t="s">
        <v>79</v>
      </c>
      <c r="E691" s="5" t="s">
        <v>12</v>
      </c>
      <c r="F691" s="12" t="s">
        <v>1332</v>
      </c>
      <c r="G691" s="12">
        <v>1</v>
      </c>
      <c r="H691" s="13" t="s">
        <v>74</v>
      </c>
      <c r="I691" s="12">
        <f t="shared" si="152"/>
        <v>1</v>
      </c>
      <c r="J691" s="13" t="s">
        <v>72</v>
      </c>
      <c r="K691" s="30">
        <f t="shared" si="149"/>
        <v>0.33</v>
      </c>
      <c r="L691" s="30" t="s">
        <v>103</v>
      </c>
      <c r="M691" s="15">
        <f t="shared" si="150"/>
        <v>330</v>
      </c>
      <c r="N691" s="13" t="s">
        <v>71</v>
      </c>
    </row>
    <row r="692" spans="1:14">
      <c r="A692" s="263">
        <v>23</v>
      </c>
      <c r="B692" s="5"/>
      <c r="C692" s="5" t="s">
        <v>45</v>
      </c>
      <c r="D692" s="5" t="s">
        <v>44</v>
      </c>
      <c r="E692" s="5" t="s">
        <v>43</v>
      </c>
      <c r="F692" s="12" t="s">
        <v>1351</v>
      </c>
      <c r="G692" s="12">
        <v>4</v>
      </c>
      <c r="H692" s="13" t="s">
        <v>74</v>
      </c>
      <c r="I692" s="12">
        <f>G692*1.5</f>
        <v>6</v>
      </c>
      <c r="J692" s="13" t="s">
        <v>72</v>
      </c>
      <c r="K692" s="30">
        <f t="shared" si="149"/>
        <v>1.98</v>
      </c>
      <c r="L692" s="30" t="s">
        <v>103</v>
      </c>
      <c r="M692" s="15">
        <f t="shared" si="150"/>
        <v>1980</v>
      </c>
      <c r="N692" s="13" t="s">
        <v>71</v>
      </c>
    </row>
    <row r="693" spans="1:14">
      <c r="A693" s="263">
        <v>24</v>
      </c>
      <c r="B693" s="5"/>
      <c r="C693" s="5" t="s">
        <v>47</v>
      </c>
      <c r="D693" s="5" t="s">
        <v>46</v>
      </c>
      <c r="E693" s="5" t="s">
        <v>43</v>
      </c>
      <c r="F693" s="12" t="s">
        <v>1352</v>
      </c>
      <c r="G693" s="12">
        <v>0</v>
      </c>
      <c r="H693" s="13" t="s">
        <v>74</v>
      </c>
      <c r="I693" s="12">
        <f>G693*1.5</f>
        <v>0</v>
      </c>
      <c r="J693" s="13" t="s">
        <v>72</v>
      </c>
      <c r="K693" s="30">
        <f t="shared" si="149"/>
        <v>0</v>
      </c>
      <c r="L693" s="30" t="s">
        <v>103</v>
      </c>
      <c r="M693" s="15">
        <f t="shared" si="150"/>
        <v>0</v>
      </c>
      <c r="N693" s="13" t="s">
        <v>71</v>
      </c>
    </row>
    <row r="694" spans="1:14">
      <c r="A694" s="263">
        <v>25</v>
      </c>
      <c r="B694" s="5"/>
      <c r="C694" s="5" t="s">
        <v>42</v>
      </c>
      <c r="D694" s="5" t="s">
        <v>41</v>
      </c>
      <c r="E694" s="5" t="s">
        <v>165</v>
      </c>
      <c r="F694" s="12" t="s">
        <v>1304</v>
      </c>
      <c r="G694" s="12">
        <v>1</v>
      </c>
      <c r="H694" s="13" t="s">
        <v>74</v>
      </c>
      <c r="I694" s="12">
        <f>G694*1.5</f>
        <v>1.5</v>
      </c>
      <c r="J694" s="13" t="s">
        <v>72</v>
      </c>
      <c r="K694" s="30">
        <f t="shared" si="149"/>
        <v>0.495</v>
      </c>
      <c r="L694" s="30" t="s">
        <v>103</v>
      </c>
      <c r="M694" s="15">
        <f t="shared" si="150"/>
        <v>495</v>
      </c>
      <c r="N694" s="13" t="s">
        <v>71</v>
      </c>
    </row>
    <row r="695" spans="1:14">
      <c r="A695" s="263">
        <v>26</v>
      </c>
      <c r="B695" s="5"/>
      <c r="C695" s="5" t="s">
        <v>1275</v>
      </c>
      <c r="D695" s="5"/>
      <c r="E695" s="5" t="s">
        <v>12</v>
      </c>
      <c r="F695" s="12" t="s">
        <v>1170</v>
      </c>
      <c r="G695" s="12">
        <v>1</v>
      </c>
      <c r="H695" s="13" t="s">
        <v>74</v>
      </c>
      <c r="I695" s="12">
        <f>G695*4</f>
        <v>4</v>
      </c>
      <c r="J695" s="13" t="s">
        <v>72</v>
      </c>
      <c r="K695" s="30">
        <f t="shared" si="149"/>
        <v>1.32</v>
      </c>
      <c r="L695" s="30" t="s">
        <v>103</v>
      </c>
      <c r="M695" s="15">
        <f t="shared" si="150"/>
        <v>1320</v>
      </c>
      <c r="N695" s="13" t="s">
        <v>71</v>
      </c>
    </row>
    <row r="696" spans="1:14">
      <c r="A696" s="263">
        <v>27</v>
      </c>
      <c r="B696" s="5"/>
      <c r="C696" s="5" t="s">
        <v>1240</v>
      </c>
      <c r="D696" s="5"/>
      <c r="E696" s="5" t="s">
        <v>12</v>
      </c>
      <c r="F696" s="12" t="s">
        <v>1306</v>
      </c>
      <c r="G696" s="12">
        <v>3</v>
      </c>
      <c r="H696" s="13" t="s">
        <v>74</v>
      </c>
      <c r="I696" s="12">
        <f t="shared" ref="I696" si="153">G696*1.5</f>
        <v>4.5</v>
      </c>
      <c r="J696" s="13" t="s">
        <v>72</v>
      </c>
      <c r="K696" s="30">
        <f t="shared" si="149"/>
        <v>1.4850000000000001</v>
      </c>
      <c r="L696" s="30" t="s">
        <v>103</v>
      </c>
      <c r="M696" s="15">
        <f t="shared" si="150"/>
        <v>1485</v>
      </c>
      <c r="N696" s="13" t="s">
        <v>71</v>
      </c>
    </row>
    <row r="697" spans="1:14">
      <c r="A697" s="263">
        <v>28</v>
      </c>
      <c r="B697" s="5"/>
      <c r="C697" s="5" t="s">
        <v>1234</v>
      </c>
      <c r="D697" s="5"/>
      <c r="E697" s="5" t="s">
        <v>12</v>
      </c>
      <c r="F697" s="12" t="s">
        <v>995</v>
      </c>
      <c r="G697" s="12">
        <v>2</v>
      </c>
      <c r="H697" s="13" t="s">
        <v>74</v>
      </c>
      <c r="I697" s="12">
        <f>G697*1</f>
        <v>2</v>
      </c>
      <c r="J697" s="13" t="s">
        <v>72</v>
      </c>
      <c r="K697" s="30">
        <f t="shared" si="149"/>
        <v>0.66</v>
      </c>
      <c r="L697" s="30" t="s">
        <v>103</v>
      </c>
      <c r="M697" s="15">
        <f t="shared" si="150"/>
        <v>660</v>
      </c>
      <c r="N697" s="13" t="s">
        <v>71</v>
      </c>
    </row>
    <row r="698" spans="1:14">
      <c r="A698" s="263">
        <v>29</v>
      </c>
      <c r="B698" s="5"/>
      <c r="C698" s="5" t="s">
        <v>757</v>
      </c>
      <c r="D698" s="5"/>
      <c r="E698" s="5" t="s">
        <v>12</v>
      </c>
      <c r="F698" s="12" t="s">
        <v>995</v>
      </c>
      <c r="G698" s="12">
        <v>2</v>
      </c>
      <c r="H698" s="13" t="s">
        <v>74</v>
      </c>
      <c r="I698" s="12">
        <f>G698*1</f>
        <v>2</v>
      </c>
      <c r="J698" s="13" t="s">
        <v>72</v>
      </c>
      <c r="K698" s="30">
        <f t="shared" si="149"/>
        <v>0.66</v>
      </c>
      <c r="L698" s="30" t="s">
        <v>103</v>
      </c>
      <c r="M698" s="15">
        <f t="shared" si="150"/>
        <v>660</v>
      </c>
      <c r="N698" s="13" t="s">
        <v>71</v>
      </c>
    </row>
    <row r="699" spans="1:14">
      <c r="A699" s="263">
        <v>30</v>
      </c>
      <c r="B699" s="5"/>
      <c r="C699" s="5" t="s">
        <v>1114</v>
      </c>
      <c r="D699" s="5"/>
      <c r="E699" s="5" t="s">
        <v>12</v>
      </c>
      <c r="F699" s="103" t="s">
        <v>322</v>
      </c>
      <c r="G699" s="12">
        <v>1</v>
      </c>
      <c r="H699" s="13" t="s">
        <v>74</v>
      </c>
      <c r="I699" s="12">
        <f>G699*1</f>
        <v>1</v>
      </c>
      <c r="J699" s="13" t="s">
        <v>72</v>
      </c>
      <c r="K699" s="30">
        <f t="shared" si="149"/>
        <v>0.33</v>
      </c>
      <c r="L699" s="30" t="s">
        <v>103</v>
      </c>
      <c r="M699" s="15">
        <f t="shared" si="150"/>
        <v>330</v>
      </c>
      <c r="N699" s="13" t="s">
        <v>71</v>
      </c>
    </row>
    <row r="700" spans="1:14">
      <c r="A700" s="263">
        <v>31</v>
      </c>
      <c r="B700" s="5"/>
      <c r="C700" s="5" t="s">
        <v>126</v>
      </c>
      <c r="D700" s="5"/>
      <c r="E700" s="5" t="s">
        <v>43</v>
      </c>
      <c r="F700" s="12" t="s">
        <v>271</v>
      </c>
      <c r="G700" s="12">
        <v>1</v>
      </c>
      <c r="H700" s="13" t="s">
        <v>74</v>
      </c>
      <c r="I700" s="12">
        <f t="shared" ref="I700" si="154">G700*4</f>
        <v>4</v>
      </c>
      <c r="J700" s="13" t="s">
        <v>72</v>
      </c>
      <c r="K700" s="30">
        <f t="shared" si="149"/>
        <v>1.32</v>
      </c>
      <c r="L700" s="30" t="s">
        <v>103</v>
      </c>
      <c r="M700" s="15">
        <f t="shared" si="150"/>
        <v>1320</v>
      </c>
      <c r="N700" s="13" t="s">
        <v>71</v>
      </c>
    </row>
    <row r="701" spans="1:14">
      <c r="A701" s="263">
        <v>32</v>
      </c>
      <c r="B701" s="5"/>
      <c r="C701" s="5" t="s">
        <v>893</v>
      </c>
      <c r="D701" s="5"/>
      <c r="E701" s="5" t="s">
        <v>12</v>
      </c>
      <c r="F701" s="12" t="s">
        <v>220</v>
      </c>
      <c r="G701" s="12">
        <v>2</v>
      </c>
      <c r="H701" s="13" t="s">
        <v>74</v>
      </c>
      <c r="I701" s="12">
        <f>G701*1</f>
        <v>2</v>
      </c>
      <c r="J701" s="13" t="s">
        <v>72</v>
      </c>
      <c r="K701" s="30">
        <f t="shared" si="149"/>
        <v>0.66</v>
      </c>
      <c r="L701" s="30" t="s">
        <v>103</v>
      </c>
      <c r="M701" s="15">
        <f t="shared" si="150"/>
        <v>660</v>
      </c>
      <c r="N701" s="13" t="s">
        <v>71</v>
      </c>
    </row>
    <row r="702" spans="1:14">
      <c r="A702" s="263">
        <v>33</v>
      </c>
      <c r="B702" s="5"/>
      <c r="C702" s="5" t="s">
        <v>1193</v>
      </c>
      <c r="D702" s="5"/>
      <c r="E702" s="5" t="s">
        <v>43</v>
      </c>
      <c r="F702" s="12" t="s">
        <v>1334</v>
      </c>
      <c r="G702" s="12">
        <v>1</v>
      </c>
      <c r="H702" s="13" t="s">
        <v>74</v>
      </c>
      <c r="I702" s="12">
        <f>G702*1</f>
        <v>1</v>
      </c>
      <c r="J702" s="13" t="s">
        <v>72</v>
      </c>
      <c r="K702" s="30">
        <f t="shared" si="149"/>
        <v>0.33</v>
      </c>
      <c r="L702" s="30" t="s">
        <v>103</v>
      </c>
      <c r="M702" s="15">
        <f t="shared" si="150"/>
        <v>330</v>
      </c>
      <c r="N702" s="13" t="s">
        <v>71</v>
      </c>
    </row>
    <row r="703" spans="1:14">
      <c r="A703" s="263">
        <v>34</v>
      </c>
      <c r="B703" s="5"/>
      <c r="C703" s="5" t="s">
        <v>679</v>
      </c>
      <c r="D703" s="5"/>
      <c r="E703" s="5" t="s">
        <v>12</v>
      </c>
      <c r="F703" s="12" t="s">
        <v>1280</v>
      </c>
      <c r="G703" s="12">
        <v>1</v>
      </c>
      <c r="H703" s="13" t="s">
        <v>74</v>
      </c>
      <c r="I703" s="12">
        <f>G703*1.5</f>
        <v>1.5</v>
      </c>
      <c r="J703" s="13" t="s">
        <v>72</v>
      </c>
      <c r="K703" s="30">
        <f t="shared" si="149"/>
        <v>0.495</v>
      </c>
      <c r="L703" s="30" t="s">
        <v>103</v>
      </c>
      <c r="M703" s="15">
        <f t="shared" si="150"/>
        <v>495</v>
      </c>
      <c r="N703" s="13" t="s">
        <v>71</v>
      </c>
    </row>
    <row r="704" spans="1:14">
      <c r="A704" s="263">
        <v>35</v>
      </c>
      <c r="B704" s="5"/>
      <c r="C704" s="5" t="s">
        <v>894</v>
      </c>
      <c r="D704" s="5"/>
      <c r="E704" s="5" t="s">
        <v>12</v>
      </c>
      <c r="F704" s="12" t="s">
        <v>1307</v>
      </c>
      <c r="G704" s="12">
        <v>1</v>
      </c>
      <c r="H704" s="13" t="s">
        <v>74</v>
      </c>
      <c r="I704" s="12">
        <f>G704*1</f>
        <v>1</v>
      </c>
      <c r="J704" s="13" t="s">
        <v>72</v>
      </c>
      <c r="K704" s="30">
        <f t="shared" si="149"/>
        <v>0.33</v>
      </c>
      <c r="L704" s="30" t="s">
        <v>103</v>
      </c>
      <c r="M704" s="15">
        <f t="shared" si="150"/>
        <v>330</v>
      </c>
      <c r="N704" s="13" t="s">
        <v>71</v>
      </c>
    </row>
    <row r="705" spans="1:14">
      <c r="A705" s="263">
        <v>36</v>
      </c>
      <c r="B705" s="5"/>
      <c r="C705" s="5" t="s">
        <v>52</v>
      </c>
      <c r="D705" s="5"/>
      <c r="E705" s="5" t="s">
        <v>12</v>
      </c>
      <c r="F705" s="12" t="s">
        <v>995</v>
      </c>
      <c r="G705" s="12">
        <v>2</v>
      </c>
      <c r="H705" s="13" t="s">
        <v>74</v>
      </c>
      <c r="I705" s="12">
        <f>G705*1</f>
        <v>2</v>
      </c>
      <c r="J705" s="13" t="s">
        <v>72</v>
      </c>
      <c r="K705" s="30">
        <f t="shared" si="149"/>
        <v>0.66</v>
      </c>
      <c r="L705" s="30" t="s">
        <v>103</v>
      </c>
      <c r="M705" s="15">
        <f t="shared" si="150"/>
        <v>660</v>
      </c>
      <c r="N705" s="13" t="s">
        <v>71</v>
      </c>
    </row>
    <row r="706" spans="1:14">
      <c r="A706" s="263">
        <v>37</v>
      </c>
      <c r="B706" s="5"/>
      <c r="C706" s="5" t="s">
        <v>1290</v>
      </c>
      <c r="D706" s="5"/>
      <c r="E706" s="5" t="s">
        <v>12</v>
      </c>
      <c r="F706" s="12" t="s">
        <v>1291</v>
      </c>
      <c r="G706" s="12">
        <v>1</v>
      </c>
      <c r="H706" s="13" t="s">
        <v>74</v>
      </c>
      <c r="I706" s="12">
        <f>G706*1</f>
        <v>1</v>
      </c>
      <c r="J706" s="13" t="s">
        <v>72</v>
      </c>
      <c r="K706" s="30">
        <f t="shared" si="149"/>
        <v>0.33</v>
      </c>
      <c r="L706" s="30" t="s">
        <v>103</v>
      </c>
      <c r="M706" s="15">
        <f t="shared" si="150"/>
        <v>330</v>
      </c>
      <c r="N706" s="13" t="s">
        <v>71</v>
      </c>
    </row>
    <row r="707" spans="1:14">
      <c r="A707" s="281" t="s">
        <v>54</v>
      </c>
      <c r="B707" s="282"/>
      <c r="C707" s="282"/>
      <c r="D707" s="282"/>
      <c r="E707" s="283"/>
      <c r="F707" s="262"/>
      <c r="G707" s="12">
        <f>SUM(G670:G706)</f>
        <v>71</v>
      </c>
      <c r="H707" s="13" t="s">
        <v>74</v>
      </c>
      <c r="I707" s="12">
        <f>SUM(I670:I706)</f>
        <v>230.5</v>
      </c>
      <c r="J707" s="13" t="s">
        <v>72</v>
      </c>
      <c r="K707" s="30">
        <f t="shared" si="149"/>
        <v>76.064999999999998</v>
      </c>
      <c r="L707" s="30" t="s">
        <v>103</v>
      </c>
      <c r="M707" s="34">
        <f>SUM(M670:M706)</f>
        <v>76065</v>
      </c>
      <c r="N707" s="13" t="s">
        <v>71</v>
      </c>
    </row>
    <row r="708" spans="1:14">
      <c r="A708" s="286" t="s">
        <v>53</v>
      </c>
      <c r="B708" s="286" t="s">
        <v>0</v>
      </c>
      <c r="C708" s="286" t="s">
        <v>2</v>
      </c>
      <c r="D708" s="286" t="s">
        <v>4</v>
      </c>
      <c r="E708" s="286" t="s">
        <v>1</v>
      </c>
      <c r="F708" s="286" t="s">
        <v>280</v>
      </c>
      <c r="G708" s="288" t="s">
        <v>5</v>
      </c>
      <c r="H708" s="289"/>
      <c r="I708" s="288" t="s">
        <v>6</v>
      </c>
      <c r="J708" s="289"/>
      <c r="K708" s="288" t="s">
        <v>101</v>
      </c>
      <c r="L708" s="289"/>
      <c r="M708" s="288" t="s">
        <v>102</v>
      </c>
      <c r="N708" s="289"/>
    </row>
    <row r="709" spans="1:14">
      <c r="A709" s="287"/>
      <c r="B709" s="287"/>
      <c r="C709" s="287"/>
      <c r="D709" s="287"/>
      <c r="E709" s="287"/>
      <c r="F709" s="287"/>
      <c r="G709" s="290"/>
      <c r="H709" s="291"/>
      <c r="I709" s="290"/>
      <c r="J709" s="291"/>
      <c r="K709" s="290"/>
      <c r="L709" s="291"/>
      <c r="M709" s="290"/>
      <c r="N709" s="291"/>
    </row>
    <row r="710" spans="1:14">
      <c r="A710" s="263">
        <v>1</v>
      </c>
      <c r="B710" s="16" t="s">
        <v>742</v>
      </c>
      <c r="C710" s="5" t="s">
        <v>3</v>
      </c>
      <c r="D710" s="5" t="s">
        <v>7</v>
      </c>
      <c r="E710" s="5" t="s">
        <v>8</v>
      </c>
      <c r="F710" s="12" t="s">
        <v>1363</v>
      </c>
      <c r="G710" s="12">
        <v>5</v>
      </c>
      <c r="H710" s="13" t="s">
        <v>74</v>
      </c>
      <c r="I710" s="12">
        <f t="shared" ref="I710:I712" si="155">G710*6</f>
        <v>30</v>
      </c>
      <c r="J710" s="13" t="s">
        <v>72</v>
      </c>
      <c r="K710" s="30">
        <f t="shared" ref="K710:K747" si="156">I710*0.33</f>
        <v>9.9</v>
      </c>
      <c r="L710" s="30" t="s">
        <v>103</v>
      </c>
      <c r="M710" s="15">
        <f t="shared" ref="M710:M747" si="157">K710*1000</f>
        <v>9900</v>
      </c>
      <c r="N710" s="13" t="s">
        <v>71</v>
      </c>
    </row>
    <row r="711" spans="1:14">
      <c r="A711" s="263">
        <v>2</v>
      </c>
      <c r="B711" s="131">
        <v>43818</v>
      </c>
      <c r="C711" s="5" t="s">
        <v>56</v>
      </c>
      <c r="D711" s="5" t="s">
        <v>93</v>
      </c>
      <c r="E711" s="5" t="s">
        <v>8</v>
      </c>
      <c r="F711" s="93" t="s">
        <v>1348</v>
      </c>
      <c r="G711" s="12">
        <v>3</v>
      </c>
      <c r="H711" s="13" t="s">
        <v>74</v>
      </c>
      <c r="I711" s="12">
        <f t="shared" si="155"/>
        <v>18</v>
      </c>
      <c r="J711" s="13" t="s">
        <v>72</v>
      </c>
      <c r="K711" s="30">
        <f t="shared" si="156"/>
        <v>5.94</v>
      </c>
      <c r="L711" s="30" t="s">
        <v>103</v>
      </c>
      <c r="M711" s="15">
        <f t="shared" si="157"/>
        <v>5940</v>
      </c>
      <c r="N711" s="13" t="s">
        <v>71</v>
      </c>
    </row>
    <row r="712" spans="1:14">
      <c r="A712" s="263">
        <v>3</v>
      </c>
      <c r="B712" s="5"/>
      <c r="C712" s="5" t="s">
        <v>15</v>
      </c>
      <c r="D712" s="5" t="s">
        <v>647</v>
      </c>
      <c r="E712" s="5" t="s">
        <v>8</v>
      </c>
      <c r="F712" s="12" t="s">
        <v>1292</v>
      </c>
      <c r="G712" s="12">
        <v>2</v>
      </c>
      <c r="H712" s="13" t="s">
        <v>74</v>
      </c>
      <c r="I712" s="12">
        <f t="shared" si="155"/>
        <v>12</v>
      </c>
      <c r="J712" s="13" t="s">
        <v>72</v>
      </c>
      <c r="K712" s="30">
        <f t="shared" si="156"/>
        <v>3.96</v>
      </c>
      <c r="L712" s="30" t="s">
        <v>103</v>
      </c>
      <c r="M712" s="15">
        <f t="shared" si="157"/>
        <v>3960</v>
      </c>
      <c r="N712" s="13" t="s">
        <v>71</v>
      </c>
    </row>
    <row r="713" spans="1:14">
      <c r="A713" s="263">
        <v>4</v>
      </c>
      <c r="B713" s="5"/>
      <c r="C713" s="5" t="s">
        <v>17</v>
      </c>
      <c r="D713" s="5" t="s">
        <v>16</v>
      </c>
      <c r="E713" s="5" t="s">
        <v>8</v>
      </c>
      <c r="F713" s="12" t="s">
        <v>1356</v>
      </c>
      <c r="G713" s="12">
        <v>4</v>
      </c>
      <c r="H713" s="13" t="s">
        <v>74</v>
      </c>
      <c r="I713" s="12">
        <f>G713*F4088</f>
        <v>0</v>
      </c>
      <c r="J713" s="13" t="s">
        <v>72</v>
      </c>
      <c r="K713" s="30">
        <f t="shared" si="156"/>
        <v>0</v>
      </c>
      <c r="L713" s="30" t="s">
        <v>103</v>
      </c>
      <c r="M713" s="15">
        <f t="shared" si="157"/>
        <v>0</v>
      </c>
      <c r="N713" s="13" t="s">
        <v>71</v>
      </c>
    </row>
    <row r="714" spans="1:14">
      <c r="A714" s="263">
        <v>5</v>
      </c>
      <c r="B714" s="5"/>
      <c r="C714" s="5" t="s">
        <v>251</v>
      </c>
      <c r="D714" s="5" t="s">
        <v>18</v>
      </c>
      <c r="E714" s="5" t="s">
        <v>8</v>
      </c>
      <c r="F714" s="12" t="s">
        <v>1355</v>
      </c>
      <c r="G714" s="12">
        <v>4</v>
      </c>
      <c r="H714" s="13" t="s">
        <v>74</v>
      </c>
      <c r="I714" s="12">
        <f t="shared" ref="I714:I718" si="158">G714*6</f>
        <v>24</v>
      </c>
      <c r="J714" s="13" t="s">
        <v>72</v>
      </c>
      <c r="K714" s="30">
        <f t="shared" si="156"/>
        <v>7.92</v>
      </c>
      <c r="L714" s="30" t="s">
        <v>103</v>
      </c>
      <c r="M714" s="15">
        <f t="shared" si="157"/>
        <v>7920</v>
      </c>
      <c r="N714" s="13" t="s">
        <v>71</v>
      </c>
    </row>
    <row r="715" spans="1:14">
      <c r="A715" s="263">
        <v>6</v>
      </c>
      <c r="B715" s="5"/>
      <c r="C715" s="9" t="s">
        <v>52</v>
      </c>
      <c r="D715" s="9" t="s">
        <v>51</v>
      </c>
      <c r="E715" s="9" t="s">
        <v>8</v>
      </c>
      <c r="F715" s="72" t="s">
        <v>1357</v>
      </c>
      <c r="G715" s="12">
        <v>4</v>
      </c>
      <c r="H715" s="13" t="s">
        <v>74</v>
      </c>
      <c r="I715" s="12">
        <f t="shared" si="158"/>
        <v>24</v>
      </c>
      <c r="J715" s="13" t="s">
        <v>72</v>
      </c>
      <c r="K715" s="30">
        <f t="shared" si="156"/>
        <v>7.92</v>
      </c>
      <c r="L715" s="30" t="s">
        <v>103</v>
      </c>
      <c r="M715" s="15">
        <f t="shared" si="157"/>
        <v>7920</v>
      </c>
      <c r="N715" s="13" t="s">
        <v>71</v>
      </c>
    </row>
    <row r="716" spans="1:14">
      <c r="A716" s="263">
        <v>7</v>
      </c>
      <c r="B716" s="5"/>
      <c r="C716" s="5" t="s">
        <v>10</v>
      </c>
      <c r="D716" s="5" t="s">
        <v>93</v>
      </c>
      <c r="E716" s="5" t="s">
        <v>8</v>
      </c>
      <c r="F716" s="12" t="s">
        <v>859</v>
      </c>
      <c r="G716" s="12">
        <v>4</v>
      </c>
      <c r="H716" s="13" t="s">
        <v>74</v>
      </c>
      <c r="I716" s="12">
        <f t="shared" si="158"/>
        <v>24</v>
      </c>
      <c r="J716" s="13" t="s">
        <v>72</v>
      </c>
      <c r="K716" s="30">
        <f t="shared" si="156"/>
        <v>7.92</v>
      </c>
      <c r="L716" s="30" t="s">
        <v>103</v>
      </c>
      <c r="M716" s="15">
        <f t="shared" si="157"/>
        <v>7920</v>
      </c>
      <c r="N716" s="13" t="s">
        <v>71</v>
      </c>
    </row>
    <row r="717" spans="1:14" s="271" customFormat="1">
      <c r="A717" s="264">
        <v>8</v>
      </c>
      <c r="B717" s="124"/>
      <c r="C717" s="272" t="s">
        <v>26</v>
      </c>
      <c r="D717" s="272" t="s">
        <v>89</v>
      </c>
      <c r="E717" s="272" t="s">
        <v>8</v>
      </c>
      <c r="F717" s="103" t="s">
        <v>1338</v>
      </c>
      <c r="G717" s="137">
        <v>4</v>
      </c>
      <c r="H717" s="268" t="s">
        <v>74</v>
      </c>
      <c r="I717" s="137">
        <f t="shared" si="158"/>
        <v>24</v>
      </c>
      <c r="J717" s="268" t="s">
        <v>72</v>
      </c>
      <c r="K717" s="125">
        <f t="shared" si="156"/>
        <v>7.92</v>
      </c>
      <c r="L717" s="269" t="s">
        <v>103</v>
      </c>
      <c r="M717" s="270">
        <f t="shared" si="157"/>
        <v>7920</v>
      </c>
      <c r="N717" s="268" t="s">
        <v>71</v>
      </c>
    </row>
    <row r="718" spans="1:14">
      <c r="A718" s="263">
        <v>9</v>
      </c>
      <c r="B718" s="5"/>
      <c r="C718" s="5" t="s">
        <v>94</v>
      </c>
      <c r="D718" s="5" t="s">
        <v>95</v>
      </c>
      <c r="E718" s="5" t="s">
        <v>8</v>
      </c>
      <c r="F718" s="12" t="s">
        <v>1339</v>
      </c>
      <c r="G718" s="12">
        <v>4</v>
      </c>
      <c r="H718" s="13" t="s">
        <v>74</v>
      </c>
      <c r="I718" s="12">
        <f t="shared" si="158"/>
        <v>24</v>
      </c>
      <c r="J718" s="13" t="s">
        <v>72</v>
      </c>
      <c r="K718" s="30">
        <f t="shared" si="156"/>
        <v>7.92</v>
      </c>
      <c r="L718" s="30" t="s">
        <v>103</v>
      </c>
      <c r="M718" s="15">
        <f t="shared" si="157"/>
        <v>7920</v>
      </c>
      <c r="N718" s="13" t="s">
        <v>71</v>
      </c>
    </row>
    <row r="719" spans="1:14">
      <c r="A719" s="263">
        <v>10</v>
      </c>
      <c r="B719" s="5"/>
      <c r="C719" s="5" t="s">
        <v>190</v>
      </c>
      <c r="D719" s="5" t="s">
        <v>20</v>
      </c>
      <c r="E719" s="5" t="s">
        <v>173</v>
      </c>
      <c r="F719" s="12" t="s">
        <v>1358</v>
      </c>
      <c r="G719" s="12">
        <v>1</v>
      </c>
      <c r="H719" s="13" t="s">
        <v>74</v>
      </c>
      <c r="I719" s="12">
        <f>G719*7</f>
        <v>7</v>
      </c>
      <c r="J719" s="13" t="s">
        <v>72</v>
      </c>
      <c r="K719" s="30">
        <f t="shared" si="156"/>
        <v>2.31</v>
      </c>
      <c r="L719" s="30" t="s">
        <v>103</v>
      </c>
      <c r="M719" s="15">
        <f t="shared" si="157"/>
        <v>2310</v>
      </c>
      <c r="N719" s="13" t="s">
        <v>71</v>
      </c>
    </row>
    <row r="720" spans="1:14">
      <c r="A720" s="263">
        <v>11</v>
      </c>
      <c r="B720" s="5"/>
      <c r="C720" s="5" t="s">
        <v>34</v>
      </c>
      <c r="D720" s="5" t="s">
        <v>134</v>
      </c>
      <c r="E720" s="5" t="s">
        <v>173</v>
      </c>
      <c r="F720" s="12" t="s">
        <v>1364</v>
      </c>
      <c r="G720" s="12">
        <v>0</v>
      </c>
      <c r="H720" s="13" t="s">
        <v>74</v>
      </c>
      <c r="I720" s="12">
        <f>G720*7</f>
        <v>0</v>
      </c>
      <c r="J720" s="13" t="s">
        <v>72</v>
      </c>
      <c r="K720" s="30">
        <f t="shared" si="156"/>
        <v>0</v>
      </c>
      <c r="L720" s="30" t="s">
        <v>103</v>
      </c>
      <c r="M720" s="15">
        <f t="shared" si="157"/>
        <v>0</v>
      </c>
      <c r="N720" s="13" t="s">
        <v>71</v>
      </c>
    </row>
    <row r="721" spans="1:14">
      <c r="A721" s="263">
        <v>12</v>
      </c>
      <c r="B721" s="5"/>
      <c r="C721" s="5" t="s">
        <v>23</v>
      </c>
      <c r="D721" s="5" t="s">
        <v>136</v>
      </c>
      <c r="E721" s="5" t="s">
        <v>12</v>
      </c>
      <c r="F721" s="5" t="s">
        <v>1328</v>
      </c>
      <c r="G721" s="12">
        <v>3</v>
      </c>
      <c r="H721" s="13" t="s">
        <v>74</v>
      </c>
      <c r="I721" s="12">
        <f t="shared" ref="I721:I731" si="159">G721*1</f>
        <v>3</v>
      </c>
      <c r="J721" s="13" t="s">
        <v>72</v>
      </c>
      <c r="K721" s="30">
        <f t="shared" si="156"/>
        <v>0.99</v>
      </c>
      <c r="L721" s="30" t="s">
        <v>103</v>
      </c>
      <c r="M721" s="15">
        <f t="shared" si="157"/>
        <v>990</v>
      </c>
      <c r="N721" s="13" t="s">
        <v>71</v>
      </c>
    </row>
    <row r="722" spans="1:14">
      <c r="A722" s="263">
        <v>13</v>
      </c>
      <c r="B722" s="5"/>
      <c r="C722" s="5" t="s">
        <v>90</v>
      </c>
      <c r="D722" s="5" t="s">
        <v>91</v>
      </c>
      <c r="E722" s="5" t="s">
        <v>12</v>
      </c>
      <c r="F722" s="12" t="s">
        <v>1342</v>
      </c>
      <c r="G722" s="12">
        <v>1</v>
      </c>
      <c r="H722" s="13" t="s">
        <v>74</v>
      </c>
      <c r="I722" s="12">
        <f t="shared" si="159"/>
        <v>1</v>
      </c>
      <c r="J722" s="13" t="s">
        <v>72</v>
      </c>
      <c r="K722" s="30">
        <f t="shared" si="156"/>
        <v>0.33</v>
      </c>
      <c r="L722" s="30" t="s">
        <v>103</v>
      </c>
      <c r="M722" s="15">
        <f t="shared" si="157"/>
        <v>330</v>
      </c>
      <c r="N722" s="13" t="s">
        <v>71</v>
      </c>
    </row>
    <row r="723" spans="1:14">
      <c r="A723" s="263">
        <v>14</v>
      </c>
      <c r="B723" s="5"/>
      <c r="C723" s="5" t="s">
        <v>81</v>
      </c>
      <c r="D723" s="5" t="s">
        <v>82</v>
      </c>
      <c r="E723" s="5" t="s">
        <v>12</v>
      </c>
      <c r="F723" s="12" t="s">
        <v>1365</v>
      </c>
      <c r="G723" s="12">
        <v>1</v>
      </c>
      <c r="H723" s="13" t="s">
        <v>74</v>
      </c>
      <c r="I723" s="12">
        <f t="shared" si="159"/>
        <v>1</v>
      </c>
      <c r="J723" s="13" t="s">
        <v>72</v>
      </c>
      <c r="K723" s="30">
        <f t="shared" si="156"/>
        <v>0.33</v>
      </c>
      <c r="L723" s="30" t="s">
        <v>103</v>
      </c>
      <c r="M723" s="15">
        <f t="shared" si="157"/>
        <v>330</v>
      </c>
      <c r="N723" s="13" t="s">
        <v>71</v>
      </c>
    </row>
    <row r="724" spans="1:14">
      <c r="A724" s="263">
        <v>15</v>
      </c>
      <c r="B724" s="5"/>
      <c r="C724" s="5" t="s">
        <v>11</v>
      </c>
      <c r="D724" s="5" t="s">
        <v>13</v>
      </c>
      <c r="E724" s="5" t="s">
        <v>12</v>
      </c>
      <c r="F724" s="12" t="s">
        <v>1350</v>
      </c>
      <c r="G724" s="12">
        <v>1</v>
      </c>
      <c r="H724" s="13" t="s">
        <v>74</v>
      </c>
      <c r="I724" s="12">
        <f t="shared" si="159"/>
        <v>1</v>
      </c>
      <c r="J724" s="13" t="s">
        <v>72</v>
      </c>
      <c r="K724" s="30">
        <f t="shared" si="156"/>
        <v>0.33</v>
      </c>
      <c r="L724" s="30" t="s">
        <v>103</v>
      </c>
      <c r="M724" s="15">
        <f t="shared" si="157"/>
        <v>330</v>
      </c>
      <c r="N724" s="13" t="s">
        <v>71</v>
      </c>
    </row>
    <row r="725" spans="1:14">
      <c r="A725" s="263">
        <v>16</v>
      </c>
      <c r="B725" s="5"/>
      <c r="C725" s="5" t="s">
        <v>28</v>
      </c>
      <c r="D725" s="5" t="s">
        <v>27</v>
      </c>
      <c r="E725" s="5" t="s">
        <v>12</v>
      </c>
      <c r="F725" s="12" t="s">
        <v>1361</v>
      </c>
      <c r="G725" s="12">
        <v>1</v>
      </c>
      <c r="H725" s="13" t="s">
        <v>74</v>
      </c>
      <c r="I725" s="12">
        <f t="shared" si="159"/>
        <v>1</v>
      </c>
      <c r="J725" s="13" t="s">
        <v>72</v>
      </c>
      <c r="K725" s="30">
        <f t="shared" si="156"/>
        <v>0.33</v>
      </c>
      <c r="L725" s="30" t="s">
        <v>103</v>
      </c>
      <c r="M725" s="15">
        <f t="shared" si="157"/>
        <v>330</v>
      </c>
      <c r="N725" s="13" t="s">
        <v>71</v>
      </c>
    </row>
    <row r="726" spans="1:14" s="271" customFormat="1" ht="30">
      <c r="A726" s="264">
        <v>17</v>
      </c>
      <c r="B726" s="124"/>
      <c r="C726" s="272" t="s">
        <v>30</v>
      </c>
      <c r="D726" s="272" t="s">
        <v>29</v>
      </c>
      <c r="E726" s="272" t="s">
        <v>12</v>
      </c>
      <c r="F726" s="137" t="s">
        <v>1366</v>
      </c>
      <c r="G726" s="137">
        <v>3</v>
      </c>
      <c r="H726" s="268" t="s">
        <v>74</v>
      </c>
      <c r="I726" s="137">
        <f t="shared" si="159"/>
        <v>3</v>
      </c>
      <c r="J726" s="268" t="s">
        <v>72</v>
      </c>
      <c r="K726" s="269">
        <f t="shared" si="156"/>
        <v>0.99</v>
      </c>
      <c r="L726" s="269" t="s">
        <v>103</v>
      </c>
      <c r="M726" s="270">
        <f t="shared" si="157"/>
        <v>990</v>
      </c>
      <c r="N726" s="268" t="s">
        <v>71</v>
      </c>
    </row>
    <row r="727" spans="1:14">
      <c r="A727" s="263">
        <v>18</v>
      </c>
      <c r="B727" s="5"/>
      <c r="C727" s="5" t="s">
        <v>32</v>
      </c>
      <c r="D727" s="5" t="s">
        <v>33</v>
      </c>
      <c r="E727" s="5" t="s">
        <v>12</v>
      </c>
      <c r="F727" s="12" t="s">
        <v>1367</v>
      </c>
      <c r="G727" s="12">
        <v>1</v>
      </c>
      <c r="H727" s="13" t="s">
        <v>74</v>
      </c>
      <c r="I727" s="12">
        <f t="shared" si="159"/>
        <v>1</v>
      </c>
      <c r="J727" s="13" t="s">
        <v>72</v>
      </c>
      <c r="K727" s="30">
        <f t="shared" si="156"/>
        <v>0.33</v>
      </c>
      <c r="L727" s="30" t="s">
        <v>103</v>
      </c>
      <c r="M727" s="15">
        <f t="shared" si="157"/>
        <v>330</v>
      </c>
      <c r="N727" s="13" t="s">
        <v>71</v>
      </c>
    </row>
    <row r="728" spans="1:14">
      <c r="A728" s="263">
        <v>19</v>
      </c>
      <c r="B728" s="5"/>
      <c r="C728" s="5" t="s">
        <v>36</v>
      </c>
      <c r="D728" s="5" t="s">
        <v>35</v>
      </c>
      <c r="E728" s="5" t="s">
        <v>12</v>
      </c>
      <c r="F728" s="12" t="s">
        <v>1159</v>
      </c>
      <c r="G728" s="12">
        <v>0</v>
      </c>
      <c r="H728" s="13" t="s">
        <v>74</v>
      </c>
      <c r="I728" s="12">
        <f t="shared" si="159"/>
        <v>0</v>
      </c>
      <c r="J728" s="13" t="s">
        <v>72</v>
      </c>
      <c r="K728" s="30">
        <f t="shared" si="156"/>
        <v>0</v>
      </c>
      <c r="L728" s="30" t="s">
        <v>103</v>
      </c>
      <c r="M728" s="15">
        <f t="shared" si="157"/>
        <v>0</v>
      </c>
      <c r="N728" s="13" t="s">
        <v>71</v>
      </c>
    </row>
    <row r="729" spans="1:14">
      <c r="A729" s="263">
        <v>20</v>
      </c>
      <c r="B729" s="5"/>
      <c r="C729" s="5" t="s">
        <v>38</v>
      </c>
      <c r="D729" s="5" t="s">
        <v>37</v>
      </c>
      <c r="E729" s="5" t="s">
        <v>12</v>
      </c>
      <c r="F729" s="12" t="s">
        <v>1182</v>
      </c>
      <c r="G729" s="12">
        <v>0</v>
      </c>
      <c r="H729" s="13" t="s">
        <v>74</v>
      </c>
      <c r="I729" s="12">
        <f t="shared" si="159"/>
        <v>0</v>
      </c>
      <c r="J729" s="13" t="s">
        <v>72</v>
      </c>
      <c r="K729" s="30">
        <f t="shared" si="156"/>
        <v>0</v>
      </c>
      <c r="L729" s="30" t="s">
        <v>103</v>
      </c>
      <c r="M729" s="15">
        <f t="shared" si="157"/>
        <v>0</v>
      </c>
      <c r="N729" s="13" t="s">
        <v>71</v>
      </c>
    </row>
    <row r="730" spans="1:14">
      <c r="A730" s="263">
        <v>21</v>
      </c>
      <c r="B730" s="5"/>
      <c r="C730" s="5" t="s">
        <v>40</v>
      </c>
      <c r="D730" s="5" t="s">
        <v>39</v>
      </c>
      <c r="E730" s="5" t="s">
        <v>12</v>
      </c>
      <c r="F730" s="12" t="s">
        <v>1344</v>
      </c>
      <c r="G730" s="12">
        <v>0</v>
      </c>
      <c r="H730" s="13" t="s">
        <v>74</v>
      </c>
      <c r="I730" s="12">
        <f t="shared" si="159"/>
        <v>0</v>
      </c>
      <c r="J730" s="13" t="s">
        <v>72</v>
      </c>
      <c r="K730" s="30">
        <f t="shared" si="156"/>
        <v>0</v>
      </c>
      <c r="L730" s="30" t="s">
        <v>103</v>
      </c>
      <c r="M730" s="15">
        <f t="shared" si="157"/>
        <v>0</v>
      </c>
      <c r="N730" s="13" t="s">
        <v>71</v>
      </c>
    </row>
    <row r="731" spans="1:14">
      <c r="A731" s="263">
        <v>22</v>
      </c>
      <c r="B731" s="5"/>
      <c r="C731" s="5" t="s">
        <v>78</v>
      </c>
      <c r="D731" s="5" t="s">
        <v>79</v>
      </c>
      <c r="E731" s="5" t="s">
        <v>12</v>
      </c>
      <c r="F731" s="12" t="s">
        <v>1332</v>
      </c>
      <c r="G731" s="12">
        <v>0</v>
      </c>
      <c r="H731" s="13" t="s">
        <v>74</v>
      </c>
      <c r="I731" s="12">
        <f t="shared" si="159"/>
        <v>0</v>
      </c>
      <c r="J731" s="13" t="s">
        <v>72</v>
      </c>
      <c r="K731" s="30">
        <f t="shared" si="156"/>
        <v>0</v>
      </c>
      <c r="L731" s="30" t="s">
        <v>103</v>
      </c>
      <c r="M731" s="15">
        <f t="shared" si="157"/>
        <v>0</v>
      </c>
      <c r="N731" s="13" t="s">
        <v>71</v>
      </c>
    </row>
    <row r="732" spans="1:14" s="271" customFormat="1" ht="30">
      <c r="A732" s="264">
        <v>23</v>
      </c>
      <c r="B732" s="124"/>
      <c r="C732" s="272" t="s">
        <v>45</v>
      </c>
      <c r="D732" s="272" t="s">
        <v>44</v>
      </c>
      <c r="E732" s="272" t="s">
        <v>43</v>
      </c>
      <c r="F732" s="103" t="s">
        <v>1368</v>
      </c>
      <c r="G732" s="137">
        <v>0</v>
      </c>
      <c r="H732" s="268" t="s">
        <v>74</v>
      </c>
      <c r="I732" s="137">
        <f>G732*1.5</f>
        <v>0</v>
      </c>
      <c r="J732" s="268" t="s">
        <v>72</v>
      </c>
      <c r="K732" s="269">
        <f t="shared" si="156"/>
        <v>0</v>
      </c>
      <c r="L732" s="269" t="s">
        <v>103</v>
      </c>
      <c r="M732" s="270">
        <f t="shared" si="157"/>
        <v>0</v>
      </c>
      <c r="N732" s="268" t="s">
        <v>71</v>
      </c>
    </row>
    <row r="733" spans="1:14">
      <c r="A733" s="263">
        <v>24</v>
      </c>
      <c r="B733" s="5"/>
      <c r="C733" s="5" t="s">
        <v>47</v>
      </c>
      <c r="D733" s="5" t="s">
        <v>46</v>
      </c>
      <c r="E733" s="5" t="s">
        <v>43</v>
      </c>
      <c r="F733" s="12" t="s">
        <v>1352</v>
      </c>
      <c r="G733" s="12">
        <v>0</v>
      </c>
      <c r="H733" s="13" t="s">
        <v>74</v>
      </c>
      <c r="I733" s="12">
        <f>G733*1.5</f>
        <v>0</v>
      </c>
      <c r="J733" s="13" t="s">
        <v>72</v>
      </c>
      <c r="K733" s="30">
        <f t="shared" si="156"/>
        <v>0</v>
      </c>
      <c r="L733" s="30" t="s">
        <v>103</v>
      </c>
      <c r="M733" s="15">
        <f t="shared" si="157"/>
        <v>0</v>
      </c>
      <c r="N733" s="13" t="s">
        <v>71</v>
      </c>
    </row>
    <row r="734" spans="1:14">
      <c r="A734" s="263">
        <v>25</v>
      </c>
      <c r="B734" s="5"/>
      <c r="C734" s="5" t="s">
        <v>42</v>
      </c>
      <c r="D734" s="5" t="s">
        <v>41</v>
      </c>
      <c r="E734" s="5" t="s">
        <v>165</v>
      </c>
      <c r="F734" s="12" t="s">
        <v>1304</v>
      </c>
      <c r="G734" s="12">
        <v>0</v>
      </c>
      <c r="H734" s="13" t="s">
        <v>74</v>
      </c>
      <c r="I734" s="12">
        <f>G734*1.5</f>
        <v>0</v>
      </c>
      <c r="J734" s="13" t="s">
        <v>72</v>
      </c>
      <c r="K734" s="30">
        <f t="shared" si="156"/>
        <v>0</v>
      </c>
      <c r="L734" s="30" t="s">
        <v>103</v>
      </c>
      <c r="M734" s="15">
        <f t="shared" si="157"/>
        <v>0</v>
      </c>
      <c r="N734" s="13" t="s">
        <v>71</v>
      </c>
    </row>
    <row r="735" spans="1:14">
      <c r="A735" s="263">
        <v>26</v>
      </c>
      <c r="B735" s="5"/>
      <c r="C735" s="5" t="s">
        <v>1275</v>
      </c>
      <c r="D735" s="5"/>
      <c r="E735" s="5" t="s">
        <v>12</v>
      </c>
      <c r="F735" s="12" t="s">
        <v>1170</v>
      </c>
      <c r="G735" s="12">
        <v>0</v>
      </c>
      <c r="H735" s="13" t="s">
        <v>74</v>
      </c>
      <c r="I735" s="12">
        <f>G735*4</f>
        <v>0</v>
      </c>
      <c r="J735" s="13" t="s">
        <v>72</v>
      </c>
      <c r="K735" s="30">
        <f t="shared" si="156"/>
        <v>0</v>
      </c>
      <c r="L735" s="30" t="s">
        <v>103</v>
      </c>
      <c r="M735" s="15">
        <f t="shared" si="157"/>
        <v>0</v>
      </c>
      <c r="N735" s="13" t="s">
        <v>71</v>
      </c>
    </row>
    <row r="736" spans="1:14">
      <c r="A736" s="263">
        <v>27</v>
      </c>
      <c r="B736" s="5"/>
      <c r="C736" s="5" t="s">
        <v>1240</v>
      </c>
      <c r="D736" s="5"/>
      <c r="E736" s="5" t="s">
        <v>12</v>
      </c>
      <c r="F736" s="12" t="s">
        <v>1306</v>
      </c>
      <c r="G736" s="12">
        <v>3</v>
      </c>
      <c r="H736" s="13" t="s">
        <v>74</v>
      </c>
      <c r="I736" s="12">
        <f t="shared" ref="I736" si="160">G736*1.5</f>
        <v>4.5</v>
      </c>
      <c r="J736" s="13" t="s">
        <v>72</v>
      </c>
      <c r="K736" s="30">
        <f t="shared" si="156"/>
        <v>1.4850000000000001</v>
      </c>
      <c r="L736" s="30" t="s">
        <v>103</v>
      </c>
      <c r="M736" s="15">
        <f t="shared" si="157"/>
        <v>1485</v>
      </c>
      <c r="N736" s="13" t="s">
        <v>71</v>
      </c>
    </row>
    <row r="737" spans="1:14">
      <c r="A737" s="263">
        <v>28</v>
      </c>
      <c r="B737" s="5"/>
      <c r="C737" s="5" t="s">
        <v>1234</v>
      </c>
      <c r="D737" s="5"/>
      <c r="E737" s="5" t="s">
        <v>12</v>
      </c>
      <c r="F737" s="12" t="s">
        <v>995</v>
      </c>
      <c r="G737" s="12">
        <v>2</v>
      </c>
      <c r="H737" s="13" t="s">
        <v>74</v>
      </c>
      <c r="I737" s="12">
        <f>G737*1</f>
        <v>2</v>
      </c>
      <c r="J737" s="13" t="s">
        <v>72</v>
      </c>
      <c r="K737" s="30">
        <f t="shared" si="156"/>
        <v>0.66</v>
      </c>
      <c r="L737" s="30" t="s">
        <v>103</v>
      </c>
      <c r="M737" s="15">
        <f t="shared" si="157"/>
        <v>660</v>
      </c>
      <c r="N737" s="13" t="s">
        <v>71</v>
      </c>
    </row>
    <row r="738" spans="1:14">
      <c r="A738" s="263">
        <v>29</v>
      </c>
      <c r="B738" s="5"/>
      <c r="C738" s="5" t="s">
        <v>757</v>
      </c>
      <c r="D738" s="5"/>
      <c r="E738" s="5" t="s">
        <v>12</v>
      </c>
      <c r="F738" s="12" t="s">
        <v>995</v>
      </c>
      <c r="G738" s="12">
        <v>2</v>
      </c>
      <c r="H738" s="13" t="s">
        <v>74</v>
      </c>
      <c r="I738" s="12">
        <f>G738*1</f>
        <v>2</v>
      </c>
      <c r="J738" s="13" t="s">
        <v>72</v>
      </c>
      <c r="K738" s="30">
        <f t="shared" si="156"/>
        <v>0.66</v>
      </c>
      <c r="L738" s="30" t="s">
        <v>103</v>
      </c>
      <c r="M738" s="15">
        <f t="shared" si="157"/>
        <v>660</v>
      </c>
      <c r="N738" s="13" t="s">
        <v>71</v>
      </c>
    </row>
    <row r="739" spans="1:14">
      <c r="A739" s="263">
        <v>30</v>
      </c>
      <c r="B739" s="5"/>
      <c r="C739" s="5" t="s">
        <v>1114</v>
      </c>
      <c r="D739" s="5"/>
      <c r="E739" s="5" t="s">
        <v>12</v>
      </c>
      <c r="F739" s="103" t="s">
        <v>322</v>
      </c>
      <c r="G739" s="12">
        <v>1</v>
      </c>
      <c r="H739" s="13" t="s">
        <v>74</v>
      </c>
      <c r="I739" s="12">
        <f>G739*1</f>
        <v>1</v>
      </c>
      <c r="J739" s="13" t="s">
        <v>72</v>
      </c>
      <c r="K739" s="30">
        <f t="shared" si="156"/>
        <v>0.33</v>
      </c>
      <c r="L739" s="30" t="s">
        <v>103</v>
      </c>
      <c r="M739" s="15">
        <f t="shared" si="157"/>
        <v>330</v>
      </c>
      <c r="N739" s="13" t="s">
        <v>71</v>
      </c>
    </row>
    <row r="740" spans="1:14">
      <c r="A740" s="263">
        <v>31</v>
      </c>
      <c r="B740" s="5"/>
      <c r="C740" s="5" t="s">
        <v>126</v>
      </c>
      <c r="D740" s="5"/>
      <c r="E740" s="5" t="s">
        <v>43</v>
      </c>
      <c r="F740" s="12" t="s">
        <v>271</v>
      </c>
      <c r="G740" s="12">
        <v>1</v>
      </c>
      <c r="H740" s="13" t="s">
        <v>74</v>
      </c>
      <c r="I740" s="12">
        <f t="shared" ref="I740" si="161">G740*4</f>
        <v>4</v>
      </c>
      <c r="J740" s="13" t="s">
        <v>72</v>
      </c>
      <c r="K740" s="30">
        <f t="shared" si="156"/>
        <v>1.32</v>
      </c>
      <c r="L740" s="30" t="s">
        <v>103</v>
      </c>
      <c r="M740" s="15">
        <f t="shared" si="157"/>
        <v>1320</v>
      </c>
      <c r="N740" s="13" t="s">
        <v>71</v>
      </c>
    </row>
    <row r="741" spans="1:14">
      <c r="A741" s="263">
        <v>32</v>
      </c>
      <c r="B741" s="5"/>
      <c r="C741" s="5" t="s">
        <v>893</v>
      </c>
      <c r="D741" s="5"/>
      <c r="E741" s="5" t="s">
        <v>12</v>
      </c>
      <c r="F741" s="12" t="s">
        <v>220</v>
      </c>
      <c r="G741" s="12">
        <v>2</v>
      </c>
      <c r="H741" s="13" t="s">
        <v>74</v>
      </c>
      <c r="I741" s="12">
        <f>G741*1</f>
        <v>2</v>
      </c>
      <c r="J741" s="13" t="s">
        <v>72</v>
      </c>
      <c r="K741" s="30">
        <f t="shared" si="156"/>
        <v>0.66</v>
      </c>
      <c r="L741" s="30" t="s">
        <v>103</v>
      </c>
      <c r="M741" s="15">
        <f t="shared" si="157"/>
        <v>660</v>
      </c>
      <c r="N741" s="13" t="s">
        <v>71</v>
      </c>
    </row>
    <row r="742" spans="1:14">
      <c r="A742" s="263">
        <v>33</v>
      </c>
      <c r="B742" s="5"/>
      <c r="C742" s="5" t="s">
        <v>1193</v>
      </c>
      <c r="D742" s="5"/>
      <c r="E742" s="5" t="s">
        <v>43</v>
      </c>
      <c r="F742" s="12" t="s">
        <v>218</v>
      </c>
      <c r="G742" s="12">
        <v>1</v>
      </c>
      <c r="H742" s="13" t="s">
        <v>74</v>
      </c>
      <c r="I742" s="12">
        <f>G742*1</f>
        <v>1</v>
      </c>
      <c r="J742" s="13" t="s">
        <v>72</v>
      </c>
      <c r="K742" s="30">
        <f t="shared" si="156"/>
        <v>0.33</v>
      </c>
      <c r="L742" s="30" t="s">
        <v>103</v>
      </c>
      <c r="M742" s="15">
        <f t="shared" si="157"/>
        <v>330</v>
      </c>
      <c r="N742" s="13" t="s">
        <v>71</v>
      </c>
    </row>
    <row r="743" spans="1:14">
      <c r="A743" s="263">
        <v>34</v>
      </c>
      <c r="B743" s="5"/>
      <c r="C743" s="5" t="s">
        <v>679</v>
      </c>
      <c r="D743" s="5"/>
      <c r="E743" s="5" t="s">
        <v>12</v>
      </c>
      <c r="F743" s="12" t="s">
        <v>1280</v>
      </c>
      <c r="G743" s="12">
        <v>1</v>
      </c>
      <c r="H743" s="13" t="s">
        <v>74</v>
      </c>
      <c r="I743" s="12">
        <f>G743*1.5</f>
        <v>1.5</v>
      </c>
      <c r="J743" s="13" t="s">
        <v>72</v>
      </c>
      <c r="K743" s="30">
        <f t="shared" si="156"/>
        <v>0.495</v>
      </c>
      <c r="L743" s="30" t="s">
        <v>103</v>
      </c>
      <c r="M743" s="15">
        <f t="shared" si="157"/>
        <v>495</v>
      </c>
      <c r="N743" s="13" t="s">
        <v>71</v>
      </c>
    </row>
    <row r="744" spans="1:14">
      <c r="A744" s="263">
        <v>35</v>
      </c>
      <c r="B744" s="5"/>
      <c r="C744" s="5" t="s">
        <v>894</v>
      </c>
      <c r="D744" s="5"/>
      <c r="E744" s="5" t="s">
        <v>12</v>
      </c>
      <c r="F744" s="12" t="s">
        <v>1307</v>
      </c>
      <c r="G744" s="12">
        <v>1</v>
      </c>
      <c r="H744" s="13" t="s">
        <v>74</v>
      </c>
      <c r="I744" s="12">
        <f>G744*1</f>
        <v>1</v>
      </c>
      <c r="J744" s="13" t="s">
        <v>72</v>
      </c>
      <c r="K744" s="30">
        <f t="shared" si="156"/>
        <v>0.33</v>
      </c>
      <c r="L744" s="30" t="s">
        <v>103</v>
      </c>
      <c r="M744" s="15">
        <f t="shared" si="157"/>
        <v>330</v>
      </c>
      <c r="N744" s="13" t="s">
        <v>71</v>
      </c>
    </row>
    <row r="745" spans="1:14">
      <c r="A745" s="263">
        <v>36</v>
      </c>
      <c r="B745" s="5"/>
      <c r="C745" s="5" t="s">
        <v>52</v>
      </c>
      <c r="D745" s="5"/>
      <c r="E745" s="5" t="s">
        <v>12</v>
      </c>
      <c r="F745" s="5" t="s">
        <v>995</v>
      </c>
      <c r="G745" s="30">
        <v>2</v>
      </c>
      <c r="H745" s="13" t="s">
        <v>74</v>
      </c>
      <c r="I745" s="12">
        <f>G745*1</f>
        <v>2</v>
      </c>
      <c r="J745" s="13" t="s">
        <v>72</v>
      </c>
      <c r="K745" s="30">
        <f t="shared" si="156"/>
        <v>0.66</v>
      </c>
      <c r="L745" s="30" t="s">
        <v>103</v>
      </c>
      <c r="M745" s="15">
        <f t="shared" si="157"/>
        <v>660</v>
      </c>
      <c r="N745" s="13" t="s">
        <v>71</v>
      </c>
    </row>
    <row r="746" spans="1:14">
      <c r="A746" s="263">
        <v>37</v>
      </c>
      <c r="B746" s="5"/>
      <c r="C746" s="5" t="s">
        <v>1290</v>
      </c>
      <c r="D746" s="5"/>
      <c r="E746" s="5" t="s">
        <v>12</v>
      </c>
      <c r="F746" s="5" t="s">
        <v>221</v>
      </c>
      <c r="G746" s="30">
        <v>1</v>
      </c>
      <c r="H746" s="13" t="s">
        <v>74</v>
      </c>
      <c r="I746" s="12">
        <f>G746*1</f>
        <v>1</v>
      </c>
      <c r="J746" s="13" t="s">
        <v>72</v>
      </c>
      <c r="K746" s="30">
        <f t="shared" si="156"/>
        <v>0.33</v>
      </c>
      <c r="L746" s="30" t="s">
        <v>103</v>
      </c>
      <c r="M746" s="15">
        <f t="shared" si="157"/>
        <v>330</v>
      </c>
      <c r="N746" s="13" t="s">
        <v>71</v>
      </c>
    </row>
    <row r="747" spans="1:14">
      <c r="A747" s="263">
        <v>38</v>
      </c>
      <c r="B747" s="5"/>
      <c r="C747" s="5" t="s">
        <v>49</v>
      </c>
      <c r="D747" s="5" t="s">
        <v>48</v>
      </c>
      <c r="E747" s="5" t="s">
        <v>1369</v>
      </c>
      <c r="F747" s="5" t="s">
        <v>1370</v>
      </c>
      <c r="G747" s="12">
        <v>3</v>
      </c>
      <c r="H747" s="13" t="s">
        <v>74</v>
      </c>
      <c r="I747" s="12">
        <v>4</v>
      </c>
      <c r="J747" s="13" t="s">
        <v>72</v>
      </c>
      <c r="K747" s="12">
        <f t="shared" si="156"/>
        <v>1.32</v>
      </c>
      <c r="L747" s="13" t="s">
        <v>103</v>
      </c>
      <c r="M747" s="12">
        <f t="shared" si="157"/>
        <v>1320</v>
      </c>
      <c r="N747" s="13" t="s">
        <v>71</v>
      </c>
    </row>
    <row r="748" spans="1:14" s="271" customFormat="1">
      <c r="A748" s="264">
        <v>39</v>
      </c>
      <c r="B748" s="124"/>
      <c r="C748" s="272" t="s">
        <v>1371</v>
      </c>
      <c r="D748" s="272" t="s">
        <v>25</v>
      </c>
      <c r="E748" s="272" t="s">
        <v>1372</v>
      </c>
      <c r="F748" s="124" t="s">
        <v>1375</v>
      </c>
      <c r="G748" s="273">
        <v>1</v>
      </c>
      <c r="H748" s="274" t="s">
        <v>74</v>
      </c>
      <c r="I748" s="273">
        <v>7</v>
      </c>
      <c r="J748" s="274" t="s">
        <v>72</v>
      </c>
      <c r="K748" s="275" t="s">
        <v>1373</v>
      </c>
      <c r="L748" s="274" t="s">
        <v>103</v>
      </c>
      <c r="M748" s="275" t="s">
        <v>1374</v>
      </c>
      <c r="N748" s="274" t="s">
        <v>71</v>
      </c>
    </row>
    <row r="749" spans="1:14">
      <c r="A749" s="281" t="s">
        <v>54</v>
      </c>
      <c r="B749" s="282"/>
      <c r="C749" s="282"/>
      <c r="D749" s="282"/>
      <c r="E749" s="283"/>
      <c r="F749" s="262"/>
      <c r="G749" s="12">
        <f>SUM(G710:G748)</f>
        <v>67</v>
      </c>
      <c r="H749" s="13" t="s">
        <v>74</v>
      </c>
      <c r="I749" s="12">
        <f>SUM(I710:I747)</f>
        <v>224</v>
      </c>
      <c r="J749" s="13" t="s">
        <v>72</v>
      </c>
      <c r="K749" s="30">
        <f>I749*0.33</f>
        <v>73.92</v>
      </c>
      <c r="L749" s="30" t="s">
        <v>103</v>
      </c>
      <c r="M749" s="34">
        <f>SUM(M710:M747)</f>
        <v>73920</v>
      </c>
      <c r="N749" s="13" t="s">
        <v>71</v>
      </c>
    </row>
    <row r="750" spans="1:14">
      <c r="A750" s="107"/>
      <c r="B750" s="108"/>
      <c r="C750" s="108"/>
      <c r="D750" s="108"/>
      <c r="E750" s="109"/>
      <c r="F750" s="108"/>
      <c r="G750" s="81"/>
      <c r="H750" s="110"/>
      <c r="I750" s="81"/>
      <c r="J750" s="110"/>
      <c r="K750" s="111"/>
      <c r="L750" s="111"/>
      <c r="M750" s="112"/>
      <c r="N750" s="110"/>
    </row>
    <row r="751" spans="1:14">
      <c r="A751" s="286" t="s">
        <v>53</v>
      </c>
      <c r="B751" s="286" t="s">
        <v>0</v>
      </c>
      <c r="C751" s="286" t="s">
        <v>2</v>
      </c>
      <c r="D751" s="286" t="s">
        <v>4</v>
      </c>
      <c r="E751" s="286" t="s">
        <v>1</v>
      </c>
      <c r="F751" s="286" t="s">
        <v>280</v>
      </c>
      <c r="G751" s="288" t="s">
        <v>5</v>
      </c>
      <c r="H751" s="289"/>
      <c r="I751" s="288" t="s">
        <v>6</v>
      </c>
      <c r="J751" s="289"/>
      <c r="K751" s="288" t="s">
        <v>101</v>
      </c>
      <c r="L751" s="289"/>
      <c r="M751" s="288" t="s">
        <v>102</v>
      </c>
      <c r="N751" s="289"/>
    </row>
    <row r="752" spans="1:14">
      <c r="A752" s="287"/>
      <c r="B752" s="287"/>
      <c r="C752" s="287"/>
      <c r="D752" s="287"/>
      <c r="E752" s="287"/>
      <c r="F752" s="287"/>
      <c r="G752" s="290"/>
      <c r="H752" s="291"/>
      <c r="I752" s="290"/>
      <c r="J752" s="291"/>
      <c r="K752" s="290"/>
      <c r="L752" s="291"/>
      <c r="M752" s="290"/>
      <c r="N752" s="291"/>
    </row>
    <row r="753" spans="1:14">
      <c r="A753" s="263">
        <v>1</v>
      </c>
      <c r="B753" s="16" t="s">
        <v>212</v>
      </c>
      <c r="C753" s="5" t="s">
        <v>3</v>
      </c>
      <c r="D753" s="5" t="s">
        <v>7</v>
      </c>
      <c r="E753" s="5" t="s">
        <v>8</v>
      </c>
      <c r="F753" s="12" t="s">
        <v>1363</v>
      </c>
      <c r="G753" s="12">
        <v>0</v>
      </c>
      <c r="H753" s="13" t="s">
        <v>74</v>
      </c>
      <c r="I753" s="12">
        <f t="shared" ref="I753:I755" si="162">G753*6</f>
        <v>0</v>
      </c>
      <c r="J753" s="13" t="s">
        <v>72</v>
      </c>
      <c r="K753" s="30">
        <f t="shared" ref="K753:K787" si="163">I753*0.33</f>
        <v>0</v>
      </c>
      <c r="L753" s="30" t="s">
        <v>103</v>
      </c>
      <c r="M753" s="15">
        <f t="shared" ref="M753:M787" si="164">K753*1000</f>
        <v>0</v>
      </c>
      <c r="N753" s="13" t="s">
        <v>71</v>
      </c>
    </row>
    <row r="754" spans="1:14">
      <c r="A754" s="263">
        <v>2</v>
      </c>
      <c r="B754" s="131">
        <v>43819</v>
      </c>
      <c r="C754" s="5" t="s">
        <v>56</v>
      </c>
      <c r="D754" s="5" t="s">
        <v>93</v>
      </c>
      <c r="E754" s="5" t="s">
        <v>8</v>
      </c>
      <c r="F754" s="93" t="s">
        <v>1348</v>
      </c>
      <c r="G754" s="12">
        <v>3</v>
      </c>
      <c r="H754" s="13" t="s">
        <v>74</v>
      </c>
      <c r="I754" s="12">
        <f t="shared" si="162"/>
        <v>18</v>
      </c>
      <c r="J754" s="13" t="s">
        <v>72</v>
      </c>
      <c r="K754" s="30">
        <f t="shared" si="163"/>
        <v>5.94</v>
      </c>
      <c r="L754" s="30" t="s">
        <v>103</v>
      </c>
      <c r="M754" s="15">
        <f t="shared" si="164"/>
        <v>5940</v>
      </c>
      <c r="N754" s="13" t="s">
        <v>71</v>
      </c>
    </row>
    <row r="755" spans="1:14">
      <c r="A755" s="263">
        <v>3</v>
      </c>
      <c r="B755" s="5"/>
      <c r="C755" s="5" t="s">
        <v>15</v>
      </c>
      <c r="D755" s="5" t="s">
        <v>647</v>
      </c>
      <c r="E755" s="5" t="s">
        <v>8</v>
      </c>
      <c r="F755" s="12" t="s">
        <v>1376</v>
      </c>
      <c r="G755" s="12">
        <v>4</v>
      </c>
      <c r="H755" s="13" t="s">
        <v>74</v>
      </c>
      <c r="I755" s="12">
        <f t="shared" si="162"/>
        <v>24</v>
      </c>
      <c r="J755" s="13" t="s">
        <v>72</v>
      </c>
      <c r="K755" s="30">
        <f t="shared" si="163"/>
        <v>7.92</v>
      </c>
      <c r="L755" s="30" t="s">
        <v>103</v>
      </c>
      <c r="M755" s="15">
        <f t="shared" si="164"/>
        <v>7920</v>
      </c>
      <c r="N755" s="13" t="s">
        <v>71</v>
      </c>
    </row>
    <row r="756" spans="1:14">
      <c r="A756" s="263">
        <v>4</v>
      </c>
      <c r="B756" s="5"/>
      <c r="C756" s="5" t="s">
        <v>17</v>
      </c>
      <c r="D756" s="5" t="s">
        <v>16</v>
      </c>
      <c r="E756" s="5" t="s">
        <v>8</v>
      </c>
      <c r="F756" s="12" t="s">
        <v>1356</v>
      </c>
      <c r="G756" s="12">
        <v>0</v>
      </c>
      <c r="H756" s="13" t="s">
        <v>74</v>
      </c>
      <c r="I756" s="12">
        <f>G756*F4132</f>
        <v>0</v>
      </c>
      <c r="J756" s="13" t="s">
        <v>72</v>
      </c>
      <c r="K756" s="30">
        <f t="shared" si="163"/>
        <v>0</v>
      </c>
      <c r="L756" s="30" t="s">
        <v>103</v>
      </c>
      <c r="M756" s="15">
        <f t="shared" si="164"/>
        <v>0</v>
      </c>
      <c r="N756" s="13" t="s">
        <v>71</v>
      </c>
    </row>
    <row r="757" spans="1:14">
      <c r="A757" s="263">
        <v>5</v>
      </c>
      <c r="B757" s="5"/>
      <c r="C757" s="5" t="s">
        <v>251</v>
      </c>
      <c r="D757" s="5" t="s">
        <v>18</v>
      </c>
      <c r="E757" s="5" t="s">
        <v>8</v>
      </c>
      <c r="F757" s="12" t="s">
        <v>1377</v>
      </c>
      <c r="G757" s="12">
        <v>4</v>
      </c>
      <c r="H757" s="13" t="s">
        <v>74</v>
      </c>
      <c r="I757" s="12">
        <f t="shared" ref="I757:I761" si="165">G757*6</f>
        <v>24</v>
      </c>
      <c r="J757" s="13" t="s">
        <v>72</v>
      </c>
      <c r="K757" s="30">
        <f t="shared" si="163"/>
        <v>7.92</v>
      </c>
      <c r="L757" s="30" t="s">
        <v>103</v>
      </c>
      <c r="M757" s="15">
        <f t="shared" si="164"/>
        <v>7920</v>
      </c>
      <c r="N757" s="13" t="s">
        <v>71</v>
      </c>
    </row>
    <row r="758" spans="1:14">
      <c r="A758" s="263">
        <v>6</v>
      </c>
      <c r="B758" s="5"/>
      <c r="C758" s="9" t="s">
        <v>52</v>
      </c>
      <c r="D758" s="9" t="s">
        <v>51</v>
      </c>
      <c r="E758" s="9" t="s">
        <v>8</v>
      </c>
      <c r="F758" s="72" t="s">
        <v>1357</v>
      </c>
      <c r="G758" s="12">
        <v>0</v>
      </c>
      <c r="H758" s="13" t="s">
        <v>74</v>
      </c>
      <c r="I758" s="12">
        <f t="shared" si="165"/>
        <v>0</v>
      </c>
      <c r="J758" s="13" t="s">
        <v>72</v>
      </c>
      <c r="K758" s="30">
        <f t="shared" si="163"/>
        <v>0</v>
      </c>
      <c r="L758" s="30" t="s">
        <v>103</v>
      </c>
      <c r="M758" s="15">
        <f t="shared" si="164"/>
        <v>0</v>
      </c>
      <c r="N758" s="13" t="s">
        <v>71</v>
      </c>
    </row>
    <row r="759" spans="1:14">
      <c r="A759" s="263">
        <v>7</v>
      </c>
      <c r="B759" s="5"/>
      <c r="C759" s="5" t="s">
        <v>10</v>
      </c>
      <c r="D759" s="5" t="s">
        <v>93</v>
      </c>
      <c r="E759" s="5" t="s">
        <v>8</v>
      </c>
      <c r="F759" s="12" t="s">
        <v>1381</v>
      </c>
      <c r="G759" s="12">
        <v>5</v>
      </c>
      <c r="H759" s="13" t="s">
        <v>74</v>
      </c>
      <c r="I759" s="12">
        <f t="shared" si="165"/>
        <v>30</v>
      </c>
      <c r="J759" s="13" t="s">
        <v>72</v>
      </c>
      <c r="K759" s="30">
        <f t="shared" si="163"/>
        <v>9.9</v>
      </c>
      <c r="L759" s="30" t="s">
        <v>103</v>
      </c>
      <c r="M759" s="15">
        <f t="shared" si="164"/>
        <v>9900</v>
      </c>
      <c r="N759" s="13" t="s">
        <v>71</v>
      </c>
    </row>
    <row r="760" spans="1:14" s="271" customFormat="1">
      <c r="A760" s="264">
        <v>8</v>
      </c>
      <c r="B760" s="124"/>
      <c r="C760" s="272" t="s">
        <v>26</v>
      </c>
      <c r="D760" s="272" t="s">
        <v>89</v>
      </c>
      <c r="E760" s="272" t="s">
        <v>8</v>
      </c>
      <c r="F760" s="103" t="s">
        <v>1338</v>
      </c>
      <c r="G760" s="137">
        <v>0</v>
      </c>
      <c r="H760" s="268" t="s">
        <v>74</v>
      </c>
      <c r="I760" s="137">
        <f t="shared" si="165"/>
        <v>0</v>
      </c>
      <c r="J760" s="268" t="s">
        <v>72</v>
      </c>
      <c r="K760" s="125">
        <f t="shared" si="163"/>
        <v>0</v>
      </c>
      <c r="L760" s="269" t="s">
        <v>103</v>
      </c>
      <c r="M760" s="270">
        <f t="shared" si="164"/>
        <v>0</v>
      </c>
      <c r="N760" s="268" t="s">
        <v>71</v>
      </c>
    </row>
    <row r="761" spans="1:14">
      <c r="A761" s="263">
        <v>9</v>
      </c>
      <c r="B761" s="5"/>
      <c r="C761" s="5" t="s">
        <v>94</v>
      </c>
      <c r="D761" s="5" t="s">
        <v>95</v>
      </c>
      <c r="E761" s="5" t="s">
        <v>8</v>
      </c>
      <c r="F761" s="12" t="s">
        <v>1339</v>
      </c>
      <c r="G761" s="12">
        <v>0</v>
      </c>
      <c r="H761" s="13" t="s">
        <v>74</v>
      </c>
      <c r="I761" s="12">
        <f t="shared" si="165"/>
        <v>0</v>
      </c>
      <c r="J761" s="13" t="s">
        <v>72</v>
      </c>
      <c r="K761" s="30">
        <f t="shared" si="163"/>
        <v>0</v>
      </c>
      <c r="L761" s="30" t="s">
        <v>103</v>
      </c>
      <c r="M761" s="15">
        <f t="shared" si="164"/>
        <v>0</v>
      </c>
      <c r="N761" s="13" t="s">
        <v>71</v>
      </c>
    </row>
    <row r="762" spans="1:14">
      <c r="A762" s="263">
        <v>10</v>
      </c>
      <c r="B762" s="5"/>
      <c r="C762" s="5" t="s">
        <v>190</v>
      </c>
      <c r="D762" s="5" t="s">
        <v>20</v>
      </c>
      <c r="E762" s="5" t="s">
        <v>173</v>
      </c>
      <c r="F762" s="12" t="s">
        <v>1358</v>
      </c>
      <c r="G762" s="12">
        <v>0</v>
      </c>
      <c r="H762" s="13" t="s">
        <v>74</v>
      </c>
      <c r="I762" s="12">
        <f>G762*7</f>
        <v>0</v>
      </c>
      <c r="J762" s="13" t="s">
        <v>72</v>
      </c>
      <c r="K762" s="30">
        <f t="shared" si="163"/>
        <v>0</v>
      </c>
      <c r="L762" s="30" t="s">
        <v>103</v>
      </c>
      <c r="M762" s="15">
        <f t="shared" si="164"/>
        <v>0</v>
      </c>
      <c r="N762" s="13" t="s">
        <v>71</v>
      </c>
    </row>
    <row r="763" spans="1:14">
      <c r="A763" s="263">
        <v>11</v>
      </c>
      <c r="B763" s="5"/>
      <c r="C763" s="5" t="s">
        <v>34</v>
      </c>
      <c r="D763" s="5" t="s">
        <v>134</v>
      </c>
      <c r="E763" s="5" t="s">
        <v>173</v>
      </c>
      <c r="F763" s="12" t="s">
        <v>1364</v>
      </c>
      <c r="G763" s="12">
        <v>0</v>
      </c>
      <c r="H763" s="13" t="s">
        <v>74</v>
      </c>
      <c r="I763" s="12">
        <f>G763*7</f>
        <v>0</v>
      </c>
      <c r="J763" s="13" t="s">
        <v>72</v>
      </c>
      <c r="K763" s="30">
        <f t="shared" si="163"/>
        <v>0</v>
      </c>
      <c r="L763" s="30" t="s">
        <v>103</v>
      </c>
      <c r="M763" s="15">
        <f t="shared" si="164"/>
        <v>0</v>
      </c>
      <c r="N763" s="13" t="s">
        <v>71</v>
      </c>
    </row>
    <row r="764" spans="1:14">
      <c r="A764" s="263">
        <v>12</v>
      </c>
      <c r="B764" s="5"/>
      <c r="C764" s="5" t="s">
        <v>23</v>
      </c>
      <c r="D764" s="5" t="s">
        <v>136</v>
      </c>
      <c r="E764" s="5" t="s">
        <v>12</v>
      </c>
      <c r="F764" s="5" t="s">
        <v>1328</v>
      </c>
      <c r="G764" s="12">
        <v>0</v>
      </c>
      <c r="H764" s="13" t="s">
        <v>74</v>
      </c>
      <c r="I764" s="12">
        <f t="shared" ref="I764:I774" si="166">G764*1</f>
        <v>0</v>
      </c>
      <c r="J764" s="13" t="s">
        <v>72</v>
      </c>
      <c r="K764" s="30">
        <f t="shared" si="163"/>
        <v>0</v>
      </c>
      <c r="L764" s="30" t="s">
        <v>103</v>
      </c>
      <c r="M764" s="15">
        <f t="shared" si="164"/>
        <v>0</v>
      </c>
      <c r="N764" s="13" t="s">
        <v>71</v>
      </c>
    </row>
    <row r="765" spans="1:14">
      <c r="A765" s="263">
        <v>13</v>
      </c>
      <c r="B765" s="5"/>
      <c r="C765" s="5" t="s">
        <v>90</v>
      </c>
      <c r="D765" s="5" t="s">
        <v>91</v>
      </c>
      <c r="E765" s="5" t="s">
        <v>12</v>
      </c>
      <c r="F765" s="12" t="s">
        <v>1342</v>
      </c>
      <c r="G765" s="12">
        <v>0</v>
      </c>
      <c r="H765" s="13" t="s">
        <v>74</v>
      </c>
      <c r="I765" s="12">
        <f t="shared" si="166"/>
        <v>0</v>
      </c>
      <c r="J765" s="13" t="s">
        <v>72</v>
      </c>
      <c r="K765" s="30">
        <f t="shared" si="163"/>
        <v>0</v>
      </c>
      <c r="L765" s="30" t="s">
        <v>103</v>
      </c>
      <c r="M765" s="15">
        <f t="shared" si="164"/>
        <v>0</v>
      </c>
      <c r="N765" s="13" t="s">
        <v>71</v>
      </c>
    </row>
    <row r="766" spans="1:14">
      <c r="A766" s="263">
        <v>14</v>
      </c>
      <c r="B766" s="5"/>
      <c r="C766" s="5" t="s">
        <v>81</v>
      </c>
      <c r="D766" s="5" t="s">
        <v>82</v>
      </c>
      <c r="E766" s="5" t="s">
        <v>12</v>
      </c>
      <c r="F766" s="12" t="s">
        <v>1365</v>
      </c>
      <c r="G766" s="12">
        <v>0</v>
      </c>
      <c r="H766" s="13" t="s">
        <v>74</v>
      </c>
      <c r="I766" s="12">
        <f t="shared" si="166"/>
        <v>0</v>
      </c>
      <c r="J766" s="13" t="s">
        <v>72</v>
      </c>
      <c r="K766" s="30">
        <f t="shared" si="163"/>
        <v>0</v>
      </c>
      <c r="L766" s="30" t="s">
        <v>103</v>
      </c>
      <c r="M766" s="15">
        <f t="shared" si="164"/>
        <v>0</v>
      </c>
      <c r="N766" s="13" t="s">
        <v>71</v>
      </c>
    </row>
    <row r="767" spans="1:14">
      <c r="A767" s="263">
        <v>15</v>
      </c>
      <c r="B767" s="5"/>
      <c r="C767" s="5" t="s">
        <v>11</v>
      </c>
      <c r="D767" s="5" t="s">
        <v>13</v>
      </c>
      <c r="E767" s="5" t="s">
        <v>12</v>
      </c>
      <c r="F767" s="12" t="s">
        <v>1350</v>
      </c>
      <c r="G767" s="12">
        <v>0</v>
      </c>
      <c r="H767" s="13" t="s">
        <v>74</v>
      </c>
      <c r="I767" s="12">
        <f t="shared" si="166"/>
        <v>0</v>
      </c>
      <c r="J767" s="13" t="s">
        <v>72</v>
      </c>
      <c r="K767" s="30">
        <f t="shared" si="163"/>
        <v>0</v>
      </c>
      <c r="L767" s="30" t="s">
        <v>103</v>
      </c>
      <c r="M767" s="15">
        <f t="shared" si="164"/>
        <v>0</v>
      </c>
      <c r="N767" s="13" t="s">
        <v>71</v>
      </c>
    </row>
    <row r="768" spans="1:14">
      <c r="A768" s="263">
        <v>16</v>
      </c>
      <c r="B768" s="5"/>
      <c r="C768" s="5" t="s">
        <v>28</v>
      </c>
      <c r="D768" s="5" t="s">
        <v>27</v>
      </c>
      <c r="E768" s="5" t="s">
        <v>12</v>
      </c>
      <c r="F768" s="12" t="s">
        <v>1361</v>
      </c>
      <c r="G768" s="12">
        <v>0</v>
      </c>
      <c r="H768" s="13" t="s">
        <v>74</v>
      </c>
      <c r="I768" s="12">
        <f t="shared" si="166"/>
        <v>0</v>
      </c>
      <c r="J768" s="13" t="s">
        <v>72</v>
      </c>
      <c r="K768" s="30">
        <f t="shared" si="163"/>
        <v>0</v>
      </c>
      <c r="L768" s="30" t="s">
        <v>103</v>
      </c>
      <c r="M768" s="15">
        <f t="shared" si="164"/>
        <v>0</v>
      </c>
      <c r="N768" s="13" t="s">
        <v>71</v>
      </c>
    </row>
    <row r="769" spans="1:14" s="271" customFormat="1" ht="30">
      <c r="A769" s="264">
        <v>17</v>
      </c>
      <c r="B769" s="124"/>
      <c r="C769" s="272" t="s">
        <v>30</v>
      </c>
      <c r="D769" s="272" t="s">
        <v>29</v>
      </c>
      <c r="E769" s="272" t="s">
        <v>12</v>
      </c>
      <c r="F769" s="137" t="s">
        <v>1366</v>
      </c>
      <c r="G769" s="137">
        <v>0</v>
      </c>
      <c r="H769" s="268" t="s">
        <v>74</v>
      </c>
      <c r="I769" s="137">
        <f t="shared" si="166"/>
        <v>0</v>
      </c>
      <c r="J769" s="268" t="s">
        <v>72</v>
      </c>
      <c r="K769" s="269">
        <f t="shared" si="163"/>
        <v>0</v>
      </c>
      <c r="L769" s="269" t="s">
        <v>103</v>
      </c>
      <c r="M769" s="270">
        <f t="shared" si="164"/>
        <v>0</v>
      </c>
      <c r="N769" s="268" t="s">
        <v>71</v>
      </c>
    </row>
    <row r="770" spans="1:14">
      <c r="A770" s="263">
        <v>18</v>
      </c>
      <c r="B770" s="5"/>
      <c r="C770" s="5" t="s">
        <v>32</v>
      </c>
      <c r="D770" s="5" t="s">
        <v>33</v>
      </c>
      <c r="E770" s="5" t="s">
        <v>12</v>
      </c>
      <c r="F770" s="12" t="s">
        <v>1367</v>
      </c>
      <c r="G770" s="12">
        <v>0</v>
      </c>
      <c r="H770" s="13" t="s">
        <v>74</v>
      </c>
      <c r="I770" s="12">
        <f t="shared" si="166"/>
        <v>0</v>
      </c>
      <c r="J770" s="13" t="s">
        <v>72</v>
      </c>
      <c r="K770" s="30">
        <f t="shared" si="163"/>
        <v>0</v>
      </c>
      <c r="L770" s="30" t="s">
        <v>103</v>
      </c>
      <c r="M770" s="15">
        <f t="shared" si="164"/>
        <v>0</v>
      </c>
      <c r="N770" s="13" t="s">
        <v>71</v>
      </c>
    </row>
    <row r="771" spans="1:14">
      <c r="A771" s="263">
        <v>19</v>
      </c>
      <c r="B771" s="5"/>
      <c r="C771" s="5" t="s">
        <v>36</v>
      </c>
      <c r="D771" s="5" t="s">
        <v>35</v>
      </c>
      <c r="E771" s="5" t="s">
        <v>12</v>
      </c>
      <c r="F771" s="12" t="s">
        <v>1159</v>
      </c>
      <c r="G771" s="12">
        <v>0</v>
      </c>
      <c r="H771" s="13" t="s">
        <v>74</v>
      </c>
      <c r="I771" s="12">
        <f t="shared" si="166"/>
        <v>0</v>
      </c>
      <c r="J771" s="13" t="s">
        <v>72</v>
      </c>
      <c r="K771" s="30">
        <f t="shared" si="163"/>
        <v>0</v>
      </c>
      <c r="L771" s="30" t="s">
        <v>103</v>
      </c>
      <c r="M771" s="15">
        <f t="shared" si="164"/>
        <v>0</v>
      </c>
      <c r="N771" s="13" t="s">
        <v>71</v>
      </c>
    </row>
    <row r="772" spans="1:14">
      <c r="A772" s="263">
        <v>20</v>
      </c>
      <c r="B772" s="5"/>
      <c r="C772" s="5" t="s">
        <v>38</v>
      </c>
      <c r="D772" s="5" t="s">
        <v>37</v>
      </c>
      <c r="E772" s="5" t="s">
        <v>12</v>
      </c>
      <c r="F772" s="12" t="s">
        <v>1182</v>
      </c>
      <c r="G772" s="12">
        <v>0</v>
      </c>
      <c r="H772" s="13" t="s">
        <v>74</v>
      </c>
      <c r="I772" s="12">
        <f t="shared" si="166"/>
        <v>0</v>
      </c>
      <c r="J772" s="13" t="s">
        <v>72</v>
      </c>
      <c r="K772" s="30">
        <f t="shared" si="163"/>
        <v>0</v>
      </c>
      <c r="L772" s="30" t="s">
        <v>103</v>
      </c>
      <c r="M772" s="15">
        <f t="shared" si="164"/>
        <v>0</v>
      </c>
      <c r="N772" s="13" t="s">
        <v>71</v>
      </c>
    </row>
    <row r="773" spans="1:14">
      <c r="A773" s="263">
        <v>21</v>
      </c>
      <c r="B773" s="5"/>
      <c r="C773" s="5" t="s">
        <v>40</v>
      </c>
      <c r="D773" s="5" t="s">
        <v>39</v>
      </c>
      <c r="E773" s="5" t="s">
        <v>12</v>
      </c>
      <c r="F773" s="12" t="s">
        <v>1344</v>
      </c>
      <c r="G773" s="12">
        <v>0</v>
      </c>
      <c r="H773" s="13" t="s">
        <v>74</v>
      </c>
      <c r="I773" s="12">
        <f t="shared" si="166"/>
        <v>0</v>
      </c>
      <c r="J773" s="13" t="s">
        <v>72</v>
      </c>
      <c r="K773" s="30">
        <f t="shared" si="163"/>
        <v>0</v>
      </c>
      <c r="L773" s="30" t="s">
        <v>103</v>
      </c>
      <c r="M773" s="15">
        <f t="shared" si="164"/>
        <v>0</v>
      </c>
      <c r="N773" s="13" t="s">
        <v>71</v>
      </c>
    </row>
    <row r="774" spans="1:14">
      <c r="A774" s="263">
        <v>22</v>
      </c>
      <c r="B774" s="5"/>
      <c r="C774" s="5" t="s">
        <v>78</v>
      </c>
      <c r="D774" s="5" t="s">
        <v>79</v>
      </c>
      <c r="E774" s="5" t="s">
        <v>12</v>
      </c>
      <c r="F774" s="12" t="s">
        <v>1382</v>
      </c>
      <c r="G774" s="12">
        <v>2</v>
      </c>
      <c r="H774" s="13" t="s">
        <v>74</v>
      </c>
      <c r="I774" s="12">
        <f t="shared" si="166"/>
        <v>2</v>
      </c>
      <c r="J774" s="13" t="s">
        <v>72</v>
      </c>
      <c r="K774" s="30">
        <f t="shared" si="163"/>
        <v>0.66</v>
      </c>
      <c r="L774" s="30" t="s">
        <v>103</v>
      </c>
      <c r="M774" s="15">
        <f t="shared" si="164"/>
        <v>660</v>
      </c>
      <c r="N774" s="13" t="s">
        <v>71</v>
      </c>
    </row>
    <row r="775" spans="1:14" s="271" customFormat="1" ht="30">
      <c r="A775" s="264">
        <v>23</v>
      </c>
      <c r="B775" s="124"/>
      <c r="C775" s="272" t="s">
        <v>45</v>
      </c>
      <c r="D775" s="272" t="s">
        <v>44</v>
      </c>
      <c r="E775" s="272" t="s">
        <v>43</v>
      </c>
      <c r="F775" s="103" t="s">
        <v>1368</v>
      </c>
      <c r="G775" s="137">
        <v>0</v>
      </c>
      <c r="H775" s="268" t="s">
        <v>74</v>
      </c>
      <c r="I775" s="137">
        <f>G775*1.5</f>
        <v>0</v>
      </c>
      <c r="J775" s="268" t="s">
        <v>72</v>
      </c>
      <c r="K775" s="269">
        <f t="shared" si="163"/>
        <v>0</v>
      </c>
      <c r="L775" s="269" t="s">
        <v>103</v>
      </c>
      <c r="M775" s="270">
        <f t="shared" si="164"/>
        <v>0</v>
      </c>
      <c r="N775" s="268" t="s">
        <v>71</v>
      </c>
    </row>
    <row r="776" spans="1:14">
      <c r="A776" s="263">
        <v>24</v>
      </c>
      <c r="B776" s="5"/>
      <c r="C776" s="5" t="s">
        <v>47</v>
      </c>
      <c r="D776" s="5" t="s">
        <v>46</v>
      </c>
      <c r="E776" s="5" t="s">
        <v>43</v>
      </c>
      <c r="F776" s="12" t="s">
        <v>1352</v>
      </c>
      <c r="G776" s="12">
        <v>0</v>
      </c>
      <c r="H776" s="13" t="s">
        <v>74</v>
      </c>
      <c r="I776" s="12">
        <f>G776*1.5</f>
        <v>0</v>
      </c>
      <c r="J776" s="13" t="s">
        <v>72</v>
      </c>
      <c r="K776" s="30">
        <f t="shared" si="163"/>
        <v>0</v>
      </c>
      <c r="L776" s="30" t="s">
        <v>103</v>
      </c>
      <c r="M776" s="15">
        <f t="shared" si="164"/>
        <v>0</v>
      </c>
      <c r="N776" s="13" t="s">
        <v>71</v>
      </c>
    </row>
    <row r="777" spans="1:14">
      <c r="A777" s="263">
        <v>25</v>
      </c>
      <c r="B777" s="5"/>
      <c r="C777" s="5" t="s">
        <v>42</v>
      </c>
      <c r="D777" s="5" t="s">
        <v>41</v>
      </c>
      <c r="E777" s="5" t="s">
        <v>165</v>
      </c>
      <c r="F777" s="12" t="s">
        <v>1304</v>
      </c>
      <c r="G777" s="12">
        <v>0</v>
      </c>
      <c r="H777" s="13" t="s">
        <v>74</v>
      </c>
      <c r="I777" s="12">
        <f>G777*1.5</f>
        <v>0</v>
      </c>
      <c r="J777" s="13" t="s">
        <v>72</v>
      </c>
      <c r="K777" s="30">
        <f t="shared" si="163"/>
        <v>0</v>
      </c>
      <c r="L777" s="30" t="s">
        <v>103</v>
      </c>
      <c r="M777" s="15">
        <f t="shared" si="164"/>
        <v>0</v>
      </c>
      <c r="N777" s="13" t="s">
        <v>71</v>
      </c>
    </row>
    <row r="778" spans="1:14">
      <c r="A778" s="263">
        <v>26</v>
      </c>
      <c r="B778" s="5"/>
      <c r="C778" s="5" t="s">
        <v>1378</v>
      </c>
      <c r="D778" s="5"/>
      <c r="E778" s="5" t="s">
        <v>12</v>
      </c>
      <c r="F778" s="12" t="s">
        <v>1379</v>
      </c>
      <c r="G778" s="12">
        <v>1</v>
      </c>
      <c r="H778" s="13" t="s">
        <v>74</v>
      </c>
      <c r="I778" s="12">
        <f>G778*4</f>
        <v>4</v>
      </c>
      <c r="J778" s="13" t="s">
        <v>72</v>
      </c>
      <c r="K778" s="30">
        <f t="shared" si="163"/>
        <v>1.32</v>
      </c>
      <c r="L778" s="30" t="s">
        <v>103</v>
      </c>
      <c r="M778" s="15">
        <f t="shared" si="164"/>
        <v>1320</v>
      </c>
      <c r="N778" s="13" t="s">
        <v>71</v>
      </c>
    </row>
    <row r="779" spans="1:14">
      <c r="A779" s="263">
        <v>27</v>
      </c>
      <c r="B779" s="5"/>
      <c r="C779" s="5" t="s">
        <v>1240</v>
      </c>
      <c r="D779" s="5"/>
      <c r="E779" s="5" t="s">
        <v>12</v>
      </c>
      <c r="F779" s="12" t="s">
        <v>795</v>
      </c>
      <c r="G779" s="12">
        <v>1</v>
      </c>
      <c r="H779" s="13" t="s">
        <v>74</v>
      </c>
      <c r="I779" s="12">
        <f t="shared" ref="I779" si="167">G779*1.5</f>
        <v>1.5</v>
      </c>
      <c r="J779" s="13" t="s">
        <v>72</v>
      </c>
      <c r="K779" s="30">
        <f t="shared" si="163"/>
        <v>0.495</v>
      </c>
      <c r="L779" s="30" t="s">
        <v>103</v>
      </c>
      <c r="M779" s="15">
        <f t="shared" si="164"/>
        <v>495</v>
      </c>
      <c r="N779" s="13" t="s">
        <v>71</v>
      </c>
    </row>
    <row r="780" spans="1:14">
      <c r="A780" s="263">
        <v>28</v>
      </c>
      <c r="B780" s="5"/>
      <c r="C780" s="5" t="s">
        <v>1234</v>
      </c>
      <c r="D780" s="5"/>
      <c r="E780" s="5" t="s">
        <v>12</v>
      </c>
      <c r="F780" s="12" t="s">
        <v>995</v>
      </c>
      <c r="G780" s="12">
        <v>0</v>
      </c>
      <c r="H780" s="13" t="s">
        <v>74</v>
      </c>
      <c r="I780" s="12">
        <f>G780*1</f>
        <v>0</v>
      </c>
      <c r="J780" s="13" t="s">
        <v>72</v>
      </c>
      <c r="K780" s="30">
        <f t="shared" si="163"/>
        <v>0</v>
      </c>
      <c r="L780" s="30" t="s">
        <v>103</v>
      </c>
      <c r="M780" s="15">
        <f t="shared" si="164"/>
        <v>0</v>
      </c>
      <c r="N780" s="13" t="s">
        <v>71</v>
      </c>
    </row>
    <row r="781" spans="1:14">
      <c r="A781" s="263">
        <v>29</v>
      </c>
      <c r="B781" s="5"/>
      <c r="C781" s="5" t="s">
        <v>757</v>
      </c>
      <c r="D781" s="5"/>
      <c r="E781" s="5" t="s">
        <v>12</v>
      </c>
      <c r="F781" s="12" t="s">
        <v>995</v>
      </c>
      <c r="G781" s="12">
        <v>0</v>
      </c>
      <c r="H781" s="13" t="s">
        <v>74</v>
      </c>
      <c r="I781" s="12">
        <f>G781*1</f>
        <v>0</v>
      </c>
      <c r="J781" s="13" t="s">
        <v>72</v>
      </c>
      <c r="K781" s="30">
        <f t="shared" si="163"/>
        <v>0</v>
      </c>
      <c r="L781" s="30" t="s">
        <v>103</v>
      </c>
      <c r="M781" s="15">
        <f t="shared" si="164"/>
        <v>0</v>
      </c>
      <c r="N781" s="13" t="s">
        <v>71</v>
      </c>
    </row>
    <row r="782" spans="1:14">
      <c r="A782" s="263">
        <v>30</v>
      </c>
      <c r="B782" s="5"/>
      <c r="C782" s="5" t="s">
        <v>1114</v>
      </c>
      <c r="D782" s="5"/>
      <c r="E782" s="5" t="s">
        <v>12</v>
      </c>
      <c r="F782" s="103" t="s">
        <v>322</v>
      </c>
      <c r="G782" s="12">
        <v>1</v>
      </c>
      <c r="H782" s="13" t="s">
        <v>74</v>
      </c>
      <c r="I782" s="12">
        <f>G782*1</f>
        <v>1</v>
      </c>
      <c r="J782" s="13" t="s">
        <v>72</v>
      </c>
      <c r="K782" s="30">
        <f t="shared" si="163"/>
        <v>0.33</v>
      </c>
      <c r="L782" s="30" t="s">
        <v>103</v>
      </c>
      <c r="M782" s="15">
        <f t="shared" si="164"/>
        <v>330</v>
      </c>
      <c r="N782" s="13" t="s">
        <v>71</v>
      </c>
    </row>
    <row r="783" spans="1:14">
      <c r="A783" s="263">
        <v>31</v>
      </c>
      <c r="B783" s="5"/>
      <c r="C783" s="5" t="s">
        <v>126</v>
      </c>
      <c r="D783" s="5"/>
      <c r="E783" s="5" t="s">
        <v>43</v>
      </c>
      <c r="F783" s="12" t="s">
        <v>271</v>
      </c>
      <c r="G783" s="12">
        <v>0</v>
      </c>
      <c r="H783" s="13" t="s">
        <v>74</v>
      </c>
      <c r="I783" s="12">
        <f t="shared" ref="I783" si="168">G783*4</f>
        <v>0</v>
      </c>
      <c r="J783" s="13" t="s">
        <v>72</v>
      </c>
      <c r="K783" s="30">
        <f t="shared" si="163"/>
        <v>0</v>
      </c>
      <c r="L783" s="30" t="s">
        <v>103</v>
      </c>
      <c r="M783" s="15">
        <f t="shared" si="164"/>
        <v>0</v>
      </c>
      <c r="N783" s="13" t="s">
        <v>71</v>
      </c>
    </row>
    <row r="784" spans="1:14">
      <c r="A784" s="263">
        <v>32</v>
      </c>
      <c r="B784" s="5"/>
      <c r="C784" s="5" t="s">
        <v>893</v>
      </c>
      <c r="D784" s="5"/>
      <c r="E784" s="5" t="s">
        <v>12</v>
      </c>
      <c r="F784" s="12" t="s">
        <v>220</v>
      </c>
      <c r="G784" s="12">
        <v>0</v>
      </c>
      <c r="H784" s="13" t="s">
        <v>74</v>
      </c>
      <c r="I784" s="12">
        <f>G784*1</f>
        <v>0</v>
      </c>
      <c r="J784" s="13" t="s">
        <v>72</v>
      </c>
      <c r="K784" s="30">
        <f t="shared" si="163"/>
        <v>0</v>
      </c>
      <c r="L784" s="30" t="s">
        <v>103</v>
      </c>
      <c r="M784" s="15">
        <f t="shared" si="164"/>
        <v>0</v>
      </c>
      <c r="N784" s="13" t="s">
        <v>71</v>
      </c>
    </row>
    <row r="785" spans="1:14">
      <c r="A785" s="263">
        <v>33</v>
      </c>
      <c r="B785" s="5"/>
      <c r="C785" s="5" t="s">
        <v>1193</v>
      </c>
      <c r="D785" s="5"/>
      <c r="E785" s="5" t="s">
        <v>43</v>
      </c>
      <c r="F785" s="12" t="s">
        <v>218</v>
      </c>
      <c r="G785" s="12">
        <v>0</v>
      </c>
      <c r="H785" s="13" t="s">
        <v>74</v>
      </c>
      <c r="I785" s="12">
        <f>G785*1</f>
        <v>0</v>
      </c>
      <c r="J785" s="13" t="s">
        <v>72</v>
      </c>
      <c r="K785" s="30">
        <f t="shared" si="163"/>
        <v>0</v>
      </c>
      <c r="L785" s="30" t="s">
        <v>103</v>
      </c>
      <c r="M785" s="15">
        <f t="shared" si="164"/>
        <v>0</v>
      </c>
      <c r="N785" s="13" t="s">
        <v>71</v>
      </c>
    </row>
    <row r="786" spans="1:14">
      <c r="A786" s="263">
        <v>34</v>
      </c>
      <c r="B786" s="5"/>
      <c r="C786" s="5" t="s">
        <v>679</v>
      </c>
      <c r="D786" s="5"/>
      <c r="E786" s="5" t="s">
        <v>12</v>
      </c>
      <c r="F786" s="12" t="s">
        <v>1280</v>
      </c>
      <c r="G786" s="12">
        <v>1</v>
      </c>
      <c r="H786" s="13" t="s">
        <v>74</v>
      </c>
      <c r="I786" s="12">
        <f>G786*1.5</f>
        <v>1.5</v>
      </c>
      <c r="J786" s="13" t="s">
        <v>72</v>
      </c>
      <c r="K786" s="30">
        <f t="shared" si="163"/>
        <v>0.495</v>
      </c>
      <c r="L786" s="30" t="s">
        <v>103</v>
      </c>
      <c r="M786" s="15">
        <f t="shared" si="164"/>
        <v>495</v>
      </c>
      <c r="N786" s="13" t="s">
        <v>71</v>
      </c>
    </row>
    <row r="787" spans="1:14">
      <c r="A787" s="263">
        <v>35</v>
      </c>
      <c r="B787" s="5"/>
      <c r="C787" s="5" t="s">
        <v>49</v>
      </c>
      <c r="D787" s="5"/>
      <c r="E787" s="5" t="s">
        <v>12</v>
      </c>
      <c r="F787" s="12" t="s">
        <v>1380</v>
      </c>
      <c r="G787" s="12">
        <v>1</v>
      </c>
      <c r="H787" s="13" t="s">
        <v>74</v>
      </c>
      <c r="I787" s="12">
        <f>G787*1</f>
        <v>1</v>
      </c>
      <c r="J787" s="13" t="s">
        <v>72</v>
      </c>
      <c r="K787" s="30">
        <f t="shared" si="163"/>
        <v>0.33</v>
      </c>
      <c r="L787" s="30" t="s">
        <v>103</v>
      </c>
      <c r="M787" s="15">
        <f t="shared" si="164"/>
        <v>330</v>
      </c>
      <c r="N787" s="13" t="s">
        <v>71</v>
      </c>
    </row>
    <row r="788" spans="1:14">
      <c r="A788" s="281" t="s">
        <v>54</v>
      </c>
      <c r="B788" s="282"/>
      <c r="C788" s="282"/>
      <c r="D788" s="282"/>
      <c r="E788" s="283"/>
      <c r="F788" s="262"/>
      <c r="G788" s="12">
        <f>SUM(G753:G787)</f>
        <v>23</v>
      </c>
      <c r="H788" s="13" t="s">
        <v>74</v>
      </c>
      <c r="I788" s="12">
        <f>SUM(I753:I787)</f>
        <v>107</v>
      </c>
      <c r="J788" s="13" t="s">
        <v>72</v>
      </c>
      <c r="K788" s="30">
        <f>I788*0.33</f>
        <v>35.31</v>
      </c>
      <c r="L788" s="30" t="s">
        <v>103</v>
      </c>
      <c r="M788" s="34">
        <f>SUM(M753:M787)</f>
        <v>35310</v>
      </c>
      <c r="N788" s="13" t="s">
        <v>71</v>
      </c>
    </row>
    <row r="789" spans="1:1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>
      <c r="A790" s="286" t="s">
        <v>53</v>
      </c>
      <c r="B790" s="286" t="s">
        <v>0</v>
      </c>
      <c r="C790" s="286" t="s">
        <v>2</v>
      </c>
      <c r="D790" s="286" t="s">
        <v>4</v>
      </c>
      <c r="E790" s="286" t="s">
        <v>1</v>
      </c>
      <c r="F790" s="286" t="s">
        <v>280</v>
      </c>
      <c r="G790" s="288" t="s">
        <v>5</v>
      </c>
      <c r="H790" s="289"/>
      <c r="I790" s="288" t="s">
        <v>6</v>
      </c>
      <c r="J790" s="289"/>
      <c r="K790" s="288" t="s">
        <v>101</v>
      </c>
      <c r="L790" s="289"/>
      <c r="M790" s="288" t="s">
        <v>102</v>
      </c>
      <c r="N790" s="289"/>
    </row>
    <row r="791" spans="1:14">
      <c r="A791" s="287"/>
      <c r="B791" s="287"/>
      <c r="C791" s="287"/>
      <c r="D791" s="287"/>
      <c r="E791" s="287"/>
      <c r="F791" s="287"/>
      <c r="G791" s="290"/>
      <c r="H791" s="291"/>
      <c r="I791" s="290"/>
      <c r="J791" s="291"/>
      <c r="K791" s="290"/>
      <c r="L791" s="291"/>
      <c r="M791" s="290"/>
      <c r="N791" s="291"/>
    </row>
    <row r="792" spans="1:14">
      <c r="A792" s="263">
        <v>1</v>
      </c>
      <c r="B792" s="16" t="s">
        <v>62</v>
      </c>
      <c r="C792" s="5" t="s">
        <v>3</v>
      </c>
      <c r="D792" s="5" t="s">
        <v>7</v>
      </c>
      <c r="E792" s="5" t="s">
        <v>8</v>
      </c>
      <c r="F792" s="12" t="s">
        <v>1389</v>
      </c>
      <c r="G792" s="12">
        <v>4</v>
      </c>
      <c r="H792" s="13" t="s">
        <v>74</v>
      </c>
      <c r="I792" s="12">
        <f t="shared" ref="I792:I794" si="169">G792*6</f>
        <v>24</v>
      </c>
      <c r="J792" s="13" t="s">
        <v>72</v>
      </c>
      <c r="K792" s="30">
        <f t="shared" ref="K792:K829" si="170">I792*0.33</f>
        <v>7.92</v>
      </c>
      <c r="L792" s="30" t="s">
        <v>103</v>
      </c>
      <c r="M792" s="15">
        <f t="shared" ref="M792:M829" si="171">K792*1000</f>
        <v>7920</v>
      </c>
      <c r="N792" s="13" t="s">
        <v>71</v>
      </c>
    </row>
    <row r="793" spans="1:14">
      <c r="A793" s="263">
        <v>2</v>
      </c>
      <c r="B793" s="131">
        <v>43820</v>
      </c>
      <c r="C793" s="5" t="s">
        <v>56</v>
      </c>
      <c r="D793" s="5" t="s">
        <v>93</v>
      </c>
      <c r="E793" s="5" t="s">
        <v>8</v>
      </c>
      <c r="F793" s="93" t="s">
        <v>1348</v>
      </c>
      <c r="G793" s="12">
        <v>3</v>
      </c>
      <c r="H793" s="13" t="s">
        <v>74</v>
      </c>
      <c r="I793" s="12">
        <f t="shared" si="169"/>
        <v>18</v>
      </c>
      <c r="J793" s="13" t="s">
        <v>72</v>
      </c>
      <c r="K793" s="30">
        <f t="shared" si="170"/>
        <v>5.94</v>
      </c>
      <c r="L793" s="30" t="s">
        <v>103</v>
      </c>
      <c r="M793" s="15">
        <f t="shared" si="171"/>
        <v>5940</v>
      </c>
      <c r="N793" s="13" t="s">
        <v>71</v>
      </c>
    </row>
    <row r="794" spans="1:14">
      <c r="A794" s="263">
        <v>3</v>
      </c>
      <c r="B794" s="5"/>
      <c r="C794" s="5" t="s">
        <v>15</v>
      </c>
      <c r="D794" s="5" t="s">
        <v>647</v>
      </c>
      <c r="E794" s="5" t="s">
        <v>8</v>
      </c>
      <c r="F794" s="12" t="s">
        <v>1376</v>
      </c>
      <c r="G794" s="12">
        <v>4</v>
      </c>
      <c r="H794" s="13" t="s">
        <v>74</v>
      </c>
      <c r="I794" s="12">
        <f t="shared" si="169"/>
        <v>24</v>
      </c>
      <c r="J794" s="13" t="s">
        <v>72</v>
      </c>
      <c r="K794" s="30">
        <f t="shared" si="170"/>
        <v>7.92</v>
      </c>
      <c r="L794" s="30" t="s">
        <v>103</v>
      </c>
      <c r="M794" s="15">
        <f t="shared" si="171"/>
        <v>7920</v>
      </c>
      <c r="N794" s="13" t="s">
        <v>71</v>
      </c>
    </row>
    <row r="795" spans="1:14">
      <c r="A795" s="263">
        <v>4</v>
      </c>
      <c r="B795" s="5"/>
      <c r="C795" s="5" t="s">
        <v>17</v>
      </c>
      <c r="D795" s="5" t="s">
        <v>16</v>
      </c>
      <c r="E795" s="5" t="s">
        <v>8</v>
      </c>
      <c r="F795" s="12" t="s">
        <v>1392</v>
      </c>
      <c r="G795" s="12">
        <v>5</v>
      </c>
      <c r="H795" s="13" t="s">
        <v>74</v>
      </c>
      <c r="I795" s="12">
        <f>G795*F4175</f>
        <v>0</v>
      </c>
      <c r="J795" s="13" t="s">
        <v>72</v>
      </c>
      <c r="K795" s="30">
        <f t="shared" si="170"/>
        <v>0</v>
      </c>
      <c r="L795" s="30" t="s">
        <v>103</v>
      </c>
      <c r="M795" s="15">
        <f t="shared" si="171"/>
        <v>0</v>
      </c>
      <c r="N795" s="13" t="s">
        <v>71</v>
      </c>
    </row>
    <row r="796" spans="1:14">
      <c r="A796" s="263">
        <v>5</v>
      </c>
      <c r="B796" s="5"/>
      <c r="C796" s="5" t="s">
        <v>251</v>
      </c>
      <c r="D796" s="5" t="s">
        <v>18</v>
      </c>
      <c r="E796" s="5" t="s">
        <v>8</v>
      </c>
      <c r="F796" s="12" t="s">
        <v>1387</v>
      </c>
      <c r="G796" s="12">
        <v>4</v>
      </c>
      <c r="H796" s="13" t="s">
        <v>74</v>
      </c>
      <c r="I796" s="12">
        <f t="shared" ref="I796:I800" si="172">G796*6</f>
        <v>24</v>
      </c>
      <c r="J796" s="13" t="s">
        <v>72</v>
      </c>
      <c r="K796" s="30">
        <f t="shared" si="170"/>
        <v>7.92</v>
      </c>
      <c r="L796" s="30" t="s">
        <v>103</v>
      </c>
      <c r="M796" s="15">
        <f t="shared" si="171"/>
        <v>7920</v>
      </c>
      <c r="N796" s="13" t="s">
        <v>71</v>
      </c>
    </row>
    <row r="797" spans="1:14">
      <c r="A797" s="263">
        <v>6</v>
      </c>
      <c r="B797" s="5"/>
      <c r="C797" s="9" t="s">
        <v>52</v>
      </c>
      <c r="D797" s="9" t="s">
        <v>51</v>
      </c>
      <c r="E797" s="9" t="s">
        <v>8</v>
      </c>
      <c r="F797" s="72" t="s">
        <v>1399</v>
      </c>
      <c r="G797" s="12">
        <v>3</v>
      </c>
      <c r="H797" s="13" t="s">
        <v>74</v>
      </c>
      <c r="I797" s="12">
        <f t="shared" si="172"/>
        <v>18</v>
      </c>
      <c r="J797" s="13" t="s">
        <v>72</v>
      </c>
      <c r="K797" s="30">
        <f t="shared" si="170"/>
        <v>5.94</v>
      </c>
      <c r="L797" s="30" t="s">
        <v>103</v>
      </c>
      <c r="M797" s="15">
        <f t="shared" si="171"/>
        <v>5940</v>
      </c>
      <c r="N797" s="13" t="s">
        <v>71</v>
      </c>
    </row>
    <row r="798" spans="1:14">
      <c r="A798" s="263">
        <v>7</v>
      </c>
      <c r="B798" s="5"/>
      <c r="C798" s="5" t="s">
        <v>10</v>
      </c>
      <c r="D798" s="5" t="s">
        <v>93</v>
      </c>
      <c r="E798" s="5" t="s">
        <v>8</v>
      </c>
      <c r="F798" s="12" t="s">
        <v>1400</v>
      </c>
      <c r="G798" s="12">
        <v>5</v>
      </c>
      <c r="H798" s="13" t="s">
        <v>74</v>
      </c>
      <c r="I798" s="12">
        <f t="shared" si="172"/>
        <v>30</v>
      </c>
      <c r="J798" s="13" t="s">
        <v>72</v>
      </c>
      <c r="K798" s="30">
        <f t="shared" si="170"/>
        <v>9.9</v>
      </c>
      <c r="L798" s="30" t="s">
        <v>103</v>
      </c>
      <c r="M798" s="15">
        <f t="shared" si="171"/>
        <v>9900</v>
      </c>
      <c r="N798" s="13" t="s">
        <v>71</v>
      </c>
    </row>
    <row r="799" spans="1:14" s="271" customFormat="1">
      <c r="A799" s="264">
        <v>8</v>
      </c>
      <c r="B799" s="124"/>
      <c r="C799" s="272" t="s">
        <v>26</v>
      </c>
      <c r="D799" s="272" t="s">
        <v>89</v>
      </c>
      <c r="E799" s="272" t="s">
        <v>8</v>
      </c>
      <c r="F799" s="103" t="s">
        <v>1388</v>
      </c>
      <c r="G799" s="137">
        <v>5</v>
      </c>
      <c r="H799" s="268" t="s">
        <v>74</v>
      </c>
      <c r="I799" s="137">
        <f t="shared" si="172"/>
        <v>30</v>
      </c>
      <c r="J799" s="268" t="s">
        <v>72</v>
      </c>
      <c r="K799" s="125">
        <f t="shared" si="170"/>
        <v>9.9</v>
      </c>
      <c r="L799" s="269" t="s">
        <v>103</v>
      </c>
      <c r="M799" s="270">
        <f t="shared" si="171"/>
        <v>9900</v>
      </c>
      <c r="N799" s="268" t="s">
        <v>71</v>
      </c>
    </row>
    <row r="800" spans="1:14">
      <c r="A800" s="263">
        <v>9</v>
      </c>
      <c r="B800" s="5"/>
      <c r="C800" s="5" t="s">
        <v>94</v>
      </c>
      <c r="D800" s="5" t="s">
        <v>95</v>
      </c>
      <c r="E800" s="5" t="s">
        <v>8</v>
      </c>
      <c r="F800" s="12" t="s">
        <v>1393</v>
      </c>
      <c r="G800" s="12">
        <v>4</v>
      </c>
      <c r="H800" s="13" t="s">
        <v>74</v>
      </c>
      <c r="I800" s="12">
        <f t="shared" si="172"/>
        <v>24</v>
      </c>
      <c r="J800" s="13" t="s">
        <v>72</v>
      </c>
      <c r="K800" s="30">
        <f t="shared" si="170"/>
        <v>7.92</v>
      </c>
      <c r="L800" s="30" t="s">
        <v>103</v>
      </c>
      <c r="M800" s="15">
        <f t="shared" si="171"/>
        <v>7920</v>
      </c>
      <c r="N800" s="13" t="s">
        <v>71</v>
      </c>
    </row>
    <row r="801" spans="1:14">
      <c r="A801" s="263">
        <v>10</v>
      </c>
      <c r="B801" s="5"/>
      <c r="C801" s="5" t="s">
        <v>190</v>
      </c>
      <c r="D801" s="5" t="s">
        <v>20</v>
      </c>
      <c r="E801" s="5" t="s">
        <v>173</v>
      </c>
      <c r="F801" s="12" t="s">
        <v>1396</v>
      </c>
      <c r="G801" s="12">
        <v>1</v>
      </c>
      <c r="H801" s="13" t="s">
        <v>74</v>
      </c>
      <c r="I801" s="12">
        <f>G801*7</f>
        <v>7</v>
      </c>
      <c r="J801" s="13" t="s">
        <v>72</v>
      </c>
      <c r="K801" s="30">
        <f t="shared" si="170"/>
        <v>2.31</v>
      </c>
      <c r="L801" s="30" t="s">
        <v>103</v>
      </c>
      <c r="M801" s="15">
        <f t="shared" si="171"/>
        <v>2310</v>
      </c>
      <c r="N801" s="13" t="s">
        <v>71</v>
      </c>
    </row>
    <row r="802" spans="1:14">
      <c r="A802" s="263">
        <v>11</v>
      </c>
      <c r="B802" s="5"/>
      <c r="C802" s="5" t="s">
        <v>34</v>
      </c>
      <c r="D802" s="5" t="s">
        <v>134</v>
      </c>
      <c r="E802" s="5" t="s">
        <v>173</v>
      </c>
      <c r="F802" s="12" t="s">
        <v>1402</v>
      </c>
      <c r="G802" s="12">
        <v>3</v>
      </c>
      <c r="H802" s="13" t="s">
        <v>74</v>
      </c>
      <c r="I802" s="12">
        <f>G802*7</f>
        <v>21</v>
      </c>
      <c r="J802" s="13" t="s">
        <v>72</v>
      </c>
      <c r="K802" s="30">
        <f t="shared" si="170"/>
        <v>6.9300000000000006</v>
      </c>
      <c r="L802" s="30" t="s">
        <v>103</v>
      </c>
      <c r="M802" s="15">
        <f t="shared" si="171"/>
        <v>6930.0000000000009</v>
      </c>
      <c r="N802" s="13" t="s">
        <v>71</v>
      </c>
    </row>
    <row r="803" spans="1:14">
      <c r="A803" s="263">
        <v>12</v>
      </c>
      <c r="B803" s="5"/>
      <c r="C803" s="5" t="s">
        <v>23</v>
      </c>
      <c r="D803" s="5" t="s">
        <v>136</v>
      </c>
      <c r="E803" s="5" t="s">
        <v>12</v>
      </c>
      <c r="F803" s="5" t="s">
        <v>1384</v>
      </c>
      <c r="G803" s="12">
        <v>2</v>
      </c>
      <c r="H803" s="13" t="s">
        <v>74</v>
      </c>
      <c r="I803" s="12">
        <f t="shared" ref="I803:I813" si="173">G803*1</f>
        <v>2</v>
      </c>
      <c r="J803" s="13" t="s">
        <v>72</v>
      </c>
      <c r="K803" s="30">
        <f t="shared" si="170"/>
        <v>0.66</v>
      </c>
      <c r="L803" s="30" t="s">
        <v>103</v>
      </c>
      <c r="M803" s="15">
        <f t="shared" si="171"/>
        <v>660</v>
      </c>
      <c r="N803" s="13" t="s">
        <v>71</v>
      </c>
    </row>
    <row r="804" spans="1:14">
      <c r="A804" s="263">
        <v>13</v>
      </c>
      <c r="B804" s="5"/>
      <c r="C804" s="5" t="s">
        <v>90</v>
      </c>
      <c r="D804" s="5" t="s">
        <v>91</v>
      </c>
      <c r="E804" s="5" t="s">
        <v>12</v>
      </c>
      <c r="F804" s="12" t="s">
        <v>1342</v>
      </c>
      <c r="G804" s="12">
        <v>1</v>
      </c>
      <c r="H804" s="13" t="s">
        <v>74</v>
      </c>
      <c r="I804" s="12">
        <f t="shared" si="173"/>
        <v>1</v>
      </c>
      <c r="J804" s="13" t="s">
        <v>72</v>
      </c>
      <c r="K804" s="30">
        <f t="shared" si="170"/>
        <v>0.33</v>
      </c>
      <c r="L804" s="30" t="s">
        <v>103</v>
      </c>
      <c r="M804" s="15">
        <f t="shared" si="171"/>
        <v>330</v>
      </c>
      <c r="N804" s="13" t="s">
        <v>71</v>
      </c>
    </row>
    <row r="805" spans="1:14">
      <c r="A805" s="263">
        <v>14</v>
      </c>
      <c r="B805" s="5"/>
      <c r="C805" s="5" t="s">
        <v>81</v>
      </c>
      <c r="D805" s="5" t="s">
        <v>82</v>
      </c>
      <c r="E805" s="5" t="s">
        <v>12</v>
      </c>
      <c r="F805" s="12" t="s">
        <v>1365</v>
      </c>
      <c r="G805" s="12">
        <v>1</v>
      </c>
      <c r="H805" s="13" t="s">
        <v>74</v>
      </c>
      <c r="I805" s="12">
        <f t="shared" si="173"/>
        <v>1</v>
      </c>
      <c r="J805" s="13" t="s">
        <v>72</v>
      </c>
      <c r="K805" s="30">
        <f t="shared" si="170"/>
        <v>0.33</v>
      </c>
      <c r="L805" s="30" t="s">
        <v>103</v>
      </c>
      <c r="M805" s="15">
        <f t="shared" si="171"/>
        <v>330</v>
      </c>
      <c r="N805" s="13" t="s">
        <v>71</v>
      </c>
    </row>
    <row r="806" spans="1:14">
      <c r="A806" s="263">
        <v>15</v>
      </c>
      <c r="B806" s="5"/>
      <c r="C806" s="5" t="s">
        <v>11</v>
      </c>
      <c r="D806" s="5" t="s">
        <v>13</v>
      </c>
      <c r="E806" s="5" t="s">
        <v>12</v>
      </c>
      <c r="F806" s="12" t="s">
        <v>1350</v>
      </c>
      <c r="G806" s="12">
        <v>1</v>
      </c>
      <c r="H806" s="13" t="s">
        <v>74</v>
      </c>
      <c r="I806" s="12">
        <f t="shared" si="173"/>
        <v>1</v>
      </c>
      <c r="J806" s="13" t="s">
        <v>72</v>
      </c>
      <c r="K806" s="30">
        <f t="shared" si="170"/>
        <v>0.33</v>
      </c>
      <c r="L806" s="30" t="s">
        <v>103</v>
      </c>
      <c r="M806" s="15">
        <f t="shared" si="171"/>
        <v>330</v>
      </c>
      <c r="N806" s="13" t="s">
        <v>71</v>
      </c>
    </row>
    <row r="807" spans="1:14">
      <c r="A807" s="263">
        <v>16</v>
      </c>
      <c r="B807" s="5"/>
      <c r="C807" s="5" t="s">
        <v>28</v>
      </c>
      <c r="D807" s="5" t="s">
        <v>27</v>
      </c>
      <c r="E807" s="5" t="s">
        <v>12</v>
      </c>
      <c r="F807" s="12" t="s">
        <v>1385</v>
      </c>
      <c r="G807" s="12">
        <v>1</v>
      </c>
      <c r="H807" s="13" t="s">
        <v>74</v>
      </c>
      <c r="I807" s="12">
        <f t="shared" si="173"/>
        <v>1</v>
      </c>
      <c r="J807" s="13" t="s">
        <v>72</v>
      </c>
      <c r="K807" s="30">
        <f t="shared" si="170"/>
        <v>0.33</v>
      </c>
      <c r="L807" s="30" t="s">
        <v>103</v>
      </c>
      <c r="M807" s="15">
        <f t="shared" si="171"/>
        <v>330</v>
      </c>
      <c r="N807" s="13" t="s">
        <v>71</v>
      </c>
    </row>
    <row r="808" spans="1:14" s="271" customFormat="1">
      <c r="A808" s="264">
        <v>17</v>
      </c>
      <c r="B808" s="124"/>
      <c r="C808" s="272" t="s">
        <v>30</v>
      </c>
      <c r="D808" s="272" t="s">
        <v>29</v>
      </c>
      <c r="E808" s="272" t="s">
        <v>12</v>
      </c>
      <c r="F808" s="137" t="s">
        <v>1386</v>
      </c>
      <c r="G808" s="137">
        <v>3</v>
      </c>
      <c r="H808" s="268" t="s">
        <v>74</v>
      </c>
      <c r="I808" s="137">
        <f t="shared" si="173"/>
        <v>3</v>
      </c>
      <c r="J808" s="268" t="s">
        <v>72</v>
      </c>
      <c r="K808" s="269">
        <f t="shared" si="170"/>
        <v>0.99</v>
      </c>
      <c r="L808" s="269" t="s">
        <v>103</v>
      </c>
      <c r="M808" s="270">
        <f t="shared" si="171"/>
        <v>990</v>
      </c>
      <c r="N808" s="268" t="s">
        <v>71</v>
      </c>
    </row>
    <row r="809" spans="1:14">
      <c r="A809" s="263">
        <v>18</v>
      </c>
      <c r="B809" s="5"/>
      <c r="C809" s="5" t="s">
        <v>32</v>
      </c>
      <c r="D809" s="5" t="s">
        <v>33</v>
      </c>
      <c r="E809" s="5" t="s">
        <v>12</v>
      </c>
      <c r="F809" s="12" t="s">
        <v>1367</v>
      </c>
      <c r="G809" s="12">
        <v>1</v>
      </c>
      <c r="H809" s="13" t="s">
        <v>74</v>
      </c>
      <c r="I809" s="12">
        <f t="shared" si="173"/>
        <v>1</v>
      </c>
      <c r="J809" s="13" t="s">
        <v>72</v>
      </c>
      <c r="K809" s="30">
        <f t="shared" si="170"/>
        <v>0.33</v>
      </c>
      <c r="L809" s="30" t="s">
        <v>103</v>
      </c>
      <c r="M809" s="15">
        <f t="shared" si="171"/>
        <v>330</v>
      </c>
      <c r="N809" s="13" t="s">
        <v>71</v>
      </c>
    </row>
    <row r="810" spans="1:14">
      <c r="A810" s="263">
        <v>19</v>
      </c>
      <c r="B810" s="5"/>
      <c r="C810" s="5" t="s">
        <v>36</v>
      </c>
      <c r="D810" s="5" t="s">
        <v>35</v>
      </c>
      <c r="E810" s="5" t="s">
        <v>12</v>
      </c>
      <c r="F810" s="12" t="s">
        <v>1159</v>
      </c>
      <c r="G810" s="12">
        <v>1</v>
      </c>
      <c r="H810" s="13" t="s">
        <v>74</v>
      </c>
      <c r="I810" s="12">
        <f t="shared" si="173"/>
        <v>1</v>
      </c>
      <c r="J810" s="13" t="s">
        <v>72</v>
      </c>
      <c r="K810" s="30">
        <f t="shared" si="170"/>
        <v>0.33</v>
      </c>
      <c r="L810" s="30" t="s">
        <v>103</v>
      </c>
      <c r="M810" s="15">
        <f t="shared" si="171"/>
        <v>330</v>
      </c>
      <c r="N810" s="13" t="s">
        <v>71</v>
      </c>
    </row>
    <row r="811" spans="1:14">
      <c r="A811" s="263">
        <v>20</v>
      </c>
      <c r="B811" s="5"/>
      <c r="C811" s="5" t="s">
        <v>38</v>
      </c>
      <c r="D811" s="5" t="s">
        <v>37</v>
      </c>
      <c r="E811" s="5" t="s">
        <v>12</v>
      </c>
      <c r="F811" s="12" t="s">
        <v>1395</v>
      </c>
      <c r="G811" s="12">
        <v>1</v>
      </c>
      <c r="H811" s="13" t="s">
        <v>74</v>
      </c>
      <c r="I811" s="12">
        <f t="shared" si="173"/>
        <v>1</v>
      </c>
      <c r="J811" s="13" t="s">
        <v>72</v>
      </c>
      <c r="K811" s="30">
        <f t="shared" si="170"/>
        <v>0.33</v>
      </c>
      <c r="L811" s="30" t="s">
        <v>103</v>
      </c>
      <c r="M811" s="15">
        <f t="shared" si="171"/>
        <v>330</v>
      </c>
      <c r="N811" s="13" t="s">
        <v>71</v>
      </c>
    </row>
    <row r="812" spans="1:14">
      <c r="A812" s="263">
        <v>21</v>
      </c>
      <c r="B812" s="5"/>
      <c r="C812" s="5" t="s">
        <v>40</v>
      </c>
      <c r="D812" s="5" t="s">
        <v>39</v>
      </c>
      <c r="E812" s="5" t="s">
        <v>12</v>
      </c>
      <c r="F812" s="12" t="s">
        <v>1344</v>
      </c>
      <c r="G812" s="12">
        <v>1</v>
      </c>
      <c r="H812" s="13" t="s">
        <v>74</v>
      </c>
      <c r="I812" s="12">
        <f t="shared" si="173"/>
        <v>1</v>
      </c>
      <c r="J812" s="13" t="s">
        <v>72</v>
      </c>
      <c r="K812" s="30">
        <f t="shared" si="170"/>
        <v>0.33</v>
      </c>
      <c r="L812" s="30" t="s">
        <v>103</v>
      </c>
      <c r="M812" s="15">
        <f t="shared" si="171"/>
        <v>330</v>
      </c>
      <c r="N812" s="13" t="s">
        <v>71</v>
      </c>
    </row>
    <row r="813" spans="1:14">
      <c r="A813" s="263">
        <v>22</v>
      </c>
      <c r="B813" s="5"/>
      <c r="C813" s="5" t="s">
        <v>78</v>
      </c>
      <c r="D813" s="5" t="s">
        <v>79</v>
      </c>
      <c r="E813" s="5" t="s">
        <v>12</v>
      </c>
      <c r="F813" s="12" t="s">
        <v>1383</v>
      </c>
      <c r="G813" s="12">
        <v>2</v>
      </c>
      <c r="H813" s="13" t="s">
        <v>74</v>
      </c>
      <c r="I813" s="12">
        <f t="shared" si="173"/>
        <v>2</v>
      </c>
      <c r="J813" s="13" t="s">
        <v>72</v>
      </c>
      <c r="K813" s="30">
        <f t="shared" si="170"/>
        <v>0.66</v>
      </c>
      <c r="L813" s="30" t="s">
        <v>103</v>
      </c>
      <c r="M813" s="15">
        <f t="shared" si="171"/>
        <v>660</v>
      </c>
      <c r="N813" s="13" t="s">
        <v>71</v>
      </c>
    </row>
    <row r="814" spans="1:14" s="271" customFormat="1">
      <c r="A814" s="264">
        <v>23</v>
      </c>
      <c r="B814" s="124"/>
      <c r="C814" s="272" t="s">
        <v>45</v>
      </c>
      <c r="D814" s="272" t="s">
        <v>44</v>
      </c>
      <c r="E814" s="272" t="s">
        <v>43</v>
      </c>
      <c r="F814" s="103" t="s">
        <v>1394</v>
      </c>
      <c r="G814" s="137">
        <v>4</v>
      </c>
      <c r="H814" s="268" t="s">
        <v>74</v>
      </c>
      <c r="I814" s="137">
        <f>G814*1.5</f>
        <v>6</v>
      </c>
      <c r="J814" s="268" t="s">
        <v>72</v>
      </c>
      <c r="K814" s="269">
        <f t="shared" si="170"/>
        <v>1.98</v>
      </c>
      <c r="L814" s="269" t="s">
        <v>103</v>
      </c>
      <c r="M814" s="270">
        <f t="shared" si="171"/>
        <v>1980</v>
      </c>
      <c r="N814" s="268" t="s">
        <v>71</v>
      </c>
    </row>
    <row r="815" spans="1:14">
      <c r="A815" s="263">
        <v>24</v>
      </c>
      <c r="B815" s="5"/>
      <c r="C815" s="5" t="s">
        <v>1390</v>
      </c>
      <c r="D815" s="5" t="s">
        <v>46</v>
      </c>
      <c r="E815" s="5" t="s">
        <v>43</v>
      </c>
      <c r="F815" s="12" t="s">
        <v>1391</v>
      </c>
      <c r="G815" s="12">
        <v>1</v>
      </c>
      <c r="H815" s="13" t="s">
        <v>74</v>
      </c>
      <c r="I815" s="12">
        <f>G815*1.5</f>
        <v>1.5</v>
      </c>
      <c r="J815" s="13" t="s">
        <v>72</v>
      </c>
      <c r="K815" s="30">
        <f t="shared" si="170"/>
        <v>0.495</v>
      </c>
      <c r="L815" s="30" t="s">
        <v>103</v>
      </c>
      <c r="M815" s="15">
        <f t="shared" si="171"/>
        <v>495</v>
      </c>
      <c r="N815" s="13" t="s">
        <v>71</v>
      </c>
    </row>
    <row r="816" spans="1:14">
      <c r="A816" s="263">
        <v>25</v>
      </c>
      <c r="B816" s="5"/>
      <c r="C816" s="5" t="s">
        <v>42</v>
      </c>
      <c r="D816" s="5" t="s">
        <v>41</v>
      </c>
      <c r="E816" s="5" t="s">
        <v>165</v>
      </c>
      <c r="F816" s="12" t="s">
        <v>1304</v>
      </c>
      <c r="G816" s="12">
        <v>1</v>
      </c>
      <c r="H816" s="13" t="s">
        <v>74</v>
      </c>
      <c r="I816" s="12">
        <f>G816*1.5</f>
        <v>1.5</v>
      </c>
      <c r="J816" s="13" t="s">
        <v>72</v>
      </c>
      <c r="K816" s="30">
        <f t="shared" si="170"/>
        <v>0.495</v>
      </c>
      <c r="L816" s="30" t="s">
        <v>103</v>
      </c>
      <c r="M816" s="15">
        <f t="shared" si="171"/>
        <v>495</v>
      </c>
      <c r="N816" s="13" t="s">
        <v>71</v>
      </c>
    </row>
    <row r="817" spans="1:14">
      <c r="A817" s="263">
        <v>26</v>
      </c>
      <c r="B817" s="5"/>
      <c r="C817" s="5" t="s">
        <v>1168</v>
      </c>
      <c r="D817" s="5"/>
      <c r="E817" s="5" t="s">
        <v>12</v>
      </c>
      <c r="F817" s="12" t="s">
        <v>1106</v>
      </c>
      <c r="G817" s="12">
        <v>1</v>
      </c>
      <c r="H817" s="13" t="s">
        <v>74</v>
      </c>
      <c r="I817" s="12">
        <f>G817*4</f>
        <v>4</v>
      </c>
      <c r="J817" s="13" t="s">
        <v>72</v>
      </c>
      <c r="K817" s="30">
        <f t="shared" si="170"/>
        <v>1.32</v>
      </c>
      <c r="L817" s="30" t="s">
        <v>103</v>
      </c>
      <c r="M817" s="15">
        <f t="shared" si="171"/>
        <v>1320</v>
      </c>
      <c r="N817" s="13" t="s">
        <v>71</v>
      </c>
    </row>
    <row r="818" spans="1:14">
      <c r="A818" s="263">
        <v>27</v>
      </c>
      <c r="B818" s="5"/>
      <c r="C818" s="5" t="s">
        <v>1240</v>
      </c>
      <c r="D818" s="5"/>
      <c r="E818" s="5" t="s">
        <v>12</v>
      </c>
      <c r="F818" s="12" t="s">
        <v>795</v>
      </c>
      <c r="G818" s="12">
        <v>1</v>
      </c>
      <c r="H818" s="13" t="s">
        <v>74</v>
      </c>
      <c r="I818" s="12">
        <f t="shared" ref="I818" si="174">G818*1.5</f>
        <v>1.5</v>
      </c>
      <c r="J818" s="13" t="s">
        <v>72</v>
      </c>
      <c r="K818" s="30">
        <f t="shared" si="170"/>
        <v>0.495</v>
      </c>
      <c r="L818" s="30" t="s">
        <v>103</v>
      </c>
      <c r="M818" s="15">
        <f t="shared" si="171"/>
        <v>495</v>
      </c>
      <c r="N818" s="13" t="s">
        <v>71</v>
      </c>
    </row>
    <row r="819" spans="1:14">
      <c r="A819" s="263">
        <v>28</v>
      </c>
      <c r="B819" s="5"/>
      <c r="C819" s="5" t="s">
        <v>1234</v>
      </c>
      <c r="D819" s="5"/>
      <c r="E819" s="5" t="s">
        <v>12</v>
      </c>
      <c r="F819" s="12" t="s">
        <v>995</v>
      </c>
      <c r="G819" s="12">
        <v>2</v>
      </c>
      <c r="H819" s="13" t="s">
        <v>74</v>
      </c>
      <c r="I819" s="12">
        <f>G819*1</f>
        <v>2</v>
      </c>
      <c r="J819" s="13" t="s">
        <v>72</v>
      </c>
      <c r="K819" s="30">
        <f t="shared" si="170"/>
        <v>0.66</v>
      </c>
      <c r="L819" s="30" t="s">
        <v>103</v>
      </c>
      <c r="M819" s="15">
        <f t="shared" si="171"/>
        <v>660</v>
      </c>
      <c r="N819" s="13" t="s">
        <v>71</v>
      </c>
    </row>
    <row r="820" spans="1:14">
      <c r="A820" s="263">
        <v>29</v>
      </c>
      <c r="B820" s="5"/>
      <c r="C820" s="5" t="s">
        <v>757</v>
      </c>
      <c r="D820" s="5"/>
      <c r="E820" s="5" t="s">
        <v>12</v>
      </c>
      <c r="F820" s="12" t="s">
        <v>995</v>
      </c>
      <c r="G820" s="12">
        <v>2</v>
      </c>
      <c r="H820" s="13" t="s">
        <v>74</v>
      </c>
      <c r="I820" s="12">
        <f>G820*1</f>
        <v>2</v>
      </c>
      <c r="J820" s="13" t="s">
        <v>72</v>
      </c>
      <c r="K820" s="30">
        <f t="shared" si="170"/>
        <v>0.66</v>
      </c>
      <c r="L820" s="30" t="s">
        <v>103</v>
      </c>
      <c r="M820" s="15">
        <f t="shared" si="171"/>
        <v>660</v>
      </c>
      <c r="N820" s="13" t="s">
        <v>71</v>
      </c>
    </row>
    <row r="821" spans="1:14">
      <c r="A821" s="263">
        <v>30</v>
      </c>
      <c r="B821" s="5"/>
      <c r="C821" s="5" t="s">
        <v>1114</v>
      </c>
      <c r="D821" s="5"/>
      <c r="E821" s="5" t="s">
        <v>12</v>
      </c>
      <c r="F821" s="103" t="s">
        <v>322</v>
      </c>
      <c r="G821" s="12">
        <v>1</v>
      </c>
      <c r="H821" s="13" t="s">
        <v>74</v>
      </c>
      <c r="I821" s="12">
        <f>G821*1</f>
        <v>1</v>
      </c>
      <c r="J821" s="13" t="s">
        <v>72</v>
      </c>
      <c r="K821" s="30">
        <f t="shared" si="170"/>
        <v>0.33</v>
      </c>
      <c r="L821" s="30" t="s">
        <v>103</v>
      </c>
      <c r="M821" s="15">
        <f t="shared" si="171"/>
        <v>330</v>
      </c>
      <c r="N821" s="13" t="s">
        <v>71</v>
      </c>
    </row>
    <row r="822" spans="1:14">
      <c r="A822" s="263">
        <v>31</v>
      </c>
      <c r="B822" s="5"/>
      <c r="C822" s="5" t="s">
        <v>126</v>
      </c>
      <c r="D822" s="5"/>
      <c r="E822" s="5" t="s">
        <v>43</v>
      </c>
      <c r="F822" s="12" t="s">
        <v>271</v>
      </c>
      <c r="G822" s="12">
        <v>1</v>
      </c>
      <c r="H822" s="13" t="s">
        <v>74</v>
      </c>
      <c r="I822" s="12">
        <f t="shared" ref="I822" si="175">G822*4</f>
        <v>4</v>
      </c>
      <c r="J822" s="13" t="s">
        <v>72</v>
      </c>
      <c r="K822" s="30">
        <f t="shared" si="170"/>
        <v>1.32</v>
      </c>
      <c r="L822" s="30" t="s">
        <v>103</v>
      </c>
      <c r="M822" s="15">
        <f t="shared" si="171"/>
        <v>1320</v>
      </c>
      <c r="N822" s="13" t="s">
        <v>71</v>
      </c>
    </row>
    <row r="823" spans="1:14">
      <c r="A823" s="263">
        <v>32</v>
      </c>
      <c r="B823" s="5"/>
      <c r="C823" s="5" t="s">
        <v>893</v>
      </c>
      <c r="D823" s="5"/>
      <c r="E823" s="5" t="s">
        <v>12</v>
      </c>
      <c r="F823" s="12" t="s">
        <v>220</v>
      </c>
      <c r="G823" s="12">
        <v>1</v>
      </c>
      <c r="H823" s="13" t="s">
        <v>74</v>
      </c>
      <c r="I823" s="12">
        <f>G823*1</f>
        <v>1</v>
      </c>
      <c r="J823" s="13" t="s">
        <v>72</v>
      </c>
      <c r="K823" s="30">
        <f t="shared" si="170"/>
        <v>0.33</v>
      </c>
      <c r="L823" s="30" t="s">
        <v>103</v>
      </c>
      <c r="M823" s="15">
        <f t="shared" si="171"/>
        <v>330</v>
      </c>
      <c r="N823" s="13" t="s">
        <v>71</v>
      </c>
    </row>
    <row r="824" spans="1:14">
      <c r="A824" s="263">
        <v>33</v>
      </c>
      <c r="B824" s="5"/>
      <c r="C824" s="5" t="s">
        <v>1193</v>
      </c>
      <c r="D824" s="5"/>
      <c r="E824" s="5" t="s">
        <v>43</v>
      </c>
      <c r="F824" s="12" t="s">
        <v>218</v>
      </c>
      <c r="G824" s="12">
        <v>1</v>
      </c>
      <c r="H824" s="13" t="s">
        <v>74</v>
      </c>
      <c r="I824" s="12">
        <f>G824*1</f>
        <v>1</v>
      </c>
      <c r="J824" s="13" t="s">
        <v>72</v>
      </c>
      <c r="K824" s="30">
        <f t="shared" si="170"/>
        <v>0.33</v>
      </c>
      <c r="L824" s="30" t="s">
        <v>103</v>
      </c>
      <c r="M824" s="15">
        <f t="shared" si="171"/>
        <v>330</v>
      </c>
      <c r="N824" s="13" t="s">
        <v>71</v>
      </c>
    </row>
    <row r="825" spans="1:14">
      <c r="A825" s="263">
        <v>34</v>
      </c>
      <c r="B825" s="5"/>
      <c r="C825" s="5" t="s">
        <v>124</v>
      </c>
      <c r="D825" s="5"/>
      <c r="E825" s="5" t="s">
        <v>12</v>
      </c>
      <c r="F825" s="12" t="s">
        <v>1280</v>
      </c>
      <c r="G825" s="12">
        <v>1</v>
      </c>
      <c r="H825" s="13" t="s">
        <v>74</v>
      </c>
      <c r="I825" s="12">
        <f>G825*1.5</f>
        <v>1.5</v>
      </c>
      <c r="J825" s="13" t="s">
        <v>72</v>
      </c>
      <c r="K825" s="30">
        <f t="shared" si="170"/>
        <v>0.495</v>
      </c>
      <c r="L825" s="30" t="s">
        <v>103</v>
      </c>
      <c r="M825" s="15">
        <f t="shared" si="171"/>
        <v>495</v>
      </c>
      <c r="N825" s="13" t="s">
        <v>71</v>
      </c>
    </row>
    <row r="826" spans="1:14">
      <c r="A826" s="263">
        <v>35</v>
      </c>
      <c r="B826" s="5"/>
      <c r="C826" s="5" t="s">
        <v>1397</v>
      </c>
      <c r="D826" s="5"/>
      <c r="E826" s="5" t="s">
        <v>158</v>
      </c>
      <c r="F826" s="12" t="s">
        <v>1398</v>
      </c>
      <c r="G826" s="12">
        <v>1</v>
      </c>
      <c r="H826" s="13" t="s">
        <v>74</v>
      </c>
      <c r="I826" s="12">
        <f>G826*1</f>
        <v>1</v>
      </c>
      <c r="J826" s="13" t="s">
        <v>72</v>
      </c>
      <c r="K826" s="30">
        <f t="shared" si="170"/>
        <v>0.33</v>
      </c>
      <c r="L826" s="30" t="s">
        <v>103</v>
      </c>
      <c r="M826" s="15">
        <f t="shared" si="171"/>
        <v>330</v>
      </c>
      <c r="N826" s="13" t="s">
        <v>71</v>
      </c>
    </row>
    <row r="827" spans="1:14">
      <c r="A827" s="263">
        <v>36</v>
      </c>
      <c r="B827" s="5"/>
      <c r="C827" s="5" t="s">
        <v>52</v>
      </c>
      <c r="D827" s="5"/>
      <c r="E827" s="5" t="s">
        <v>12</v>
      </c>
      <c r="F827" s="5" t="s">
        <v>995</v>
      </c>
      <c r="G827" s="30">
        <v>1</v>
      </c>
      <c r="H827" s="13" t="s">
        <v>74</v>
      </c>
      <c r="I827" s="12">
        <f>G827*1</f>
        <v>1</v>
      </c>
      <c r="J827" s="13" t="s">
        <v>72</v>
      </c>
      <c r="K827" s="30">
        <f t="shared" si="170"/>
        <v>0.33</v>
      </c>
      <c r="L827" s="30" t="s">
        <v>103</v>
      </c>
      <c r="M827" s="15">
        <f t="shared" si="171"/>
        <v>330</v>
      </c>
      <c r="N827" s="13" t="s">
        <v>71</v>
      </c>
    </row>
    <row r="828" spans="1:14">
      <c r="A828" s="263">
        <v>37</v>
      </c>
      <c r="B828" s="5"/>
      <c r="C828" s="5" t="s">
        <v>1401</v>
      </c>
      <c r="D828" s="5"/>
      <c r="E828" s="5" t="s">
        <v>43</v>
      </c>
      <c r="F828" s="5" t="s">
        <v>1086</v>
      </c>
      <c r="G828" s="30">
        <v>1</v>
      </c>
      <c r="H828" s="13" t="s">
        <v>74</v>
      </c>
      <c r="I828" s="12">
        <f>G828*1</f>
        <v>1</v>
      </c>
      <c r="J828" s="13" t="s">
        <v>72</v>
      </c>
      <c r="K828" s="30">
        <f t="shared" si="170"/>
        <v>0.33</v>
      </c>
      <c r="L828" s="30" t="s">
        <v>103</v>
      </c>
      <c r="M828" s="15">
        <f t="shared" si="171"/>
        <v>330</v>
      </c>
      <c r="N828" s="13" t="s">
        <v>71</v>
      </c>
    </row>
    <row r="829" spans="1:14">
      <c r="A829" s="263">
        <v>38</v>
      </c>
      <c r="B829" s="5"/>
      <c r="C829" s="5" t="s">
        <v>49</v>
      </c>
      <c r="D829" s="5" t="s">
        <v>48</v>
      </c>
      <c r="E829" s="5" t="s">
        <v>1369</v>
      </c>
      <c r="F829" s="5" t="s">
        <v>1370</v>
      </c>
      <c r="G829" s="12">
        <v>1</v>
      </c>
      <c r="H829" s="13" t="s">
        <v>74</v>
      </c>
      <c r="I829" s="12">
        <v>4</v>
      </c>
      <c r="J829" s="13" t="s">
        <v>72</v>
      </c>
      <c r="K829" s="12">
        <f t="shared" si="170"/>
        <v>1.32</v>
      </c>
      <c r="L829" s="13" t="s">
        <v>103</v>
      </c>
      <c r="M829" s="12">
        <f t="shared" si="171"/>
        <v>1320</v>
      </c>
      <c r="N829" s="13" t="s">
        <v>71</v>
      </c>
    </row>
    <row r="830" spans="1:14" s="271" customFormat="1">
      <c r="A830" s="264">
        <v>39</v>
      </c>
      <c r="B830" s="124"/>
      <c r="C830" s="272" t="s">
        <v>1371</v>
      </c>
      <c r="D830" s="272" t="s">
        <v>25</v>
      </c>
      <c r="E830" s="272" t="s">
        <v>1372</v>
      </c>
      <c r="F830" s="124" t="s">
        <v>1375</v>
      </c>
      <c r="G830" s="273">
        <v>1</v>
      </c>
      <c r="H830" s="274" t="s">
        <v>74</v>
      </c>
      <c r="I830" s="273">
        <v>7</v>
      </c>
      <c r="J830" s="274" t="s">
        <v>72</v>
      </c>
      <c r="K830" s="275" t="s">
        <v>1373</v>
      </c>
      <c r="L830" s="274" t="s">
        <v>103</v>
      </c>
      <c r="M830" s="275" t="s">
        <v>1374</v>
      </c>
      <c r="N830" s="274" t="s">
        <v>71</v>
      </c>
    </row>
    <row r="831" spans="1:14">
      <c r="A831" s="281" t="s">
        <v>54</v>
      </c>
      <c r="B831" s="282"/>
      <c r="C831" s="282"/>
      <c r="D831" s="282"/>
      <c r="E831" s="283"/>
      <c r="F831" s="262"/>
      <c r="G831" s="12">
        <f>SUM(G792:G830)</f>
        <v>78</v>
      </c>
      <c r="H831" s="13" t="s">
        <v>74</v>
      </c>
      <c r="I831" s="12">
        <f>SUM(I792:I829)</f>
        <v>269</v>
      </c>
      <c r="J831" s="13" t="s">
        <v>72</v>
      </c>
      <c r="K831" s="30">
        <f>I831*0.33</f>
        <v>88.77000000000001</v>
      </c>
      <c r="L831" s="30" t="s">
        <v>103</v>
      </c>
      <c r="M831" s="34">
        <f>SUM(M792:M829)</f>
        <v>88770</v>
      </c>
      <c r="N831" s="13" t="s">
        <v>71</v>
      </c>
    </row>
    <row r="832" spans="1:1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>
      <c r="A833" s="286" t="s">
        <v>53</v>
      </c>
      <c r="B833" s="286" t="s">
        <v>0</v>
      </c>
      <c r="C833" s="286" t="s">
        <v>2</v>
      </c>
      <c r="D833" s="286" t="s">
        <v>4</v>
      </c>
      <c r="E833" s="286" t="s">
        <v>1</v>
      </c>
      <c r="F833" s="286" t="s">
        <v>280</v>
      </c>
      <c r="G833" s="288" t="s">
        <v>5</v>
      </c>
      <c r="H833" s="289"/>
      <c r="I833" s="288" t="s">
        <v>6</v>
      </c>
      <c r="J833" s="289"/>
      <c r="K833" s="288" t="s">
        <v>101</v>
      </c>
      <c r="L833" s="289"/>
      <c r="M833" s="288" t="s">
        <v>102</v>
      </c>
      <c r="N833" s="289"/>
    </row>
    <row r="834" spans="1:14">
      <c r="A834" s="287"/>
      <c r="B834" s="287"/>
      <c r="C834" s="287"/>
      <c r="D834" s="287"/>
      <c r="E834" s="287"/>
      <c r="F834" s="287"/>
      <c r="G834" s="290"/>
      <c r="H834" s="291"/>
      <c r="I834" s="290"/>
      <c r="J834" s="291"/>
      <c r="K834" s="290"/>
      <c r="L834" s="291"/>
      <c r="M834" s="290"/>
      <c r="N834" s="291"/>
    </row>
    <row r="835" spans="1:14">
      <c r="A835" s="263">
        <v>1</v>
      </c>
      <c r="B835" s="16" t="s">
        <v>63</v>
      </c>
      <c r="C835" s="5" t="s">
        <v>3</v>
      </c>
      <c r="D835" s="5" t="s">
        <v>7</v>
      </c>
      <c r="E835" s="5" t="s">
        <v>8</v>
      </c>
      <c r="F835" s="12" t="s">
        <v>1389</v>
      </c>
      <c r="G835" s="12">
        <v>4</v>
      </c>
      <c r="H835" s="13" t="s">
        <v>74</v>
      </c>
      <c r="I835" s="12">
        <f t="shared" ref="I835:I837" si="176">G835*6</f>
        <v>24</v>
      </c>
      <c r="J835" s="13" t="s">
        <v>72</v>
      </c>
      <c r="K835" s="30">
        <f t="shared" ref="K835:K872" si="177">I835*0.33</f>
        <v>7.92</v>
      </c>
      <c r="L835" s="30" t="s">
        <v>103</v>
      </c>
      <c r="M835" s="15">
        <f t="shared" ref="M835:M872" si="178">K835*1000</f>
        <v>7920</v>
      </c>
      <c r="N835" s="13" t="s">
        <v>71</v>
      </c>
    </row>
    <row r="836" spans="1:14">
      <c r="A836" s="263">
        <v>2</v>
      </c>
      <c r="B836" s="131">
        <v>43821</v>
      </c>
      <c r="C836" s="5" t="s">
        <v>56</v>
      </c>
      <c r="D836" s="5" t="s">
        <v>93</v>
      </c>
      <c r="E836" s="5" t="s">
        <v>8</v>
      </c>
      <c r="F836" s="93" t="s">
        <v>1348</v>
      </c>
      <c r="G836" s="12">
        <v>3</v>
      </c>
      <c r="H836" s="13" t="s">
        <v>74</v>
      </c>
      <c r="I836" s="12">
        <f t="shared" si="176"/>
        <v>18</v>
      </c>
      <c r="J836" s="13" t="s">
        <v>72</v>
      </c>
      <c r="K836" s="30">
        <f t="shared" si="177"/>
        <v>5.94</v>
      </c>
      <c r="L836" s="30" t="s">
        <v>103</v>
      </c>
      <c r="M836" s="15">
        <f t="shared" si="178"/>
        <v>5940</v>
      </c>
      <c r="N836" s="13" t="s">
        <v>71</v>
      </c>
    </row>
    <row r="837" spans="1:14">
      <c r="A837" s="263">
        <v>3</v>
      </c>
      <c r="B837" s="5"/>
      <c r="C837" s="5" t="s">
        <v>15</v>
      </c>
      <c r="D837" s="5" t="s">
        <v>647</v>
      </c>
      <c r="E837" s="5" t="s">
        <v>8</v>
      </c>
      <c r="F837" s="12" t="s">
        <v>1376</v>
      </c>
      <c r="G837" s="12">
        <v>4</v>
      </c>
      <c r="H837" s="13" t="s">
        <v>74</v>
      </c>
      <c r="I837" s="12">
        <f t="shared" si="176"/>
        <v>24</v>
      </c>
      <c r="J837" s="13" t="s">
        <v>72</v>
      </c>
      <c r="K837" s="30">
        <f t="shared" si="177"/>
        <v>7.92</v>
      </c>
      <c r="L837" s="30" t="s">
        <v>103</v>
      </c>
      <c r="M837" s="15">
        <f t="shared" si="178"/>
        <v>7920</v>
      </c>
      <c r="N837" s="13" t="s">
        <v>71</v>
      </c>
    </row>
    <row r="838" spans="1:14">
      <c r="A838" s="263">
        <v>4</v>
      </c>
      <c r="B838" s="5"/>
      <c r="C838" s="5" t="s">
        <v>17</v>
      </c>
      <c r="D838" s="5" t="s">
        <v>16</v>
      </c>
      <c r="E838" s="5" t="s">
        <v>8</v>
      </c>
      <c r="F838" s="12" t="s">
        <v>1392</v>
      </c>
      <c r="G838" s="12">
        <v>5</v>
      </c>
      <c r="H838" s="13" t="s">
        <v>74</v>
      </c>
      <c r="I838" s="12">
        <f>G838*F4219</f>
        <v>0</v>
      </c>
      <c r="J838" s="13" t="s">
        <v>72</v>
      </c>
      <c r="K838" s="30">
        <f t="shared" si="177"/>
        <v>0</v>
      </c>
      <c r="L838" s="30" t="s">
        <v>103</v>
      </c>
      <c r="M838" s="15">
        <f t="shared" si="178"/>
        <v>0</v>
      </c>
      <c r="N838" s="13" t="s">
        <v>71</v>
      </c>
    </row>
    <row r="839" spans="1:14">
      <c r="A839" s="263">
        <v>5</v>
      </c>
      <c r="B839" s="5"/>
      <c r="C839" s="5" t="s">
        <v>251</v>
      </c>
      <c r="D839" s="5" t="s">
        <v>18</v>
      </c>
      <c r="E839" s="5" t="s">
        <v>8</v>
      </c>
      <c r="F839" s="12" t="s">
        <v>1387</v>
      </c>
      <c r="G839" s="12">
        <v>4</v>
      </c>
      <c r="H839" s="13" t="s">
        <v>74</v>
      </c>
      <c r="I839" s="12">
        <f t="shared" ref="I839:I843" si="179">G839*6</f>
        <v>24</v>
      </c>
      <c r="J839" s="13" t="s">
        <v>72</v>
      </c>
      <c r="K839" s="30">
        <f t="shared" si="177"/>
        <v>7.92</v>
      </c>
      <c r="L839" s="30" t="s">
        <v>103</v>
      </c>
      <c r="M839" s="15">
        <f t="shared" si="178"/>
        <v>7920</v>
      </c>
      <c r="N839" s="13" t="s">
        <v>71</v>
      </c>
    </row>
    <row r="840" spans="1:14">
      <c r="A840" s="263">
        <v>6</v>
      </c>
      <c r="B840" s="5"/>
      <c r="C840" s="9" t="s">
        <v>52</v>
      </c>
      <c r="D840" s="9" t="s">
        <v>51</v>
      </c>
      <c r="E840" s="9" t="s">
        <v>8</v>
      </c>
      <c r="F840" s="72" t="s">
        <v>1405</v>
      </c>
      <c r="G840" s="12">
        <v>3</v>
      </c>
      <c r="H840" s="13" t="s">
        <v>74</v>
      </c>
      <c r="I840" s="12">
        <f t="shared" si="179"/>
        <v>18</v>
      </c>
      <c r="J840" s="13" t="s">
        <v>72</v>
      </c>
      <c r="K840" s="30">
        <f t="shared" si="177"/>
        <v>5.94</v>
      </c>
      <c r="L840" s="30" t="s">
        <v>103</v>
      </c>
      <c r="M840" s="15">
        <f t="shared" si="178"/>
        <v>5940</v>
      </c>
      <c r="N840" s="13" t="s">
        <v>71</v>
      </c>
    </row>
    <row r="841" spans="1:14">
      <c r="A841" s="263">
        <v>7</v>
      </c>
      <c r="B841" s="5"/>
      <c r="C841" s="5" t="s">
        <v>10</v>
      </c>
      <c r="D841" s="5" t="s">
        <v>93</v>
      </c>
      <c r="E841" s="5" t="s">
        <v>8</v>
      </c>
      <c r="F841" s="12" t="s">
        <v>1400</v>
      </c>
      <c r="G841" s="12">
        <v>5</v>
      </c>
      <c r="H841" s="13" t="s">
        <v>74</v>
      </c>
      <c r="I841" s="12">
        <f t="shared" si="179"/>
        <v>30</v>
      </c>
      <c r="J841" s="13" t="s">
        <v>72</v>
      </c>
      <c r="K841" s="30">
        <f t="shared" si="177"/>
        <v>9.9</v>
      </c>
      <c r="L841" s="30" t="s">
        <v>103</v>
      </c>
      <c r="M841" s="15">
        <f t="shared" si="178"/>
        <v>9900</v>
      </c>
      <c r="N841" s="13" t="s">
        <v>71</v>
      </c>
    </row>
    <row r="842" spans="1:14" s="271" customFormat="1">
      <c r="A842" s="264">
        <v>8</v>
      </c>
      <c r="B842" s="124"/>
      <c r="C842" s="272" t="s">
        <v>26</v>
      </c>
      <c r="D842" s="272" t="s">
        <v>89</v>
      </c>
      <c r="E842" s="272" t="s">
        <v>8</v>
      </c>
      <c r="F842" s="103" t="s">
        <v>1388</v>
      </c>
      <c r="G842" s="137">
        <v>5</v>
      </c>
      <c r="H842" s="268" t="s">
        <v>74</v>
      </c>
      <c r="I842" s="137">
        <f t="shared" si="179"/>
        <v>30</v>
      </c>
      <c r="J842" s="268" t="s">
        <v>72</v>
      </c>
      <c r="K842" s="125">
        <f t="shared" si="177"/>
        <v>9.9</v>
      </c>
      <c r="L842" s="269" t="s">
        <v>103</v>
      </c>
      <c r="M842" s="270">
        <f t="shared" si="178"/>
        <v>9900</v>
      </c>
      <c r="N842" s="268" t="s">
        <v>71</v>
      </c>
    </row>
    <row r="843" spans="1:14">
      <c r="A843" s="263">
        <v>9</v>
      </c>
      <c r="B843" s="5"/>
      <c r="C843" s="5" t="s">
        <v>94</v>
      </c>
      <c r="D843" s="5" t="s">
        <v>95</v>
      </c>
      <c r="E843" s="5" t="s">
        <v>8</v>
      </c>
      <c r="F843" s="12" t="s">
        <v>1393</v>
      </c>
      <c r="G843" s="12">
        <v>4</v>
      </c>
      <c r="H843" s="13" t="s">
        <v>74</v>
      </c>
      <c r="I843" s="12">
        <f t="shared" si="179"/>
        <v>24</v>
      </c>
      <c r="J843" s="13" t="s">
        <v>72</v>
      </c>
      <c r="K843" s="30">
        <f t="shared" si="177"/>
        <v>7.92</v>
      </c>
      <c r="L843" s="30" t="s">
        <v>103</v>
      </c>
      <c r="M843" s="15">
        <f t="shared" si="178"/>
        <v>7920</v>
      </c>
      <c r="N843" s="13" t="s">
        <v>71</v>
      </c>
    </row>
    <row r="844" spans="1:14">
      <c r="A844" s="263">
        <v>10</v>
      </c>
      <c r="B844" s="5"/>
      <c r="C844" s="5" t="s">
        <v>190</v>
      </c>
      <c r="D844" s="5" t="s">
        <v>20</v>
      </c>
      <c r="E844" s="5" t="s">
        <v>173</v>
      </c>
      <c r="F844" s="12" t="s">
        <v>1407</v>
      </c>
      <c r="G844" s="12">
        <v>1</v>
      </c>
      <c r="H844" s="13" t="s">
        <v>74</v>
      </c>
      <c r="I844" s="12">
        <f>G844*7</f>
        <v>7</v>
      </c>
      <c r="J844" s="13" t="s">
        <v>72</v>
      </c>
      <c r="K844" s="30">
        <f t="shared" si="177"/>
        <v>2.31</v>
      </c>
      <c r="L844" s="30" t="s">
        <v>103</v>
      </c>
      <c r="M844" s="15">
        <f t="shared" si="178"/>
        <v>2310</v>
      </c>
      <c r="N844" s="13" t="s">
        <v>71</v>
      </c>
    </row>
    <row r="845" spans="1:14">
      <c r="A845" s="263">
        <v>11</v>
      </c>
      <c r="B845" s="5"/>
      <c r="C845" s="5" t="s">
        <v>34</v>
      </c>
      <c r="D845" s="5" t="s">
        <v>134</v>
      </c>
      <c r="E845" s="5" t="s">
        <v>173</v>
      </c>
      <c r="F845" s="12" t="s">
        <v>1402</v>
      </c>
      <c r="G845" s="12">
        <v>3</v>
      </c>
      <c r="H845" s="13" t="s">
        <v>74</v>
      </c>
      <c r="I845" s="12">
        <f>G845*7</f>
        <v>21</v>
      </c>
      <c r="J845" s="13" t="s">
        <v>72</v>
      </c>
      <c r="K845" s="30">
        <f t="shared" si="177"/>
        <v>6.9300000000000006</v>
      </c>
      <c r="L845" s="30" t="s">
        <v>103</v>
      </c>
      <c r="M845" s="15">
        <f t="shared" si="178"/>
        <v>6930.0000000000009</v>
      </c>
      <c r="N845" s="13" t="s">
        <v>71</v>
      </c>
    </row>
    <row r="846" spans="1:14">
      <c r="A846" s="263">
        <v>12</v>
      </c>
      <c r="B846" s="5"/>
      <c r="C846" s="5" t="s">
        <v>23</v>
      </c>
      <c r="D846" s="5" t="s">
        <v>136</v>
      </c>
      <c r="E846" s="5" t="s">
        <v>12</v>
      </c>
      <c r="F846" s="5" t="s">
        <v>1403</v>
      </c>
      <c r="G846" s="12">
        <v>2</v>
      </c>
      <c r="H846" s="13" t="s">
        <v>74</v>
      </c>
      <c r="I846" s="12">
        <f t="shared" ref="I846:I856" si="180">G846*1</f>
        <v>2</v>
      </c>
      <c r="J846" s="13" t="s">
        <v>72</v>
      </c>
      <c r="K846" s="30">
        <f t="shared" si="177"/>
        <v>0.66</v>
      </c>
      <c r="L846" s="30" t="s">
        <v>103</v>
      </c>
      <c r="M846" s="15">
        <f t="shared" si="178"/>
        <v>660</v>
      </c>
      <c r="N846" s="13" t="s">
        <v>71</v>
      </c>
    </row>
    <row r="847" spans="1:14">
      <c r="A847" s="263">
        <v>13</v>
      </c>
      <c r="B847" s="5"/>
      <c r="C847" s="5" t="s">
        <v>90</v>
      </c>
      <c r="D847" s="5" t="s">
        <v>91</v>
      </c>
      <c r="E847" s="5" t="s">
        <v>12</v>
      </c>
      <c r="F847" s="12" t="s">
        <v>1342</v>
      </c>
      <c r="G847" s="12">
        <v>1</v>
      </c>
      <c r="H847" s="13" t="s">
        <v>74</v>
      </c>
      <c r="I847" s="12">
        <f t="shared" si="180"/>
        <v>1</v>
      </c>
      <c r="J847" s="13" t="s">
        <v>72</v>
      </c>
      <c r="K847" s="30">
        <f t="shared" si="177"/>
        <v>0.33</v>
      </c>
      <c r="L847" s="30" t="s">
        <v>103</v>
      </c>
      <c r="M847" s="15">
        <f t="shared" si="178"/>
        <v>330</v>
      </c>
      <c r="N847" s="13" t="s">
        <v>71</v>
      </c>
    </row>
    <row r="848" spans="1:14">
      <c r="A848" s="263">
        <v>14</v>
      </c>
      <c r="B848" s="5"/>
      <c r="C848" s="5" t="s">
        <v>81</v>
      </c>
      <c r="D848" s="5" t="s">
        <v>82</v>
      </c>
      <c r="E848" s="5" t="s">
        <v>12</v>
      </c>
      <c r="F848" s="12" t="s">
        <v>1365</v>
      </c>
      <c r="G848" s="12">
        <v>1</v>
      </c>
      <c r="H848" s="13" t="s">
        <v>74</v>
      </c>
      <c r="I848" s="12">
        <f t="shared" si="180"/>
        <v>1</v>
      </c>
      <c r="J848" s="13" t="s">
        <v>72</v>
      </c>
      <c r="K848" s="30">
        <f t="shared" si="177"/>
        <v>0.33</v>
      </c>
      <c r="L848" s="30" t="s">
        <v>103</v>
      </c>
      <c r="M848" s="15">
        <f t="shared" si="178"/>
        <v>330</v>
      </c>
      <c r="N848" s="13" t="s">
        <v>71</v>
      </c>
    </row>
    <row r="849" spans="1:14">
      <c r="A849" s="263">
        <v>15</v>
      </c>
      <c r="B849" s="5"/>
      <c r="C849" s="5" t="s">
        <v>11</v>
      </c>
      <c r="D849" s="5" t="s">
        <v>13</v>
      </c>
      <c r="E849" s="5" t="s">
        <v>12</v>
      </c>
      <c r="F849" s="12" t="s">
        <v>1350</v>
      </c>
      <c r="G849" s="12">
        <v>1</v>
      </c>
      <c r="H849" s="13" t="s">
        <v>74</v>
      </c>
      <c r="I849" s="12">
        <f t="shared" si="180"/>
        <v>1</v>
      </c>
      <c r="J849" s="13" t="s">
        <v>72</v>
      </c>
      <c r="K849" s="30">
        <f t="shared" si="177"/>
        <v>0.33</v>
      </c>
      <c r="L849" s="30" t="s">
        <v>103</v>
      </c>
      <c r="M849" s="15">
        <f t="shared" si="178"/>
        <v>330</v>
      </c>
      <c r="N849" s="13" t="s">
        <v>71</v>
      </c>
    </row>
    <row r="850" spans="1:14">
      <c r="A850" s="263">
        <v>16</v>
      </c>
      <c r="B850" s="5"/>
      <c r="C850" s="5" t="s">
        <v>28</v>
      </c>
      <c r="D850" s="5" t="s">
        <v>27</v>
      </c>
      <c r="E850" s="5" t="s">
        <v>12</v>
      </c>
      <c r="F850" s="12" t="s">
        <v>1385</v>
      </c>
      <c r="G850" s="12">
        <v>1</v>
      </c>
      <c r="H850" s="13" t="s">
        <v>74</v>
      </c>
      <c r="I850" s="12">
        <f t="shared" si="180"/>
        <v>1</v>
      </c>
      <c r="J850" s="13" t="s">
        <v>72</v>
      </c>
      <c r="K850" s="30">
        <f t="shared" si="177"/>
        <v>0.33</v>
      </c>
      <c r="L850" s="30" t="s">
        <v>103</v>
      </c>
      <c r="M850" s="15">
        <f t="shared" si="178"/>
        <v>330</v>
      </c>
      <c r="N850" s="13" t="s">
        <v>71</v>
      </c>
    </row>
    <row r="851" spans="1:14" s="271" customFormat="1">
      <c r="A851" s="264">
        <v>17</v>
      </c>
      <c r="B851" s="124"/>
      <c r="C851" s="272" t="s">
        <v>30</v>
      </c>
      <c r="D851" s="272" t="s">
        <v>29</v>
      </c>
      <c r="E851" s="272" t="s">
        <v>12</v>
      </c>
      <c r="F851" s="137" t="s">
        <v>1404</v>
      </c>
      <c r="G851" s="137">
        <v>3</v>
      </c>
      <c r="H851" s="268" t="s">
        <v>74</v>
      </c>
      <c r="I851" s="137">
        <f t="shared" si="180"/>
        <v>3</v>
      </c>
      <c r="J851" s="268" t="s">
        <v>72</v>
      </c>
      <c r="K851" s="269">
        <f t="shared" si="177"/>
        <v>0.99</v>
      </c>
      <c r="L851" s="269" t="s">
        <v>103</v>
      </c>
      <c r="M851" s="270">
        <f t="shared" si="178"/>
        <v>990</v>
      </c>
      <c r="N851" s="268" t="s">
        <v>71</v>
      </c>
    </row>
    <row r="852" spans="1:14">
      <c r="A852" s="263">
        <v>18</v>
      </c>
      <c r="B852" s="5"/>
      <c r="C852" s="5" t="s">
        <v>32</v>
      </c>
      <c r="D852" s="5" t="s">
        <v>33</v>
      </c>
      <c r="E852" s="5" t="s">
        <v>12</v>
      </c>
      <c r="F852" s="12" t="s">
        <v>1367</v>
      </c>
      <c r="G852" s="12">
        <v>1</v>
      </c>
      <c r="H852" s="13" t="s">
        <v>74</v>
      </c>
      <c r="I852" s="12">
        <f t="shared" si="180"/>
        <v>1</v>
      </c>
      <c r="J852" s="13" t="s">
        <v>72</v>
      </c>
      <c r="K852" s="30">
        <f t="shared" si="177"/>
        <v>0.33</v>
      </c>
      <c r="L852" s="30" t="s">
        <v>103</v>
      </c>
      <c r="M852" s="15">
        <f t="shared" si="178"/>
        <v>330</v>
      </c>
      <c r="N852" s="13" t="s">
        <v>71</v>
      </c>
    </row>
    <row r="853" spans="1:14">
      <c r="A853" s="263">
        <v>19</v>
      </c>
      <c r="B853" s="5"/>
      <c r="C853" s="5" t="s">
        <v>36</v>
      </c>
      <c r="D853" s="5" t="s">
        <v>35</v>
      </c>
      <c r="E853" s="5" t="s">
        <v>12</v>
      </c>
      <c r="F853" s="12" t="s">
        <v>1159</v>
      </c>
      <c r="G853" s="12">
        <v>1</v>
      </c>
      <c r="H853" s="13" t="s">
        <v>74</v>
      </c>
      <c r="I853" s="12">
        <f t="shared" si="180"/>
        <v>1</v>
      </c>
      <c r="J853" s="13" t="s">
        <v>72</v>
      </c>
      <c r="K853" s="30">
        <f t="shared" si="177"/>
        <v>0.33</v>
      </c>
      <c r="L853" s="30" t="s">
        <v>103</v>
      </c>
      <c r="M853" s="15">
        <f t="shared" si="178"/>
        <v>330</v>
      </c>
      <c r="N853" s="13" t="s">
        <v>71</v>
      </c>
    </row>
    <row r="854" spans="1:14">
      <c r="A854" s="263">
        <v>20</v>
      </c>
      <c r="B854" s="5"/>
      <c r="C854" s="5" t="s">
        <v>38</v>
      </c>
      <c r="D854" s="5" t="s">
        <v>37</v>
      </c>
      <c r="E854" s="5" t="s">
        <v>12</v>
      </c>
      <c r="F854" s="12" t="s">
        <v>1182</v>
      </c>
      <c r="G854" s="12">
        <v>1</v>
      </c>
      <c r="H854" s="13" t="s">
        <v>74</v>
      </c>
      <c r="I854" s="12">
        <f t="shared" si="180"/>
        <v>1</v>
      </c>
      <c r="J854" s="13" t="s">
        <v>72</v>
      </c>
      <c r="K854" s="30">
        <f t="shared" si="177"/>
        <v>0.33</v>
      </c>
      <c r="L854" s="30" t="s">
        <v>103</v>
      </c>
      <c r="M854" s="15">
        <f t="shared" si="178"/>
        <v>330</v>
      </c>
      <c r="N854" s="13" t="s">
        <v>71</v>
      </c>
    </row>
    <row r="855" spans="1:14">
      <c r="A855" s="263">
        <v>21</v>
      </c>
      <c r="B855" s="5"/>
      <c r="C855" s="5" t="s">
        <v>40</v>
      </c>
      <c r="D855" s="5" t="s">
        <v>39</v>
      </c>
      <c r="E855" s="5" t="s">
        <v>12</v>
      </c>
      <c r="F855" s="12" t="s">
        <v>1344</v>
      </c>
      <c r="G855" s="12">
        <v>1</v>
      </c>
      <c r="H855" s="13" t="s">
        <v>74</v>
      </c>
      <c r="I855" s="12">
        <f t="shared" si="180"/>
        <v>1</v>
      </c>
      <c r="J855" s="13" t="s">
        <v>72</v>
      </c>
      <c r="K855" s="30">
        <f t="shared" si="177"/>
        <v>0.33</v>
      </c>
      <c r="L855" s="30" t="s">
        <v>103</v>
      </c>
      <c r="M855" s="15">
        <f t="shared" si="178"/>
        <v>330</v>
      </c>
      <c r="N855" s="13" t="s">
        <v>71</v>
      </c>
    </row>
    <row r="856" spans="1:14">
      <c r="A856" s="263">
        <v>22</v>
      </c>
      <c r="B856" s="5"/>
      <c r="C856" s="5" t="s">
        <v>78</v>
      </c>
      <c r="D856" s="5" t="s">
        <v>79</v>
      </c>
      <c r="E856" s="5" t="s">
        <v>12</v>
      </c>
      <c r="F856" s="12" t="s">
        <v>1383</v>
      </c>
      <c r="G856" s="12">
        <v>2</v>
      </c>
      <c r="H856" s="13" t="s">
        <v>74</v>
      </c>
      <c r="I856" s="12">
        <f t="shared" si="180"/>
        <v>2</v>
      </c>
      <c r="J856" s="13" t="s">
        <v>72</v>
      </c>
      <c r="K856" s="30">
        <f t="shared" si="177"/>
        <v>0.66</v>
      </c>
      <c r="L856" s="30" t="s">
        <v>103</v>
      </c>
      <c r="M856" s="15">
        <f t="shared" si="178"/>
        <v>660</v>
      </c>
      <c r="N856" s="13" t="s">
        <v>71</v>
      </c>
    </row>
    <row r="857" spans="1:14" s="271" customFormat="1" ht="30">
      <c r="A857" s="264">
        <v>23</v>
      </c>
      <c r="B857" s="124"/>
      <c r="C857" s="272" t="s">
        <v>45</v>
      </c>
      <c r="D857" s="272" t="s">
        <v>44</v>
      </c>
      <c r="E857" s="272" t="s">
        <v>43</v>
      </c>
      <c r="F857" s="103" t="s">
        <v>1408</v>
      </c>
      <c r="G857" s="137">
        <v>4</v>
      </c>
      <c r="H857" s="268" t="s">
        <v>74</v>
      </c>
      <c r="I857" s="137">
        <f>G857*1.5</f>
        <v>6</v>
      </c>
      <c r="J857" s="268" t="s">
        <v>72</v>
      </c>
      <c r="K857" s="269">
        <f t="shared" si="177"/>
        <v>1.98</v>
      </c>
      <c r="L857" s="269" t="s">
        <v>103</v>
      </c>
      <c r="M857" s="270">
        <f t="shared" si="178"/>
        <v>1980</v>
      </c>
      <c r="N857" s="268" t="s">
        <v>71</v>
      </c>
    </row>
    <row r="858" spans="1:14">
      <c r="A858" s="263">
        <v>24</v>
      </c>
      <c r="B858" s="5"/>
      <c r="C858" s="5" t="s">
        <v>1390</v>
      </c>
      <c r="D858" s="5" t="s">
        <v>46</v>
      </c>
      <c r="E858" s="5" t="s">
        <v>43</v>
      </c>
      <c r="F858" s="12" t="s">
        <v>1406</v>
      </c>
      <c r="G858" s="12">
        <v>1</v>
      </c>
      <c r="H858" s="13" t="s">
        <v>74</v>
      </c>
      <c r="I858" s="12">
        <f>G858*1.5</f>
        <v>1.5</v>
      </c>
      <c r="J858" s="13" t="s">
        <v>72</v>
      </c>
      <c r="K858" s="30">
        <f t="shared" si="177"/>
        <v>0.495</v>
      </c>
      <c r="L858" s="30" t="s">
        <v>103</v>
      </c>
      <c r="M858" s="15">
        <f t="shared" si="178"/>
        <v>495</v>
      </c>
      <c r="N858" s="13" t="s">
        <v>71</v>
      </c>
    </row>
    <row r="859" spans="1:14">
      <c r="A859" s="263">
        <v>25</v>
      </c>
      <c r="B859" s="5"/>
      <c r="C859" s="5" t="s">
        <v>42</v>
      </c>
      <c r="D859" s="5" t="s">
        <v>41</v>
      </c>
      <c r="E859" s="5" t="s">
        <v>165</v>
      </c>
      <c r="F859" s="12" t="s">
        <v>1304</v>
      </c>
      <c r="G859" s="12">
        <v>1</v>
      </c>
      <c r="H859" s="13" t="s">
        <v>74</v>
      </c>
      <c r="I859" s="12">
        <f>G859*1.5</f>
        <v>1.5</v>
      </c>
      <c r="J859" s="13" t="s">
        <v>72</v>
      </c>
      <c r="K859" s="30">
        <f t="shared" si="177"/>
        <v>0.495</v>
      </c>
      <c r="L859" s="30" t="s">
        <v>103</v>
      </c>
      <c r="M859" s="15">
        <f t="shared" si="178"/>
        <v>495</v>
      </c>
      <c r="N859" s="13" t="s">
        <v>71</v>
      </c>
    </row>
    <row r="860" spans="1:14">
      <c r="A860" s="263">
        <v>26</v>
      </c>
      <c r="B860" s="5"/>
      <c r="C860" s="5" t="s">
        <v>1168</v>
      </c>
      <c r="D860" s="5"/>
      <c r="E860" s="5" t="s">
        <v>12</v>
      </c>
      <c r="F860" s="12" t="s">
        <v>1106</v>
      </c>
      <c r="G860" s="12">
        <v>1</v>
      </c>
      <c r="H860" s="13" t="s">
        <v>74</v>
      </c>
      <c r="I860" s="12">
        <f>G860*4</f>
        <v>4</v>
      </c>
      <c r="J860" s="13" t="s">
        <v>72</v>
      </c>
      <c r="K860" s="30">
        <f t="shared" si="177"/>
        <v>1.32</v>
      </c>
      <c r="L860" s="30" t="s">
        <v>103</v>
      </c>
      <c r="M860" s="15">
        <f t="shared" si="178"/>
        <v>1320</v>
      </c>
      <c r="N860" s="13" t="s">
        <v>71</v>
      </c>
    </row>
    <row r="861" spans="1:14">
      <c r="A861" s="263">
        <v>27</v>
      </c>
      <c r="B861" s="5"/>
      <c r="C861" s="5" t="s">
        <v>1240</v>
      </c>
      <c r="D861" s="5"/>
      <c r="E861" s="5" t="s">
        <v>12</v>
      </c>
      <c r="F861" s="12" t="s">
        <v>795</v>
      </c>
      <c r="G861" s="12">
        <v>1</v>
      </c>
      <c r="H861" s="13" t="s">
        <v>74</v>
      </c>
      <c r="I861" s="12">
        <f t="shared" ref="I861" si="181">G861*1.5</f>
        <v>1.5</v>
      </c>
      <c r="J861" s="13" t="s">
        <v>72</v>
      </c>
      <c r="K861" s="30">
        <f t="shared" si="177"/>
        <v>0.495</v>
      </c>
      <c r="L861" s="30" t="s">
        <v>103</v>
      </c>
      <c r="M861" s="15">
        <f t="shared" si="178"/>
        <v>495</v>
      </c>
      <c r="N861" s="13" t="s">
        <v>71</v>
      </c>
    </row>
    <row r="862" spans="1:14">
      <c r="A862" s="263">
        <v>28</v>
      </c>
      <c r="B862" s="5"/>
      <c r="C862" s="5" t="s">
        <v>1234</v>
      </c>
      <c r="D862" s="5"/>
      <c r="E862" s="5" t="s">
        <v>12</v>
      </c>
      <c r="F862" s="12" t="s">
        <v>995</v>
      </c>
      <c r="G862" s="12">
        <v>2</v>
      </c>
      <c r="H862" s="13" t="s">
        <v>74</v>
      </c>
      <c r="I862" s="12">
        <f>G862*1</f>
        <v>2</v>
      </c>
      <c r="J862" s="13" t="s">
        <v>72</v>
      </c>
      <c r="K862" s="30">
        <f t="shared" si="177"/>
        <v>0.66</v>
      </c>
      <c r="L862" s="30" t="s">
        <v>103</v>
      </c>
      <c r="M862" s="15">
        <f t="shared" si="178"/>
        <v>660</v>
      </c>
      <c r="N862" s="13" t="s">
        <v>71</v>
      </c>
    </row>
    <row r="863" spans="1:14">
      <c r="A863" s="263">
        <v>29</v>
      </c>
      <c r="B863" s="5"/>
      <c r="C863" s="5" t="s">
        <v>757</v>
      </c>
      <c r="D863" s="5"/>
      <c r="E863" s="5" t="s">
        <v>12</v>
      </c>
      <c r="F863" s="12" t="s">
        <v>995</v>
      </c>
      <c r="G863" s="12">
        <v>2</v>
      </c>
      <c r="H863" s="13" t="s">
        <v>74</v>
      </c>
      <c r="I863" s="12">
        <f>G863*1</f>
        <v>2</v>
      </c>
      <c r="J863" s="13" t="s">
        <v>72</v>
      </c>
      <c r="K863" s="30">
        <f t="shared" si="177"/>
        <v>0.66</v>
      </c>
      <c r="L863" s="30" t="s">
        <v>103</v>
      </c>
      <c r="M863" s="15">
        <f t="shared" si="178"/>
        <v>660</v>
      </c>
      <c r="N863" s="13" t="s">
        <v>71</v>
      </c>
    </row>
    <row r="864" spans="1:14">
      <c r="A864" s="263">
        <v>30</v>
      </c>
      <c r="B864" s="5"/>
      <c r="C864" s="5" t="s">
        <v>1114</v>
      </c>
      <c r="D864" s="5"/>
      <c r="E864" s="5" t="s">
        <v>12</v>
      </c>
      <c r="F864" s="103" t="s">
        <v>322</v>
      </c>
      <c r="G864" s="12">
        <v>1</v>
      </c>
      <c r="H864" s="13" t="s">
        <v>74</v>
      </c>
      <c r="I864" s="12">
        <f>G864*1</f>
        <v>1</v>
      </c>
      <c r="J864" s="13" t="s">
        <v>72</v>
      </c>
      <c r="K864" s="30">
        <f t="shared" si="177"/>
        <v>0.33</v>
      </c>
      <c r="L864" s="30" t="s">
        <v>103</v>
      </c>
      <c r="M864" s="15">
        <f t="shared" si="178"/>
        <v>330</v>
      </c>
      <c r="N864" s="13" t="s">
        <v>71</v>
      </c>
    </row>
    <row r="865" spans="1:14">
      <c r="A865" s="263">
        <v>31</v>
      </c>
      <c r="B865" s="5"/>
      <c r="C865" s="5" t="s">
        <v>126</v>
      </c>
      <c r="D865" s="5"/>
      <c r="E865" s="5" t="s">
        <v>43</v>
      </c>
      <c r="F865" s="12" t="s">
        <v>271</v>
      </c>
      <c r="G865" s="12">
        <v>1</v>
      </c>
      <c r="H865" s="13" t="s">
        <v>74</v>
      </c>
      <c r="I865" s="12">
        <f t="shared" ref="I865" si="182">G865*4</f>
        <v>4</v>
      </c>
      <c r="J865" s="13" t="s">
        <v>72</v>
      </c>
      <c r="K865" s="30">
        <f t="shared" si="177"/>
        <v>1.32</v>
      </c>
      <c r="L865" s="30" t="s">
        <v>103</v>
      </c>
      <c r="M865" s="15">
        <f t="shared" si="178"/>
        <v>1320</v>
      </c>
      <c r="N865" s="13" t="s">
        <v>71</v>
      </c>
    </row>
    <row r="866" spans="1:14">
      <c r="A866" s="263">
        <v>32</v>
      </c>
      <c r="B866" s="5"/>
      <c r="C866" s="5" t="s">
        <v>893</v>
      </c>
      <c r="D866" s="5"/>
      <c r="E866" s="5" t="s">
        <v>12</v>
      </c>
      <c r="F866" s="12" t="s">
        <v>220</v>
      </c>
      <c r="G866" s="12">
        <v>1</v>
      </c>
      <c r="H866" s="13" t="s">
        <v>74</v>
      </c>
      <c r="I866" s="12">
        <f>G866*1</f>
        <v>1</v>
      </c>
      <c r="J866" s="13" t="s">
        <v>72</v>
      </c>
      <c r="K866" s="30">
        <f t="shared" si="177"/>
        <v>0.33</v>
      </c>
      <c r="L866" s="30" t="s">
        <v>103</v>
      </c>
      <c r="M866" s="15">
        <f t="shared" si="178"/>
        <v>330</v>
      </c>
      <c r="N866" s="13" t="s">
        <v>71</v>
      </c>
    </row>
    <row r="867" spans="1:14">
      <c r="A867" s="263">
        <v>33</v>
      </c>
      <c r="B867" s="5"/>
      <c r="C867" s="5" t="s">
        <v>1193</v>
      </c>
      <c r="D867" s="5"/>
      <c r="E867" s="5" t="s">
        <v>43</v>
      </c>
      <c r="F867" s="12" t="s">
        <v>218</v>
      </c>
      <c r="G867" s="12">
        <v>1</v>
      </c>
      <c r="H867" s="13" t="s">
        <v>74</v>
      </c>
      <c r="I867" s="12">
        <f>G867*1</f>
        <v>1</v>
      </c>
      <c r="J867" s="13" t="s">
        <v>72</v>
      </c>
      <c r="K867" s="30">
        <f t="shared" si="177"/>
        <v>0.33</v>
      </c>
      <c r="L867" s="30" t="s">
        <v>103</v>
      </c>
      <c r="M867" s="15">
        <f t="shared" si="178"/>
        <v>330</v>
      </c>
      <c r="N867" s="13" t="s">
        <v>71</v>
      </c>
    </row>
    <row r="868" spans="1:14">
      <c r="A868" s="263">
        <v>34</v>
      </c>
      <c r="B868" s="5"/>
      <c r="C868" s="5" t="s">
        <v>124</v>
      </c>
      <c r="D868" s="5"/>
      <c r="E868" s="5" t="s">
        <v>12</v>
      </c>
      <c r="F868" s="12" t="s">
        <v>1280</v>
      </c>
      <c r="G868" s="12">
        <v>1</v>
      </c>
      <c r="H868" s="13" t="s">
        <v>74</v>
      </c>
      <c r="I868" s="12">
        <f>G868*1.5</f>
        <v>1.5</v>
      </c>
      <c r="J868" s="13" t="s">
        <v>72</v>
      </c>
      <c r="K868" s="30">
        <f t="shared" si="177"/>
        <v>0.495</v>
      </c>
      <c r="L868" s="30" t="s">
        <v>103</v>
      </c>
      <c r="M868" s="15">
        <f t="shared" si="178"/>
        <v>495</v>
      </c>
      <c r="N868" s="13" t="s">
        <v>71</v>
      </c>
    </row>
    <row r="869" spans="1:14">
      <c r="A869" s="263">
        <v>35</v>
      </c>
      <c r="B869" s="5"/>
      <c r="C869" s="5" t="s">
        <v>894</v>
      </c>
      <c r="D869" s="5"/>
      <c r="E869" s="5" t="s">
        <v>12</v>
      </c>
      <c r="F869" s="12" t="s">
        <v>490</v>
      </c>
      <c r="G869" s="12">
        <v>2</v>
      </c>
      <c r="H869" s="13" t="s">
        <v>74</v>
      </c>
      <c r="I869" s="12">
        <f>G869*1</f>
        <v>2</v>
      </c>
      <c r="J869" s="13" t="s">
        <v>72</v>
      </c>
      <c r="K869" s="30">
        <f t="shared" si="177"/>
        <v>0.66</v>
      </c>
      <c r="L869" s="30" t="s">
        <v>103</v>
      </c>
      <c r="M869" s="15">
        <f t="shared" si="178"/>
        <v>660</v>
      </c>
      <c r="N869" s="13" t="s">
        <v>71</v>
      </c>
    </row>
    <row r="870" spans="1:14">
      <c r="A870" s="263">
        <v>36</v>
      </c>
      <c r="B870" s="5"/>
      <c r="C870" s="5" t="s">
        <v>52</v>
      </c>
      <c r="D870" s="5"/>
      <c r="E870" s="5" t="s">
        <v>12</v>
      </c>
      <c r="F870" s="5" t="s">
        <v>995</v>
      </c>
      <c r="G870" s="30">
        <v>1</v>
      </c>
      <c r="H870" s="13" t="s">
        <v>74</v>
      </c>
      <c r="I870" s="12">
        <f>G870*1</f>
        <v>1</v>
      </c>
      <c r="J870" s="13" t="s">
        <v>72</v>
      </c>
      <c r="K870" s="30">
        <f t="shared" si="177"/>
        <v>0.33</v>
      </c>
      <c r="L870" s="30" t="s">
        <v>103</v>
      </c>
      <c r="M870" s="15">
        <f t="shared" si="178"/>
        <v>330</v>
      </c>
      <c r="N870" s="13" t="s">
        <v>71</v>
      </c>
    </row>
    <row r="871" spans="1:14">
      <c r="A871" s="263">
        <v>37</v>
      </c>
      <c r="B871" s="5"/>
      <c r="C871" s="5" t="s">
        <v>1401</v>
      </c>
      <c r="D871" s="5"/>
      <c r="E871" s="5" t="s">
        <v>43</v>
      </c>
      <c r="F871" s="5" t="s">
        <v>1086</v>
      </c>
      <c r="G871" s="30">
        <v>1</v>
      </c>
      <c r="H871" s="13" t="s">
        <v>74</v>
      </c>
      <c r="I871" s="12">
        <f>G871*1</f>
        <v>1</v>
      </c>
      <c r="J871" s="13" t="s">
        <v>72</v>
      </c>
      <c r="K871" s="30">
        <f t="shared" si="177"/>
        <v>0.33</v>
      </c>
      <c r="L871" s="30" t="s">
        <v>103</v>
      </c>
      <c r="M871" s="15">
        <f t="shared" si="178"/>
        <v>330</v>
      </c>
      <c r="N871" s="13" t="s">
        <v>71</v>
      </c>
    </row>
    <row r="872" spans="1:14">
      <c r="A872" s="263">
        <v>38</v>
      </c>
      <c r="B872" s="5"/>
      <c r="C872" s="5" t="s">
        <v>49</v>
      </c>
      <c r="D872" s="5" t="s">
        <v>48</v>
      </c>
      <c r="E872" s="5" t="s">
        <v>1369</v>
      </c>
      <c r="F872" s="5" t="s">
        <v>1370</v>
      </c>
      <c r="G872" s="12">
        <v>1</v>
      </c>
      <c r="H872" s="13" t="s">
        <v>74</v>
      </c>
      <c r="I872" s="12">
        <v>4</v>
      </c>
      <c r="J872" s="13" t="s">
        <v>72</v>
      </c>
      <c r="K872" s="12">
        <f t="shared" si="177"/>
        <v>1.32</v>
      </c>
      <c r="L872" s="13" t="s">
        <v>103</v>
      </c>
      <c r="M872" s="12">
        <f t="shared" si="178"/>
        <v>1320</v>
      </c>
      <c r="N872" s="13" t="s">
        <v>71</v>
      </c>
    </row>
    <row r="873" spans="1:14" s="271" customFormat="1">
      <c r="A873" s="264">
        <v>39</v>
      </c>
      <c r="B873" s="124"/>
      <c r="C873" s="272" t="s">
        <v>1371</v>
      </c>
      <c r="D873" s="272" t="s">
        <v>25</v>
      </c>
      <c r="E873" s="272" t="s">
        <v>1372</v>
      </c>
      <c r="F873" s="124" t="s">
        <v>1375</v>
      </c>
      <c r="G873" s="273">
        <v>1</v>
      </c>
      <c r="H873" s="274" t="s">
        <v>74</v>
      </c>
      <c r="I873" s="273">
        <v>7</v>
      </c>
      <c r="J873" s="274" t="s">
        <v>72</v>
      </c>
      <c r="K873" s="275" t="s">
        <v>1373</v>
      </c>
      <c r="L873" s="274" t="s">
        <v>103</v>
      </c>
      <c r="M873" s="275" t="s">
        <v>1374</v>
      </c>
      <c r="N873" s="274" t="s">
        <v>71</v>
      </c>
    </row>
    <row r="874" spans="1:14">
      <c r="A874" s="281" t="s">
        <v>54</v>
      </c>
      <c r="B874" s="282"/>
      <c r="C874" s="282"/>
      <c r="D874" s="282"/>
      <c r="E874" s="283"/>
      <c r="F874" s="262"/>
      <c r="G874" s="12">
        <f>SUM(G835:G873)</f>
        <v>79</v>
      </c>
      <c r="H874" s="13" t="s">
        <v>74</v>
      </c>
      <c r="I874" s="12">
        <f>SUM(I835:I872)</f>
        <v>270</v>
      </c>
      <c r="J874" s="13" t="s">
        <v>72</v>
      </c>
      <c r="K874" s="30">
        <f>I874*0.33</f>
        <v>89.100000000000009</v>
      </c>
      <c r="L874" s="30" t="s">
        <v>103</v>
      </c>
      <c r="M874" s="34">
        <f>SUM(M835:M872)</f>
        <v>89100</v>
      </c>
      <c r="N874" s="13" t="s">
        <v>71</v>
      </c>
    </row>
    <row r="875" spans="1:1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>
      <c r="A876" s="286" t="s">
        <v>53</v>
      </c>
      <c r="B876" s="286" t="s">
        <v>0</v>
      </c>
      <c r="C876" s="286" t="s">
        <v>2</v>
      </c>
      <c r="D876" s="286" t="s">
        <v>4</v>
      </c>
      <c r="E876" s="286" t="s">
        <v>1</v>
      </c>
      <c r="F876" s="286" t="s">
        <v>280</v>
      </c>
      <c r="G876" s="288" t="s">
        <v>5</v>
      </c>
      <c r="H876" s="289"/>
      <c r="I876" s="288" t="s">
        <v>6</v>
      </c>
      <c r="J876" s="289"/>
      <c r="K876" s="288" t="s">
        <v>101</v>
      </c>
      <c r="L876" s="289"/>
      <c r="M876" s="288" t="s">
        <v>102</v>
      </c>
      <c r="N876" s="289"/>
    </row>
    <row r="877" spans="1:14">
      <c r="A877" s="287"/>
      <c r="B877" s="287"/>
      <c r="C877" s="287"/>
      <c r="D877" s="287"/>
      <c r="E877" s="287"/>
      <c r="F877" s="287"/>
      <c r="G877" s="290"/>
      <c r="H877" s="291"/>
      <c r="I877" s="290"/>
      <c r="J877" s="291"/>
      <c r="K877" s="290"/>
      <c r="L877" s="291"/>
      <c r="M877" s="290"/>
      <c r="N877" s="291"/>
    </row>
    <row r="878" spans="1:14">
      <c r="A878" s="263">
        <v>1</v>
      </c>
      <c r="B878" s="16" t="s">
        <v>64</v>
      </c>
      <c r="C878" s="5" t="s">
        <v>3</v>
      </c>
      <c r="D878" s="5" t="s">
        <v>7</v>
      </c>
      <c r="E878" s="5" t="s">
        <v>8</v>
      </c>
      <c r="F878" s="12" t="s">
        <v>1409</v>
      </c>
      <c r="G878" s="12">
        <v>4</v>
      </c>
      <c r="H878" s="13" t="s">
        <v>74</v>
      </c>
      <c r="I878" s="12">
        <f t="shared" ref="I878:I880" si="183">G878*6</f>
        <v>24</v>
      </c>
      <c r="J878" s="13" t="s">
        <v>72</v>
      </c>
      <c r="K878" s="30">
        <f t="shared" ref="K878:K915" si="184">I878*0.33</f>
        <v>7.92</v>
      </c>
      <c r="L878" s="30" t="s">
        <v>103</v>
      </c>
      <c r="M878" s="15">
        <f t="shared" ref="M878:M915" si="185">K878*1000</f>
        <v>7920</v>
      </c>
      <c r="N878" s="13" t="s">
        <v>71</v>
      </c>
    </row>
    <row r="879" spans="1:14">
      <c r="A879" s="263">
        <v>2</v>
      </c>
      <c r="B879" s="131">
        <v>43822</v>
      </c>
      <c r="C879" s="5" t="s">
        <v>56</v>
      </c>
      <c r="D879" s="5" t="s">
        <v>93</v>
      </c>
      <c r="E879" s="5" t="s">
        <v>8</v>
      </c>
      <c r="F879" s="93" t="s">
        <v>1413</v>
      </c>
      <c r="G879" s="12">
        <v>3</v>
      </c>
      <c r="H879" s="13" t="s">
        <v>74</v>
      </c>
      <c r="I879" s="12">
        <f t="shared" si="183"/>
        <v>18</v>
      </c>
      <c r="J879" s="13" t="s">
        <v>72</v>
      </c>
      <c r="K879" s="30">
        <f t="shared" si="184"/>
        <v>5.94</v>
      </c>
      <c r="L879" s="30" t="s">
        <v>103</v>
      </c>
      <c r="M879" s="15">
        <f t="shared" si="185"/>
        <v>5940</v>
      </c>
      <c r="N879" s="13" t="s">
        <v>71</v>
      </c>
    </row>
    <row r="880" spans="1:14">
      <c r="A880" s="263">
        <v>3</v>
      </c>
      <c r="B880" s="5"/>
      <c r="C880" s="5" t="s">
        <v>15</v>
      </c>
      <c r="D880" s="5" t="s">
        <v>647</v>
      </c>
      <c r="E880" s="5" t="s">
        <v>8</v>
      </c>
      <c r="F880" s="12" t="s">
        <v>1376</v>
      </c>
      <c r="G880" s="12">
        <v>4</v>
      </c>
      <c r="H880" s="13" t="s">
        <v>74</v>
      </c>
      <c r="I880" s="12">
        <f t="shared" si="183"/>
        <v>24</v>
      </c>
      <c r="J880" s="13" t="s">
        <v>72</v>
      </c>
      <c r="K880" s="30">
        <f t="shared" si="184"/>
        <v>7.92</v>
      </c>
      <c r="L880" s="30" t="s">
        <v>103</v>
      </c>
      <c r="M880" s="15">
        <f t="shared" si="185"/>
        <v>7920</v>
      </c>
      <c r="N880" s="13" t="s">
        <v>71</v>
      </c>
    </row>
    <row r="881" spans="1:14">
      <c r="A881" s="263">
        <v>4</v>
      </c>
      <c r="B881" s="5"/>
      <c r="C881" s="5" t="s">
        <v>17</v>
      </c>
      <c r="D881" s="5" t="s">
        <v>16</v>
      </c>
      <c r="E881" s="5" t="s">
        <v>8</v>
      </c>
      <c r="F881" s="12" t="s">
        <v>1392</v>
      </c>
      <c r="G881" s="12">
        <v>5</v>
      </c>
      <c r="H881" s="13" t="s">
        <v>74</v>
      </c>
      <c r="I881" s="12">
        <f>G881*F4263</f>
        <v>0</v>
      </c>
      <c r="J881" s="13" t="s">
        <v>72</v>
      </c>
      <c r="K881" s="30">
        <f t="shared" si="184"/>
        <v>0</v>
      </c>
      <c r="L881" s="30" t="s">
        <v>103</v>
      </c>
      <c r="M881" s="15">
        <f t="shared" si="185"/>
        <v>0</v>
      </c>
      <c r="N881" s="13" t="s">
        <v>71</v>
      </c>
    </row>
    <row r="882" spans="1:14">
      <c r="A882" s="263">
        <v>5</v>
      </c>
      <c r="B882" s="5"/>
      <c r="C882" s="5" t="s">
        <v>251</v>
      </c>
      <c r="D882" s="5" t="s">
        <v>18</v>
      </c>
      <c r="E882" s="5" t="s">
        <v>8</v>
      </c>
      <c r="F882" s="12" t="s">
        <v>1410</v>
      </c>
      <c r="G882" s="12">
        <v>4</v>
      </c>
      <c r="H882" s="13" t="s">
        <v>74</v>
      </c>
      <c r="I882" s="12">
        <f t="shared" ref="I882:I886" si="186">G882*6</f>
        <v>24</v>
      </c>
      <c r="J882" s="13" t="s">
        <v>72</v>
      </c>
      <c r="K882" s="30">
        <f t="shared" si="184"/>
        <v>7.92</v>
      </c>
      <c r="L882" s="30" t="s">
        <v>103</v>
      </c>
      <c r="M882" s="15">
        <f t="shared" si="185"/>
        <v>7920</v>
      </c>
      <c r="N882" s="13" t="s">
        <v>71</v>
      </c>
    </row>
    <row r="883" spans="1:14">
      <c r="A883" s="263">
        <v>6</v>
      </c>
      <c r="B883" s="5"/>
      <c r="C883" s="9" t="s">
        <v>52</v>
      </c>
      <c r="D883" s="9" t="s">
        <v>51</v>
      </c>
      <c r="E883" s="9" t="s">
        <v>8</v>
      </c>
      <c r="F883" s="72" t="s">
        <v>1411</v>
      </c>
      <c r="G883" s="12">
        <v>4</v>
      </c>
      <c r="H883" s="13" t="s">
        <v>74</v>
      </c>
      <c r="I883" s="12">
        <f t="shared" si="186"/>
        <v>24</v>
      </c>
      <c r="J883" s="13" t="s">
        <v>72</v>
      </c>
      <c r="K883" s="30">
        <f t="shared" si="184"/>
        <v>7.92</v>
      </c>
      <c r="L883" s="30" t="s">
        <v>103</v>
      </c>
      <c r="M883" s="15">
        <f t="shared" si="185"/>
        <v>7920</v>
      </c>
      <c r="N883" s="13" t="s">
        <v>71</v>
      </c>
    </row>
    <row r="884" spans="1:14">
      <c r="A884" s="263">
        <v>7</v>
      </c>
      <c r="B884" s="5"/>
      <c r="C884" s="5" t="s">
        <v>10</v>
      </c>
      <c r="D884" s="5" t="s">
        <v>93</v>
      </c>
      <c r="E884" s="5" t="s">
        <v>8</v>
      </c>
      <c r="F884" s="12" t="s">
        <v>859</v>
      </c>
      <c r="G884" s="12">
        <v>4</v>
      </c>
      <c r="H884" s="13" t="s">
        <v>74</v>
      </c>
      <c r="I884" s="12">
        <f t="shared" si="186"/>
        <v>24</v>
      </c>
      <c r="J884" s="13" t="s">
        <v>72</v>
      </c>
      <c r="K884" s="30">
        <f t="shared" si="184"/>
        <v>7.92</v>
      </c>
      <c r="L884" s="30" t="s">
        <v>103</v>
      </c>
      <c r="M884" s="15">
        <f t="shared" si="185"/>
        <v>7920</v>
      </c>
      <c r="N884" s="13" t="s">
        <v>71</v>
      </c>
    </row>
    <row r="885" spans="1:14" s="271" customFormat="1">
      <c r="A885" s="264">
        <v>8</v>
      </c>
      <c r="B885" s="124"/>
      <c r="C885" s="272" t="s">
        <v>26</v>
      </c>
      <c r="D885" s="272" t="s">
        <v>89</v>
      </c>
      <c r="E885" s="272" t="s">
        <v>8</v>
      </c>
      <c r="F885" s="103" t="s">
        <v>1388</v>
      </c>
      <c r="G885" s="137">
        <v>5</v>
      </c>
      <c r="H885" s="268" t="s">
        <v>74</v>
      </c>
      <c r="I885" s="137">
        <f t="shared" si="186"/>
        <v>30</v>
      </c>
      <c r="J885" s="268" t="s">
        <v>72</v>
      </c>
      <c r="K885" s="125">
        <f t="shared" si="184"/>
        <v>9.9</v>
      </c>
      <c r="L885" s="269" t="s">
        <v>103</v>
      </c>
      <c r="M885" s="270">
        <f t="shared" si="185"/>
        <v>9900</v>
      </c>
      <c r="N885" s="268" t="s">
        <v>71</v>
      </c>
    </row>
    <row r="886" spans="1:14">
      <c r="A886" s="263">
        <v>9</v>
      </c>
      <c r="B886" s="5"/>
      <c r="C886" s="5" t="s">
        <v>94</v>
      </c>
      <c r="D886" s="5" t="s">
        <v>95</v>
      </c>
      <c r="E886" s="5" t="s">
        <v>8</v>
      </c>
      <c r="F886" s="12" t="s">
        <v>1393</v>
      </c>
      <c r="G886" s="12">
        <v>4</v>
      </c>
      <c r="H886" s="13" t="s">
        <v>74</v>
      </c>
      <c r="I886" s="12">
        <f t="shared" si="186"/>
        <v>24</v>
      </c>
      <c r="J886" s="13" t="s">
        <v>72</v>
      </c>
      <c r="K886" s="30">
        <f t="shared" si="184"/>
        <v>7.92</v>
      </c>
      <c r="L886" s="30" t="s">
        <v>103</v>
      </c>
      <c r="M886" s="15">
        <f t="shared" si="185"/>
        <v>7920</v>
      </c>
      <c r="N886" s="13" t="s">
        <v>71</v>
      </c>
    </row>
    <row r="887" spans="1:14">
      <c r="A887" s="263">
        <v>10</v>
      </c>
      <c r="B887" s="5"/>
      <c r="C887" s="5" t="s">
        <v>190</v>
      </c>
      <c r="D887" s="5" t="s">
        <v>20</v>
      </c>
      <c r="E887" s="5" t="s">
        <v>173</v>
      </c>
      <c r="F887" s="12" t="s">
        <v>1407</v>
      </c>
      <c r="G887" s="12">
        <v>1</v>
      </c>
      <c r="H887" s="13" t="s">
        <v>74</v>
      </c>
      <c r="I887" s="12">
        <f>G887*7</f>
        <v>7</v>
      </c>
      <c r="J887" s="13" t="s">
        <v>72</v>
      </c>
      <c r="K887" s="30">
        <f t="shared" si="184"/>
        <v>2.31</v>
      </c>
      <c r="L887" s="30" t="s">
        <v>103</v>
      </c>
      <c r="M887" s="15">
        <f t="shared" si="185"/>
        <v>2310</v>
      </c>
      <c r="N887" s="13" t="s">
        <v>71</v>
      </c>
    </row>
    <row r="888" spans="1:14">
      <c r="A888" s="263">
        <v>11</v>
      </c>
      <c r="B888" s="5"/>
      <c r="C888" s="5" t="s">
        <v>34</v>
      </c>
      <c r="D888" s="5" t="s">
        <v>134</v>
      </c>
      <c r="E888" s="5" t="s">
        <v>173</v>
      </c>
      <c r="F888" s="12" t="s">
        <v>1412</v>
      </c>
      <c r="G888" s="12">
        <v>2</v>
      </c>
      <c r="H888" s="13" t="s">
        <v>74</v>
      </c>
      <c r="I888" s="12">
        <f>G888*7</f>
        <v>14</v>
      </c>
      <c r="J888" s="13" t="s">
        <v>72</v>
      </c>
      <c r="K888" s="30">
        <f t="shared" si="184"/>
        <v>4.62</v>
      </c>
      <c r="L888" s="30" t="s">
        <v>103</v>
      </c>
      <c r="M888" s="15">
        <f t="shared" si="185"/>
        <v>4620</v>
      </c>
      <c r="N888" s="13" t="s">
        <v>71</v>
      </c>
    </row>
    <row r="889" spans="1:14">
      <c r="A889" s="263">
        <v>12</v>
      </c>
      <c r="B889" s="5"/>
      <c r="C889" s="5" t="s">
        <v>23</v>
      </c>
      <c r="D889" s="5" t="s">
        <v>136</v>
      </c>
      <c r="E889" s="5" t="s">
        <v>12</v>
      </c>
      <c r="F889" s="5" t="s">
        <v>1414</v>
      </c>
      <c r="G889" s="12">
        <v>2</v>
      </c>
      <c r="H889" s="13" t="s">
        <v>74</v>
      </c>
      <c r="I889" s="12">
        <f t="shared" ref="I889:I899" si="187">G889*1</f>
        <v>2</v>
      </c>
      <c r="J889" s="13" t="s">
        <v>72</v>
      </c>
      <c r="K889" s="30">
        <f t="shared" si="184"/>
        <v>0.66</v>
      </c>
      <c r="L889" s="30" t="s">
        <v>103</v>
      </c>
      <c r="M889" s="15">
        <f t="shared" si="185"/>
        <v>660</v>
      </c>
      <c r="N889" s="13" t="s">
        <v>71</v>
      </c>
    </row>
    <row r="890" spans="1:14">
      <c r="A890" s="263">
        <v>13</v>
      </c>
      <c r="B890" s="5"/>
      <c r="C890" s="5" t="s">
        <v>90</v>
      </c>
      <c r="D890" s="5" t="s">
        <v>91</v>
      </c>
      <c r="E890" s="5" t="s">
        <v>12</v>
      </c>
      <c r="F890" s="12" t="s">
        <v>1342</v>
      </c>
      <c r="G890" s="12">
        <v>1</v>
      </c>
      <c r="H890" s="13" t="s">
        <v>74</v>
      </c>
      <c r="I890" s="12">
        <f t="shared" si="187"/>
        <v>1</v>
      </c>
      <c r="J890" s="13" t="s">
        <v>72</v>
      </c>
      <c r="K890" s="30">
        <f t="shared" si="184"/>
        <v>0.33</v>
      </c>
      <c r="L890" s="30" t="s">
        <v>103</v>
      </c>
      <c r="M890" s="15">
        <f t="shared" si="185"/>
        <v>330</v>
      </c>
      <c r="N890" s="13" t="s">
        <v>71</v>
      </c>
    </row>
    <row r="891" spans="1:14">
      <c r="A891" s="263">
        <v>14</v>
      </c>
      <c r="B891" s="5"/>
      <c r="C891" s="5" t="s">
        <v>81</v>
      </c>
      <c r="D891" s="5" t="s">
        <v>82</v>
      </c>
      <c r="E891" s="5" t="s">
        <v>12</v>
      </c>
      <c r="F891" s="12" t="s">
        <v>1415</v>
      </c>
      <c r="G891" s="12">
        <v>1</v>
      </c>
      <c r="H891" s="13" t="s">
        <v>74</v>
      </c>
      <c r="I891" s="12">
        <f t="shared" si="187"/>
        <v>1</v>
      </c>
      <c r="J891" s="13" t="s">
        <v>72</v>
      </c>
      <c r="K891" s="30">
        <f t="shared" si="184"/>
        <v>0.33</v>
      </c>
      <c r="L891" s="30" t="s">
        <v>103</v>
      </c>
      <c r="M891" s="15">
        <f t="shared" si="185"/>
        <v>330</v>
      </c>
      <c r="N891" s="13" t="s">
        <v>71</v>
      </c>
    </row>
    <row r="892" spans="1:14">
      <c r="A892" s="263">
        <v>15</v>
      </c>
      <c r="B892" s="5"/>
      <c r="C892" s="5" t="s">
        <v>11</v>
      </c>
      <c r="D892" s="5" t="s">
        <v>13</v>
      </c>
      <c r="E892" s="5" t="s">
        <v>12</v>
      </c>
      <c r="F892" s="12" t="s">
        <v>1416</v>
      </c>
      <c r="G892" s="12">
        <v>1</v>
      </c>
      <c r="H892" s="13" t="s">
        <v>74</v>
      </c>
      <c r="I892" s="12">
        <f t="shared" si="187"/>
        <v>1</v>
      </c>
      <c r="J892" s="13" t="s">
        <v>72</v>
      </c>
      <c r="K892" s="30">
        <f t="shared" si="184"/>
        <v>0.33</v>
      </c>
      <c r="L892" s="30" t="s">
        <v>103</v>
      </c>
      <c r="M892" s="15">
        <f t="shared" si="185"/>
        <v>330</v>
      </c>
      <c r="N892" s="13" t="s">
        <v>71</v>
      </c>
    </row>
    <row r="893" spans="1:14">
      <c r="A893" s="263">
        <v>16</v>
      </c>
      <c r="B893" s="5"/>
      <c r="C893" s="5" t="s">
        <v>28</v>
      </c>
      <c r="D893" s="5" t="s">
        <v>27</v>
      </c>
      <c r="E893" s="5" t="s">
        <v>12</v>
      </c>
      <c r="F893" s="12" t="s">
        <v>1385</v>
      </c>
      <c r="G893" s="12">
        <v>1</v>
      </c>
      <c r="H893" s="13" t="s">
        <v>74</v>
      </c>
      <c r="I893" s="12">
        <f t="shared" si="187"/>
        <v>1</v>
      </c>
      <c r="J893" s="13" t="s">
        <v>72</v>
      </c>
      <c r="K893" s="30">
        <f t="shared" si="184"/>
        <v>0.33</v>
      </c>
      <c r="L893" s="30" t="s">
        <v>103</v>
      </c>
      <c r="M893" s="15">
        <f t="shared" si="185"/>
        <v>330</v>
      </c>
      <c r="N893" s="13" t="s">
        <v>71</v>
      </c>
    </row>
    <row r="894" spans="1:14" s="271" customFormat="1">
      <c r="A894" s="264">
        <v>17</v>
      </c>
      <c r="B894" s="124"/>
      <c r="C894" s="272" t="s">
        <v>30</v>
      </c>
      <c r="D894" s="272" t="s">
        <v>29</v>
      </c>
      <c r="E894" s="272" t="s">
        <v>12</v>
      </c>
      <c r="F894" s="137" t="s">
        <v>1417</v>
      </c>
      <c r="G894" s="137">
        <v>3</v>
      </c>
      <c r="H894" s="268" t="s">
        <v>74</v>
      </c>
      <c r="I894" s="137">
        <f t="shared" si="187"/>
        <v>3</v>
      </c>
      <c r="J894" s="268" t="s">
        <v>72</v>
      </c>
      <c r="K894" s="269">
        <f t="shared" si="184"/>
        <v>0.99</v>
      </c>
      <c r="L894" s="269" t="s">
        <v>103</v>
      </c>
      <c r="M894" s="270">
        <f t="shared" si="185"/>
        <v>990</v>
      </c>
      <c r="N894" s="268" t="s">
        <v>71</v>
      </c>
    </row>
    <row r="895" spans="1:14">
      <c r="A895" s="263">
        <v>18</v>
      </c>
      <c r="B895" s="5"/>
      <c r="C895" s="5" t="s">
        <v>32</v>
      </c>
      <c r="D895" s="5" t="s">
        <v>33</v>
      </c>
      <c r="E895" s="5" t="s">
        <v>12</v>
      </c>
      <c r="F895" s="12" t="s">
        <v>1367</v>
      </c>
      <c r="G895" s="12">
        <v>1</v>
      </c>
      <c r="H895" s="13" t="s">
        <v>74</v>
      </c>
      <c r="I895" s="12">
        <f t="shared" si="187"/>
        <v>1</v>
      </c>
      <c r="J895" s="13" t="s">
        <v>72</v>
      </c>
      <c r="K895" s="30">
        <f t="shared" si="184"/>
        <v>0.33</v>
      </c>
      <c r="L895" s="30" t="s">
        <v>103</v>
      </c>
      <c r="M895" s="15">
        <f t="shared" si="185"/>
        <v>330</v>
      </c>
      <c r="N895" s="13" t="s">
        <v>71</v>
      </c>
    </row>
    <row r="896" spans="1:14">
      <c r="A896" s="263">
        <v>19</v>
      </c>
      <c r="B896" s="5"/>
      <c r="C896" s="5" t="s">
        <v>36</v>
      </c>
      <c r="D896" s="5" t="s">
        <v>35</v>
      </c>
      <c r="E896" s="5" t="s">
        <v>12</v>
      </c>
      <c r="F896" s="12" t="s">
        <v>1159</v>
      </c>
      <c r="G896" s="12">
        <v>1</v>
      </c>
      <c r="H896" s="13" t="s">
        <v>74</v>
      </c>
      <c r="I896" s="12">
        <f t="shared" si="187"/>
        <v>1</v>
      </c>
      <c r="J896" s="13" t="s">
        <v>72</v>
      </c>
      <c r="K896" s="30">
        <f t="shared" si="184"/>
        <v>0.33</v>
      </c>
      <c r="L896" s="30" t="s">
        <v>103</v>
      </c>
      <c r="M896" s="15">
        <f t="shared" si="185"/>
        <v>330</v>
      </c>
      <c r="N896" s="13" t="s">
        <v>71</v>
      </c>
    </row>
    <row r="897" spans="1:14">
      <c r="A897" s="263">
        <v>20</v>
      </c>
      <c r="B897" s="5"/>
      <c r="C897" s="5" t="s">
        <v>38</v>
      </c>
      <c r="D897" s="5" t="s">
        <v>37</v>
      </c>
      <c r="E897" s="5" t="s">
        <v>12</v>
      </c>
      <c r="F897" s="12" t="s">
        <v>1182</v>
      </c>
      <c r="G897" s="12">
        <v>1</v>
      </c>
      <c r="H897" s="13" t="s">
        <v>74</v>
      </c>
      <c r="I897" s="12">
        <f t="shared" si="187"/>
        <v>1</v>
      </c>
      <c r="J897" s="13" t="s">
        <v>72</v>
      </c>
      <c r="K897" s="30">
        <f t="shared" si="184"/>
        <v>0.33</v>
      </c>
      <c r="L897" s="30" t="s">
        <v>103</v>
      </c>
      <c r="M897" s="15">
        <f t="shared" si="185"/>
        <v>330</v>
      </c>
      <c r="N897" s="13" t="s">
        <v>71</v>
      </c>
    </row>
    <row r="898" spans="1:14">
      <c r="A898" s="263">
        <v>21</v>
      </c>
      <c r="B898" s="5"/>
      <c r="C898" s="5" t="s">
        <v>40</v>
      </c>
      <c r="D898" s="5" t="s">
        <v>39</v>
      </c>
      <c r="E898" s="5" t="s">
        <v>12</v>
      </c>
      <c r="F898" s="12" t="s">
        <v>1344</v>
      </c>
      <c r="G898" s="12">
        <v>1</v>
      </c>
      <c r="H898" s="13" t="s">
        <v>74</v>
      </c>
      <c r="I898" s="12">
        <f t="shared" si="187"/>
        <v>1</v>
      </c>
      <c r="J898" s="13" t="s">
        <v>72</v>
      </c>
      <c r="K898" s="30">
        <f t="shared" si="184"/>
        <v>0.33</v>
      </c>
      <c r="L898" s="30" t="s">
        <v>103</v>
      </c>
      <c r="M898" s="15">
        <f t="shared" si="185"/>
        <v>330</v>
      </c>
      <c r="N898" s="13" t="s">
        <v>71</v>
      </c>
    </row>
    <row r="899" spans="1:14">
      <c r="A899" s="263">
        <v>22</v>
      </c>
      <c r="B899" s="5"/>
      <c r="C899" s="5" t="s">
        <v>78</v>
      </c>
      <c r="D899" s="5" t="s">
        <v>79</v>
      </c>
      <c r="E899" s="5" t="s">
        <v>12</v>
      </c>
      <c r="F899" s="12" t="s">
        <v>1383</v>
      </c>
      <c r="G899" s="12">
        <v>2</v>
      </c>
      <c r="H899" s="13" t="s">
        <v>74</v>
      </c>
      <c r="I899" s="12">
        <f t="shared" si="187"/>
        <v>2</v>
      </c>
      <c r="J899" s="13" t="s">
        <v>72</v>
      </c>
      <c r="K899" s="30">
        <f t="shared" si="184"/>
        <v>0.66</v>
      </c>
      <c r="L899" s="30" t="s">
        <v>103</v>
      </c>
      <c r="M899" s="15">
        <f t="shared" si="185"/>
        <v>660</v>
      </c>
      <c r="N899" s="13" t="s">
        <v>71</v>
      </c>
    </row>
    <row r="900" spans="1:14" s="271" customFormat="1">
      <c r="A900" s="264">
        <v>23</v>
      </c>
      <c r="B900" s="124"/>
      <c r="C900" s="272" t="s">
        <v>45</v>
      </c>
      <c r="D900" s="272" t="s">
        <v>44</v>
      </c>
      <c r="E900" s="272" t="s">
        <v>43</v>
      </c>
      <c r="F900" s="103" t="s">
        <v>1418</v>
      </c>
      <c r="G900" s="137">
        <v>5</v>
      </c>
      <c r="H900" s="268" t="s">
        <v>74</v>
      </c>
      <c r="I900" s="137">
        <f>G900*1.5</f>
        <v>7.5</v>
      </c>
      <c r="J900" s="268" t="s">
        <v>72</v>
      </c>
      <c r="K900" s="269">
        <f t="shared" si="184"/>
        <v>2.4750000000000001</v>
      </c>
      <c r="L900" s="269" t="s">
        <v>103</v>
      </c>
      <c r="M900" s="270">
        <f t="shared" si="185"/>
        <v>2475</v>
      </c>
      <c r="N900" s="268" t="s">
        <v>71</v>
      </c>
    </row>
    <row r="901" spans="1:14">
      <c r="A901" s="263">
        <v>24</v>
      </c>
      <c r="B901" s="5"/>
      <c r="C901" s="5" t="s">
        <v>1390</v>
      </c>
      <c r="D901" s="5" t="s">
        <v>46</v>
      </c>
      <c r="E901" s="5" t="s">
        <v>43</v>
      </c>
      <c r="F901" s="12" t="s">
        <v>1406</v>
      </c>
      <c r="G901" s="12">
        <v>1</v>
      </c>
      <c r="H901" s="13" t="s">
        <v>74</v>
      </c>
      <c r="I901" s="12">
        <f>G901*1.5</f>
        <v>1.5</v>
      </c>
      <c r="J901" s="13" t="s">
        <v>72</v>
      </c>
      <c r="K901" s="30">
        <f t="shared" si="184"/>
        <v>0.495</v>
      </c>
      <c r="L901" s="30" t="s">
        <v>103</v>
      </c>
      <c r="M901" s="15">
        <f t="shared" si="185"/>
        <v>495</v>
      </c>
      <c r="N901" s="13" t="s">
        <v>71</v>
      </c>
    </row>
    <row r="902" spans="1:14">
      <c r="A902" s="263">
        <v>25</v>
      </c>
      <c r="B902" s="5"/>
      <c r="C902" s="5" t="s">
        <v>42</v>
      </c>
      <c r="D902" s="5" t="s">
        <v>41</v>
      </c>
      <c r="E902" s="5" t="s">
        <v>165</v>
      </c>
      <c r="F902" s="12" t="s">
        <v>1419</v>
      </c>
      <c r="G902" s="12">
        <v>1</v>
      </c>
      <c r="H902" s="13" t="s">
        <v>74</v>
      </c>
      <c r="I902" s="12">
        <f>G902*1.5</f>
        <v>1.5</v>
      </c>
      <c r="J902" s="13" t="s">
        <v>72</v>
      </c>
      <c r="K902" s="30">
        <f t="shared" si="184"/>
        <v>0.495</v>
      </c>
      <c r="L902" s="30" t="s">
        <v>103</v>
      </c>
      <c r="M902" s="15">
        <f t="shared" si="185"/>
        <v>495</v>
      </c>
      <c r="N902" s="13" t="s">
        <v>71</v>
      </c>
    </row>
    <row r="903" spans="1:14">
      <c r="A903" s="263">
        <v>26</v>
      </c>
      <c r="B903" s="5"/>
      <c r="C903" s="5" t="s">
        <v>1168</v>
      </c>
      <c r="D903" s="5"/>
      <c r="E903" s="5" t="s">
        <v>12</v>
      </c>
      <c r="F903" s="12" t="s">
        <v>1106</v>
      </c>
      <c r="G903" s="12">
        <v>1</v>
      </c>
      <c r="H903" s="13" t="s">
        <v>74</v>
      </c>
      <c r="I903" s="12">
        <f>G903*4</f>
        <v>4</v>
      </c>
      <c r="J903" s="13" t="s">
        <v>72</v>
      </c>
      <c r="K903" s="30">
        <f t="shared" si="184"/>
        <v>1.32</v>
      </c>
      <c r="L903" s="30" t="s">
        <v>103</v>
      </c>
      <c r="M903" s="15">
        <f t="shared" si="185"/>
        <v>1320</v>
      </c>
      <c r="N903" s="13" t="s">
        <v>71</v>
      </c>
    </row>
    <row r="904" spans="1:14">
      <c r="A904" s="263">
        <v>27</v>
      </c>
      <c r="B904" s="5"/>
      <c r="C904" s="5" t="s">
        <v>1240</v>
      </c>
      <c r="D904" s="5"/>
      <c r="E904" s="5" t="s">
        <v>12</v>
      </c>
      <c r="F904" s="12" t="s">
        <v>795</v>
      </c>
      <c r="G904" s="12">
        <v>1</v>
      </c>
      <c r="H904" s="13" t="s">
        <v>74</v>
      </c>
      <c r="I904" s="12">
        <f t="shared" ref="I904" si="188">G904*1.5</f>
        <v>1.5</v>
      </c>
      <c r="J904" s="13" t="s">
        <v>72</v>
      </c>
      <c r="K904" s="30">
        <f t="shared" si="184"/>
        <v>0.495</v>
      </c>
      <c r="L904" s="30" t="s">
        <v>103</v>
      </c>
      <c r="M904" s="15">
        <f t="shared" si="185"/>
        <v>495</v>
      </c>
      <c r="N904" s="13" t="s">
        <v>71</v>
      </c>
    </row>
    <row r="905" spans="1:14">
      <c r="A905" s="263">
        <v>28</v>
      </c>
      <c r="B905" s="5"/>
      <c r="C905" s="5" t="s">
        <v>1234</v>
      </c>
      <c r="D905" s="5"/>
      <c r="E905" s="5" t="s">
        <v>12</v>
      </c>
      <c r="F905" s="12" t="s">
        <v>995</v>
      </c>
      <c r="G905" s="12">
        <v>2</v>
      </c>
      <c r="H905" s="13" t="s">
        <v>74</v>
      </c>
      <c r="I905" s="12">
        <f>G905*1</f>
        <v>2</v>
      </c>
      <c r="J905" s="13" t="s">
        <v>72</v>
      </c>
      <c r="K905" s="30">
        <f t="shared" si="184"/>
        <v>0.66</v>
      </c>
      <c r="L905" s="30" t="s">
        <v>103</v>
      </c>
      <c r="M905" s="15">
        <f t="shared" si="185"/>
        <v>660</v>
      </c>
      <c r="N905" s="13" t="s">
        <v>71</v>
      </c>
    </row>
    <row r="906" spans="1:14">
      <c r="A906" s="263">
        <v>29</v>
      </c>
      <c r="B906" s="5"/>
      <c r="C906" s="5" t="s">
        <v>757</v>
      </c>
      <c r="D906" s="5"/>
      <c r="E906" s="5" t="s">
        <v>12</v>
      </c>
      <c r="F906" s="12" t="s">
        <v>995</v>
      </c>
      <c r="G906" s="12">
        <v>2</v>
      </c>
      <c r="H906" s="13" t="s">
        <v>74</v>
      </c>
      <c r="I906" s="12">
        <f>G906*1</f>
        <v>2</v>
      </c>
      <c r="J906" s="13" t="s">
        <v>72</v>
      </c>
      <c r="K906" s="30">
        <f t="shared" si="184"/>
        <v>0.66</v>
      </c>
      <c r="L906" s="30" t="s">
        <v>103</v>
      </c>
      <c r="M906" s="15">
        <f t="shared" si="185"/>
        <v>660</v>
      </c>
      <c r="N906" s="13" t="s">
        <v>71</v>
      </c>
    </row>
    <row r="907" spans="1:14">
      <c r="A907" s="263">
        <v>30</v>
      </c>
      <c r="B907" s="5"/>
      <c r="C907" s="5" t="s">
        <v>1114</v>
      </c>
      <c r="D907" s="5"/>
      <c r="E907" s="5" t="s">
        <v>12</v>
      </c>
      <c r="F907" s="103" t="s">
        <v>322</v>
      </c>
      <c r="G907" s="12">
        <v>1</v>
      </c>
      <c r="H907" s="13" t="s">
        <v>74</v>
      </c>
      <c r="I907" s="12">
        <f>G907*1</f>
        <v>1</v>
      </c>
      <c r="J907" s="13" t="s">
        <v>72</v>
      </c>
      <c r="K907" s="30">
        <f t="shared" si="184"/>
        <v>0.33</v>
      </c>
      <c r="L907" s="30" t="s">
        <v>103</v>
      </c>
      <c r="M907" s="15">
        <f t="shared" si="185"/>
        <v>330</v>
      </c>
      <c r="N907" s="13" t="s">
        <v>71</v>
      </c>
    </row>
    <row r="908" spans="1:14">
      <c r="A908" s="263">
        <v>31</v>
      </c>
      <c r="B908" s="5"/>
      <c r="C908" s="5" t="s">
        <v>126</v>
      </c>
      <c r="D908" s="5"/>
      <c r="E908" s="5" t="s">
        <v>43</v>
      </c>
      <c r="F908" s="12" t="s">
        <v>271</v>
      </c>
      <c r="G908" s="12">
        <v>1</v>
      </c>
      <c r="H908" s="13" t="s">
        <v>74</v>
      </c>
      <c r="I908" s="12">
        <f t="shared" ref="I908" si="189">G908*4</f>
        <v>4</v>
      </c>
      <c r="J908" s="13" t="s">
        <v>72</v>
      </c>
      <c r="K908" s="30">
        <f t="shared" si="184"/>
        <v>1.32</v>
      </c>
      <c r="L908" s="30" t="s">
        <v>103</v>
      </c>
      <c r="M908" s="15">
        <f t="shared" si="185"/>
        <v>1320</v>
      </c>
      <c r="N908" s="13" t="s">
        <v>71</v>
      </c>
    </row>
    <row r="909" spans="1:14">
      <c r="A909" s="263">
        <v>32</v>
      </c>
      <c r="B909" s="5"/>
      <c r="C909" s="5" t="s">
        <v>893</v>
      </c>
      <c r="D909" s="5"/>
      <c r="E909" s="5" t="s">
        <v>12</v>
      </c>
      <c r="F909" s="12" t="s">
        <v>220</v>
      </c>
      <c r="G909" s="12">
        <v>1</v>
      </c>
      <c r="H909" s="13" t="s">
        <v>74</v>
      </c>
      <c r="I909" s="12">
        <f>G909*1</f>
        <v>1</v>
      </c>
      <c r="J909" s="13" t="s">
        <v>72</v>
      </c>
      <c r="K909" s="30">
        <f t="shared" si="184"/>
        <v>0.33</v>
      </c>
      <c r="L909" s="30" t="s">
        <v>103</v>
      </c>
      <c r="M909" s="15">
        <f t="shared" si="185"/>
        <v>330</v>
      </c>
      <c r="N909" s="13" t="s">
        <v>71</v>
      </c>
    </row>
    <row r="910" spans="1:14">
      <c r="A910" s="263">
        <v>33</v>
      </c>
      <c r="B910" s="5"/>
      <c r="C910" s="5" t="s">
        <v>1193</v>
      </c>
      <c r="D910" s="5"/>
      <c r="E910" s="5" t="s">
        <v>43</v>
      </c>
      <c r="F910" s="12" t="s">
        <v>218</v>
      </c>
      <c r="G910" s="12">
        <v>1</v>
      </c>
      <c r="H910" s="13" t="s">
        <v>74</v>
      </c>
      <c r="I910" s="12">
        <f>G910*1</f>
        <v>1</v>
      </c>
      <c r="J910" s="13" t="s">
        <v>72</v>
      </c>
      <c r="K910" s="30">
        <f t="shared" si="184"/>
        <v>0.33</v>
      </c>
      <c r="L910" s="30" t="s">
        <v>103</v>
      </c>
      <c r="M910" s="15">
        <f t="shared" si="185"/>
        <v>330</v>
      </c>
      <c r="N910" s="13" t="s">
        <v>71</v>
      </c>
    </row>
    <row r="911" spans="1:14">
      <c r="A911" s="263">
        <v>34</v>
      </c>
      <c r="B911" s="5"/>
      <c r="C911" s="5" t="s">
        <v>124</v>
      </c>
      <c r="D911" s="5"/>
      <c r="E911" s="5" t="s">
        <v>12</v>
      </c>
      <c r="F911" s="12" t="s">
        <v>1280</v>
      </c>
      <c r="G911" s="12">
        <v>1</v>
      </c>
      <c r="H911" s="13" t="s">
        <v>74</v>
      </c>
      <c r="I911" s="12">
        <f>G911*1.5</f>
        <v>1.5</v>
      </c>
      <c r="J911" s="13" t="s">
        <v>72</v>
      </c>
      <c r="K911" s="30">
        <f t="shared" si="184"/>
        <v>0.495</v>
      </c>
      <c r="L911" s="30" t="s">
        <v>103</v>
      </c>
      <c r="M911" s="15">
        <f t="shared" si="185"/>
        <v>495</v>
      </c>
      <c r="N911" s="13" t="s">
        <v>71</v>
      </c>
    </row>
    <row r="912" spans="1:14">
      <c r="A912" s="263">
        <v>35</v>
      </c>
      <c r="B912" s="5"/>
      <c r="C912" s="5" t="s">
        <v>894</v>
      </c>
      <c r="D912" s="5"/>
      <c r="E912" s="5" t="s">
        <v>12</v>
      </c>
      <c r="F912" s="12" t="s">
        <v>490</v>
      </c>
      <c r="G912" s="12">
        <v>2</v>
      </c>
      <c r="H912" s="13" t="s">
        <v>74</v>
      </c>
      <c r="I912" s="12">
        <f>G912*1</f>
        <v>2</v>
      </c>
      <c r="J912" s="13" t="s">
        <v>72</v>
      </c>
      <c r="K912" s="30">
        <f t="shared" si="184"/>
        <v>0.66</v>
      </c>
      <c r="L912" s="30" t="s">
        <v>103</v>
      </c>
      <c r="M912" s="15">
        <f t="shared" si="185"/>
        <v>660</v>
      </c>
      <c r="N912" s="13" t="s">
        <v>71</v>
      </c>
    </row>
    <row r="913" spans="1:14">
      <c r="A913" s="263">
        <v>36</v>
      </c>
      <c r="B913" s="5"/>
      <c r="C913" s="5" t="s">
        <v>52</v>
      </c>
      <c r="D913" s="5"/>
      <c r="E913" s="5" t="s">
        <v>12</v>
      </c>
      <c r="F913" s="5" t="s">
        <v>995</v>
      </c>
      <c r="G913" s="30">
        <v>1</v>
      </c>
      <c r="H913" s="13" t="s">
        <v>74</v>
      </c>
      <c r="I913" s="12">
        <f>G913*1</f>
        <v>1</v>
      </c>
      <c r="J913" s="13" t="s">
        <v>72</v>
      </c>
      <c r="K913" s="30">
        <f t="shared" si="184"/>
        <v>0.33</v>
      </c>
      <c r="L913" s="30" t="s">
        <v>103</v>
      </c>
      <c r="M913" s="15">
        <f t="shared" si="185"/>
        <v>330</v>
      </c>
      <c r="N913" s="13" t="s">
        <v>71</v>
      </c>
    </row>
    <row r="914" spans="1:14">
      <c r="A914" s="263">
        <v>37</v>
      </c>
      <c r="B914" s="5"/>
      <c r="C914" s="5" t="s">
        <v>1401</v>
      </c>
      <c r="D914" s="5"/>
      <c r="E914" s="5" t="s">
        <v>43</v>
      </c>
      <c r="F914" s="5" t="s">
        <v>1086</v>
      </c>
      <c r="G914" s="30">
        <v>1</v>
      </c>
      <c r="H914" s="13" t="s">
        <v>74</v>
      </c>
      <c r="I914" s="12">
        <f>G914*1</f>
        <v>1</v>
      </c>
      <c r="J914" s="13" t="s">
        <v>72</v>
      </c>
      <c r="K914" s="30">
        <f t="shared" si="184"/>
        <v>0.33</v>
      </c>
      <c r="L914" s="30" t="s">
        <v>103</v>
      </c>
      <c r="M914" s="15">
        <f t="shared" si="185"/>
        <v>330</v>
      </c>
      <c r="N914" s="13" t="s">
        <v>71</v>
      </c>
    </row>
    <row r="915" spans="1:14">
      <c r="A915" s="263">
        <v>38</v>
      </c>
      <c r="B915" s="5"/>
      <c r="C915" s="5" t="s">
        <v>49</v>
      </c>
      <c r="D915" s="5" t="s">
        <v>48</v>
      </c>
      <c r="E915" s="5" t="s">
        <v>1369</v>
      </c>
      <c r="F915" s="5" t="s">
        <v>1370</v>
      </c>
      <c r="G915" s="12">
        <v>1</v>
      </c>
      <c r="H915" s="13" t="s">
        <v>74</v>
      </c>
      <c r="I915" s="12">
        <v>4</v>
      </c>
      <c r="J915" s="13" t="s">
        <v>72</v>
      </c>
      <c r="K915" s="12">
        <f t="shared" si="184"/>
        <v>1.32</v>
      </c>
      <c r="L915" s="13" t="s">
        <v>103</v>
      </c>
      <c r="M915" s="12">
        <f t="shared" si="185"/>
        <v>1320</v>
      </c>
      <c r="N915" s="13" t="s">
        <v>71</v>
      </c>
    </row>
    <row r="916" spans="1:14" s="271" customFormat="1">
      <c r="A916" s="264">
        <v>39</v>
      </c>
      <c r="B916" s="124"/>
      <c r="C916" s="272" t="s">
        <v>1371</v>
      </c>
      <c r="D916" s="272" t="s">
        <v>25</v>
      </c>
      <c r="E916" s="272" t="s">
        <v>1372</v>
      </c>
      <c r="F916" s="124" t="s">
        <v>1375</v>
      </c>
      <c r="G916" s="273">
        <v>1</v>
      </c>
      <c r="H916" s="274" t="s">
        <v>74</v>
      </c>
      <c r="I916" s="273">
        <v>7</v>
      </c>
      <c r="J916" s="274" t="s">
        <v>72</v>
      </c>
      <c r="K916" s="275" t="s">
        <v>1373</v>
      </c>
      <c r="L916" s="274" t="s">
        <v>103</v>
      </c>
      <c r="M916" s="275" t="s">
        <v>1374</v>
      </c>
      <c r="N916" s="274" t="s">
        <v>71</v>
      </c>
    </row>
    <row r="917" spans="1:14">
      <c r="A917" s="281" t="s">
        <v>54</v>
      </c>
      <c r="B917" s="282"/>
      <c r="C917" s="282"/>
      <c r="D917" s="282"/>
      <c r="E917" s="283"/>
      <c r="F917" s="262"/>
      <c r="G917" s="12">
        <f>SUM(G878:G916)</f>
        <v>79</v>
      </c>
      <c r="H917" s="13" t="s">
        <v>74</v>
      </c>
      <c r="I917" s="12">
        <f>SUM(I878:I915)</f>
        <v>264.5</v>
      </c>
      <c r="J917" s="13" t="s">
        <v>72</v>
      </c>
      <c r="K917" s="30">
        <f>I917*0.33</f>
        <v>87.285000000000011</v>
      </c>
      <c r="L917" s="30" t="s">
        <v>103</v>
      </c>
      <c r="M917" s="34">
        <f>SUM(M878:M915)</f>
        <v>87285</v>
      </c>
      <c r="N917" s="13" t="s">
        <v>71</v>
      </c>
    </row>
    <row r="918" spans="1:14">
      <c r="A918" s="286" t="s">
        <v>53</v>
      </c>
      <c r="B918" s="286" t="s">
        <v>0</v>
      </c>
      <c r="C918" s="286" t="s">
        <v>2</v>
      </c>
      <c r="D918" s="286" t="s">
        <v>4</v>
      </c>
      <c r="E918" s="286" t="s">
        <v>1</v>
      </c>
      <c r="F918" s="286" t="s">
        <v>280</v>
      </c>
      <c r="G918" s="288" t="s">
        <v>5</v>
      </c>
      <c r="H918" s="289"/>
      <c r="I918" s="288" t="s">
        <v>6</v>
      </c>
      <c r="J918" s="289"/>
      <c r="K918" s="288" t="s">
        <v>101</v>
      </c>
      <c r="L918" s="289"/>
      <c r="M918" s="288" t="s">
        <v>102</v>
      </c>
      <c r="N918" s="289"/>
    </row>
    <row r="919" spans="1:14">
      <c r="A919" s="287"/>
      <c r="B919" s="287"/>
      <c r="C919" s="287"/>
      <c r="D919" s="287"/>
      <c r="E919" s="287"/>
      <c r="F919" s="287"/>
      <c r="G919" s="290"/>
      <c r="H919" s="291"/>
      <c r="I919" s="290"/>
      <c r="J919" s="291"/>
      <c r="K919" s="290"/>
      <c r="L919" s="291"/>
      <c r="M919" s="290"/>
      <c r="N919" s="291"/>
    </row>
    <row r="920" spans="1:14">
      <c r="A920" s="263">
        <v>1</v>
      </c>
      <c r="B920" s="16" t="s">
        <v>65</v>
      </c>
      <c r="C920" s="5" t="s">
        <v>3</v>
      </c>
      <c r="D920" s="5" t="s">
        <v>7</v>
      </c>
      <c r="E920" s="5" t="s">
        <v>8</v>
      </c>
      <c r="F920" s="12" t="s">
        <v>1420</v>
      </c>
      <c r="G920" s="12">
        <v>4</v>
      </c>
      <c r="H920" s="13" t="s">
        <v>74</v>
      </c>
      <c r="I920" s="12">
        <f t="shared" ref="I920:I922" si="190">G920*6</f>
        <v>24</v>
      </c>
      <c r="J920" s="13" t="s">
        <v>72</v>
      </c>
      <c r="K920" s="30">
        <f t="shared" ref="K920:K957" si="191">I920*0.33</f>
        <v>7.92</v>
      </c>
      <c r="L920" s="30" t="s">
        <v>103</v>
      </c>
      <c r="M920" s="15">
        <f t="shared" ref="M920:M957" si="192">K920*1000</f>
        <v>7920</v>
      </c>
      <c r="N920" s="13" t="s">
        <v>71</v>
      </c>
    </row>
    <row r="921" spans="1:14">
      <c r="A921" s="263">
        <v>2</v>
      </c>
      <c r="B921" s="131">
        <v>43823</v>
      </c>
      <c r="C921" s="5" t="s">
        <v>56</v>
      </c>
      <c r="D921" s="5" t="s">
        <v>93</v>
      </c>
      <c r="E921" s="5" t="s">
        <v>8</v>
      </c>
      <c r="F921" s="93" t="s">
        <v>1424</v>
      </c>
      <c r="G921" s="12">
        <v>3</v>
      </c>
      <c r="H921" s="13" t="s">
        <v>74</v>
      </c>
      <c r="I921" s="12">
        <f t="shared" si="190"/>
        <v>18</v>
      </c>
      <c r="J921" s="13" t="s">
        <v>72</v>
      </c>
      <c r="K921" s="30">
        <f t="shared" si="191"/>
        <v>5.94</v>
      </c>
      <c r="L921" s="30" t="s">
        <v>103</v>
      </c>
      <c r="M921" s="15">
        <f t="shared" si="192"/>
        <v>5940</v>
      </c>
      <c r="N921" s="13" t="s">
        <v>71</v>
      </c>
    </row>
    <row r="922" spans="1:14">
      <c r="A922" s="263">
        <v>3</v>
      </c>
      <c r="B922" s="5"/>
      <c r="C922" s="5" t="s">
        <v>15</v>
      </c>
      <c r="D922" s="5" t="s">
        <v>647</v>
      </c>
      <c r="E922" s="5" t="s">
        <v>8</v>
      </c>
      <c r="F922" s="12" t="s">
        <v>1376</v>
      </c>
      <c r="G922" s="12">
        <v>4</v>
      </c>
      <c r="H922" s="13" t="s">
        <v>74</v>
      </c>
      <c r="I922" s="12">
        <f t="shared" si="190"/>
        <v>24</v>
      </c>
      <c r="J922" s="13" t="s">
        <v>72</v>
      </c>
      <c r="K922" s="30">
        <f t="shared" si="191"/>
        <v>7.92</v>
      </c>
      <c r="L922" s="30" t="s">
        <v>103</v>
      </c>
      <c r="M922" s="15">
        <f t="shared" si="192"/>
        <v>7920</v>
      </c>
      <c r="N922" s="13" t="s">
        <v>71</v>
      </c>
    </row>
    <row r="923" spans="1:14">
      <c r="A923" s="263">
        <v>4</v>
      </c>
      <c r="B923" s="5"/>
      <c r="C923" s="5" t="s">
        <v>17</v>
      </c>
      <c r="D923" s="5" t="s">
        <v>16</v>
      </c>
      <c r="E923" s="5" t="s">
        <v>8</v>
      </c>
      <c r="F923" s="12" t="s">
        <v>1421</v>
      </c>
      <c r="G923" s="12">
        <v>5</v>
      </c>
      <c r="H923" s="13" t="s">
        <v>74</v>
      </c>
      <c r="I923" s="12">
        <f>G923*F4307</f>
        <v>0</v>
      </c>
      <c r="J923" s="13" t="s">
        <v>72</v>
      </c>
      <c r="K923" s="30">
        <f t="shared" si="191"/>
        <v>0</v>
      </c>
      <c r="L923" s="30" t="s">
        <v>103</v>
      </c>
      <c r="M923" s="15">
        <f t="shared" si="192"/>
        <v>0</v>
      </c>
      <c r="N923" s="13" t="s">
        <v>71</v>
      </c>
    </row>
    <row r="924" spans="1:14">
      <c r="A924" s="263">
        <v>5</v>
      </c>
      <c r="B924" s="5"/>
      <c r="C924" s="5" t="s">
        <v>251</v>
      </c>
      <c r="D924" s="5" t="s">
        <v>18</v>
      </c>
      <c r="E924" s="5" t="s">
        <v>8</v>
      </c>
      <c r="F924" s="12" t="s">
        <v>1422</v>
      </c>
      <c r="G924" s="12">
        <v>4</v>
      </c>
      <c r="H924" s="13" t="s">
        <v>74</v>
      </c>
      <c r="I924" s="12">
        <f t="shared" ref="I924:I928" si="193">G924*6</f>
        <v>24</v>
      </c>
      <c r="J924" s="13" t="s">
        <v>72</v>
      </c>
      <c r="K924" s="30">
        <f t="shared" si="191"/>
        <v>7.92</v>
      </c>
      <c r="L924" s="30" t="s">
        <v>103</v>
      </c>
      <c r="M924" s="15">
        <f t="shared" si="192"/>
        <v>7920</v>
      </c>
      <c r="N924" s="13" t="s">
        <v>71</v>
      </c>
    </row>
    <row r="925" spans="1:14">
      <c r="A925" s="263">
        <v>6</v>
      </c>
      <c r="B925" s="5"/>
      <c r="C925" s="9" t="s">
        <v>52</v>
      </c>
      <c r="D925" s="9" t="s">
        <v>51</v>
      </c>
      <c r="E925" s="9" t="s">
        <v>8</v>
      </c>
      <c r="F925" s="72" t="s">
        <v>1405</v>
      </c>
      <c r="G925" s="12">
        <v>3</v>
      </c>
      <c r="H925" s="13" t="s">
        <v>74</v>
      </c>
      <c r="I925" s="12">
        <f t="shared" si="193"/>
        <v>18</v>
      </c>
      <c r="J925" s="13" t="s">
        <v>72</v>
      </c>
      <c r="K925" s="30">
        <f t="shared" si="191"/>
        <v>5.94</v>
      </c>
      <c r="L925" s="30" t="s">
        <v>103</v>
      </c>
      <c r="M925" s="15">
        <f t="shared" si="192"/>
        <v>5940</v>
      </c>
      <c r="N925" s="13" t="s">
        <v>71</v>
      </c>
    </row>
    <row r="926" spans="1:14">
      <c r="A926" s="263">
        <v>7</v>
      </c>
      <c r="B926" s="5"/>
      <c r="C926" s="5" t="s">
        <v>10</v>
      </c>
      <c r="D926" s="5" t="s">
        <v>93</v>
      </c>
      <c r="E926" s="5" t="s">
        <v>8</v>
      </c>
      <c r="F926" s="12" t="s">
        <v>1425</v>
      </c>
      <c r="G926" s="12">
        <v>5</v>
      </c>
      <c r="H926" s="13" t="s">
        <v>74</v>
      </c>
      <c r="I926" s="12">
        <f t="shared" si="193"/>
        <v>30</v>
      </c>
      <c r="J926" s="13" t="s">
        <v>72</v>
      </c>
      <c r="K926" s="30">
        <f t="shared" si="191"/>
        <v>9.9</v>
      </c>
      <c r="L926" s="30" t="s">
        <v>103</v>
      </c>
      <c r="M926" s="15">
        <f t="shared" si="192"/>
        <v>9900</v>
      </c>
      <c r="N926" s="13" t="s">
        <v>71</v>
      </c>
    </row>
    <row r="927" spans="1:14" s="271" customFormat="1">
      <c r="A927" s="264">
        <v>8</v>
      </c>
      <c r="B927" s="124"/>
      <c r="C927" s="272" t="s">
        <v>26</v>
      </c>
      <c r="D927" s="272" t="s">
        <v>89</v>
      </c>
      <c r="E927" s="272" t="s">
        <v>8</v>
      </c>
      <c r="F927" s="103" t="s">
        <v>1388</v>
      </c>
      <c r="G927" s="137">
        <v>5</v>
      </c>
      <c r="H927" s="268" t="s">
        <v>74</v>
      </c>
      <c r="I927" s="137">
        <f t="shared" si="193"/>
        <v>30</v>
      </c>
      <c r="J927" s="268" t="s">
        <v>72</v>
      </c>
      <c r="K927" s="125">
        <f t="shared" si="191"/>
        <v>9.9</v>
      </c>
      <c r="L927" s="269" t="s">
        <v>103</v>
      </c>
      <c r="M927" s="270">
        <f t="shared" si="192"/>
        <v>9900</v>
      </c>
      <c r="N927" s="268" t="s">
        <v>71</v>
      </c>
    </row>
    <row r="928" spans="1:14">
      <c r="A928" s="263">
        <v>9</v>
      </c>
      <c r="B928" s="5"/>
      <c r="C928" s="5" t="s">
        <v>94</v>
      </c>
      <c r="D928" s="5" t="s">
        <v>95</v>
      </c>
      <c r="E928" s="5" t="s">
        <v>8</v>
      </c>
      <c r="F928" s="12" t="s">
        <v>1393</v>
      </c>
      <c r="G928" s="12">
        <v>4</v>
      </c>
      <c r="H928" s="13" t="s">
        <v>74</v>
      </c>
      <c r="I928" s="12">
        <f t="shared" si="193"/>
        <v>24</v>
      </c>
      <c r="J928" s="13" t="s">
        <v>72</v>
      </c>
      <c r="K928" s="30">
        <f t="shared" si="191"/>
        <v>7.92</v>
      </c>
      <c r="L928" s="30" t="s">
        <v>103</v>
      </c>
      <c r="M928" s="15">
        <f t="shared" si="192"/>
        <v>7920</v>
      </c>
      <c r="N928" s="13" t="s">
        <v>71</v>
      </c>
    </row>
    <row r="929" spans="1:14">
      <c r="A929" s="263">
        <v>10</v>
      </c>
      <c r="B929" s="5"/>
      <c r="C929" s="5" t="s">
        <v>190</v>
      </c>
      <c r="D929" s="5" t="s">
        <v>20</v>
      </c>
      <c r="E929" s="5" t="s">
        <v>173</v>
      </c>
      <c r="F929" s="12" t="s">
        <v>1423</v>
      </c>
      <c r="G929" s="12">
        <v>1</v>
      </c>
      <c r="H929" s="13" t="s">
        <v>74</v>
      </c>
      <c r="I929" s="12">
        <f>G929*7</f>
        <v>7</v>
      </c>
      <c r="J929" s="13" t="s">
        <v>72</v>
      </c>
      <c r="K929" s="30">
        <f t="shared" si="191"/>
        <v>2.31</v>
      </c>
      <c r="L929" s="30" t="s">
        <v>103</v>
      </c>
      <c r="M929" s="15">
        <f t="shared" si="192"/>
        <v>2310</v>
      </c>
      <c r="N929" s="13" t="s">
        <v>71</v>
      </c>
    </row>
    <row r="930" spans="1:14">
      <c r="A930" s="263">
        <v>11</v>
      </c>
      <c r="B930" s="5"/>
      <c r="C930" s="5" t="s">
        <v>34</v>
      </c>
      <c r="D930" s="5" t="s">
        <v>134</v>
      </c>
      <c r="E930" s="5" t="s">
        <v>173</v>
      </c>
      <c r="F930" s="12" t="s">
        <v>1402</v>
      </c>
      <c r="G930" s="12">
        <v>3</v>
      </c>
      <c r="H930" s="13" t="s">
        <v>74</v>
      </c>
      <c r="I930" s="12">
        <f>G930*7</f>
        <v>21</v>
      </c>
      <c r="J930" s="13" t="s">
        <v>72</v>
      </c>
      <c r="K930" s="30">
        <f t="shared" si="191"/>
        <v>6.9300000000000006</v>
      </c>
      <c r="L930" s="30" t="s">
        <v>103</v>
      </c>
      <c r="M930" s="15">
        <f t="shared" si="192"/>
        <v>6930.0000000000009</v>
      </c>
      <c r="N930" s="13" t="s">
        <v>71</v>
      </c>
    </row>
    <row r="931" spans="1:14">
      <c r="A931" s="263">
        <v>12</v>
      </c>
      <c r="B931" s="5"/>
      <c r="C931" s="5" t="s">
        <v>23</v>
      </c>
      <c r="D931" s="5" t="s">
        <v>136</v>
      </c>
      <c r="E931" s="5" t="s">
        <v>12</v>
      </c>
      <c r="F931" s="5" t="s">
        <v>1403</v>
      </c>
      <c r="G931" s="12">
        <v>2</v>
      </c>
      <c r="H931" s="13" t="s">
        <v>74</v>
      </c>
      <c r="I931" s="12">
        <f t="shared" ref="I931:I941" si="194">G931*1</f>
        <v>2</v>
      </c>
      <c r="J931" s="13" t="s">
        <v>72</v>
      </c>
      <c r="K931" s="30">
        <f t="shared" si="191"/>
        <v>0.66</v>
      </c>
      <c r="L931" s="30" t="s">
        <v>103</v>
      </c>
      <c r="M931" s="15">
        <f t="shared" si="192"/>
        <v>660</v>
      </c>
      <c r="N931" s="13" t="s">
        <v>71</v>
      </c>
    </row>
    <row r="932" spans="1:14">
      <c r="A932" s="263">
        <v>13</v>
      </c>
      <c r="B932" s="5"/>
      <c r="C932" s="5" t="s">
        <v>90</v>
      </c>
      <c r="D932" s="5" t="s">
        <v>91</v>
      </c>
      <c r="E932" s="5" t="s">
        <v>12</v>
      </c>
      <c r="F932" s="12" t="s">
        <v>1342</v>
      </c>
      <c r="G932" s="12">
        <v>1</v>
      </c>
      <c r="H932" s="13" t="s">
        <v>74</v>
      </c>
      <c r="I932" s="12">
        <f t="shared" si="194"/>
        <v>1</v>
      </c>
      <c r="J932" s="13" t="s">
        <v>72</v>
      </c>
      <c r="K932" s="30">
        <f t="shared" si="191"/>
        <v>0.33</v>
      </c>
      <c r="L932" s="30" t="s">
        <v>103</v>
      </c>
      <c r="M932" s="15">
        <f t="shared" si="192"/>
        <v>330</v>
      </c>
      <c r="N932" s="13" t="s">
        <v>71</v>
      </c>
    </row>
    <row r="933" spans="1:14">
      <c r="A933" s="263">
        <v>14</v>
      </c>
      <c r="B933" s="5"/>
      <c r="C933" s="5" t="s">
        <v>81</v>
      </c>
      <c r="D933" s="5" t="s">
        <v>82</v>
      </c>
      <c r="E933" s="5" t="s">
        <v>12</v>
      </c>
      <c r="F933" s="12" t="s">
        <v>1365</v>
      </c>
      <c r="G933" s="12">
        <v>1</v>
      </c>
      <c r="H933" s="13" t="s">
        <v>74</v>
      </c>
      <c r="I933" s="12">
        <f t="shared" si="194"/>
        <v>1</v>
      </c>
      <c r="J933" s="13" t="s">
        <v>72</v>
      </c>
      <c r="K933" s="30">
        <f t="shared" si="191"/>
        <v>0.33</v>
      </c>
      <c r="L933" s="30" t="s">
        <v>103</v>
      </c>
      <c r="M933" s="15">
        <f t="shared" si="192"/>
        <v>330</v>
      </c>
      <c r="N933" s="13" t="s">
        <v>71</v>
      </c>
    </row>
    <row r="934" spans="1:14">
      <c r="A934" s="263">
        <v>15</v>
      </c>
      <c r="B934" s="5"/>
      <c r="C934" s="5" t="s">
        <v>11</v>
      </c>
      <c r="D934" s="5" t="s">
        <v>13</v>
      </c>
      <c r="E934" s="5" t="s">
        <v>12</v>
      </c>
      <c r="F934" s="12" t="s">
        <v>1350</v>
      </c>
      <c r="G934" s="12">
        <v>1</v>
      </c>
      <c r="H934" s="13" t="s">
        <v>74</v>
      </c>
      <c r="I934" s="12">
        <f t="shared" si="194"/>
        <v>1</v>
      </c>
      <c r="J934" s="13" t="s">
        <v>72</v>
      </c>
      <c r="K934" s="30">
        <f t="shared" si="191"/>
        <v>0.33</v>
      </c>
      <c r="L934" s="30" t="s">
        <v>103</v>
      </c>
      <c r="M934" s="15">
        <f t="shared" si="192"/>
        <v>330</v>
      </c>
      <c r="N934" s="13" t="s">
        <v>71</v>
      </c>
    </row>
    <row r="935" spans="1:14">
      <c r="A935" s="263">
        <v>16</v>
      </c>
      <c r="B935" s="5"/>
      <c r="C935" s="5" t="s">
        <v>28</v>
      </c>
      <c r="D935" s="5" t="s">
        <v>27</v>
      </c>
      <c r="E935" s="5" t="s">
        <v>12</v>
      </c>
      <c r="F935" s="12" t="s">
        <v>1385</v>
      </c>
      <c r="G935" s="12">
        <v>1</v>
      </c>
      <c r="H935" s="13" t="s">
        <v>74</v>
      </c>
      <c r="I935" s="12">
        <f t="shared" si="194"/>
        <v>1</v>
      </c>
      <c r="J935" s="13" t="s">
        <v>72</v>
      </c>
      <c r="K935" s="30">
        <f t="shared" si="191"/>
        <v>0.33</v>
      </c>
      <c r="L935" s="30" t="s">
        <v>103</v>
      </c>
      <c r="M935" s="15">
        <f t="shared" si="192"/>
        <v>330</v>
      </c>
      <c r="N935" s="13" t="s">
        <v>71</v>
      </c>
    </row>
    <row r="936" spans="1:14" s="271" customFormat="1">
      <c r="A936" s="264">
        <v>17</v>
      </c>
      <c r="B936" s="124"/>
      <c r="C936" s="272" t="s">
        <v>30</v>
      </c>
      <c r="D936" s="272" t="s">
        <v>29</v>
      </c>
      <c r="E936" s="272" t="s">
        <v>12</v>
      </c>
      <c r="F936" s="137" t="s">
        <v>1426</v>
      </c>
      <c r="G936" s="137">
        <v>3</v>
      </c>
      <c r="H936" s="268" t="s">
        <v>74</v>
      </c>
      <c r="I936" s="137">
        <f t="shared" si="194"/>
        <v>3</v>
      </c>
      <c r="J936" s="268" t="s">
        <v>72</v>
      </c>
      <c r="K936" s="269">
        <f t="shared" si="191"/>
        <v>0.99</v>
      </c>
      <c r="L936" s="269" t="s">
        <v>103</v>
      </c>
      <c r="M936" s="270">
        <f t="shared" si="192"/>
        <v>990</v>
      </c>
      <c r="N936" s="268" t="s">
        <v>71</v>
      </c>
    </row>
    <row r="937" spans="1:14">
      <c r="A937" s="263">
        <v>18</v>
      </c>
      <c r="B937" s="5"/>
      <c r="C937" s="5" t="s">
        <v>32</v>
      </c>
      <c r="D937" s="5" t="s">
        <v>33</v>
      </c>
      <c r="E937" s="5" t="s">
        <v>12</v>
      </c>
      <c r="F937" s="12" t="s">
        <v>1367</v>
      </c>
      <c r="G937" s="12">
        <v>1</v>
      </c>
      <c r="H937" s="13" t="s">
        <v>74</v>
      </c>
      <c r="I937" s="12">
        <f t="shared" si="194"/>
        <v>1</v>
      </c>
      <c r="J937" s="13" t="s">
        <v>72</v>
      </c>
      <c r="K937" s="30">
        <f t="shared" si="191"/>
        <v>0.33</v>
      </c>
      <c r="L937" s="30" t="s">
        <v>103</v>
      </c>
      <c r="M937" s="15">
        <f t="shared" si="192"/>
        <v>330</v>
      </c>
      <c r="N937" s="13" t="s">
        <v>71</v>
      </c>
    </row>
    <row r="938" spans="1:14">
      <c r="A938" s="263">
        <v>19</v>
      </c>
      <c r="B938" s="5"/>
      <c r="C938" s="5" t="s">
        <v>36</v>
      </c>
      <c r="D938" s="5" t="s">
        <v>35</v>
      </c>
      <c r="E938" s="5" t="s">
        <v>12</v>
      </c>
      <c r="F938" s="12" t="s">
        <v>1159</v>
      </c>
      <c r="G938" s="12">
        <v>1</v>
      </c>
      <c r="H938" s="13" t="s">
        <v>74</v>
      </c>
      <c r="I938" s="12">
        <f t="shared" si="194"/>
        <v>1</v>
      </c>
      <c r="J938" s="13" t="s">
        <v>72</v>
      </c>
      <c r="K938" s="30">
        <f t="shared" si="191"/>
        <v>0.33</v>
      </c>
      <c r="L938" s="30" t="s">
        <v>103</v>
      </c>
      <c r="M938" s="15">
        <f t="shared" si="192"/>
        <v>330</v>
      </c>
      <c r="N938" s="13" t="s">
        <v>71</v>
      </c>
    </row>
    <row r="939" spans="1:14">
      <c r="A939" s="263">
        <v>20</v>
      </c>
      <c r="B939" s="5"/>
      <c r="C939" s="5" t="s">
        <v>38</v>
      </c>
      <c r="D939" s="5" t="s">
        <v>37</v>
      </c>
      <c r="E939" s="5" t="s">
        <v>12</v>
      </c>
      <c r="F939" s="12" t="s">
        <v>1182</v>
      </c>
      <c r="G939" s="12">
        <v>2</v>
      </c>
      <c r="H939" s="13" t="s">
        <v>74</v>
      </c>
      <c r="I939" s="12">
        <f t="shared" si="194"/>
        <v>2</v>
      </c>
      <c r="J939" s="13" t="s">
        <v>72</v>
      </c>
      <c r="K939" s="30">
        <f t="shared" si="191"/>
        <v>0.66</v>
      </c>
      <c r="L939" s="30" t="s">
        <v>103</v>
      </c>
      <c r="M939" s="15">
        <f t="shared" si="192"/>
        <v>660</v>
      </c>
      <c r="N939" s="13" t="s">
        <v>71</v>
      </c>
    </row>
    <row r="940" spans="1:14">
      <c r="A940" s="263">
        <v>21</v>
      </c>
      <c r="B940" s="5"/>
      <c r="C940" s="5" t="s">
        <v>40</v>
      </c>
      <c r="D940" s="5" t="s">
        <v>39</v>
      </c>
      <c r="E940" s="5" t="s">
        <v>12</v>
      </c>
      <c r="F940" s="12" t="s">
        <v>1427</v>
      </c>
      <c r="G940" s="12">
        <v>1</v>
      </c>
      <c r="H940" s="13" t="s">
        <v>74</v>
      </c>
      <c r="I940" s="12">
        <f t="shared" si="194"/>
        <v>1</v>
      </c>
      <c r="J940" s="13" t="s">
        <v>72</v>
      </c>
      <c r="K940" s="30">
        <f t="shared" si="191"/>
        <v>0.33</v>
      </c>
      <c r="L940" s="30" t="s">
        <v>103</v>
      </c>
      <c r="M940" s="15">
        <f t="shared" si="192"/>
        <v>330</v>
      </c>
      <c r="N940" s="13" t="s">
        <v>71</v>
      </c>
    </row>
    <row r="941" spans="1:14">
      <c r="A941" s="263">
        <v>22</v>
      </c>
      <c r="B941" s="5"/>
      <c r="C941" s="5" t="s">
        <v>78</v>
      </c>
      <c r="D941" s="5" t="s">
        <v>79</v>
      </c>
      <c r="E941" s="5" t="s">
        <v>12</v>
      </c>
      <c r="F941" s="12" t="s">
        <v>1383</v>
      </c>
      <c r="G941" s="12">
        <v>2</v>
      </c>
      <c r="H941" s="13" t="s">
        <v>74</v>
      </c>
      <c r="I941" s="12">
        <f t="shared" si="194"/>
        <v>2</v>
      </c>
      <c r="J941" s="13" t="s">
        <v>72</v>
      </c>
      <c r="K941" s="30">
        <f t="shared" si="191"/>
        <v>0.66</v>
      </c>
      <c r="L941" s="30" t="s">
        <v>103</v>
      </c>
      <c r="M941" s="15">
        <f t="shared" si="192"/>
        <v>660</v>
      </c>
      <c r="N941" s="13" t="s">
        <v>71</v>
      </c>
    </row>
    <row r="942" spans="1:14" s="271" customFormat="1">
      <c r="A942" s="264">
        <v>23</v>
      </c>
      <c r="B942" s="124"/>
      <c r="C942" s="272" t="s">
        <v>45</v>
      </c>
      <c r="D942" s="272" t="s">
        <v>44</v>
      </c>
      <c r="E942" s="272" t="s">
        <v>43</v>
      </c>
      <c r="F942" s="103" t="s">
        <v>1428</v>
      </c>
      <c r="G942" s="137">
        <v>4</v>
      </c>
      <c r="H942" s="268" t="s">
        <v>74</v>
      </c>
      <c r="I942" s="137">
        <f>G942*1.5</f>
        <v>6</v>
      </c>
      <c r="J942" s="268" t="s">
        <v>72</v>
      </c>
      <c r="K942" s="269">
        <f t="shared" si="191"/>
        <v>1.98</v>
      </c>
      <c r="L942" s="269" t="s">
        <v>103</v>
      </c>
      <c r="M942" s="270">
        <f t="shared" si="192"/>
        <v>1980</v>
      </c>
      <c r="N942" s="268" t="s">
        <v>71</v>
      </c>
    </row>
    <row r="943" spans="1:14">
      <c r="A943" s="263">
        <v>24</v>
      </c>
      <c r="B943" s="5"/>
      <c r="C943" s="5" t="s">
        <v>1390</v>
      </c>
      <c r="D943" s="5" t="s">
        <v>46</v>
      </c>
      <c r="E943" s="5" t="s">
        <v>43</v>
      </c>
      <c r="F943" s="12" t="s">
        <v>1406</v>
      </c>
      <c r="G943" s="12">
        <v>1</v>
      </c>
      <c r="H943" s="13" t="s">
        <v>74</v>
      </c>
      <c r="I943" s="12">
        <f>G943*1.5</f>
        <v>1.5</v>
      </c>
      <c r="J943" s="13" t="s">
        <v>72</v>
      </c>
      <c r="K943" s="30">
        <f t="shared" si="191"/>
        <v>0.495</v>
      </c>
      <c r="L943" s="30" t="s">
        <v>103</v>
      </c>
      <c r="M943" s="15">
        <f t="shared" si="192"/>
        <v>495</v>
      </c>
      <c r="N943" s="13" t="s">
        <v>71</v>
      </c>
    </row>
    <row r="944" spans="1:14">
      <c r="A944" s="263">
        <v>25</v>
      </c>
      <c r="B944" s="5"/>
      <c r="C944" s="5" t="s">
        <v>42</v>
      </c>
      <c r="D944" s="5" t="s">
        <v>41</v>
      </c>
      <c r="E944" s="5" t="s">
        <v>43</v>
      </c>
      <c r="F944" s="12" t="s">
        <v>1429</v>
      </c>
      <c r="G944" s="12">
        <v>1</v>
      </c>
      <c r="H944" s="13" t="s">
        <v>74</v>
      </c>
      <c r="I944" s="12">
        <f>G944*1.5</f>
        <v>1.5</v>
      </c>
      <c r="J944" s="13" t="s">
        <v>72</v>
      </c>
      <c r="K944" s="30">
        <f t="shared" si="191"/>
        <v>0.495</v>
      </c>
      <c r="L944" s="30" t="s">
        <v>103</v>
      </c>
      <c r="M944" s="15">
        <f t="shared" si="192"/>
        <v>495</v>
      </c>
      <c r="N944" s="13" t="s">
        <v>71</v>
      </c>
    </row>
    <row r="945" spans="1:14">
      <c r="A945" s="263">
        <v>26</v>
      </c>
      <c r="B945" s="5"/>
      <c r="C945" s="5" t="s">
        <v>1168</v>
      </c>
      <c r="D945" s="5"/>
      <c r="E945" s="5" t="s">
        <v>12</v>
      </c>
      <c r="F945" s="12" t="s">
        <v>1106</v>
      </c>
      <c r="G945" s="12">
        <v>1</v>
      </c>
      <c r="H945" s="13" t="s">
        <v>74</v>
      </c>
      <c r="I945" s="12">
        <f>G945*4</f>
        <v>4</v>
      </c>
      <c r="J945" s="13" t="s">
        <v>72</v>
      </c>
      <c r="K945" s="30">
        <f t="shared" si="191"/>
        <v>1.32</v>
      </c>
      <c r="L945" s="30" t="s">
        <v>103</v>
      </c>
      <c r="M945" s="15">
        <f t="shared" si="192"/>
        <v>1320</v>
      </c>
      <c r="N945" s="13" t="s">
        <v>71</v>
      </c>
    </row>
    <row r="946" spans="1:14">
      <c r="A946" s="263">
        <v>27</v>
      </c>
      <c r="B946" s="5"/>
      <c r="C946" s="5" t="s">
        <v>1240</v>
      </c>
      <c r="D946" s="5"/>
      <c r="E946" s="5" t="s">
        <v>12</v>
      </c>
      <c r="F946" s="12" t="s">
        <v>795</v>
      </c>
      <c r="G946" s="12">
        <v>1</v>
      </c>
      <c r="H946" s="13" t="s">
        <v>74</v>
      </c>
      <c r="I946" s="12">
        <f t="shared" ref="I946" si="195">G946*1.5</f>
        <v>1.5</v>
      </c>
      <c r="J946" s="13" t="s">
        <v>72</v>
      </c>
      <c r="K946" s="30">
        <f t="shared" si="191"/>
        <v>0.495</v>
      </c>
      <c r="L946" s="30" t="s">
        <v>103</v>
      </c>
      <c r="M946" s="15">
        <f t="shared" si="192"/>
        <v>495</v>
      </c>
      <c r="N946" s="13" t="s">
        <v>71</v>
      </c>
    </row>
    <row r="947" spans="1:14">
      <c r="A947" s="263">
        <v>28</v>
      </c>
      <c r="B947" s="5"/>
      <c r="C947" s="5" t="s">
        <v>1234</v>
      </c>
      <c r="D947" s="5"/>
      <c r="E947" s="5" t="s">
        <v>12</v>
      </c>
      <c r="F947" s="12" t="s">
        <v>995</v>
      </c>
      <c r="G947" s="12">
        <v>2</v>
      </c>
      <c r="H947" s="13" t="s">
        <v>74</v>
      </c>
      <c r="I947" s="12">
        <f>G947*1</f>
        <v>2</v>
      </c>
      <c r="J947" s="13" t="s">
        <v>72</v>
      </c>
      <c r="K947" s="30">
        <f t="shared" si="191"/>
        <v>0.66</v>
      </c>
      <c r="L947" s="30" t="s">
        <v>103</v>
      </c>
      <c r="M947" s="15">
        <f t="shared" si="192"/>
        <v>660</v>
      </c>
      <c r="N947" s="13" t="s">
        <v>71</v>
      </c>
    </row>
    <row r="948" spans="1:14">
      <c r="A948" s="263">
        <v>29</v>
      </c>
      <c r="B948" s="5"/>
      <c r="C948" s="5" t="s">
        <v>757</v>
      </c>
      <c r="D948" s="5"/>
      <c r="E948" s="5" t="s">
        <v>12</v>
      </c>
      <c r="F948" s="12" t="s">
        <v>995</v>
      </c>
      <c r="G948" s="12">
        <v>2</v>
      </c>
      <c r="H948" s="13" t="s">
        <v>74</v>
      </c>
      <c r="I948" s="12">
        <f>G948*1</f>
        <v>2</v>
      </c>
      <c r="J948" s="13" t="s">
        <v>72</v>
      </c>
      <c r="K948" s="30">
        <f t="shared" si="191"/>
        <v>0.66</v>
      </c>
      <c r="L948" s="30" t="s">
        <v>103</v>
      </c>
      <c r="M948" s="15">
        <f t="shared" si="192"/>
        <v>660</v>
      </c>
      <c r="N948" s="13" t="s">
        <v>71</v>
      </c>
    </row>
    <row r="949" spans="1:14">
      <c r="A949" s="263">
        <v>30</v>
      </c>
      <c r="B949" s="5"/>
      <c r="C949" s="5" t="s">
        <v>1114</v>
      </c>
      <c r="D949" s="5"/>
      <c r="E949" s="5" t="s">
        <v>12</v>
      </c>
      <c r="F949" s="103" t="s">
        <v>322</v>
      </c>
      <c r="G949" s="12">
        <v>1</v>
      </c>
      <c r="H949" s="13" t="s">
        <v>74</v>
      </c>
      <c r="I949" s="12">
        <f>G949*1</f>
        <v>1</v>
      </c>
      <c r="J949" s="13" t="s">
        <v>72</v>
      </c>
      <c r="K949" s="30">
        <f t="shared" si="191"/>
        <v>0.33</v>
      </c>
      <c r="L949" s="30" t="s">
        <v>103</v>
      </c>
      <c r="M949" s="15">
        <f t="shared" si="192"/>
        <v>330</v>
      </c>
      <c r="N949" s="13" t="s">
        <v>71</v>
      </c>
    </row>
    <row r="950" spans="1:14">
      <c r="A950" s="263">
        <v>31</v>
      </c>
      <c r="B950" s="5"/>
      <c r="C950" s="5" t="s">
        <v>126</v>
      </c>
      <c r="D950" s="5"/>
      <c r="E950" s="5" t="s">
        <v>43</v>
      </c>
      <c r="F950" s="12" t="s">
        <v>271</v>
      </c>
      <c r="G950" s="12">
        <v>1</v>
      </c>
      <c r="H950" s="13" t="s">
        <v>74</v>
      </c>
      <c r="I950" s="12">
        <f t="shared" ref="I950" si="196">G950*4</f>
        <v>4</v>
      </c>
      <c r="J950" s="13" t="s">
        <v>72</v>
      </c>
      <c r="K950" s="30">
        <f t="shared" si="191"/>
        <v>1.32</v>
      </c>
      <c r="L950" s="30" t="s">
        <v>103</v>
      </c>
      <c r="M950" s="15">
        <f t="shared" si="192"/>
        <v>1320</v>
      </c>
      <c r="N950" s="13" t="s">
        <v>71</v>
      </c>
    </row>
    <row r="951" spans="1:14">
      <c r="A951" s="263">
        <v>32</v>
      </c>
      <c r="B951" s="5"/>
      <c r="C951" s="5" t="s">
        <v>893</v>
      </c>
      <c r="D951" s="5"/>
      <c r="E951" s="5" t="s">
        <v>12</v>
      </c>
      <c r="F951" s="12" t="s">
        <v>220</v>
      </c>
      <c r="G951" s="12">
        <v>1</v>
      </c>
      <c r="H951" s="13" t="s">
        <v>74</v>
      </c>
      <c r="I951" s="12">
        <f>G951*1</f>
        <v>1</v>
      </c>
      <c r="J951" s="13" t="s">
        <v>72</v>
      </c>
      <c r="K951" s="30">
        <f t="shared" si="191"/>
        <v>0.33</v>
      </c>
      <c r="L951" s="30" t="s">
        <v>103</v>
      </c>
      <c r="M951" s="15">
        <f t="shared" si="192"/>
        <v>330</v>
      </c>
      <c r="N951" s="13" t="s">
        <v>71</v>
      </c>
    </row>
    <row r="952" spans="1:14">
      <c r="A952" s="263">
        <v>33</v>
      </c>
      <c r="B952" s="5"/>
      <c r="C952" s="5" t="s">
        <v>1193</v>
      </c>
      <c r="D952" s="5"/>
      <c r="E952" s="5" t="s">
        <v>43</v>
      </c>
      <c r="F952" s="12" t="s">
        <v>218</v>
      </c>
      <c r="G952" s="12">
        <v>1</v>
      </c>
      <c r="H952" s="13" t="s">
        <v>74</v>
      </c>
      <c r="I952" s="12">
        <f>G952*1</f>
        <v>1</v>
      </c>
      <c r="J952" s="13" t="s">
        <v>72</v>
      </c>
      <c r="K952" s="30">
        <f t="shared" si="191"/>
        <v>0.33</v>
      </c>
      <c r="L952" s="30" t="s">
        <v>103</v>
      </c>
      <c r="M952" s="15">
        <f t="shared" si="192"/>
        <v>330</v>
      </c>
      <c r="N952" s="13" t="s">
        <v>71</v>
      </c>
    </row>
    <row r="953" spans="1:14">
      <c r="A953" s="263">
        <v>34</v>
      </c>
      <c r="B953" s="5"/>
      <c r="C953" s="5" t="s">
        <v>124</v>
      </c>
      <c r="D953" s="5"/>
      <c r="E953" s="5" t="s">
        <v>12</v>
      </c>
      <c r="F953" s="12" t="s">
        <v>1280</v>
      </c>
      <c r="G953" s="12">
        <v>1</v>
      </c>
      <c r="H953" s="13" t="s">
        <v>74</v>
      </c>
      <c r="I953" s="12">
        <f>G953*1.5</f>
        <v>1.5</v>
      </c>
      <c r="J953" s="13" t="s">
        <v>72</v>
      </c>
      <c r="K953" s="30">
        <f t="shared" si="191"/>
        <v>0.495</v>
      </c>
      <c r="L953" s="30" t="s">
        <v>103</v>
      </c>
      <c r="M953" s="15">
        <f t="shared" si="192"/>
        <v>495</v>
      </c>
      <c r="N953" s="13" t="s">
        <v>71</v>
      </c>
    </row>
    <row r="954" spans="1:14">
      <c r="A954" s="263">
        <v>35</v>
      </c>
      <c r="B954" s="5"/>
      <c r="C954" s="5" t="s">
        <v>894</v>
      </c>
      <c r="D954" s="5"/>
      <c r="E954" s="5" t="s">
        <v>12</v>
      </c>
      <c r="F954" s="12" t="s">
        <v>1322</v>
      </c>
      <c r="G954" s="12">
        <v>2</v>
      </c>
      <c r="H954" s="13" t="s">
        <v>74</v>
      </c>
      <c r="I954" s="12">
        <f>G954*1</f>
        <v>2</v>
      </c>
      <c r="J954" s="13" t="s">
        <v>72</v>
      </c>
      <c r="K954" s="30">
        <f t="shared" si="191"/>
        <v>0.66</v>
      </c>
      <c r="L954" s="30" t="s">
        <v>103</v>
      </c>
      <c r="M954" s="15">
        <f t="shared" si="192"/>
        <v>660</v>
      </c>
      <c r="N954" s="13" t="s">
        <v>71</v>
      </c>
    </row>
    <row r="955" spans="1:14">
      <c r="A955" s="263">
        <v>36</v>
      </c>
      <c r="B955" s="5"/>
      <c r="C955" s="5" t="s">
        <v>161</v>
      </c>
      <c r="D955" s="5"/>
      <c r="E955" s="5" t="s">
        <v>12</v>
      </c>
      <c r="F955" s="5" t="s">
        <v>1431</v>
      </c>
      <c r="G955" s="30">
        <v>2</v>
      </c>
      <c r="H955" s="13" t="s">
        <v>74</v>
      </c>
      <c r="I955" s="12">
        <f>G955*1</f>
        <v>2</v>
      </c>
      <c r="J955" s="13" t="s">
        <v>72</v>
      </c>
      <c r="K955" s="30">
        <f t="shared" si="191"/>
        <v>0.66</v>
      </c>
      <c r="L955" s="30" t="s">
        <v>103</v>
      </c>
      <c r="M955" s="15">
        <f t="shared" si="192"/>
        <v>660</v>
      </c>
      <c r="N955" s="13" t="s">
        <v>71</v>
      </c>
    </row>
    <row r="956" spans="1:14">
      <c r="A956" s="263">
        <v>37</v>
      </c>
      <c r="B956" s="5"/>
      <c r="C956" s="5" t="s">
        <v>1401</v>
      </c>
      <c r="D956" s="5"/>
      <c r="E956" s="5" t="s">
        <v>43</v>
      </c>
      <c r="F956" s="5" t="s">
        <v>1086</v>
      </c>
      <c r="G956" s="30">
        <v>1</v>
      </c>
      <c r="H956" s="13" t="s">
        <v>74</v>
      </c>
      <c r="I956" s="12">
        <f>G956*1</f>
        <v>1</v>
      </c>
      <c r="J956" s="13" t="s">
        <v>72</v>
      </c>
      <c r="K956" s="30">
        <f t="shared" si="191"/>
        <v>0.33</v>
      </c>
      <c r="L956" s="30" t="s">
        <v>103</v>
      </c>
      <c r="M956" s="15">
        <f t="shared" si="192"/>
        <v>330</v>
      </c>
      <c r="N956" s="13" t="s">
        <v>71</v>
      </c>
    </row>
    <row r="957" spans="1:14">
      <c r="A957" s="263">
        <v>38</v>
      </c>
      <c r="B957" s="5"/>
      <c r="C957" s="5" t="s">
        <v>49</v>
      </c>
      <c r="D957" s="5" t="s">
        <v>48</v>
      </c>
      <c r="E957" s="5" t="s">
        <v>1369</v>
      </c>
      <c r="F957" s="5" t="s">
        <v>1430</v>
      </c>
      <c r="G957" s="12">
        <v>1</v>
      </c>
      <c r="H957" s="13" t="s">
        <v>74</v>
      </c>
      <c r="I957" s="12">
        <v>4</v>
      </c>
      <c r="J957" s="13" t="s">
        <v>72</v>
      </c>
      <c r="K957" s="12">
        <f t="shared" si="191"/>
        <v>1.32</v>
      </c>
      <c r="L957" s="13" t="s">
        <v>103</v>
      </c>
      <c r="M957" s="12">
        <f t="shared" si="192"/>
        <v>1320</v>
      </c>
      <c r="N957" s="13" t="s">
        <v>71</v>
      </c>
    </row>
    <row r="958" spans="1:14" s="271" customFormat="1">
      <c r="A958" s="264">
        <v>39</v>
      </c>
      <c r="B958" s="124"/>
      <c r="C958" s="272" t="s">
        <v>1371</v>
      </c>
      <c r="D958" s="272" t="s">
        <v>25</v>
      </c>
      <c r="E958" s="272" t="s">
        <v>1372</v>
      </c>
      <c r="F958" s="124" t="s">
        <v>1375</v>
      </c>
      <c r="G958" s="273">
        <v>1</v>
      </c>
      <c r="H958" s="274" t="s">
        <v>74</v>
      </c>
      <c r="I958" s="273">
        <v>7</v>
      </c>
      <c r="J958" s="274" t="s">
        <v>72</v>
      </c>
      <c r="K958" s="275" t="s">
        <v>1373</v>
      </c>
      <c r="L958" s="274" t="s">
        <v>103</v>
      </c>
      <c r="M958" s="275" t="s">
        <v>1374</v>
      </c>
      <c r="N958" s="274" t="s">
        <v>71</v>
      </c>
    </row>
    <row r="959" spans="1:14">
      <c r="A959" s="281" t="s">
        <v>54</v>
      </c>
      <c r="B959" s="282"/>
      <c r="C959" s="282"/>
      <c r="D959" s="282"/>
      <c r="E959" s="283"/>
      <c r="F959" s="262"/>
      <c r="G959" s="12">
        <f>SUM(G920:G958)</f>
        <v>81</v>
      </c>
      <c r="H959" s="13" t="s">
        <v>74</v>
      </c>
      <c r="I959" s="12">
        <f>SUM(I920:I957)</f>
        <v>272</v>
      </c>
      <c r="J959" s="13" t="s">
        <v>72</v>
      </c>
      <c r="K959" s="30">
        <f>I959*0.33</f>
        <v>89.76</v>
      </c>
      <c r="L959" s="30" t="s">
        <v>103</v>
      </c>
      <c r="M959" s="34">
        <f>SUM(M920:M957)</f>
        <v>89760</v>
      </c>
      <c r="N959" s="13" t="s">
        <v>71</v>
      </c>
    </row>
    <row r="960" spans="1:14">
      <c r="A960" s="286" t="s">
        <v>53</v>
      </c>
      <c r="B960" s="286" t="s">
        <v>0</v>
      </c>
      <c r="C960" s="286" t="s">
        <v>2</v>
      </c>
      <c r="D960" s="286" t="s">
        <v>4</v>
      </c>
      <c r="E960" s="286" t="s">
        <v>1</v>
      </c>
      <c r="F960" s="286" t="s">
        <v>280</v>
      </c>
      <c r="G960" s="288" t="s">
        <v>5</v>
      </c>
      <c r="H960" s="289"/>
      <c r="I960" s="288" t="s">
        <v>6</v>
      </c>
      <c r="J960" s="289"/>
      <c r="K960" s="288" t="s">
        <v>101</v>
      </c>
      <c r="L960" s="289"/>
      <c r="M960" s="288" t="s">
        <v>102</v>
      </c>
      <c r="N960" s="289"/>
    </row>
    <row r="961" spans="1:14">
      <c r="A961" s="287"/>
      <c r="B961" s="287"/>
      <c r="C961" s="287"/>
      <c r="D961" s="287"/>
      <c r="E961" s="287"/>
      <c r="F961" s="287"/>
      <c r="G961" s="290"/>
      <c r="H961" s="291"/>
      <c r="I961" s="290"/>
      <c r="J961" s="291"/>
      <c r="K961" s="290"/>
      <c r="L961" s="291"/>
      <c r="M961" s="290"/>
      <c r="N961" s="291"/>
    </row>
    <row r="962" spans="1:14">
      <c r="A962" s="263">
        <v>1</v>
      </c>
      <c r="B962" s="16" t="s">
        <v>59</v>
      </c>
      <c r="C962" s="5" t="s">
        <v>3</v>
      </c>
      <c r="D962" s="5" t="s">
        <v>7</v>
      </c>
      <c r="E962" s="5" t="s">
        <v>8</v>
      </c>
      <c r="F962" s="12" t="s">
        <v>1432</v>
      </c>
      <c r="G962" s="12">
        <v>4</v>
      </c>
      <c r="H962" s="13" t="s">
        <v>74</v>
      </c>
      <c r="I962" s="12">
        <f t="shared" ref="I962:I964" si="197">G962*6</f>
        <v>24</v>
      </c>
      <c r="J962" s="13" t="s">
        <v>72</v>
      </c>
      <c r="K962" s="30">
        <f t="shared" ref="K962:K999" si="198">I962*0.33</f>
        <v>7.92</v>
      </c>
      <c r="L962" s="30" t="s">
        <v>103</v>
      </c>
      <c r="M962" s="15">
        <f t="shared" ref="M962:M999" si="199">K962*1000</f>
        <v>7920</v>
      </c>
      <c r="N962" s="13" t="s">
        <v>71</v>
      </c>
    </row>
    <row r="963" spans="1:14">
      <c r="A963" s="263">
        <v>2</v>
      </c>
      <c r="B963" s="131">
        <v>43824</v>
      </c>
      <c r="C963" s="5" t="s">
        <v>56</v>
      </c>
      <c r="D963" s="5" t="s">
        <v>93</v>
      </c>
      <c r="E963" s="5" t="s">
        <v>8</v>
      </c>
      <c r="F963" s="93" t="s">
        <v>1218</v>
      </c>
      <c r="G963" s="12">
        <v>2</v>
      </c>
      <c r="H963" s="13" t="s">
        <v>74</v>
      </c>
      <c r="I963" s="12">
        <f t="shared" si="197"/>
        <v>12</v>
      </c>
      <c r="J963" s="13" t="s">
        <v>72</v>
      </c>
      <c r="K963" s="30">
        <f t="shared" si="198"/>
        <v>3.96</v>
      </c>
      <c r="L963" s="30" t="s">
        <v>103</v>
      </c>
      <c r="M963" s="15">
        <f t="shared" si="199"/>
        <v>3960</v>
      </c>
      <c r="N963" s="13" t="s">
        <v>71</v>
      </c>
    </row>
    <row r="964" spans="1:14">
      <c r="A964" s="263">
        <v>3</v>
      </c>
      <c r="B964" s="5"/>
      <c r="C964" s="5" t="s">
        <v>15</v>
      </c>
      <c r="D964" s="5" t="s">
        <v>647</v>
      </c>
      <c r="E964" s="5" t="s">
        <v>8</v>
      </c>
      <c r="F964" s="12" t="s">
        <v>1376</v>
      </c>
      <c r="G964" s="12">
        <v>4</v>
      </c>
      <c r="H964" s="13" t="s">
        <v>74</v>
      </c>
      <c r="I964" s="12">
        <f t="shared" si="197"/>
        <v>24</v>
      </c>
      <c r="J964" s="13" t="s">
        <v>72</v>
      </c>
      <c r="K964" s="30">
        <f t="shared" si="198"/>
        <v>7.92</v>
      </c>
      <c r="L964" s="30" t="s">
        <v>103</v>
      </c>
      <c r="M964" s="15">
        <f t="shared" si="199"/>
        <v>7920</v>
      </c>
      <c r="N964" s="13" t="s">
        <v>71</v>
      </c>
    </row>
    <row r="965" spans="1:14">
      <c r="A965" s="263">
        <v>4</v>
      </c>
      <c r="B965" s="5"/>
      <c r="C965" s="5" t="s">
        <v>17</v>
      </c>
      <c r="D965" s="5" t="s">
        <v>16</v>
      </c>
      <c r="E965" s="5" t="s">
        <v>8</v>
      </c>
      <c r="F965" s="12" t="s">
        <v>1433</v>
      </c>
      <c r="G965" s="12">
        <v>5</v>
      </c>
      <c r="H965" s="13" t="s">
        <v>74</v>
      </c>
      <c r="I965" s="12">
        <f>G965*F4351</f>
        <v>0</v>
      </c>
      <c r="J965" s="13" t="s">
        <v>72</v>
      </c>
      <c r="K965" s="30">
        <f t="shared" si="198"/>
        <v>0</v>
      </c>
      <c r="L965" s="30" t="s">
        <v>103</v>
      </c>
      <c r="M965" s="15">
        <f t="shared" si="199"/>
        <v>0</v>
      </c>
      <c r="N965" s="13" t="s">
        <v>71</v>
      </c>
    </row>
    <row r="966" spans="1:14">
      <c r="A966" s="263">
        <v>5</v>
      </c>
      <c r="B966" s="5"/>
      <c r="C966" s="5" t="s">
        <v>251</v>
      </c>
      <c r="D966" s="5" t="s">
        <v>18</v>
      </c>
      <c r="E966" s="5" t="s">
        <v>8</v>
      </c>
      <c r="F966" s="12" t="s">
        <v>1434</v>
      </c>
      <c r="G966" s="12">
        <v>4</v>
      </c>
      <c r="H966" s="13" t="s">
        <v>74</v>
      </c>
      <c r="I966" s="12">
        <f t="shared" ref="I966:I970" si="200">G966*6</f>
        <v>24</v>
      </c>
      <c r="J966" s="13" t="s">
        <v>72</v>
      </c>
      <c r="K966" s="30">
        <f t="shared" si="198"/>
        <v>7.92</v>
      </c>
      <c r="L966" s="30" t="s">
        <v>103</v>
      </c>
      <c r="M966" s="15">
        <f t="shared" si="199"/>
        <v>7920</v>
      </c>
      <c r="N966" s="13" t="s">
        <v>71</v>
      </c>
    </row>
    <row r="967" spans="1:14">
      <c r="A967" s="263">
        <v>6</v>
      </c>
      <c r="B967" s="5"/>
      <c r="C967" s="9" t="s">
        <v>52</v>
      </c>
      <c r="D967" s="9" t="s">
        <v>51</v>
      </c>
      <c r="E967" s="9" t="s">
        <v>8</v>
      </c>
      <c r="F967" s="72" t="s">
        <v>1405</v>
      </c>
      <c r="G967" s="12">
        <v>3</v>
      </c>
      <c r="H967" s="13" t="s">
        <v>74</v>
      </c>
      <c r="I967" s="12">
        <f t="shared" si="200"/>
        <v>18</v>
      </c>
      <c r="J967" s="13" t="s">
        <v>72</v>
      </c>
      <c r="K967" s="30">
        <f t="shared" si="198"/>
        <v>5.94</v>
      </c>
      <c r="L967" s="30" t="s">
        <v>103</v>
      </c>
      <c r="M967" s="15">
        <f t="shared" si="199"/>
        <v>5940</v>
      </c>
      <c r="N967" s="13" t="s">
        <v>71</v>
      </c>
    </row>
    <row r="968" spans="1:14">
      <c r="A968" s="263">
        <v>7</v>
      </c>
      <c r="B968" s="5"/>
      <c r="C968" s="5" t="s">
        <v>10</v>
      </c>
      <c r="D968" s="5" t="s">
        <v>93</v>
      </c>
      <c r="E968" s="5" t="s">
        <v>8</v>
      </c>
      <c r="F968" s="12" t="s">
        <v>1425</v>
      </c>
      <c r="G968" s="12">
        <v>5</v>
      </c>
      <c r="H968" s="13" t="s">
        <v>74</v>
      </c>
      <c r="I968" s="12">
        <f t="shared" si="200"/>
        <v>30</v>
      </c>
      <c r="J968" s="13" t="s">
        <v>72</v>
      </c>
      <c r="K968" s="30">
        <f t="shared" si="198"/>
        <v>9.9</v>
      </c>
      <c r="L968" s="30" t="s">
        <v>103</v>
      </c>
      <c r="M968" s="15">
        <f t="shared" si="199"/>
        <v>9900</v>
      </c>
      <c r="N968" s="13" t="s">
        <v>71</v>
      </c>
    </row>
    <row r="969" spans="1:14" s="271" customFormat="1">
      <c r="A969" s="264">
        <v>8</v>
      </c>
      <c r="B969" s="124"/>
      <c r="C969" s="272" t="s">
        <v>26</v>
      </c>
      <c r="D969" s="272" t="s">
        <v>89</v>
      </c>
      <c r="E969" s="272" t="s">
        <v>8</v>
      </c>
      <c r="F969" s="103" t="s">
        <v>1388</v>
      </c>
      <c r="G969" s="137">
        <v>5</v>
      </c>
      <c r="H969" s="268" t="s">
        <v>74</v>
      </c>
      <c r="I969" s="137">
        <f t="shared" si="200"/>
        <v>30</v>
      </c>
      <c r="J969" s="268" t="s">
        <v>72</v>
      </c>
      <c r="K969" s="125">
        <f t="shared" si="198"/>
        <v>9.9</v>
      </c>
      <c r="L969" s="269" t="s">
        <v>103</v>
      </c>
      <c r="M969" s="270">
        <f t="shared" si="199"/>
        <v>9900</v>
      </c>
      <c r="N969" s="268" t="s">
        <v>71</v>
      </c>
    </row>
    <row r="970" spans="1:14">
      <c r="A970" s="263">
        <v>9</v>
      </c>
      <c r="B970" s="5"/>
      <c r="C970" s="5" t="s">
        <v>94</v>
      </c>
      <c r="D970" s="5" t="s">
        <v>95</v>
      </c>
      <c r="E970" s="5" t="s">
        <v>8</v>
      </c>
      <c r="F970" s="12" t="s">
        <v>1440</v>
      </c>
      <c r="G970" s="12">
        <v>4</v>
      </c>
      <c r="H970" s="13" t="s">
        <v>74</v>
      </c>
      <c r="I970" s="12">
        <f t="shared" si="200"/>
        <v>24</v>
      </c>
      <c r="J970" s="13" t="s">
        <v>72</v>
      </c>
      <c r="K970" s="30">
        <f t="shared" si="198"/>
        <v>7.92</v>
      </c>
      <c r="L970" s="30" t="s">
        <v>103</v>
      </c>
      <c r="M970" s="15">
        <f t="shared" si="199"/>
        <v>7920</v>
      </c>
      <c r="N970" s="13" t="s">
        <v>71</v>
      </c>
    </row>
    <row r="971" spans="1:14">
      <c r="A971" s="263">
        <v>10</v>
      </c>
      <c r="B971" s="5"/>
      <c r="C971" s="5" t="s">
        <v>190</v>
      </c>
      <c r="D971" s="5" t="s">
        <v>20</v>
      </c>
      <c r="E971" s="5" t="s">
        <v>173</v>
      </c>
      <c r="F971" s="12" t="s">
        <v>1423</v>
      </c>
      <c r="G971" s="12">
        <v>1</v>
      </c>
      <c r="H971" s="13" t="s">
        <v>74</v>
      </c>
      <c r="I971" s="12">
        <f>G971*7</f>
        <v>7</v>
      </c>
      <c r="J971" s="13" t="s">
        <v>72</v>
      </c>
      <c r="K971" s="30">
        <f t="shared" si="198"/>
        <v>2.31</v>
      </c>
      <c r="L971" s="30" t="s">
        <v>103</v>
      </c>
      <c r="M971" s="15">
        <f t="shared" si="199"/>
        <v>2310</v>
      </c>
      <c r="N971" s="13" t="s">
        <v>71</v>
      </c>
    </row>
    <row r="972" spans="1:14">
      <c r="A972" s="263">
        <v>11</v>
      </c>
      <c r="B972" s="5"/>
      <c r="C972" s="5" t="s">
        <v>34</v>
      </c>
      <c r="D972" s="5" t="s">
        <v>134</v>
      </c>
      <c r="E972" s="5" t="s">
        <v>173</v>
      </c>
      <c r="F972" s="12" t="s">
        <v>1402</v>
      </c>
      <c r="G972" s="12">
        <v>3</v>
      </c>
      <c r="H972" s="13" t="s">
        <v>74</v>
      </c>
      <c r="I972" s="12">
        <f>G972*7</f>
        <v>21</v>
      </c>
      <c r="J972" s="13" t="s">
        <v>72</v>
      </c>
      <c r="K972" s="30">
        <f t="shared" si="198"/>
        <v>6.9300000000000006</v>
      </c>
      <c r="L972" s="30" t="s">
        <v>103</v>
      </c>
      <c r="M972" s="15">
        <f t="shared" si="199"/>
        <v>6930.0000000000009</v>
      </c>
      <c r="N972" s="13" t="s">
        <v>71</v>
      </c>
    </row>
    <row r="973" spans="1:14">
      <c r="A973" s="263">
        <v>12</v>
      </c>
      <c r="B973" s="5"/>
      <c r="C973" s="5" t="s">
        <v>23</v>
      </c>
      <c r="D973" s="5" t="s">
        <v>136</v>
      </c>
      <c r="E973" s="5" t="s">
        <v>12</v>
      </c>
      <c r="F973" s="5" t="s">
        <v>1435</v>
      </c>
      <c r="G973" s="12">
        <v>2</v>
      </c>
      <c r="H973" s="13" t="s">
        <v>74</v>
      </c>
      <c r="I973" s="12">
        <f t="shared" ref="I973:I983" si="201">G973*1</f>
        <v>2</v>
      </c>
      <c r="J973" s="13" t="s">
        <v>72</v>
      </c>
      <c r="K973" s="30">
        <f t="shared" si="198"/>
        <v>0.66</v>
      </c>
      <c r="L973" s="30" t="s">
        <v>103</v>
      </c>
      <c r="M973" s="15">
        <f t="shared" si="199"/>
        <v>660</v>
      </c>
      <c r="N973" s="13" t="s">
        <v>71</v>
      </c>
    </row>
    <row r="974" spans="1:14">
      <c r="A974" s="263">
        <v>13</v>
      </c>
      <c r="B974" s="5"/>
      <c r="C974" s="5" t="s">
        <v>90</v>
      </c>
      <c r="D974" s="5" t="s">
        <v>91</v>
      </c>
      <c r="E974" s="5" t="s">
        <v>12</v>
      </c>
      <c r="F974" s="12" t="s">
        <v>1342</v>
      </c>
      <c r="G974" s="12">
        <v>1</v>
      </c>
      <c r="H974" s="13" t="s">
        <v>74</v>
      </c>
      <c r="I974" s="12">
        <f t="shared" si="201"/>
        <v>1</v>
      </c>
      <c r="J974" s="13" t="s">
        <v>72</v>
      </c>
      <c r="K974" s="30">
        <f t="shared" si="198"/>
        <v>0.33</v>
      </c>
      <c r="L974" s="30" t="s">
        <v>103</v>
      </c>
      <c r="M974" s="15">
        <f t="shared" si="199"/>
        <v>330</v>
      </c>
      <c r="N974" s="13" t="s">
        <v>71</v>
      </c>
    </row>
    <row r="975" spans="1:14">
      <c r="A975" s="263">
        <v>14</v>
      </c>
      <c r="B975" s="5"/>
      <c r="C975" s="5" t="s">
        <v>81</v>
      </c>
      <c r="D975" s="5" t="s">
        <v>82</v>
      </c>
      <c r="E975" s="5" t="s">
        <v>12</v>
      </c>
      <c r="F975" s="12" t="s">
        <v>1365</v>
      </c>
      <c r="G975" s="12">
        <v>1</v>
      </c>
      <c r="H975" s="13" t="s">
        <v>74</v>
      </c>
      <c r="I975" s="12">
        <f t="shared" si="201"/>
        <v>1</v>
      </c>
      <c r="J975" s="13" t="s">
        <v>72</v>
      </c>
      <c r="K975" s="30">
        <f t="shared" si="198"/>
        <v>0.33</v>
      </c>
      <c r="L975" s="30" t="s">
        <v>103</v>
      </c>
      <c r="M975" s="15">
        <f t="shared" si="199"/>
        <v>330</v>
      </c>
      <c r="N975" s="13" t="s">
        <v>71</v>
      </c>
    </row>
    <row r="976" spans="1:14">
      <c r="A976" s="263">
        <v>15</v>
      </c>
      <c r="B976" s="5"/>
      <c r="C976" s="5" t="s">
        <v>11</v>
      </c>
      <c r="D976" s="5" t="s">
        <v>13</v>
      </c>
      <c r="E976" s="5" t="s">
        <v>12</v>
      </c>
      <c r="F976" s="12" t="s">
        <v>1436</v>
      </c>
      <c r="G976" s="12">
        <v>1</v>
      </c>
      <c r="H976" s="13" t="s">
        <v>74</v>
      </c>
      <c r="I976" s="12">
        <f t="shared" si="201"/>
        <v>1</v>
      </c>
      <c r="J976" s="13" t="s">
        <v>72</v>
      </c>
      <c r="K976" s="30">
        <f t="shared" si="198"/>
        <v>0.33</v>
      </c>
      <c r="L976" s="30" t="s">
        <v>103</v>
      </c>
      <c r="M976" s="15">
        <f t="shared" si="199"/>
        <v>330</v>
      </c>
      <c r="N976" s="13" t="s">
        <v>71</v>
      </c>
    </row>
    <row r="977" spans="1:14">
      <c r="A977" s="263">
        <v>16</v>
      </c>
      <c r="B977" s="5"/>
      <c r="C977" s="5" t="s">
        <v>28</v>
      </c>
      <c r="D977" s="5" t="s">
        <v>27</v>
      </c>
      <c r="E977" s="5" t="s">
        <v>12</v>
      </c>
      <c r="F977" s="12" t="s">
        <v>1385</v>
      </c>
      <c r="G977" s="12">
        <v>1</v>
      </c>
      <c r="H977" s="13" t="s">
        <v>74</v>
      </c>
      <c r="I977" s="12">
        <f t="shared" si="201"/>
        <v>1</v>
      </c>
      <c r="J977" s="13" t="s">
        <v>72</v>
      </c>
      <c r="K977" s="30">
        <f t="shared" si="198"/>
        <v>0.33</v>
      </c>
      <c r="L977" s="30" t="s">
        <v>103</v>
      </c>
      <c r="M977" s="15">
        <f t="shared" si="199"/>
        <v>330</v>
      </c>
      <c r="N977" s="13" t="s">
        <v>71</v>
      </c>
    </row>
    <row r="978" spans="1:14" s="271" customFormat="1">
      <c r="A978" s="264">
        <v>17</v>
      </c>
      <c r="B978" s="124"/>
      <c r="C978" s="272" t="s">
        <v>30</v>
      </c>
      <c r="D978" s="272" t="s">
        <v>29</v>
      </c>
      <c r="E978" s="272" t="s">
        <v>12</v>
      </c>
      <c r="F978" s="137" t="s">
        <v>1426</v>
      </c>
      <c r="G978" s="137">
        <v>3</v>
      </c>
      <c r="H978" s="268" t="s">
        <v>74</v>
      </c>
      <c r="I978" s="137">
        <f t="shared" si="201"/>
        <v>3</v>
      </c>
      <c r="J978" s="268" t="s">
        <v>72</v>
      </c>
      <c r="K978" s="269">
        <f t="shared" si="198"/>
        <v>0.99</v>
      </c>
      <c r="L978" s="269" t="s">
        <v>103</v>
      </c>
      <c r="M978" s="270">
        <f t="shared" si="199"/>
        <v>990</v>
      </c>
      <c r="N978" s="268" t="s">
        <v>71</v>
      </c>
    </row>
    <row r="979" spans="1:14">
      <c r="A979" s="263">
        <v>18</v>
      </c>
      <c r="B979" s="5"/>
      <c r="C979" s="5" t="s">
        <v>32</v>
      </c>
      <c r="D979" s="5" t="s">
        <v>33</v>
      </c>
      <c r="E979" s="5" t="s">
        <v>12</v>
      </c>
      <c r="F979" s="12" t="s">
        <v>1367</v>
      </c>
      <c r="G979" s="12">
        <v>1</v>
      </c>
      <c r="H979" s="13" t="s">
        <v>74</v>
      </c>
      <c r="I979" s="12">
        <f t="shared" si="201"/>
        <v>1</v>
      </c>
      <c r="J979" s="13" t="s">
        <v>72</v>
      </c>
      <c r="K979" s="30">
        <f t="shared" si="198"/>
        <v>0.33</v>
      </c>
      <c r="L979" s="30" t="s">
        <v>103</v>
      </c>
      <c r="M979" s="15">
        <f t="shared" si="199"/>
        <v>330</v>
      </c>
      <c r="N979" s="13" t="s">
        <v>71</v>
      </c>
    </row>
    <row r="980" spans="1:14">
      <c r="A980" s="263">
        <v>19</v>
      </c>
      <c r="B980" s="5"/>
      <c r="C980" s="5" t="s">
        <v>36</v>
      </c>
      <c r="D980" s="5" t="s">
        <v>35</v>
      </c>
      <c r="E980" s="5" t="s">
        <v>12</v>
      </c>
      <c r="F980" s="12" t="s">
        <v>1159</v>
      </c>
      <c r="G980" s="12">
        <v>1</v>
      </c>
      <c r="H980" s="13" t="s">
        <v>74</v>
      </c>
      <c r="I980" s="12">
        <f t="shared" si="201"/>
        <v>1</v>
      </c>
      <c r="J980" s="13" t="s">
        <v>72</v>
      </c>
      <c r="K980" s="30">
        <f t="shared" si="198"/>
        <v>0.33</v>
      </c>
      <c r="L980" s="30" t="s">
        <v>103</v>
      </c>
      <c r="M980" s="15">
        <f t="shared" si="199"/>
        <v>330</v>
      </c>
      <c r="N980" s="13" t="s">
        <v>71</v>
      </c>
    </row>
    <row r="981" spans="1:14">
      <c r="A981" s="263">
        <v>20</v>
      </c>
      <c r="B981" s="5"/>
      <c r="C981" s="5" t="s">
        <v>38</v>
      </c>
      <c r="D981" s="5" t="s">
        <v>37</v>
      </c>
      <c r="E981" s="5" t="s">
        <v>12</v>
      </c>
      <c r="F981" s="12" t="s">
        <v>1182</v>
      </c>
      <c r="G981" s="12">
        <v>2</v>
      </c>
      <c r="H981" s="13" t="s">
        <v>74</v>
      </c>
      <c r="I981" s="12">
        <f t="shared" si="201"/>
        <v>2</v>
      </c>
      <c r="J981" s="13" t="s">
        <v>72</v>
      </c>
      <c r="K981" s="30">
        <f t="shared" si="198"/>
        <v>0.66</v>
      </c>
      <c r="L981" s="30" t="s">
        <v>103</v>
      </c>
      <c r="M981" s="15">
        <f t="shared" si="199"/>
        <v>660</v>
      </c>
      <c r="N981" s="13" t="s">
        <v>71</v>
      </c>
    </row>
    <row r="982" spans="1:14">
      <c r="A982" s="263">
        <v>21</v>
      </c>
      <c r="B982" s="5"/>
      <c r="C982" s="5" t="s">
        <v>40</v>
      </c>
      <c r="D982" s="5" t="s">
        <v>39</v>
      </c>
      <c r="E982" s="5" t="s">
        <v>12</v>
      </c>
      <c r="F982" s="12" t="s">
        <v>1427</v>
      </c>
      <c r="G982" s="12">
        <v>1</v>
      </c>
      <c r="H982" s="13" t="s">
        <v>74</v>
      </c>
      <c r="I982" s="12">
        <f t="shared" si="201"/>
        <v>1</v>
      </c>
      <c r="J982" s="13" t="s">
        <v>72</v>
      </c>
      <c r="K982" s="30">
        <f t="shared" si="198"/>
        <v>0.33</v>
      </c>
      <c r="L982" s="30" t="s">
        <v>103</v>
      </c>
      <c r="M982" s="15">
        <f t="shared" si="199"/>
        <v>330</v>
      </c>
      <c r="N982" s="13" t="s">
        <v>71</v>
      </c>
    </row>
    <row r="983" spans="1:14">
      <c r="A983" s="263">
        <v>22</v>
      </c>
      <c r="B983" s="5"/>
      <c r="C983" s="5" t="s">
        <v>78</v>
      </c>
      <c r="D983" s="5" t="s">
        <v>79</v>
      </c>
      <c r="E983" s="5" t="s">
        <v>12</v>
      </c>
      <c r="F983" s="12" t="s">
        <v>1383</v>
      </c>
      <c r="G983" s="12">
        <v>2</v>
      </c>
      <c r="H983" s="13" t="s">
        <v>74</v>
      </c>
      <c r="I983" s="12">
        <f t="shared" si="201"/>
        <v>2</v>
      </c>
      <c r="J983" s="13" t="s">
        <v>72</v>
      </c>
      <c r="K983" s="30">
        <f t="shared" si="198"/>
        <v>0.66</v>
      </c>
      <c r="L983" s="30" t="s">
        <v>103</v>
      </c>
      <c r="M983" s="15">
        <f t="shared" si="199"/>
        <v>660</v>
      </c>
      <c r="N983" s="13" t="s">
        <v>71</v>
      </c>
    </row>
    <row r="984" spans="1:14" s="271" customFormat="1">
      <c r="A984" s="264">
        <v>23</v>
      </c>
      <c r="B984" s="124"/>
      <c r="C984" s="272" t="s">
        <v>45</v>
      </c>
      <c r="D984" s="272" t="s">
        <v>44</v>
      </c>
      <c r="E984" s="272" t="s">
        <v>43</v>
      </c>
      <c r="F984" s="103" t="s">
        <v>1428</v>
      </c>
      <c r="G984" s="137">
        <v>4</v>
      </c>
      <c r="H984" s="268" t="s">
        <v>74</v>
      </c>
      <c r="I984" s="137">
        <f>G984*1.5</f>
        <v>6</v>
      </c>
      <c r="J984" s="268" t="s">
        <v>72</v>
      </c>
      <c r="K984" s="269">
        <f t="shared" si="198"/>
        <v>1.98</v>
      </c>
      <c r="L984" s="269" t="s">
        <v>103</v>
      </c>
      <c r="M984" s="270">
        <f t="shared" si="199"/>
        <v>1980</v>
      </c>
      <c r="N984" s="268" t="s">
        <v>71</v>
      </c>
    </row>
    <row r="985" spans="1:14">
      <c r="A985" s="263">
        <v>24</v>
      </c>
      <c r="B985" s="5"/>
      <c r="C985" s="5" t="s">
        <v>1390</v>
      </c>
      <c r="D985" s="5" t="s">
        <v>46</v>
      </c>
      <c r="E985" s="5" t="s">
        <v>43</v>
      </c>
      <c r="F985" s="12" t="s">
        <v>1406</v>
      </c>
      <c r="G985" s="12">
        <v>1</v>
      </c>
      <c r="H985" s="13" t="s">
        <v>74</v>
      </c>
      <c r="I985" s="12">
        <f>G985*1.5</f>
        <v>1.5</v>
      </c>
      <c r="J985" s="13" t="s">
        <v>72</v>
      </c>
      <c r="K985" s="30">
        <f t="shared" si="198"/>
        <v>0.495</v>
      </c>
      <c r="L985" s="30" t="s">
        <v>103</v>
      </c>
      <c r="M985" s="15">
        <f t="shared" si="199"/>
        <v>495</v>
      </c>
      <c r="N985" s="13" t="s">
        <v>71</v>
      </c>
    </row>
    <row r="986" spans="1:14">
      <c r="A986" s="263">
        <v>25</v>
      </c>
      <c r="B986" s="5"/>
      <c r="C986" s="5" t="s">
        <v>42</v>
      </c>
      <c r="D986" s="5" t="s">
        <v>41</v>
      </c>
      <c r="E986" s="5" t="s">
        <v>43</v>
      </c>
      <c r="F986" s="12" t="s">
        <v>1429</v>
      </c>
      <c r="G986" s="12">
        <v>1</v>
      </c>
      <c r="H986" s="13" t="s">
        <v>74</v>
      </c>
      <c r="I986" s="12">
        <f>G986*1.5</f>
        <v>1.5</v>
      </c>
      <c r="J986" s="13" t="s">
        <v>72</v>
      </c>
      <c r="K986" s="30">
        <f t="shared" si="198"/>
        <v>0.495</v>
      </c>
      <c r="L986" s="30" t="s">
        <v>103</v>
      </c>
      <c r="M986" s="15">
        <f t="shared" si="199"/>
        <v>495</v>
      </c>
      <c r="N986" s="13" t="s">
        <v>71</v>
      </c>
    </row>
    <row r="987" spans="1:14">
      <c r="A987" s="263">
        <v>26</v>
      </c>
      <c r="B987" s="5"/>
      <c r="C987" s="5" t="s">
        <v>1168</v>
      </c>
      <c r="D987" s="5"/>
      <c r="E987" s="5" t="s">
        <v>12</v>
      </c>
      <c r="F987" s="12" t="s">
        <v>1106</v>
      </c>
      <c r="G987" s="12">
        <v>1</v>
      </c>
      <c r="H987" s="13" t="s">
        <v>74</v>
      </c>
      <c r="I987" s="12">
        <f>G987*4</f>
        <v>4</v>
      </c>
      <c r="J987" s="13" t="s">
        <v>72</v>
      </c>
      <c r="K987" s="30">
        <f t="shared" si="198"/>
        <v>1.32</v>
      </c>
      <c r="L987" s="30" t="s">
        <v>103</v>
      </c>
      <c r="M987" s="15">
        <f t="shared" si="199"/>
        <v>1320</v>
      </c>
      <c r="N987" s="13" t="s">
        <v>71</v>
      </c>
    </row>
    <row r="988" spans="1:14">
      <c r="A988" s="263">
        <v>27</v>
      </c>
      <c r="B988" s="5"/>
      <c r="C988" s="5" t="s">
        <v>1240</v>
      </c>
      <c r="D988" s="5"/>
      <c r="E988" s="5" t="s">
        <v>12</v>
      </c>
      <c r="F988" s="12" t="s">
        <v>795</v>
      </c>
      <c r="G988" s="12">
        <v>1</v>
      </c>
      <c r="H988" s="13" t="s">
        <v>74</v>
      </c>
      <c r="I988" s="12">
        <f t="shared" ref="I988" si="202">G988*1.5</f>
        <v>1.5</v>
      </c>
      <c r="J988" s="13" t="s">
        <v>72</v>
      </c>
      <c r="K988" s="30">
        <f t="shared" si="198"/>
        <v>0.495</v>
      </c>
      <c r="L988" s="30" t="s">
        <v>103</v>
      </c>
      <c r="M988" s="15">
        <f t="shared" si="199"/>
        <v>495</v>
      </c>
      <c r="N988" s="13" t="s">
        <v>71</v>
      </c>
    </row>
    <row r="989" spans="1:14">
      <c r="A989" s="263">
        <v>28</v>
      </c>
      <c r="B989" s="5"/>
      <c r="C989" s="5" t="s">
        <v>1122</v>
      </c>
      <c r="D989" s="5"/>
      <c r="E989" s="5" t="s">
        <v>43</v>
      </c>
      <c r="F989" s="12" t="s">
        <v>645</v>
      </c>
      <c r="G989" s="12">
        <v>2</v>
      </c>
      <c r="H989" s="13" t="s">
        <v>74</v>
      </c>
      <c r="I989" s="12">
        <f>G989*1</f>
        <v>2</v>
      </c>
      <c r="J989" s="13" t="s">
        <v>72</v>
      </c>
      <c r="K989" s="30">
        <f t="shared" si="198"/>
        <v>0.66</v>
      </c>
      <c r="L989" s="30" t="s">
        <v>103</v>
      </c>
      <c r="M989" s="15">
        <f t="shared" si="199"/>
        <v>660</v>
      </c>
      <c r="N989" s="13" t="s">
        <v>71</v>
      </c>
    </row>
    <row r="990" spans="1:14">
      <c r="A990" s="263">
        <v>29</v>
      </c>
      <c r="B990" s="5"/>
      <c r="C990" s="5" t="s">
        <v>757</v>
      </c>
      <c r="D990" s="5"/>
      <c r="E990" s="5" t="s">
        <v>12</v>
      </c>
      <c r="F990" s="12" t="s">
        <v>995</v>
      </c>
      <c r="G990" s="12">
        <v>2</v>
      </c>
      <c r="H990" s="13" t="s">
        <v>74</v>
      </c>
      <c r="I990" s="12">
        <f>G990*1</f>
        <v>2</v>
      </c>
      <c r="J990" s="13" t="s">
        <v>72</v>
      </c>
      <c r="K990" s="30">
        <f t="shared" si="198"/>
        <v>0.66</v>
      </c>
      <c r="L990" s="30" t="s">
        <v>103</v>
      </c>
      <c r="M990" s="15">
        <f t="shared" si="199"/>
        <v>660</v>
      </c>
      <c r="N990" s="13" t="s">
        <v>71</v>
      </c>
    </row>
    <row r="991" spans="1:14">
      <c r="A991" s="263">
        <v>30</v>
      </c>
      <c r="B991" s="5"/>
      <c r="C991" s="5" t="s">
        <v>1114</v>
      </c>
      <c r="D991" s="5"/>
      <c r="E991" s="5" t="s">
        <v>12</v>
      </c>
      <c r="F991" s="103" t="s">
        <v>322</v>
      </c>
      <c r="G991" s="12">
        <v>1</v>
      </c>
      <c r="H991" s="13" t="s">
        <v>74</v>
      </c>
      <c r="I991" s="12">
        <f>G991*1</f>
        <v>1</v>
      </c>
      <c r="J991" s="13" t="s">
        <v>72</v>
      </c>
      <c r="K991" s="30">
        <f t="shared" si="198"/>
        <v>0.33</v>
      </c>
      <c r="L991" s="30" t="s">
        <v>103</v>
      </c>
      <c r="M991" s="15">
        <f t="shared" si="199"/>
        <v>330</v>
      </c>
      <c r="N991" s="13" t="s">
        <v>71</v>
      </c>
    </row>
    <row r="992" spans="1:14">
      <c r="A992" s="263">
        <v>31</v>
      </c>
      <c r="B992" s="5"/>
      <c r="C992" s="5" t="s">
        <v>126</v>
      </c>
      <c r="D992" s="5"/>
      <c r="E992" s="5" t="s">
        <v>43</v>
      </c>
      <c r="F992" s="12" t="s">
        <v>271</v>
      </c>
      <c r="G992" s="12">
        <v>1</v>
      </c>
      <c r="H992" s="13" t="s">
        <v>74</v>
      </c>
      <c r="I992" s="12">
        <f t="shared" ref="I992" si="203">G992*4</f>
        <v>4</v>
      </c>
      <c r="J992" s="13" t="s">
        <v>72</v>
      </c>
      <c r="K992" s="30">
        <f t="shared" si="198"/>
        <v>1.32</v>
      </c>
      <c r="L992" s="30" t="s">
        <v>103</v>
      </c>
      <c r="M992" s="15">
        <f t="shared" si="199"/>
        <v>1320</v>
      </c>
      <c r="N992" s="13" t="s">
        <v>71</v>
      </c>
    </row>
    <row r="993" spans="1:14">
      <c r="A993" s="263">
        <v>32</v>
      </c>
      <c r="B993" s="5"/>
      <c r="C993" s="5" t="s">
        <v>893</v>
      </c>
      <c r="D993" s="5"/>
      <c r="E993" s="5" t="s">
        <v>12</v>
      </c>
      <c r="F993" s="12" t="s">
        <v>220</v>
      </c>
      <c r="G993" s="12">
        <v>1</v>
      </c>
      <c r="H993" s="13" t="s">
        <v>74</v>
      </c>
      <c r="I993" s="12">
        <f>G993*1</f>
        <v>1</v>
      </c>
      <c r="J993" s="13" t="s">
        <v>72</v>
      </c>
      <c r="K993" s="30">
        <f t="shared" si="198"/>
        <v>0.33</v>
      </c>
      <c r="L993" s="30" t="s">
        <v>103</v>
      </c>
      <c r="M993" s="15">
        <f t="shared" si="199"/>
        <v>330</v>
      </c>
      <c r="N993" s="13" t="s">
        <v>71</v>
      </c>
    </row>
    <row r="994" spans="1:14">
      <c r="A994" s="263">
        <v>33</v>
      </c>
      <c r="B994" s="5"/>
      <c r="C994" s="5" t="s">
        <v>1193</v>
      </c>
      <c r="D994" s="5"/>
      <c r="E994" s="5" t="s">
        <v>43</v>
      </c>
      <c r="F994" s="12" t="s">
        <v>218</v>
      </c>
      <c r="G994" s="12">
        <v>1</v>
      </c>
      <c r="H994" s="13" t="s">
        <v>74</v>
      </c>
      <c r="I994" s="12">
        <f>G994*1</f>
        <v>1</v>
      </c>
      <c r="J994" s="13" t="s">
        <v>72</v>
      </c>
      <c r="K994" s="30">
        <f t="shared" si="198"/>
        <v>0.33</v>
      </c>
      <c r="L994" s="30" t="s">
        <v>103</v>
      </c>
      <c r="M994" s="15">
        <f t="shared" si="199"/>
        <v>330</v>
      </c>
      <c r="N994" s="13" t="s">
        <v>71</v>
      </c>
    </row>
    <row r="995" spans="1:14">
      <c r="A995" s="263">
        <v>34</v>
      </c>
      <c r="B995" s="5"/>
      <c r="C995" s="5" t="s">
        <v>124</v>
      </c>
      <c r="D995" s="5"/>
      <c r="E995" s="5" t="s">
        <v>12</v>
      </c>
      <c r="F995" s="12" t="s">
        <v>1280</v>
      </c>
      <c r="G995" s="12">
        <v>1</v>
      </c>
      <c r="H995" s="13" t="s">
        <v>74</v>
      </c>
      <c r="I995" s="12">
        <f>G995*1.5</f>
        <v>1.5</v>
      </c>
      <c r="J995" s="13" t="s">
        <v>72</v>
      </c>
      <c r="K995" s="30">
        <f t="shared" si="198"/>
        <v>0.495</v>
      </c>
      <c r="L995" s="30" t="s">
        <v>103</v>
      </c>
      <c r="M995" s="15">
        <f t="shared" si="199"/>
        <v>495</v>
      </c>
      <c r="N995" s="13" t="s">
        <v>71</v>
      </c>
    </row>
    <row r="996" spans="1:14">
      <c r="A996" s="263">
        <v>35</v>
      </c>
      <c r="B996" s="5"/>
      <c r="C996" s="5" t="s">
        <v>56</v>
      </c>
      <c r="D996" s="5"/>
      <c r="E996" s="5" t="s">
        <v>12</v>
      </c>
      <c r="F996" s="12" t="s">
        <v>1437</v>
      </c>
      <c r="G996" s="12">
        <v>1</v>
      </c>
      <c r="H996" s="13" t="s">
        <v>74</v>
      </c>
      <c r="I996" s="12">
        <f>G996*1</f>
        <v>1</v>
      </c>
      <c r="J996" s="13" t="s">
        <v>72</v>
      </c>
      <c r="K996" s="30">
        <f t="shared" si="198"/>
        <v>0.33</v>
      </c>
      <c r="L996" s="30" t="s">
        <v>103</v>
      </c>
      <c r="M996" s="15">
        <f t="shared" si="199"/>
        <v>330</v>
      </c>
      <c r="N996" s="13" t="s">
        <v>71</v>
      </c>
    </row>
    <row r="997" spans="1:14">
      <c r="A997" s="263">
        <v>36</v>
      </c>
      <c r="B997" s="5"/>
      <c r="C997" s="5" t="s">
        <v>161</v>
      </c>
      <c r="D997" s="5"/>
      <c r="E997" s="5" t="s">
        <v>12</v>
      </c>
      <c r="F997" s="5" t="s">
        <v>1431</v>
      </c>
      <c r="G997" s="30">
        <v>2</v>
      </c>
      <c r="H997" s="13" t="s">
        <v>74</v>
      </c>
      <c r="I997" s="12">
        <f>G997*1</f>
        <v>2</v>
      </c>
      <c r="J997" s="13" t="s">
        <v>72</v>
      </c>
      <c r="K997" s="30">
        <f t="shared" si="198"/>
        <v>0.66</v>
      </c>
      <c r="L997" s="30" t="s">
        <v>103</v>
      </c>
      <c r="M997" s="15">
        <f t="shared" si="199"/>
        <v>660</v>
      </c>
      <c r="N997" s="13" t="s">
        <v>71</v>
      </c>
    </row>
    <row r="998" spans="1:14">
      <c r="A998" s="263">
        <v>37</v>
      </c>
      <c r="B998" s="5"/>
      <c r="C998" s="5" t="s">
        <v>1439</v>
      </c>
      <c r="D998" s="5"/>
      <c r="E998" s="5" t="s">
        <v>43</v>
      </c>
      <c r="F998" s="5" t="s">
        <v>1438</v>
      </c>
      <c r="G998" s="30">
        <v>1</v>
      </c>
      <c r="H998" s="13" t="s">
        <v>74</v>
      </c>
      <c r="I998" s="12">
        <f>G998*1</f>
        <v>1</v>
      </c>
      <c r="J998" s="13" t="s">
        <v>72</v>
      </c>
      <c r="K998" s="30">
        <f t="shared" si="198"/>
        <v>0.33</v>
      </c>
      <c r="L998" s="30" t="s">
        <v>103</v>
      </c>
      <c r="M998" s="15">
        <f t="shared" si="199"/>
        <v>330</v>
      </c>
      <c r="N998" s="13" t="s">
        <v>71</v>
      </c>
    </row>
    <row r="999" spans="1:14">
      <c r="A999" s="263">
        <v>38</v>
      </c>
      <c r="B999" s="5"/>
      <c r="C999" s="5" t="s">
        <v>49</v>
      </c>
      <c r="D999" s="5" t="s">
        <v>48</v>
      </c>
      <c r="E999" s="5" t="s">
        <v>1369</v>
      </c>
      <c r="F999" s="5" t="s">
        <v>1430</v>
      </c>
      <c r="G999" s="12">
        <v>1</v>
      </c>
      <c r="H999" s="13" t="s">
        <v>74</v>
      </c>
      <c r="I999" s="12">
        <v>4</v>
      </c>
      <c r="J999" s="13" t="s">
        <v>72</v>
      </c>
      <c r="K999" s="12">
        <f t="shared" si="198"/>
        <v>1.32</v>
      </c>
      <c r="L999" s="13" t="s">
        <v>103</v>
      </c>
      <c r="M999" s="12">
        <f t="shared" si="199"/>
        <v>1320</v>
      </c>
      <c r="N999" s="13" t="s">
        <v>71</v>
      </c>
    </row>
    <row r="1000" spans="1:14" s="271" customFormat="1">
      <c r="A1000" s="264">
        <v>39</v>
      </c>
      <c r="B1000" s="124"/>
      <c r="C1000" s="272" t="s">
        <v>1371</v>
      </c>
      <c r="D1000" s="272" t="s">
        <v>25</v>
      </c>
      <c r="E1000" s="272" t="s">
        <v>1372</v>
      </c>
      <c r="F1000" s="124" t="s">
        <v>1375</v>
      </c>
      <c r="G1000" s="273">
        <v>1</v>
      </c>
      <c r="H1000" s="274" t="s">
        <v>74</v>
      </c>
      <c r="I1000" s="273">
        <v>7</v>
      </c>
      <c r="J1000" s="274" t="s">
        <v>72</v>
      </c>
      <c r="K1000" s="275" t="s">
        <v>1373</v>
      </c>
      <c r="L1000" s="274" t="s">
        <v>103</v>
      </c>
      <c r="M1000" s="275" t="s">
        <v>1374</v>
      </c>
      <c r="N1000" s="274" t="s">
        <v>71</v>
      </c>
    </row>
    <row r="1001" spans="1:14">
      <c r="A1001" s="281" t="s">
        <v>54</v>
      </c>
      <c r="B1001" s="282"/>
      <c r="C1001" s="282"/>
      <c r="D1001" s="282"/>
      <c r="E1001" s="283"/>
      <c r="F1001" s="262"/>
      <c r="G1001" s="12">
        <f>SUM(G962:G1000)</f>
        <v>79</v>
      </c>
      <c r="H1001" s="13" t="s">
        <v>74</v>
      </c>
      <c r="I1001" s="12">
        <f>SUM(I962:I999)</f>
        <v>265</v>
      </c>
      <c r="J1001" s="13" t="s">
        <v>72</v>
      </c>
      <c r="K1001" s="30">
        <f>I1001*0.33</f>
        <v>87.45</v>
      </c>
      <c r="L1001" s="30" t="s">
        <v>103</v>
      </c>
      <c r="M1001" s="34">
        <f>SUM(M962:M999)</f>
        <v>87450</v>
      </c>
      <c r="N1001" s="13" t="s">
        <v>71</v>
      </c>
    </row>
    <row r="1002" spans="1:14">
      <c r="A1002" s="286" t="s">
        <v>53</v>
      </c>
      <c r="B1002" s="286" t="s">
        <v>0</v>
      </c>
      <c r="C1002" s="286" t="s">
        <v>2</v>
      </c>
      <c r="D1002" s="286" t="s">
        <v>4</v>
      </c>
      <c r="E1002" s="286" t="s">
        <v>1</v>
      </c>
      <c r="F1002" s="286" t="s">
        <v>280</v>
      </c>
      <c r="G1002" s="288" t="s">
        <v>5</v>
      </c>
      <c r="H1002" s="289"/>
      <c r="I1002" s="288" t="s">
        <v>6</v>
      </c>
      <c r="J1002" s="289"/>
      <c r="K1002" s="288" t="s">
        <v>101</v>
      </c>
      <c r="L1002" s="289"/>
      <c r="M1002" s="288" t="s">
        <v>102</v>
      </c>
      <c r="N1002" s="289"/>
    </row>
    <row r="1003" spans="1:14">
      <c r="A1003" s="287"/>
      <c r="B1003" s="287"/>
      <c r="C1003" s="287"/>
      <c r="D1003" s="287"/>
      <c r="E1003" s="287"/>
      <c r="F1003" s="287"/>
      <c r="G1003" s="290"/>
      <c r="H1003" s="291"/>
      <c r="I1003" s="290"/>
      <c r="J1003" s="291"/>
      <c r="K1003" s="290"/>
      <c r="L1003" s="291"/>
      <c r="M1003" s="290"/>
      <c r="N1003" s="291"/>
    </row>
    <row r="1004" spans="1:14">
      <c r="A1004" s="263">
        <v>1</v>
      </c>
      <c r="B1004" s="16" t="s">
        <v>60</v>
      </c>
      <c r="C1004" s="5" t="s">
        <v>3</v>
      </c>
      <c r="D1004" s="5" t="s">
        <v>7</v>
      </c>
      <c r="E1004" s="5" t="s">
        <v>8</v>
      </c>
      <c r="F1004" s="12" t="s">
        <v>1441</v>
      </c>
      <c r="G1004" s="12">
        <v>4</v>
      </c>
      <c r="H1004" s="13" t="s">
        <v>74</v>
      </c>
      <c r="I1004" s="12">
        <f t="shared" ref="I1004:I1006" si="204">G1004*6</f>
        <v>24</v>
      </c>
      <c r="J1004" s="13" t="s">
        <v>72</v>
      </c>
      <c r="K1004" s="30">
        <f t="shared" ref="K1004:K1041" si="205">I1004*0.33</f>
        <v>7.92</v>
      </c>
      <c r="L1004" s="30" t="s">
        <v>103</v>
      </c>
      <c r="M1004" s="15">
        <f t="shared" ref="M1004:M1041" si="206">K1004*1000</f>
        <v>7920</v>
      </c>
      <c r="N1004" s="13" t="s">
        <v>71</v>
      </c>
    </row>
    <row r="1005" spans="1:14">
      <c r="A1005" s="263">
        <v>2</v>
      </c>
      <c r="B1005" s="131">
        <v>43825</v>
      </c>
      <c r="C1005" s="5" t="s">
        <v>56</v>
      </c>
      <c r="D1005" s="5" t="s">
        <v>93</v>
      </c>
      <c r="E1005" s="5" t="s">
        <v>8</v>
      </c>
      <c r="F1005" s="93" t="s">
        <v>1218</v>
      </c>
      <c r="G1005" s="12">
        <v>2</v>
      </c>
      <c r="H1005" s="13" t="s">
        <v>74</v>
      </c>
      <c r="I1005" s="12">
        <f t="shared" si="204"/>
        <v>12</v>
      </c>
      <c r="J1005" s="13" t="s">
        <v>72</v>
      </c>
      <c r="K1005" s="30">
        <f t="shared" si="205"/>
        <v>3.96</v>
      </c>
      <c r="L1005" s="30" t="s">
        <v>103</v>
      </c>
      <c r="M1005" s="15">
        <f t="shared" si="206"/>
        <v>3960</v>
      </c>
      <c r="N1005" s="13" t="s">
        <v>71</v>
      </c>
    </row>
    <row r="1006" spans="1:14">
      <c r="A1006" s="263">
        <v>3</v>
      </c>
      <c r="B1006" s="5"/>
      <c r="C1006" s="5" t="s">
        <v>15</v>
      </c>
      <c r="D1006" s="5" t="s">
        <v>647</v>
      </c>
      <c r="E1006" s="5" t="s">
        <v>8</v>
      </c>
      <c r="F1006" s="12" t="s">
        <v>1442</v>
      </c>
      <c r="G1006" s="12">
        <v>3</v>
      </c>
      <c r="H1006" s="13" t="s">
        <v>74</v>
      </c>
      <c r="I1006" s="12">
        <f t="shared" si="204"/>
        <v>18</v>
      </c>
      <c r="J1006" s="13" t="s">
        <v>72</v>
      </c>
      <c r="K1006" s="30">
        <f t="shared" si="205"/>
        <v>5.94</v>
      </c>
      <c r="L1006" s="30" t="s">
        <v>103</v>
      </c>
      <c r="M1006" s="15">
        <f t="shared" si="206"/>
        <v>5940</v>
      </c>
      <c r="N1006" s="13" t="s">
        <v>71</v>
      </c>
    </row>
    <row r="1007" spans="1:14">
      <c r="A1007" s="263">
        <v>4</v>
      </c>
      <c r="B1007" s="5"/>
      <c r="C1007" s="5" t="s">
        <v>17</v>
      </c>
      <c r="D1007" s="5" t="s">
        <v>16</v>
      </c>
      <c r="E1007" s="5" t="s">
        <v>8</v>
      </c>
      <c r="F1007" s="12" t="s">
        <v>1433</v>
      </c>
      <c r="G1007" s="12">
        <v>5</v>
      </c>
      <c r="H1007" s="13" t="s">
        <v>74</v>
      </c>
      <c r="I1007" s="12">
        <f>G1007*F4395</f>
        <v>0</v>
      </c>
      <c r="J1007" s="13" t="s">
        <v>72</v>
      </c>
      <c r="K1007" s="30">
        <f t="shared" si="205"/>
        <v>0</v>
      </c>
      <c r="L1007" s="30" t="s">
        <v>103</v>
      </c>
      <c r="M1007" s="15">
        <f t="shared" si="206"/>
        <v>0</v>
      </c>
      <c r="N1007" s="13" t="s">
        <v>71</v>
      </c>
    </row>
    <row r="1008" spans="1:14">
      <c r="A1008" s="263">
        <v>5</v>
      </c>
      <c r="B1008" s="5"/>
      <c r="C1008" s="5" t="s">
        <v>251</v>
      </c>
      <c r="D1008" s="5" t="s">
        <v>18</v>
      </c>
      <c r="E1008" s="5" t="s">
        <v>8</v>
      </c>
      <c r="F1008" s="12" t="s">
        <v>1434</v>
      </c>
      <c r="G1008" s="12">
        <v>4</v>
      </c>
      <c r="H1008" s="13" t="s">
        <v>74</v>
      </c>
      <c r="I1008" s="12">
        <f t="shared" ref="I1008:I1012" si="207">G1008*6</f>
        <v>24</v>
      </c>
      <c r="J1008" s="13" t="s">
        <v>72</v>
      </c>
      <c r="K1008" s="30">
        <f t="shared" si="205"/>
        <v>7.92</v>
      </c>
      <c r="L1008" s="30" t="s">
        <v>103</v>
      </c>
      <c r="M1008" s="15">
        <f t="shared" si="206"/>
        <v>7920</v>
      </c>
      <c r="N1008" s="13" t="s">
        <v>71</v>
      </c>
    </row>
    <row r="1009" spans="1:14">
      <c r="A1009" s="263">
        <v>6</v>
      </c>
      <c r="B1009" s="5"/>
      <c r="C1009" s="9" t="s">
        <v>52</v>
      </c>
      <c r="D1009" s="9" t="s">
        <v>51</v>
      </c>
      <c r="E1009" s="9" t="s">
        <v>8</v>
      </c>
      <c r="F1009" s="72" t="s">
        <v>1405</v>
      </c>
      <c r="G1009" s="12">
        <v>3</v>
      </c>
      <c r="H1009" s="13" t="s">
        <v>74</v>
      </c>
      <c r="I1009" s="12">
        <f t="shared" si="207"/>
        <v>18</v>
      </c>
      <c r="J1009" s="13" t="s">
        <v>72</v>
      </c>
      <c r="K1009" s="30">
        <f t="shared" si="205"/>
        <v>5.94</v>
      </c>
      <c r="L1009" s="30" t="s">
        <v>103</v>
      </c>
      <c r="M1009" s="15">
        <f t="shared" si="206"/>
        <v>5940</v>
      </c>
      <c r="N1009" s="13" t="s">
        <v>71</v>
      </c>
    </row>
    <row r="1010" spans="1:14">
      <c r="A1010" s="263">
        <v>7</v>
      </c>
      <c r="B1010" s="5"/>
      <c r="C1010" s="5" t="s">
        <v>10</v>
      </c>
      <c r="D1010" s="5" t="s">
        <v>93</v>
      </c>
      <c r="E1010" s="5" t="s">
        <v>8</v>
      </c>
      <c r="F1010" s="12" t="s">
        <v>1425</v>
      </c>
      <c r="G1010" s="12">
        <v>5</v>
      </c>
      <c r="H1010" s="13" t="s">
        <v>74</v>
      </c>
      <c r="I1010" s="12">
        <f t="shared" si="207"/>
        <v>30</v>
      </c>
      <c r="J1010" s="13" t="s">
        <v>72</v>
      </c>
      <c r="K1010" s="30">
        <f t="shared" si="205"/>
        <v>9.9</v>
      </c>
      <c r="L1010" s="30" t="s">
        <v>103</v>
      </c>
      <c r="M1010" s="15">
        <f t="shared" si="206"/>
        <v>9900</v>
      </c>
      <c r="N1010" s="13" t="s">
        <v>71</v>
      </c>
    </row>
    <row r="1011" spans="1:14" s="271" customFormat="1">
      <c r="A1011" s="264">
        <v>8</v>
      </c>
      <c r="B1011" s="124"/>
      <c r="C1011" s="272" t="s">
        <v>26</v>
      </c>
      <c r="D1011" s="272" t="s">
        <v>89</v>
      </c>
      <c r="E1011" s="272" t="s">
        <v>8</v>
      </c>
      <c r="F1011" s="103" t="s">
        <v>1388</v>
      </c>
      <c r="G1011" s="137">
        <v>5</v>
      </c>
      <c r="H1011" s="268" t="s">
        <v>74</v>
      </c>
      <c r="I1011" s="137">
        <f t="shared" si="207"/>
        <v>30</v>
      </c>
      <c r="J1011" s="268" t="s">
        <v>72</v>
      </c>
      <c r="K1011" s="125">
        <f t="shared" si="205"/>
        <v>9.9</v>
      </c>
      <c r="L1011" s="269" t="s">
        <v>103</v>
      </c>
      <c r="M1011" s="270">
        <f t="shared" si="206"/>
        <v>9900</v>
      </c>
      <c r="N1011" s="268" t="s">
        <v>71</v>
      </c>
    </row>
    <row r="1012" spans="1:14">
      <c r="A1012" s="263">
        <v>9</v>
      </c>
      <c r="B1012" s="5"/>
      <c r="C1012" s="5" t="s">
        <v>94</v>
      </c>
      <c r="D1012" s="5" t="s">
        <v>95</v>
      </c>
      <c r="E1012" s="5" t="s">
        <v>8</v>
      </c>
      <c r="F1012" s="12" t="s">
        <v>1447</v>
      </c>
      <c r="G1012" s="12">
        <v>4</v>
      </c>
      <c r="H1012" s="13" t="s">
        <v>74</v>
      </c>
      <c r="I1012" s="12">
        <f t="shared" si="207"/>
        <v>24</v>
      </c>
      <c r="J1012" s="13" t="s">
        <v>72</v>
      </c>
      <c r="K1012" s="30">
        <f t="shared" si="205"/>
        <v>7.92</v>
      </c>
      <c r="L1012" s="30" t="s">
        <v>103</v>
      </c>
      <c r="M1012" s="15">
        <f t="shared" si="206"/>
        <v>7920</v>
      </c>
      <c r="N1012" s="13" t="s">
        <v>71</v>
      </c>
    </row>
    <row r="1013" spans="1:14">
      <c r="A1013" s="263">
        <v>10</v>
      </c>
      <c r="B1013" s="5"/>
      <c r="C1013" s="5" t="s">
        <v>190</v>
      </c>
      <c r="D1013" s="5" t="s">
        <v>20</v>
      </c>
      <c r="E1013" s="5" t="s">
        <v>173</v>
      </c>
      <c r="F1013" s="12" t="s">
        <v>1423</v>
      </c>
      <c r="G1013" s="12">
        <v>1</v>
      </c>
      <c r="H1013" s="13" t="s">
        <v>74</v>
      </c>
      <c r="I1013" s="12">
        <f>G1013*7</f>
        <v>7</v>
      </c>
      <c r="J1013" s="13" t="s">
        <v>72</v>
      </c>
      <c r="K1013" s="30">
        <f t="shared" si="205"/>
        <v>2.31</v>
      </c>
      <c r="L1013" s="30" t="s">
        <v>103</v>
      </c>
      <c r="M1013" s="15">
        <f t="shared" si="206"/>
        <v>2310</v>
      </c>
      <c r="N1013" s="13" t="s">
        <v>71</v>
      </c>
    </row>
    <row r="1014" spans="1:14">
      <c r="A1014" s="263">
        <v>11</v>
      </c>
      <c r="B1014" s="5"/>
      <c r="C1014" s="5" t="s">
        <v>34</v>
      </c>
      <c r="D1014" s="5" t="s">
        <v>134</v>
      </c>
      <c r="E1014" s="5" t="s">
        <v>173</v>
      </c>
      <c r="F1014" s="12" t="s">
        <v>1402</v>
      </c>
      <c r="G1014" s="12">
        <v>3</v>
      </c>
      <c r="H1014" s="13" t="s">
        <v>74</v>
      </c>
      <c r="I1014" s="12">
        <f>G1014*7</f>
        <v>21</v>
      </c>
      <c r="J1014" s="13" t="s">
        <v>72</v>
      </c>
      <c r="K1014" s="30">
        <f t="shared" si="205"/>
        <v>6.9300000000000006</v>
      </c>
      <c r="L1014" s="30" t="s">
        <v>103</v>
      </c>
      <c r="M1014" s="15">
        <f t="shared" si="206"/>
        <v>6930.0000000000009</v>
      </c>
      <c r="N1014" s="13" t="s">
        <v>71</v>
      </c>
    </row>
    <row r="1015" spans="1:14">
      <c r="A1015" s="263">
        <v>12</v>
      </c>
      <c r="B1015" s="5"/>
      <c r="C1015" s="5" t="s">
        <v>23</v>
      </c>
      <c r="D1015" s="5" t="s">
        <v>136</v>
      </c>
      <c r="E1015" s="5" t="s">
        <v>12</v>
      </c>
      <c r="F1015" s="5" t="s">
        <v>1403</v>
      </c>
      <c r="G1015" s="12">
        <v>2</v>
      </c>
      <c r="H1015" s="13" t="s">
        <v>74</v>
      </c>
      <c r="I1015" s="12">
        <f t="shared" ref="I1015:I1025" si="208">G1015*1</f>
        <v>2</v>
      </c>
      <c r="J1015" s="13" t="s">
        <v>72</v>
      </c>
      <c r="K1015" s="30">
        <f t="shared" si="205"/>
        <v>0.66</v>
      </c>
      <c r="L1015" s="30" t="s">
        <v>103</v>
      </c>
      <c r="M1015" s="15">
        <f t="shared" si="206"/>
        <v>660</v>
      </c>
      <c r="N1015" s="13" t="s">
        <v>71</v>
      </c>
    </row>
    <row r="1016" spans="1:14">
      <c r="A1016" s="263">
        <v>13</v>
      </c>
      <c r="B1016" s="5"/>
      <c r="C1016" s="5" t="s">
        <v>90</v>
      </c>
      <c r="D1016" s="5" t="s">
        <v>91</v>
      </c>
      <c r="E1016" s="5" t="s">
        <v>12</v>
      </c>
      <c r="F1016" s="12" t="s">
        <v>1342</v>
      </c>
      <c r="G1016" s="12">
        <v>1</v>
      </c>
      <c r="H1016" s="13" t="s">
        <v>74</v>
      </c>
      <c r="I1016" s="12">
        <f t="shared" si="208"/>
        <v>1</v>
      </c>
      <c r="J1016" s="13" t="s">
        <v>72</v>
      </c>
      <c r="K1016" s="30">
        <f t="shared" si="205"/>
        <v>0.33</v>
      </c>
      <c r="L1016" s="30" t="s">
        <v>103</v>
      </c>
      <c r="M1016" s="15">
        <f t="shared" si="206"/>
        <v>330</v>
      </c>
      <c r="N1016" s="13" t="s">
        <v>71</v>
      </c>
    </row>
    <row r="1017" spans="1:14">
      <c r="A1017" s="263">
        <v>14</v>
      </c>
      <c r="B1017" s="5"/>
      <c r="C1017" s="5" t="s">
        <v>81</v>
      </c>
      <c r="D1017" s="5" t="s">
        <v>82</v>
      </c>
      <c r="E1017" s="5" t="s">
        <v>12</v>
      </c>
      <c r="F1017" s="12" t="s">
        <v>1365</v>
      </c>
      <c r="G1017" s="12">
        <v>1</v>
      </c>
      <c r="H1017" s="13" t="s">
        <v>74</v>
      </c>
      <c r="I1017" s="12">
        <f t="shared" si="208"/>
        <v>1</v>
      </c>
      <c r="J1017" s="13" t="s">
        <v>72</v>
      </c>
      <c r="K1017" s="30">
        <f t="shared" si="205"/>
        <v>0.33</v>
      </c>
      <c r="L1017" s="30" t="s">
        <v>103</v>
      </c>
      <c r="M1017" s="15">
        <f t="shared" si="206"/>
        <v>330</v>
      </c>
      <c r="N1017" s="13" t="s">
        <v>71</v>
      </c>
    </row>
    <row r="1018" spans="1:14">
      <c r="A1018" s="263">
        <v>15</v>
      </c>
      <c r="B1018" s="5"/>
      <c r="C1018" s="5" t="s">
        <v>11</v>
      </c>
      <c r="D1018" s="5" t="s">
        <v>13</v>
      </c>
      <c r="E1018" s="5" t="s">
        <v>12</v>
      </c>
      <c r="F1018" s="12" t="s">
        <v>1436</v>
      </c>
      <c r="G1018" s="12">
        <v>1</v>
      </c>
      <c r="H1018" s="13" t="s">
        <v>74</v>
      </c>
      <c r="I1018" s="12">
        <f t="shared" si="208"/>
        <v>1</v>
      </c>
      <c r="J1018" s="13" t="s">
        <v>72</v>
      </c>
      <c r="K1018" s="30">
        <f t="shared" si="205"/>
        <v>0.33</v>
      </c>
      <c r="L1018" s="30" t="s">
        <v>103</v>
      </c>
      <c r="M1018" s="15">
        <f t="shared" si="206"/>
        <v>330</v>
      </c>
      <c r="N1018" s="13" t="s">
        <v>71</v>
      </c>
    </row>
    <row r="1019" spans="1:14">
      <c r="A1019" s="263">
        <v>16</v>
      </c>
      <c r="B1019" s="5"/>
      <c r="C1019" s="5" t="s">
        <v>28</v>
      </c>
      <c r="D1019" s="5" t="s">
        <v>27</v>
      </c>
      <c r="E1019" s="5" t="s">
        <v>12</v>
      </c>
      <c r="F1019" s="12" t="s">
        <v>1385</v>
      </c>
      <c r="G1019" s="12">
        <v>1</v>
      </c>
      <c r="H1019" s="13" t="s">
        <v>74</v>
      </c>
      <c r="I1019" s="12">
        <f t="shared" si="208"/>
        <v>1</v>
      </c>
      <c r="J1019" s="13" t="s">
        <v>72</v>
      </c>
      <c r="K1019" s="30">
        <f t="shared" si="205"/>
        <v>0.33</v>
      </c>
      <c r="L1019" s="30" t="s">
        <v>103</v>
      </c>
      <c r="M1019" s="15">
        <f t="shared" si="206"/>
        <v>330</v>
      </c>
      <c r="N1019" s="13" t="s">
        <v>71</v>
      </c>
    </row>
    <row r="1020" spans="1:14" s="271" customFormat="1">
      <c r="A1020" s="264">
        <v>17</v>
      </c>
      <c r="B1020" s="124"/>
      <c r="C1020" s="272" t="s">
        <v>30</v>
      </c>
      <c r="D1020" s="272" t="s">
        <v>29</v>
      </c>
      <c r="E1020" s="272" t="s">
        <v>12</v>
      </c>
      <c r="F1020" s="137" t="s">
        <v>1443</v>
      </c>
      <c r="G1020" s="137">
        <v>3</v>
      </c>
      <c r="H1020" s="268" t="s">
        <v>74</v>
      </c>
      <c r="I1020" s="137">
        <f t="shared" si="208"/>
        <v>3</v>
      </c>
      <c r="J1020" s="268" t="s">
        <v>72</v>
      </c>
      <c r="K1020" s="269">
        <f t="shared" si="205"/>
        <v>0.99</v>
      </c>
      <c r="L1020" s="269" t="s">
        <v>103</v>
      </c>
      <c r="M1020" s="270">
        <f t="shared" si="206"/>
        <v>990</v>
      </c>
      <c r="N1020" s="268" t="s">
        <v>71</v>
      </c>
    </row>
    <row r="1021" spans="1:14">
      <c r="A1021" s="263">
        <v>18</v>
      </c>
      <c r="B1021" s="5"/>
      <c r="C1021" s="5" t="s">
        <v>32</v>
      </c>
      <c r="D1021" s="5" t="s">
        <v>33</v>
      </c>
      <c r="E1021" s="5" t="s">
        <v>12</v>
      </c>
      <c r="F1021" s="12" t="s">
        <v>1367</v>
      </c>
      <c r="G1021" s="12">
        <v>1</v>
      </c>
      <c r="H1021" s="13" t="s">
        <v>74</v>
      </c>
      <c r="I1021" s="12">
        <f t="shared" si="208"/>
        <v>1</v>
      </c>
      <c r="J1021" s="13" t="s">
        <v>72</v>
      </c>
      <c r="K1021" s="30">
        <f t="shared" si="205"/>
        <v>0.33</v>
      </c>
      <c r="L1021" s="30" t="s">
        <v>103</v>
      </c>
      <c r="M1021" s="15">
        <f t="shared" si="206"/>
        <v>330</v>
      </c>
      <c r="N1021" s="13" t="s">
        <v>71</v>
      </c>
    </row>
    <row r="1022" spans="1:14">
      <c r="A1022" s="263">
        <v>19</v>
      </c>
      <c r="B1022" s="5"/>
      <c r="C1022" s="5" t="s">
        <v>36</v>
      </c>
      <c r="D1022" s="5" t="s">
        <v>35</v>
      </c>
      <c r="E1022" s="5" t="s">
        <v>12</v>
      </c>
      <c r="F1022" s="12" t="s">
        <v>1159</v>
      </c>
      <c r="G1022" s="12">
        <v>1</v>
      </c>
      <c r="H1022" s="13" t="s">
        <v>74</v>
      </c>
      <c r="I1022" s="12">
        <f t="shared" si="208"/>
        <v>1</v>
      </c>
      <c r="J1022" s="13" t="s">
        <v>72</v>
      </c>
      <c r="K1022" s="30">
        <f t="shared" si="205"/>
        <v>0.33</v>
      </c>
      <c r="L1022" s="30" t="s">
        <v>103</v>
      </c>
      <c r="M1022" s="15">
        <f t="shared" si="206"/>
        <v>330</v>
      </c>
      <c r="N1022" s="13" t="s">
        <v>71</v>
      </c>
    </row>
    <row r="1023" spans="1:14">
      <c r="A1023" s="263">
        <v>20</v>
      </c>
      <c r="B1023" s="5"/>
      <c r="C1023" s="5" t="s">
        <v>38</v>
      </c>
      <c r="D1023" s="5" t="s">
        <v>37</v>
      </c>
      <c r="E1023" s="5" t="s">
        <v>12</v>
      </c>
      <c r="F1023" s="12" t="s">
        <v>1444</v>
      </c>
      <c r="G1023" s="12">
        <v>2</v>
      </c>
      <c r="H1023" s="13" t="s">
        <v>74</v>
      </c>
      <c r="I1023" s="12">
        <f t="shared" si="208"/>
        <v>2</v>
      </c>
      <c r="J1023" s="13" t="s">
        <v>72</v>
      </c>
      <c r="K1023" s="30">
        <f t="shared" si="205"/>
        <v>0.66</v>
      </c>
      <c r="L1023" s="30" t="s">
        <v>103</v>
      </c>
      <c r="M1023" s="15">
        <f t="shared" si="206"/>
        <v>660</v>
      </c>
      <c r="N1023" s="13" t="s">
        <v>71</v>
      </c>
    </row>
    <row r="1024" spans="1:14">
      <c r="A1024" s="263">
        <v>21</v>
      </c>
      <c r="B1024" s="5"/>
      <c r="C1024" s="5" t="s">
        <v>40</v>
      </c>
      <c r="D1024" s="5" t="s">
        <v>39</v>
      </c>
      <c r="E1024" s="5" t="s">
        <v>12</v>
      </c>
      <c r="F1024" s="12" t="s">
        <v>1445</v>
      </c>
      <c r="G1024" s="12">
        <v>1</v>
      </c>
      <c r="H1024" s="13" t="s">
        <v>74</v>
      </c>
      <c r="I1024" s="12">
        <f t="shared" si="208"/>
        <v>1</v>
      </c>
      <c r="J1024" s="13" t="s">
        <v>72</v>
      </c>
      <c r="K1024" s="30">
        <f t="shared" si="205"/>
        <v>0.33</v>
      </c>
      <c r="L1024" s="30" t="s">
        <v>103</v>
      </c>
      <c r="M1024" s="15">
        <f t="shared" si="206"/>
        <v>330</v>
      </c>
      <c r="N1024" s="13" t="s">
        <v>71</v>
      </c>
    </row>
    <row r="1025" spans="1:14">
      <c r="A1025" s="263">
        <v>22</v>
      </c>
      <c r="B1025" s="5"/>
      <c r="C1025" s="5" t="s">
        <v>78</v>
      </c>
      <c r="D1025" s="5" t="s">
        <v>79</v>
      </c>
      <c r="E1025" s="5" t="s">
        <v>12</v>
      </c>
      <c r="F1025" s="12" t="s">
        <v>1383</v>
      </c>
      <c r="G1025" s="12">
        <v>2</v>
      </c>
      <c r="H1025" s="13" t="s">
        <v>74</v>
      </c>
      <c r="I1025" s="12">
        <f t="shared" si="208"/>
        <v>2</v>
      </c>
      <c r="J1025" s="13" t="s">
        <v>72</v>
      </c>
      <c r="K1025" s="30">
        <f t="shared" si="205"/>
        <v>0.66</v>
      </c>
      <c r="L1025" s="30" t="s">
        <v>103</v>
      </c>
      <c r="M1025" s="15">
        <f t="shared" si="206"/>
        <v>660</v>
      </c>
      <c r="N1025" s="13" t="s">
        <v>71</v>
      </c>
    </row>
    <row r="1026" spans="1:14" s="271" customFormat="1">
      <c r="A1026" s="264">
        <v>23</v>
      </c>
      <c r="B1026" s="124"/>
      <c r="C1026" s="272" t="s">
        <v>45</v>
      </c>
      <c r="D1026" s="272" t="s">
        <v>44</v>
      </c>
      <c r="E1026" s="272" t="s">
        <v>43</v>
      </c>
      <c r="F1026" s="103" t="s">
        <v>1446</v>
      </c>
      <c r="G1026" s="137">
        <v>5</v>
      </c>
      <c r="H1026" s="268" t="s">
        <v>74</v>
      </c>
      <c r="I1026" s="137">
        <f>G1026*1.5</f>
        <v>7.5</v>
      </c>
      <c r="J1026" s="268" t="s">
        <v>72</v>
      </c>
      <c r="K1026" s="269">
        <f t="shared" si="205"/>
        <v>2.4750000000000001</v>
      </c>
      <c r="L1026" s="269" t="s">
        <v>103</v>
      </c>
      <c r="M1026" s="270">
        <f t="shared" si="206"/>
        <v>2475</v>
      </c>
      <c r="N1026" s="268" t="s">
        <v>71</v>
      </c>
    </row>
    <row r="1027" spans="1:14">
      <c r="A1027" s="263">
        <v>24</v>
      </c>
      <c r="B1027" s="5"/>
      <c r="C1027" s="5" t="s">
        <v>1390</v>
      </c>
      <c r="D1027" s="5" t="s">
        <v>46</v>
      </c>
      <c r="E1027" s="5" t="s">
        <v>43</v>
      </c>
      <c r="F1027" s="12" t="s">
        <v>1406</v>
      </c>
      <c r="G1027" s="12">
        <v>1</v>
      </c>
      <c r="H1027" s="13" t="s">
        <v>74</v>
      </c>
      <c r="I1027" s="12">
        <f>G1027*1.5</f>
        <v>1.5</v>
      </c>
      <c r="J1027" s="13" t="s">
        <v>72</v>
      </c>
      <c r="K1027" s="30">
        <f t="shared" si="205"/>
        <v>0.495</v>
      </c>
      <c r="L1027" s="30" t="s">
        <v>103</v>
      </c>
      <c r="M1027" s="15">
        <f t="shared" si="206"/>
        <v>495</v>
      </c>
      <c r="N1027" s="13" t="s">
        <v>71</v>
      </c>
    </row>
    <row r="1028" spans="1:14">
      <c r="A1028" s="263">
        <v>25</v>
      </c>
      <c r="B1028" s="5"/>
      <c r="C1028" s="5" t="s">
        <v>42</v>
      </c>
      <c r="D1028" s="5" t="s">
        <v>41</v>
      </c>
      <c r="E1028" s="5" t="s">
        <v>43</v>
      </c>
      <c r="F1028" s="12" t="s">
        <v>1429</v>
      </c>
      <c r="G1028" s="12">
        <v>1</v>
      </c>
      <c r="H1028" s="13" t="s">
        <v>74</v>
      </c>
      <c r="I1028" s="12">
        <f>G1028*1.5</f>
        <v>1.5</v>
      </c>
      <c r="J1028" s="13" t="s">
        <v>72</v>
      </c>
      <c r="K1028" s="30">
        <f t="shared" si="205"/>
        <v>0.495</v>
      </c>
      <c r="L1028" s="30" t="s">
        <v>103</v>
      </c>
      <c r="M1028" s="15">
        <f t="shared" si="206"/>
        <v>495</v>
      </c>
      <c r="N1028" s="13" t="s">
        <v>71</v>
      </c>
    </row>
    <row r="1029" spans="1:14">
      <c r="A1029" s="263">
        <v>26</v>
      </c>
      <c r="B1029" s="5"/>
      <c r="C1029" s="5" t="s">
        <v>1168</v>
      </c>
      <c r="D1029" s="5"/>
      <c r="E1029" s="5" t="s">
        <v>12</v>
      </c>
      <c r="F1029" s="12" t="s">
        <v>1106</v>
      </c>
      <c r="G1029" s="12">
        <v>1</v>
      </c>
      <c r="H1029" s="13" t="s">
        <v>74</v>
      </c>
      <c r="I1029" s="12">
        <f>G1029*4</f>
        <v>4</v>
      </c>
      <c r="J1029" s="13" t="s">
        <v>72</v>
      </c>
      <c r="K1029" s="30">
        <f t="shared" si="205"/>
        <v>1.32</v>
      </c>
      <c r="L1029" s="30" t="s">
        <v>103</v>
      </c>
      <c r="M1029" s="15">
        <f t="shared" si="206"/>
        <v>1320</v>
      </c>
      <c r="N1029" s="13" t="s">
        <v>71</v>
      </c>
    </row>
    <row r="1030" spans="1:14">
      <c r="A1030" s="263">
        <v>27</v>
      </c>
      <c r="B1030" s="5"/>
      <c r="C1030" s="5" t="s">
        <v>1240</v>
      </c>
      <c r="D1030" s="5"/>
      <c r="E1030" s="5" t="s">
        <v>12</v>
      </c>
      <c r="F1030" s="12" t="s">
        <v>795</v>
      </c>
      <c r="G1030" s="12">
        <v>1</v>
      </c>
      <c r="H1030" s="13" t="s">
        <v>74</v>
      </c>
      <c r="I1030" s="12">
        <f t="shared" ref="I1030" si="209">G1030*1.5</f>
        <v>1.5</v>
      </c>
      <c r="J1030" s="13" t="s">
        <v>72</v>
      </c>
      <c r="K1030" s="30">
        <f t="shared" si="205"/>
        <v>0.495</v>
      </c>
      <c r="L1030" s="30" t="s">
        <v>103</v>
      </c>
      <c r="M1030" s="15">
        <f t="shared" si="206"/>
        <v>495</v>
      </c>
      <c r="N1030" s="13" t="s">
        <v>71</v>
      </c>
    </row>
    <row r="1031" spans="1:14">
      <c r="A1031" s="263">
        <v>28</v>
      </c>
      <c r="B1031" s="5"/>
      <c r="C1031" s="5" t="s">
        <v>1122</v>
      </c>
      <c r="D1031" s="5"/>
      <c r="E1031" s="5" t="s">
        <v>43</v>
      </c>
      <c r="F1031" s="12" t="s">
        <v>645</v>
      </c>
      <c r="G1031" s="12">
        <v>2</v>
      </c>
      <c r="H1031" s="13" t="s">
        <v>74</v>
      </c>
      <c r="I1031" s="12">
        <f>G1031*1</f>
        <v>2</v>
      </c>
      <c r="J1031" s="13" t="s">
        <v>72</v>
      </c>
      <c r="K1031" s="30">
        <f t="shared" si="205"/>
        <v>0.66</v>
      </c>
      <c r="L1031" s="30" t="s">
        <v>103</v>
      </c>
      <c r="M1031" s="15">
        <f t="shared" si="206"/>
        <v>660</v>
      </c>
      <c r="N1031" s="13" t="s">
        <v>71</v>
      </c>
    </row>
    <row r="1032" spans="1:14">
      <c r="A1032" s="263">
        <v>29</v>
      </c>
      <c r="B1032" s="5"/>
      <c r="C1032" s="5" t="s">
        <v>757</v>
      </c>
      <c r="D1032" s="5"/>
      <c r="E1032" s="5" t="s">
        <v>12</v>
      </c>
      <c r="F1032" s="12" t="s">
        <v>995</v>
      </c>
      <c r="G1032" s="12">
        <v>2</v>
      </c>
      <c r="H1032" s="13" t="s">
        <v>74</v>
      </c>
      <c r="I1032" s="12">
        <f>G1032*1</f>
        <v>2</v>
      </c>
      <c r="J1032" s="13" t="s">
        <v>72</v>
      </c>
      <c r="K1032" s="30">
        <f t="shared" si="205"/>
        <v>0.66</v>
      </c>
      <c r="L1032" s="30" t="s">
        <v>103</v>
      </c>
      <c r="M1032" s="15">
        <f t="shared" si="206"/>
        <v>660</v>
      </c>
      <c r="N1032" s="13" t="s">
        <v>71</v>
      </c>
    </row>
    <row r="1033" spans="1:14">
      <c r="A1033" s="263">
        <v>30</v>
      </c>
      <c r="B1033" s="5"/>
      <c r="C1033" s="5" t="s">
        <v>1114</v>
      </c>
      <c r="D1033" s="5"/>
      <c r="E1033" s="5" t="s">
        <v>12</v>
      </c>
      <c r="F1033" s="103" t="s">
        <v>322</v>
      </c>
      <c r="G1033" s="12">
        <v>1</v>
      </c>
      <c r="H1033" s="13" t="s">
        <v>74</v>
      </c>
      <c r="I1033" s="12">
        <f>G1033*1</f>
        <v>1</v>
      </c>
      <c r="J1033" s="13" t="s">
        <v>72</v>
      </c>
      <c r="K1033" s="30">
        <f t="shared" si="205"/>
        <v>0.33</v>
      </c>
      <c r="L1033" s="30" t="s">
        <v>103</v>
      </c>
      <c r="M1033" s="15">
        <f t="shared" si="206"/>
        <v>330</v>
      </c>
      <c r="N1033" s="13" t="s">
        <v>71</v>
      </c>
    </row>
    <row r="1034" spans="1:14">
      <c r="A1034" s="263">
        <v>31</v>
      </c>
      <c r="B1034" s="5"/>
      <c r="C1034" s="5" t="s">
        <v>126</v>
      </c>
      <c r="D1034" s="5"/>
      <c r="E1034" s="5" t="s">
        <v>43</v>
      </c>
      <c r="F1034" s="12" t="s">
        <v>271</v>
      </c>
      <c r="G1034" s="12">
        <v>1</v>
      </c>
      <c r="H1034" s="13" t="s">
        <v>74</v>
      </c>
      <c r="I1034" s="12">
        <f t="shared" ref="I1034" si="210">G1034*4</f>
        <v>4</v>
      </c>
      <c r="J1034" s="13" t="s">
        <v>72</v>
      </c>
      <c r="K1034" s="30">
        <f t="shared" si="205"/>
        <v>1.32</v>
      </c>
      <c r="L1034" s="30" t="s">
        <v>103</v>
      </c>
      <c r="M1034" s="15">
        <f t="shared" si="206"/>
        <v>1320</v>
      </c>
      <c r="N1034" s="13" t="s">
        <v>71</v>
      </c>
    </row>
    <row r="1035" spans="1:14">
      <c r="A1035" s="263">
        <v>32</v>
      </c>
      <c r="B1035" s="5"/>
      <c r="C1035" s="5" t="s">
        <v>893</v>
      </c>
      <c r="D1035" s="5"/>
      <c r="E1035" s="5" t="s">
        <v>12</v>
      </c>
      <c r="F1035" s="12" t="s">
        <v>220</v>
      </c>
      <c r="G1035" s="12">
        <v>1</v>
      </c>
      <c r="H1035" s="13" t="s">
        <v>74</v>
      </c>
      <c r="I1035" s="12">
        <f>G1035*1</f>
        <v>1</v>
      </c>
      <c r="J1035" s="13" t="s">
        <v>72</v>
      </c>
      <c r="K1035" s="30">
        <f t="shared" si="205"/>
        <v>0.33</v>
      </c>
      <c r="L1035" s="30" t="s">
        <v>103</v>
      </c>
      <c r="M1035" s="15">
        <f t="shared" si="206"/>
        <v>330</v>
      </c>
      <c r="N1035" s="13" t="s">
        <v>71</v>
      </c>
    </row>
    <row r="1036" spans="1:14">
      <c r="A1036" s="263">
        <v>33</v>
      </c>
      <c r="B1036" s="5"/>
      <c r="C1036" s="5" t="s">
        <v>1193</v>
      </c>
      <c r="D1036" s="5"/>
      <c r="E1036" s="5" t="s">
        <v>43</v>
      </c>
      <c r="F1036" s="12" t="s">
        <v>218</v>
      </c>
      <c r="G1036" s="12">
        <v>1</v>
      </c>
      <c r="H1036" s="13" t="s">
        <v>74</v>
      </c>
      <c r="I1036" s="12">
        <f>G1036*1</f>
        <v>1</v>
      </c>
      <c r="J1036" s="13" t="s">
        <v>72</v>
      </c>
      <c r="K1036" s="30">
        <f t="shared" si="205"/>
        <v>0.33</v>
      </c>
      <c r="L1036" s="30" t="s">
        <v>103</v>
      </c>
      <c r="M1036" s="15">
        <f t="shared" si="206"/>
        <v>330</v>
      </c>
      <c r="N1036" s="13" t="s">
        <v>71</v>
      </c>
    </row>
    <row r="1037" spans="1:14">
      <c r="A1037" s="263">
        <v>34</v>
      </c>
      <c r="B1037" s="5"/>
      <c r="C1037" s="5" t="s">
        <v>124</v>
      </c>
      <c r="D1037" s="5"/>
      <c r="E1037" s="5" t="s">
        <v>12</v>
      </c>
      <c r="F1037" s="12" t="s">
        <v>1280</v>
      </c>
      <c r="G1037" s="12">
        <v>1</v>
      </c>
      <c r="H1037" s="13" t="s">
        <v>74</v>
      </c>
      <c r="I1037" s="12">
        <f>G1037*1.5</f>
        <v>1.5</v>
      </c>
      <c r="J1037" s="13" t="s">
        <v>72</v>
      </c>
      <c r="K1037" s="30">
        <f t="shared" si="205"/>
        <v>0.495</v>
      </c>
      <c r="L1037" s="30" t="s">
        <v>103</v>
      </c>
      <c r="M1037" s="15">
        <f t="shared" si="206"/>
        <v>495</v>
      </c>
      <c r="N1037" s="13" t="s">
        <v>71</v>
      </c>
    </row>
    <row r="1038" spans="1:14">
      <c r="A1038" s="263">
        <v>35</v>
      </c>
      <c r="B1038" s="5"/>
      <c r="C1038" s="5" t="s">
        <v>56</v>
      </c>
      <c r="D1038" s="5"/>
      <c r="E1038" s="5" t="s">
        <v>12</v>
      </c>
      <c r="F1038" s="12" t="s">
        <v>1437</v>
      </c>
      <c r="G1038" s="12">
        <v>1</v>
      </c>
      <c r="H1038" s="13" t="s">
        <v>74</v>
      </c>
      <c r="I1038" s="12">
        <f>G1038*1</f>
        <v>1</v>
      </c>
      <c r="J1038" s="13" t="s">
        <v>72</v>
      </c>
      <c r="K1038" s="30">
        <f t="shared" si="205"/>
        <v>0.33</v>
      </c>
      <c r="L1038" s="30" t="s">
        <v>103</v>
      </c>
      <c r="M1038" s="15">
        <f>K1038*1000</f>
        <v>330</v>
      </c>
      <c r="N1038" s="13" t="s">
        <v>71</v>
      </c>
    </row>
    <row r="1039" spans="1:14">
      <c r="A1039" s="263">
        <v>36</v>
      </c>
      <c r="B1039" s="5"/>
      <c r="C1039" s="5" t="s">
        <v>161</v>
      </c>
      <c r="D1039" s="5"/>
      <c r="E1039" s="5" t="s">
        <v>12</v>
      </c>
      <c r="F1039" s="5" t="s">
        <v>1431</v>
      </c>
      <c r="G1039" s="30">
        <v>2</v>
      </c>
      <c r="H1039" s="13" t="s">
        <v>74</v>
      </c>
      <c r="I1039" s="12">
        <f>G1039*1</f>
        <v>2</v>
      </c>
      <c r="J1039" s="13" t="s">
        <v>72</v>
      </c>
      <c r="K1039" s="30">
        <f t="shared" si="205"/>
        <v>0.66</v>
      </c>
      <c r="L1039" s="30" t="s">
        <v>103</v>
      </c>
      <c r="M1039" s="15">
        <f t="shared" si="206"/>
        <v>660</v>
      </c>
      <c r="N1039" s="13" t="s">
        <v>71</v>
      </c>
    </row>
    <row r="1040" spans="1:14">
      <c r="A1040" s="263">
        <v>37</v>
      </c>
      <c r="B1040" s="5"/>
      <c r="C1040" s="5" t="s">
        <v>1439</v>
      </c>
      <c r="D1040" s="5"/>
      <c r="E1040" s="5" t="s">
        <v>43</v>
      </c>
      <c r="F1040" s="5" t="s">
        <v>1438</v>
      </c>
      <c r="G1040" s="30">
        <v>1</v>
      </c>
      <c r="H1040" s="13" t="s">
        <v>74</v>
      </c>
      <c r="I1040" s="12">
        <f>G1040*1</f>
        <v>1</v>
      </c>
      <c r="J1040" s="13" t="s">
        <v>72</v>
      </c>
      <c r="K1040" s="30">
        <f t="shared" si="205"/>
        <v>0.33</v>
      </c>
      <c r="L1040" s="30" t="s">
        <v>103</v>
      </c>
      <c r="M1040" s="15">
        <f t="shared" si="206"/>
        <v>330</v>
      </c>
      <c r="N1040" s="13" t="s">
        <v>71</v>
      </c>
    </row>
    <row r="1041" spans="1:14">
      <c r="A1041" s="263">
        <v>38</v>
      </c>
      <c r="B1041" s="5"/>
      <c r="C1041" s="5" t="s">
        <v>49</v>
      </c>
      <c r="D1041" s="5" t="s">
        <v>48</v>
      </c>
      <c r="E1041" s="5" t="s">
        <v>1369</v>
      </c>
      <c r="F1041" s="5" t="s">
        <v>1430</v>
      </c>
      <c r="G1041" s="12">
        <v>1</v>
      </c>
      <c r="H1041" s="13" t="s">
        <v>74</v>
      </c>
      <c r="I1041" s="12">
        <v>4</v>
      </c>
      <c r="J1041" s="13" t="s">
        <v>72</v>
      </c>
      <c r="K1041" s="12">
        <f t="shared" si="205"/>
        <v>1.32</v>
      </c>
      <c r="L1041" s="13" t="s">
        <v>103</v>
      </c>
      <c r="M1041" s="12">
        <f t="shared" si="206"/>
        <v>1320</v>
      </c>
      <c r="N1041" s="13" t="s">
        <v>71</v>
      </c>
    </row>
    <row r="1042" spans="1:14" s="271" customFormat="1">
      <c r="A1042" s="264">
        <v>39</v>
      </c>
      <c r="B1042" s="124"/>
      <c r="C1042" s="272" t="s">
        <v>1371</v>
      </c>
      <c r="D1042" s="272" t="s">
        <v>25</v>
      </c>
      <c r="E1042" s="272" t="s">
        <v>1372</v>
      </c>
      <c r="F1042" s="124" t="s">
        <v>1375</v>
      </c>
      <c r="G1042" s="273">
        <v>1</v>
      </c>
      <c r="H1042" s="274" t="s">
        <v>74</v>
      </c>
      <c r="I1042" s="273">
        <v>7</v>
      </c>
      <c r="J1042" s="274" t="s">
        <v>72</v>
      </c>
      <c r="K1042" s="275" t="s">
        <v>1373</v>
      </c>
      <c r="L1042" s="274" t="s">
        <v>103</v>
      </c>
      <c r="M1042" s="275" t="s">
        <v>1374</v>
      </c>
      <c r="N1042" s="274" t="s">
        <v>71</v>
      </c>
    </row>
    <row r="1043" spans="1:14">
      <c r="A1043" s="281" t="s">
        <v>54</v>
      </c>
      <c r="B1043" s="282"/>
      <c r="C1043" s="282"/>
      <c r="D1043" s="282"/>
      <c r="E1043" s="283"/>
      <c r="F1043" s="262"/>
      <c r="G1043" s="12">
        <f>SUM(G1004:G1042)</f>
        <v>79</v>
      </c>
      <c r="H1043" s="13" t="s">
        <v>74</v>
      </c>
      <c r="I1043" s="12">
        <f>SUM(I1004:I1041)</f>
        <v>260.5</v>
      </c>
      <c r="J1043" s="13" t="s">
        <v>72</v>
      </c>
      <c r="K1043" s="30">
        <f>I1043*0.33</f>
        <v>85.965000000000003</v>
      </c>
      <c r="L1043" s="30" t="s">
        <v>103</v>
      </c>
      <c r="M1043" s="34">
        <f>SUM(M1004:M1041)</f>
        <v>85965</v>
      </c>
      <c r="N1043" s="13" t="s">
        <v>71</v>
      </c>
    </row>
    <row r="1044" spans="1:14">
      <c r="A1044" s="286" t="s">
        <v>53</v>
      </c>
      <c r="B1044" s="286" t="s">
        <v>0</v>
      </c>
      <c r="C1044" s="286" t="s">
        <v>2</v>
      </c>
      <c r="D1044" s="286" t="s">
        <v>4</v>
      </c>
      <c r="E1044" s="286" t="s">
        <v>1</v>
      </c>
      <c r="F1044" s="286" t="s">
        <v>280</v>
      </c>
      <c r="G1044" s="288" t="s">
        <v>5</v>
      </c>
      <c r="H1044" s="289"/>
      <c r="I1044" s="288" t="s">
        <v>6</v>
      </c>
      <c r="J1044" s="289"/>
      <c r="K1044" s="288" t="s">
        <v>101</v>
      </c>
      <c r="L1044" s="289"/>
      <c r="M1044" s="288" t="s">
        <v>102</v>
      </c>
      <c r="N1044" s="289"/>
    </row>
    <row r="1045" spans="1:14">
      <c r="A1045" s="287"/>
      <c r="B1045" s="287"/>
      <c r="C1045" s="287"/>
      <c r="D1045" s="287"/>
      <c r="E1045" s="287"/>
      <c r="F1045" s="287"/>
      <c r="G1045" s="290"/>
      <c r="H1045" s="291"/>
      <c r="I1045" s="290"/>
      <c r="J1045" s="291"/>
      <c r="K1045" s="290"/>
      <c r="L1045" s="291"/>
      <c r="M1045" s="290"/>
      <c r="N1045" s="291"/>
    </row>
    <row r="1046" spans="1:14">
      <c r="A1046" s="263">
        <v>1</v>
      </c>
      <c r="B1046" s="16" t="s">
        <v>212</v>
      </c>
      <c r="C1046" s="5" t="s">
        <v>3</v>
      </c>
      <c r="D1046" s="5" t="s">
        <v>7</v>
      </c>
      <c r="E1046" s="5" t="s">
        <v>8</v>
      </c>
      <c r="F1046" s="12" t="s">
        <v>1441</v>
      </c>
      <c r="G1046" s="12">
        <v>0</v>
      </c>
      <c r="H1046" s="13" t="s">
        <v>74</v>
      </c>
      <c r="I1046" s="12">
        <f t="shared" ref="I1046:I1048" si="211">G1046*6</f>
        <v>0</v>
      </c>
      <c r="J1046" s="13" t="s">
        <v>72</v>
      </c>
      <c r="K1046" s="30">
        <f t="shared" ref="K1046:K1083" si="212">I1046*0.33</f>
        <v>0</v>
      </c>
      <c r="L1046" s="30" t="s">
        <v>103</v>
      </c>
      <c r="M1046" s="15">
        <f t="shared" ref="M1046:M1083" si="213">K1046*1000</f>
        <v>0</v>
      </c>
      <c r="N1046" s="13" t="s">
        <v>71</v>
      </c>
    </row>
    <row r="1047" spans="1:14">
      <c r="A1047" s="263">
        <v>2</v>
      </c>
      <c r="B1047" s="131">
        <v>43826</v>
      </c>
      <c r="C1047" s="5" t="s">
        <v>56</v>
      </c>
      <c r="D1047" s="5" t="s">
        <v>93</v>
      </c>
      <c r="E1047" s="5" t="s">
        <v>8</v>
      </c>
      <c r="F1047" s="93" t="s">
        <v>1449</v>
      </c>
      <c r="G1047" s="12">
        <v>3</v>
      </c>
      <c r="H1047" s="13" t="s">
        <v>74</v>
      </c>
      <c r="I1047" s="12">
        <f t="shared" si="211"/>
        <v>18</v>
      </c>
      <c r="J1047" s="13" t="s">
        <v>72</v>
      </c>
      <c r="K1047" s="30">
        <f t="shared" si="212"/>
        <v>5.94</v>
      </c>
      <c r="L1047" s="30" t="s">
        <v>103</v>
      </c>
      <c r="M1047" s="15">
        <f t="shared" si="213"/>
        <v>5940</v>
      </c>
      <c r="N1047" s="13" t="s">
        <v>71</v>
      </c>
    </row>
    <row r="1048" spans="1:14">
      <c r="A1048" s="263">
        <v>3</v>
      </c>
      <c r="B1048" s="5"/>
      <c r="C1048" s="5" t="s">
        <v>15</v>
      </c>
      <c r="D1048" s="5" t="s">
        <v>647</v>
      </c>
      <c r="E1048" s="5" t="s">
        <v>8</v>
      </c>
      <c r="F1048" s="12" t="s">
        <v>1448</v>
      </c>
      <c r="G1048" s="12">
        <v>4</v>
      </c>
      <c r="H1048" s="13" t="s">
        <v>74</v>
      </c>
      <c r="I1048" s="12">
        <f t="shared" si="211"/>
        <v>24</v>
      </c>
      <c r="J1048" s="13" t="s">
        <v>72</v>
      </c>
      <c r="K1048" s="30">
        <f t="shared" si="212"/>
        <v>7.92</v>
      </c>
      <c r="L1048" s="30" t="s">
        <v>103</v>
      </c>
      <c r="M1048" s="15">
        <f t="shared" si="213"/>
        <v>7920</v>
      </c>
      <c r="N1048" s="13" t="s">
        <v>71</v>
      </c>
    </row>
    <row r="1049" spans="1:14">
      <c r="A1049" s="263">
        <v>4</v>
      </c>
      <c r="B1049" s="5"/>
      <c r="C1049" s="5" t="s">
        <v>17</v>
      </c>
      <c r="D1049" s="5" t="s">
        <v>16</v>
      </c>
      <c r="E1049" s="5" t="s">
        <v>8</v>
      </c>
      <c r="F1049" s="12" t="s">
        <v>1433</v>
      </c>
      <c r="G1049" s="12">
        <v>0</v>
      </c>
      <c r="H1049" s="13" t="s">
        <v>74</v>
      </c>
      <c r="I1049" s="12">
        <f>G1049*F4438</f>
        <v>0</v>
      </c>
      <c r="J1049" s="13" t="s">
        <v>72</v>
      </c>
      <c r="K1049" s="30">
        <f t="shared" si="212"/>
        <v>0</v>
      </c>
      <c r="L1049" s="30" t="s">
        <v>103</v>
      </c>
      <c r="M1049" s="15">
        <f t="shared" si="213"/>
        <v>0</v>
      </c>
      <c r="N1049" s="13" t="s">
        <v>71</v>
      </c>
    </row>
    <row r="1050" spans="1:14">
      <c r="A1050" s="263">
        <v>5</v>
      </c>
      <c r="B1050" s="5"/>
      <c r="C1050" s="5" t="s">
        <v>251</v>
      </c>
      <c r="D1050" s="5" t="s">
        <v>18</v>
      </c>
      <c r="E1050" s="5" t="s">
        <v>8</v>
      </c>
      <c r="F1050" s="12" t="s">
        <v>1434</v>
      </c>
      <c r="G1050" s="12">
        <v>0</v>
      </c>
      <c r="H1050" s="13" t="s">
        <v>74</v>
      </c>
      <c r="I1050" s="12">
        <f t="shared" ref="I1050:I1054" si="214">G1050*6</f>
        <v>0</v>
      </c>
      <c r="J1050" s="13" t="s">
        <v>72</v>
      </c>
      <c r="K1050" s="30">
        <f t="shared" si="212"/>
        <v>0</v>
      </c>
      <c r="L1050" s="30" t="s">
        <v>103</v>
      </c>
      <c r="M1050" s="15">
        <f t="shared" si="213"/>
        <v>0</v>
      </c>
      <c r="N1050" s="13" t="s">
        <v>71</v>
      </c>
    </row>
    <row r="1051" spans="1:14">
      <c r="A1051" s="263">
        <v>6</v>
      </c>
      <c r="B1051" s="5"/>
      <c r="C1051" s="9" t="s">
        <v>52</v>
      </c>
      <c r="D1051" s="9" t="s">
        <v>51</v>
      </c>
      <c r="E1051" s="9" t="s">
        <v>8</v>
      </c>
      <c r="F1051" s="72" t="s">
        <v>1405</v>
      </c>
      <c r="G1051" s="12">
        <v>0</v>
      </c>
      <c r="H1051" s="13" t="s">
        <v>74</v>
      </c>
      <c r="I1051" s="12">
        <f t="shared" si="214"/>
        <v>0</v>
      </c>
      <c r="J1051" s="13" t="s">
        <v>72</v>
      </c>
      <c r="K1051" s="30">
        <f t="shared" si="212"/>
        <v>0</v>
      </c>
      <c r="L1051" s="30" t="s">
        <v>103</v>
      </c>
      <c r="M1051" s="15">
        <f t="shared" si="213"/>
        <v>0</v>
      </c>
      <c r="N1051" s="13" t="s">
        <v>71</v>
      </c>
    </row>
    <row r="1052" spans="1:14">
      <c r="A1052" s="263">
        <v>7</v>
      </c>
      <c r="B1052" s="5"/>
      <c r="C1052" s="5" t="s">
        <v>10</v>
      </c>
      <c r="D1052" s="5" t="s">
        <v>93</v>
      </c>
      <c r="E1052" s="5" t="s">
        <v>8</v>
      </c>
      <c r="F1052" s="12" t="s">
        <v>1450</v>
      </c>
      <c r="G1052" s="12">
        <v>4</v>
      </c>
      <c r="H1052" s="13" t="s">
        <v>74</v>
      </c>
      <c r="I1052" s="12">
        <f t="shared" si="214"/>
        <v>24</v>
      </c>
      <c r="J1052" s="13" t="s">
        <v>72</v>
      </c>
      <c r="K1052" s="30">
        <f t="shared" si="212"/>
        <v>7.92</v>
      </c>
      <c r="L1052" s="30" t="s">
        <v>103</v>
      </c>
      <c r="M1052" s="15">
        <f t="shared" si="213"/>
        <v>7920</v>
      </c>
      <c r="N1052" s="13" t="s">
        <v>71</v>
      </c>
    </row>
    <row r="1053" spans="1:14" s="271" customFormat="1">
      <c r="A1053" s="264">
        <v>8</v>
      </c>
      <c r="B1053" s="124"/>
      <c r="C1053" s="272" t="s">
        <v>26</v>
      </c>
      <c r="D1053" s="272" t="s">
        <v>89</v>
      </c>
      <c r="E1053" s="272" t="s">
        <v>8</v>
      </c>
      <c r="F1053" s="103" t="s">
        <v>1388</v>
      </c>
      <c r="G1053" s="137">
        <v>0</v>
      </c>
      <c r="H1053" s="268" t="s">
        <v>74</v>
      </c>
      <c r="I1053" s="137">
        <f t="shared" si="214"/>
        <v>0</v>
      </c>
      <c r="J1053" s="268" t="s">
        <v>72</v>
      </c>
      <c r="K1053" s="125">
        <f t="shared" si="212"/>
        <v>0</v>
      </c>
      <c r="L1053" s="269" t="s">
        <v>103</v>
      </c>
      <c r="M1053" s="270">
        <f t="shared" si="213"/>
        <v>0</v>
      </c>
      <c r="N1053" s="268" t="s">
        <v>71</v>
      </c>
    </row>
    <row r="1054" spans="1:14">
      <c r="A1054" s="263">
        <v>9</v>
      </c>
      <c r="B1054" s="5"/>
      <c r="C1054" s="5" t="s">
        <v>94</v>
      </c>
      <c r="D1054" s="5" t="s">
        <v>95</v>
      </c>
      <c r="E1054" s="5" t="s">
        <v>8</v>
      </c>
      <c r="F1054" s="12" t="s">
        <v>1451</v>
      </c>
      <c r="G1054" s="12">
        <v>4</v>
      </c>
      <c r="H1054" s="13" t="s">
        <v>74</v>
      </c>
      <c r="I1054" s="12">
        <f t="shared" si="214"/>
        <v>24</v>
      </c>
      <c r="J1054" s="13" t="s">
        <v>72</v>
      </c>
      <c r="K1054" s="30">
        <f t="shared" si="212"/>
        <v>7.92</v>
      </c>
      <c r="L1054" s="30" t="s">
        <v>103</v>
      </c>
      <c r="M1054" s="15">
        <f t="shared" si="213"/>
        <v>7920</v>
      </c>
      <c r="N1054" s="13" t="s">
        <v>71</v>
      </c>
    </row>
    <row r="1055" spans="1:14">
      <c r="A1055" s="263">
        <v>10</v>
      </c>
      <c r="B1055" s="5"/>
      <c r="C1055" s="5" t="s">
        <v>190</v>
      </c>
      <c r="D1055" s="5" t="s">
        <v>20</v>
      </c>
      <c r="E1055" s="5" t="s">
        <v>173</v>
      </c>
      <c r="F1055" s="12" t="s">
        <v>1423</v>
      </c>
      <c r="G1055" s="12">
        <v>0</v>
      </c>
      <c r="H1055" s="13" t="s">
        <v>74</v>
      </c>
      <c r="I1055" s="12">
        <f>G1055*7</f>
        <v>0</v>
      </c>
      <c r="J1055" s="13" t="s">
        <v>72</v>
      </c>
      <c r="K1055" s="30">
        <f t="shared" si="212"/>
        <v>0</v>
      </c>
      <c r="L1055" s="30" t="s">
        <v>103</v>
      </c>
      <c r="M1055" s="15">
        <f t="shared" si="213"/>
        <v>0</v>
      </c>
      <c r="N1055" s="13" t="s">
        <v>71</v>
      </c>
    </row>
    <row r="1056" spans="1:14">
      <c r="A1056" s="263">
        <v>11</v>
      </c>
      <c r="B1056" s="5"/>
      <c r="C1056" s="5" t="s">
        <v>34</v>
      </c>
      <c r="D1056" s="5" t="s">
        <v>134</v>
      </c>
      <c r="E1056" s="5" t="s">
        <v>173</v>
      </c>
      <c r="F1056" s="12" t="s">
        <v>1402</v>
      </c>
      <c r="G1056" s="12">
        <v>0</v>
      </c>
      <c r="H1056" s="13" t="s">
        <v>74</v>
      </c>
      <c r="I1056" s="12">
        <f>G1056*7</f>
        <v>0</v>
      </c>
      <c r="J1056" s="13" t="s">
        <v>72</v>
      </c>
      <c r="K1056" s="30">
        <f t="shared" si="212"/>
        <v>0</v>
      </c>
      <c r="L1056" s="30" t="s">
        <v>103</v>
      </c>
      <c r="M1056" s="15">
        <f t="shared" si="213"/>
        <v>0</v>
      </c>
      <c r="N1056" s="13" t="s">
        <v>71</v>
      </c>
    </row>
    <row r="1057" spans="1:14">
      <c r="A1057" s="263">
        <v>12</v>
      </c>
      <c r="B1057" s="5"/>
      <c r="C1057" s="5" t="s">
        <v>23</v>
      </c>
      <c r="D1057" s="5" t="s">
        <v>136</v>
      </c>
      <c r="E1057" s="5" t="s">
        <v>12</v>
      </c>
      <c r="F1057" s="5" t="s">
        <v>1403</v>
      </c>
      <c r="G1057" s="12">
        <v>0</v>
      </c>
      <c r="H1057" s="13" t="s">
        <v>74</v>
      </c>
      <c r="I1057" s="12">
        <f t="shared" ref="I1057:I1067" si="215">G1057*1</f>
        <v>0</v>
      </c>
      <c r="J1057" s="13" t="s">
        <v>72</v>
      </c>
      <c r="K1057" s="30">
        <f t="shared" si="212"/>
        <v>0</v>
      </c>
      <c r="L1057" s="30" t="s">
        <v>103</v>
      </c>
      <c r="M1057" s="15">
        <f t="shared" si="213"/>
        <v>0</v>
      </c>
      <c r="N1057" s="13" t="s">
        <v>71</v>
      </c>
    </row>
    <row r="1058" spans="1:14">
      <c r="A1058" s="263">
        <v>13</v>
      </c>
      <c r="B1058" s="5"/>
      <c r="C1058" s="5" t="s">
        <v>90</v>
      </c>
      <c r="D1058" s="5" t="s">
        <v>91</v>
      </c>
      <c r="E1058" s="5" t="s">
        <v>12</v>
      </c>
      <c r="F1058" s="12" t="s">
        <v>1342</v>
      </c>
      <c r="G1058" s="12">
        <v>0</v>
      </c>
      <c r="H1058" s="13" t="s">
        <v>74</v>
      </c>
      <c r="I1058" s="12">
        <f t="shared" si="215"/>
        <v>0</v>
      </c>
      <c r="J1058" s="13" t="s">
        <v>72</v>
      </c>
      <c r="K1058" s="30">
        <f t="shared" si="212"/>
        <v>0</v>
      </c>
      <c r="L1058" s="30" t="s">
        <v>103</v>
      </c>
      <c r="M1058" s="15">
        <f t="shared" si="213"/>
        <v>0</v>
      </c>
      <c r="N1058" s="13" t="s">
        <v>71</v>
      </c>
    </row>
    <row r="1059" spans="1:14">
      <c r="A1059" s="263">
        <v>14</v>
      </c>
      <c r="B1059" s="5"/>
      <c r="C1059" s="5" t="s">
        <v>81</v>
      </c>
      <c r="D1059" s="5" t="s">
        <v>82</v>
      </c>
      <c r="E1059" s="5" t="s">
        <v>12</v>
      </c>
      <c r="F1059" s="12" t="s">
        <v>1365</v>
      </c>
      <c r="G1059" s="12">
        <v>0</v>
      </c>
      <c r="H1059" s="13" t="s">
        <v>74</v>
      </c>
      <c r="I1059" s="12">
        <f t="shared" si="215"/>
        <v>0</v>
      </c>
      <c r="J1059" s="13" t="s">
        <v>72</v>
      </c>
      <c r="K1059" s="30">
        <f t="shared" si="212"/>
        <v>0</v>
      </c>
      <c r="L1059" s="30" t="s">
        <v>103</v>
      </c>
      <c r="M1059" s="15">
        <f t="shared" si="213"/>
        <v>0</v>
      </c>
      <c r="N1059" s="13" t="s">
        <v>71</v>
      </c>
    </row>
    <row r="1060" spans="1:14">
      <c r="A1060" s="263">
        <v>15</v>
      </c>
      <c r="B1060" s="5"/>
      <c r="C1060" s="5" t="s">
        <v>11</v>
      </c>
      <c r="D1060" s="5" t="s">
        <v>13</v>
      </c>
      <c r="E1060" s="5" t="s">
        <v>12</v>
      </c>
      <c r="F1060" s="12" t="s">
        <v>1436</v>
      </c>
      <c r="G1060" s="12">
        <v>0</v>
      </c>
      <c r="H1060" s="13" t="s">
        <v>74</v>
      </c>
      <c r="I1060" s="12">
        <f t="shared" si="215"/>
        <v>0</v>
      </c>
      <c r="J1060" s="13" t="s">
        <v>72</v>
      </c>
      <c r="K1060" s="30">
        <f t="shared" si="212"/>
        <v>0</v>
      </c>
      <c r="L1060" s="30" t="s">
        <v>103</v>
      </c>
      <c r="M1060" s="15">
        <f t="shared" si="213"/>
        <v>0</v>
      </c>
      <c r="N1060" s="13" t="s">
        <v>71</v>
      </c>
    </row>
    <row r="1061" spans="1:14">
      <c r="A1061" s="263">
        <v>16</v>
      </c>
      <c r="B1061" s="5"/>
      <c r="C1061" s="5" t="s">
        <v>28</v>
      </c>
      <c r="D1061" s="5" t="s">
        <v>27</v>
      </c>
      <c r="E1061" s="5" t="s">
        <v>12</v>
      </c>
      <c r="F1061" s="12" t="s">
        <v>1385</v>
      </c>
      <c r="G1061" s="12">
        <v>0</v>
      </c>
      <c r="H1061" s="13" t="s">
        <v>74</v>
      </c>
      <c r="I1061" s="12">
        <f t="shared" si="215"/>
        <v>0</v>
      </c>
      <c r="J1061" s="13" t="s">
        <v>72</v>
      </c>
      <c r="K1061" s="30">
        <f t="shared" si="212"/>
        <v>0</v>
      </c>
      <c r="L1061" s="30" t="s">
        <v>103</v>
      </c>
      <c r="M1061" s="15">
        <f t="shared" si="213"/>
        <v>0</v>
      </c>
      <c r="N1061" s="13" t="s">
        <v>71</v>
      </c>
    </row>
    <row r="1062" spans="1:14" s="271" customFormat="1">
      <c r="A1062" s="264">
        <v>17</v>
      </c>
      <c r="B1062" s="124"/>
      <c r="C1062" s="272" t="s">
        <v>30</v>
      </c>
      <c r="D1062" s="272" t="s">
        <v>29</v>
      </c>
      <c r="E1062" s="272" t="s">
        <v>12</v>
      </c>
      <c r="F1062" s="137" t="s">
        <v>1443</v>
      </c>
      <c r="G1062" s="137">
        <v>0</v>
      </c>
      <c r="H1062" s="268" t="s">
        <v>74</v>
      </c>
      <c r="I1062" s="137">
        <f t="shared" si="215"/>
        <v>0</v>
      </c>
      <c r="J1062" s="268" t="s">
        <v>72</v>
      </c>
      <c r="K1062" s="269">
        <f t="shared" si="212"/>
        <v>0</v>
      </c>
      <c r="L1062" s="269" t="s">
        <v>103</v>
      </c>
      <c r="M1062" s="270">
        <f t="shared" si="213"/>
        <v>0</v>
      </c>
      <c r="N1062" s="268" t="s">
        <v>71</v>
      </c>
    </row>
    <row r="1063" spans="1:14">
      <c r="A1063" s="263">
        <v>18</v>
      </c>
      <c r="B1063" s="5"/>
      <c r="C1063" s="5" t="s">
        <v>32</v>
      </c>
      <c r="D1063" s="5" t="s">
        <v>33</v>
      </c>
      <c r="E1063" s="5" t="s">
        <v>12</v>
      </c>
      <c r="F1063" s="12" t="s">
        <v>1367</v>
      </c>
      <c r="G1063" s="12">
        <v>0</v>
      </c>
      <c r="H1063" s="13" t="s">
        <v>74</v>
      </c>
      <c r="I1063" s="12">
        <f t="shared" si="215"/>
        <v>0</v>
      </c>
      <c r="J1063" s="13" t="s">
        <v>72</v>
      </c>
      <c r="K1063" s="30">
        <f t="shared" si="212"/>
        <v>0</v>
      </c>
      <c r="L1063" s="30" t="s">
        <v>103</v>
      </c>
      <c r="M1063" s="15">
        <f t="shared" si="213"/>
        <v>0</v>
      </c>
      <c r="N1063" s="13" t="s">
        <v>71</v>
      </c>
    </row>
    <row r="1064" spans="1:14">
      <c r="A1064" s="263">
        <v>19</v>
      </c>
      <c r="B1064" s="5"/>
      <c r="C1064" s="5" t="s">
        <v>36</v>
      </c>
      <c r="D1064" s="5" t="s">
        <v>35</v>
      </c>
      <c r="E1064" s="5" t="s">
        <v>12</v>
      </c>
      <c r="F1064" s="12" t="s">
        <v>1159</v>
      </c>
      <c r="G1064" s="12">
        <v>0</v>
      </c>
      <c r="H1064" s="13" t="s">
        <v>74</v>
      </c>
      <c r="I1064" s="12">
        <f t="shared" si="215"/>
        <v>0</v>
      </c>
      <c r="J1064" s="13" t="s">
        <v>72</v>
      </c>
      <c r="K1064" s="30">
        <f t="shared" si="212"/>
        <v>0</v>
      </c>
      <c r="L1064" s="30" t="s">
        <v>103</v>
      </c>
      <c r="M1064" s="15">
        <f t="shared" si="213"/>
        <v>0</v>
      </c>
      <c r="N1064" s="13" t="s">
        <v>71</v>
      </c>
    </row>
    <row r="1065" spans="1:14">
      <c r="A1065" s="263">
        <v>20</v>
      </c>
      <c r="B1065" s="5"/>
      <c r="C1065" s="5" t="s">
        <v>38</v>
      </c>
      <c r="D1065" s="5" t="s">
        <v>37</v>
      </c>
      <c r="E1065" s="5" t="s">
        <v>12</v>
      </c>
      <c r="F1065" s="12" t="s">
        <v>1444</v>
      </c>
      <c r="G1065" s="12">
        <v>0</v>
      </c>
      <c r="H1065" s="13" t="s">
        <v>74</v>
      </c>
      <c r="I1065" s="12">
        <f t="shared" si="215"/>
        <v>0</v>
      </c>
      <c r="J1065" s="13" t="s">
        <v>72</v>
      </c>
      <c r="K1065" s="30">
        <f t="shared" si="212"/>
        <v>0</v>
      </c>
      <c r="L1065" s="30" t="s">
        <v>103</v>
      </c>
      <c r="M1065" s="15">
        <f t="shared" si="213"/>
        <v>0</v>
      </c>
      <c r="N1065" s="13" t="s">
        <v>71</v>
      </c>
    </row>
    <row r="1066" spans="1:14">
      <c r="A1066" s="263">
        <v>21</v>
      </c>
      <c r="B1066" s="5"/>
      <c r="C1066" s="5" t="s">
        <v>40</v>
      </c>
      <c r="D1066" s="5" t="s">
        <v>39</v>
      </c>
      <c r="E1066" s="5" t="s">
        <v>12</v>
      </c>
      <c r="F1066" s="12" t="s">
        <v>1445</v>
      </c>
      <c r="G1066" s="12">
        <v>0</v>
      </c>
      <c r="H1066" s="13" t="s">
        <v>74</v>
      </c>
      <c r="I1066" s="12">
        <f t="shared" si="215"/>
        <v>0</v>
      </c>
      <c r="J1066" s="13" t="s">
        <v>72</v>
      </c>
      <c r="K1066" s="30">
        <f t="shared" si="212"/>
        <v>0</v>
      </c>
      <c r="L1066" s="30" t="s">
        <v>103</v>
      </c>
      <c r="M1066" s="15">
        <f t="shared" si="213"/>
        <v>0</v>
      </c>
      <c r="N1066" s="13" t="s">
        <v>71</v>
      </c>
    </row>
    <row r="1067" spans="1:14">
      <c r="A1067" s="263">
        <v>22</v>
      </c>
      <c r="B1067" s="5"/>
      <c r="C1067" s="5" t="s">
        <v>78</v>
      </c>
      <c r="D1067" s="5" t="s">
        <v>79</v>
      </c>
      <c r="E1067" s="5" t="s">
        <v>12</v>
      </c>
      <c r="F1067" s="12" t="s">
        <v>1383</v>
      </c>
      <c r="G1067" s="12">
        <v>0</v>
      </c>
      <c r="H1067" s="13" t="s">
        <v>74</v>
      </c>
      <c r="I1067" s="12">
        <f t="shared" si="215"/>
        <v>0</v>
      </c>
      <c r="J1067" s="13" t="s">
        <v>72</v>
      </c>
      <c r="K1067" s="30">
        <f t="shared" si="212"/>
        <v>0</v>
      </c>
      <c r="L1067" s="30" t="s">
        <v>103</v>
      </c>
      <c r="M1067" s="15">
        <f t="shared" si="213"/>
        <v>0</v>
      </c>
      <c r="N1067" s="13" t="s">
        <v>71</v>
      </c>
    </row>
    <row r="1068" spans="1:14" s="271" customFormat="1">
      <c r="A1068" s="264">
        <v>23</v>
      </c>
      <c r="B1068" s="124"/>
      <c r="C1068" s="272" t="s">
        <v>45</v>
      </c>
      <c r="D1068" s="272" t="s">
        <v>44</v>
      </c>
      <c r="E1068" s="272" t="s">
        <v>43</v>
      </c>
      <c r="F1068" s="103" t="s">
        <v>1446</v>
      </c>
      <c r="G1068" s="137">
        <v>0</v>
      </c>
      <c r="H1068" s="268" t="s">
        <v>74</v>
      </c>
      <c r="I1068" s="137">
        <f>G1068*1.5</f>
        <v>0</v>
      </c>
      <c r="J1068" s="268" t="s">
        <v>72</v>
      </c>
      <c r="K1068" s="269">
        <f t="shared" si="212"/>
        <v>0</v>
      </c>
      <c r="L1068" s="269" t="s">
        <v>103</v>
      </c>
      <c r="M1068" s="270">
        <f t="shared" si="213"/>
        <v>0</v>
      </c>
      <c r="N1068" s="268" t="s">
        <v>71</v>
      </c>
    </row>
    <row r="1069" spans="1:14">
      <c r="A1069" s="263">
        <v>24</v>
      </c>
      <c r="B1069" s="5"/>
      <c r="C1069" s="5" t="s">
        <v>1390</v>
      </c>
      <c r="D1069" s="5" t="s">
        <v>46</v>
      </c>
      <c r="E1069" s="5" t="s">
        <v>43</v>
      </c>
      <c r="F1069" s="12" t="s">
        <v>1406</v>
      </c>
      <c r="G1069" s="12">
        <v>0</v>
      </c>
      <c r="H1069" s="13" t="s">
        <v>74</v>
      </c>
      <c r="I1069" s="12">
        <f>G1069*1.5</f>
        <v>0</v>
      </c>
      <c r="J1069" s="13" t="s">
        <v>72</v>
      </c>
      <c r="K1069" s="30">
        <f t="shared" si="212"/>
        <v>0</v>
      </c>
      <c r="L1069" s="30" t="s">
        <v>103</v>
      </c>
      <c r="M1069" s="15">
        <f t="shared" si="213"/>
        <v>0</v>
      </c>
      <c r="N1069" s="13" t="s">
        <v>71</v>
      </c>
    </row>
    <row r="1070" spans="1:14">
      <c r="A1070" s="263">
        <v>25</v>
      </c>
      <c r="B1070" s="5"/>
      <c r="C1070" s="5" t="s">
        <v>42</v>
      </c>
      <c r="D1070" s="5" t="s">
        <v>41</v>
      </c>
      <c r="E1070" s="5" t="s">
        <v>43</v>
      </c>
      <c r="F1070" s="12" t="s">
        <v>1429</v>
      </c>
      <c r="G1070" s="12">
        <v>0</v>
      </c>
      <c r="H1070" s="13" t="s">
        <v>74</v>
      </c>
      <c r="I1070" s="12">
        <f>G1070*1.5</f>
        <v>0</v>
      </c>
      <c r="J1070" s="13" t="s">
        <v>72</v>
      </c>
      <c r="K1070" s="30">
        <f t="shared" si="212"/>
        <v>0</v>
      </c>
      <c r="L1070" s="30" t="s">
        <v>103</v>
      </c>
      <c r="M1070" s="15">
        <f t="shared" si="213"/>
        <v>0</v>
      </c>
      <c r="N1070" s="13" t="s">
        <v>71</v>
      </c>
    </row>
    <row r="1071" spans="1:14">
      <c r="A1071" s="263">
        <v>26</v>
      </c>
      <c r="B1071" s="5"/>
      <c r="C1071" s="5" t="s">
        <v>1168</v>
      </c>
      <c r="D1071" s="5"/>
      <c r="E1071" s="5" t="s">
        <v>12</v>
      </c>
      <c r="F1071" s="12" t="s">
        <v>1106</v>
      </c>
      <c r="G1071" s="12">
        <v>1</v>
      </c>
      <c r="H1071" s="13" t="s">
        <v>74</v>
      </c>
      <c r="I1071" s="12">
        <f>G1071*4</f>
        <v>4</v>
      </c>
      <c r="J1071" s="13" t="s">
        <v>72</v>
      </c>
      <c r="K1071" s="30">
        <f t="shared" si="212"/>
        <v>1.32</v>
      </c>
      <c r="L1071" s="30" t="s">
        <v>103</v>
      </c>
      <c r="M1071" s="15">
        <f t="shared" si="213"/>
        <v>1320</v>
      </c>
      <c r="N1071" s="13" t="s">
        <v>71</v>
      </c>
    </row>
    <row r="1072" spans="1:14">
      <c r="A1072" s="263">
        <v>27</v>
      </c>
      <c r="B1072" s="5"/>
      <c r="C1072" s="5" t="s">
        <v>1240</v>
      </c>
      <c r="D1072" s="5"/>
      <c r="E1072" s="5" t="s">
        <v>12</v>
      </c>
      <c r="F1072" s="12" t="s">
        <v>795</v>
      </c>
      <c r="G1072" s="12">
        <v>1</v>
      </c>
      <c r="H1072" s="13" t="s">
        <v>74</v>
      </c>
      <c r="I1072" s="12">
        <f t="shared" ref="I1072" si="216">G1072*1.5</f>
        <v>1.5</v>
      </c>
      <c r="J1072" s="13" t="s">
        <v>72</v>
      </c>
      <c r="K1072" s="30">
        <f t="shared" si="212"/>
        <v>0.495</v>
      </c>
      <c r="L1072" s="30" t="s">
        <v>103</v>
      </c>
      <c r="M1072" s="15">
        <f t="shared" si="213"/>
        <v>495</v>
      </c>
      <c r="N1072" s="13" t="s">
        <v>71</v>
      </c>
    </row>
    <row r="1073" spans="1:14">
      <c r="A1073" s="263">
        <v>28</v>
      </c>
      <c r="B1073" s="5"/>
      <c r="C1073" s="5" t="s">
        <v>1122</v>
      </c>
      <c r="D1073" s="5"/>
      <c r="E1073" s="5" t="s">
        <v>43</v>
      </c>
      <c r="F1073" s="12" t="s">
        <v>645</v>
      </c>
      <c r="G1073" s="12">
        <v>2</v>
      </c>
      <c r="H1073" s="13" t="s">
        <v>74</v>
      </c>
      <c r="I1073" s="12">
        <f>G1073*1</f>
        <v>2</v>
      </c>
      <c r="J1073" s="13" t="s">
        <v>72</v>
      </c>
      <c r="K1073" s="30">
        <f t="shared" si="212"/>
        <v>0.66</v>
      </c>
      <c r="L1073" s="30" t="s">
        <v>103</v>
      </c>
      <c r="M1073" s="15">
        <f t="shared" si="213"/>
        <v>660</v>
      </c>
      <c r="N1073" s="13" t="s">
        <v>71</v>
      </c>
    </row>
    <row r="1074" spans="1:14">
      <c r="A1074" s="263">
        <v>29</v>
      </c>
      <c r="B1074" s="5"/>
      <c r="C1074" s="5" t="s">
        <v>757</v>
      </c>
      <c r="D1074" s="5"/>
      <c r="E1074" s="5" t="s">
        <v>12</v>
      </c>
      <c r="F1074" s="12" t="s">
        <v>995</v>
      </c>
      <c r="G1074" s="12">
        <v>2</v>
      </c>
      <c r="H1074" s="13" t="s">
        <v>74</v>
      </c>
      <c r="I1074" s="12">
        <f>G1074*1</f>
        <v>2</v>
      </c>
      <c r="J1074" s="13" t="s">
        <v>72</v>
      </c>
      <c r="K1074" s="30">
        <f t="shared" si="212"/>
        <v>0.66</v>
      </c>
      <c r="L1074" s="30" t="s">
        <v>103</v>
      </c>
      <c r="M1074" s="15">
        <f t="shared" si="213"/>
        <v>660</v>
      </c>
      <c r="N1074" s="13" t="s">
        <v>71</v>
      </c>
    </row>
    <row r="1075" spans="1:14">
      <c r="A1075" s="263">
        <v>30</v>
      </c>
      <c r="B1075" s="5"/>
      <c r="C1075" s="5" t="s">
        <v>1114</v>
      </c>
      <c r="D1075" s="5"/>
      <c r="E1075" s="5" t="s">
        <v>12</v>
      </c>
      <c r="F1075" s="103" t="s">
        <v>322</v>
      </c>
      <c r="G1075" s="12">
        <v>1</v>
      </c>
      <c r="H1075" s="13" t="s">
        <v>74</v>
      </c>
      <c r="I1075" s="12">
        <f>G1075*1</f>
        <v>1</v>
      </c>
      <c r="J1075" s="13" t="s">
        <v>72</v>
      </c>
      <c r="K1075" s="30">
        <f t="shared" si="212"/>
        <v>0.33</v>
      </c>
      <c r="L1075" s="30" t="s">
        <v>103</v>
      </c>
      <c r="M1075" s="15">
        <f t="shared" si="213"/>
        <v>330</v>
      </c>
      <c r="N1075" s="13" t="s">
        <v>71</v>
      </c>
    </row>
    <row r="1076" spans="1:14">
      <c r="A1076" s="263">
        <v>31</v>
      </c>
      <c r="B1076" s="5"/>
      <c r="C1076" s="5" t="s">
        <v>126</v>
      </c>
      <c r="D1076" s="5"/>
      <c r="E1076" s="5" t="s">
        <v>43</v>
      </c>
      <c r="F1076" s="12" t="s">
        <v>271</v>
      </c>
      <c r="G1076" s="12">
        <v>1</v>
      </c>
      <c r="H1076" s="13" t="s">
        <v>74</v>
      </c>
      <c r="I1076" s="12">
        <f t="shared" ref="I1076" si="217">G1076*4</f>
        <v>4</v>
      </c>
      <c r="J1076" s="13" t="s">
        <v>72</v>
      </c>
      <c r="K1076" s="30">
        <f t="shared" si="212"/>
        <v>1.32</v>
      </c>
      <c r="L1076" s="30" t="s">
        <v>103</v>
      </c>
      <c r="M1076" s="15">
        <f t="shared" si="213"/>
        <v>1320</v>
      </c>
      <c r="N1076" s="13" t="s">
        <v>71</v>
      </c>
    </row>
    <row r="1077" spans="1:14">
      <c r="A1077" s="263">
        <v>32</v>
      </c>
      <c r="B1077" s="5"/>
      <c r="C1077" s="5" t="s">
        <v>893</v>
      </c>
      <c r="D1077" s="5"/>
      <c r="E1077" s="5" t="s">
        <v>12</v>
      </c>
      <c r="F1077" s="12" t="s">
        <v>220</v>
      </c>
      <c r="G1077" s="12">
        <v>1</v>
      </c>
      <c r="H1077" s="13" t="s">
        <v>74</v>
      </c>
      <c r="I1077" s="12">
        <f>G1077*1</f>
        <v>1</v>
      </c>
      <c r="J1077" s="13" t="s">
        <v>72</v>
      </c>
      <c r="K1077" s="30">
        <f t="shared" si="212"/>
        <v>0.33</v>
      </c>
      <c r="L1077" s="30" t="s">
        <v>103</v>
      </c>
      <c r="M1077" s="15">
        <f t="shared" si="213"/>
        <v>330</v>
      </c>
      <c r="N1077" s="13" t="s">
        <v>71</v>
      </c>
    </row>
    <row r="1078" spans="1:14">
      <c r="A1078" s="263">
        <v>33</v>
      </c>
      <c r="B1078" s="5"/>
      <c r="C1078" s="5" t="s">
        <v>1193</v>
      </c>
      <c r="D1078" s="5"/>
      <c r="E1078" s="5" t="s">
        <v>43</v>
      </c>
      <c r="F1078" s="12" t="s">
        <v>218</v>
      </c>
      <c r="G1078" s="12">
        <v>1</v>
      </c>
      <c r="H1078" s="13" t="s">
        <v>74</v>
      </c>
      <c r="I1078" s="12">
        <f>G1078*1</f>
        <v>1</v>
      </c>
      <c r="J1078" s="13" t="s">
        <v>72</v>
      </c>
      <c r="K1078" s="30">
        <f t="shared" si="212"/>
        <v>0.33</v>
      </c>
      <c r="L1078" s="30" t="s">
        <v>103</v>
      </c>
      <c r="M1078" s="15">
        <f t="shared" si="213"/>
        <v>330</v>
      </c>
      <c r="N1078" s="13" t="s">
        <v>71</v>
      </c>
    </row>
    <row r="1079" spans="1:14">
      <c r="A1079" s="263">
        <v>34</v>
      </c>
      <c r="B1079" s="5"/>
      <c r="C1079" s="5" t="s">
        <v>124</v>
      </c>
      <c r="D1079" s="5"/>
      <c r="E1079" s="5" t="s">
        <v>12</v>
      </c>
      <c r="F1079" s="12" t="s">
        <v>1280</v>
      </c>
      <c r="G1079" s="12">
        <v>1</v>
      </c>
      <c r="H1079" s="13" t="s">
        <v>74</v>
      </c>
      <c r="I1079" s="12">
        <f>G1079*1.5</f>
        <v>1.5</v>
      </c>
      <c r="J1079" s="13" t="s">
        <v>72</v>
      </c>
      <c r="K1079" s="30">
        <f t="shared" si="212"/>
        <v>0.495</v>
      </c>
      <c r="L1079" s="30" t="s">
        <v>103</v>
      </c>
      <c r="M1079" s="15">
        <f t="shared" si="213"/>
        <v>495</v>
      </c>
      <c r="N1079" s="13" t="s">
        <v>71</v>
      </c>
    </row>
    <row r="1080" spans="1:14">
      <c r="A1080" s="263">
        <v>35</v>
      </c>
      <c r="B1080" s="5"/>
      <c r="C1080" s="5" t="s">
        <v>56</v>
      </c>
      <c r="D1080" s="5"/>
      <c r="E1080" s="5" t="s">
        <v>12</v>
      </c>
      <c r="F1080" s="12" t="s">
        <v>1437</v>
      </c>
      <c r="G1080" s="12">
        <v>1</v>
      </c>
      <c r="H1080" s="13" t="s">
        <v>74</v>
      </c>
      <c r="I1080" s="12">
        <f>G1080*1</f>
        <v>1</v>
      </c>
      <c r="J1080" s="13" t="s">
        <v>72</v>
      </c>
      <c r="K1080" s="30">
        <f t="shared" si="212"/>
        <v>0.33</v>
      </c>
      <c r="L1080" s="30" t="s">
        <v>103</v>
      </c>
      <c r="M1080" s="15">
        <f t="shared" si="213"/>
        <v>330</v>
      </c>
      <c r="N1080" s="13" t="s">
        <v>71</v>
      </c>
    </row>
    <row r="1081" spans="1:14">
      <c r="A1081" s="263">
        <v>36</v>
      </c>
      <c r="B1081" s="5"/>
      <c r="C1081" s="5" t="s">
        <v>161</v>
      </c>
      <c r="D1081" s="5"/>
      <c r="E1081" s="5" t="s">
        <v>12</v>
      </c>
      <c r="F1081" s="5" t="s">
        <v>1431</v>
      </c>
      <c r="G1081" s="30">
        <v>2</v>
      </c>
      <c r="H1081" s="13" t="s">
        <v>74</v>
      </c>
      <c r="I1081" s="12">
        <f>G1081*1</f>
        <v>2</v>
      </c>
      <c r="J1081" s="13" t="s">
        <v>72</v>
      </c>
      <c r="K1081" s="30">
        <f t="shared" si="212"/>
        <v>0.66</v>
      </c>
      <c r="L1081" s="30" t="s">
        <v>103</v>
      </c>
      <c r="M1081" s="15">
        <f t="shared" si="213"/>
        <v>660</v>
      </c>
      <c r="N1081" s="13" t="s">
        <v>71</v>
      </c>
    </row>
    <row r="1082" spans="1:14">
      <c r="A1082" s="263">
        <v>37</v>
      </c>
      <c r="B1082" s="5"/>
      <c r="C1082" s="5" t="s">
        <v>1439</v>
      </c>
      <c r="D1082" s="5"/>
      <c r="E1082" s="5" t="s">
        <v>43</v>
      </c>
      <c r="F1082" s="5" t="s">
        <v>1438</v>
      </c>
      <c r="G1082" s="30">
        <v>1</v>
      </c>
      <c r="H1082" s="13" t="s">
        <v>74</v>
      </c>
      <c r="I1082" s="12">
        <f>G1082*1</f>
        <v>1</v>
      </c>
      <c r="J1082" s="13" t="s">
        <v>72</v>
      </c>
      <c r="K1082" s="30">
        <f t="shared" si="212"/>
        <v>0.33</v>
      </c>
      <c r="L1082" s="30" t="s">
        <v>103</v>
      </c>
      <c r="M1082" s="15">
        <f t="shared" si="213"/>
        <v>330</v>
      </c>
      <c r="N1082" s="13" t="s">
        <v>71</v>
      </c>
    </row>
    <row r="1083" spans="1:14">
      <c r="A1083" s="263">
        <v>38</v>
      </c>
      <c r="B1083" s="5"/>
      <c r="C1083" s="5" t="s">
        <v>49</v>
      </c>
      <c r="D1083" s="5" t="s">
        <v>48</v>
      </c>
      <c r="E1083" s="5" t="s">
        <v>1369</v>
      </c>
      <c r="F1083" s="5" t="s">
        <v>1430</v>
      </c>
      <c r="G1083" s="12">
        <v>1</v>
      </c>
      <c r="H1083" s="13" t="s">
        <v>74</v>
      </c>
      <c r="I1083" s="12">
        <v>4</v>
      </c>
      <c r="J1083" s="13" t="s">
        <v>72</v>
      </c>
      <c r="K1083" s="12">
        <f t="shared" si="212"/>
        <v>1.32</v>
      </c>
      <c r="L1083" s="13" t="s">
        <v>103</v>
      </c>
      <c r="M1083" s="12">
        <f t="shared" si="213"/>
        <v>1320</v>
      </c>
      <c r="N1083" s="13" t="s">
        <v>71</v>
      </c>
    </row>
    <row r="1084" spans="1:14" s="271" customFormat="1">
      <c r="A1084" s="264">
        <v>39</v>
      </c>
      <c r="B1084" s="124"/>
      <c r="C1084" s="272" t="s">
        <v>1371</v>
      </c>
      <c r="D1084" s="272" t="s">
        <v>25</v>
      </c>
      <c r="E1084" s="272" t="s">
        <v>1372</v>
      </c>
      <c r="F1084" s="124" t="s">
        <v>1375</v>
      </c>
      <c r="G1084" s="273">
        <v>1</v>
      </c>
      <c r="H1084" s="274" t="s">
        <v>74</v>
      </c>
      <c r="I1084" s="273">
        <v>7</v>
      </c>
      <c r="J1084" s="274" t="s">
        <v>72</v>
      </c>
      <c r="K1084" s="275" t="s">
        <v>1373</v>
      </c>
      <c r="L1084" s="274" t="s">
        <v>103</v>
      </c>
      <c r="M1084" s="275" t="s">
        <v>1374</v>
      </c>
      <c r="N1084" s="274" t="s">
        <v>71</v>
      </c>
    </row>
    <row r="1085" spans="1:14">
      <c r="A1085" s="281" t="s">
        <v>54</v>
      </c>
      <c r="B1085" s="282"/>
      <c r="C1085" s="282"/>
      <c r="D1085" s="282"/>
      <c r="E1085" s="283"/>
      <c r="F1085" s="262"/>
      <c r="G1085" s="12">
        <f>SUM(G1046:G1084)</f>
        <v>32</v>
      </c>
      <c r="H1085" s="13" t="s">
        <v>74</v>
      </c>
      <c r="I1085" s="12">
        <f>SUM(I1046:I1083)</f>
        <v>116</v>
      </c>
      <c r="J1085" s="13" t="s">
        <v>72</v>
      </c>
      <c r="K1085" s="30">
        <f>I1085*0.33</f>
        <v>38.28</v>
      </c>
      <c r="L1085" s="30" t="s">
        <v>103</v>
      </c>
      <c r="M1085" s="34">
        <f>SUM(M1046:M1083)</f>
        <v>38280</v>
      </c>
      <c r="N1085" s="13" t="s">
        <v>71</v>
      </c>
    </row>
    <row r="1086" spans="1:14">
      <c r="A1086" s="286" t="s">
        <v>53</v>
      </c>
      <c r="B1086" s="286" t="s">
        <v>0</v>
      </c>
      <c r="C1086" s="286" t="s">
        <v>2</v>
      </c>
      <c r="D1086" s="286" t="s">
        <v>4</v>
      </c>
      <c r="E1086" s="286" t="s">
        <v>1</v>
      </c>
      <c r="F1086" s="286" t="s">
        <v>280</v>
      </c>
      <c r="G1086" s="288" t="s">
        <v>5</v>
      </c>
      <c r="H1086" s="289"/>
      <c r="I1086" s="288" t="s">
        <v>6</v>
      </c>
      <c r="J1086" s="289"/>
      <c r="K1086" s="288" t="s">
        <v>101</v>
      </c>
      <c r="L1086" s="289"/>
      <c r="M1086" s="288" t="s">
        <v>102</v>
      </c>
      <c r="N1086" s="289"/>
    </row>
    <row r="1087" spans="1:14">
      <c r="A1087" s="287"/>
      <c r="B1087" s="287"/>
      <c r="C1087" s="287"/>
      <c r="D1087" s="287"/>
      <c r="E1087" s="287"/>
      <c r="F1087" s="287"/>
      <c r="G1087" s="290"/>
      <c r="H1087" s="291"/>
      <c r="I1087" s="290"/>
      <c r="J1087" s="291"/>
      <c r="K1087" s="290"/>
      <c r="L1087" s="291"/>
      <c r="M1087" s="290"/>
      <c r="N1087" s="291"/>
    </row>
    <row r="1088" spans="1:14">
      <c r="A1088" s="263">
        <v>1</v>
      </c>
      <c r="B1088" s="16" t="s">
        <v>62</v>
      </c>
      <c r="C1088" s="5" t="s">
        <v>3</v>
      </c>
      <c r="D1088" s="5" t="s">
        <v>7</v>
      </c>
      <c r="E1088" s="5" t="s">
        <v>8</v>
      </c>
      <c r="F1088" s="12" t="s">
        <v>1452</v>
      </c>
      <c r="G1088" s="12">
        <v>4</v>
      </c>
      <c r="H1088" s="13" t="s">
        <v>74</v>
      </c>
      <c r="I1088" s="12">
        <f t="shared" ref="I1088:I1090" si="218">G1088*6</f>
        <v>24</v>
      </c>
      <c r="J1088" s="13" t="s">
        <v>72</v>
      </c>
      <c r="K1088" s="30">
        <f t="shared" ref="K1088:K1124" si="219">I1088*0.33</f>
        <v>7.92</v>
      </c>
      <c r="L1088" s="30" t="s">
        <v>103</v>
      </c>
      <c r="M1088" s="15">
        <f t="shared" ref="M1088:M1124" si="220">K1088*1000</f>
        <v>7920</v>
      </c>
      <c r="N1088" s="13" t="s">
        <v>71</v>
      </c>
    </row>
    <row r="1089" spans="1:14">
      <c r="A1089" s="263">
        <v>2</v>
      </c>
      <c r="B1089" s="131">
        <v>43827</v>
      </c>
      <c r="C1089" s="5" t="s">
        <v>56</v>
      </c>
      <c r="D1089" s="5" t="s">
        <v>93</v>
      </c>
      <c r="E1089" s="5" t="s">
        <v>8</v>
      </c>
      <c r="F1089" s="93" t="s">
        <v>1453</v>
      </c>
      <c r="G1089" s="12">
        <v>4</v>
      </c>
      <c r="H1089" s="13" t="s">
        <v>74</v>
      </c>
      <c r="I1089" s="12">
        <f t="shared" si="218"/>
        <v>24</v>
      </c>
      <c r="J1089" s="13" t="s">
        <v>72</v>
      </c>
      <c r="K1089" s="30">
        <f t="shared" si="219"/>
        <v>7.92</v>
      </c>
      <c r="L1089" s="30" t="s">
        <v>103</v>
      </c>
      <c r="M1089" s="15">
        <f t="shared" si="220"/>
        <v>7920</v>
      </c>
      <c r="N1089" s="13" t="s">
        <v>71</v>
      </c>
    </row>
    <row r="1090" spans="1:14">
      <c r="A1090" s="263">
        <v>3</v>
      </c>
      <c r="B1090" s="5"/>
      <c r="C1090" s="5" t="s">
        <v>15</v>
      </c>
      <c r="D1090" s="5" t="s">
        <v>647</v>
      </c>
      <c r="E1090" s="5" t="s">
        <v>8</v>
      </c>
      <c r="F1090" s="12" t="s">
        <v>1448</v>
      </c>
      <c r="G1090" s="12">
        <v>4</v>
      </c>
      <c r="H1090" s="13" t="s">
        <v>74</v>
      </c>
      <c r="I1090" s="12">
        <f t="shared" si="218"/>
        <v>24</v>
      </c>
      <c r="J1090" s="13" t="s">
        <v>72</v>
      </c>
      <c r="K1090" s="30">
        <f t="shared" si="219"/>
        <v>7.92</v>
      </c>
      <c r="L1090" s="30" t="s">
        <v>103</v>
      </c>
      <c r="M1090" s="15">
        <f t="shared" si="220"/>
        <v>7920</v>
      </c>
      <c r="N1090" s="13" t="s">
        <v>71</v>
      </c>
    </row>
    <row r="1091" spans="1:14">
      <c r="A1091" s="263">
        <v>4</v>
      </c>
      <c r="B1091" s="5"/>
      <c r="C1091" s="5" t="s">
        <v>17</v>
      </c>
      <c r="D1091" s="5" t="s">
        <v>16</v>
      </c>
      <c r="E1091" s="5" t="s">
        <v>8</v>
      </c>
      <c r="F1091" s="12" t="s">
        <v>1454</v>
      </c>
      <c r="G1091" s="12">
        <v>4</v>
      </c>
      <c r="H1091" s="13" t="s">
        <v>74</v>
      </c>
      <c r="I1091" s="12">
        <f>G1091*F4482</f>
        <v>0</v>
      </c>
      <c r="J1091" s="13" t="s">
        <v>72</v>
      </c>
      <c r="K1091" s="30">
        <f t="shared" si="219"/>
        <v>0</v>
      </c>
      <c r="L1091" s="30" t="s">
        <v>103</v>
      </c>
      <c r="M1091" s="15">
        <f t="shared" si="220"/>
        <v>0</v>
      </c>
      <c r="N1091" s="13" t="s">
        <v>71</v>
      </c>
    </row>
    <row r="1092" spans="1:14">
      <c r="A1092" s="263">
        <v>5</v>
      </c>
      <c r="B1092" s="5"/>
      <c r="C1092" s="5" t="s">
        <v>251</v>
      </c>
      <c r="D1092" s="5" t="s">
        <v>18</v>
      </c>
      <c r="E1092" s="5" t="s">
        <v>8</v>
      </c>
      <c r="F1092" s="12" t="s">
        <v>1455</v>
      </c>
      <c r="G1092" s="12">
        <v>4</v>
      </c>
      <c r="H1092" s="13" t="s">
        <v>74</v>
      </c>
      <c r="I1092" s="12">
        <f t="shared" ref="I1092:I1096" si="221">G1092*6</f>
        <v>24</v>
      </c>
      <c r="J1092" s="13" t="s">
        <v>72</v>
      </c>
      <c r="K1092" s="30">
        <f t="shared" si="219"/>
        <v>7.92</v>
      </c>
      <c r="L1092" s="30" t="s">
        <v>103</v>
      </c>
      <c r="M1092" s="15">
        <f t="shared" si="220"/>
        <v>7920</v>
      </c>
      <c r="N1092" s="13" t="s">
        <v>71</v>
      </c>
    </row>
    <row r="1093" spans="1:14">
      <c r="A1093" s="263">
        <v>6</v>
      </c>
      <c r="B1093" s="5"/>
      <c r="C1093" s="9" t="s">
        <v>52</v>
      </c>
      <c r="D1093" s="9" t="s">
        <v>51</v>
      </c>
      <c r="E1093" s="9" t="s">
        <v>8</v>
      </c>
      <c r="F1093" s="72" t="s">
        <v>1405</v>
      </c>
      <c r="G1093" s="12">
        <v>0</v>
      </c>
      <c r="H1093" s="13" t="s">
        <v>74</v>
      </c>
      <c r="I1093" s="12">
        <f t="shared" si="221"/>
        <v>0</v>
      </c>
      <c r="J1093" s="13" t="s">
        <v>72</v>
      </c>
      <c r="K1093" s="30">
        <f t="shared" si="219"/>
        <v>0</v>
      </c>
      <c r="L1093" s="30" t="s">
        <v>103</v>
      </c>
      <c r="M1093" s="15">
        <f t="shared" si="220"/>
        <v>0</v>
      </c>
      <c r="N1093" s="13" t="s">
        <v>71</v>
      </c>
    </row>
    <row r="1094" spans="1:14">
      <c r="A1094" s="263">
        <v>7</v>
      </c>
      <c r="B1094" s="5"/>
      <c r="C1094" s="5" t="s">
        <v>10</v>
      </c>
      <c r="D1094" s="5" t="s">
        <v>93</v>
      </c>
      <c r="E1094" s="5" t="s">
        <v>8</v>
      </c>
      <c r="F1094" s="12" t="s">
        <v>1458</v>
      </c>
      <c r="G1094" s="12">
        <v>5</v>
      </c>
      <c r="H1094" s="13" t="s">
        <v>74</v>
      </c>
      <c r="I1094" s="12">
        <f t="shared" si="221"/>
        <v>30</v>
      </c>
      <c r="J1094" s="13" t="s">
        <v>72</v>
      </c>
      <c r="K1094" s="30">
        <f t="shared" si="219"/>
        <v>9.9</v>
      </c>
      <c r="L1094" s="30" t="s">
        <v>103</v>
      </c>
      <c r="M1094" s="15">
        <f t="shared" si="220"/>
        <v>9900</v>
      </c>
      <c r="N1094" s="13" t="s">
        <v>71</v>
      </c>
    </row>
    <row r="1095" spans="1:14" s="271" customFormat="1">
      <c r="A1095" s="264">
        <v>8</v>
      </c>
      <c r="B1095" s="124"/>
      <c r="C1095" s="272" t="s">
        <v>26</v>
      </c>
      <c r="D1095" s="272" t="s">
        <v>89</v>
      </c>
      <c r="E1095" s="272" t="s">
        <v>8</v>
      </c>
      <c r="F1095" s="103" t="s">
        <v>1456</v>
      </c>
      <c r="G1095" s="137">
        <v>5</v>
      </c>
      <c r="H1095" s="268" t="s">
        <v>74</v>
      </c>
      <c r="I1095" s="137">
        <f t="shared" si="221"/>
        <v>30</v>
      </c>
      <c r="J1095" s="268" t="s">
        <v>72</v>
      </c>
      <c r="K1095" s="125">
        <f t="shared" si="219"/>
        <v>9.9</v>
      </c>
      <c r="L1095" s="269" t="s">
        <v>103</v>
      </c>
      <c r="M1095" s="270">
        <f t="shared" si="220"/>
        <v>9900</v>
      </c>
      <c r="N1095" s="268" t="s">
        <v>71</v>
      </c>
    </row>
    <row r="1096" spans="1:14">
      <c r="A1096" s="263">
        <v>9</v>
      </c>
      <c r="B1096" s="5"/>
      <c r="C1096" s="5" t="s">
        <v>94</v>
      </c>
      <c r="D1096" s="5" t="s">
        <v>95</v>
      </c>
      <c r="E1096" s="5" t="s">
        <v>8</v>
      </c>
      <c r="F1096" s="12" t="s">
        <v>1451</v>
      </c>
      <c r="G1096" s="12">
        <v>4</v>
      </c>
      <c r="H1096" s="13" t="s">
        <v>74</v>
      </c>
      <c r="I1096" s="12">
        <f t="shared" si="221"/>
        <v>24</v>
      </c>
      <c r="J1096" s="13" t="s">
        <v>72</v>
      </c>
      <c r="K1096" s="30">
        <f t="shared" si="219"/>
        <v>7.92</v>
      </c>
      <c r="L1096" s="30" t="s">
        <v>103</v>
      </c>
      <c r="M1096" s="15">
        <f t="shared" si="220"/>
        <v>7920</v>
      </c>
      <c r="N1096" s="13" t="s">
        <v>71</v>
      </c>
    </row>
    <row r="1097" spans="1:14">
      <c r="A1097" s="263">
        <v>10</v>
      </c>
      <c r="B1097" s="5"/>
      <c r="C1097" s="5" t="s">
        <v>190</v>
      </c>
      <c r="D1097" s="5" t="s">
        <v>20</v>
      </c>
      <c r="E1097" s="5" t="s">
        <v>173</v>
      </c>
      <c r="F1097" s="12" t="s">
        <v>1459</v>
      </c>
      <c r="G1097" s="12">
        <v>1</v>
      </c>
      <c r="H1097" s="13" t="s">
        <v>74</v>
      </c>
      <c r="I1097" s="12">
        <f>G1097*7</f>
        <v>7</v>
      </c>
      <c r="J1097" s="13" t="s">
        <v>72</v>
      </c>
      <c r="K1097" s="30">
        <f t="shared" si="219"/>
        <v>2.31</v>
      </c>
      <c r="L1097" s="30" t="s">
        <v>103</v>
      </c>
      <c r="M1097" s="15">
        <f t="shared" si="220"/>
        <v>2310</v>
      </c>
      <c r="N1097" s="13" t="s">
        <v>71</v>
      </c>
    </row>
    <row r="1098" spans="1:14">
      <c r="A1098" s="263">
        <v>11</v>
      </c>
      <c r="B1098" s="5"/>
      <c r="C1098" s="5" t="s">
        <v>34</v>
      </c>
      <c r="D1098" s="5" t="s">
        <v>134</v>
      </c>
      <c r="E1098" s="5" t="s">
        <v>173</v>
      </c>
      <c r="F1098" s="12" t="s">
        <v>1457</v>
      </c>
      <c r="G1098" s="12">
        <v>1</v>
      </c>
      <c r="H1098" s="13" t="s">
        <v>74</v>
      </c>
      <c r="I1098" s="12">
        <f>G1098*7</f>
        <v>7</v>
      </c>
      <c r="J1098" s="13" t="s">
        <v>72</v>
      </c>
      <c r="K1098" s="30">
        <f t="shared" si="219"/>
        <v>2.31</v>
      </c>
      <c r="L1098" s="30" t="s">
        <v>103</v>
      </c>
      <c r="M1098" s="15">
        <f t="shared" si="220"/>
        <v>2310</v>
      </c>
      <c r="N1098" s="13" t="s">
        <v>71</v>
      </c>
    </row>
    <row r="1099" spans="1:14">
      <c r="A1099" s="263">
        <v>12</v>
      </c>
      <c r="B1099" s="5"/>
      <c r="C1099" s="5" t="s">
        <v>23</v>
      </c>
      <c r="D1099" s="5" t="s">
        <v>136</v>
      </c>
      <c r="E1099" s="5" t="s">
        <v>12</v>
      </c>
      <c r="F1099" s="5" t="s">
        <v>1460</v>
      </c>
      <c r="G1099" s="12">
        <v>1</v>
      </c>
      <c r="H1099" s="13" t="s">
        <v>74</v>
      </c>
      <c r="I1099" s="12">
        <f t="shared" ref="I1099:I1108" si="222">G1099*1</f>
        <v>1</v>
      </c>
      <c r="J1099" s="13" t="s">
        <v>72</v>
      </c>
      <c r="K1099" s="30">
        <f t="shared" si="219"/>
        <v>0.33</v>
      </c>
      <c r="L1099" s="30" t="s">
        <v>103</v>
      </c>
      <c r="M1099" s="15">
        <f t="shared" si="220"/>
        <v>330</v>
      </c>
      <c r="N1099" s="13" t="s">
        <v>71</v>
      </c>
    </row>
    <row r="1100" spans="1:14">
      <c r="A1100" s="263">
        <v>13</v>
      </c>
      <c r="B1100" s="5"/>
      <c r="C1100" s="5" t="s">
        <v>90</v>
      </c>
      <c r="D1100" s="5" t="s">
        <v>91</v>
      </c>
      <c r="E1100" s="5" t="s">
        <v>12</v>
      </c>
      <c r="F1100" s="12" t="s">
        <v>1342</v>
      </c>
      <c r="G1100" s="12">
        <v>1</v>
      </c>
      <c r="H1100" s="13" t="s">
        <v>74</v>
      </c>
      <c r="I1100" s="12">
        <f t="shared" si="222"/>
        <v>1</v>
      </c>
      <c r="J1100" s="13" t="s">
        <v>72</v>
      </c>
      <c r="K1100" s="30">
        <f t="shared" si="219"/>
        <v>0.33</v>
      </c>
      <c r="L1100" s="30" t="s">
        <v>103</v>
      </c>
      <c r="M1100" s="15">
        <f t="shared" si="220"/>
        <v>330</v>
      </c>
      <c r="N1100" s="13" t="s">
        <v>71</v>
      </c>
    </row>
    <row r="1101" spans="1:14">
      <c r="A1101" s="263">
        <v>14</v>
      </c>
      <c r="B1101" s="5"/>
      <c r="C1101" s="5" t="s">
        <v>81</v>
      </c>
      <c r="D1101" s="5" t="s">
        <v>82</v>
      </c>
      <c r="E1101" s="5" t="s">
        <v>12</v>
      </c>
      <c r="F1101" s="12" t="s">
        <v>1365</v>
      </c>
      <c r="G1101" s="12">
        <v>0</v>
      </c>
      <c r="H1101" s="13" t="s">
        <v>74</v>
      </c>
      <c r="I1101" s="12">
        <f t="shared" si="222"/>
        <v>0</v>
      </c>
      <c r="J1101" s="13" t="s">
        <v>72</v>
      </c>
      <c r="K1101" s="30">
        <f t="shared" si="219"/>
        <v>0</v>
      </c>
      <c r="L1101" s="30" t="s">
        <v>103</v>
      </c>
      <c r="M1101" s="15">
        <f t="shared" si="220"/>
        <v>0</v>
      </c>
      <c r="N1101" s="13" t="s">
        <v>71</v>
      </c>
    </row>
    <row r="1102" spans="1:14">
      <c r="A1102" s="263">
        <v>15</v>
      </c>
      <c r="B1102" s="5"/>
      <c r="C1102" s="5" t="s">
        <v>11</v>
      </c>
      <c r="D1102" s="5" t="s">
        <v>13</v>
      </c>
      <c r="E1102" s="5" t="s">
        <v>12</v>
      </c>
      <c r="F1102" s="12" t="s">
        <v>1436</v>
      </c>
      <c r="G1102" s="12">
        <v>1</v>
      </c>
      <c r="H1102" s="13" t="s">
        <v>74</v>
      </c>
      <c r="I1102" s="12">
        <f t="shared" si="222"/>
        <v>1</v>
      </c>
      <c r="J1102" s="13" t="s">
        <v>72</v>
      </c>
      <c r="K1102" s="30">
        <f t="shared" si="219"/>
        <v>0.33</v>
      </c>
      <c r="L1102" s="30" t="s">
        <v>103</v>
      </c>
      <c r="M1102" s="15">
        <f t="shared" si="220"/>
        <v>330</v>
      </c>
      <c r="N1102" s="13" t="s">
        <v>71</v>
      </c>
    </row>
    <row r="1103" spans="1:14">
      <c r="A1103" s="263">
        <v>16</v>
      </c>
      <c r="B1103" s="5"/>
      <c r="C1103" s="5" t="s">
        <v>28</v>
      </c>
      <c r="D1103" s="5" t="s">
        <v>27</v>
      </c>
      <c r="E1103" s="5" t="s">
        <v>12</v>
      </c>
      <c r="F1103" s="12" t="s">
        <v>1461</v>
      </c>
      <c r="G1103" s="12">
        <v>1</v>
      </c>
      <c r="H1103" s="13" t="s">
        <v>74</v>
      </c>
      <c r="I1103" s="12">
        <f t="shared" si="222"/>
        <v>1</v>
      </c>
      <c r="J1103" s="13" t="s">
        <v>72</v>
      </c>
      <c r="K1103" s="30">
        <f t="shared" si="219"/>
        <v>0.33</v>
      </c>
      <c r="L1103" s="30" t="s">
        <v>103</v>
      </c>
      <c r="M1103" s="15">
        <f t="shared" si="220"/>
        <v>330</v>
      </c>
      <c r="N1103" s="13" t="s">
        <v>71</v>
      </c>
    </row>
    <row r="1104" spans="1:14" s="271" customFormat="1">
      <c r="A1104" s="264">
        <v>17</v>
      </c>
      <c r="B1104" s="124"/>
      <c r="C1104" s="272" t="s">
        <v>30</v>
      </c>
      <c r="D1104" s="272" t="s">
        <v>29</v>
      </c>
      <c r="E1104" s="272" t="s">
        <v>12</v>
      </c>
      <c r="F1104" s="137" t="s">
        <v>1443</v>
      </c>
      <c r="G1104" s="137">
        <v>1</v>
      </c>
      <c r="H1104" s="268" t="s">
        <v>74</v>
      </c>
      <c r="I1104" s="137">
        <f t="shared" si="222"/>
        <v>1</v>
      </c>
      <c r="J1104" s="268" t="s">
        <v>72</v>
      </c>
      <c r="K1104" s="269">
        <f t="shared" si="219"/>
        <v>0.33</v>
      </c>
      <c r="L1104" s="269" t="s">
        <v>103</v>
      </c>
      <c r="M1104" s="270">
        <f t="shared" si="220"/>
        <v>330</v>
      </c>
      <c r="N1104" s="268" t="s">
        <v>71</v>
      </c>
    </row>
    <row r="1105" spans="1:14">
      <c r="A1105" s="263">
        <v>18</v>
      </c>
      <c r="B1105" s="5"/>
      <c r="C1105" s="5" t="s">
        <v>32</v>
      </c>
      <c r="D1105" s="5" t="s">
        <v>33</v>
      </c>
      <c r="E1105" s="5" t="s">
        <v>12</v>
      </c>
      <c r="F1105" s="12" t="s">
        <v>1367</v>
      </c>
      <c r="G1105" s="12">
        <v>0</v>
      </c>
      <c r="H1105" s="13" t="s">
        <v>74</v>
      </c>
      <c r="I1105" s="12">
        <f t="shared" si="222"/>
        <v>0</v>
      </c>
      <c r="J1105" s="13" t="s">
        <v>72</v>
      </c>
      <c r="K1105" s="30">
        <f t="shared" si="219"/>
        <v>0</v>
      </c>
      <c r="L1105" s="30" t="s">
        <v>103</v>
      </c>
      <c r="M1105" s="15">
        <f t="shared" si="220"/>
        <v>0</v>
      </c>
      <c r="N1105" s="13" t="s">
        <v>71</v>
      </c>
    </row>
    <row r="1106" spans="1:14">
      <c r="A1106" s="263">
        <v>20</v>
      </c>
      <c r="B1106" s="5"/>
      <c r="C1106" s="5" t="s">
        <v>38</v>
      </c>
      <c r="D1106" s="5" t="s">
        <v>37</v>
      </c>
      <c r="E1106" s="5" t="s">
        <v>12</v>
      </c>
      <c r="F1106" s="12" t="s">
        <v>1444</v>
      </c>
      <c r="G1106" s="12">
        <v>2</v>
      </c>
      <c r="H1106" s="13" t="s">
        <v>74</v>
      </c>
      <c r="I1106" s="12">
        <f t="shared" si="222"/>
        <v>2</v>
      </c>
      <c r="J1106" s="13" t="s">
        <v>72</v>
      </c>
      <c r="K1106" s="30">
        <f t="shared" si="219"/>
        <v>0.66</v>
      </c>
      <c r="L1106" s="30" t="s">
        <v>103</v>
      </c>
      <c r="M1106" s="15">
        <f t="shared" si="220"/>
        <v>660</v>
      </c>
      <c r="N1106" s="13" t="s">
        <v>71</v>
      </c>
    </row>
    <row r="1107" spans="1:14">
      <c r="A1107" s="263">
        <v>21</v>
      </c>
      <c r="B1107" s="5"/>
      <c r="C1107" s="5" t="s">
        <v>40</v>
      </c>
      <c r="D1107" s="5" t="s">
        <v>39</v>
      </c>
      <c r="E1107" s="5" t="s">
        <v>12</v>
      </c>
      <c r="F1107" s="12" t="s">
        <v>1445</v>
      </c>
      <c r="G1107" s="12">
        <v>1</v>
      </c>
      <c r="H1107" s="13" t="s">
        <v>74</v>
      </c>
      <c r="I1107" s="12">
        <f t="shared" si="222"/>
        <v>1</v>
      </c>
      <c r="J1107" s="13" t="s">
        <v>72</v>
      </c>
      <c r="K1107" s="30">
        <f t="shared" si="219"/>
        <v>0.33</v>
      </c>
      <c r="L1107" s="30" t="s">
        <v>103</v>
      </c>
      <c r="M1107" s="15">
        <f t="shared" si="220"/>
        <v>330</v>
      </c>
      <c r="N1107" s="13" t="s">
        <v>71</v>
      </c>
    </row>
    <row r="1108" spans="1:14">
      <c r="A1108" s="263">
        <v>22</v>
      </c>
      <c r="B1108" s="5"/>
      <c r="C1108" s="5" t="s">
        <v>78</v>
      </c>
      <c r="D1108" s="5" t="s">
        <v>79</v>
      </c>
      <c r="E1108" s="5" t="s">
        <v>12</v>
      </c>
      <c r="F1108" s="12" t="s">
        <v>1383</v>
      </c>
      <c r="G1108" s="12">
        <v>1</v>
      </c>
      <c r="H1108" s="13" t="s">
        <v>74</v>
      </c>
      <c r="I1108" s="12">
        <f t="shared" si="222"/>
        <v>1</v>
      </c>
      <c r="J1108" s="13" t="s">
        <v>72</v>
      </c>
      <c r="K1108" s="30">
        <f t="shared" si="219"/>
        <v>0.33</v>
      </c>
      <c r="L1108" s="30" t="s">
        <v>103</v>
      </c>
      <c r="M1108" s="15">
        <f t="shared" si="220"/>
        <v>330</v>
      </c>
      <c r="N1108" s="13" t="s">
        <v>71</v>
      </c>
    </row>
    <row r="1109" spans="1:14" s="271" customFormat="1">
      <c r="A1109" s="264">
        <v>23</v>
      </c>
      <c r="B1109" s="124"/>
      <c r="C1109" s="272" t="s">
        <v>45</v>
      </c>
      <c r="D1109" s="272" t="s">
        <v>44</v>
      </c>
      <c r="E1109" s="272" t="s">
        <v>43</v>
      </c>
      <c r="F1109" s="103" t="s">
        <v>1446</v>
      </c>
      <c r="G1109" s="137">
        <v>0</v>
      </c>
      <c r="H1109" s="268" t="s">
        <v>74</v>
      </c>
      <c r="I1109" s="137">
        <f>G1109*1.5</f>
        <v>0</v>
      </c>
      <c r="J1109" s="268" t="s">
        <v>72</v>
      </c>
      <c r="K1109" s="269">
        <f t="shared" si="219"/>
        <v>0</v>
      </c>
      <c r="L1109" s="269" t="s">
        <v>103</v>
      </c>
      <c r="M1109" s="270">
        <f t="shared" si="220"/>
        <v>0</v>
      </c>
      <c r="N1109" s="268" t="s">
        <v>71</v>
      </c>
    </row>
    <row r="1110" spans="1:14">
      <c r="A1110" s="263">
        <v>24</v>
      </c>
      <c r="B1110" s="5"/>
      <c r="C1110" s="5" t="s">
        <v>1390</v>
      </c>
      <c r="D1110" s="5" t="s">
        <v>46</v>
      </c>
      <c r="E1110" s="5" t="s">
        <v>43</v>
      </c>
      <c r="F1110" s="12" t="s">
        <v>1462</v>
      </c>
      <c r="G1110" s="12">
        <v>1</v>
      </c>
      <c r="H1110" s="13" t="s">
        <v>74</v>
      </c>
      <c r="I1110" s="12">
        <f>G1110*1.5</f>
        <v>1.5</v>
      </c>
      <c r="J1110" s="13" t="s">
        <v>72</v>
      </c>
      <c r="K1110" s="30">
        <f t="shared" si="219"/>
        <v>0.495</v>
      </c>
      <c r="L1110" s="30" t="s">
        <v>103</v>
      </c>
      <c r="M1110" s="15">
        <f t="shared" si="220"/>
        <v>495</v>
      </c>
      <c r="N1110" s="13" t="s">
        <v>71</v>
      </c>
    </row>
    <row r="1111" spans="1:14">
      <c r="A1111" s="263">
        <v>25</v>
      </c>
      <c r="B1111" s="5"/>
      <c r="C1111" s="5" t="s">
        <v>42</v>
      </c>
      <c r="D1111" s="5" t="s">
        <v>41</v>
      </c>
      <c r="E1111" s="5" t="s">
        <v>43</v>
      </c>
      <c r="F1111" s="12" t="s">
        <v>1463</v>
      </c>
      <c r="G1111" s="12">
        <v>1</v>
      </c>
      <c r="H1111" s="13" t="s">
        <v>74</v>
      </c>
      <c r="I1111" s="12">
        <f>G1111*1.5</f>
        <v>1.5</v>
      </c>
      <c r="J1111" s="13" t="s">
        <v>72</v>
      </c>
      <c r="K1111" s="30">
        <f t="shared" si="219"/>
        <v>0.495</v>
      </c>
      <c r="L1111" s="30" t="s">
        <v>103</v>
      </c>
      <c r="M1111" s="15">
        <f t="shared" si="220"/>
        <v>495</v>
      </c>
      <c r="N1111" s="13" t="s">
        <v>71</v>
      </c>
    </row>
    <row r="1112" spans="1:14">
      <c r="A1112" s="263">
        <v>26</v>
      </c>
      <c r="B1112" s="5"/>
      <c r="C1112" s="5" t="s">
        <v>1169</v>
      </c>
      <c r="D1112" s="5"/>
      <c r="E1112" s="5" t="s">
        <v>12</v>
      </c>
      <c r="F1112" s="12" t="s">
        <v>1076</v>
      </c>
      <c r="G1112" s="12">
        <v>1</v>
      </c>
      <c r="H1112" s="13" t="s">
        <v>74</v>
      </c>
      <c r="I1112" s="12">
        <f>G1112*4</f>
        <v>4</v>
      </c>
      <c r="J1112" s="13" t="s">
        <v>72</v>
      </c>
      <c r="K1112" s="30">
        <f t="shared" si="219"/>
        <v>1.32</v>
      </c>
      <c r="L1112" s="30" t="s">
        <v>103</v>
      </c>
      <c r="M1112" s="15">
        <f t="shared" si="220"/>
        <v>1320</v>
      </c>
      <c r="N1112" s="13" t="s">
        <v>71</v>
      </c>
    </row>
    <row r="1113" spans="1:14">
      <c r="A1113" s="263">
        <v>27</v>
      </c>
      <c r="B1113" s="5"/>
      <c r="C1113" s="5" t="s">
        <v>1240</v>
      </c>
      <c r="D1113" s="5"/>
      <c r="E1113" s="5" t="s">
        <v>12</v>
      </c>
      <c r="F1113" s="12" t="s">
        <v>795</v>
      </c>
      <c r="G1113" s="12">
        <v>1</v>
      </c>
      <c r="H1113" s="13" t="s">
        <v>74</v>
      </c>
      <c r="I1113" s="12">
        <f t="shared" ref="I1113" si="223">G1113*1.5</f>
        <v>1.5</v>
      </c>
      <c r="J1113" s="13" t="s">
        <v>72</v>
      </c>
      <c r="K1113" s="30">
        <f t="shared" si="219"/>
        <v>0.495</v>
      </c>
      <c r="L1113" s="30" t="s">
        <v>103</v>
      </c>
      <c r="M1113" s="15">
        <f t="shared" si="220"/>
        <v>495</v>
      </c>
      <c r="N1113" s="13" t="s">
        <v>71</v>
      </c>
    </row>
    <row r="1114" spans="1:14">
      <c r="A1114" s="263">
        <v>28</v>
      </c>
      <c r="B1114" s="5"/>
      <c r="C1114" s="5" t="s">
        <v>1122</v>
      </c>
      <c r="D1114" s="5"/>
      <c r="E1114" s="5" t="s">
        <v>43</v>
      </c>
      <c r="F1114" s="12" t="s">
        <v>645</v>
      </c>
      <c r="G1114" s="12">
        <v>2</v>
      </c>
      <c r="H1114" s="13" t="s">
        <v>74</v>
      </c>
      <c r="I1114" s="12">
        <f>G1114*1</f>
        <v>2</v>
      </c>
      <c r="J1114" s="13" t="s">
        <v>72</v>
      </c>
      <c r="K1114" s="30">
        <f t="shared" si="219"/>
        <v>0.66</v>
      </c>
      <c r="L1114" s="30" t="s">
        <v>103</v>
      </c>
      <c r="M1114" s="15">
        <f t="shared" si="220"/>
        <v>660</v>
      </c>
      <c r="N1114" s="13" t="s">
        <v>71</v>
      </c>
    </row>
    <row r="1115" spans="1:14">
      <c r="A1115" s="263">
        <v>29</v>
      </c>
      <c r="B1115" s="5"/>
      <c r="C1115" s="5" t="s">
        <v>757</v>
      </c>
      <c r="D1115" s="5"/>
      <c r="E1115" s="5" t="s">
        <v>12</v>
      </c>
      <c r="F1115" s="12" t="s">
        <v>995</v>
      </c>
      <c r="G1115" s="12">
        <v>2</v>
      </c>
      <c r="H1115" s="13" t="s">
        <v>74</v>
      </c>
      <c r="I1115" s="12">
        <f>G1115*1</f>
        <v>2</v>
      </c>
      <c r="J1115" s="13" t="s">
        <v>72</v>
      </c>
      <c r="K1115" s="30">
        <f t="shared" si="219"/>
        <v>0.66</v>
      </c>
      <c r="L1115" s="30" t="s">
        <v>103</v>
      </c>
      <c r="M1115" s="15">
        <f t="shared" si="220"/>
        <v>660</v>
      </c>
      <c r="N1115" s="13" t="s">
        <v>71</v>
      </c>
    </row>
    <row r="1116" spans="1:14">
      <c r="A1116" s="263">
        <v>30</v>
      </c>
      <c r="B1116" s="5"/>
      <c r="C1116" s="5" t="s">
        <v>1114</v>
      </c>
      <c r="D1116" s="5"/>
      <c r="E1116" s="5" t="s">
        <v>12</v>
      </c>
      <c r="F1116" s="103" t="s">
        <v>322</v>
      </c>
      <c r="G1116" s="12">
        <v>1</v>
      </c>
      <c r="H1116" s="13" t="s">
        <v>74</v>
      </c>
      <c r="I1116" s="12">
        <f>G1116*1</f>
        <v>1</v>
      </c>
      <c r="J1116" s="13" t="s">
        <v>72</v>
      </c>
      <c r="K1116" s="30">
        <f t="shared" si="219"/>
        <v>0.33</v>
      </c>
      <c r="L1116" s="30" t="s">
        <v>103</v>
      </c>
      <c r="M1116" s="15">
        <f t="shared" si="220"/>
        <v>330</v>
      </c>
      <c r="N1116" s="13" t="s">
        <v>71</v>
      </c>
    </row>
    <row r="1117" spans="1:14">
      <c r="A1117" s="263">
        <v>31</v>
      </c>
      <c r="B1117" s="5"/>
      <c r="C1117" s="5" t="s">
        <v>126</v>
      </c>
      <c r="D1117" s="5"/>
      <c r="E1117" s="5" t="s">
        <v>43</v>
      </c>
      <c r="F1117" s="12" t="s">
        <v>271</v>
      </c>
      <c r="G1117" s="12">
        <v>1</v>
      </c>
      <c r="H1117" s="13" t="s">
        <v>74</v>
      </c>
      <c r="I1117" s="12">
        <f t="shared" ref="I1117" si="224">G1117*4</f>
        <v>4</v>
      </c>
      <c r="J1117" s="13" t="s">
        <v>72</v>
      </c>
      <c r="K1117" s="30">
        <f t="shared" si="219"/>
        <v>1.32</v>
      </c>
      <c r="L1117" s="30" t="s">
        <v>103</v>
      </c>
      <c r="M1117" s="15">
        <f t="shared" si="220"/>
        <v>1320</v>
      </c>
      <c r="N1117" s="13" t="s">
        <v>71</v>
      </c>
    </row>
    <row r="1118" spans="1:14">
      <c r="A1118" s="263">
        <v>32</v>
      </c>
      <c r="B1118" s="5"/>
      <c r="C1118" s="5" t="s">
        <v>893</v>
      </c>
      <c r="D1118" s="5"/>
      <c r="E1118" s="5" t="s">
        <v>12</v>
      </c>
      <c r="F1118" s="12" t="s">
        <v>220</v>
      </c>
      <c r="G1118" s="12">
        <v>1</v>
      </c>
      <c r="H1118" s="13" t="s">
        <v>74</v>
      </c>
      <c r="I1118" s="12">
        <f>G1118*1</f>
        <v>1</v>
      </c>
      <c r="J1118" s="13" t="s">
        <v>72</v>
      </c>
      <c r="K1118" s="30">
        <f t="shared" si="219"/>
        <v>0.33</v>
      </c>
      <c r="L1118" s="30" t="s">
        <v>103</v>
      </c>
      <c r="M1118" s="15">
        <f t="shared" si="220"/>
        <v>330</v>
      </c>
      <c r="N1118" s="13" t="s">
        <v>71</v>
      </c>
    </row>
    <row r="1119" spans="1:14">
      <c r="A1119" s="263">
        <v>33</v>
      </c>
      <c r="B1119" s="5"/>
      <c r="C1119" s="5" t="s">
        <v>1193</v>
      </c>
      <c r="D1119" s="5"/>
      <c r="E1119" s="5" t="s">
        <v>43</v>
      </c>
      <c r="F1119" s="12" t="s">
        <v>218</v>
      </c>
      <c r="G1119" s="12">
        <v>1</v>
      </c>
      <c r="H1119" s="13" t="s">
        <v>74</v>
      </c>
      <c r="I1119" s="12">
        <f>G1119*1</f>
        <v>1</v>
      </c>
      <c r="J1119" s="13" t="s">
        <v>72</v>
      </c>
      <c r="K1119" s="30">
        <f t="shared" si="219"/>
        <v>0.33</v>
      </c>
      <c r="L1119" s="30" t="s">
        <v>103</v>
      </c>
      <c r="M1119" s="15">
        <f t="shared" si="220"/>
        <v>330</v>
      </c>
      <c r="N1119" s="13" t="s">
        <v>71</v>
      </c>
    </row>
    <row r="1120" spans="1:14">
      <c r="A1120" s="263">
        <v>34</v>
      </c>
      <c r="B1120" s="5"/>
      <c r="C1120" s="5" t="s">
        <v>124</v>
      </c>
      <c r="D1120" s="5"/>
      <c r="E1120" s="5" t="s">
        <v>12</v>
      </c>
      <c r="F1120" s="12" t="s">
        <v>1280</v>
      </c>
      <c r="G1120" s="12">
        <v>1</v>
      </c>
      <c r="H1120" s="13" t="s">
        <v>74</v>
      </c>
      <c r="I1120" s="12">
        <f>G1120*1.5</f>
        <v>1.5</v>
      </c>
      <c r="J1120" s="13" t="s">
        <v>72</v>
      </c>
      <c r="K1120" s="30">
        <f t="shared" si="219"/>
        <v>0.495</v>
      </c>
      <c r="L1120" s="30" t="s">
        <v>103</v>
      </c>
      <c r="M1120" s="15">
        <f t="shared" si="220"/>
        <v>495</v>
      </c>
      <c r="N1120" s="13" t="s">
        <v>71</v>
      </c>
    </row>
    <row r="1121" spans="1:14">
      <c r="A1121" s="263">
        <v>35</v>
      </c>
      <c r="B1121" s="5"/>
      <c r="C1121" s="5" t="s">
        <v>56</v>
      </c>
      <c r="D1121" s="5"/>
      <c r="E1121" s="5" t="s">
        <v>12</v>
      </c>
      <c r="F1121" s="12" t="s">
        <v>1437</v>
      </c>
      <c r="G1121" s="12">
        <v>1</v>
      </c>
      <c r="H1121" s="13" t="s">
        <v>74</v>
      </c>
      <c r="I1121" s="12">
        <f>G1121*1</f>
        <v>1</v>
      </c>
      <c r="J1121" s="13" t="s">
        <v>72</v>
      </c>
      <c r="K1121" s="30">
        <f t="shared" si="219"/>
        <v>0.33</v>
      </c>
      <c r="L1121" s="30" t="s">
        <v>103</v>
      </c>
      <c r="M1121" s="15">
        <f t="shared" si="220"/>
        <v>330</v>
      </c>
      <c r="N1121" s="13" t="s">
        <v>71</v>
      </c>
    </row>
    <row r="1122" spans="1:14">
      <c r="A1122" s="263">
        <v>36</v>
      </c>
      <c r="B1122" s="5"/>
      <c r="C1122" s="5" t="s">
        <v>161</v>
      </c>
      <c r="D1122" s="5"/>
      <c r="E1122" s="5" t="s">
        <v>12</v>
      </c>
      <c r="F1122" s="5" t="s">
        <v>1431</v>
      </c>
      <c r="G1122" s="30">
        <v>2</v>
      </c>
      <c r="H1122" s="13" t="s">
        <v>74</v>
      </c>
      <c r="I1122" s="12">
        <f>G1122*1</f>
        <v>2</v>
      </c>
      <c r="J1122" s="13" t="s">
        <v>72</v>
      </c>
      <c r="K1122" s="30">
        <f t="shared" si="219"/>
        <v>0.66</v>
      </c>
      <c r="L1122" s="30" t="s">
        <v>103</v>
      </c>
      <c r="M1122" s="15">
        <f t="shared" si="220"/>
        <v>660</v>
      </c>
      <c r="N1122" s="13" t="s">
        <v>71</v>
      </c>
    </row>
    <row r="1123" spans="1:14">
      <c r="A1123" s="263">
        <v>37</v>
      </c>
      <c r="B1123" s="5"/>
      <c r="C1123" s="5" t="s">
        <v>1465</v>
      </c>
      <c r="D1123" s="5"/>
      <c r="E1123" s="5" t="s">
        <v>173</v>
      </c>
      <c r="F1123" s="5" t="s">
        <v>1466</v>
      </c>
      <c r="G1123" s="30">
        <v>1</v>
      </c>
      <c r="H1123" s="13" t="s">
        <v>74</v>
      </c>
      <c r="I1123" s="12">
        <f>G1123*1</f>
        <v>1</v>
      </c>
      <c r="J1123" s="13" t="s">
        <v>72</v>
      </c>
      <c r="K1123" s="30">
        <f t="shared" si="219"/>
        <v>0.33</v>
      </c>
      <c r="L1123" s="30" t="s">
        <v>103</v>
      </c>
      <c r="M1123" s="15">
        <f t="shared" si="220"/>
        <v>330</v>
      </c>
      <c r="N1123" s="13" t="s">
        <v>71</v>
      </c>
    </row>
    <row r="1124" spans="1:14">
      <c r="A1124" s="263">
        <v>38</v>
      </c>
      <c r="B1124" s="5"/>
      <c r="C1124" s="5" t="s">
        <v>49</v>
      </c>
      <c r="D1124" s="5" t="s">
        <v>48</v>
      </c>
      <c r="E1124" s="5" t="s">
        <v>1369</v>
      </c>
      <c r="F1124" s="5" t="s">
        <v>1464</v>
      </c>
      <c r="G1124" s="12">
        <v>2</v>
      </c>
      <c r="H1124" s="13" t="s">
        <v>74</v>
      </c>
      <c r="I1124" s="12">
        <v>4</v>
      </c>
      <c r="J1124" s="13" t="s">
        <v>72</v>
      </c>
      <c r="K1124" s="12">
        <f t="shared" si="219"/>
        <v>1.32</v>
      </c>
      <c r="L1124" s="13" t="s">
        <v>103</v>
      </c>
      <c r="M1124" s="12">
        <f t="shared" si="220"/>
        <v>1320</v>
      </c>
      <c r="N1124" s="13" t="s">
        <v>71</v>
      </c>
    </row>
    <row r="1125" spans="1:14" s="271" customFormat="1">
      <c r="A1125" s="264">
        <v>39</v>
      </c>
      <c r="B1125" s="124"/>
      <c r="C1125" s="272" t="s">
        <v>1371</v>
      </c>
      <c r="D1125" s="272" t="s">
        <v>25</v>
      </c>
      <c r="E1125" s="272" t="s">
        <v>1372</v>
      </c>
      <c r="F1125" s="124" t="s">
        <v>1467</v>
      </c>
      <c r="G1125" s="273">
        <v>1</v>
      </c>
      <c r="H1125" s="274" t="s">
        <v>74</v>
      </c>
      <c r="I1125" s="273">
        <v>7</v>
      </c>
      <c r="J1125" s="274" t="s">
        <v>72</v>
      </c>
      <c r="K1125" s="275" t="s">
        <v>1373</v>
      </c>
      <c r="L1125" s="274" t="s">
        <v>103</v>
      </c>
      <c r="M1125" s="275" t="s">
        <v>1374</v>
      </c>
      <c r="N1125" s="274" t="s">
        <v>71</v>
      </c>
    </row>
    <row r="1126" spans="1:14">
      <c r="A1126" s="281" t="s">
        <v>54</v>
      </c>
      <c r="B1126" s="282"/>
      <c r="C1126" s="282"/>
      <c r="D1126" s="282"/>
      <c r="E1126" s="283"/>
      <c r="F1126" s="262"/>
      <c r="G1126" s="12">
        <f>SUM(G1088:G1125)</f>
        <v>65</v>
      </c>
      <c r="H1126" s="13" t="s">
        <v>74</v>
      </c>
      <c r="I1126" s="12">
        <f>SUM(I1088:I1124)</f>
        <v>232</v>
      </c>
      <c r="J1126" s="13" t="s">
        <v>72</v>
      </c>
      <c r="K1126" s="30">
        <f>I1126*0.33</f>
        <v>76.56</v>
      </c>
      <c r="L1126" s="30" t="s">
        <v>103</v>
      </c>
      <c r="M1126" s="34">
        <f>SUM(M1088:M1124)</f>
        <v>76560</v>
      </c>
      <c r="N1126" s="13" t="s">
        <v>71</v>
      </c>
    </row>
    <row r="1127" spans="1:14">
      <c r="A1127" s="286" t="s">
        <v>53</v>
      </c>
      <c r="B1127" s="286" t="s">
        <v>0</v>
      </c>
      <c r="C1127" s="286" t="s">
        <v>2</v>
      </c>
      <c r="D1127" s="286" t="s">
        <v>4</v>
      </c>
      <c r="E1127" s="286" t="s">
        <v>1</v>
      </c>
      <c r="F1127" s="286" t="s">
        <v>280</v>
      </c>
      <c r="G1127" s="288" t="s">
        <v>5</v>
      </c>
      <c r="H1127" s="289"/>
      <c r="I1127" s="288" t="s">
        <v>6</v>
      </c>
      <c r="J1127" s="289"/>
      <c r="K1127" s="288" t="s">
        <v>101</v>
      </c>
      <c r="L1127" s="289"/>
      <c r="M1127" s="288" t="s">
        <v>102</v>
      </c>
      <c r="N1127" s="289"/>
    </row>
    <row r="1128" spans="1:14">
      <c r="A1128" s="287"/>
      <c r="B1128" s="287"/>
      <c r="C1128" s="287"/>
      <c r="D1128" s="287"/>
      <c r="E1128" s="287"/>
      <c r="F1128" s="287"/>
      <c r="G1128" s="290"/>
      <c r="H1128" s="291"/>
      <c r="I1128" s="290"/>
      <c r="J1128" s="291"/>
      <c r="K1128" s="290"/>
      <c r="L1128" s="291"/>
      <c r="M1128" s="290"/>
      <c r="N1128" s="291"/>
    </row>
    <row r="1129" spans="1:14">
      <c r="A1129" s="263">
        <v>1</v>
      </c>
      <c r="B1129" s="16" t="s">
        <v>63</v>
      </c>
      <c r="C1129" s="5" t="s">
        <v>3</v>
      </c>
      <c r="D1129" s="5" t="s">
        <v>7</v>
      </c>
      <c r="E1129" s="5" t="s">
        <v>8</v>
      </c>
      <c r="F1129" s="12" t="s">
        <v>1452</v>
      </c>
      <c r="G1129" s="12">
        <v>4</v>
      </c>
      <c r="H1129" s="13" t="s">
        <v>74</v>
      </c>
      <c r="I1129" s="12">
        <f t="shared" ref="I1129:I1131" si="225">G1129*6</f>
        <v>24</v>
      </c>
      <c r="J1129" s="13" t="s">
        <v>72</v>
      </c>
      <c r="K1129" s="30">
        <f t="shared" ref="K1129:K1166" si="226">I1129*0.33</f>
        <v>7.92</v>
      </c>
      <c r="L1129" s="30" t="s">
        <v>103</v>
      </c>
      <c r="M1129" s="15">
        <f t="shared" ref="M1129:M1166" si="227">K1129*1000</f>
        <v>7920</v>
      </c>
      <c r="N1129" s="13" t="s">
        <v>71</v>
      </c>
    </row>
    <row r="1130" spans="1:14">
      <c r="A1130" s="263">
        <v>2</v>
      </c>
      <c r="B1130" s="131">
        <v>43828</v>
      </c>
      <c r="C1130" s="5" t="s">
        <v>56</v>
      </c>
      <c r="D1130" s="5" t="s">
        <v>93</v>
      </c>
      <c r="E1130" s="5" t="s">
        <v>8</v>
      </c>
      <c r="F1130" s="93" t="s">
        <v>1468</v>
      </c>
      <c r="G1130" s="12">
        <v>0</v>
      </c>
      <c r="H1130" s="13" t="s">
        <v>74</v>
      </c>
      <c r="I1130" s="12">
        <f t="shared" si="225"/>
        <v>0</v>
      </c>
      <c r="J1130" s="13" t="s">
        <v>72</v>
      </c>
      <c r="K1130" s="30">
        <f t="shared" si="226"/>
        <v>0</v>
      </c>
      <c r="L1130" s="30" t="s">
        <v>103</v>
      </c>
      <c r="M1130" s="15">
        <f t="shared" si="227"/>
        <v>0</v>
      </c>
      <c r="N1130" s="13" t="s">
        <v>71</v>
      </c>
    </row>
    <row r="1131" spans="1:14">
      <c r="A1131" s="263">
        <v>3</v>
      </c>
      <c r="B1131" s="5"/>
      <c r="C1131" s="5" t="s">
        <v>15</v>
      </c>
      <c r="D1131" s="5" t="s">
        <v>647</v>
      </c>
      <c r="E1131" s="5" t="s">
        <v>8</v>
      </c>
      <c r="F1131" s="12" t="s">
        <v>1471</v>
      </c>
      <c r="G1131" s="12">
        <v>2</v>
      </c>
      <c r="H1131" s="13" t="s">
        <v>74</v>
      </c>
      <c r="I1131" s="12">
        <f t="shared" si="225"/>
        <v>12</v>
      </c>
      <c r="J1131" s="13" t="s">
        <v>72</v>
      </c>
      <c r="K1131" s="30">
        <f t="shared" si="226"/>
        <v>3.96</v>
      </c>
      <c r="L1131" s="30" t="s">
        <v>103</v>
      </c>
      <c r="M1131" s="15">
        <f t="shared" si="227"/>
        <v>3960</v>
      </c>
      <c r="N1131" s="13" t="s">
        <v>71</v>
      </c>
    </row>
    <row r="1132" spans="1:14">
      <c r="A1132" s="263">
        <v>4</v>
      </c>
      <c r="B1132" s="5"/>
      <c r="C1132" s="5" t="s">
        <v>17</v>
      </c>
      <c r="D1132" s="5" t="s">
        <v>16</v>
      </c>
      <c r="E1132" s="5" t="s">
        <v>8</v>
      </c>
      <c r="F1132" s="12" t="s">
        <v>1454</v>
      </c>
      <c r="G1132" s="12">
        <v>4</v>
      </c>
      <c r="H1132" s="13" t="s">
        <v>74</v>
      </c>
      <c r="I1132" s="12">
        <f>G1132*F4525</f>
        <v>0</v>
      </c>
      <c r="J1132" s="13" t="s">
        <v>72</v>
      </c>
      <c r="K1132" s="30">
        <f t="shared" si="226"/>
        <v>0</v>
      </c>
      <c r="L1132" s="30" t="s">
        <v>103</v>
      </c>
      <c r="M1132" s="15">
        <f t="shared" si="227"/>
        <v>0</v>
      </c>
      <c r="N1132" s="13" t="s">
        <v>71</v>
      </c>
    </row>
    <row r="1133" spans="1:14">
      <c r="A1133" s="263">
        <v>5</v>
      </c>
      <c r="B1133" s="5"/>
      <c r="C1133" s="5" t="s">
        <v>251</v>
      </c>
      <c r="D1133" s="5" t="s">
        <v>18</v>
      </c>
      <c r="E1133" s="5" t="s">
        <v>8</v>
      </c>
      <c r="F1133" s="12" t="s">
        <v>1455</v>
      </c>
      <c r="G1133" s="12">
        <v>4</v>
      </c>
      <c r="H1133" s="13" t="s">
        <v>74</v>
      </c>
      <c r="I1133" s="12">
        <f t="shared" ref="I1133:I1137" si="228">G1133*6</f>
        <v>24</v>
      </c>
      <c r="J1133" s="13" t="s">
        <v>72</v>
      </c>
      <c r="K1133" s="30">
        <f t="shared" si="226"/>
        <v>7.92</v>
      </c>
      <c r="L1133" s="30" t="s">
        <v>103</v>
      </c>
      <c r="M1133" s="15">
        <f t="shared" si="227"/>
        <v>7920</v>
      </c>
      <c r="N1133" s="13" t="s">
        <v>71</v>
      </c>
    </row>
    <row r="1134" spans="1:14">
      <c r="A1134" s="263">
        <v>6</v>
      </c>
      <c r="B1134" s="5"/>
      <c r="C1134" s="9" t="s">
        <v>52</v>
      </c>
      <c r="D1134" s="9" t="s">
        <v>51</v>
      </c>
      <c r="E1134" s="9" t="s">
        <v>8</v>
      </c>
      <c r="F1134" s="72" t="s">
        <v>1405</v>
      </c>
      <c r="G1134" s="12">
        <v>0</v>
      </c>
      <c r="H1134" s="13" t="s">
        <v>74</v>
      </c>
      <c r="I1134" s="12">
        <f t="shared" si="228"/>
        <v>0</v>
      </c>
      <c r="J1134" s="13" t="s">
        <v>72</v>
      </c>
      <c r="K1134" s="30">
        <f t="shared" si="226"/>
        <v>0</v>
      </c>
      <c r="L1134" s="30" t="s">
        <v>103</v>
      </c>
      <c r="M1134" s="15">
        <f t="shared" si="227"/>
        <v>0</v>
      </c>
      <c r="N1134" s="13" t="s">
        <v>71</v>
      </c>
    </row>
    <row r="1135" spans="1:14">
      <c r="A1135" s="263">
        <v>7</v>
      </c>
      <c r="B1135" s="5"/>
      <c r="C1135" s="5" t="s">
        <v>10</v>
      </c>
      <c r="D1135" s="5" t="s">
        <v>93</v>
      </c>
      <c r="E1135" s="5" t="s">
        <v>8</v>
      </c>
      <c r="F1135" s="12" t="s">
        <v>1458</v>
      </c>
      <c r="G1135" s="12">
        <v>5</v>
      </c>
      <c r="H1135" s="13" t="s">
        <v>74</v>
      </c>
      <c r="I1135" s="12">
        <f t="shared" si="228"/>
        <v>30</v>
      </c>
      <c r="J1135" s="13" t="s">
        <v>72</v>
      </c>
      <c r="K1135" s="30">
        <f t="shared" si="226"/>
        <v>9.9</v>
      </c>
      <c r="L1135" s="30" t="s">
        <v>103</v>
      </c>
      <c r="M1135" s="15">
        <f t="shared" si="227"/>
        <v>9900</v>
      </c>
      <c r="N1135" s="13" t="s">
        <v>71</v>
      </c>
    </row>
    <row r="1136" spans="1:14" s="271" customFormat="1">
      <c r="A1136" s="264">
        <v>8</v>
      </c>
      <c r="B1136" s="124"/>
      <c r="C1136" s="272" t="s">
        <v>26</v>
      </c>
      <c r="D1136" s="272" t="s">
        <v>89</v>
      </c>
      <c r="E1136" s="272" t="s">
        <v>8</v>
      </c>
      <c r="F1136" s="103" t="s">
        <v>1456</v>
      </c>
      <c r="G1136" s="137">
        <v>5</v>
      </c>
      <c r="H1136" s="268" t="s">
        <v>74</v>
      </c>
      <c r="I1136" s="137">
        <f t="shared" si="228"/>
        <v>30</v>
      </c>
      <c r="J1136" s="268" t="s">
        <v>72</v>
      </c>
      <c r="K1136" s="125">
        <f t="shared" si="226"/>
        <v>9.9</v>
      </c>
      <c r="L1136" s="269" t="s">
        <v>103</v>
      </c>
      <c r="M1136" s="270">
        <f t="shared" si="227"/>
        <v>9900</v>
      </c>
      <c r="N1136" s="268" t="s">
        <v>71</v>
      </c>
    </row>
    <row r="1137" spans="1:14">
      <c r="A1137" s="263">
        <v>9</v>
      </c>
      <c r="B1137" s="5"/>
      <c r="C1137" s="5" t="s">
        <v>94</v>
      </c>
      <c r="D1137" s="5" t="s">
        <v>95</v>
      </c>
      <c r="E1137" s="5" t="s">
        <v>8</v>
      </c>
      <c r="F1137" s="12" t="s">
        <v>1469</v>
      </c>
      <c r="G1137" s="12">
        <v>4</v>
      </c>
      <c r="H1137" s="13" t="s">
        <v>74</v>
      </c>
      <c r="I1137" s="12">
        <f t="shared" si="228"/>
        <v>24</v>
      </c>
      <c r="J1137" s="13" t="s">
        <v>72</v>
      </c>
      <c r="K1137" s="30">
        <f t="shared" si="226"/>
        <v>7.92</v>
      </c>
      <c r="L1137" s="30" t="s">
        <v>103</v>
      </c>
      <c r="M1137" s="15">
        <f t="shared" si="227"/>
        <v>7920</v>
      </c>
      <c r="N1137" s="13" t="s">
        <v>71</v>
      </c>
    </row>
    <row r="1138" spans="1:14">
      <c r="A1138" s="263">
        <v>10</v>
      </c>
      <c r="B1138" s="5"/>
      <c r="C1138" s="5" t="s">
        <v>190</v>
      </c>
      <c r="D1138" s="5" t="s">
        <v>20</v>
      </c>
      <c r="E1138" s="5" t="s">
        <v>173</v>
      </c>
      <c r="F1138" s="12" t="s">
        <v>1470</v>
      </c>
      <c r="G1138" s="12">
        <v>1</v>
      </c>
      <c r="H1138" s="13" t="s">
        <v>74</v>
      </c>
      <c r="I1138" s="12">
        <f>G1138*7</f>
        <v>7</v>
      </c>
      <c r="J1138" s="13" t="s">
        <v>72</v>
      </c>
      <c r="K1138" s="30">
        <f t="shared" si="226"/>
        <v>2.31</v>
      </c>
      <c r="L1138" s="30" t="s">
        <v>103</v>
      </c>
      <c r="M1138" s="15">
        <f t="shared" si="227"/>
        <v>2310</v>
      </c>
      <c r="N1138" s="13" t="s">
        <v>71</v>
      </c>
    </row>
    <row r="1139" spans="1:14">
      <c r="A1139" s="263">
        <v>11</v>
      </c>
      <c r="B1139" s="5"/>
      <c r="C1139" s="5" t="s">
        <v>34</v>
      </c>
      <c r="D1139" s="5" t="s">
        <v>134</v>
      </c>
      <c r="E1139" s="5" t="s">
        <v>173</v>
      </c>
      <c r="F1139" s="12" t="s">
        <v>1457</v>
      </c>
      <c r="G1139" s="12">
        <v>1</v>
      </c>
      <c r="H1139" s="13" t="s">
        <v>74</v>
      </c>
      <c r="I1139" s="12">
        <f>G1139*7</f>
        <v>7</v>
      </c>
      <c r="J1139" s="13" t="s">
        <v>72</v>
      </c>
      <c r="K1139" s="30">
        <f t="shared" si="226"/>
        <v>2.31</v>
      </c>
      <c r="L1139" s="30" t="s">
        <v>103</v>
      </c>
      <c r="M1139" s="15">
        <f t="shared" si="227"/>
        <v>2310</v>
      </c>
      <c r="N1139" s="13" t="s">
        <v>71</v>
      </c>
    </row>
    <row r="1140" spans="1:14">
      <c r="A1140" s="263">
        <v>12</v>
      </c>
      <c r="B1140" s="5"/>
      <c r="C1140" s="5" t="s">
        <v>23</v>
      </c>
      <c r="D1140" s="5" t="s">
        <v>136</v>
      </c>
      <c r="E1140" s="5" t="s">
        <v>12</v>
      </c>
      <c r="F1140" s="5" t="s">
        <v>1460</v>
      </c>
      <c r="G1140" s="12">
        <v>3</v>
      </c>
      <c r="H1140" s="13" t="s">
        <v>74</v>
      </c>
      <c r="I1140" s="12">
        <f t="shared" ref="I1140:I1150" si="229">G1140*1</f>
        <v>3</v>
      </c>
      <c r="J1140" s="13" t="s">
        <v>72</v>
      </c>
      <c r="K1140" s="30">
        <f t="shared" si="226"/>
        <v>0.99</v>
      </c>
      <c r="L1140" s="30" t="s">
        <v>103</v>
      </c>
      <c r="M1140" s="15">
        <f t="shared" si="227"/>
        <v>990</v>
      </c>
      <c r="N1140" s="13" t="s">
        <v>71</v>
      </c>
    </row>
    <row r="1141" spans="1:14">
      <c r="A1141" s="263">
        <v>13</v>
      </c>
      <c r="B1141" s="5"/>
      <c r="C1141" s="5" t="s">
        <v>90</v>
      </c>
      <c r="D1141" s="5" t="s">
        <v>91</v>
      </c>
      <c r="E1141" s="5" t="s">
        <v>12</v>
      </c>
      <c r="F1141" s="12" t="s">
        <v>1342</v>
      </c>
      <c r="G1141" s="12">
        <v>1</v>
      </c>
      <c r="H1141" s="13" t="s">
        <v>74</v>
      </c>
      <c r="I1141" s="12">
        <f t="shared" si="229"/>
        <v>1</v>
      </c>
      <c r="J1141" s="13" t="s">
        <v>72</v>
      </c>
      <c r="K1141" s="30">
        <f t="shared" si="226"/>
        <v>0.33</v>
      </c>
      <c r="L1141" s="30" t="s">
        <v>103</v>
      </c>
      <c r="M1141" s="15">
        <f t="shared" si="227"/>
        <v>330</v>
      </c>
      <c r="N1141" s="13" t="s">
        <v>71</v>
      </c>
    </row>
    <row r="1142" spans="1:14">
      <c r="A1142" s="263">
        <v>14</v>
      </c>
      <c r="B1142" s="5"/>
      <c r="C1142" s="5" t="s">
        <v>81</v>
      </c>
      <c r="D1142" s="5" t="s">
        <v>82</v>
      </c>
      <c r="E1142" s="5" t="s">
        <v>12</v>
      </c>
      <c r="F1142" s="12" t="s">
        <v>1365</v>
      </c>
      <c r="G1142" s="12">
        <v>0</v>
      </c>
      <c r="H1142" s="13" t="s">
        <v>74</v>
      </c>
      <c r="I1142" s="12">
        <f t="shared" si="229"/>
        <v>0</v>
      </c>
      <c r="J1142" s="13" t="s">
        <v>72</v>
      </c>
      <c r="K1142" s="30">
        <f t="shared" si="226"/>
        <v>0</v>
      </c>
      <c r="L1142" s="30" t="s">
        <v>103</v>
      </c>
      <c r="M1142" s="15">
        <f t="shared" si="227"/>
        <v>0</v>
      </c>
      <c r="N1142" s="13" t="s">
        <v>71</v>
      </c>
    </row>
    <row r="1143" spans="1:14">
      <c r="A1143" s="263">
        <v>15</v>
      </c>
      <c r="B1143" s="5"/>
      <c r="C1143" s="5" t="s">
        <v>11</v>
      </c>
      <c r="D1143" s="5" t="s">
        <v>13</v>
      </c>
      <c r="E1143" s="5" t="s">
        <v>12</v>
      </c>
      <c r="F1143" s="12" t="s">
        <v>1436</v>
      </c>
      <c r="G1143" s="12">
        <v>1</v>
      </c>
      <c r="H1143" s="13" t="s">
        <v>74</v>
      </c>
      <c r="I1143" s="12">
        <f t="shared" si="229"/>
        <v>1</v>
      </c>
      <c r="J1143" s="13" t="s">
        <v>72</v>
      </c>
      <c r="K1143" s="30">
        <f t="shared" si="226"/>
        <v>0.33</v>
      </c>
      <c r="L1143" s="30" t="s">
        <v>103</v>
      </c>
      <c r="M1143" s="15">
        <f t="shared" si="227"/>
        <v>330</v>
      </c>
      <c r="N1143" s="13" t="s">
        <v>71</v>
      </c>
    </row>
    <row r="1144" spans="1:14">
      <c r="A1144" s="263">
        <v>16</v>
      </c>
      <c r="B1144" s="5"/>
      <c r="C1144" s="5" t="s">
        <v>28</v>
      </c>
      <c r="D1144" s="5" t="s">
        <v>27</v>
      </c>
      <c r="E1144" s="5" t="s">
        <v>12</v>
      </c>
      <c r="F1144" s="12" t="s">
        <v>1461</v>
      </c>
      <c r="G1144" s="12">
        <v>1</v>
      </c>
      <c r="H1144" s="13" t="s">
        <v>74</v>
      </c>
      <c r="I1144" s="12">
        <f t="shared" si="229"/>
        <v>1</v>
      </c>
      <c r="J1144" s="13" t="s">
        <v>72</v>
      </c>
      <c r="K1144" s="30">
        <f t="shared" si="226"/>
        <v>0.33</v>
      </c>
      <c r="L1144" s="30" t="s">
        <v>103</v>
      </c>
      <c r="M1144" s="15">
        <f t="shared" si="227"/>
        <v>330</v>
      </c>
      <c r="N1144" s="13" t="s">
        <v>71</v>
      </c>
    </row>
    <row r="1145" spans="1:14" s="271" customFormat="1">
      <c r="A1145" s="264">
        <v>17</v>
      </c>
      <c r="B1145" s="124"/>
      <c r="C1145" s="272" t="s">
        <v>30</v>
      </c>
      <c r="D1145" s="272" t="s">
        <v>29</v>
      </c>
      <c r="E1145" s="272" t="s">
        <v>12</v>
      </c>
      <c r="F1145" s="137" t="s">
        <v>1443</v>
      </c>
      <c r="G1145" s="137">
        <v>1</v>
      </c>
      <c r="H1145" s="268" t="s">
        <v>74</v>
      </c>
      <c r="I1145" s="137">
        <f t="shared" si="229"/>
        <v>1</v>
      </c>
      <c r="J1145" s="268" t="s">
        <v>72</v>
      </c>
      <c r="K1145" s="269">
        <f t="shared" si="226"/>
        <v>0.33</v>
      </c>
      <c r="L1145" s="269" t="s">
        <v>103</v>
      </c>
      <c r="M1145" s="270">
        <f t="shared" si="227"/>
        <v>330</v>
      </c>
      <c r="N1145" s="268" t="s">
        <v>71</v>
      </c>
    </row>
    <row r="1146" spans="1:14">
      <c r="A1146" s="263">
        <v>18</v>
      </c>
      <c r="B1146" s="5"/>
      <c r="C1146" s="5" t="s">
        <v>32</v>
      </c>
      <c r="D1146" s="5" t="s">
        <v>33</v>
      </c>
      <c r="E1146" s="5" t="s">
        <v>12</v>
      </c>
      <c r="F1146" s="12" t="s">
        <v>1367</v>
      </c>
      <c r="G1146" s="12">
        <v>0</v>
      </c>
      <c r="H1146" s="13" t="s">
        <v>74</v>
      </c>
      <c r="I1146" s="12">
        <f t="shared" si="229"/>
        <v>0</v>
      </c>
      <c r="J1146" s="13" t="s">
        <v>72</v>
      </c>
      <c r="K1146" s="30">
        <f t="shared" si="226"/>
        <v>0</v>
      </c>
      <c r="L1146" s="30" t="s">
        <v>103</v>
      </c>
      <c r="M1146" s="15">
        <f t="shared" si="227"/>
        <v>0</v>
      </c>
      <c r="N1146" s="13" t="s">
        <v>71</v>
      </c>
    </row>
    <row r="1147" spans="1:14">
      <c r="A1147" s="263">
        <v>19</v>
      </c>
      <c r="B1147" s="5"/>
      <c r="C1147" s="5" t="s">
        <v>36</v>
      </c>
      <c r="D1147" s="5" t="s">
        <v>35</v>
      </c>
      <c r="E1147" s="5" t="s">
        <v>12</v>
      </c>
      <c r="F1147" s="12" t="s">
        <v>1159</v>
      </c>
      <c r="G1147" s="12">
        <v>0</v>
      </c>
      <c r="H1147" s="13" t="s">
        <v>74</v>
      </c>
      <c r="I1147" s="12">
        <f t="shared" si="229"/>
        <v>0</v>
      </c>
      <c r="J1147" s="13" t="s">
        <v>72</v>
      </c>
      <c r="K1147" s="30">
        <f t="shared" si="226"/>
        <v>0</v>
      </c>
      <c r="L1147" s="30" t="s">
        <v>103</v>
      </c>
      <c r="M1147" s="15">
        <f t="shared" si="227"/>
        <v>0</v>
      </c>
      <c r="N1147" s="13" t="s">
        <v>71</v>
      </c>
    </row>
    <row r="1148" spans="1:14">
      <c r="A1148" s="263">
        <v>20</v>
      </c>
      <c r="B1148" s="5"/>
      <c r="C1148" s="5" t="s">
        <v>38</v>
      </c>
      <c r="D1148" s="5" t="s">
        <v>37</v>
      </c>
      <c r="E1148" s="5" t="s">
        <v>12</v>
      </c>
      <c r="F1148" s="12" t="s">
        <v>1444</v>
      </c>
      <c r="G1148" s="12">
        <v>2</v>
      </c>
      <c r="H1148" s="13" t="s">
        <v>74</v>
      </c>
      <c r="I1148" s="12">
        <f t="shared" si="229"/>
        <v>2</v>
      </c>
      <c r="J1148" s="13" t="s">
        <v>72</v>
      </c>
      <c r="K1148" s="30">
        <f t="shared" si="226"/>
        <v>0.66</v>
      </c>
      <c r="L1148" s="30" t="s">
        <v>103</v>
      </c>
      <c r="M1148" s="15">
        <f t="shared" si="227"/>
        <v>660</v>
      </c>
      <c r="N1148" s="13" t="s">
        <v>71</v>
      </c>
    </row>
    <row r="1149" spans="1:14">
      <c r="A1149" s="263">
        <v>21</v>
      </c>
      <c r="B1149" s="5"/>
      <c r="C1149" s="5" t="s">
        <v>40</v>
      </c>
      <c r="D1149" s="5" t="s">
        <v>39</v>
      </c>
      <c r="E1149" s="5" t="s">
        <v>12</v>
      </c>
      <c r="F1149" s="12" t="s">
        <v>1445</v>
      </c>
      <c r="G1149" s="12">
        <v>1</v>
      </c>
      <c r="H1149" s="13" t="s">
        <v>74</v>
      </c>
      <c r="I1149" s="12">
        <f t="shared" si="229"/>
        <v>1</v>
      </c>
      <c r="J1149" s="13" t="s">
        <v>72</v>
      </c>
      <c r="K1149" s="30">
        <f t="shared" si="226"/>
        <v>0.33</v>
      </c>
      <c r="L1149" s="30" t="s">
        <v>103</v>
      </c>
      <c r="M1149" s="15">
        <f t="shared" si="227"/>
        <v>330</v>
      </c>
      <c r="N1149" s="13" t="s">
        <v>71</v>
      </c>
    </row>
    <row r="1150" spans="1:14">
      <c r="A1150" s="263">
        <v>22</v>
      </c>
      <c r="B1150" s="5"/>
      <c r="C1150" s="5" t="s">
        <v>78</v>
      </c>
      <c r="D1150" s="5" t="s">
        <v>79</v>
      </c>
      <c r="E1150" s="5" t="s">
        <v>12</v>
      </c>
      <c r="F1150" s="12" t="s">
        <v>1383</v>
      </c>
      <c r="G1150" s="12">
        <v>0</v>
      </c>
      <c r="H1150" s="13" t="s">
        <v>74</v>
      </c>
      <c r="I1150" s="12">
        <f t="shared" si="229"/>
        <v>0</v>
      </c>
      <c r="J1150" s="13" t="s">
        <v>72</v>
      </c>
      <c r="K1150" s="30">
        <f t="shared" si="226"/>
        <v>0</v>
      </c>
      <c r="L1150" s="30" t="s">
        <v>103</v>
      </c>
      <c r="M1150" s="15">
        <f t="shared" si="227"/>
        <v>0</v>
      </c>
      <c r="N1150" s="13" t="s">
        <v>71</v>
      </c>
    </row>
    <row r="1151" spans="1:14" s="271" customFormat="1">
      <c r="A1151" s="264">
        <v>23</v>
      </c>
      <c r="B1151" s="124"/>
      <c r="C1151" s="272" t="s">
        <v>45</v>
      </c>
      <c r="D1151" s="272" t="s">
        <v>44</v>
      </c>
      <c r="E1151" s="272" t="s">
        <v>43</v>
      </c>
      <c r="F1151" s="103" t="s">
        <v>1472</v>
      </c>
      <c r="G1151" s="137">
        <v>4</v>
      </c>
      <c r="H1151" s="268" t="s">
        <v>74</v>
      </c>
      <c r="I1151" s="137">
        <f>G1151*1.5</f>
        <v>6</v>
      </c>
      <c r="J1151" s="268" t="s">
        <v>72</v>
      </c>
      <c r="K1151" s="269">
        <f t="shared" si="226"/>
        <v>1.98</v>
      </c>
      <c r="L1151" s="269" t="s">
        <v>103</v>
      </c>
      <c r="M1151" s="270">
        <f t="shared" si="227"/>
        <v>1980</v>
      </c>
      <c r="N1151" s="268" t="s">
        <v>71</v>
      </c>
    </row>
    <row r="1152" spans="1:14">
      <c r="A1152" s="263">
        <v>24</v>
      </c>
      <c r="B1152" s="5"/>
      <c r="C1152" s="5" t="s">
        <v>1390</v>
      </c>
      <c r="D1152" s="5" t="s">
        <v>46</v>
      </c>
      <c r="E1152" s="5" t="s">
        <v>43</v>
      </c>
      <c r="F1152" s="12" t="s">
        <v>1473</v>
      </c>
      <c r="G1152" s="12">
        <v>1</v>
      </c>
      <c r="H1152" s="13" t="s">
        <v>74</v>
      </c>
      <c r="I1152" s="12">
        <f>G1152*1.5</f>
        <v>1.5</v>
      </c>
      <c r="J1152" s="13" t="s">
        <v>72</v>
      </c>
      <c r="K1152" s="30">
        <f t="shared" si="226"/>
        <v>0.495</v>
      </c>
      <c r="L1152" s="30" t="s">
        <v>103</v>
      </c>
      <c r="M1152" s="15">
        <f t="shared" si="227"/>
        <v>495</v>
      </c>
      <c r="N1152" s="13" t="s">
        <v>71</v>
      </c>
    </row>
    <row r="1153" spans="1:14">
      <c r="A1153" s="263">
        <v>25</v>
      </c>
      <c r="B1153" s="5"/>
      <c r="C1153" s="5" t="s">
        <v>42</v>
      </c>
      <c r="D1153" s="5" t="s">
        <v>41</v>
      </c>
      <c r="E1153" s="5" t="s">
        <v>43</v>
      </c>
      <c r="F1153" s="12" t="s">
        <v>1474</v>
      </c>
      <c r="G1153" s="12">
        <v>1</v>
      </c>
      <c r="H1153" s="13" t="s">
        <v>74</v>
      </c>
      <c r="I1153" s="12">
        <f>G1153*1.5</f>
        <v>1.5</v>
      </c>
      <c r="J1153" s="13" t="s">
        <v>72</v>
      </c>
      <c r="K1153" s="30">
        <f t="shared" si="226"/>
        <v>0.495</v>
      </c>
      <c r="L1153" s="30" t="s">
        <v>103</v>
      </c>
      <c r="M1153" s="15">
        <f t="shared" si="227"/>
        <v>495</v>
      </c>
      <c r="N1153" s="13" t="s">
        <v>71</v>
      </c>
    </row>
    <row r="1154" spans="1:14">
      <c r="A1154" s="263">
        <v>26</v>
      </c>
      <c r="B1154" s="5"/>
      <c r="C1154" s="5" t="s">
        <v>52</v>
      </c>
      <c r="D1154" s="5"/>
      <c r="E1154" s="5" t="s">
        <v>8</v>
      </c>
      <c r="F1154" s="12" t="s">
        <v>1475</v>
      </c>
      <c r="G1154" s="12">
        <v>6</v>
      </c>
      <c r="H1154" s="13" t="s">
        <v>74</v>
      </c>
      <c r="I1154" s="12">
        <f>G1154*4</f>
        <v>24</v>
      </c>
      <c r="J1154" s="13" t="s">
        <v>72</v>
      </c>
      <c r="K1154" s="30">
        <f t="shared" si="226"/>
        <v>7.92</v>
      </c>
      <c r="L1154" s="30" t="s">
        <v>103</v>
      </c>
      <c r="M1154" s="15">
        <f t="shared" si="227"/>
        <v>7920</v>
      </c>
      <c r="N1154" s="13" t="s">
        <v>71</v>
      </c>
    </row>
    <row r="1155" spans="1:14">
      <c r="A1155" s="263">
        <v>27</v>
      </c>
      <c r="B1155" s="5"/>
      <c r="C1155" s="5" t="s">
        <v>1240</v>
      </c>
      <c r="D1155" s="5"/>
      <c r="E1155" s="5" t="s">
        <v>12</v>
      </c>
      <c r="F1155" s="12" t="s">
        <v>795</v>
      </c>
      <c r="G1155" s="12">
        <v>1</v>
      </c>
      <c r="H1155" s="13" t="s">
        <v>74</v>
      </c>
      <c r="I1155" s="12">
        <f t="shared" ref="I1155" si="230">G1155*1.5</f>
        <v>1.5</v>
      </c>
      <c r="J1155" s="13" t="s">
        <v>72</v>
      </c>
      <c r="K1155" s="30">
        <f t="shared" si="226"/>
        <v>0.495</v>
      </c>
      <c r="L1155" s="30" t="s">
        <v>103</v>
      </c>
      <c r="M1155" s="15">
        <f t="shared" si="227"/>
        <v>495</v>
      </c>
      <c r="N1155" s="13" t="s">
        <v>71</v>
      </c>
    </row>
    <row r="1156" spans="1:14">
      <c r="A1156" s="263">
        <v>28</v>
      </c>
      <c r="B1156" s="5"/>
      <c r="C1156" s="5" t="s">
        <v>1122</v>
      </c>
      <c r="D1156" s="5"/>
      <c r="E1156" s="5" t="s">
        <v>43</v>
      </c>
      <c r="F1156" s="12" t="s">
        <v>645</v>
      </c>
      <c r="G1156" s="12">
        <v>2</v>
      </c>
      <c r="H1156" s="13" t="s">
        <v>74</v>
      </c>
      <c r="I1156" s="12">
        <f>G1156*1</f>
        <v>2</v>
      </c>
      <c r="J1156" s="13" t="s">
        <v>72</v>
      </c>
      <c r="K1156" s="30">
        <f t="shared" si="226"/>
        <v>0.66</v>
      </c>
      <c r="L1156" s="30" t="s">
        <v>103</v>
      </c>
      <c r="M1156" s="15">
        <f t="shared" si="227"/>
        <v>660</v>
      </c>
      <c r="N1156" s="13" t="s">
        <v>71</v>
      </c>
    </row>
    <row r="1157" spans="1:14">
      <c r="A1157" s="263">
        <v>29</v>
      </c>
      <c r="B1157" s="5"/>
      <c r="C1157" s="5" t="s">
        <v>757</v>
      </c>
      <c r="D1157" s="5"/>
      <c r="E1157" s="5" t="s">
        <v>12</v>
      </c>
      <c r="F1157" s="12" t="s">
        <v>995</v>
      </c>
      <c r="G1157" s="12">
        <v>2</v>
      </c>
      <c r="H1157" s="13" t="s">
        <v>74</v>
      </c>
      <c r="I1157" s="12">
        <f>G1157*1</f>
        <v>2</v>
      </c>
      <c r="J1157" s="13" t="s">
        <v>72</v>
      </c>
      <c r="K1157" s="30">
        <f t="shared" si="226"/>
        <v>0.66</v>
      </c>
      <c r="L1157" s="30" t="s">
        <v>103</v>
      </c>
      <c r="M1157" s="15">
        <f t="shared" si="227"/>
        <v>660</v>
      </c>
      <c r="N1157" s="13" t="s">
        <v>71</v>
      </c>
    </row>
    <row r="1158" spans="1:14">
      <c r="A1158" s="263">
        <v>30</v>
      </c>
      <c r="B1158" s="5"/>
      <c r="C1158" s="5" t="s">
        <v>1114</v>
      </c>
      <c r="D1158" s="5"/>
      <c r="E1158" s="5" t="s">
        <v>12</v>
      </c>
      <c r="F1158" s="103" t="s">
        <v>322</v>
      </c>
      <c r="G1158" s="12">
        <v>1</v>
      </c>
      <c r="H1158" s="13" t="s">
        <v>74</v>
      </c>
      <c r="I1158" s="12">
        <f>G1158*1</f>
        <v>1</v>
      </c>
      <c r="J1158" s="13" t="s">
        <v>72</v>
      </c>
      <c r="K1158" s="30">
        <f t="shared" si="226"/>
        <v>0.33</v>
      </c>
      <c r="L1158" s="30" t="s">
        <v>103</v>
      </c>
      <c r="M1158" s="15">
        <f t="shared" si="227"/>
        <v>330</v>
      </c>
      <c r="N1158" s="13" t="s">
        <v>71</v>
      </c>
    </row>
    <row r="1159" spans="1:14">
      <c r="A1159" s="263">
        <v>31</v>
      </c>
      <c r="B1159" s="5"/>
      <c r="C1159" s="5" t="s">
        <v>126</v>
      </c>
      <c r="D1159" s="5"/>
      <c r="E1159" s="5" t="s">
        <v>43</v>
      </c>
      <c r="F1159" s="12" t="s">
        <v>271</v>
      </c>
      <c r="G1159" s="12">
        <v>1</v>
      </c>
      <c r="H1159" s="13" t="s">
        <v>74</v>
      </c>
      <c r="I1159" s="12">
        <f t="shared" ref="I1159" si="231">G1159*4</f>
        <v>4</v>
      </c>
      <c r="J1159" s="13" t="s">
        <v>72</v>
      </c>
      <c r="K1159" s="30">
        <f t="shared" si="226"/>
        <v>1.32</v>
      </c>
      <c r="L1159" s="30" t="s">
        <v>103</v>
      </c>
      <c r="M1159" s="15">
        <f t="shared" si="227"/>
        <v>1320</v>
      </c>
      <c r="N1159" s="13" t="s">
        <v>71</v>
      </c>
    </row>
    <row r="1160" spans="1:14">
      <c r="A1160" s="263">
        <v>32</v>
      </c>
      <c r="B1160" s="5"/>
      <c r="C1160" s="5" t="s">
        <v>893</v>
      </c>
      <c r="D1160" s="5"/>
      <c r="E1160" s="5" t="s">
        <v>12</v>
      </c>
      <c r="F1160" s="12" t="s">
        <v>220</v>
      </c>
      <c r="G1160" s="12">
        <v>1</v>
      </c>
      <c r="H1160" s="13" t="s">
        <v>74</v>
      </c>
      <c r="I1160" s="12">
        <f>G1160*1</f>
        <v>1</v>
      </c>
      <c r="J1160" s="13" t="s">
        <v>72</v>
      </c>
      <c r="K1160" s="30">
        <f t="shared" si="226"/>
        <v>0.33</v>
      </c>
      <c r="L1160" s="30" t="s">
        <v>103</v>
      </c>
      <c r="M1160" s="15">
        <f t="shared" si="227"/>
        <v>330</v>
      </c>
      <c r="N1160" s="13" t="s">
        <v>71</v>
      </c>
    </row>
    <row r="1161" spans="1:14">
      <c r="A1161" s="263">
        <v>33</v>
      </c>
      <c r="B1161" s="5"/>
      <c r="C1161" s="5" t="s">
        <v>1193</v>
      </c>
      <c r="D1161" s="5"/>
      <c r="E1161" s="5" t="s">
        <v>43</v>
      </c>
      <c r="F1161" s="12" t="s">
        <v>218</v>
      </c>
      <c r="G1161" s="12">
        <v>1</v>
      </c>
      <c r="H1161" s="13" t="s">
        <v>74</v>
      </c>
      <c r="I1161" s="12">
        <f>G1161*1</f>
        <v>1</v>
      </c>
      <c r="J1161" s="13" t="s">
        <v>72</v>
      </c>
      <c r="K1161" s="30">
        <f t="shared" si="226"/>
        <v>0.33</v>
      </c>
      <c r="L1161" s="30" t="s">
        <v>103</v>
      </c>
      <c r="M1161" s="15">
        <f t="shared" si="227"/>
        <v>330</v>
      </c>
      <c r="N1161" s="13" t="s">
        <v>71</v>
      </c>
    </row>
    <row r="1162" spans="1:14">
      <c r="A1162" s="263">
        <v>34</v>
      </c>
      <c r="B1162" s="5"/>
      <c r="C1162" s="5" t="s">
        <v>124</v>
      </c>
      <c r="D1162" s="5"/>
      <c r="E1162" s="5" t="s">
        <v>12</v>
      </c>
      <c r="F1162" s="12" t="s">
        <v>1280</v>
      </c>
      <c r="G1162" s="12">
        <v>1</v>
      </c>
      <c r="H1162" s="13" t="s">
        <v>74</v>
      </c>
      <c r="I1162" s="12">
        <f>G1162*1.5</f>
        <v>1.5</v>
      </c>
      <c r="J1162" s="13" t="s">
        <v>72</v>
      </c>
      <c r="K1162" s="30">
        <f t="shared" si="226"/>
        <v>0.495</v>
      </c>
      <c r="L1162" s="30" t="s">
        <v>103</v>
      </c>
      <c r="M1162" s="15">
        <f t="shared" si="227"/>
        <v>495</v>
      </c>
      <c r="N1162" s="13" t="s">
        <v>71</v>
      </c>
    </row>
    <row r="1163" spans="1:14">
      <c r="A1163" s="263">
        <v>35</v>
      </c>
      <c r="B1163" s="5"/>
      <c r="C1163" s="5" t="s">
        <v>56</v>
      </c>
      <c r="D1163" s="5"/>
      <c r="E1163" s="5" t="s">
        <v>12</v>
      </c>
      <c r="F1163" s="12" t="s">
        <v>1437</v>
      </c>
      <c r="G1163" s="12">
        <v>1</v>
      </c>
      <c r="H1163" s="13" t="s">
        <v>74</v>
      </c>
      <c r="I1163" s="12">
        <f>G1163*1</f>
        <v>1</v>
      </c>
      <c r="J1163" s="13" t="s">
        <v>72</v>
      </c>
      <c r="K1163" s="30">
        <f t="shared" si="226"/>
        <v>0.33</v>
      </c>
      <c r="L1163" s="30" t="s">
        <v>103</v>
      </c>
      <c r="M1163" s="15">
        <f t="shared" si="227"/>
        <v>330</v>
      </c>
      <c r="N1163" s="13" t="s">
        <v>71</v>
      </c>
    </row>
    <row r="1164" spans="1:14">
      <c r="A1164" s="263">
        <v>36</v>
      </c>
      <c r="B1164" s="5"/>
      <c r="C1164" s="5" t="s">
        <v>161</v>
      </c>
      <c r="D1164" s="5"/>
      <c r="E1164" s="5" t="s">
        <v>12</v>
      </c>
      <c r="F1164" s="5" t="s">
        <v>1431</v>
      </c>
      <c r="G1164" s="30">
        <v>2</v>
      </c>
      <c r="H1164" s="13" t="s">
        <v>74</v>
      </c>
      <c r="I1164" s="12">
        <f>G1164*1</f>
        <v>2</v>
      </c>
      <c r="J1164" s="13" t="s">
        <v>72</v>
      </c>
      <c r="K1164" s="30">
        <f t="shared" si="226"/>
        <v>0.66</v>
      </c>
      <c r="L1164" s="30" t="s">
        <v>103</v>
      </c>
      <c r="M1164" s="15">
        <f t="shared" si="227"/>
        <v>660</v>
      </c>
      <c r="N1164" s="13" t="s">
        <v>71</v>
      </c>
    </row>
    <row r="1165" spans="1:14">
      <c r="A1165" s="263">
        <v>37</v>
      </c>
      <c r="B1165" s="5"/>
      <c r="C1165" s="5" t="s">
        <v>1465</v>
      </c>
      <c r="D1165" s="5"/>
      <c r="E1165" s="5" t="s">
        <v>173</v>
      </c>
      <c r="F1165" s="5" t="s">
        <v>1466</v>
      </c>
      <c r="G1165" s="30">
        <v>1</v>
      </c>
      <c r="H1165" s="13" t="s">
        <v>74</v>
      </c>
      <c r="I1165" s="12">
        <f>G1165*1</f>
        <v>1</v>
      </c>
      <c r="J1165" s="13" t="s">
        <v>72</v>
      </c>
      <c r="K1165" s="30">
        <f t="shared" si="226"/>
        <v>0.33</v>
      </c>
      <c r="L1165" s="30" t="s">
        <v>103</v>
      </c>
      <c r="M1165" s="15">
        <f t="shared" si="227"/>
        <v>330</v>
      </c>
      <c r="N1165" s="13" t="s">
        <v>71</v>
      </c>
    </row>
    <row r="1166" spans="1:14">
      <c r="A1166" s="263">
        <v>38</v>
      </c>
      <c r="B1166" s="5"/>
      <c r="C1166" s="5" t="s">
        <v>49</v>
      </c>
      <c r="D1166" s="5" t="s">
        <v>48</v>
      </c>
      <c r="E1166" s="5" t="s">
        <v>1369</v>
      </c>
      <c r="F1166" s="5" t="s">
        <v>1464</v>
      </c>
      <c r="G1166" s="12">
        <v>2</v>
      </c>
      <c r="H1166" s="13" t="s">
        <v>74</v>
      </c>
      <c r="I1166" s="12">
        <v>4</v>
      </c>
      <c r="J1166" s="13" t="s">
        <v>72</v>
      </c>
      <c r="K1166" s="12">
        <f t="shared" si="226"/>
        <v>1.32</v>
      </c>
      <c r="L1166" s="13" t="s">
        <v>103</v>
      </c>
      <c r="M1166" s="12">
        <f t="shared" si="227"/>
        <v>1320</v>
      </c>
      <c r="N1166" s="13" t="s">
        <v>71</v>
      </c>
    </row>
    <row r="1167" spans="1:14" s="271" customFormat="1">
      <c r="A1167" s="264">
        <v>39</v>
      </c>
      <c r="B1167" s="124"/>
      <c r="C1167" s="272" t="s">
        <v>1371</v>
      </c>
      <c r="D1167" s="272" t="s">
        <v>25</v>
      </c>
      <c r="E1167" s="272" t="s">
        <v>1372</v>
      </c>
      <c r="F1167" s="124" t="s">
        <v>1467</v>
      </c>
      <c r="G1167" s="273">
        <v>1</v>
      </c>
      <c r="H1167" s="274" t="s">
        <v>74</v>
      </c>
      <c r="I1167" s="273">
        <v>7</v>
      </c>
      <c r="J1167" s="274" t="s">
        <v>72</v>
      </c>
      <c r="K1167" s="275" t="s">
        <v>1373</v>
      </c>
      <c r="L1167" s="274" t="s">
        <v>103</v>
      </c>
      <c r="M1167" s="275" t="s">
        <v>1374</v>
      </c>
      <c r="N1167" s="274" t="s">
        <v>71</v>
      </c>
    </row>
    <row r="1168" spans="1:14">
      <c r="A1168" s="281" t="s">
        <v>54</v>
      </c>
      <c r="B1168" s="282"/>
      <c r="C1168" s="282"/>
      <c r="D1168" s="282"/>
      <c r="E1168" s="283"/>
      <c r="F1168" s="262"/>
      <c r="G1168" s="12">
        <f>SUM(G1129:G1167)</f>
        <v>69</v>
      </c>
      <c r="H1168" s="13" t="s">
        <v>74</v>
      </c>
      <c r="I1168" s="12">
        <f>SUM(I1129:I1166)</f>
        <v>223</v>
      </c>
      <c r="J1168" s="13" t="s">
        <v>72</v>
      </c>
      <c r="K1168" s="30">
        <f>I1168*0.33</f>
        <v>73.59</v>
      </c>
      <c r="L1168" s="30" t="s">
        <v>103</v>
      </c>
      <c r="M1168" s="34">
        <f>SUM(M1129:M1166)</f>
        <v>73590</v>
      </c>
      <c r="N1168" s="13" t="s">
        <v>71</v>
      </c>
    </row>
    <row r="1170" spans="1:14">
      <c r="A1170" s="286" t="s">
        <v>1932</v>
      </c>
      <c r="B1170" s="286" t="s">
        <v>0</v>
      </c>
      <c r="C1170" s="286" t="s">
        <v>2</v>
      </c>
      <c r="D1170" s="286" t="s">
        <v>4</v>
      </c>
      <c r="E1170" s="286" t="s">
        <v>1</v>
      </c>
      <c r="F1170" s="286" t="s">
        <v>280</v>
      </c>
      <c r="G1170" s="288" t="s">
        <v>5</v>
      </c>
      <c r="H1170" s="289"/>
      <c r="I1170" s="288" t="s">
        <v>6</v>
      </c>
      <c r="J1170" s="289"/>
      <c r="K1170" s="288" t="s">
        <v>101</v>
      </c>
      <c r="L1170" s="289"/>
      <c r="M1170" s="288" t="s">
        <v>102</v>
      </c>
      <c r="N1170" s="289"/>
    </row>
    <row r="1171" spans="1:14">
      <c r="A1171" s="287"/>
      <c r="B1171" s="287"/>
      <c r="C1171" s="287"/>
      <c r="D1171" s="287"/>
      <c r="E1171" s="287"/>
      <c r="F1171" s="287"/>
      <c r="G1171" s="290"/>
      <c r="H1171" s="291"/>
      <c r="I1171" s="290"/>
      <c r="J1171" s="291"/>
      <c r="K1171" s="290"/>
      <c r="L1171" s="291"/>
      <c r="M1171" s="290"/>
      <c r="N1171" s="291"/>
    </row>
    <row r="1172" spans="1:14">
      <c r="A1172" s="163">
        <v>1</v>
      </c>
      <c r="B1172" s="16" t="s">
        <v>64</v>
      </c>
      <c r="C1172" s="5" t="s">
        <v>3</v>
      </c>
      <c r="D1172" s="5" t="s">
        <v>7</v>
      </c>
      <c r="E1172" s="5" t="s">
        <v>8</v>
      </c>
      <c r="F1172" s="181" t="s">
        <v>2214</v>
      </c>
      <c r="G1172" s="12">
        <v>4</v>
      </c>
      <c r="H1172" s="13" t="s">
        <v>74</v>
      </c>
      <c r="I1172" s="12">
        <f t="shared" ref="I1172:I1174" si="232">G1172*6</f>
        <v>24</v>
      </c>
      <c r="J1172" s="13" t="s">
        <v>72</v>
      </c>
      <c r="K1172" s="30">
        <f t="shared" ref="K1172:K1208" si="233">I1172*0.33</f>
        <v>7.92</v>
      </c>
      <c r="L1172" s="30" t="s">
        <v>103</v>
      </c>
      <c r="M1172" s="15">
        <f t="shared" ref="M1172:M1208" si="234">K1172*1000</f>
        <v>7920</v>
      </c>
      <c r="N1172" s="13" t="s">
        <v>71</v>
      </c>
    </row>
    <row r="1173" spans="1:14">
      <c r="A1173" s="163">
        <v>2</v>
      </c>
      <c r="B1173" s="162" t="s">
        <v>3092</v>
      </c>
      <c r="C1173" s="5" t="s">
        <v>56</v>
      </c>
      <c r="D1173" s="5" t="s">
        <v>93</v>
      </c>
      <c r="E1173" s="5" t="s">
        <v>8</v>
      </c>
      <c r="F1173" s="93" t="s">
        <v>1923</v>
      </c>
      <c r="G1173" s="12">
        <v>0</v>
      </c>
      <c r="H1173" s="13" t="s">
        <v>74</v>
      </c>
      <c r="I1173" s="12">
        <f t="shared" si="232"/>
        <v>0</v>
      </c>
      <c r="J1173" s="13" t="s">
        <v>72</v>
      </c>
      <c r="K1173" s="30">
        <f t="shared" si="233"/>
        <v>0</v>
      </c>
      <c r="L1173" s="30" t="s">
        <v>103</v>
      </c>
      <c r="M1173" s="15">
        <f t="shared" si="234"/>
        <v>0</v>
      </c>
      <c r="N1173" s="13" t="s">
        <v>71</v>
      </c>
    </row>
    <row r="1174" spans="1:14">
      <c r="A1174" s="163">
        <v>3</v>
      </c>
      <c r="B1174" s="5"/>
      <c r="C1174" s="5" t="s">
        <v>15</v>
      </c>
      <c r="D1174" s="5" t="s">
        <v>647</v>
      </c>
      <c r="E1174" s="5" t="s">
        <v>8</v>
      </c>
      <c r="F1174" s="181" t="s">
        <v>2215</v>
      </c>
      <c r="G1174" s="12">
        <v>2</v>
      </c>
      <c r="H1174" s="13" t="s">
        <v>74</v>
      </c>
      <c r="I1174" s="12">
        <f t="shared" si="232"/>
        <v>12</v>
      </c>
      <c r="J1174" s="13" t="s">
        <v>72</v>
      </c>
      <c r="K1174" s="30">
        <f t="shared" si="233"/>
        <v>3.96</v>
      </c>
      <c r="L1174" s="30" t="s">
        <v>103</v>
      </c>
      <c r="M1174" s="15">
        <f t="shared" si="234"/>
        <v>3960</v>
      </c>
      <c r="N1174" s="13" t="s">
        <v>71</v>
      </c>
    </row>
    <row r="1175" spans="1:14">
      <c r="A1175" s="163">
        <v>4</v>
      </c>
      <c r="B1175" s="5"/>
      <c r="C1175" s="5" t="s">
        <v>17</v>
      </c>
      <c r="D1175" s="5" t="s">
        <v>16</v>
      </c>
      <c r="E1175" s="5" t="s">
        <v>8</v>
      </c>
      <c r="F1175" s="181" t="s">
        <v>2216</v>
      </c>
      <c r="G1175" s="12">
        <v>3</v>
      </c>
      <c r="H1175" s="13" t="s">
        <v>74</v>
      </c>
      <c r="I1175" s="12">
        <f>G1175*F4556</f>
        <v>0</v>
      </c>
      <c r="J1175" s="13" t="s">
        <v>72</v>
      </c>
      <c r="K1175" s="30">
        <f t="shared" si="233"/>
        <v>0</v>
      </c>
      <c r="L1175" s="30" t="s">
        <v>103</v>
      </c>
      <c r="M1175" s="15">
        <f t="shared" si="234"/>
        <v>0</v>
      </c>
      <c r="N1175" s="13" t="s">
        <v>71</v>
      </c>
    </row>
    <row r="1176" spans="1:14">
      <c r="A1176" s="163">
        <v>5</v>
      </c>
      <c r="B1176" s="5"/>
      <c r="C1176" s="5" t="s">
        <v>251</v>
      </c>
      <c r="D1176" s="5" t="s">
        <v>18</v>
      </c>
      <c r="E1176" s="5" t="s">
        <v>8</v>
      </c>
      <c r="F1176" s="181" t="s">
        <v>2217</v>
      </c>
      <c r="G1176" s="12">
        <v>4</v>
      </c>
      <c r="H1176" s="13" t="s">
        <v>74</v>
      </c>
      <c r="I1176" s="12">
        <f t="shared" ref="I1176:I1180" si="235">G1176*6</f>
        <v>24</v>
      </c>
      <c r="J1176" s="13" t="s">
        <v>72</v>
      </c>
      <c r="K1176" s="30">
        <f t="shared" si="233"/>
        <v>7.92</v>
      </c>
      <c r="L1176" s="30" t="s">
        <v>103</v>
      </c>
      <c r="M1176" s="15">
        <f t="shared" si="234"/>
        <v>7920</v>
      </c>
      <c r="N1176" s="13" t="s">
        <v>71</v>
      </c>
    </row>
    <row r="1177" spans="1:14">
      <c r="A1177" s="163">
        <v>6</v>
      </c>
      <c r="B1177" s="5"/>
      <c r="C1177" s="9" t="s">
        <v>52</v>
      </c>
      <c r="D1177" s="9" t="s">
        <v>51</v>
      </c>
      <c r="E1177" s="9" t="s">
        <v>8</v>
      </c>
      <c r="F1177" s="72" t="s">
        <v>2218</v>
      </c>
      <c r="G1177" s="12">
        <v>3</v>
      </c>
      <c r="H1177" s="13" t="s">
        <v>74</v>
      </c>
      <c r="I1177" s="12">
        <f t="shared" si="235"/>
        <v>18</v>
      </c>
      <c r="J1177" s="13" t="s">
        <v>72</v>
      </c>
      <c r="K1177" s="30">
        <f t="shared" si="233"/>
        <v>5.94</v>
      </c>
      <c r="L1177" s="30" t="s">
        <v>103</v>
      </c>
      <c r="M1177" s="15">
        <f t="shared" si="234"/>
        <v>5940</v>
      </c>
      <c r="N1177" s="13" t="s">
        <v>71</v>
      </c>
    </row>
    <row r="1178" spans="1:14">
      <c r="A1178" s="163">
        <v>7</v>
      </c>
      <c r="B1178" s="5"/>
      <c r="C1178" s="5" t="s">
        <v>10</v>
      </c>
      <c r="D1178" s="5" t="s">
        <v>93</v>
      </c>
      <c r="E1178" s="5" t="s">
        <v>8</v>
      </c>
      <c r="F1178" s="181" t="s">
        <v>2219</v>
      </c>
      <c r="G1178" s="12">
        <v>5</v>
      </c>
      <c r="H1178" s="13" t="s">
        <v>74</v>
      </c>
      <c r="I1178" s="12">
        <f t="shared" si="235"/>
        <v>30</v>
      </c>
      <c r="J1178" s="13" t="s">
        <v>72</v>
      </c>
      <c r="K1178" s="30">
        <f t="shared" si="233"/>
        <v>9.9</v>
      </c>
      <c r="L1178" s="30" t="s">
        <v>103</v>
      </c>
      <c r="M1178" s="15">
        <f t="shared" si="234"/>
        <v>9900</v>
      </c>
      <c r="N1178" s="13" t="s">
        <v>71</v>
      </c>
    </row>
    <row r="1179" spans="1:14">
      <c r="A1179" s="263">
        <v>8</v>
      </c>
      <c r="B1179" s="5"/>
      <c r="C1179" s="102" t="s">
        <v>26</v>
      </c>
      <c r="D1179" s="102" t="s">
        <v>89</v>
      </c>
      <c r="E1179" s="102" t="s">
        <v>8</v>
      </c>
      <c r="F1179" s="118" t="s">
        <v>2220</v>
      </c>
      <c r="G1179" s="133">
        <v>5</v>
      </c>
      <c r="H1179" s="134" t="s">
        <v>74</v>
      </c>
      <c r="I1179" s="133">
        <f t="shared" si="235"/>
        <v>30</v>
      </c>
      <c r="J1179" s="134" t="s">
        <v>72</v>
      </c>
      <c r="K1179" s="30">
        <f t="shared" si="233"/>
        <v>9.9</v>
      </c>
      <c r="L1179" s="135" t="s">
        <v>103</v>
      </c>
      <c r="M1179" s="136">
        <f t="shared" si="234"/>
        <v>9900</v>
      </c>
      <c r="N1179" s="134" t="s">
        <v>71</v>
      </c>
    </row>
    <row r="1180" spans="1:14">
      <c r="A1180" s="263">
        <v>9</v>
      </c>
      <c r="B1180" s="5"/>
      <c r="C1180" s="5" t="s">
        <v>94</v>
      </c>
      <c r="D1180" s="5" t="s">
        <v>95</v>
      </c>
      <c r="E1180" s="5" t="s">
        <v>8</v>
      </c>
      <c r="F1180" s="177" t="s">
        <v>75</v>
      </c>
      <c r="G1180" s="12">
        <v>0</v>
      </c>
      <c r="H1180" s="13" t="s">
        <v>74</v>
      </c>
      <c r="I1180" s="12">
        <f t="shared" si="235"/>
        <v>0</v>
      </c>
      <c r="J1180" s="13" t="s">
        <v>72</v>
      </c>
      <c r="K1180" s="30">
        <f t="shared" si="233"/>
        <v>0</v>
      </c>
      <c r="L1180" s="30" t="s">
        <v>103</v>
      </c>
      <c r="M1180" s="15">
        <f t="shared" si="234"/>
        <v>0</v>
      </c>
      <c r="N1180" s="13" t="s">
        <v>71</v>
      </c>
    </row>
    <row r="1181" spans="1:14">
      <c r="A1181" s="263">
        <v>10</v>
      </c>
      <c r="B1181" s="5"/>
      <c r="C1181" s="5" t="s">
        <v>190</v>
      </c>
      <c r="D1181" s="5" t="s">
        <v>20</v>
      </c>
      <c r="E1181" s="5" t="s">
        <v>173</v>
      </c>
      <c r="F1181" s="177" t="s">
        <v>75</v>
      </c>
      <c r="G1181" s="12">
        <v>0</v>
      </c>
      <c r="H1181" s="13" t="s">
        <v>74</v>
      </c>
      <c r="I1181" s="12">
        <f>G1181*7</f>
        <v>0</v>
      </c>
      <c r="J1181" s="13" t="s">
        <v>72</v>
      </c>
      <c r="K1181" s="30">
        <f t="shared" si="233"/>
        <v>0</v>
      </c>
      <c r="L1181" s="30" t="s">
        <v>103</v>
      </c>
      <c r="M1181" s="15">
        <f t="shared" si="234"/>
        <v>0</v>
      </c>
      <c r="N1181" s="13" t="s">
        <v>71</v>
      </c>
    </row>
    <row r="1182" spans="1:14">
      <c r="A1182" s="263">
        <v>11</v>
      </c>
      <c r="B1182" s="5"/>
      <c r="C1182" s="5" t="s">
        <v>34</v>
      </c>
      <c r="D1182" s="5" t="s">
        <v>134</v>
      </c>
      <c r="E1182" s="5" t="s">
        <v>173</v>
      </c>
      <c r="F1182" s="181" t="s">
        <v>2221</v>
      </c>
      <c r="G1182" s="12">
        <v>1</v>
      </c>
      <c r="H1182" s="13" t="s">
        <v>74</v>
      </c>
      <c r="I1182" s="12">
        <f>G1182*7</f>
        <v>7</v>
      </c>
      <c r="J1182" s="13" t="s">
        <v>72</v>
      </c>
      <c r="K1182" s="30">
        <f t="shared" si="233"/>
        <v>2.31</v>
      </c>
      <c r="L1182" s="30" t="s">
        <v>103</v>
      </c>
      <c r="M1182" s="15">
        <f t="shared" si="234"/>
        <v>2310</v>
      </c>
      <c r="N1182" s="13" t="s">
        <v>71</v>
      </c>
    </row>
    <row r="1183" spans="1:14">
      <c r="A1183" s="263">
        <v>12</v>
      </c>
      <c r="B1183" s="5"/>
      <c r="C1183" s="5" t="s">
        <v>23</v>
      </c>
      <c r="D1183" s="5" t="s">
        <v>136</v>
      </c>
      <c r="E1183" s="5" t="s">
        <v>12</v>
      </c>
      <c r="F1183" s="181" t="s">
        <v>2222</v>
      </c>
      <c r="G1183" s="12">
        <v>2</v>
      </c>
      <c r="H1183" s="13" t="s">
        <v>74</v>
      </c>
      <c r="I1183" s="12">
        <f t="shared" ref="I1183:I1192" si="236">G1183*1</f>
        <v>2</v>
      </c>
      <c r="J1183" s="13" t="s">
        <v>72</v>
      </c>
      <c r="K1183" s="30">
        <f t="shared" si="233"/>
        <v>0.66</v>
      </c>
      <c r="L1183" s="30" t="s">
        <v>103</v>
      </c>
      <c r="M1183" s="15">
        <f t="shared" si="234"/>
        <v>660</v>
      </c>
      <c r="N1183" s="13" t="s">
        <v>71</v>
      </c>
    </row>
    <row r="1184" spans="1:14">
      <c r="A1184" s="263">
        <v>13</v>
      </c>
      <c r="B1184" s="5"/>
      <c r="C1184" s="5" t="s">
        <v>90</v>
      </c>
      <c r="D1184" s="5" t="s">
        <v>91</v>
      </c>
      <c r="E1184" s="5" t="s">
        <v>12</v>
      </c>
      <c r="F1184" s="181" t="s">
        <v>2223</v>
      </c>
      <c r="G1184" s="12">
        <v>1</v>
      </c>
      <c r="H1184" s="13" t="s">
        <v>74</v>
      </c>
      <c r="I1184" s="12">
        <f t="shared" si="236"/>
        <v>1</v>
      </c>
      <c r="J1184" s="13" t="s">
        <v>72</v>
      </c>
      <c r="K1184" s="30">
        <f t="shared" si="233"/>
        <v>0.33</v>
      </c>
      <c r="L1184" s="30" t="s">
        <v>103</v>
      </c>
      <c r="M1184" s="15">
        <f t="shared" si="234"/>
        <v>330</v>
      </c>
      <c r="N1184" s="13" t="s">
        <v>71</v>
      </c>
    </row>
    <row r="1185" spans="1:14">
      <c r="A1185" s="263">
        <v>14</v>
      </c>
      <c r="B1185" s="5"/>
      <c r="C1185" s="5" t="s">
        <v>81</v>
      </c>
      <c r="D1185" s="5" t="s">
        <v>82</v>
      </c>
      <c r="E1185" s="5" t="s">
        <v>12</v>
      </c>
      <c r="F1185" s="181" t="s">
        <v>2224</v>
      </c>
      <c r="G1185" s="12">
        <v>1</v>
      </c>
      <c r="H1185" s="13" t="s">
        <v>74</v>
      </c>
      <c r="I1185" s="12">
        <f t="shared" si="236"/>
        <v>1</v>
      </c>
      <c r="J1185" s="13" t="s">
        <v>72</v>
      </c>
      <c r="K1185" s="30">
        <f t="shared" si="233"/>
        <v>0.33</v>
      </c>
      <c r="L1185" s="30" t="s">
        <v>103</v>
      </c>
      <c r="M1185" s="15">
        <f t="shared" si="234"/>
        <v>330</v>
      </c>
      <c r="N1185" s="13" t="s">
        <v>71</v>
      </c>
    </row>
    <row r="1186" spans="1:14">
      <c r="A1186" s="263">
        <v>15</v>
      </c>
      <c r="B1186" s="5"/>
      <c r="C1186" s="5" t="s">
        <v>11</v>
      </c>
      <c r="D1186" s="5" t="s">
        <v>13</v>
      </c>
      <c r="E1186" s="5" t="s">
        <v>12</v>
      </c>
      <c r="F1186" s="181" t="s">
        <v>2225</v>
      </c>
      <c r="G1186" s="12">
        <v>1</v>
      </c>
      <c r="H1186" s="13" t="s">
        <v>74</v>
      </c>
      <c r="I1186" s="12">
        <f t="shared" si="236"/>
        <v>1</v>
      </c>
      <c r="J1186" s="13" t="s">
        <v>72</v>
      </c>
      <c r="K1186" s="30">
        <f t="shared" si="233"/>
        <v>0.33</v>
      </c>
      <c r="L1186" s="30" t="s">
        <v>103</v>
      </c>
      <c r="M1186" s="15">
        <f t="shared" si="234"/>
        <v>330</v>
      </c>
      <c r="N1186" s="13" t="s">
        <v>71</v>
      </c>
    </row>
    <row r="1187" spans="1:14">
      <c r="A1187" s="263">
        <v>16</v>
      </c>
      <c r="B1187" s="5"/>
      <c r="C1187" s="5" t="s">
        <v>28</v>
      </c>
      <c r="D1187" s="5" t="s">
        <v>27</v>
      </c>
      <c r="E1187" s="5" t="s">
        <v>12</v>
      </c>
      <c r="F1187" s="181" t="s">
        <v>1634</v>
      </c>
      <c r="G1187" s="12">
        <v>1</v>
      </c>
      <c r="H1187" s="13" t="s">
        <v>74</v>
      </c>
      <c r="I1187" s="12">
        <f t="shared" si="236"/>
        <v>1</v>
      </c>
      <c r="J1187" s="13" t="s">
        <v>72</v>
      </c>
      <c r="K1187" s="30">
        <f t="shared" si="233"/>
        <v>0.33</v>
      </c>
      <c r="L1187" s="30" t="s">
        <v>103</v>
      </c>
      <c r="M1187" s="15">
        <f t="shared" si="234"/>
        <v>330</v>
      </c>
      <c r="N1187" s="13" t="s">
        <v>71</v>
      </c>
    </row>
    <row r="1188" spans="1:14">
      <c r="A1188" s="263">
        <v>17</v>
      </c>
      <c r="B1188" s="5"/>
      <c r="C1188" s="102" t="s">
        <v>30</v>
      </c>
      <c r="D1188" s="102" t="s">
        <v>29</v>
      </c>
      <c r="E1188" s="102" t="s">
        <v>12</v>
      </c>
      <c r="F1188" s="181" t="s">
        <v>2226</v>
      </c>
      <c r="G1188" s="133">
        <v>3</v>
      </c>
      <c r="H1188" s="134" t="s">
        <v>74</v>
      </c>
      <c r="I1188" s="133">
        <f t="shared" si="236"/>
        <v>3</v>
      </c>
      <c r="J1188" s="134" t="s">
        <v>72</v>
      </c>
      <c r="K1188" s="135">
        <f t="shared" si="233"/>
        <v>0.99</v>
      </c>
      <c r="L1188" s="135" t="s">
        <v>103</v>
      </c>
      <c r="M1188" s="136">
        <f t="shared" si="234"/>
        <v>990</v>
      </c>
      <c r="N1188" s="134" t="s">
        <v>71</v>
      </c>
    </row>
    <row r="1189" spans="1:14">
      <c r="A1189" s="263">
        <v>18</v>
      </c>
      <c r="B1189" s="5"/>
      <c r="C1189" s="5" t="s">
        <v>32</v>
      </c>
      <c r="D1189" s="5" t="s">
        <v>33</v>
      </c>
      <c r="E1189" s="5" t="s">
        <v>12</v>
      </c>
      <c r="F1189" s="177" t="s">
        <v>75</v>
      </c>
      <c r="G1189" s="12">
        <v>0</v>
      </c>
      <c r="H1189" s="13" t="s">
        <v>74</v>
      </c>
      <c r="I1189" s="12">
        <f t="shared" si="236"/>
        <v>0</v>
      </c>
      <c r="J1189" s="13" t="s">
        <v>72</v>
      </c>
      <c r="K1189" s="30">
        <f t="shared" si="233"/>
        <v>0</v>
      </c>
      <c r="L1189" s="30" t="s">
        <v>103</v>
      </c>
      <c r="M1189" s="15">
        <f t="shared" si="234"/>
        <v>0</v>
      </c>
      <c r="N1189" s="13" t="s">
        <v>71</v>
      </c>
    </row>
    <row r="1190" spans="1:14">
      <c r="A1190" s="263">
        <v>19</v>
      </c>
      <c r="B1190" s="5"/>
      <c r="C1190" s="5" t="s">
        <v>38</v>
      </c>
      <c r="D1190" s="5" t="s">
        <v>37</v>
      </c>
      <c r="E1190" s="5" t="s">
        <v>12</v>
      </c>
      <c r="F1190" s="12" t="s">
        <v>1924</v>
      </c>
      <c r="G1190" s="12">
        <v>0</v>
      </c>
      <c r="H1190" s="13" t="s">
        <v>74</v>
      </c>
      <c r="I1190" s="12">
        <f t="shared" si="236"/>
        <v>0</v>
      </c>
      <c r="J1190" s="13" t="s">
        <v>72</v>
      </c>
      <c r="K1190" s="30">
        <f t="shared" si="233"/>
        <v>0</v>
      </c>
      <c r="L1190" s="30" t="s">
        <v>103</v>
      </c>
      <c r="M1190" s="15">
        <f t="shared" si="234"/>
        <v>0</v>
      </c>
      <c r="N1190" s="13" t="s">
        <v>71</v>
      </c>
    </row>
    <row r="1191" spans="1:14">
      <c r="A1191" s="263">
        <v>20</v>
      </c>
      <c r="B1191" s="5"/>
      <c r="C1191" s="5" t="s">
        <v>40</v>
      </c>
      <c r="D1191" s="5" t="s">
        <v>39</v>
      </c>
      <c r="E1191" s="5" t="s">
        <v>12</v>
      </c>
      <c r="F1191" s="12" t="s">
        <v>2227</v>
      </c>
      <c r="G1191" s="12">
        <v>1</v>
      </c>
      <c r="H1191" s="13" t="s">
        <v>74</v>
      </c>
      <c r="I1191" s="12">
        <f t="shared" si="236"/>
        <v>1</v>
      </c>
      <c r="J1191" s="13" t="s">
        <v>72</v>
      </c>
      <c r="K1191" s="30">
        <f t="shared" si="233"/>
        <v>0.33</v>
      </c>
      <c r="L1191" s="30" t="s">
        <v>103</v>
      </c>
      <c r="M1191" s="15">
        <f t="shared" si="234"/>
        <v>330</v>
      </c>
      <c r="N1191" s="13" t="s">
        <v>71</v>
      </c>
    </row>
    <row r="1192" spans="1:14">
      <c r="A1192" s="263">
        <v>21</v>
      </c>
      <c r="B1192" s="5"/>
      <c r="C1192" s="5" t="s">
        <v>52</v>
      </c>
      <c r="D1192" s="5" t="s">
        <v>79</v>
      </c>
      <c r="E1192" s="5" t="s">
        <v>12</v>
      </c>
      <c r="F1192" s="12" t="s">
        <v>1962</v>
      </c>
      <c r="G1192" s="12">
        <v>1</v>
      </c>
      <c r="H1192" s="13" t="s">
        <v>74</v>
      </c>
      <c r="I1192" s="12">
        <f t="shared" si="236"/>
        <v>1</v>
      </c>
      <c r="J1192" s="13" t="s">
        <v>72</v>
      </c>
      <c r="K1192" s="30">
        <f t="shared" si="233"/>
        <v>0.33</v>
      </c>
      <c r="L1192" s="30" t="s">
        <v>103</v>
      </c>
      <c r="M1192" s="15">
        <f t="shared" si="234"/>
        <v>330</v>
      </c>
      <c r="N1192" s="13" t="s">
        <v>71</v>
      </c>
    </row>
    <row r="1193" spans="1:14">
      <c r="A1193" s="263">
        <v>22</v>
      </c>
      <c r="B1193" s="5"/>
      <c r="C1193" s="102" t="s">
        <v>45</v>
      </c>
      <c r="D1193" s="102" t="s">
        <v>44</v>
      </c>
      <c r="E1193" s="102" t="s">
        <v>43</v>
      </c>
      <c r="F1193" s="119" t="s">
        <v>2228</v>
      </c>
      <c r="G1193" s="133">
        <v>2</v>
      </c>
      <c r="H1193" s="134" t="s">
        <v>74</v>
      </c>
      <c r="I1193" s="133">
        <f>G1193*1.5</f>
        <v>3</v>
      </c>
      <c r="J1193" s="134" t="s">
        <v>72</v>
      </c>
      <c r="K1193" s="135">
        <f t="shared" si="233"/>
        <v>0.99</v>
      </c>
      <c r="L1193" s="135" t="s">
        <v>103</v>
      </c>
      <c r="M1193" s="136">
        <f t="shared" si="234"/>
        <v>990</v>
      </c>
      <c r="N1193" s="134" t="s">
        <v>71</v>
      </c>
    </row>
    <row r="1194" spans="1:14">
      <c r="A1194" s="263">
        <v>23</v>
      </c>
      <c r="B1194" s="5"/>
      <c r="C1194" s="5" t="s">
        <v>1390</v>
      </c>
      <c r="D1194" s="5" t="s">
        <v>46</v>
      </c>
      <c r="E1194" s="5" t="s">
        <v>43</v>
      </c>
      <c r="F1194" s="12" t="s">
        <v>2229</v>
      </c>
      <c r="G1194" s="12">
        <v>1</v>
      </c>
      <c r="H1194" s="13" t="s">
        <v>74</v>
      </c>
      <c r="I1194" s="12">
        <f>G1194*1.5</f>
        <v>1.5</v>
      </c>
      <c r="J1194" s="13" t="s">
        <v>72</v>
      </c>
      <c r="K1194" s="30">
        <f t="shared" si="233"/>
        <v>0.495</v>
      </c>
      <c r="L1194" s="30" t="s">
        <v>103</v>
      </c>
      <c r="M1194" s="15">
        <f t="shared" si="234"/>
        <v>495</v>
      </c>
      <c r="N1194" s="13" t="s">
        <v>71</v>
      </c>
    </row>
    <row r="1195" spans="1:14">
      <c r="A1195" s="263">
        <v>24</v>
      </c>
      <c r="B1195" s="5"/>
      <c r="C1195" s="5" t="s">
        <v>42</v>
      </c>
      <c r="D1195" s="5" t="s">
        <v>41</v>
      </c>
      <c r="E1195" s="5" t="s">
        <v>43</v>
      </c>
      <c r="F1195" s="12" t="s">
        <v>2230</v>
      </c>
      <c r="G1195" s="12">
        <v>1</v>
      </c>
      <c r="H1195" s="13" t="s">
        <v>74</v>
      </c>
      <c r="I1195" s="12">
        <f>G1195*1.5</f>
        <v>1.5</v>
      </c>
      <c r="J1195" s="13" t="s">
        <v>72</v>
      </c>
      <c r="K1195" s="30">
        <f t="shared" si="233"/>
        <v>0.495</v>
      </c>
      <c r="L1195" s="30" t="s">
        <v>103</v>
      </c>
      <c r="M1195" s="15">
        <f t="shared" si="234"/>
        <v>495</v>
      </c>
      <c r="N1195" s="13" t="s">
        <v>71</v>
      </c>
    </row>
    <row r="1196" spans="1:14">
      <c r="A1196" s="263">
        <v>25</v>
      </c>
      <c r="B1196" s="5"/>
      <c r="C1196" s="5" t="s">
        <v>1168</v>
      </c>
      <c r="D1196" s="5"/>
      <c r="E1196" s="5" t="s">
        <v>12</v>
      </c>
      <c r="F1196" s="177" t="s">
        <v>75</v>
      </c>
      <c r="G1196" s="12">
        <v>0</v>
      </c>
      <c r="H1196" s="13" t="s">
        <v>74</v>
      </c>
      <c r="I1196" s="12">
        <f>G1196*4</f>
        <v>0</v>
      </c>
      <c r="J1196" s="13" t="s">
        <v>72</v>
      </c>
      <c r="K1196" s="30">
        <f t="shared" si="233"/>
        <v>0</v>
      </c>
      <c r="L1196" s="30" t="s">
        <v>103</v>
      </c>
      <c r="M1196" s="15">
        <f t="shared" si="234"/>
        <v>0</v>
      </c>
      <c r="N1196" s="13" t="s">
        <v>71</v>
      </c>
    </row>
    <row r="1197" spans="1:14">
      <c r="A1197" s="263">
        <v>26</v>
      </c>
      <c r="B1197" s="5"/>
      <c r="C1197" s="5" t="s">
        <v>1931</v>
      </c>
      <c r="D1197" s="5"/>
      <c r="E1197" s="5" t="s">
        <v>12</v>
      </c>
      <c r="F1197" s="12" t="s">
        <v>990</v>
      </c>
      <c r="G1197" s="12">
        <v>1</v>
      </c>
      <c r="H1197" s="13" t="s">
        <v>74</v>
      </c>
      <c r="I1197" s="12">
        <f t="shared" ref="I1197" si="237">G1197*1.5</f>
        <v>1.5</v>
      </c>
      <c r="J1197" s="13" t="s">
        <v>72</v>
      </c>
      <c r="K1197" s="30">
        <f t="shared" si="233"/>
        <v>0.495</v>
      </c>
      <c r="L1197" s="30" t="s">
        <v>103</v>
      </c>
      <c r="M1197" s="15">
        <f t="shared" si="234"/>
        <v>495</v>
      </c>
      <c r="N1197" s="13" t="s">
        <v>71</v>
      </c>
    </row>
    <row r="1198" spans="1:14">
      <c r="A1198" s="263">
        <v>27</v>
      </c>
      <c r="B1198" s="5"/>
      <c r="C1198" s="5" t="s">
        <v>1919</v>
      </c>
      <c r="D1198" s="5"/>
      <c r="E1198" s="5" t="s">
        <v>12</v>
      </c>
      <c r="F1198" s="12" t="s">
        <v>505</v>
      </c>
      <c r="G1198" s="12">
        <v>1</v>
      </c>
      <c r="H1198" s="13" t="s">
        <v>74</v>
      </c>
      <c r="I1198" s="12">
        <f>G1198*1</f>
        <v>1</v>
      </c>
      <c r="J1198" s="13" t="s">
        <v>72</v>
      </c>
      <c r="K1198" s="30">
        <f t="shared" si="233"/>
        <v>0.33</v>
      </c>
      <c r="L1198" s="30" t="s">
        <v>103</v>
      </c>
      <c r="M1198" s="15">
        <f t="shared" si="234"/>
        <v>330</v>
      </c>
      <c r="N1198" s="13" t="s">
        <v>71</v>
      </c>
    </row>
    <row r="1199" spans="1:14">
      <c r="A1199" s="263">
        <v>28</v>
      </c>
      <c r="B1199" s="5"/>
      <c r="C1199" s="5" t="s">
        <v>832</v>
      </c>
      <c r="D1199" s="5"/>
      <c r="E1199" s="5" t="s">
        <v>12</v>
      </c>
      <c r="F1199" s="12" t="s">
        <v>1920</v>
      </c>
      <c r="G1199" s="12">
        <v>1</v>
      </c>
      <c r="H1199" s="13" t="s">
        <v>74</v>
      </c>
      <c r="I1199" s="12">
        <f>G1199*1</f>
        <v>1</v>
      </c>
      <c r="J1199" s="13" t="s">
        <v>72</v>
      </c>
      <c r="K1199" s="30">
        <f t="shared" si="233"/>
        <v>0.33</v>
      </c>
      <c r="L1199" s="30" t="s">
        <v>103</v>
      </c>
      <c r="M1199" s="15">
        <f t="shared" si="234"/>
        <v>330</v>
      </c>
      <c r="N1199" s="13" t="s">
        <v>71</v>
      </c>
    </row>
    <row r="1200" spans="1:14">
      <c r="A1200" s="263">
        <v>29</v>
      </c>
      <c r="B1200" s="5"/>
      <c r="C1200" s="5" t="s">
        <v>1114</v>
      </c>
      <c r="D1200" s="5"/>
      <c r="E1200" s="5" t="s">
        <v>12</v>
      </c>
      <c r="F1200" s="103" t="s">
        <v>322</v>
      </c>
      <c r="G1200" s="12">
        <v>1</v>
      </c>
      <c r="H1200" s="13" t="s">
        <v>74</v>
      </c>
      <c r="I1200" s="12">
        <f>G1200*1</f>
        <v>1</v>
      </c>
      <c r="J1200" s="13" t="s">
        <v>72</v>
      </c>
      <c r="K1200" s="30">
        <f t="shared" si="233"/>
        <v>0.33</v>
      </c>
      <c r="L1200" s="30" t="s">
        <v>103</v>
      </c>
      <c r="M1200" s="15">
        <f t="shared" si="234"/>
        <v>330</v>
      </c>
      <c r="N1200" s="13" t="s">
        <v>71</v>
      </c>
    </row>
    <row r="1201" spans="1:14">
      <c r="A1201" s="263">
        <v>30</v>
      </c>
      <c r="B1201" s="5"/>
      <c r="C1201" s="5" t="s">
        <v>126</v>
      </c>
      <c r="D1201" s="5"/>
      <c r="E1201" s="5" t="s">
        <v>43</v>
      </c>
      <c r="F1201" s="12" t="s">
        <v>271</v>
      </c>
      <c r="G1201" s="12">
        <v>1</v>
      </c>
      <c r="H1201" s="13" t="s">
        <v>74</v>
      </c>
      <c r="I1201" s="12">
        <f t="shared" ref="I1201" si="238">G1201*4</f>
        <v>4</v>
      </c>
      <c r="J1201" s="13" t="s">
        <v>72</v>
      </c>
      <c r="K1201" s="30">
        <f t="shared" si="233"/>
        <v>1.32</v>
      </c>
      <c r="L1201" s="30" t="s">
        <v>103</v>
      </c>
      <c r="M1201" s="15">
        <f t="shared" si="234"/>
        <v>1320</v>
      </c>
      <c r="N1201" s="13" t="s">
        <v>71</v>
      </c>
    </row>
    <row r="1202" spans="1:14">
      <c r="A1202" s="263">
        <v>31</v>
      </c>
      <c r="B1202" s="5"/>
      <c r="C1202" s="5" t="s">
        <v>893</v>
      </c>
      <c r="D1202" s="5"/>
      <c r="E1202" s="5" t="s">
        <v>12</v>
      </c>
      <c r="F1202" s="12" t="s">
        <v>220</v>
      </c>
      <c r="G1202" s="12">
        <v>1</v>
      </c>
      <c r="H1202" s="13" t="s">
        <v>74</v>
      </c>
      <c r="I1202" s="12">
        <f>G1202*1</f>
        <v>1</v>
      </c>
      <c r="J1202" s="13" t="s">
        <v>72</v>
      </c>
      <c r="K1202" s="30">
        <f t="shared" si="233"/>
        <v>0.33</v>
      </c>
      <c r="L1202" s="30" t="s">
        <v>103</v>
      </c>
      <c r="M1202" s="15">
        <f t="shared" si="234"/>
        <v>330</v>
      </c>
      <c r="N1202" s="13" t="s">
        <v>71</v>
      </c>
    </row>
    <row r="1203" spans="1:14">
      <c r="A1203" s="263">
        <v>32</v>
      </c>
      <c r="B1203" s="5"/>
      <c r="C1203" s="5" t="s">
        <v>1193</v>
      </c>
      <c r="D1203" s="5"/>
      <c r="E1203" s="5" t="s">
        <v>43</v>
      </c>
      <c r="F1203" s="12" t="s">
        <v>218</v>
      </c>
      <c r="G1203" s="12">
        <v>1</v>
      </c>
      <c r="H1203" s="13" t="s">
        <v>74</v>
      </c>
      <c r="I1203" s="12">
        <f>G1203*1</f>
        <v>1</v>
      </c>
      <c r="J1203" s="13" t="s">
        <v>72</v>
      </c>
      <c r="K1203" s="30">
        <f t="shared" si="233"/>
        <v>0.33</v>
      </c>
      <c r="L1203" s="30" t="s">
        <v>103</v>
      </c>
      <c r="M1203" s="15">
        <f t="shared" si="234"/>
        <v>330</v>
      </c>
      <c r="N1203" s="13" t="s">
        <v>71</v>
      </c>
    </row>
    <row r="1204" spans="1:14">
      <c r="A1204" s="263">
        <v>33</v>
      </c>
      <c r="B1204" s="5"/>
      <c r="C1204" s="5" t="s">
        <v>686</v>
      </c>
      <c r="D1204" s="5"/>
      <c r="E1204" s="5" t="s">
        <v>12</v>
      </c>
      <c r="F1204" s="12" t="s">
        <v>795</v>
      </c>
      <c r="G1204" s="12">
        <v>1</v>
      </c>
      <c r="H1204" s="13" t="s">
        <v>74</v>
      </c>
      <c r="I1204" s="12">
        <f>G1204*1.5</f>
        <v>1.5</v>
      </c>
      <c r="J1204" s="13" t="s">
        <v>72</v>
      </c>
      <c r="K1204" s="30">
        <f t="shared" si="233"/>
        <v>0.495</v>
      </c>
      <c r="L1204" s="30" t="s">
        <v>103</v>
      </c>
      <c r="M1204" s="15">
        <f t="shared" si="234"/>
        <v>495</v>
      </c>
      <c r="N1204" s="13" t="s">
        <v>71</v>
      </c>
    </row>
    <row r="1205" spans="1:14">
      <c r="A1205" s="263">
        <v>34</v>
      </c>
      <c r="B1205" s="5"/>
      <c r="C1205" s="5" t="s">
        <v>1929</v>
      </c>
      <c r="D1205" s="5"/>
      <c r="E1205" s="5" t="s">
        <v>12</v>
      </c>
      <c r="F1205" s="12" t="s">
        <v>1930</v>
      </c>
      <c r="G1205" s="12">
        <v>1</v>
      </c>
      <c r="H1205" s="13" t="s">
        <v>74</v>
      </c>
      <c r="I1205" s="12">
        <f>G1205*1</f>
        <v>1</v>
      </c>
      <c r="J1205" s="13" t="s">
        <v>72</v>
      </c>
      <c r="K1205" s="30">
        <f t="shared" si="233"/>
        <v>0.33</v>
      </c>
      <c r="L1205" s="30" t="s">
        <v>103</v>
      </c>
      <c r="M1205" s="15">
        <f t="shared" si="234"/>
        <v>330</v>
      </c>
      <c r="N1205" s="13" t="s">
        <v>71</v>
      </c>
    </row>
    <row r="1206" spans="1:14">
      <c r="A1206" s="263">
        <v>35</v>
      </c>
      <c r="B1206" s="5"/>
      <c r="C1206" s="5" t="s">
        <v>52</v>
      </c>
      <c r="D1206" s="5"/>
      <c r="E1206" s="5" t="s">
        <v>12</v>
      </c>
      <c r="F1206" s="5" t="s">
        <v>1918</v>
      </c>
      <c r="G1206" s="30">
        <v>4</v>
      </c>
      <c r="H1206" s="13" t="s">
        <v>74</v>
      </c>
      <c r="I1206" s="12">
        <f>G1206*1</f>
        <v>4</v>
      </c>
      <c r="J1206" s="13" t="s">
        <v>72</v>
      </c>
      <c r="K1206" s="30">
        <f t="shared" si="233"/>
        <v>1.32</v>
      </c>
      <c r="L1206" s="30" t="s">
        <v>103</v>
      </c>
      <c r="M1206" s="15">
        <f t="shared" si="234"/>
        <v>1320</v>
      </c>
      <c r="N1206" s="13" t="s">
        <v>71</v>
      </c>
    </row>
    <row r="1207" spans="1:14">
      <c r="A1207" s="263">
        <v>36</v>
      </c>
      <c r="B1207" s="5"/>
      <c r="C1207" s="5" t="s">
        <v>1916</v>
      </c>
      <c r="D1207" s="5"/>
      <c r="E1207" s="5" t="s">
        <v>43</v>
      </c>
      <c r="F1207" s="5" t="s">
        <v>1917</v>
      </c>
      <c r="G1207" s="30">
        <v>1</v>
      </c>
      <c r="H1207" s="13" t="s">
        <v>74</v>
      </c>
      <c r="I1207" s="12">
        <f>G1207*1</f>
        <v>1</v>
      </c>
      <c r="J1207" s="13" t="s">
        <v>72</v>
      </c>
      <c r="K1207" s="30">
        <f t="shared" si="233"/>
        <v>0.33</v>
      </c>
      <c r="L1207" s="30" t="s">
        <v>103</v>
      </c>
      <c r="M1207" s="15">
        <f t="shared" si="234"/>
        <v>330</v>
      </c>
      <c r="N1207" s="13" t="s">
        <v>71</v>
      </c>
    </row>
    <row r="1208" spans="1:14">
      <c r="A1208" s="263">
        <v>37</v>
      </c>
      <c r="B1208" s="5"/>
      <c r="C1208" s="5" t="s">
        <v>49</v>
      </c>
      <c r="D1208" s="5" t="s">
        <v>48</v>
      </c>
      <c r="E1208" s="5" t="s">
        <v>1369</v>
      </c>
      <c r="F1208" s="180" t="s">
        <v>75</v>
      </c>
      <c r="G1208" s="12">
        <v>0</v>
      </c>
      <c r="H1208" s="13" t="s">
        <v>74</v>
      </c>
      <c r="I1208" s="12">
        <v>4</v>
      </c>
      <c r="J1208" s="13" t="s">
        <v>72</v>
      </c>
      <c r="K1208" s="12">
        <f t="shared" si="233"/>
        <v>1.32</v>
      </c>
      <c r="L1208" s="13" t="s">
        <v>103</v>
      </c>
      <c r="M1208" s="12">
        <f t="shared" si="234"/>
        <v>1320</v>
      </c>
      <c r="N1208" s="13" t="s">
        <v>71</v>
      </c>
    </row>
    <row r="1209" spans="1:14">
      <c r="A1209" s="263">
        <v>38</v>
      </c>
      <c r="B1209" s="5"/>
      <c r="C1209" s="102" t="s">
        <v>1371</v>
      </c>
      <c r="D1209" s="102" t="s">
        <v>25</v>
      </c>
      <c r="E1209" s="102" t="s">
        <v>1372</v>
      </c>
      <c r="F1209" s="180" t="s">
        <v>75</v>
      </c>
      <c r="G1209" s="140">
        <v>0</v>
      </c>
      <c r="H1209" s="141" t="s">
        <v>74</v>
      </c>
      <c r="I1209" s="140">
        <v>7</v>
      </c>
      <c r="J1209" s="141" t="s">
        <v>72</v>
      </c>
      <c r="K1209" s="142" t="s">
        <v>1373</v>
      </c>
      <c r="L1209" s="141" t="s">
        <v>103</v>
      </c>
      <c r="M1209" s="142" t="s">
        <v>1374</v>
      </c>
      <c r="N1209" s="141" t="s">
        <v>71</v>
      </c>
    </row>
    <row r="1210" spans="1:14">
      <c r="A1210" s="281" t="s">
        <v>54</v>
      </c>
      <c r="B1210" s="282"/>
      <c r="C1210" s="282"/>
      <c r="D1210" s="282"/>
      <c r="E1210" s="283"/>
      <c r="F1210" s="262"/>
      <c r="G1210" s="12">
        <f>SUM(G1172:G1209)</f>
        <v>56</v>
      </c>
      <c r="H1210" s="13" t="s">
        <v>74</v>
      </c>
      <c r="I1210" s="12">
        <f>SUM(I1172:I1208)</f>
        <v>184</v>
      </c>
      <c r="J1210" s="13" t="s">
        <v>72</v>
      </c>
      <c r="K1210" s="30">
        <f>I1210*0.33</f>
        <v>60.720000000000006</v>
      </c>
      <c r="L1210" s="30" t="s">
        <v>103</v>
      </c>
      <c r="M1210" s="34">
        <f>SUM(M1172:M1208)</f>
        <v>60720</v>
      </c>
      <c r="N1210" s="13" t="s">
        <v>71</v>
      </c>
    </row>
    <row r="1212" spans="1:14">
      <c r="A1212" s="286" t="s">
        <v>1932</v>
      </c>
      <c r="B1212" s="286" t="s">
        <v>0</v>
      </c>
      <c r="C1212" s="286" t="s">
        <v>2</v>
      </c>
      <c r="D1212" s="286" t="s">
        <v>4</v>
      </c>
      <c r="E1212" s="286" t="s">
        <v>1</v>
      </c>
      <c r="F1212" s="286" t="s">
        <v>280</v>
      </c>
      <c r="G1212" s="288" t="s">
        <v>5</v>
      </c>
      <c r="H1212" s="289"/>
      <c r="I1212" s="288" t="s">
        <v>6</v>
      </c>
      <c r="J1212" s="289"/>
      <c r="K1212" s="288" t="s">
        <v>101</v>
      </c>
      <c r="L1212" s="289"/>
      <c r="M1212" s="288" t="s">
        <v>102</v>
      </c>
      <c r="N1212" s="289"/>
    </row>
    <row r="1213" spans="1:14">
      <c r="A1213" s="287"/>
      <c r="B1213" s="287"/>
      <c r="C1213" s="287"/>
      <c r="D1213" s="287"/>
      <c r="E1213" s="287"/>
      <c r="F1213" s="287"/>
      <c r="G1213" s="290"/>
      <c r="H1213" s="291"/>
      <c r="I1213" s="290"/>
      <c r="J1213" s="291"/>
      <c r="K1213" s="290"/>
      <c r="L1213" s="291"/>
      <c r="M1213" s="290"/>
      <c r="N1213" s="291"/>
    </row>
    <row r="1214" spans="1:14">
      <c r="A1214" s="163">
        <v>1</v>
      </c>
      <c r="B1214" s="16" t="s">
        <v>65</v>
      </c>
      <c r="C1214" s="5" t="s">
        <v>3</v>
      </c>
      <c r="D1214" s="5" t="s">
        <v>7</v>
      </c>
      <c r="E1214" s="5" t="s">
        <v>8</v>
      </c>
      <c r="F1214" s="12" t="s">
        <v>1934</v>
      </c>
      <c r="G1214" s="12">
        <v>0</v>
      </c>
      <c r="H1214" s="13" t="s">
        <v>74</v>
      </c>
      <c r="I1214" s="12">
        <f t="shared" ref="I1214:I1216" si="239">G1214*6</f>
        <v>0</v>
      </c>
      <c r="J1214" s="13" t="s">
        <v>72</v>
      </c>
      <c r="K1214" s="30">
        <f t="shared" ref="K1214:K1250" si="240">I1214*0.33</f>
        <v>0</v>
      </c>
      <c r="L1214" s="30" t="s">
        <v>103</v>
      </c>
      <c r="M1214" s="15">
        <f t="shared" ref="M1214:M1250" si="241">K1214*1000</f>
        <v>0</v>
      </c>
      <c r="N1214" s="13" t="s">
        <v>71</v>
      </c>
    </row>
    <row r="1215" spans="1:14">
      <c r="A1215" s="163">
        <v>2</v>
      </c>
      <c r="B1215" s="162" t="s">
        <v>3091</v>
      </c>
      <c r="C1215" s="5" t="s">
        <v>56</v>
      </c>
      <c r="D1215" s="5" t="s">
        <v>93</v>
      </c>
      <c r="E1215" s="5" t="s">
        <v>8</v>
      </c>
      <c r="F1215" s="93" t="s">
        <v>2111</v>
      </c>
      <c r="G1215" s="12">
        <v>0</v>
      </c>
      <c r="H1215" s="13" t="s">
        <v>74</v>
      </c>
      <c r="I1215" s="12">
        <f t="shared" si="239"/>
        <v>0</v>
      </c>
      <c r="J1215" s="13" t="s">
        <v>72</v>
      </c>
      <c r="K1215" s="30">
        <f t="shared" si="240"/>
        <v>0</v>
      </c>
      <c r="L1215" s="30" t="s">
        <v>103</v>
      </c>
      <c r="M1215" s="15">
        <f t="shared" si="241"/>
        <v>0</v>
      </c>
      <c r="N1215" s="13" t="s">
        <v>71</v>
      </c>
    </row>
    <row r="1216" spans="1:14">
      <c r="A1216" s="163">
        <v>3</v>
      </c>
      <c r="B1216" s="5"/>
      <c r="C1216" s="5" t="s">
        <v>15</v>
      </c>
      <c r="D1216" s="5" t="s">
        <v>647</v>
      </c>
      <c r="E1216" s="5" t="s">
        <v>8</v>
      </c>
      <c r="F1216" s="12" t="s">
        <v>2672</v>
      </c>
      <c r="G1216" s="12">
        <v>1</v>
      </c>
      <c r="H1216" s="13" t="s">
        <v>74</v>
      </c>
      <c r="I1216" s="12">
        <f t="shared" si="239"/>
        <v>6</v>
      </c>
      <c r="J1216" s="13" t="s">
        <v>72</v>
      </c>
      <c r="K1216" s="30">
        <f t="shared" si="240"/>
        <v>1.98</v>
      </c>
      <c r="L1216" s="30" t="s">
        <v>103</v>
      </c>
      <c r="M1216" s="15">
        <f t="shared" si="241"/>
        <v>1980</v>
      </c>
      <c r="N1216" s="13" t="s">
        <v>71</v>
      </c>
    </row>
    <row r="1217" spans="1:14">
      <c r="A1217" s="163">
        <v>4</v>
      </c>
      <c r="B1217" s="5"/>
      <c r="C1217" s="5" t="s">
        <v>17</v>
      </c>
      <c r="D1217" s="5" t="s">
        <v>16</v>
      </c>
      <c r="E1217" s="5" t="s">
        <v>8</v>
      </c>
      <c r="F1217" s="12" t="s">
        <v>2673</v>
      </c>
      <c r="G1217" s="12">
        <v>5</v>
      </c>
      <c r="H1217" s="13" t="s">
        <v>74</v>
      </c>
      <c r="I1217" s="12">
        <f>G1217*F4598</f>
        <v>0</v>
      </c>
      <c r="J1217" s="13" t="s">
        <v>72</v>
      </c>
      <c r="K1217" s="30">
        <f t="shared" si="240"/>
        <v>0</v>
      </c>
      <c r="L1217" s="30" t="s">
        <v>103</v>
      </c>
      <c r="M1217" s="15">
        <f t="shared" si="241"/>
        <v>0</v>
      </c>
      <c r="N1217" s="13" t="s">
        <v>71</v>
      </c>
    </row>
    <row r="1218" spans="1:14">
      <c r="A1218" s="163">
        <v>5</v>
      </c>
      <c r="B1218" s="5"/>
      <c r="C1218" s="5" t="s">
        <v>251</v>
      </c>
      <c r="D1218" s="5" t="s">
        <v>18</v>
      </c>
      <c r="E1218" s="5" t="s">
        <v>8</v>
      </c>
      <c r="F1218" s="12" t="s">
        <v>1992</v>
      </c>
      <c r="G1218" s="12">
        <v>0</v>
      </c>
      <c r="H1218" s="13" t="s">
        <v>74</v>
      </c>
      <c r="I1218" s="12">
        <f t="shared" ref="I1218:I1222" si="242">G1218*6</f>
        <v>0</v>
      </c>
      <c r="J1218" s="13" t="s">
        <v>72</v>
      </c>
      <c r="K1218" s="30">
        <f t="shared" si="240"/>
        <v>0</v>
      </c>
      <c r="L1218" s="30" t="s">
        <v>103</v>
      </c>
      <c r="M1218" s="15">
        <f t="shared" si="241"/>
        <v>0</v>
      </c>
      <c r="N1218" s="13" t="s">
        <v>71</v>
      </c>
    </row>
    <row r="1219" spans="1:14">
      <c r="A1219" s="163">
        <v>6</v>
      </c>
      <c r="B1219" s="5"/>
      <c r="C1219" s="9" t="s">
        <v>52</v>
      </c>
      <c r="D1219" s="9" t="s">
        <v>51</v>
      </c>
      <c r="E1219" s="9" t="s">
        <v>8</v>
      </c>
      <c r="F1219" s="72" t="s">
        <v>2674</v>
      </c>
      <c r="G1219" s="12">
        <v>3</v>
      </c>
      <c r="H1219" s="13" t="s">
        <v>74</v>
      </c>
      <c r="I1219" s="12">
        <f t="shared" si="242"/>
        <v>18</v>
      </c>
      <c r="J1219" s="13" t="s">
        <v>72</v>
      </c>
      <c r="K1219" s="30">
        <f t="shared" si="240"/>
        <v>5.94</v>
      </c>
      <c r="L1219" s="30" t="s">
        <v>103</v>
      </c>
      <c r="M1219" s="15">
        <f t="shared" si="241"/>
        <v>5940</v>
      </c>
      <c r="N1219" s="13" t="s">
        <v>71</v>
      </c>
    </row>
    <row r="1220" spans="1:14">
      <c r="A1220" s="163">
        <v>7</v>
      </c>
      <c r="B1220" s="5"/>
      <c r="C1220" s="5" t="s">
        <v>10</v>
      </c>
      <c r="D1220" s="5" t="s">
        <v>93</v>
      </c>
      <c r="E1220" s="5" t="s">
        <v>8</v>
      </c>
      <c r="F1220" s="12" t="s">
        <v>2241</v>
      </c>
      <c r="G1220" s="12">
        <v>5</v>
      </c>
      <c r="H1220" s="13" t="s">
        <v>74</v>
      </c>
      <c r="I1220" s="12">
        <f t="shared" si="242"/>
        <v>30</v>
      </c>
      <c r="J1220" s="13" t="s">
        <v>72</v>
      </c>
      <c r="K1220" s="30">
        <f t="shared" si="240"/>
        <v>9.9</v>
      </c>
      <c r="L1220" s="30" t="s">
        <v>103</v>
      </c>
      <c r="M1220" s="15">
        <f t="shared" si="241"/>
        <v>9900</v>
      </c>
      <c r="N1220" s="13" t="s">
        <v>71</v>
      </c>
    </row>
    <row r="1221" spans="1:14">
      <c r="A1221" s="277">
        <v>8</v>
      </c>
      <c r="B1221" s="5"/>
      <c r="C1221" s="102" t="s">
        <v>26</v>
      </c>
      <c r="D1221" s="102" t="s">
        <v>89</v>
      </c>
      <c r="E1221" s="102" t="s">
        <v>8</v>
      </c>
      <c r="F1221" s="119" t="s">
        <v>2675</v>
      </c>
      <c r="G1221" s="133">
        <v>4</v>
      </c>
      <c r="H1221" s="134" t="s">
        <v>74</v>
      </c>
      <c r="I1221" s="133">
        <f t="shared" si="242"/>
        <v>24</v>
      </c>
      <c r="J1221" s="134" t="s">
        <v>72</v>
      </c>
      <c r="K1221" s="30">
        <f t="shared" si="240"/>
        <v>7.92</v>
      </c>
      <c r="L1221" s="135" t="s">
        <v>103</v>
      </c>
      <c r="M1221" s="136">
        <f t="shared" si="241"/>
        <v>7920</v>
      </c>
      <c r="N1221" s="134" t="s">
        <v>71</v>
      </c>
    </row>
    <row r="1222" spans="1:14">
      <c r="A1222" s="277">
        <v>9</v>
      </c>
      <c r="B1222" s="5"/>
      <c r="C1222" s="5" t="s">
        <v>94</v>
      </c>
      <c r="D1222" s="5" t="s">
        <v>95</v>
      </c>
      <c r="E1222" s="5" t="s">
        <v>8</v>
      </c>
      <c r="F1222" s="113" t="s">
        <v>75</v>
      </c>
      <c r="G1222" s="12">
        <v>0</v>
      </c>
      <c r="H1222" s="13" t="s">
        <v>74</v>
      </c>
      <c r="I1222" s="12">
        <f t="shared" si="242"/>
        <v>0</v>
      </c>
      <c r="J1222" s="13" t="s">
        <v>72</v>
      </c>
      <c r="K1222" s="30">
        <f t="shared" si="240"/>
        <v>0</v>
      </c>
      <c r="L1222" s="30" t="s">
        <v>103</v>
      </c>
      <c r="M1222" s="15">
        <f t="shared" si="241"/>
        <v>0</v>
      </c>
      <c r="N1222" s="13" t="s">
        <v>71</v>
      </c>
    </row>
    <row r="1223" spans="1:14">
      <c r="A1223" s="277">
        <v>10</v>
      </c>
      <c r="B1223" s="5"/>
      <c r="C1223" s="5" t="s">
        <v>190</v>
      </c>
      <c r="D1223" s="5" t="s">
        <v>20</v>
      </c>
      <c r="E1223" s="5" t="s">
        <v>173</v>
      </c>
      <c r="F1223" s="12" t="s">
        <v>2676</v>
      </c>
      <c r="G1223" s="12">
        <v>1</v>
      </c>
      <c r="H1223" s="13" t="s">
        <v>74</v>
      </c>
      <c r="I1223" s="12">
        <f>G1223*7</f>
        <v>7</v>
      </c>
      <c r="J1223" s="13" t="s">
        <v>72</v>
      </c>
      <c r="K1223" s="30">
        <f t="shared" si="240"/>
        <v>2.31</v>
      </c>
      <c r="L1223" s="30" t="s">
        <v>103</v>
      </c>
      <c r="M1223" s="15">
        <f t="shared" si="241"/>
        <v>2310</v>
      </c>
      <c r="N1223" s="13" t="s">
        <v>71</v>
      </c>
    </row>
    <row r="1224" spans="1:14">
      <c r="A1224" s="277">
        <v>11</v>
      </c>
      <c r="B1224" s="5"/>
      <c r="C1224" s="5" t="s">
        <v>34</v>
      </c>
      <c r="D1224" s="5" t="s">
        <v>134</v>
      </c>
      <c r="E1224" s="5" t="s">
        <v>173</v>
      </c>
      <c r="F1224" s="12" t="s">
        <v>2474</v>
      </c>
      <c r="G1224" s="12">
        <v>1</v>
      </c>
      <c r="H1224" s="13" t="s">
        <v>74</v>
      </c>
      <c r="I1224" s="12">
        <f>G1224*7</f>
        <v>7</v>
      </c>
      <c r="J1224" s="13" t="s">
        <v>72</v>
      </c>
      <c r="K1224" s="30">
        <f t="shared" si="240"/>
        <v>2.31</v>
      </c>
      <c r="L1224" s="30" t="s">
        <v>103</v>
      </c>
      <c r="M1224" s="15">
        <f t="shared" si="241"/>
        <v>2310</v>
      </c>
      <c r="N1224" s="13" t="s">
        <v>71</v>
      </c>
    </row>
    <row r="1225" spans="1:14">
      <c r="A1225" s="277">
        <v>12</v>
      </c>
      <c r="B1225" s="5"/>
      <c r="C1225" s="5" t="s">
        <v>23</v>
      </c>
      <c r="D1225" s="5" t="s">
        <v>136</v>
      </c>
      <c r="E1225" s="5" t="s">
        <v>12</v>
      </c>
      <c r="F1225" s="5" t="s">
        <v>2677</v>
      </c>
      <c r="G1225" s="12">
        <v>1</v>
      </c>
      <c r="H1225" s="13" t="s">
        <v>74</v>
      </c>
      <c r="I1225" s="12">
        <f t="shared" ref="I1225:I1234" si="243">G1225*1</f>
        <v>1</v>
      </c>
      <c r="J1225" s="13" t="s">
        <v>72</v>
      </c>
      <c r="K1225" s="30">
        <f t="shared" si="240"/>
        <v>0.33</v>
      </c>
      <c r="L1225" s="30" t="s">
        <v>103</v>
      </c>
      <c r="M1225" s="15">
        <f t="shared" si="241"/>
        <v>330</v>
      </c>
      <c r="N1225" s="13" t="s">
        <v>71</v>
      </c>
    </row>
    <row r="1226" spans="1:14">
      <c r="A1226" s="277">
        <v>13</v>
      </c>
      <c r="B1226" s="5"/>
      <c r="C1226" s="5" t="s">
        <v>90</v>
      </c>
      <c r="D1226" s="5" t="s">
        <v>91</v>
      </c>
      <c r="E1226" s="5" t="s">
        <v>12</v>
      </c>
      <c r="F1226" s="12" t="s">
        <v>1342</v>
      </c>
      <c r="G1226" s="12">
        <v>0</v>
      </c>
      <c r="H1226" s="13" t="s">
        <v>74</v>
      </c>
      <c r="I1226" s="12">
        <f t="shared" si="243"/>
        <v>0</v>
      </c>
      <c r="J1226" s="13" t="s">
        <v>72</v>
      </c>
      <c r="K1226" s="30">
        <f t="shared" si="240"/>
        <v>0</v>
      </c>
      <c r="L1226" s="30" t="s">
        <v>103</v>
      </c>
      <c r="M1226" s="15">
        <f t="shared" si="241"/>
        <v>0</v>
      </c>
      <c r="N1226" s="13" t="s">
        <v>71</v>
      </c>
    </row>
    <row r="1227" spans="1:14">
      <c r="A1227" s="277">
        <v>14</v>
      </c>
      <c r="B1227" s="5"/>
      <c r="C1227" s="5" t="s">
        <v>81</v>
      </c>
      <c r="D1227" s="5" t="s">
        <v>82</v>
      </c>
      <c r="E1227" s="5" t="s">
        <v>12</v>
      </c>
      <c r="F1227" s="12" t="s">
        <v>2043</v>
      </c>
      <c r="G1227" s="12">
        <v>0</v>
      </c>
      <c r="H1227" s="13" t="s">
        <v>74</v>
      </c>
      <c r="I1227" s="12">
        <f t="shared" si="243"/>
        <v>0</v>
      </c>
      <c r="J1227" s="13" t="s">
        <v>72</v>
      </c>
      <c r="K1227" s="30">
        <f t="shared" si="240"/>
        <v>0</v>
      </c>
      <c r="L1227" s="30" t="s">
        <v>103</v>
      </c>
      <c r="M1227" s="15">
        <f t="shared" si="241"/>
        <v>0</v>
      </c>
      <c r="N1227" s="13" t="s">
        <v>71</v>
      </c>
    </row>
    <row r="1228" spans="1:14">
      <c r="A1228" s="277">
        <v>15</v>
      </c>
      <c r="B1228" s="5"/>
      <c r="C1228" s="5" t="s">
        <v>11</v>
      </c>
      <c r="D1228" s="5" t="s">
        <v>13</v>
      </c>
      <c r="E1228" s="5" t="s">
        <v>12</v>
      </c>
      <c r="F1228" s="113" t="s">
        <v>2184</v>
      </c>
      <c r="G1228" s="12">
        <v>1</v>
      </c>
      <c r="H1228" s="13" t="s">
        <v>74</v>
      </c>
      <c r="I1228" s="12">
        <f t="shared" si="243"/>
        <v>1</v>
      </c>
      <c r="J1228" s="13" t="s">
        <v>72</v>
      </c>
      <c r="K1228" s="30">
        <f t="shared" si="240"/>
        <v>0.33</v>
      </c>
      <c r="L1228" s="30" t="s">
        <v>103</v>
      </c>
      <c r="M1228" s="15">
        <f t="shared" si="241"/>
        <v>330</v>
      </c>
      <c r="N1228" s="13" t="s">
        <v>71</v>
      </c>
    </row>
    <row r="1229" spans="1:14">
      <c r="A1229" s="277">
        <v>16</v>
      </c>
      <c r="B1229" s="5"/>
      <c r="C1229" s="5" t="s">
        <v>28</v>
      </c>
      <c r="D1229" s="5" t="s">
        <v>27</v>
      </c>
      <c r="E1229" s="5" t="s">
        <v>12</v>
      </c>
      <c r="F1229" s="12" t="s">
        <v>1913</v>
      </c>
      <c r="G1229" s="12">
        <v>1</v>
      </c>
      <c r="H1229" s="13" t="s">
        <v>74</v>
      </c>
      <c r="I1229" s="12">
        <f t="shared" si="243"/>
        <v>1</v>
      </c>
      <c r="J1229" s="13" t="s">
        <v>72</v>
      </c>
      <c r="K1229" s="30">
        <f t="shared" si="240"/>
        <v>0.33</v>
      </c>
      <c r="L1229" s="30" t="s">
        <v>103</v>
      </c>
      <c r="M1229" s="15">
        <f t="shared" si="241"/>
        <v>330</v>
      </c>
      <c r="N1229" s="13" t="s">
        <v>71</v>
      </c>
    </row>
    <row r="1230" spans="1:14">
      <c r="A1230" s="277">
        <v>17</v>
      </c>
      <c r="B1230" s="5"/>
      <c r="C1230" s="102" t="s">
        <v>30</v>
      </c>
      <c r="D1230" s="102" t="s">
        <v>29</v>
      </c>
      <c r="E1230" s="102" t="s">
        <v>12</v>
      </c>
      <c r="F1230" s="133" t="s">
        <v>2461</v>
      </c>
      <c r="G1230" s="133">
        <v>3</v>
      </c>
      <c r="H1230" s="134" t="s">
        <v>74</v>
      </c>
      <c r="I1230" s="133">
        <f t="shared" si="243"/>
        <v>3</v>
      </c>
      <c r="J1230" s="134" t="s">
        <v>72</v>
      </c>
      <c r="K1230" s="135">
        <f t="shared" si="240"/>
        <v>0.99</v>
      </c>
      <c r="L1230" s="135" t="s">
        <v>103</v>
      </c>
      <c r="M1230" s="136">
        <f t="shared" si="241"/>
        <v>990</v>
      </c>
      <c r="N1230" s="134" t="s">
        <v>71</v>
      </c>
    </row>
    <row r="1231" spans="1:14">
      <c r="A1231" s="277">
        <v>18</v>
      </c>
      <c r="B1231" s="5"/>
      <c r="C1231" s="5" t="s">
        <v>32</v>
      </c>
      <c r="D1231" s="5" t="s">
        <v>33</v>
      </c>
      <c r="E1231" s="5" t="s">
        <v>12</v>
      </c>
      <c r="F1231" s="12" t="s">
        <v>2270</v>
      </c>
      <c r="G1231" s="12">
        <v>1</v>
      </c>
      <c r="H1231" s="13" t="s">
        <v>74</v>
      </c>
      <c r="I1231" s="12">
        <f t="shared" si="243"/>
        <v>1</v>
      </c>
      <c r="J1231" s="13" t="s">
        <v>72</v>
      </c>
      <c r="K1231" s="30">
        <f t="shared" si="240"/>
        <v>0.33</v>
      </c>
      <c r="L1231" s="30" t="s">
        <v>103</v>
      </c>
      <c r="M1231" s="15">
        <f t="shared" si="241"/>
        <v>330</v>
      </c>
      <c r="N1231" s="13" t="s">
        <v>71</v>
      </c>
    </row>
    <row r="1232" spans="1:14">
      <c r="A1232" s="277">
        <v>19</v>
      </c>
      <c r="B1232" s="5"/>
      <c r="C1232" s="5" t="s">
        <v>38</v>
      </c>
      <c r="D1232" s="5" t="s">
        <v>37</v>
      </c>
      <c r="E1232" s="5" t="s">
        <v>12</v>
      </c>
      <c r="F1232" s="12" t="s">
        <v>2462</v>
      </c>
      <c r="G1232" s="12">
        <v>2</v>
      </c>
      <c r="H1232" s="13" t="s">
        <v>74</v>
      </c>
      <c r="I1232" s="12">
        <f t="shared" si="243"/>
        <v>2</v>
      </c>
      <c r="J1232" s="13" t="s">
        <v>72</v>
      </c>
      <c r="K1232" s="30">
        <f t="shared" si="240"/>
        <v>0.66</v>
      </c>
      <c r="L1232" s="30" t="s">
        <v>103</v>
      </c>
      <c r="M1232" s="15">
        <f t="shared" si="241"/>
        <v>660</v>
      </c>
      <c r="N1232" s="13" t="s">
        <v>71</v>
      </c>
    </row>
    <row r="1233" spans="1:14">
      <c r="A1233" s="277">
        <v>20</v>
      </c>
      <c r="B1233" s="5"/>
      <c r="C1233" s="5" t="s">
        <v>40</v>
      </c>
      <c r="D1233" s="5" t="s">
        <v>39</v>
      </c>
      <c r="E1233" s="5" t="s">
        <v>12</v>
      </c>
      <c r="F1233" s="12" t="s">
        <v>2463</v>
      </c>
      <c r="G1233" s="12">
        <v>1</v>
      </c>
      <c r="H1233" s="13" t="s">
        <v>74</v>
      </c>
      <c r="I1233" s="12">
        <f t="shared" si="243"/>
        <v>1</v>
      </c>
      <c r="J1233" s="13" t="s">
        <v>72</v>
      </c>
      <c r="K1233" s="30">
        <f t="shared" si="240"/>
        <v>0.33</v>
      </c>
      <c r="L1233" s="30" t="s">
        <v>103</v>
      </c>
      <c r="M1233" s="15">
        <f t="shared" si="241"/>
        <v>330</v>
      </c>
      <c r="N1233" s="13" t="s">
        <v>71</v>
      </c>
    </row>
    <row r="1234" spans="1:14">
      <c r="A1234" s="277">
        <v>21</v>
      </c>
      <c r="B1234" s="5"/>
      <c r="C1234" s="5" t="s">
        <v>52</v>
      </c>
      <c r="D1234" s="5" t="s">
        <v>79</v>
      </c>
      <c r="E1234" s="5" t="s">
        <v>12</v>
      </c>
      <c r="F1234" s="12" t="s">
        <v>1383</v>
      </c>
      <c r="G1234" s="12">
        <v>1</v>
      </c>
      <c r="H1234" s="13" t="s">
        <v>74</v>
      </c>
      <c r="I1234" s="12">
        <f t="shared" si="243"/>
        <v>1</v>
      </c>
      <c r="J1234" s="13" t="s">
        <v>72</v>
      </c>
      <c r="K1234" s="30">
        <f t="shared" si="240"/>
        <v>0.33</v>
      </c>
      <c r="L1234" s="30" t="s">
        <v>103</v>
      </c>
      <c r="M1234" s="15">
        <f t="shared" si="241"/>
        <v>330</v>
      </c>
      <c r="N1234" s="13" t="s">
        <v>71</v>
      </c>
    </row>
    <row r="1235" spans="1:14">
      <c r="A1235" s="277">
        <v>22</v>
      </c>
      <c r="B1235" s="5"/>
      <c r="C1235" s="102" t="s">
        <v>45</v>
      </c>
      <c r="D1235" s="102" t="s">
        <v>44</v>
      </c>
      <c r="E1235" s="102" t="s">
        <v>43</v>
      </c>
      <c r="F1235" s="103" t="s">
        <v>2678</v>
      </c>
      <c r="G1235" s="133">
        <v>1</v>
      </c>
      <c r="H1235" s="134" t="s">
        <v>74</v>
      </c>
      <c r="I1235" s="133">
        <f>G1235*1.5</f>
        <v>1.5</v>
      </c>
      <c r="J1235" s="134" t="s">
        <v>72</v>
      </c>
      <c r="K1235" s="135">
        <f t="shared" si="240"/>
        <v>0.495</v>
      </c>
      <c r="L1235" s="135" t="s">
        <v>103</v>
      </c>
      <c r="M1235" s="136">
        <f t="shared" si="241"/>
        <v>495</v>
      </c>
      <c r="N1235" s="134" t="s">
        <v>71</v>
      </c>
    </row>
    <row r="1236" spans="1:14">
      <c r="A1236" s="277">
        <v>23</v>
      </c>
      <c r="B1236" s="5"/>
      <c r="C1236" s="5" t="s">
        <v>1390</v>
      </c>
      <c r="D1236" s="5" t="s">
        <v>46</v>
      </c>
      <c r="E1236" s="5" t="s">
        <v>43</v>
      </c>
      <c r="F1236" s="12" t="s">
        <v>2679</v>
      </c>
      <c r="G1236" s="12">
        <v>1</v>
      </c>
      <c r="H1236" s="13" t="s">
        <v>74</v>
      </c>
      <c r="I1236" s="12">
        <f>G1236*1.5</f>
        <v>1.5</v>
      </c>
      <c r="J1236" s="13" t="s">
        <v>72</v>
      </c>
      <c r="K1236" s="30">
        <f t="shared" si="240"/>
        <v>0.495</v>
      </c>
      <c r="L1236" s="30" t="s">
        <v>103</v>
      </c>
      <c r="M1236" s="15">
        <f t="shared" si="241"/>
        <v>495</v>
      </c>
      <c r="N1236" s="13" t="s">
        <v>71</v>
      </c>
    </row>
    <row r="1237" spans="1:14">
      <c r="A1237" s="277">
        <v>24</v>
      </c>
      <c r="B1237" s="5"/>
      <c r="C1237" s="5" t="s">
        <v>42</v>
      </c>
      <c r="D1237" s="5" t="s">
        <v>41</v>
      </c>
      <c r="E1237" s="5" t="s">
        <v>43</v>
      </c>
      <c r="F1237" s="12" t="s">
        <v>2466</v>
      </c>
      <c r="G1237" s="12">
        <v>1</v>
      </c>
      <c r="H1237" s="13" t="s">
        <v>74</v>
      </c>
      <c r="I1237" s="12">
        <f>G1237*1.5</f>
        <v>1.5</v>
      </c>
      <c r="J1237" s="13" t="s">
        <v>72</v>
      </c>
      <c r="K1237" s="30">
        <f t="shared" si="240"/>
        <v>0.495</v>
      </c>
      <c r="L1237" s="30" t="s">
        <v>103</v>
      </c>
      <c r="M1237" s="15">
        <f t="shared" si="241"/>
        <v>495</v>
      </c>
      <c r="N1237" s="13" t="s">
        <v>71</v>
      </c>
    </row>
    <row r="1238" spans="1:14">
      <c r="A1238" s="277">
        <v>25</v>
      </c>
      <c r="B1238" s="5"/>
      <c r="C1238" s="5" t="s">
        <v>1168</v>
      </c>
      <c r="D1238" s="5"/>
      <c r="E1238" s="5" t="s">
        <v>12</v>
      </c>
      <c r="F1238" s="12" t="s">
        <v>1106</v>
      </c>
      <c r="G1238" s="12">
        <v>0</v>
      </c>
      <c r="H1238" s="13" t="s">
        <v>74</v>
      </c>
      <c r="I1238" s="12">
        <f>G1238*4</f>
        <v>0</v>
      </c>
      <c r="J1238" s="13" t="s">
        <v>72</v>
      </c>
      <c r="K1238" s="30">
        <f t="shared" si="240"/>
        <v>0</v>
      </c>
      <c r="L1238" s="30" t="s">
        <v>103</v>
      </c>
      <c r="M1238" s="15">
        <f t="shared" si="241"/>
        <v>0</v>
      </c>
      <c r="N1238" s="13" t="s">
        <v>71</v>
      </c>
    </row>
    <row r="1239" spans="1:14">
      <c r="A1239" s="277">
        <v>26</v>
      </c>
      <c r="B1239" s="5"/>
      <c r="C1239" s="5" t="s">
        <v>1931</v>
      </c>
      <c r="D1239" s="5"/>
      <c r="E1239" s="5" t="s">
        <v>12</v>
      </c>
      <c r="F1239" s="12" t="s">
        <v>990</v>
      </c>
      <c r="G1239" s="12">
        <v>1</v>
      </c>
      <c r="H1239" s="13" t="s">
        <v>74</v>
      </c>
      <c r="I1239" s="12">
        <f t="shared" ref="I1239" si="244">G1239*1.5</f>
        <v>1.5</v>
      </c>
      <c r="J1239" s="13" t="s">
        <v>72</v>
      </c>
      <c r="K1239" s="30">
        <f t="shared" si="240"/>
        <v>0.495</v>
      </c>
      <c r="L1239" s="30" t="s">
        <v>103</v>
      </c>
      <c r="M1239" s="15">
        <f t="shared" si="241"/>
        <v>495</v>
      </c>
      <c r="N1239" s="13" t="s">
        <v>71</v>
      </c>
    </row>
    <row r="1240" spans="1:14">
      <c r="A1240" s="277">
        <v>27</v>
      </c>
      <c r="B1240" s="5"/>
      <c r="C1240" s="5" t="s">
        <v>1919</v>
      </c>
      <c r="D1240" s="5"/>
      <c r="E1240" s="5" t="s">
        <v>12</v>
      </c>
      <c r="F1240" s="12" t="s">
        <v>505</v>
      </c>
      <c r="G1240" s="12">
        <v>1</v>
      </c>
      <c r="H1240" s="13" t="s">
        <v>74</v>
      </c>
      <c r="I1240" s="12">
        <f>G1240*1</f>
        <v>1</v>
      </c>
      <c r="J1240" s="13" t="s">
        <v>72</v>
      </c>
      <c r="K1240" s="30">
        <f t="shared" si="240"/>
        <v>0.33</v>
      </c>
      <c r="L1240" s="30" t="s">
        <v>103</v>
      </c>
      <c r="M1240" s="15">
        <f t="shared" si="241"/>
        <v>330</v>
      </c>
      <c r="N1240" s="13" t="s">
        <v>71</v>
      </c>
    </row>
    <row r="1241" spans="1:14">
      <c r="A1241" s="277">
        <v>28</v>
      </c>
      <c r="B1241" s="5"/>
      <c r="C1241" s="5" t="s">
        <v>832</v>
      </c>
      <c r="D1241" s="5"/>
      <c r="E1241" s="5" t="s">
        <v>12</v>
      </c>
      <c r="F1241" s="12" t="s">
        <v>1920</v>
      </c>
      <c r="G1241" s="12">
        <v>1</v>
      </c>
      <c r="H1241" s="13" t="s">
        <v>74</v>
      </c>
      <c r="I1241" s="12">
        <f>G1241*1</f>
        <v>1</v>
      </c>
      <c r="J1241" s="13" t="s">
        <v>72</v>
      </c>
      <c r="K1241" s="30">
        <f t="shared" si="240"/>
        <v>0.33</v>
      </c>
      <c r="L1241" s="30" t="s">
        <v>103</v>
      </c>
      <c r="M1241" s="15">
        <f t="shared" si="241"/>
        <v>330</v>
      </c>
      <c r="N1241" s="13" t="s">
        <v>71</v>
      </c>
    </row>
    <row r="1242" spans="1:14">
      <c r="A1242" s="277">
        <v>29</v>
      </c>
      <c r="B1242" s="5"/>
      <c r="C1242" s="5" t="s">
        <v>1114</v>
      </c>
      <c r="D1242" s="5"/>
      <c r="E1242" s="5" t="s">
        <v>12</v>
      </c>
      <c r="F1242" s="103" t="s">
        <v>322</v>
      </c>
      <c r="G1242" s="12">
        <v>0</v>
      </c>
      <c r="H1242" s="13" t="s">
        <v>74</v>
      </c>
      <c r="I1242" s="12">
        <f>G1242*1</f>
        <v>0</v>
      </c>
      <c r="J1242" s="13" t="s">
        <v>72</v>
      </c>
      <c r="K1242" s="30">
        <f t="shared" si="240"/>
        <v>0</v>
      </c>
      <c r="L1242" s="30" t="s">
        <v>103</v>
      </c>
      <c r="M1242" s="15">
        <f t="shared" si="241"/>
        <v>0</v>
      </c>
      <c r="N1242" s="13" t="s">
        <v>71</v>
      </c>
    </row>
    <row r="1243" spans="1:14">
      <c r="A1243" s="277">
        <v>30</v>
      </c>
      <c r="B1243" s="5"/>
      <c r="C1243" s="5" t="s">
        <v>126</v>
      </c>
      <c r="D1243" s="5"/>
      <c r="E1243" s="5" t="s">
        <v>43</v>
      </c>
      <c r="F1243" s="12" t="s">
        <v>271</v>
      </c>
      <c r="G1243" s="12">
        <v>0</v>
      </c>
      <c r="H1243" s="13" t="s">
        <v>74</v>
      </c>
      <c r="I1243" s="12">
        <f t="shared" ref="I1243" si="245">G1243*4</f>
        <v>0</v>
      </c>
      <c r="J1243" s="13" t="s">
        <v>72</v>
      </c>
      <c r="K1243" s="30">
        <f t="shared" si="240"/>
        <v>0</v>
      </c>
      <c r="L1243" s="30" t="s">
        <v>103</v>
      </c>
      <c r="M1243" s="15">
        <f t="shared" si="241"/>
        <v>0</v>
      </c>
      <c r="N1243" s="13" t="s">
        <v>71</v>
      </c>
    </row>
    <row r="1244" spans="1:14">
      <c r="A1244" s="277">
        <v>31</v>
      </c>
      <c r="B1244" s="5"/>
      <c r="C1244" s="5" t="s">
        <v>893</v>
      </c>
      <c r="D1244" s="5"/>
      <c r="E1244" s="5" t="s">
        <v>12</v>
      </c>
      <c r="F1244" s="12" t="s">
        <v>220</v>
      </c>
      <c r="G1244" s="12">
        <v>0</v>
      </c>
      <c r="H1244" s="13" t="s">
        <v>74</v>
      </c>
      <c r="I1244" s="12">
        <f>G1244*1</f>
        <v>0</v>
      </c>
      <c r="J1244" s="13" t="s">
        <v>72</v>
      </c>
      <c r="K1244" s="30">
        <f t="shared" si="240"/>
        <v>0</v>
      </c>
      <c r="L1244" s="30" t="s">
        <v>103</v>
      </c>
      <c r="M1244" s="15">
        <f t="shared" si="241"/>
        <v>0</v>
      </c>
      <c r="N1244" s="13" t="s">
        <v>71</v>
      </c>
    </row>
    <row r="1245" spans="1:14">
      <c r="A1245" s="277">
        <v>32</v>
      </c>
      <c r="B1245" s="5"/>
      <c r="C1245" s="5" t="s">
        <v>1193</v>
      </c>
      <c r="D1245" s="5"/>
      <c r="E1245" s="5" t="s">
        <v>43</v>
      </c>
      <c r="F1245" s="12" t="s">
        <v>218</v>
      </c>
      <c r="G1245" s="12">
        <v>0</v>
      </c>
      <c r="H1245" s="13" t="s">
        <v>74</v>
      </c>
      <c r="I1245" s="12">
        <f>G1245*1</f>
        <v>0</v>
      </c>
      <c r="J1245" s="13" t="s">
        <v>72</v>
      </c>
      <c r="K1245" s="30">
        <f t="shared" si="240"/>
        <v>0</v>
      </c>
      <c r="L1245" s="30" t="s">
        <v>103</v>
      </c>
      <c r="M1245" s="15">
        <f t="shared" si="241"/>
        <v>0</v>
      </c>
      <c r="N1245" s="13" t="s">
        <v>71</v>
      </c>
    </row>
    <row r="1246" spans="1:14">
      <c r="A1246" s="277">
        <v>33</v>
      </c>
      <c r="B1246" s="5"/>
      <c r="C1246" s="5" t="s">
        <v>686</v>
      </c>
      <c r="D1246" s="5"/>
      <c r="E1246" s="5" t="s">
        <v>12</v>
      </c>
      <c r="F1246" s="12" t="s">
        <v>795</v>
      </c>
      <c r="G1246" s="12">
        <v>0</v>
      </c>
      <c r="H1246" s="13" t="s">
        <v>74</v>
      </c>
      <c r="I1246" s="12">
        <f>G1246*1.5</f>
        <v>0</v>
      </c>
      <c r="J1246" s="13" t="s">
        <v>72</v>
      </c>
      <c r="K1246" s="30">
        <f t="shared" si="240"/>
        <v>0</v>
      </c>
      <c r="L1246" s="30" t="s">
        <v>103</v>
      </c>
      <c r="M1246" s="15">
        <f t="shared" si="241"/>
        <v>0</v>
      </c>
      <c r="N1246" s="13" t="s">
        <v>71</v>
      </c>
    </row>
    <row r="1247" spans="1:14">
      <c r="A1247" s="277">
        <v>34</v>
      </c>
      <c r="B1247" s="5"/>
      <c r="C1247" s="5" t="s">
        <v>1929</v>
      </c>
      <c r="D1247" s="5"/>
      <c r="E1247" s="5" t="s">
        <v>12</v>
      </c>
      <c r="F1247" s="12" t="s">
        <v>1930</v>
      </c>
      <c r="G1247" s="12">
        <v>1</v>
      </c>
      <c r="H1247" s="13" t="s">
        <v>74</v>
      </c>
      <c r="I1247" s="12">
        <f>G1247*1</f>
        <v>1</v>
      </c>
      <c r="J1247" s="13" t="s">
        <v>72</v>
      </c>
      <c r="K1247" s="30">
        <f t="shared" si="240"/>
        <v>0.33</v>
      </c>
      <c r="L1247" s="30" t="s">
        <v>103</v>
      </c>
      <c r="M1247" s="15">
        <f t="shared" si="241"/>
        <v>330</v>
      </c>
      <c r="N1247" s="13" t="s">
        <v>71</v>
      </c>
    </row>
    <row r="1248" spans="1:14">
      <c r="A1248" s="277">
        <v>35</v>
      </c>
      <c r="B1248" s="5"/>
      <c r="C1248" s="5" t="s">
        <v>52</v>
      </c>
      <c r="D1248" s="5"/>
      <c r="E1248" s="5" t="s">
        <v>12</v>
      </c>
      <c r="F1248" s="5" t="s">
        <v>971</v>
      </c>
      <c r="G1248" s="30">
        <v>2</v>
      </c>
      <c r="H1248" s="13" t="s">
        <v>74</v>
      </c>
      <c r="I1248" s="12">
        <f>G1248*1</f>
        <v>2</v>
      </c>
      <c r="J1248" s="13" t="s">
        <v>72</v>
      </c>
      <c r="K1248" s="30">
        <f t="shared" si="240"/>
        <v>0.66</v>
      </c>
      <c r="L1248" s="30" t="s">
        <v>103</v>
      </c>
      <c r="M1248" s="15">
        <f t="shared" si="241"/>
        <v>660</v>
      </c>
      <c r="N1248" s="13" t="s">
        <v>71</v>
      </c>
    </row>
    <row r="1249" spans="1:14">
      <c r="A1249" s="277">
        <v>36</v>
      </c>
      <c r="B1249" s="5"/>
      <c r="C1249" s="5" t="s">
        <v>1916</v>
      </c>
      <c r="D1249" s="5"/>
      <c r="E1249" s="5" t="s">
        <v>43</v>
      </c>
      <c r="F1249" s="5" t="s">
        <v>1917</v>
      </c>
      <c r="G1249" s="30">
        <v>1</v>
      </c>
      <c r="H1249" s="13" t="s">
        <v>74</v>
      </c>
      <c r="I1249" s="12">
        <f>G1249*1</f>
        <v>1</v>
      </c>
      <c r="J1249" s="13" t="s">
        <v>72</v>
      </c>
      <c r="K1249" s="30">
        <f t="shared" si="240"/>
        <v>0.33</v>
      </c>
      <c r="L1249" s="30" t="s">
        <v>103</v>
      </c>
      <c r="M1249" s="15">
        <f t="shared" si="241"/>
        <v>330</v>
      </c>
      <c r="N1249" s="13" t="s">
        <v>71</v>
      </c>
    </row>
    <row r="1250" spans="1:14">
      <c r="A1250" s="277">
        <v>37</v>
      </c>
      <c r="B1250" s="5"/>
      <c r="C1250" s="5" t="s">
        <v>49</v>
      </c>
      <c r="D1250" s="5" t="s">
        <v>48</v>
      </c>
      <c r="E1250" s="5" t="s">
        <v>1369</v>
      </c>
      <c r="F1250" s="5" t="s">
        <v>1370</v>
      </c>
      <c r="G1250" s="12">
        <v>0</v>
      </c>
      <c r="H1250" s="13" t="s">
        <v>74</v>
      </c>
      <c r="I1250" s="12">
        <v>4</v>
      </c>
      <c r="J1250" s="13" t="s">
        <v>72</v>
      </c>
      <c r="K1250" s="12">
        <f t="shared" si="240"/>
        <v>1.32</v>
      </c>
      <c r="L1250" s="13" t="s">
        <v>103</v>
      </c>
      <c r="M1250" s="12">
        <f t="shared" si="241"/>
        <v>1320</v>
      </c>
      <c r="N1250" s="13" t="s">
        <v>71</v>
      </c>
    </row>
    <row r="1251" spans="1:14">
      <c r="A1251" s="277">
        <v>38</v>
      </c>
      <c r="B1251" s="5"/>
      <c r="C1251" s="102" t="s">
        <v>1371</v>
      </c>
      <c r="D1251" s="102" t="s">
        <v>25</v>
      </c>
      <c r="E1251" s="102" t="s">
        <v>1372</v>
      </c>
      <c r="F1251" s="160" t="s">
        <v>1375</v>
      </c>
      <c r="G1251" s="140">
        <v>0</v>
      </c>
      <c r="H1251" s="141" t="s">
        <v>74</v>
      </c>
      <c r="I1251" s="140">
        <v>7</v>
      </c>
      <c r="J1251" s="141" t="s">
        <v>72</v>
      </c>
      <c r="K1251" s="142" t="s">
        <v>1373</v>
      </c>
      <c r="L1251" s="141" t="s">
        <v>103</v>
      </c>
      <c r="M1251" s="142" t="s">
        <v>1374</v>
      </c>
      <c r="N1251" s="141" t="s">
        <v>71</v>
      </c>
    </row>
    <row r="1252" spans="1:14">
      <c r="A1252" s="281" t="s">
        <v>54</v>
      </c>
      <c r="B1252" s="282"/>
      <c r="C1252" s="282"/>
      <c r="D1252" s="282"/>
      <c r="E1252" s="283"/>
      <c r="F1252" s="276"/>
      <c r="G1252" s="12">
        <f>SUM(G1214:G1251)</f>
        <v>41</v>
      </c>
      <c r="H1252" s="13" t="s">
        <v>74</v>
      </c>
      <c r="I1252" s="12">
        <f>SUM(I1214:I1250)</f>
        <v>119</v>
      </c>
      <c r="J1252" s="13" t="s">
        <v>72</v>
      </c>
      <c r="K1252" s="30">
        <f>I1252*0.33</f>
        <v>39.270000000000003</v>
      </c>
      <c r="L1252" s="30" t="s">
        <v>103</v>
      </c>
      <c r="M1252" s="34">
        <f>SUM(M1214:M1250)</f>
        <v>39270</v>
      </c>
      <c r="N1252" s="13" t="s">
        <v>71</v>
      </c>
    </row>
  </sheetData>
  <mergeCells count="341">
    <mergeCell ref="M1212:N1213"/>
    <mergeCell ref="A1252:E1252"/>
    <mergeCell ref="A1212:A1213"/>
    <mergeCell ref="B1212:B1213"/>
    <mergeCell ref="C1212:C1213"/>
    <mergeCell ref="D1212:D1213"/>
    <mergeCell ref="E1212:E1213"/>
    <mergeCell ref="F1212:F1213"/>
    <mergeCell ref="G1212:H1213"/>
    <mergeCell ref="I1212:J1213"/>
    <mergeCell ref="K1212:L1213"/>
    <mergeCell ref="F41:F42"/>
    <mergeCell ref="G41:H42"/>
    <mergeCell ref="I41:J42"/>
    <mergeCell ref="K41:L42"/>
    <mergeCell ref="M41:N42"/>
    <mergeCell ref="A80:E80"/>
    <mergeCell ref="G1:H2"/>
    <mergeCell ref="I1:J2"/>
    <mergeCell ref="K1:L2"/>
    <mergeCell ref="M1:N2"/>
    <mergeCell ref="A40:E40"/>
    <mergeCell ref="A41:A42"/>
    <mergeCell ref="B41:B42"/>
    <mergeCell ref="C41:C42"/>
    <mergeCell ref="D41:D42"/>
    <mergeCell ref="E41:E42"/>
    <mergeCell ref="A1:A2"/>
    <mergeCell ref="B1:B2"/>
    <mergeCell ref="C1:C2"/>
    <mergeCell ref="D1:D2"/>
    <mergeCell ref="E1:E2"/>
    <mergeCell ref="F1:F2"/>
    <mergeCell ref="F114:F115"/>
    <mergeCell ref="G114:H115"/>
    <mergeCell ref="I114:J115"/>
    <mergeCell ref="K114:L115"/>
    <mergeCell ref="M114:N115"/>
    <mergeCell ref="A152:E152"/>
    <mergeCell ref="G81:H82"/>
    <mergeCell ref="I81:J82"/>
    <mergeCell ref="K81:L82"/>
    <mergeCell ref="M81:N82"/>
    <mergeCell ref="A113:E113"/>
    <mergeCell ref="A114:A115"/>
    <mergeCell ref="B114:B115"/>
    <mergeCell ref="C114:C115"/>
    <mergeCell ref="D114:D115"/>
    <mergeCell ref="E114:E115"/>
    <mergeCell ref="A81:A82"/>
    <mergeCell ref="B81:B82"/>
    <mergeCell ref="C81:C82"/>
    <mergeCell ref="D81:D82"/>
    <mergeCell ref="E81:E82"/>
    <mergeCell ref="F81:F82"/>
    <mergeCell ref="F192:F193"/>
    <mergeCell ref="G192:H193"/>
    <mergeCell ref="I192:J193"/>
    <mergeCell ref="K192:L193"/>
    <mergeCell ref="M192:N193"/>
    <mergeCell ref="A231:E231"/>
    <mergeCell ref="G153:H154"/>
    <mergeCell ref="I153:J154"/>
    <mergeCell ref="K153:L154"/>
    <mergeCell ref="M153:N154"/>
    <mergeCell ref="A190:E190"/>
    <mergeCell ref="A192:A193"/>
    <mergeCell ref="B192:B193"/>
    <mergeCell ref="C192:C193"/>
    <mergeCell ref="D192:D193"/>
    <mergeCell ref="E192:E193"/>
    <mergeCell ref="A153:A154"/>
    <mergeCell ref="B153:B154"/>
    <mergeCell ref="C153:C154"/>
    <mergeCell ref="D153:D154"/>
    <mergeCell ref="E153:E154"/>
    <mergeCell ref="F153:F154"/>
    <mergeCell ref="F268:F269"/>
    <mergeCell ref="G268:H269"/>
    <mergeCell ref="I268:J269"/>
    <mergeCell ref="K268:L269"/>
    <mergeCell ref="M268:N269"/>
    <mergeCell ref="A307:E307"/>
    <mergeCell ref="G232:H233"/>
    <mergeCell ref="I232:J233"/>
    <mergeCell ref="K232:L233"/>
    <mergeCell ref="M232:N233"/>
    <mergeCell ref="A266:E266"/>
    <mergeCell ref="A268:A269"/>
    <mergeCell ref="B268:B269"/>
    <mergeCell ref="C268:C269"/>
    <mergeCell ref="D268:D269"/>
    <mergeCell ref="E268:E269"/>
    <mergeCell ref="A232:A233"/>
    <mergeCell ref="B232:B233"/>
    <mergeCell ref="C232:C233"/>
    <mergeCell ref="D232:D233"/>
    <mergeCell ref="E232:E233"/>
    <mergeCell ref="F232:F233"/>
    <mergeCell ref="F348:F349"/>
    <mergeCell ref="G348:H349"/>
    <mergeCell ref="I348:J349"/>
    <mergeCell ref="K348:L349"/>
    <mergeCell ref="M348:N349"/>
    <mergeCell ref="A387:E387"/>
    <mergeCell ref="G308:H309"/>
    <mergeCell ref="I308:J309"/>
    <mergeCell ref="K308:L309"/>
    <mergeCell ref="M308:N309"/>
    <mergeCell ref="A347:E347"/>
    <mergeCell ref="A348:A349"/>
    <mergeCell ref="B348:B349"/>
    <mergeCell ref="C348:C349"/>
    <mergeCell ref="D348:D349"/>
    <mergeCell ref="E348:E349"/>
    <mergeCell ref="A308:A309"/>
    <mergeCell ref="B308:B309"/>
    <mergeCell ref="C308:C309"/>
    <mergeCell ref="D308:D309"/>
    <mergeCell ref="E308:E309"/>
    <mergeCell ref="F308:F309"/>
    <mergeCell ref="F428:F429"/>
    <mergeCell ref="G428:H429"/>
    <mergeCell ref="I428:J429"/>
    <mergeCell ref="K428:L429"/>
    <mergeCell ref="M428:N429"/>
    <mergeCell ref="A467:E467"/>
    <mergeCell ref="G388:H389"/>
    <mergeCell ref="I388:J389"/>
    <mergeCell ref="K388:L389"/>
    <mergeCell ref="M388:N389"/>
    <mergeCell ref="A427:E427"/>
    <mergeCell ref="A428:A429"/>
    <mergeCell ref="B428:B429"/>
    <mergeCell ref="C428:C429"/>
    <mergeCell ref="D428:D429"/>
    <mergeCell ref="E428:E429"/>
    <mergeCell ref="A388:A389"/>
    <mergeCell ref="B388:B389"/>
    <mergeCell ref="C388:C389"/>
    <mergeCell ref="D388:D389"/>
    <mergeCell ref="E388:E389"/>
    <mergeCell ref="F388:F389"/>
    <mergeCell ref="F508:F509"/>
    <mergeCell ref="G508:H509"/>
    <mergeCell ref="I508:J509"/>
    <mergeCell ref="K508:L509"/>
    <mergeCell ref="M508:N509"/>
    <mergeCell ref="A547:E547"/>
    <mergeCell ref="G468:H469"/>
    <mergeCell ref="I468:J469"/>
    <mergeCell ref="K468:L469"/>
    <mergeCell ref="M468:N469"/>
    <mergeCell ref="A507:E507"/>
    <mergeCell ref="A508:A509"/>
    <mergeCell ref="B508:B509"/>
    <mergeCell ref="C508:C509"/>
    <mergeCell ref="D508:D509"/>
    <mergeCell ref="E508:E509"/>
    <mergeCell ref="A468:A469"/>
    <mergeCell ref="B468:B469"/>
    <mergeCell ref="C468:C469"/>
    <mergeCell ref="D468:D469"/>
    <mergeCell ref="E468:E469"/>
    <mergeCell ref="F468:F469"/>
    <mergeCell ref="F588:F589"/>
    <mergeCell ref="G588:H589"/>
    <mergeCell ref="I588:J589"/>
    <mergeCell ref="K588:L589"/>
    <mergeCell ref="M588:N589"/>
    <mergeCell ref="A627:E627"/>
    <mergeCell ref="G548:H549"/>
    <mergeCell ref="I548:J549"/>
    <mergeCell ref="K548:L549"/>
    <mergeCell ref="M548:N549"/>
    <mergeCell ref="A587:E587"/>
    <mergeCell ref="A588:A589"/>
    <mergeCell ref="B588:B589"/>
    <mergeCell ref="C588:C589"/>
    <mergeCell ref="D588:D589"/>
    <mergeCell ref="E588:E589"/>
    <mergeCell ref="A548:A549"/>
    <mergeCell ref="B548:B549"/>
    <mergeCell ref="C548:C549"/>
    <mergeCell ref="D548:D549"/>
    <mergeCell ref="E548:E549"/>
    <mergeCell ref="F548:F549"/>
    <mergeCell ref="F668:F669"/>
    <mergeCell ref="G668:H669"/>
    <mergeCell ref="I668:J669"/>
    <mergeCell ref="K668:L669"/>
    <mergeCell ref="M668:N669"/>
    <mergeCell ref="A707:E707"/>
    <mergeCell ref="G628:H629"/>
    <mergeCell ref="I628:J629"/>
    <mergeCell ref="K628:L629"/>
    <mergeCell ref="M628:N629"/>
    <mergeCell ref="A667:E667"/>
    <mergeCell ref="A668:A669"/>
    <mergeCell ref="B668:B669"/>
    <mergeCell ref="C668:C669"/>
    <mergeCell ref="D668:D669"/>
    <mergeCell ref="E668:E669"/>
    <mergeCell ref="A628:A629"/>
    <mergeCell ref="B628:B629"/>
    <mergeCell ref="C628:C629"/>
    <mergeCell ref="D628:D629"/>
    <mergeCell ref="E628:E629"/>
    <mergeCell ref="F628:F629"/>
    <mergeCell ref="F751:F752"/>
    <mergeCell ref="G751:H752"/>
    <mergeCell ref="I751:J752"/>
    <mergeCell ref="K751:L752"/>
    <mergeCell ref="M751:N752"/>
    <mergeCell ref="A788:E788"/>
    <mergeCell ref="G708:H709"/>
    <mergeCell ref="I708:J709"/>
    <mergeCell ref="K708:L709"/>
    <mergeCell ref="M708:N709"/>
    <mergeCell ref="A749:E749"/>
    <mergeCell ref="A751:A752"/>
    <mergeCell ref="B751:B752"/>
    <mergeCell ref="C751:C752"/>
    <mergeCell ref="D751:D752"/>
    <mergeCell ref="E751:E752"/>
    <mergeCell ref="A708:A709"/>
    <mergeCell ref="B708:B709"/>
    <mergeCell ref="C708:C709"/>
    <mergeCell ref="D708:D709"/>
    <mergeCell ref="E708:E709"/>
    <mergeCell ref="F708:F709"/>
    <mergeCell ref="F833:F834"/>
    <mergeCell ref="G833:H834"/>
    <mergeCell ref="I833:J834"/>
    <mergeCell ref="K833:L834"/>
    <mergeCell ref="M833:N834"/>
    <mergeCell ref="A874:E874"/>
    <mergeCell ref="G790:H791"/>
    <mergeCell ref="I790:J791"/>
    <mergeCell ref="K790:L791"/>
    <mergeCell ref="M790:N791"/>
    <mergeCell ref="A831:E831"/>
    <mergeCell ref="A833:A834"/>
    <mergeCell ref="B833:B834"/>
    <mergeCell ref="C833:C834"/>
    <mergeCell ref="D833:D834"/>
    <mergeCell ref="E833:E834"/>
    <mergeCell ref="A790:A791"/>
    <mergeCell ref="B790:B791"/>
    <mergeCell ref="C790:C791"/>
    <mergeCell ref="D790:D791"/>
    <mergeCell ref="E790:E791"/>
    <mergeCell ref="F790:F791"/>
    <mergeCell ref="F918:F919"/>
    <mergeCell ref="G918:H919"/>
    <mergeCell ref="I918:J919"/>
    <mergeCell ref="K918:L919"/>
    <mergeCell ref="M918:N919"/>
    <mergeCell ref="A959:E959"/>
    <mergeCell ref="G876:H877"/>
    <mergeCell ref="I876:J877"/>
    <mergeCell ref="K876:L877"/>
    <mergeCell ref="M876:N877"/>
    <mergeCell ref="A917:E917"/>
    <mergeCell ref="A918:A919"/>
    <mergeCell ref="B918:B919"/>
    <mergeCell ref="C918:C919"/>
    <mergeCell ref="D918:D919"/>
    <mergeCell ref="E918:E919"/>
    <mergeCell ref="A876:A877"/>
    <mergeCell ref="B876:B877"/>
    <mergeCell ref="C876:C877"/>
    <mergeCell ref="D876:D877"/>
    <mergeCell ref="E876:E877"/>
    <mergeCell ref="F876:F877"/>
    <mergeCell ref="F1002:F1003"/>
    <mergeCell ref="G1002:H1003"/>
    <mergeCell ref="I1002:J1003"/>
    <mergeCell ref="K1002:L1003"/>
    <mergeCell ref="M1002:N1003"/>
    <mergeCell ref="A1043:E1043"/>
    <mergeCell ref="G960:H961"/>
    <mergeCell ref="I960:J961"/>
    <mergeCell ref="K960:L961"/>
    <mergeCell ref="M960:N961"/>
    <mergeCell ref="A1001:E1001"/>
    <mergeCell ref="A1002:A1003"/>
    <mergeCell ref="B1002:B1003"/>
    <mergeCell ref="C1002:C1003"/>
    <mergeCell ref="D1002:D1003"/>
    <mergeCell ref="E1002:E1003"/>
    <mergeCell ref="A960:A961"/>
    <mergeCell ref="B960:B961"/>
    <mergeCell ref="C960:C961"/>
    <mergeCell ref="D960:D961"/>
    <mergeCell ref="E960:E961"/>
    <mergeCell ref="F960:F961"/>
    <mergeCell ref="F1086:F1087"/>
    <mergeCell ref="G1086:H1087"/>
    <mergeCell ref="I1086:J1087"/>
    <mergeCell ref="K1086:L1087"/>
    <mergeCell ref="M1086:N1087"/>
    <mergeCell ref="A1126:E1126"/>
    <mergeCell ref="G1044:H1045"/>
    <mergeCell ref="I1044:J1045"/>
    <mergeCell ref="K1044:L1045"/>
    <mergeCell ref="M1044:N1045"/>
    <mergeCell ref="A1085:E1085"/>
    <mergeCell ref="A1086:A1087"/>
    <mergeCell ref="B1086:B1087"/>
    <mergeCell ref="C1086:C1087"/>
    <mergeCell ref="D1086:D1087"/>
    <mergeCell ref="E1086:E1087"/>
    <mergeCell ref="A1044:A1045"/>
    <mergeCell ref="B1044:B1045"/>
    <mergeCell ref="C1044:C1045"/>
    <mergeCell ref="D1044:D1045"/>
    <mergeCell ref="E1044:E1045"/>
    <mergeCell ref="F1044:F1045"/>
    <mergeCell ref="F1170:F1171"/>
    <mergeCell ref="G1170:H1171"/>
    <mergeCell ref="I1170:J1171"/>
    <mergeCell ref="K1170:L1171"/>
    <mergeCell ref="M1170:N1171"/>
    <mergeCell ref="A1210:E1210"/>
    <mergeCell ref="G1127:H1128"/>
    <mergeCell ref="I1127:J1128"/>
    <mergeCell ref="K1127:L1128"/>
    <mergeCell ref="M1127:N1128"/>
    <mergeCell ref="A1168:E1168"/>
    <mergeCell ref="A1170:A1171"/>
    <mergeCell ref="B1170:B1171"/>
    <mergeCell ref="C1170:C1171"/>
    <mergeCell ref="D1170:D1171"/>
    <mergeCell ref="E1170:E1171"/>
    <mergeCell ref="A1127:A1128"/>
    <mergeCell ref="B1127:B1128"/>
    <mergeCell ref="C1127:C1128"/>
    <mergeCell ref="D1127:D1128"/>
    <mergeCell ref="E1127:E1128"/>
    <mergeCell ref="F1127:F112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N1253"/>
  <sheetViews>
    <sheetView tabSelected="1" topLeftCell="A93" workbookViewId="0">
      <selection activeCell="F316" sqref="F316"/>
    </sheetView>
  </sheetViews>
  <sheetFormatPr defaultRowHeight="15"/>
  <cols>
    <col min="2" max="2" width="12.7109375" customWidth="1"/>
    <col min="3" max="3" width="12.42578125" customWidth="1"/>
    <col min="6" max="6" width="64.28515625" customWidth="1"/>
    <col min="7" max="8" width="4.7109375" customWidth="1"/>
    <col min="9" max="9" width="5.7109375" customWidth="1"/>
    <col min="10" max="10" width="4.85546875" customWidth="1"/>
    <col min="11" max="11" width="5.7109375" customWidth="1"/>
    <col min="12" max="12" width="4.42578125" customWidth="1"/>
    <col min="13" max="13" width="11.5703125" customWidth="1"/>
    <col min="14" max="14" width="5.28515625" customWidth="1"/>
  </cols>
  <sheetData>
    <row r="1" spans="1:14">
      <c r="A1" s="286" t="s">
        <v>53</v>
      </c>
      <c r="B1" s="286" t="s">
        <v>0</v>
      </c>
      <c r="C1" s="286" t="s">
        <v>2</v>
      </c>
      <c r="D1" s="286" t="s">
        <v>4</v>
      </c>
      <c r="E1" s="286" t="s">
        <v>1</v>
      </c>
      <c r="F1" s="286" t="s">
        <v>280</v>
      </c>
      <c r="G1" s="288" t="s">
        <v>5</v>
      </c>
      <c r="H1" s="289"/>
      <c r="I1" s="288" t="s">
        <v>6</v>
      </c>
      <c r="J1" s="289"/>
      <c r="K1" s="288" t="s">
        <v>101</v>
      </c>
      <c r="L1" s="289"/>
      <c r="M1" s="288" t="s">
        <v>102</v>
      </c>
      <c r="N1" s="289"/>
    </row>
    <row r="2" spans="1:14">
      <c r="A2" s="287"/>
      <c r="B2" s="287"/>
      <c r="C2" s="287"/>
      <c r="D2" s="287"/>
      <c r="E2" s="287"/>
      <c r="F2" s="287"/>
      <c r="G2" s="290"/>
      <c r="H2" s="291"/>
      <c r="I2" s="290"/>
      <c r="J2" s="291"/>
      <c r="K2" s="290"/>
      <c r="L2" s="291"/>
      <c r="M2" s="290"/>
      <c r="N2" s="291"/>
    </row>
    <row r="3" spans="1:14">
      <c r="A3" s="279">
        <v>1</v>
      </c>
      <c r="B3" s="16" t="s">
        <v>59</v>
      </c>
      <c r="C3" s="5" t="s">
        <v>3</v>
      </c>
      <c r="D3" s="5" t="s">
        <v>7</v>
      </c>
      <c r="E3" s="5" t="s">
        <v>8</v>
      </c>
      <c r="F3" s="12" t="s">
        <v>1147</v>
      </c>
      <c r="G3" s="12">
        <v>4</v>
      </c>
      <c r="H3" s="13" t="s">
        <v>74</v>
      </c>
      <c r="I3" s="12">
        <f t="shared" ref="I3:I11" si="0">G3*6</f>
        <v>24</v>
      </c>
      <c r="J3" s="13" t="s">
        <v>72</v>
      </c>
      <c r="K3" s="30">
        <f t="shared" ref="K3:K28" si="1">I3*0.33</f>
        <v>7.92</v>
      </c>
      <c r="L3" s="30" t="s">
        <v>103</v>
      </c>
      <c r="M3" s="15">
        <f t="shared" ref="M3:M39" si="2">K3*1000</f>
        <v>7920</v>
      </c>
      <c r="N3" s="13" t="s">
        <v>71</v>
      </c>
    </row>
    <row r="4" spans="1:14">
      <c r="A4" s="279">
        <v>2</v>
      </c>
      <c r="B4" s="17">
        <v>43831</v>
      </c>
      <c r="C4" s="5" t="s">
        <v>56</v>
      </c>
      <c r="D4" s="5" t="s">
        <v>93</v>
      </c>
      <c r="E4" s="5" t="s">
        <v>8</v>
      </c>
      <c r="F4" s="12" t="s">
        <v>1156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279">
        <v>3</v>
      </c>
      <c r="B5" s="5"/>
      <c r="C5" s="5" t="s">
        <v>15</v>
      </c>
      <c r="D5" s="5" t="s">
        <v>647</v>
      </c>
      <c r="E5" s="5" t="s">
        <v>8</v>
      </c>
      <c r="F5" s="12" t="s">
        <v>1149</v>
      </c>
      <c r="G5" s="12">
        <v>1</v>
      </c>
      <c r="H5" s="13" t="s">
        <v>74</v>
      </c>
      <c r="I5" s="12">
        <f t="shared" si="0"/>
        <v>6</v>
      </c>
      <c r="J5" s="13" t="s">
        <v>72</v>
      </c>
      <c r="K5" s="30">
        <f t="shared" si="1"/>
        <v>1.98</v>
      </c>
      <c r="L5" s="30" t="s">
        <v>103</v>
      </c>
      <c r="M5" s="15">
        <f t="shared" si="2"/>
        <v>1980</v>
      </c>
      <c r="N5" s="13" t="s">
        <v>71</v>
      </c>
    </row>
    <row r="6" spans="1:14">
      <c r="A6" s="279">
        <v>4</v>
      </c>
      <c r="B6" s="5"/>
      <c r="C6" s="5" t="s">
        <v>17</v>
      </c>
      <c r="D6" s="5" t="s">
        <v>16</v>
      </c>
      <c r="E6" s="5" t="s">
        <v>8</v>
      </c>
      <c r="F6" s="12" t="s">
        <v>1150</v>
      </c>
      <c r="G6" s="12">
        <v>1</v>
      </c>
      <c r="H6" s="13" t="s">
        <v>74</v>
      </c>
      <c r="I6" s="12">
        <f t="shared" si="0"/>
        <v>6</v>
      </c>
      <c r="J6" s="13" t="s">
        <v>72</v>
      </c>
      <c r="K6" s="30">
        <f t="shared" si="1"/>
        <v>1.98</v>
      </c>
      <c r="L6" s="30" t="s">
        <v>103</v>
      </c>
      <c r="M6" s="15">
        <f t="shared" si="2"/>
        <v>1980</v>
      </c>
      <c r="N6" s="13" t="s">
        <v>71</v>
      </c>
    </row>
    <row r="7" spans="1:14">
      <c r="A7" s="279">
        <v>5</v>
      </c>
      <c r="B7" s="5"/>
      <c r="C7" s="5" t="s">
        <v>251</v>
      </c>
      <c r="D7" s="5" t="s">
        <v>18</v>
      </c>
      <c r="E7" s="5" t="s">
        <v>8</v>
      </c>
      <c r="F7" s="12" t="s">
        <v>1151</v>
      </c>
      <c r="G7" s="12">
        <v>4</v>
      </c>
      <c r="H7" s="13" t="s">
        <v>74</v>
      </c>
      <c r="I7" s="12">
        <f t="shared" si="0"/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279">
        <v>6</v>
      </c>
      <c r="B8" s="5"/>
      <c r="C8" s="9" t="s">
        <v>52</v>
      </c>
      <c r="D8" s="9" t="s">
        <v>51</v>
      </c>
      <c r="E8" s="9" t="s">
        <v>8</v>
      </c>
      <c r="F8" s="72" t="s">
        <v>1152</v>
      </c>
      <c r="G8" s="12">
        <v>5</v>
      </c>
      <c r="H8" s="13" t="s">
        <v>74</v>
      </c>
      <c r="I8" s="12">
        <f t="shared" si="0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>
      <c r="A9" s="279">
        <v>7</v>
      </c>
      <c r="B9" s="5"/>
      <c r="C9" s="5" t="s">
        <v>10</v>
      </c>
      <c r="D9" s="5" t="s">
        <v>93</v>
      </c>
      <c r="E9" s="5" t="s">
        <v>8</v>
      </c>
      <c r="F9" s="12" t="s">
        <v>1153</v>
      </c>
      <c r="G9" s="12">
        <v>5</v>
      </c>
      <c r="H9" s="13" t="s">
        <v>74</v>
      </c>
      <c r="I9" s="12">
        <f t="shared" si="0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79">
        <v>8</v>
      </c>
      <c r="B10" s="5"/>
      <c r="C10" s="5" t="s">
        <v>26</v>
      </c>
      <c r="D10" s="5" t="s">
        <v>89</v>
      </c>
      <c r="E10" s="5" t="s">
        <v>8</v>
      </c>
      <c r="F10" s="12" t="s">
        <v>1154</v>
      </c>
      <c r="G10" s="12">
        <v>4</v>
      </c>
      <c r="H10" s="13" t="s">
        <v>74</v>
      </c>
      <c r="I10" s="12">
        <f t="shared" si="0"/>
        <v>24</v>
      </c>
      <c r="J10" s="13" t="s">
        <v>72</v>
      </c>
      <c r="K10" s="30">
        <f t="shared" si="1"/>
        <v>7.92</v>
      </c>
      <c r="L10" s="30" t="s">
        <v>103</v>
      </c>
      <c r="M10" s="15">
        <f t="shared" si="2"/>
        <v>7920</v>
      </c>
      <c r="N10" s="13" t="s">
        <v>71</v>
      </c>
    </row>
    <row r="11" spans="1:14">
      <c r="A11" s="279">
        <v>9</v>
      </c>
      <c r="B11" s="5"/>
      <c r="C11" s="5" t="s">
        <v>94</v>
      </c>
      <c r="D11" s="5" t="s">
        <v>95</v>
      </c>
      <c r="E11" s="5" t="s">
        <v>8</v>
      </c>
      <c r="F11" s="12"/>
      <c r="G11" s="12">
        <v>0</v>
      </c>
      <c r="H11" s="13" t="s">
        <v>74</v>
      </c>
      <c r="I11" s="12">
        <f t="shared" si="0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79">
        <v>10</v>
      </c>
      <c r="B12" s="5"/>
      <c r="C12" s="5" t="s">
        <v>190</v>
      </c>
      <c r="D12" s="5" t="s">
        <v>20</v>
      </c>
      <c r="E12" s="5" t="s">
        <v>173</v>
      </c>
      <c r="F12" s="12" t="s">
        <v>941</v>
      </c>
      <c r="G12" s="12">
        <v>2</v>
      </c>
      <c r="H12" s="13" t="s">
        <v>74</v>
      </c>
      <c r="I12" s="12">
        <f>G12*7</f>
        <v>14</v>
      </c>
      <c r="J12" s="13" t="s">
        <v>72</v>
      </c>
      <c r="K12" s="30">
        <f t="shared" si="1"/>
        <v>4.62</v>
      </c>
      <c r="L12" s="30" t="s">
        <v>103</v>
      </c>
      <c r="M12" s="15">
        <f t="shared" si="2"/>
        <v>4620</v>
      </c>
      <c r="N12" s="13" t="s">
        <v>71</v>
      </c>
    </row>
    <row r="13" spans="1:14">
      <c r="A13" s="279">
        <v>11</v>
      </c>
      <c r="B13" s="5"/>
      <c r="C13" s="5" t="s">
        <v>34</v>
      </c>
      <c r="D13" s="5" t="s">
        <v>134</v>
      </c>
      <c r="E13" s="5" t="s">
        <v>173</v>
      </c>
      <c r="F13" s="12" t="s">
        <v>1155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79">
        <v>12</v>
      </c>
      <c r="B14" s="5"/>
      <c r="C14" s="5" t="s">
        <v>23</v>
      </c>
      <c r="D14" s="5" t="s">
        <v>136</v>
      </c>
      <c r="E14" s="5" t="s">
        <v>12</v>
      </c>
      <c r="F14" s="5" t="s">
        <v>1157</v>
      </c>
      <c r="G14" s="12">
        <v>4</v>
      </c>
      <c r="H14" s="13" t="s">
        <v>74</v>
      </c>
      <c r="I14" s="12">
        <f t="shared" ref="I14:I24" si="3">G14*1</f>
        <v>4</v>
      </c>
      <c r="J14" s="13" t="s">
        <v>72</v>
      </c>
      <c r="K14" s="30">
        <f t="shared" si="1"/>
        <v>1.32</v>
      </c>
      <c r="L14" s="30" t="s">
        <v>103</v>
      </c>
      <c r="M14" s="15">
        <f t="shared" si="2"/>
        <v>1320</v>
      </c>
      <c r="N14" s="13" t="s">
        <v>71</v>
      </c>
    </row>
    <row r="15" spans="1:14">
      <c r="A15" s="279">
        <v>13</v>
      </c>
      <c r="B15" s="5"/>
      <c r="C15" s="5" t="s">
        <v>90</v>
      </c>
      <c r="D15" s="5" t="s">
        <v>91</v>
      </c>
      <c r="E15" s="5" t="s">
        <v>12</v>
      </c>
      <c r="F15" s="12"/>
      <c r="G15" s="12">
        <v>0</v>
      </c>
      <c r="H15" s="13" t="s">
        <v>74</v>
      </c>
      <c r="I15" s="12">
        <f t="shared" si="3"/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</row>
    <row r="16" spans="1:14">
      <c r="A16" s="279">
        <v>14</v>
      </c>
      <c r="B16" s="5"/>
      <c r="C16" s="5" t="s">
        <v>81</v>
      </c>
      <c r="D16" s="5" t="s">
        <v>82</v>
      </c>
      <c r="E16" s="5" t="s">
        <v>12</v>
      </c>
      <c r="F16" s="12"/>
      <c r="G16" s="12">
        <v>0</v>
      </c>
      <c r="H16" s="13" t="s">
        <v>74</v>
      </c>
      <c r="I16" s="12">
        <f t="shared" si="3"/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</row>
    <row r="17" spans="1:14">
      <c r="A17" s="279">
        <v>15</v>
      </c>
      <c r="B17" s="5"/>
      <c r="C17" s="5" t="s">
        <v>11</v>
      </c>
      <c r="D17" s="5" t="s">
        <v>13</v>
      </c>
      <c r="E17" s="5" t="s">
        <v>12</v>
      </c>
      <c r="F17" s="12" t="s">
        <v>980</v>
      </c>
      <c r="G17" s="12">
        <v>1</v>
      </c>
      <c r="H17" s="13" t="s">
        <v>74</v>
      </c>
      <c r="I17" s="12">
        <f t="shared" si="3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79">
        <v>16</v>
      </c>
      <c r="B18" s="5"/>
      <c r="C18" s="5" t="s">
        <v>28</v>
      </c>
      <c r="D18" s="5" t="s">
        <v>27</v>
      </c>
      <c r="E18" s="5" t="s">
        <v>12</v>
      </c>
      <c r="F18" s="12" t="s">
        <v>1158</v>
      </c>
      <c r="G18" s="12">
        <v>1</v>
      </c>
      <c r="H18" s="13" t="s">
        <v>74</v>
      </c>
      <c r="I18" s="12">
        <f t="shared" si="3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279">
        <v>17</v>
      </c>
      <c r="B19" s="5"/>
      <c r="C19" s="5" t="s">
        <v>30</v>
      </c>
      <c r="D19" s="5" t="s">
        <v>29</v>
      </c>
      <c r="E19" s="5" t="s">
        <v>12</v>
      </c>
      <c r="F19" s="12" t="s">
        <v>982</v>
      </c>
      <c r="G19" s="12">
        <v>3</v>
      </c>
      <c r="H19" s="13" t="s">
        <v>74</v>
      </c>
      <c r="I19" s="12">
        <f t="shared" si="3"/>
        <v>3</v>
      </c>
      <c r="J19" s="13" t="s">
        <v>72</v>
      </c>
      <c r="K19" s="30">
        <f t="shared" si="1"/>
        <v>0.99</v>
      </c>
      <c r="L19" s="30" t="s">
        <v>103</v>
      </c>
      <c r="M19" s="15">
        <f t="shared" si="2"/>
        <v>990</v>
      </c>
      <c r="N19" s="13" t="s">
        <v>71</v>
      </c>
    </row>
    <row r="20" spans="1:14">
      <c r="A20" s="279">
        <v>18</v>
      </c>
      <c r="B20" s="5"/>
      <c r="C20" s="5" t="s">
        <v>32</v>
      </c>
      <c r="D20" s="5" t="s">
        <v>33</v>
      </c>
      <c r="E20" s="5" t="s">
        <v>12</v>
      </c>
      <c r="F20" s="12"/>
      <c r="G20" s="12">
        <v>0</v>
      </c>
      <c r="H20" s="13" t="s">
        <v>74</v>
      </c>
      <c r="I20" s="12">
        <f t="shared" si="3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>
      <c r="A21" s="279">
        <v>19</v>
      </c>
      <c r="B21" s="5"/>
      <c r="C21" s="5" t="s">
        <v>36</v>
      </c>
      <c r="D21" s="5" t="s">
        <v>35</v>
      </c>
      <c r="E21" s="5" t="s">
        <v>12</v>
      </c>
      <c r="F21" s="12" t="s">
        <v>1159</v>
      </c>
      <c r="G21" s="12">
        <v>1</v>
      </c>
      <c r="H21" s="13" t="s">
        <v>74</v>
      </c>
      <c r="I21" s="12">
        <f t="shared" si="3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>
      <c r="A22" s="279">
        <v>20</v>
      </c>
      <c r="B22" s="5"/>
      <c r="C22" s="5" t="s">
        <v>38</v>
      </c>
      <c r="D22" s="5" t="s">
        <v>37</v>
      </c>
      <c r="E22" s="5" t="s">
        <v>12</v>
      </c>
      <c r="F22" s="12" t="s">
        <v>1160</v>
      </c>
      <c r="G22" s="12">
        <v>1</v>
      </c>
      <c r="H22" s="13" t="s">
        <v>74</v>
      </c>
      <c r="I22" s="12">
        <f t="shared" si="3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79">
        <v>21</v>
      </c>
      <c r="B23" s="5"/>
      <c r="C23" s="5" t="s">
        <v>40</v>
      </c>
      <c r="D23" s="5" t="s">
        <v>39</v>
      </c>
      <c r="E23" s="5" t="s">
        <v>12</v>
      </c>
      <c r="F23" s="12" t="s">
        <v>1161</v>
      </c>
      <c r="G23" s="12">
        <v>2</v>
      </c>
      <c r="H23" s="13" t="s">
        <v>74</v>
      </c>
      <c r="I23" s="12">
        <f t="shared" si="3"/>
        <v>2</v>
      </c>
      <c r="J23" s="13" t="s">
        <v>72</v>
      </c>
      <c r="K23" s="30">
        <f t="shared" si="1"/>
        <v>0.66</v>
      </c>
      <c r="L23" s="30" t="s">
        <v>103</v>
      </c>
      <c r="M23" s="15">
        <f t="shared" si="2"/>
        <v>660</v>
      </c>
      <c r="N23" s="13" t="s">
        <v>71</v>
      </c>
    </row>
    <row r="24" spans="1:14">
      <c r="A24" s="279">
        <v>22</v>
      </c>
      <c r="B24" s="5"/>
      <c r="C24" s="5" t="s">
        <v>78</v>
      </c>
      <c r="D24" s="5" t="s">
        <v>79</v>
      </c>
      <c r="E24" s="5" t="s">
        <v>12</v>
      </c>
      <c r="F24" s="12" t="s">
        <v>663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</row>
    <row r="25" spans="1:14">
      <c r="A25" s="279">
        <v>23</v>
      </c>
      <c r="B25" s="5"/>
      <c r="C25" s="5" t="s">
        <v>45</v>
      </c>
      <c r="D25" s="5" t="s">
        <v>44</v>
      </c>
      <c r="E25" s="5" t="s">
        <v>43</v>
      </c>
      <c r="F25" s="12"/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79">
        <v>24</v>
      </c>
      <c r="B26" s="5"/>
      <c r="C26" s="5" t="s">
        <v>47</v>
      </c>
      <c r="D26" s="5" t="s">
        <v>46</v>
      </c>
      <c r="E26" s="5" t="s">
        <v>43</v>
      </c>
      <c r="F26" s="12" t="s">
        <v>1162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79">
        <v>25</v>
      </c>
      <c r="B27" s="5"/>
      <c r="C27" s="5" t="s">
        <v>42</v>
      </c>
      <c r="D27" s="5" t="s">
        <v>41</v>
      </c>
      <c r="E27" s="5" t="s">
        <v>165</v>
      </c>
      <c r="F27" s="12" t="s">
        <v>711</v>
      </c>
      <c r="G27" s="12">
        <v>0</v>
      </c>
      <c r="H27" s="13" t="s">
        <v>74</v>
      </c>
      <c r="I27" s="12">
        <f>G27*1.5</f>
        <v>0</v>
      </c>
      <c r="J27" s="13" t="s">
        <v>72</v>
      </c>
      <c r="K27" s="30">
        <f t="shared" si="1"/>
        <v>0</v>
      </c>
      <c r="L27" s="30" t="s">
        <v>103</v>
      </c>
      <c r="M27" s="15">
        <f t="shared" si="2"/>
        <v>0</v>
      </c>
      <c r="N27" s="13" t="s">
        <v>71</v>
      </c>
    </row>
    <row r="28" spans="1:14">
      <c r="A28" s="279">
        <v>26</v>
      </c>
      <c r="B28" s="5"/>
      <c r="C28" s="5" t="s">
        <v>693</v>
      </c>
      <c r="D28" s="5" t="s">
        <v>48</v>
      </c>
      <c r="E28" s="5" t="s">
        <v>50</v>
      </c>
      <c r="F28" s="12" t="s">
        <v>694</v>
      </c>
      <c r="G28" s="12">
        <v>0</v>
      </c>
      <c r="H28" s="13" t="s">
        <v>74</v>
      </c>
      <c r="I28" s="12">
        <f>G28*4</f>
        <v>0</v>
      </c>
      <c r="J28" s="13" t="s">
        <v>72</v>
      </c>
      <c r="K28" s="30">
        <f t="shared" si="1"/>
        <v>0</v>
      </c>
      <c r="L28" s="30" t="s">
        <v>103</v>
      </c>
      <c r="M28" s="15">
        <f t="shared" si="2"/>
        <v>0</v>
      </c>
      <c r="N28" s="13" t="s">
        <v>71</v>
      </c>
    </row>
    <row r="29" spans="1:14">
      <c r="A29" s="279">
        <v>27</v>
      </c>
      <c r="B29" s="5"/>
      <c r="C29" s="5" t="s">
        <v>1114</v>
      </c>
      <c r="D29" s="5"/>
      <c r="E29" s="5" t="s">
        <v>12</v>
      </c>
      <c r="F29" s="12" t="s">
        <v>992</v>
      </c>
      <c r="G29" s="12">
        <v>1</v>
      </c>
      <c r="H29" s="13" t="s">
        <v>74</v>
      </c>
      <c r="I29" s="12">
        <f t="shared" ref="I29" si="4">G29*1.5</f>
        <v>1.5</v>
      </c>
      <c r="J29" s="13" t="s">
        <v>72</v>
      </c>
      <c r="K29" s="30">
        <f>I29*0.33</f>
        <v>0.495</v>
      </c>
      <c r="L29" s="30" t="s">
        <v>103</v>
      </c>
      <c r="M29" s="15">
        <f t="shared" si="2"/>
        <v>495</v>
      </c>
      <c r="N29" s="13" t="s">
        <v>71</v>
      </c>
    </row>
    <row r="30" spans="1:14">
      <c r="A30" s="279">
        <v>28</v>
      </c>
      <c r="B30" s="5"/>
      <c r="C30" s="5" t="s">
        <v>893</v>
      </c>
      <c r="D30" s="5"/>
      <c r="E30" s="5" t="s">
        <v>12</v>
      </c>
      <c r="F30" s="12" t="s">
        <v>1166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>I30*0.33</f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79">
        <v>29</v>
      </c>
      <c r="B31" s="5"/>
      <c r="C31" s="5" t="s">
        <v>757</v>
      </c>
      <c r="D31" s="5"/>
      <c r="E31" s="5" t="s">
        <v>12</v>
      </c>
      <c r="F31" s="12" t="s">
        <v>1116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ref="K31:K39" si="5">I31*0.33</f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79">
        <v>30</v>
      </c>
      <c r="B32" s="5"/>
      <c r="C32" s="5" t="s">
        <v>1010</v>
      </c>
      <c r="D32" s="5"/>
      <c r="E32" s="5" t="s">
        <v>8</v>
      </c>
      <c r="F32" s="119" t="s">
        <v>1163</v>
      </c>
      <c r="G32" s="12">
        <v>1</v>
      </c>
      <c r="H32" s="13" t="s">
        <v>74</v>
      </c>
      <c r="I32" s="12">
        <f>G32*1</f>
        <v>1</v>
      </c>
      <c r="J32" s="13" t="s">
        <v>72</v>
      </c>
      <c r="K32" s="30">
        <f t="shared" si="5"/>
        <v>0.33</v>
      </c>
      <c r="L32" s="30" t="s">
        <v>103</v>
      </c>
      <c r="M32" s="15">
        <f t="shared" si="2"/>
        <v>330</v>
      </c>
      <c r="N32" s="13" t="s">
        <v>71</v>
      </c>
    </row>
    <row r="33" spans="1:14">
      <c r="A33" s="279">
        <v>31</v>
      </c>
      <c r="B33" s="5"/>
      <c r="C33" s="5" t="s">
        <v>189</v>
      </c>
      <c r="D33" s="5"/>
      <c r="E33" s="5" t="s">
        <v>8</v>
      </c>
      <c r="F33" s="12" t="s">
        <v>1164</v>
      </c>
      <c r="G33" s="12">
        <v>1</v>
      </c>
      <c r="H33" s="13" t="s">
        <v>74</v>
      </c>
      <c r="I33" s="12">
        <f t="shared" ref="I33" si="6">G33*4</f>
        <v>4</v>
      </c>
      <c r="J33" s="13" t="s">
        <v>72</v>
      </c>
      <c r="K33" s="30">
        <f t="shared" si="5"/>
        <v>1.32</v>
      </c>
      <c r="L33" s="30" t="s">
        <v>103</v>
      </c>
      <c r="M33" s="15">
        <f t="shared" si="2"/>
        <v>1320</v>
      </c>
      <c r="N33" s="13" t="s">
        <v>71</v>
      </c>
    </row>
    <row r="34" spans="1:14">
      <c r="A34" s="279">
        <v>32</v>
      </c>
      <c r="B34" s="5"/>
      <c r="C34" s="5" t="s">
        <v>1165</v>
      </c>
      <c r="D34" s="5"/>
      <c r="E34" s="5" t="s">
        <v>43</v>
      </c>
      <c r="F34" s="12" t="s">
        <v>1121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5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79">
        <v>33</v>
      </c>
      <c r="B35" s="5"/>
      <c r="C35" s="5" t="s">
        <v>1167</v>
      </c>
      <c r="D35" s="5"/>
      <c r="E35" s="5" t="s">
        <v>43</v>
      </c>
      <c r="F35" s="12" t="s">
        <v>393</v>
      </c>
      <c r="G35" s="12">
        <v>1</v>
      </c>
      <c r="H35" s="13" t="s">
        <v>74</v>
      </c>
      <c r="I35" s="12">
        <f>G35*1</f>
        <v>1</v>
      </c>
      <c r="J35" s="13" t="s">
        <v>72</v>
      </c>
      <c r="K35" s="30">
        <f t="shared" si="5"/>
        <v>0.33</v>
      </c>
      <c r="L35" s="30" t="s">
        <v>103</v>
      </c>
      <c r="M35" s="15">
        <f t="shared" si="2"/>
        <v>330</v>
      </c>
      <c r="N35" s="13" t="s">
        <v>71</v>
      </c>
    </row>
    <row r="36" spans="1:14">
      <c r="A36" s="279">
        <v>34</v>
      </c>
      <c r="B36" s="5"/>
      <c r="C36" s="5" t="s">
        <v>1168</v>
      </c>
      <c r="D36" s="5"/>
      <c r="E36" s="5" t="s">
        <v>12</v>
      </c>
      <c r="F36" s="12" t="s">
        <v>1106</v>
      </c>
      <c r="G36" s="12">
        <v>1</v>
      </c>
      <c r="H36" s="13" t="s">
        <v>74</v>
      </c>
      <c r="I36" s="12">
        <f>G36*1.5</f>
        <v>1.5</v>
      </c>
      <c r="J36" s="13" t="s">
        <v>72</v>
      </c>
      <c r="K36" s="30">
        <f t="shared" si="5"/>
        <v>0.495</v>
      </c>
      <c r="L36" s="30" t="s">
        <v>103</v>
      </c>
      <c r="M36" s="15">
        <f t="shared" si="2"/>
        <v>495</v>
      </c>
      <c r="N36" s="13" t="s">
        <v>71</v>
      </c>
    </row>
    <row r="37" spans="1:14">
      <c r="A37" s="279">
        <v>35</v>
      </c>
      <c r="B37" s="5"/>
      <c r="C37" s="5" t="s">
        <v>712</v>
      </c>
      <c r="D37" s="5"/>
      <c r="E37" s="5" t="s">
        <v>12</v>
      </c>
      <c r="F37" s="12" t="s">
        <v>217</v>
      </c>
      <c r="G37" s="12">
        <v>1</v>
      </c>
      <c r="H37" s="13" t="s">
        <v>74</v>
      </c>
      <c r="I37" s="12">
        <f>G37*1</f>
        <v>1</v>
      </c>
      <c r="J37" s="13" t="s">
        <v>72</v>
      </c>
      <c r="K37" s="30">
        <f t="shared" si="5"/>
        <v>0.33</v>
      </c>
      <c r="L37" s="30" t="s">
        <v>103</v>
      </c>
      <c r="M37" s="15">
        <f t="shared" si="2"/>
        <v>330</v>
      </c>
      <c r="N37" s="13" t="s">
        <v>71</v>
      </c>
    </row>
    <row r="38" spans="1:14">
      <c r="A38" s="279">
        <v>36</v>
      </c>
      <c r="B38" s="5"/>
      <c r="C38" s="5" t="s">
        <v>757</v>
      </c>
      <c r="D38" s="5"/>
      <c r="E38" s="5" t="s">
        <v>12</v>
      </c>
      <c r="F38" s="12" t="s">
        <v>995</v>
      </c>
      <c r="G38" s="12">
        <v>2</v>
      </c>
      <c r="H38" s="13" t="s">
        <v>74</v>
      </c>
      <c r="I38" s="12">
        <f>G38*1</f>
        <v>2</v>
      </c>
      <c r="J38" s="13" t="s">
        <v>72</v>
      </c>
      <c r="K38" s="30">
        <f t="shared" si="5"/>
        <v>0.66</v>
      </c>
      <c r="L38" s="30" t="s">
        <v>103</v>
      </c>
      <c r="M38" s="15">
        <f t="shared" si="2"/>
        <v>660</v>
      </c>
      <c r="N38" s="13" t="s">
        <v>71</v>
      </c>
    </row>
    <row r="39" spans="1:14">
      <c r="A39" s="279">
        <v>37</v>
      </c>
      <c r="B39" s="5"/>
      <c r="C39" s="5" t="s">
        <v>1169</v>
      </c>
      <c r="D39" s="5"/>
      <c r="E39" s="5" t="s">
        <v>12</v>
      </c>
      <c r="F39" s="12" t="s">
        <v>1170</v>
      </c>
      <c r="G39" s="12">
        <v>1</v>
      </c>
      <c r="H39" s="13" t="s">
        <v>74</v>
      </c>
      <c r="I39" s="12">
        <f>G39*1</f>
        <v>1</v>
      </c>
      <c r="J39" s="13" t="s">
        <v>72</v>
      </c>
      <c r="K39" s="30">
        <f t="shared" si="5"/>
        <v>0.33</v>
      </c>
      <c r="L39" s="30" t="s">
        <v>103</v>
      </c>
      <c r="M39" s="15">
        <f t="shared" si="2"/>
        <v>330</v>
      </c>
      <c r="N39" s="13" t="s">
        <v>71</v>
      </c>
    </row>
    <row r="40" spans="1:14">
      <c r="A40" s="281" t="s">
        <v>54</v>
      </c>
      <c r="B40" s="282"/>
      <c r="C40" s="282"/>
      <c r="D40" s="282"/>
      <c r="E40" s="283"/>
      <c r="F40" s="278"/>
      <c r="G40" s="12">
        <f>SUM(G3:G39)</f>
        <v>58</v>
      </c>
      <c r="H40" s="13" t="s">
        <v>74</v>
      </c>
      <c r="I40" s="12">
        <f>SUM(I3:I39)</f>
        <v>216</v>
      </c>
      <c r="J40" s="13" t="s">
        <v>72</v>
      </c>
      <c r="K40" s="12">
        <f>SUM(K3:K39)</f>
        <v>71.279999999999987</v>
      </c>
      <c r="L40" s="30" t="s">
        <v>103</v>
      </c>
      <c r="M40" s="34">
        <f>SUM(M3:M39)</f>
        <v>71280</v>
      </c>
      <c r="N40" s="13" t="s">
        <v>71</v>
      </c>
    </row>
    <row r="41" spans="1:14">
      <c r="A41" s="286" t="s">
        <v>53</v>
      </c>
      <c r="B41" s="286" t="s">
        <v>0</v>
      </c>
      <c r="C41" s="286" t="s">
        <v>2</v>
      </c>
      <c r="D41" s="286" t="s">
        <v>4</v>
      </c>
      <c r="E41" s="286" t="s">
        <v>1</v>
      </c>
      <c r="F41" s="286" t="s">
        <v>280</v>
      </c>
      <c r="G41" s="288" t="s">
        <v>5</v>
      </c>
      <c r="H41" s="289"/>
      <c r="I41" s="288" t="s">
        <v>6</v>
      </c>
      <c r="J41" s="289"/>
      <c r="K41" s="288" t="s">
        <v>101</v>
      </c>
      <c r="L41" s="289"/>
      <c r="M41" s="288" t="s">
        <v>102</v>
      </c>
      <c r="N41" s="289"/>
    </row>
    <row r="42" spans="1:14">
      <c r="A42" s="287"/>
      <c r="B42" s="287"/>
      <c r="C42" s="287"/>
      <c r="D42" s="287"/>
      <c r="E42" s="287"/>
      <c r="F42" s="287"/>
      <c r="G42" s="290"/>
      <c r="H42" s="291"/>
      <c r="I42" s="290"/>
      <c r="J42" s="291"/>
      <c r="K42" s="290"/>
      <c r="L42" s="291"/>
      <c r="M42" s="290"/>
      <c r="N42" s="291"/>
    </row>
    <row r="43" spans="1:14">
      <c r="A43" s="279">
        <v>1</v>
      </c>
      <c r="B43" s="16" t="s">
        <v>60</v>
      </c>
      <c r="C43" s="5" t="s">
        <v>3</v>
      </c>
      <c r="D43" s="5" t="s">
        <v>7</v>
      </c>
      <c r="E43" s="5" t="s">
        <v>8</v>
      </c>
      <c r="F43" s="12" t="s">
        <v>1171</v>
      </c>
      <c r="G43" s="12">
        <v>3</v>
      </c>
      <c r="H43" s="13" t="s">
        <v>74</v>
      </c>
      <c r="I43" s="12">
        <f t="shared" ref="I43:I51" si="7">G43*6</f>
        <v>18</v>
      </c>
      <c r="J43" s="13" t="s">
        <v>72</v>
      </c>
      <c r="K43" s="30">
        <f t="shared" ref="K43:K68" si="8">I43*0.33</f>
        <v>5.94</v>
      </c>
      <c r="L43" s="30" t="s">
        <v>103</v>
      </c>
      <c r="M43" s="15">
        <f t="shared" ref="M43:M79" si="9">K43*1000</f>
        <v>5940</v>
      </c>
      <c r="N43" s="13" t="s">
        <v>71</v>
      </c>
    </row>
    <row r="44" spans="1:14">
      <c r="A44" s="279">
        <v>2</v>
      </c>
      <c r="B44" s="17">
        <v>43832</v>
      </c>
      <c r="C44" s="5" t="s">
        <v>56</v>
      </c>
      <c r="D44" s="5" t="s">
        <v>93</v>
      </c>
      <c r="E44" s="5" t="s">
        <v>8</v>
      </c>
      <c r="F44" s="12" t="s">
        <v>1177</v>
      </c>
      <c r="G44" s="12">
        <v>1</v>
      </c>
      <c r="H44" s="13" t="s">
        <v>74</v>
      </c>
      <c r="I44" s="12">
        <f t="shared" si="7"/>
        <v>6</v>
      </c>
      <c r="J44" s="13" t="s">
        <v>72</v>
      </c>
      <c r="K44" s="30">
        <f t="shared" si="8"/>
        <v>1.98</v>
      </c>
      <c r="L44" s="30" t="s">
        <v>103</v>
      </c>
      <c r="M44" s="15">
        <f t="shared" si="9"/>
        <v>1980</v>
      </c>
      <c r="N44" s="13" t="s">
        <v>71</v>
      </c>
    </row>
    <row r="45" spans="1:14">
      <c r="A45" s="279">
        <v>3</v>
      </c>
      <c r="B45" s="5"/>
      <c r="C45" s="5" t="s">
        <v>15</v>
      </c>
      <c r="D45" s="5" t="s">
        <v>647</v>
      </c>
      <c r="E45" s="5" t="s">
        <v>8</v>
      </c>
      <c r="F45" s="12" t="s">
        <v>1149</v>
      </c>
      <c r="G45" s="12">
        <v>1</v>
      </c>
      <c r="H45" s="13" t="s">
        <v>74</v>
      </c>
      <c r="I45" s="12">
        <f t="shared" si="7"/>
        <v>6</v>
      </c>
      <c r="J45" s="13" t="s">
        <v>72</v>
      </c>
      <c r="K45" s="30">
        <f t="shared" si="8"/>
        <v>1.98</v>
      </c>
      <c r="L45" s="30" t="s">
        <v>103</v>
      </c>
      <c r="M45" s="15">
        <f t="shared" si="9"/>
        <v>1980</v>
      </c>
      <c r="N45" s="13" t="s">
        <v>71</v>
      </c>
    </row>
    <row r="46" spans="1:14">
      <c r="A46" s="279">
        <v>4</v>
      </c>
      <c r="B46" s="5"/>
      <c r="C46" s="5" t="s">
        <v>17</v>
      </c>
      <c r="D46" s="5" t="s">
        <v>16</v>
      </c>
      <c r="E46" s="5" t="s">
        <v>8</v>
      </c>
      <c r="F46" s="12" t="s">
        <v>1172</v>
      </c>
      <c r="G46" s="12">
        <v>1</v>
      </c>
      <c r="H46" s="13" t="s">
        <v>74</v>
      </c>
      <c r="I46" s="12">
        <f t="shared" si="7"/>
        <v>6</v>
      </c>
      <c r="J46" s="13" t="s">
        <v>72</v>
      </c>
      <c r="K46" s="30">
        <f t="shared" si="8"/>
        <v>1.98</v>
      </c>
      <c r="L46" s="30" t="s">
        <v>103</v>
      </c>
      <c r="M46" s="15">
        <f t="shared" si="9"/>
        <v>1980</v>
      </c>
      <c r="N46" s="13" t="s">
        <v>71</v>
      </c>
    </row>
    <row r="47" spans="1:14">
      <c r="A47" s="279">
        <v>5</v>
      </c>
      <c r="B47" s="5"/>
      <c r="C47" s="5" t="s">
        <v>251</v>
      </c>
      <c r="D47" s="5" t="s">
        <v>18</v>
      </c>
      <c r="E47" s="5" t="s">
        <v>8</v>
      </c>
      <c r="F47" s="12" t="s">
        <v>1173</v>
      </c>
      <c r="G47" s="12">
        <v>2</v>
      </c>
      <c r="H47" s="13" t="s">
        <v>74</v>
      </c>
      <c r="I47" s="12">
        <f t="shared" si="7"/>
        <v>12</v>
      </c>
      <c r="J47" s="13" t="s">
        <v>72</v>
      </c>
      <c r="K47" s="30">
        <f t="shared" si="8"/>
        <v>3.96</v>
      </c>
      <c r="L47" s="30" t="s">
        <v>103</v>
      </c>
      <c r="M47" s="15">
        <f t="shared" si="9"/>
        <v>3960</v>
      </c>
      <c r="N47" s="13" t="s">
        <v>71</v>
      </c>
    </row>
    <row r="48" spans="1:14">
      <c r="A48" s="279">
        <v>6</v>
      </c>
      <c r="B48" s="5"/>
      <c r="C48" s="9" t="s">
        <v>52</v>
      </c>
      <c r="D48" s="9" t="s">
        <v>51</v>
      </c>
      <c r="E48" s="9" t="s">
        <v>8</v>
      </c>
      <c r="F48" s="72" t="s">
        <v>1174</v>
      </c>
      <c r="G48" s="12">
        <v>5</v>
      </c>
      <c r="H48" s="13" t="s">
        <v>74</v>
      </c>
      <c r="I48" s="12">
        <f t="shared" si="7"/>
        <v>30</v>
      </c>
      <c r="J48" s="13" t="s">
        <v>72</v>
      </c>
      <c r="K48" s="30">
        <f t="shared" si="8"/>
        <v>9.9</v>
      </c>
      <c r="L48" s="30" t="s">
        <v>103</v>
      </c>
      <c r="M48" s="15">
        <f t="shared" si="9"/>
        <v>9900</v>
      </c>
      <c r="N48" s="13" t="s">
        <v>71</v>
      </c>
    </row>
    <row r="49" spans="1:14">
      <c r="A49" s="279">
        <v>7</v>
      </c>
      <c r="B49" s="5"/>
      <c r="C49" s="5" t="s">
        <v>10</v>
      </c>
      <c r="D49" s="5" t="s">
        <v>93</v>
      </c>
      <c r="E49" s="5" t="s">
        <v>8</v>
      </c>
      <c r="F49" s="12" t="s">
        <v>787</v>
      </c>
      <c r="G49" s="12">
        <v>5</v>
      </c>
      <c r="H49" s="13" t="s">
        <v>74</v>
      </c>
      <c r="I49" s="12">
        <f t="shared" si="7"/>
        <v>30</v>
      </c>
      <c r="J49" s="13" t="s">
        <v>72</v>
      </c>
      <c r="K49" s="30">
        <f t="shared" si="8"/>
        <v>9.9</v>
      </c>
      <c r="L49" s="30" t="s">
        <v>103</v>
      </c>
      <c r="M49" s="15">
        <f t="shared" si="9"/>
        <v>9900</v>
      </c>
      <c r="N49" s="13" t="s">
        <v>71</v>
      </c>
    </row>
    <row r="50" spans="1:14">
      <c r="A50" s="279">
        <v>8</v>
      </c>
      <c r="B50" s="5"/>
      <c r="C50" s="5" t="s">
        <v>26</v>
      </c>
      <c r="D50" s="5" t="s">
        <v>89</v>
      </c>
      <c r="E50" s="5" t="s">
        <v>8</v>
      </c>
      <c r="F50" s="12" t="s">
        <v>1175</v>
      </c>
      <c r="G50" s="12">
        <v>3</v>
      </c>
      <c r="H50" s="13" t="s">
        <v>74</v>
      </c>
      <c r="I50" s="12">
        <f t="shared" si="7"/>
        <v>18</v>
      </c>
      <c r="J50" s="13" t="s">
        <v>72</v>
      </c>
      <c r="K50" s="30">
        <f>I50*0.33</f>
        <v>5.94</v>
      </c>
      <c r="L50" s="30" t="s">
        <v>103</v>
      </c>
      <c r="M50" s="15">
        <f t="shared" si="9"/>
        <v>5940</v>
      </c>
      <c r="N50" s="13" t="s">
        <v>71</v>
      </c>
    </row>
    <row r="51" spans="1:14">
      <c r="A51" s="279">
        <v>9</v>
      </c>
      <c r="B51" s="5"/>
      <c r="C51" s="5" t="s">
        <v>94</v>
      </c>
      <c r="D51" s="5" t="s">
        <v>95</v>
      </c>
      <c r="E51" s="5" t="s">
        <v>8</v>
      </c>
      <c r="F51" s="12"/>
      <c r="G51" s="12">
        <v>0</v>
      </c>
      <c r="H51" s="13" t="s">
        <v>74</v>
      </c>
      <c r="I51" s="12">
        <f t="shared" si="7"/>
        <v>0</v>
      </c>
      <c r="J51" s="13" t="s">
        <v>72</v>
      </c>
      <c r="K51" s="30">
        <f t="shared" si="8"/>
        <v>0</v>
      </c>
      <c r="L51" s="30" t="s">
        <v>103</v>
      </c>
      <c r="M51" s="15">
        <f t="shared" si="9"/>
        <v>0</v>
      </c>
      <c r="N51" s="13" t="s">
        <v>71</v>
      </c>
    </row>
    <row r="52" spans="1:14">
      <c r="A52" s="279">
        <v>10</v>
      </c>
      <c r="B52" s="5"/>
      <c r="C52" s="5" t="s">
        <v>190</v>
      </c>
      <c r="D52" s="5" t="s">
        <v>20</v>
      </c>
      <c r="E52" s="5" t="s">
        <v>173</v>
      </c>
      <c r="F52" s="12" t="s">
        <v>1176</v>
      </c>
      <c r="G52" s="12">
        <v>1</v>
      </c>
      <c r="H52" s="13" t="s">
        <v>74</v>
      </c>
      <c r="I52" s="12">
        <f>G52*7</f>
        <v>7</v>
      </c>
      <c r="J52" s="13" t="s">
        <v>72</v>
      </c>
      <c r="K52" s="30">
        <f t="shared" si="8"/>
        <v>2.31</v>
      </c>
      <c r="L52" s="30" t="s">
        <v>103</v>
      </c>
      <c r="M52" s="15">
        <f t="shared" si="9"/>
        <v>2310</v>
      </c>
      <c r="N52" s="13" t="s">
        <v>71</v>
      </c>
    </row>
    <row r="53" spans="1:14">
      <c r="A53" s="279">
        <v>11</v>
      </c>
      <c r="B53" s="5"/>
      <c r="C53" s="5" t="s">
        <v>34</v>
      </c>
      <c r="D53" s="5" t="s">
        <v>134</v>
      </c>
      <c r="E53" s="5" t="s">
        <v>173</v>
      </c>
      <c r="F53" s="12" t="s">
        <v>1155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>
      <c r="A54" s="279">
        <v>12</v>
      </c>
      <c r="B54" s="5"/>
      <c r="C54" s="5" t="s">
        <v>23</v>
      </c>
      <c r="D54" s="5" t="s">
        <v>136</v>
      </c>
      <c r="E54" s="5" t="s">
        <v>12</v>
      </c>
      <c r="F54" s="5" t="s">
        <v>1157</v>
      </c>
      <c r="G54" s="12">
        <v>4</v>
      </c>
      <c r="H54" s="13" t="s">
        <v>74</v>
      </c>
      <c r="I54" s="12">
        <f t="shared" ref="I54:I64" si="10">G54*1</f>
        <v>4</v>
      </c>
      <c r="J54" s="13" t="s">
        <v>72</v>
      </c>
      <c r="K54" s="30">
        <f t="shared" si="8"/>
        <v>1.32</v>
      </c>
      <c r="L54" s="30" t="s">
        <v>103</v>
      </c>
      <c r="M54" s="15">
        <f t="shared" si="9"/>
        <v>1320</v>
      </c>
      <c r="N54" s="13" t="s">
        <v>71</v>
      </c>
    </row>
    <row r="55" spans="1:14">
      <c r="A55" s="279">
        <v>13</v>
      </c>
      <c r="B55" s="5"/>
      <c r="C55" s="5" t="s">
        <v>90</v>
      </c>
      <c r="D55" s="5" t="s">
        <v>91</v>
      </c>
      <c r="E55" s="5" t="s">
        <v>12</v>
      </c>
      <c r="F55" s="12" t="s">
        <v>1180</v>
      </c>
      <c r="G55" s="12">
        <v>1</v>
      </c>
      <c r="H55" s="13" t="s">
        <v>74</v>
      </c>
      <c r="I55" s="12">
        <f t="shared" si="10"/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>
      <c r="A56" s="279">
        <v>14</v>
      </c>
      <c r="B56" s="5"/>
      <c r="C56" s="5" t="s">
        <v>81</v>
      </c>
      <c r="D56" s="5" t="s">
        <v>82</v>
      </c>
      <c r="E56" s="5" t="s">
        <v>12</v>
      </c>
      <c r="F56" s="12" t="s">
        <v>1178</v>
      </c>
      <c r="G56" s="12">
        <v>1</v>
      </c>
      <c r="H56" s="13" t="s">
        <v>74</v>
      </c>
      <c r="I56" s="12">
        <f t="shared" si="10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79">
        <v>15</v>
      </c>
      <c r="B57" s="5"/>
      <c r="C57" s="5" t="s">
        <v>11</v>
      </c>
      <c r="D57" s="5" t="s">
        <v>13</v>
      </c>
      <c r="E57" s="5" t="s">
        <v>12</v>
      </c>
      <c r="F57" s="12" t="s">
        <v>980</v>
      </c>
      <c r="G57" s="12">
        <v>1</v>
      </c>
      <c r="H57" s="13" t="s">
        <v>74</v>
      </c>
      <c r="I57" s="12">
        <f t="shared" si="10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79">
        <v>16</v>
      </c>
      <c r="B58" s="5"/>
      <c r="C58" s="5" t="s">
        <v>28</v>
      </c>
      <c r="D58" s="5" t="s">
        <v>27</v>
      </c>
      <c r="E58" s="5" t="s">
        <v>12</v>
      </c>
      <c r="F58" s="12" t="s">
        <v>1179</v>
      </c>
      <c r="G58" s="12">
        <v>1</v>
      </c>
      <c r="H58" s="13" t="s">
        <v>74</v>
      </c>
      <c r="I58" s="12">
        <f t="shared" si="10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79">
        <v>17</v>
      </c>
      <c r="B59" s="5"/>
      <c r="C59" s="5" t="s">
        <v>30</v>
      </c>
      <c r="D59" s="5" t="s">
        <v>29</v>
      </c>
      <c r="E59" s="5" t="s">
        <v>12</v>
      </c>
      <c r="F59" s="12" t="s">
        <v>1181</v>
      </c>
      <c r="G59" s="12">
        <v>2</v>
      </c>
      <c r="H59" s="13" t="s">
        <v>74</v>
      </c>
      <c r="I59" s="12">
        <f t="shared" si="10"/>
        <v>2</v>
      </c>
      <c r="J59" s="13" t="s">
        <v>72</v>
      </c>
      <c r="K59" s="30">
        <f t="shared" si="8"/>
        <v>0.66</v>
      </c>
      <c r="L59" s="30" t="s">
        <v>103</v>
      </c>
      <c r="M59" s="15">
        <f t="shared" si="9"/>
        <v>660</v>
      </c>
      <c r="N59" s="13" t="s">
        <v>71</v>
      </c>
    </row>
    <row r="60" spans="1:14">
      <c r="A60" s="279">
        <v>18</v>
      </c>
      <c r="B60" s="5"/>
      <c r="C60" s="5" t="s">
        <v>32</v>
      </c>
      <c r="D60" s="5" t="s">
        <v>33</v>
      </c>
      <c r="E60" s="5" t="s">
        <v>12</v>
      </c>
      <c r="F60" s="12"/>
      <c r="G60" s="12">
        <v>0</v>
      </c>
      <c r="H60" s="13" t="s">
        <v>74</v>
      </c>
      <c r="I60" s="12">
        <f t="shared" si="10"/>
        <v>0</v>
      </c>
      <c r="J60" s="13" t="s">
        <v>72</v>
      </c>
      <c r="K60" s="30">
        <f t="shared" si="8"/>
        <v>0</v>
      </c>
      <c r="L60" s="30" t="s">
        <v>103</v>
      </c>
      <c r="M60" s="15">
        <f t="shared" si="9"/>
        <v>0</v>
      </c>
      <c r="N60" s="13" t="s">
        <v>71</v>
      </c>
    </row>
    <row r="61" spans="1:14">
      <c r="A61" s="279">
        <v>19</v>
      </c>
      <c r="B61" s="5"/>
      <c r="C61" s="5" t="s">
        <v>36</v>
      </c>
      <c r="D61" s="5" t="s">
        <v>35</v>
      </c>
      <c r="E61" s="5" t="s">
        <v>12</v>
      </c>
      <c r="F61" s="12" t="s">
        <v>1159</v>
      </c>
      <c r="G61" s="12">
        <v>1</v>
      </c>
      <c r="H61" s="13" t="s">
        <v>74</v>
      </c>
      <c r="I61" s="12">
        <f t="shared" si="10"/>
        <v>1</v>
      </c>
      <c r="J61" s="13" t="s">
        <v>72</v>
      </c>
      <c r="K61" s="30">
        <f t="shared" si="8"/>
        <v>0.33</v>
      </c>
      <c r="L61" s="30" t="s">
        <v>103</v>
      </c>
      <c r="M61" s="15">
        <f t="shared" si="9"/>
        <v>330</v>
      </c>
      <c r="N61" s="13" t="s">
        <v>71</v>
      </c>
    </row>
    <row r="62" spans="1:14">
      <c r="A62" s="279">
        <v>20</v>
      </c>
      <c r="B62" s="5"/>
      <c r="C62" s="5" t="s">
        <v>38</v>
      </c>
      <c r="D62" s="5" t="s">
        <v>37</v>
      </c>
      <c r="E62" s="5" t="s">
        <v>12</v>
      </c>
      <c r="F62" s="12" t="s">
        <v>1182</v>
      </c>
      <c r="G62" s="12">
        <v>1</v>
      </c>
      <c r="H62" s="13" t="s">
        <v>74</v>
      </c>
      <c r="I62" s="12">
        <f t="shared" si="10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>
      <c r="A63" s="279">
        <v>21</v>
      </c>
      <c r="B63" s="5"/>
      <c r="C63" s="5" t="s">
        <v>40</v>
      </c>
      <c r="D63" s="5" t="s">
        <v>39</v>
      </c>
      <c r="E63" s="5" t="s">
        <v>12</v>
      </c>
      <c r="F63" s="12" t="s">
        <v>1183</v>
      </c>
      <c r="G63" s="12">
        <v>1</v>
      </c>
      <c r="H63" s="13" t="s">
        <v>74</v>
      </c>
      <c r="I63" s="12">
        <f t="shared" si="10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79">
        <v>22</v>
      </c>
      <c r="B64" s="5"/>
      <c r="C64" s="5" t="s">
        <v>78</v>
      </c>
      <c r="D64" s="5" t="s">
        <v>79</v>
      </c>
      <c r="E64" s="5" t="s">
        <v>12</v>
      </c>
      <c r="F64" s="12" t="s">
        <v>1184</v>
      </c>
      <c r="G64" s="12">
        <v>5</v>
      </c>
      <c r="H64" s="13" t="s">
        <v>74</v>
      </c>
      <c r="I64" s="12">
        <f t="shared" si="10"/>
        <v>5</v>
      </c>
      <c r="J64" s="13" t="s">
        <v>72</v>
      </c>
      <c r="K64" s="30">
        <f t="shared" si="8"/>
        <v>1.6500000000000001</v>
      </c>
      <c r="L64" s="30" t="s">
        <v>103</v>
      </c>
      <c r="M64" s="15">
        <f t="shared" si="9"/>
        <v>1650.0000000000002</v>
      </c>
      <c r="N64" s="13" t="s">
        <v>71</v>
      </c>
    </row>
    <row r="65" spans="1:14">
      <c r="A65" s="279">
        <v>23</v>
      </c>
      <c r="B65" s="5"/>
      <c r="C65" s="5" t="s">
        <v>45</v>
      </c>
      <c r="D65" s="5" t="s">
        <v>44</v>
      </c>
      <c r="E65" s="5" t="s">
        <v>43</v>
      </c>
      <c r="F65" s="12"/>
      <c r="G65" s="12">
        <v>1</v>
      </c>
      <c r="H65" s="13" t="s">
        <v>74</v>
      </c>
      <c r="I65" s="12">
        <f>G65*1.5</f>
        <v>1.5</v>
      </c>
      <c r="J65" s="13" t="s">
        <v>72</v>
      </c>
      <c r="K65" s="30">
        <f t="shared" si="8"/>
        <v>0.495</v>
      </c>
      <c r="L65" s="30" t="s">
        <v>103</v>
      </c>
      <c r="M65" s="15">
        <f t="shared" si="9"/>
        <v>495</v>
      </c>
      <c r="N65" s="13" t="s">
        <v>71</v>
      </c>
    </row>
    <row r="66" spans="1:14">
      <c r="A66" s="279">
        <v>24</v>
      </c>
      <c r="B66" s="5"/>
      <c r="C66" s="5" t="s">
        <v>47</v>
      </c>
      <c r="D66" s="5" t="s">
        <v>46</v>
      </c>
      <c r="E66" s="5" t="s">
        <v>43</v>
      </c>
      <c r="F66" s="12" t="s">
        <v>1162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79">
        <v>25</v>
      </c>
      <c r="B67" s="5"/>
      <c r="C67" s="5" t="s">
        <v>42</v>
      </c>
      <c r="D67" s="5" t="s">
        <v>41</v>
      </c>
      <c r="E67" s="5" t="s">
        <v>165</v>
      </c>
      <c r="F67" s="12" t="s">
        <v>711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79">
        <v>26</v>
      </c>
      <c r="B68" s="5"/>
      <c r="C68" s="5" t="s">
        <v>1169</v>
      </c>
      <c r="D68" s="5"/>
      <c r="E68" s="5" t="s">
        <v>12</v>
      </c>
      <c r="F68" s="12" t="s">
        <v>1185</v>
      </c>
      <c r="G68" s="12">
        <v>1</v>
      </c>
      <c r="H68" s="13" t="s">
        <v>74</v>
      </c>
      <c r="I68" s="12">
        <f>G68*4</f>
        <v>4</v>
      </c>
      <c r="J68" s="13" t="s">
        <v>72</v>
      </c>
      <c r="K68" s="30">
        <f t="shared" si="8"/>
        <v>1.32</v>
      </c>
      <c r="L68" s="30" t="s">
        <v>103</v>
      </c>
      <c r="M68" s="15">
        <f t="shared" si="9"/>
        <v>1320</v>
      </c>
      <c r="N68" s="13" t="s">
        <v>71</v>
      </c>
    </row>
    <row r="69" spans="1:14">
      <c r="A69" s="279">
        <v>27</v>
      </c>
      <c r="B69" s="5"/>
      <c r="C69" s="5" t="s">
        <v>894</v>
      </c>
      <c r="D69" s="5"/>
      <c r="E69" s="5" t="s">
        <v>12</v>
      </c>
      <c r="F69" s="12" t="s">
        <v>1186</v>
      </c>
      <c r="G69" s="12">
        <v>1</v>
      </c>
      <c r="H69" s="13" t="s">
        <v>74</v>
      </c>
      <c r="I69" s="12">
        <f t="shared" ref="I69" si="11">G69*1.5</f>
        <v>1.5</v>
      </c>
      <c r="J69" s="13" t="s">
        <v>72</v>
      </c>
      <c r="K69" s="30">
        <f>I69*0.33</f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279">
        <v>28</v>
      </c>
      <c r="B70" s="5"/>
      <c r="C70" s="5" t="s">
        <v>1187</v>
      </c>
      <c r="D70" s="5"/>
      <c r="E70" s="5" t="s">
        <v>12</v>
      </c>
      <c r="F70" s="12" t="s">
        <v>1188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>I70*0.33</f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79">
        <v>29</v>
      </c>
      <c r="B71" s="5"/>
      <c r="C71" s="5" t="s">
        <v>757</v>
      </c>
      <c r="D71" s="5"/>
      <c r="E71" s="5" t="s">
        <v>12</v>
      </c>
      <c r="F71" s="12" t="s">
        <v>971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ref="K71:K79" si="12">I71*0.33</f>
        <v>0.33</v>
      </c>
      <c r="L71" s="30" t="s">
        <v>103</v>
      </c>
      <c r="M71" s="15">
        <f t="shared" si="9"/>
        <v>330</v>
      </c>
      <c r="N71" s="13" t="s">
        <v>71</v>
      </c>
    </row>
    <row r="72" spans="1:14" s="240" customFormat="1">
      <c r="A72" s="279">
        <v>30</v>
      </c>
      <c r="B72" s="160"/>
      <c r="C72" s="160" t="s">
        <v>1010</v>
      </c>
      <c r="D72" s="160"/>
      <c r="E72" s="160" t="s">
        <v>8</v>
      </c>
      <c r="F72" s="119" t="s">
        <v>1476</v>
      </c>
      <c r="G72" s="119">
        <v>1</v>
      </c>
      <c r="H72" s="217" t="s">
        <v>74</v>
      </c>
      <c r="I72" s="119">
        <f>G72*1</f>
        <v>1</v>
      </c>
      <c r="J72" s="217" t="s">
        <v>72</v>
      </c>
      <c r="K72" s="218">
        <f t="shared" si="12"/>
        <v>0.33</v>
      </c>
      <c r="L72" s="218" t="s">
        <v>103</v>
      </c>
      <c r="M72" s="261">
        <f t="shared" si="9"/>
        <v>330</v>
      </c>
      <c r="N72" s="217" t="s">
        <v>71</v>
      </c>
    </row>
    <row r="73" spans="1:14">
      <c r="A73" s="279">
        <v>31</v>
      </c>
      <c r="B73" s="5"/>
      <c r="C73" s="5" t="s">
        <v>126</v>
      </c>
      <c r="D73" s="5"/>
      <c r="E73" s="5" t="s">
        <v>43</v>
      </c>
      <c r="F73" s="12" t="s">
        <v>1189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12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79">
        <v>32</v>
      </c>
      <c r="B74" s="5"/>
      <c r="C74" s="5" t="s">
        <v>1140</v>
      </c>
      <c r="D74" s="5"/>
      <c r="E74" s="5" t="s">
        <v>12</v>
      </c>
      <c r="F74" s="12" t="s">
        <v>1190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12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79">
        <v>33</v>
      </c>
      <c r="B75" s="5"/>
      <c r="C75" s="5" t="s">
        <v>1167</v>
      </c>
      <c r="D75" s="5"/>
      <c r="E75" s="5" t="s">
        <v>43</v>
      </c>
      <c r="F75" s="12" t="s">
        <v>393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12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79">
        <v>34</v>
      </c>
      <c r="B76" s="5"/>
      <c r="C76" s="5" t="s">
        <v>1168</v>
      </c>
      <c r="D76" s="5"/>
      <c r="E76" s="5" t="s">
        <v>12</v>
      </c>
      <c r="F76" s="12" t="s">
        <v>1106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12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79">
        <v>35</v>
      </c>
      <c r="B77" s="5"/>
      <c r="C77" s="5" t="s">
        <v>712</v>
      </c>
      <c r="D77" s="5"/>
      <c r="E77" s="5" t="s">
        <v>12</v>
      </c>
      <c r="F77" s="12" t="s">
        <v>217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12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79">
        <v>36</v>
      </c>
      <c r="B78" s="5"/>
      <c r="C78" s="5" t="s">
        <v>757</v>
      </c>
      <c r="D78" s="5"/>
      <c r="E78" s="5" t="s">
        <v>12</v>
      </c>
      <c r="F78" s="12" t="s">
        <v>995</v>
      </c>
      <c r="G78" s="12">
        <v>2</v>
      </c>
      <c r="H78" s="13" t="s">
        <v>74</v>
      </c>
      <c r="I78" s="12">
        <f>G78*1</f>
        <v>2</v>
      </c>
      <c r="J78" s="13" t="s">
        <v>72</v>
      </c>
      <c r="K78" s="30">
        <f t="shared" si="12"/>
        <v>0.66</v>
      </c>
      <c r="L78" s="30" t="s">
        <v>103</v>
      </c>
      <c r="M78" s="15">
        <f t="shared" si="9"/>
        <v>660</v>
      </c>
      <c r="N78" s="13" t="s">
        <v>71</v>
      </c>
    </row>
    <row r="79" spans="1:14">
      <c r="A79" s="279">
        <v>37</v>
      </c>
      <c r="B79" s="5"/>
      <c r="C79" s="5" t="s">
        <v>1191</v>
      </c>
      <c r="D79" s="5"/>
      <c r="E79" s="5" t="s">
        <v>12</v>
      </c>
      <c r="F79" s="12" t="s">
        <v>971</v>
      </c>
      <c r="G79" s="12">
        <v>1</v>
      </c>
      <c r="H79" s="13" t="s">
        <v>74</v>
      </c>
      <c r="I79" s="12">
        <f>G79*1</f>
        <v>1</v>
      </c>
      <c r="J79" s="13" t="s">
        <v>72</v>
      </c>
      <c r="K79" s="30">
        <f t="shared" si="12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81" t="s">
        <v>54</v>
      </c>
      <c r="B80" s="282"/>
      <c r="C80" s="282"/>
      <c r="D80" s="282"/>
      <c r="E80" s="283"/>
      <c r="F80" s="278"/>
      <c r="G80" s="12">
        <f>SUM(G43:G79)</f>
        <v>56</v>
      </c>
      <c r="H80" s="13" t="s">
        <v>74</v>
      </c>
      <c r="I80" s="12">
        <f>SUM(I43:I79)</f>
        <v>181</v>
      </c>
      <c r="J80" s="13" t="s">
        <v>72</v>
      </c>
      <c r="K80" s="12">
        <f>SUM(K43:K79)</f>
        <v>59.729999999999961</v>
      </c>
      <c r="L80" s="30" t="s">
        <v>103</v>
      </c>
      <c r="M80" s="34">
        <f>SUM(M43:M79)</f>
        <v>59730</v>
      </c>
      <c r="N80" s="13" t="s">
        <v>71</v>
      </c>
    </row>
    <row r="81" spans="1:14">
      <c r="A81" s="338" t="s">
        <v>53</v>
      </c>
      <c r="B81" s="338" t="s">
        <v>0</v>
      </c>
      <c r="C81" s="338" t="s">
        <v>2</v>
      </c>
      <c r="D81" s="338" t="s">
        <v>4</v>
      </c>
      <c r="E81" s="338" t="s">
        <v>1</v>
      </c>
      <c r="F81" s="338" t="s">
        <v>280</v>
      </c>
      <c r="G81" s="334" t="s">
        <v>5</v>
      </c>
      <c r="H81" s="335"/>
      <c r="I81" s="334" t="s">
        <v>6</v>
      </c>
      <c r="J81" s="335"/>
      <c r="K81" s="334" t="s">
        <v>101</v>
      </c>
      <c r="L81" s="335"/>
      <c r="M81" s="334" t="s">
        <v>102</v>
      </c>
      <c r="N81" s="335"/>
    </row>
    <row r="82" spans="1:14">
      <c r="A82" s="339"/>
      <c r="B82" s="339"/>
      <c r="C82" s="339"/>
      <c r="D82" s="339"/>
      <c r="E82" s="339"/>
      <c r="F82" s="339"/>
      <c r="G82" s="336"/>
      <c r="H82" s="337"/>
      <c r="I82" s="336"/>
      <c r="J82" s="337"/>
      <c r="K82" s="336"/>
      <c r="L82" s="337"/>
      <c r="M82" s="336"/>
      <c r="N82" s="337"/>
    </row>
    <row r="83" spans="1:14">
      <c r="A83" s="279">
        <v>1</v>
      </c>
      <c r="B83" s="16" t="s">
        <v>212</v>
      </c>
      <c r="C83" s="5" t="s">
        <v>3</v>
      </c>
      <c r="D83" s="5" t="s">
        <v>7</v>
      </c>
      <c r="E83" s="5" t="s">
        <v>8</v>
      </c>
      <c r="F83" s="113" t="s">
        <v>3107</v>
      </c>
      <c r="G83" s="12">
        <v>3</v>
      </c>
      <c r="H83" s="13" t="s">
        <v>74</v>
      </c>
      <c r="I83" s="12">
        <f t="shared" ref="I83:I91" si="14">G83*6</f>
        <v>18</v>
      </c>
      <c r="J83" s="13" t="s">
        <v>72</v>
      </c>
      <c r="K83" s="30">
        <f t="shared" ref="K83:K89" si="15">I83*0.33</f>
        <v>5.94</v>
      </c>
      <c r="L83" s="30" t="s">
        <v>103</v>
      </c>
      <c r="M83" s="15">
        <f t="shared" ref="M83:M112" si="16">K83*1000</f>
        <v>5940</v>
      </c>
      <c r="N83" s="13" t="s">
        <v>71</v>
      </c>
    </row>
    <row r="84" spans="1:14">
      <c r="A84" s="279">
        <v>2</v>
      </c>
      <c r="B84" s="131">
        <v>43833</v>
      </c>
      <c r="C84" s="5" t="s">
        <v>56</v>
      </c>
      <c r="D84" s="5" t="s">
        <v>93</v>
      </c>
      <c r="E84" s="5" t="s">
        <v>8</v>
      </c>
      <c r="F84" s="113" t="s">
        <v>3108</v>
      </c>
      <c r="G84" s="12">
        <v>2</v>
      </c>
      <c r="H84" s="13" t="s">
        <v>74</v>
      </c>
      <c r="I84" s="12">
        <f t="shared" si="14"/>
        <v>12</v>
      </c>
      <c r="J84" s="13" t="s">
        <v>72</v>
      </c>
      <c r="K84" s="30">
        <f>I84*0.33</f>
        <v>3.96</v>
      </c>
      <c r="L84" s="30" t="s">
        <v>103</v>
      </c>
      <c r="M84" s="15">
        <f t="shared" si="16"/>
        <v>3960</v>
      </c>
      <c r="N84" s="13" t="s">
        <v>71</v>
      </c>
    </row>
    <row r="85" spans="1:14">
      <c r="A85" s="279">
        <v>3</v>
      </c>
      <c r="B85" s="5"/>
      <c r="C85" s="5" t="s">
        <v>15</v>
      </c>
      <c r="D85" s="5" t="s">
        <v>647</v>
      </c>
      <c r="E85" s="5" t="s">
        <v>8</v>
      </c>
      <c r="F85" s="113" t="s">
        <v>1213</v>
      </c>
      <c r="G85" s="12">
        <v>2</v>
      </c>
      <c r="H85" s="13" t="s">
        <v>74</v>
      </c>
      <c r="I85" s="12">
        <f t="shared" si="14"/>
        <v>12</v>
      </c>
      <c r="J85" s="13" t="s">
        <v>72</v>
      </c>
      <c r="K85" s="30">
        <f t="shared" si="15"/>
        <v>3.96</v>
      </c>
      <c r="L85" s="30" t="s">
        <v>103</v>
      </c>
      <c r="M85" s="15">
        <f t="shared" si="16"/>
        <v>3960</v>
      </c>
      <c r="N85" s="13" t="s">
        <v>71</v>
      </c>
    </row>
    <row r="86" spans="1:14">
      <c r="A86" s="279">
        <v>4</v>
      </c>
      <c r="B86" s="5"/>
      <c r="C86" s="5" t="s">
        <v>17</v>
      </c>
      <c r="D86" s="5" t="s">
        <v>16</v>
      </c>
      <c r="E86" s="5" t="s">
        <v>8</v>
      </c>
      <c r="F86" s="12" t="s">
        <v>1172</v>
      </c>
      <c r="G86" s="12">
        <v>1</v>
      </c>
      <c r="H86" s="13" t="s">
        <v>74</v>
      </c>
      <c r="I86" s="12">
        <f t="shared" si="14"/>
        <v>6</v>
      </c>
      <c r="J86" s="13" t="s">
        <v>72</v>
      </c>
      <c r="K86" s="30">
        <f t="shared" si="15"/>
        <v>1.98</v>
      </c>
      <c r="L86" s="30" t="s">
        <v>103</v>
      </c>
      <c r="M86" s="15">
        <f t="shared" si="16"/>
        <v>1980</v>
      </c>
      <c r="N86" s="13" t="s">
        <v>71</v>
      </c>
    </row>
    <row r="87" spans="1:14">
      <c r="A87" s="279">
        <v>5</v>
      </c>
      <c r="B87" s="5"/>
      <c r="C87" s="5" t="s">
        <v>251</v>
      </c>
      <c r="D87" s="5" t="s">
        <v>18</v>
      </c>
      <c r="E87" s="5" t="s">
        <v>8</v>
      </c>
      <c r="F87" s="12" t="s">
        <v>3104</v>
      </c>
      <c r="G87" s="12">
        <v>2</v>
      </c>
      <c r="H87" s="13" t="s">
        <v>74</v>
      </c>
      <c r="I87" s="12">
        <f t="shared" si="14"/>
        <v>12</v>
      </c>
      <c r="J87" s="13" t="s">
        <v>72</v>
      </c>
      <c r="K87" s="30">
        <f t="shared" si="15"/>
        <v>3.96</v>
      </c>
      <c r="L87" s="30" t="s">
        <v>103</v>
      </c>
      <c r="M87" s="15">
        <f t="shared" si="16"/>
        <v>3960</v>
      </c>
      <c r="N87" s="13" t="s">
        <v>71</v>
      </c>
    </row>
    <row r="88" spans="1:14">
      <c r="A88" s="279">
        <v>6</v>
      </c>
      <c r="B88" s="5"/>
      <c r="C88" s="9" t="s">
        <v>52</v>
      </c>
      <c r="D88" s="9" t="s">
        <v>51</v>
      </c>
      <c r="E88" s="9" t="s">
        <v>8</v>
      </c>
      <c r="F88" s="72" t="s">
        <v>3105</v>
      </c>
      <c r="G88" s="12">
        <v>3</v>
      </c>
      <c r="H88" s="13" t="s">
        <v>74</v>
      </c>
      <c r="I88" s="12">
        <f t="shared" si="14"/>
        <v>18</v>
      </c>
      <c r="J88" s="13" t="s">
        <v>72</v>
      </c>
      <c r="K88" s="30">
        <f t="shared" si="15"/>
        <v>5.94</v>
      </c>
      <c r="L88" s="30" t="s">
        <v>103</v>
      </c>
      <c r="M88" s="15">
        <f t="shared" si="16"/>
        <v>5940</v>
      </c>
      <c r="N88" s="13" t="s">
        <v>71</v>
      </c>
    </row>
    <row r="89" spans="1:14">
      <c r="A89" s="279">
        <v>7</v>
      </c>
      <c r="B89" s="5"/>
      <c r="C89" s="5" t="s">
        <v>10</v>
      </c>
      <c r="D89" s="5" t="s">
        <v>93</v>
      </c>
      <c r="E89" s="5" t="s">
        <v>8</v>
      </c>
      <c r="F89" s="12" t="s">
        <v>787</v>
      </c>
      <c r="G89" s="12">
        <v>5</v>
      </c>
      <c r="H89" s="13" t="s">
        <v>74</v>
      </c>
      <c r="I89" s="12">
        <f t="shared" si="14"/>
        <v>30</v>
      </c>
      <c r="J89" s="13" t="s">
        <v>72</v>
      </c>
      <c r="K89" s="30">
        <f t="shared" si="15"/>
        <v>9.9</v>
      </c>
      <c r="L89" s="30" t="s">
        <v>103</v>
      </c>
      <c r="M89" s="15">
        <f t="shared" si="16"/>
        <v>9900</v>
      </c>
      <c r="N89" s="13" t="s">
        <v>71</v>
      </c>
    </row>
    <row r="90" spans="1:14">
      <c r="A90" s="279">
        <v>8</v>
      </c>
      <c r="B90" s="5"/>
      <c r="C90" s="5" t="s">
        <v>26</v>
      </c>
      <c r="D90" s="5" t="s">
        <v>89</v>
      </c>
      <c r="E90" s="5" t="s">
        <v>8</v>
      </c>
      <c r="F90" s="12" t="s">
        <v>1175</v>
      </c>
      <c r="G90" s="12">
        <v>0</v>
      </c>
      <c r="H90" s="13" t="s">
        <v>74</v>
      </c>
      <c r="I90" s="12">
        <f t="shared" si="14"/>
        <v>0</v>
      </c>
      <c r="J90" s="13" t="s">
        <v>72</v>
      </c>
      <c r="K90" s="30">
        <f>I90*0.33</f>
        <v>0</v>
      </c>
      <c r="L90" s="30" t="s">
        <v>103</v>
      </c>
      <c r="M90" s="15">
        <f t="shared" si="16"/>
        <v>0</v>
      </c>
      <c r="N90" s="13" t="s">
        <v>71</v>
      </c>
    </row>
    <row r="91" spans="1:14">
      <c r="A91" s="279">
        <v>9</v>
      </c>
      <c r="B91" s="5"/>
      <c r="C91" s="5" t="s">
        <v>94</v>
      </c>
      <c r="D91" s="5" t="s">
        <v>95</v>
      </c>
      <c r="E91" s="5" t="s">
        <v>8</v>
      </c>
      <c r="F91" s="12"/>
      <c r="G91" s="12">
        <v>0</v>
      </c>
      <c r="H91" s="13" t="s">
        <v>74</v>
      </c>
      <c r="I91" s="12">
        <f t="shared" si="14"/>
        <v>0</v>
      </c>
      <c r="J91" s="13" t="s">
        <v>72</v>
      </c>
      <c r="K91" s="30">
        <f t="shared" ref="K91:K112" si="17">I91*0.33</f>
        <v>0</v>
      </c>
      <c r="L91" s="30" t="s">
        <v>103</v>
      </c>
      <c r="M91" s="15">
        <f t="shared" si="16"/>
        <v>0</v>
      </c>
      <c r="N91" s="13" t="s">
        <v>71</v>
      </c>
    </row>
    <row r="92" spans="1:14">
      <c r="A92" s="279">
        <v>10</v>
      </c>
      <c r="B92" s="5"/>
      <c r="C92" s="5" t="s">
        <v>190</v>
      </c>
      <c r="D92" s="5" t="s">
        <v>20</v>
      </c>
      <c r="E92" s="5" t="s">
        <v>173</v>
      </c>
      <c r="F92" s="12" t="s">
        <v>1176</v>
      </c>
      <c r="G92" s="12">
        <v>1</v>
      </c>
      <c r="H92" s="13" t="s">
        <v>74</v>
      </c>
      <c r="I92" s="12">
        <f>G92*7</f>
        <v>7</v>
      </c>
      <c r="J92" s="13" t="s">
        <v>72</v>
      </c>
      <c r="K92" s="30">
        <f t="shared" si="17"/>
        <v>2.31</v>
      </c>
      <c r="L92" s="30" t="s">
        <v>103</v>
      </c>
      <c r="M92" s="15">
        <f t="shared" si="16"/>
        <v>2310</v>
      </c>
      <c r="N92" s="13" t="s">
        <v>71</v>
      </c>
    </row>
    <row r="93" spans="1:14">
      <c r="A93" s="279">
        <v>11</v>
      </c>
      <c r="B93" s="5"/>
      <c r="C93" s="5" t="s">
        <v>34</v>
      </c>
      <c r="D93" s="5" t="s">
        <v>134</v>
      </c>
      <c r="E93" s="5" t="s">
        <v>173</v>
      </c>
      <c r="F93" s="12" t="s">
        <v>1155</v>
      </c>
      <c r="G93" s="12">
        <v>0</v>
      </c>
      <c r="H93" s="13" t="s">
        <v>74</v>
      </c>
      <c r="I93" s="12">
        <f>G93*7</f>
        <v>0</v>
      </c>
      <c r="J93" s="13" t="s">
        <v>72</v>
      </c>
      <c r="K93" s="30">
        <f t="shared" si="17"/>
        <v>0</v>
      </c>
      <c r="L93" s="30" t="s">
        <v>103</v>
      </c>
      <c r="M93" s="15">
        <f t="shared" si="16"/>
        <v>0</v>
      </c>
      <c r="N93" s="13" t="s">
        <v>71</v>
      </c>
    </row>
    <row r="94" spans="1:14">
      <c r="A94" s="279">
        <v>12</v>
      </c>
      <c r="B94" s="5"/>
      <c r="C94" s="5" t="s">
        <v>23</v>
      </c>
      <c r="D94" s="5" t="s">
        <v>136</v>
      </c>
      <c r="E94" s="5" t="s">
        <v>12</v>
      </c>
      <c r="F94" s="5" t="s">
        <v>3103</v>
      </c>
      <c r="G94" s="12">
        <v>1</v>
      </c>
      <c r="H94" s="13" t="s">
        <v>74</v>
      </c>
      <c r="I94" s="12">
        <f t="shared" ref="I94:I104" si="18">G94*1</f>
        <v>1</v>
      </c>
      <c r="J94" s="13" t="s">
        <v>72</v>
      </c>
      <c r="K94" s="30">
        <f t="shared" si="17"/>
        <v>0.33</v>
      </c>
      <c r="L94" s="30" t="s">
        <v>103</v>
      </c>
      <c r="M94" s="15">
        <f t="shared" si="16"/>
        <v>330</v>
      </c>
      <c r="N94" s="13" t="s">
        <v>71</v>
      </c>
    </row>
    <row r="95" spans="1:14">
      <c r="A95" s="279">
        <v>13</v>
      </c>
      <c r="B95" s="5"/>
      <c r="C95" s="5" t="s">
        <v>90</v>
      </c>
      <c r="D95" s="5" t="s">
        <v>91</v>
      </c>
      <c r="E95" s="5" t="s">
        <v>12</v>
      </c>
      <c r="F95" s="12" t="s">
        <v>1180</v>
      </c>
      <c r="G95" s="12">
        <v>0</v>
      </c>
      <c r="H95" s="13" t="s">
        <v>74</v>
      </c>
      <c r="I95" s="12">
        <f t="shared" si="18"/>
        <v>0</v>
      </c>
      <c r="J95" s="13" t="s">
        <v>72</v>
      </c>
      <c r="K95" s="30">
        <f t="shared" si="17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79">
        <v>14</v>
      </c>
      <c r="B96" s="5"/>
      <c r="C96" s="5" t="s">
        <v>81</v>
      </c>
      <c r="D96" s="5" t="s">
        <v>82</v>
      </c>
      <c r="E96" s="5" t="s">
        <v>12</v>
      </c>
      <c r="F96" s="12" t="s">
        <v>1178</v>
      </c>
      <c r="G96" s="12">
        <v>0</v>
      </c>
      <c r="H96" s="13" t="s">
        <v>74</v>
      </c>
      <c r="I96" s="12">
        <f t="shared" si="18"/>
        <v>0</v>
      </c>
      <c r="J96" s="13" t="s">
        <v>72</v>
      </c>
      <c r="K96" s="30">
        <f t="shared" si="17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279">
        <v>15</v>
      </c>
      <c r="B97" s="5"/>
      <c r="C97" s="5" t="s">
        <v>11</v>
      </c>
      <c r="D97" s="5" t="s">
        <v>13</v>
      </c>
      <c r="E97" s="5" t="s">
        <v>12</v>
      </c>
      <c r="F97" s="12" t="s">
        <v>980</v>
      </c>
      <c r="G97" s="12">
        <v>2</v>
      </c>
      <c r="H97" s="13" t="s">
        <v>74</v>
      </c>
      <c r="I97" s="12">
        <f t="shared" si="18"/>
        <v>2</v>
      </c>
      <c r="J97" s="13" t="s">
        <v>72</v>
      </c>
      <c r="K97" s="30">
        <f t="shared" si="17"/>
        <v>0.66</v>
      </c>
      <c r="L97" s="30" t="s">
        <v>103</v>
      </c>
      <c r="M97" s="15">
        <f t="shared" si="16"/>
        <v>660</v>
      </c>
      <c r="N97" s="13" t="s">
        <v>71</v>
      </c>
    </row>
    <row r="98" spans="1:14">
      <c r="A98" s="279">
        <v>16</v>
      </c>
      <c r="B98" s="5"/>
      <c r="C98" s="5" t="s">
        <v>28</v>
      </c>
      <c r="D98" s="5" t="s">
        <v>27</v>
      </c>
      <c r="E98" s="5" t="s">
        <v>12</v>
      </c>
      <c r="F98" s="12" t="s">
        <v>3106</v>
      </c>
      <c r="G98" s="12">
        <v>1</v>
      </c>
      <c r="H98" s="13" t="s">
        <v>74</v>
      </c>
      <c r="I98" s="12">
        <f t="shared" si="18"/>
        <v>1</v>
      </c>
      <c r="J98" s="13" t="s">
        <v>72</v>
      </c>
      <c r="K98" s="30">
        <f t="shared" si="17"/>
        <v>0.33</v>
      </c>
      <c r="L98" s="30" t="s">
        <v>103</v>
      </c>
      <c r="M98" s="15">
        <f t="shared" si="16"/>
        <v>330</v>
      </c>
      <c r="N98" s="13" t="s">
        <v>71</v>
      </c>
    </row>
    <row r="99" spans="1:14">
      <c r="A99" s="279">
        <v>17</v>
      </c>
      <c r="B99" s="5"/>
      <c r="C99" s="5" t="s">
        <v>30</v>
      </c>
      <c r="D99" s="5" t="s">
        <v>29</v>
      </c>
      <c r="E99" s="5" t="s">
        <v>12</v>
      </c>
      <c r="F99" s="12" t="s">
        <v>1181</v>
      </c>
      <c r="G99" s="12">
        <v>0</v>
      </c>
      <c r="H99" s="13" t="s">
        <v>74</v>
      </c>
      <c r="I99" s="12">
        <f t="shared" si="18"/>
        <v>0</v>
      </c>
      <c r="J99" s="13" t="s">
        <v>72</v>
      </c>
      <c r="K99" s="30">
        <f t="shared" si="17"/>
        <v>0</v>
      </c>
      <c r="L99" s="30" t="s">
        <v>103</v>
      </c>
      <c r="M99" s="15">
        <f t="shared" si="16"/>
        <v>0</v>
      </c>
      <c r="N99" s="13" t="s">
        <v>71</v>
      </c>
    </row>
    <row r="100" spans="1:14">
      <c r="A100" s="279">
        <v>18</v>
      </c>
      <c r="B100" s="5"/>
      <c r="C100" s="5" t="s">
        <v>32</v>
      </c>
      <c r="D100" s="5" t="s">
        <v>33</v>
      </c>
      <c r="E100" s="5" t="s">
        <v>12</v>
      </c>
      <c r="F100" s="12"/>
      <c r="G100" s="12">
        <v>0</v>
      </c>
      <c r="H100" s="13" t="s">
        <v>74</v>
      </c>
      <c r="I100" s="12">
        <f t="shared" si="18"/>
        <v>0</v>
      </c>
      <c r="J100" s="13" t="s">
        <v>72</v>
      </c>
      <c r="K100" s="30">
        <f t="shared" si="17"/>
        <v>0</v>
      </c>
      <c r="L100" s="30" t="s">
        <v>103</v>
      </c>
      <c r="M100" s="15">
        <f t="shared" si="16"/>
        <v>0</v>
      </c>
      <c r="N100" s="13" t="s">
        <v>71</v>
      </c>
    </row>
    <row r="101" spans="1:14">
      <c r="A101" s="279">
        <v>19</v>
      </c>
      <c r="B101" s="5"/>
      <c r="C101" s="5" t="s">
        <v>36</v>
      </c>
      <c r="D101" s="5" t="s">
        <v>35</v>
      </c>
      <c r="E101" s="5" t="s">
        <v>12</v>
      </c>
      <c r="F101" s="12" t="s">
        <v>1159</v>
      </c>
      <c r="G101" s="12">
        <v>0</v>
      </c>
      <c r="H101" s="13" t="s">
        <v>74</v>
      </c>
      <c r="I101" s="12">
        <f t="shared" si="18"/>
        <v>0</v>
      </c>
      <c r="J101" s="13" t="s">
        <v>72</v>
      </c>
      <c r="K101" s="30">
        <f t="shared" si="17"/>
        <v>0</v>
      </c>
      <c r="L101" s="30" t="s">
        <v>103</v>
      </c>
      <c r="M101" s="15">
        <f t="shared" si="16"/>
        <v>0</v>
      </c>
      <c r="N101" s="13" t="s">
        <v>71</v>
      </c>
    </row>
    <row r="102" spans="1:14">
      <c r="A102" s="279">
        <v>20</v>
      </c>
      <c r="B102" s="5"/>
      <c r="C102" s="5" t="s">
        <v>38</v>
      </c>
      <c r="D102" s="5" t="s">
        <v>37</v>
      </c>
      <c r="E102" s="5" t="s">
        <v>12</v>
      </c>
      <c r="F102" s="12" t="s">
        <v>1182</v>
      </c>
      <c r="G102" s="12">
        <v>0</v>
      </c>
      <c r="H102" s="13" t="s">
        <v>74</v>
      </c>
      <c r="I102" s="12">
        <f t="shared" si="18"/>
        <v>0</v>
      </c>
      <c r="J102" s="13" t="s">
        <v>72</v>
      </c>
      <c r="K102" s="30">
        <f t="shared" si="17"/>
        <v>0</v>
      </c>
      <c r="L102" s="30" t="s">
        <v>103</v>
      </c>
      <c r="M102" s="15">
        <f t="shared" si="16"/>
        <v>0</v>
      </c>
      <c r="N102" s="13" t="s">
        <v>71</v>
      </c>
    </row>
    <row r="103" spans="1:14">
      <c r="A103" s="279">
        <v>21</v>
      </c>
      <c r="B103" s="5"/>
      <c r="C103" s="5" t="s">
        <v>40</v>
      </c>
      <c r="D103" s="5" t="s">
        <v>39</v>
      </c>
      <c r="E103" s="5" t="s">
        <v>12</v>
      </c>
      <c r="F103" s="12" t="s">
        <v>1183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7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>
      <c r="A104" s="279">
        <v>22</v>
      </c>
      <c r="B104" s="5"/>
      <c r="C104" s="5" t="s">
        <v>78</v>
      </c>
      <c r="D104" s="5" t="s">
        <v>79</v>
      </c>
      <c r="E104" s="5" t="s">
        <v>12</v>
      </c>
      <c r="F104" s="12" t="s">
        <v>1184</v>
      </c>
      <c r="G104" s="12">
        <v>0</v>
      </c>
      <c r="H104" s="13" t="s">
        <v>74</v>
      </c>
      <c r="I104" s="12">
        <f t="shared" si="18"/>
        <v>0</v>
      </c>
      <c r="J104" s="13" t="s">
        <v>72</v>
      </c>
      <c r="K104" s="30">
        <f t="shared" si="17"/>
        <v>0</v>
      </c>
      <c r="L104" s="30" t="s">
        <v>103</v>
      </c>
      <c r="M104" s="15">
        <f t="shared" si="16"/>
        <v>0</v>
      </c>
      <c r="N104" s="13" t="s">
        <v>71</v>
      </c>
    </row>
    <row r="105" spans="1:14">
      <c r="A105" s="279">
        <v>23</v>
      </c>
      <c r="B105" s="5"/>
      <c r="C105" s="5" t="s">
        <v>45</v>
      </c>
      <c r="D105" s="5" t="s">
        <v>44</v>
      </c>
      <c r="E105" s="5" t="s">
        <v>43</v>
      </c>
      <c r="F105" s="12"/>
      <c r="G105" s="12">
        <v>0</v>
      </c>
      <c r="H105" s="13" t="s">
        <v>74</v>
      </c>
      <c r="I105" s="12">
        <f>G105*1.5</f>
        <v>0</v>
      </c>
      <c r="J105" s="13" t="s">
        <v>72</v>
      </c>
      <c r="K105" s="30">
        <f t="shared" si="17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279">
        <v>24</v>
      </c>
      <c r="B106" s="5"/>
      <c r="C106" s="5" t="s">
        <v>47</v>
      </c>
      <c r="D106" s="5" t="s">
        <v>46</v>
      </c>
      <c r="E106" s="5" t="s">
        <v>43</v>
      </c>
      <c r="F106" s="12" t="s">
        <v>1162</v>
      </c>
      <c r="G106" s="12">
        <v>0</v>
      </c>
      <c r="H106" s="13" t="s">
        <v>74</v>
      </c>
      <c r="I106" s="12">
        <f>G106*1.5</f>
        <v>0</v>
      </c>
      <c r="J106" s="13" t="s">
        <v>72</v>
      </c>
      <c r="K106" s="30">
        <f t="shared" si="17"/>
        <v>0</v>
      </c>
      <c r="L106" s="30" t="s">
        <v>103</v>
      </c>
      <c r="M106" s="15">
        <f t="shared" si="16"/>
        <v>0</v>
      </c>
      <c r="N106" s="13" t="s">
        <v>71</v>
      </c>
    </row>
    <row r="107" spans="1:14">
      <c r="A107" s="279">
        <v>25</v>
      </c>
      <c r="B107" s="5"/>
      <c r="C107" s="5" t="s">
        <v>42</v>
      </c>
      <c r="D107" s="5" t="s">
        <v>41</v>
      </c>
      <c r="E107" s="5" t="s">
        <v>165</v>
      </c>
      <c r="F107" s="12" t="s">
        <v>711</v>
      </c>
      <c r="G107" s="12">
        <v>0</v>
      </c>
      <c r="H107" s="13" t="s">
        <v>74</v>
      </c>
      <c r="I107" s="12">
        <f>G107*1.5</f>
        <v>0</v>
      </c>
      <c r="J107" s="13" t="s">
        <v>72</v>
      </c>
      <c r="K107" s="30">
        <f t="shared" si="17"/>
        <v>0</v>
      </c>
      <c r="L107" s="30" t="s">
        <v>103</v>
      </c>
      <c r="M107" s="15">
        <f t="shared" si="16"/>
        <v>0</v>
      </c>
      <c r="N107" s="13" t="s">
        <v>71</v>
      </c>
    </row>
    <row r="108" spans="1:14">
      <c r="A108" s="279">
        <v>30</v>
      </c>
      <c r="B108" s="5"/>
      <c r="C108" s="5" t="s">
        <v>712</v>
      </c>
      <c r="D108" s="5"/>
      <c r="E108" s="5" t="s">
        <v>12</v>
      </c>
      <c r="F108" s="12" t="s">
        <v>217</v>
      </c>
      <c r="G108" s="12">
        <v>2</v>
      </c>
      <c r="H108" s="13" t="s">
        <v>74</v>
      </c>
      <c r="I108" s="12">
        <f t="shared" ref="I108" si="19">G108*4</f>
        <v>8</v>
      </c>
      <c r="J108" s="13" t="s">
        <v>72</v>
      </c>
      <c r="K108" s="30">
        <f t="shared" si="17"/>
        <v>2.64</v>
      </c>
      <c r="L108" s="30" t="s">
        <v>103</v>
      </c>
      <c r="M108" s="15">
        <f t="shared" si="16"/>
        <v>2640</v>
      </c>
      <c r="N108" s="13" t="s">
        <v>71</v>
      </c>
    </row>
    <row r="109" spans="1:14">
      <c r="A109" s="279">
        <v>31</v>
      </c>
      <c r="B109" s="5"/>
      <c r="C109" s="5" t="s">
        <v>1192</v>
      </c>
      <c r="D109" s="5"/>
      <c r="E109" s="5" t="s">
        <v>12</v>
      </c>
      <c r="F109" s="12" t="s">
        <v>220</v>
      </c>
      <c r="G109" s="12">
        <v>2</v>
      </c>
      <c r="H109" s="13" t="s">
        <v>74</v>
      </c>
      <c r="I109" s="12">
        <f>G109*1</f>
        <v>2</v>
      </c>
      <c r="J109" s="13" t="s">
        <v>72</v>
      </c>
      <c r="K109" s="30">
        <f t="shared" si="17"/>
        <v>0.66</v>
      </c>
      <c r="L109" s="30" t="s">
        <v>103</v>
      </c>
      <c r="M109" s="15">
        <f t="shared" si="16"/>
        <v>660</v>
      </c>
      <c r="N109" s="13" t="s">
        <v>71</v>
      </c>
    </row>
    <row r="110" spans="1:14">
      <c r="A110" s="279">
        <v>32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G110*1</f>
        <v>1</v>
      </c>
      <c r="J110" s="13" t="s">
        <v>72</v>
      </c>
      <c r="K110" s="30">
        <f t="shared" si="17"/>
        <v>0.33</v>
      </c>
      <c r="L110" s="30" t="s">
        <v>103</v>
      </c>
      <c r="M110" s="15">
        <f t="shared" si="16"/>
        <v>330</v>
      </c>
      <c r="N110" s="13" t="s">
        <v>71</v>
      </c>
    </row>
    <row r="111" spans="1:14">
      <c r="A111" s="279">
        <v>33</v>
      </c>
      <c r="B111" s="5"/>
      <c r="C111" s="5" t="s">
        <v>1114</v>
      </c>
      <c r="D111" s="5"/>
      <c r="E111" s="5" t="s">
        <v>12</v>
      </c>
      <c r="F111" s="12" t="s">
        <v>322</v>
      </c>
      <c r="G111" s="12">
        <v>1</v>
      </c>
      <c r="H111" s="13" t="s">
        <v>74</v>
      </c>
      <c r="I111" s="12">
        <f>G111*1.5</f>
        <v>1.5</v>
      </c>
      <c r="J111" s="13" t="s">
        <v>72</v>
      </c>
      <c r="K111" s="30">
        <f t="shared" si="17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79">
        <v>34</v>
      </c>
      <c r="B112" s="5"/>
      <c r="C112" s="5" t="s">
        <v>1193</v>
      </c>
      <c r="D112" s="5"/>
      <c r="E112" s="5" t="s">
        <v>12</v>
      </c>
      <c r="F112" s="12" t="s">
        <v>218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7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81" t="s">
        <v>54</v>
      </c>
      <c r="B113" s="282"/>
      <c r="C113" s="282"/>
      <c r="D113" s="282"/>
      <c r="E113" s="283"/>
      <c r="F113" s="278"/>
      <c r="G113" s="12">
        <f>SUM(G83:G112)</f>
        <v>30</v>
      </c>
      <c r="H113" s="13" t="s">
        <v>74</v>
      </c>
      <c r="I113" s="12">
        <f>SUM(I83:I112)</f>
        <v>132.5</v>
      </c>
      <c r="J113" s="13" t="s">
        <v>72</v>
      </c>
      <c r="K113" s="12">
        <f>SUM(K83:K112)</f>
        <v>43.724999999999987</v>
      </c>
      <c r="L113" s="30" t="s">
        <v>103</v>
      </c>
      <c r="M113" s="34">
        <f>SUM(M83:M112)</f>
        <v>43725</v>
      </c>
      <c r="N113" s="13" t="s">
        <v>71</v>
      </c>
    </row>
    <row r="114" spans="1:14">
      <c r="A114" s="338" t="s">
        <v>53</v>
      </c>
      <c r="B114" s="338" t="s">
        <v>0</v>
      </c>
      <c r="C114" s="338" t="s">
        <v>2</v>
      </c>
      <c r="D114" s="338" t="s">
        <v>4</v>
      </c>
      <c r="E114" s="338" t="s">
        <v>1</v>
      </c>
      <c r="F114" s="338" t="s">
        <v>280</v>
      </c>
      <c r="G114" s="334" t="s">
        <v>5</v>
      </c>
      <c r="H114" s="335"/>
      <c r="I114" s="334" t="s">
        <v>6</v>
      </c>
      <c r="J114" s="335"/>
      <c r="K114" s="334" t="s">
        <v>101</v>
      </c>
      <c r="L114" s="335"/>
      <c r="M114" s="334" t="s">
        <v>102</v>
      </c>
      <c r="N114" s="335"/>
    </row>
    <row r="115" spans="1:14">
      <c r="A115" s="339"/>
      <c r="B115" s="339"/>
      <c r="C115" s="339"/>
      <c r="D115" s="339"/>
      <c r="E115" s="339"/>
      <c r="F115" s="339"/>
      <c r="G115" s="336"/>
      <c r="H115" s="337"/>
      <c r="I115" s="336"/>
      <c r="J115" s="337"/>
      <c r="K115" s="336"/>
      <c r="L115" s="337"/>
      <c r="M115" s="336"/>
      <c r="N115" s="337"/>
    </row>
    <row r="116" spans="1:14">
      <c r="A116" s="279">
        <v>1</v>
      </c>
      <c r="B116" s="16" t="s">
        <v>62</v>
      </c>
      <c r="C116" s="5" t="s">
        <v>3</v>
      </c>
      <c r="D116" s="5" t="s">
        <v>7</v>
      </c>
      <c r="E116" s="5" t="s">
        <v>8</v>
      </c>
      <c r="F116" s="113" t="s">
        <v>3099</v>
      </c>
      <c r="G116" s="12">
        <v>2</v>
      </c>
      <c r="H116" s="13" t="s">
        <v>74</v>
      </c>
      <c r="I116" s="12">
        <f t="shared" ref="I116:I124" si="20">G116*6</f>
        <v>12</v>
      </c>
      <c r="J116" s="13" t="s">
        <v>72</v>
      </c>
      <c r="K116" s="30">
        <f t="shared" ref="K116" si="21">I116*0.33</f>
        <v>3.96</v>
      </c>
      <c r="L116" s="30" t="s">
        <v>103</v>
      </c>
      <c r="M116" s="15">
        <f t="shared" ref="M116:M151" si="22">K116*1000</f>
        <v>3960</v>
      </c>
      <c r="N116" s="13" t="s">
        <v>71</v>
      </c>
    </row>
    <row r="117" spans="1:14">
      <c r="A117" s="279">
        <v>2</v>
      </c>
      <c r="B117" s="131">
        <v>43834</v>
      </c>
      <c r="C117" s="5" t="s">
        <v>56</v>
      </c>
      <c r="D117" s="5" t="s">
        <v>93</v>
      </c>
      <c r="E117" s="5" t="s">
        <v>8</v>
      </c>
      <c r="F117" s="12" t="s">
        <v>3101</v>
      </c>
      <c r="G117" s="12">
        <v>3</v>
      </c>
      <c r="H117" s="13" t="s">
        <v>74</v>
      </c>
      <c r="I117" s="12">
        <f t="shared" si="20"/>
        <v>18</v>
      </c>
      <c r="J117" s="13" t="s">
        <v>72</v>
      </c>
      <c r="K117" s="30">
        <f>I117*0.33</f>
        <v>5.94</v>
      </c>
      <c r="L117" s="30" t="s">
        <v>103</v>
      </c>
      <c r="M117" s="15">
        <f t="shared" si="22"/>
        <v>5940</v>
      </c>
      <c r="N117" s="13" t="s">
        <v>71</v>
      </c>
    </row>
    <row r="118" spans="1:14">
      <c r="A118" s="279">
        <v>3</v>
      </c>
      <c r="B118" s="5"/>
      <c r="C118" s="5" t="s">
        <v>15</v>
      </c>
      <c r="D118" s="5" t="s">
        <v>647</v>
      </c>
      <c r="E118" s="5" t="s">
        <v>8</v>
      </c>
      <c r="F118" s="113" t="s">
        <v>1213</v>
      </c>
      <c r="G118" s="12">
        <v>2</v>
      </c>
      <c r="H118" s="13" t="s">
        <v>74</v>
      </c>
      <c r="I118" s="12">
        <f t="shared" si="20"/>
        <v>12</v>
      </c>
      <c r="J118" s="13" t="s">
        <v>72</v>
      </c>
      <c r="K118" s="30">
        <f t="shared" ref="K118:K122" si="23">I118*0.33</f>
        <v>3.96</v>
      </c>
      <c r="L118" s="30" t="s">
        <v>103</v>
      </c>
      <c r="M118" s="15">
        <f t="shared" si="22"/>
        <v>3960</v>
      </c>
      <c r="N118" s="13" t="s">
        <v>71</v>
      </c>
    </row>
    <row r="119" spans="1:14">
      <c r="A119" s="279">
        <v>4</v>
      </c>
      <c r="B119" s="5"/>
      <c r="C119" s="5" t="s">
        <v>17</v>
      </c>
      <c r="D119" s="5" t="s">
        <v>16</v>
      </c>
      <c r="E119" s="5" t="s">
        <v>8</v>
      </c>
      <c r="F119" s="12" t="s">
        <v>3102</v>
      </c>
      <c r="G119" s="12">
        <v>4</v>
      </c>
      <c r="H119" s="13" t="s">
        <v>74</v>
      </c>
      <c r="I119" s="12">
        <f t="shared" si="20"/>
        <v>24</v>
      </c>
      <c r="J119" s="13" t="s">
        <v>72</v>
      </c>
      <c r="K119" s="30">
        <f t="shared" si="23"/>
        <v>7.92</v>
      </c>
      <c r="L119" s="30" t="s">
        <v>103</v>
      </c>
      <c r="M119" s="15">
        <f t="shared" si="22"/>
        <v>7920</v>
      </c>
      <c r="N119" s="13" t="s">
        <v>71</v>
      </c>
    </row>
    <row r="120" spans="1:14">
      <c r="A120" s="279">
        <v>5</v>
      </c>
      <c r="B120" s="5"/>
      <c r="C120" s="5" t="s">
        <v>251</v>
      </c>
      <c r="D120" s="5" t="s">
        <v>18</v>
      </c>
      <c r="E120" s="5" t="s">
        <v>8</v>
      </c>
      <c r="F120" s="12" t="s">
        <v>3100</v>
      </c>
      <c r="G120" s="12">
        <v>2</v>
      </c>
      <c r="H120" s="13" t="s">
        <v>74</v>
      </c>
      <c r="I120" s="12">
        <f t="shared" si="20"/>
        <v>12</v>
      </c>
      <c r="J120" s="13" t="s">
        <v>72</v>
      </c>
      <c r="K120" s="30">
        <f t="shared" si="23"/>
        <v>3.96</v>
      </c>
      <c r="L120" s="30" t="s">
        <v>103</v>
      </c>
      <c r="M120" s="15">
        <f t="shared" si="22"/>
        <v>3960</v>
      </c>
      <c r="N120" s="13" t="s">
        <v>71</v>
      </c>
    </row>
    <row r="121" spans="1:14">
      <c r="A121" s="279">
        <v>6</v>
      </c>
      <c r="B121" s="5"/>
      <c r="C121" s="9" t="s">
        <v>52</v>
      </c>
      <c r="D121" s="9" t="s">
        <v>51</v>
      </c>
      <c r="E121" s="9" t="s">
        <v>8</v>
      </c>
      <c r="F121" s="72" t="s">
        <v>1197</v>
      </c>
      <c r="G121" s="12">
        <v>3</v>
      </c>
      <c r="H121" s="13" t="s">
        <v>74</v>
      </c>
      <c r="I121" s="12">
        <f t="shared" si="20"/>
        <v>18</v>
      </c>
      <c r="J121" s="13" t="s">
        <v>72</v>
      </c>
      <c r="K121" s="30">
        <f t="shared" si="23"/>
        <v>5.94</v>
      </c>
      <c r="L121" s="30" t="s">
        <v>103</v>
      </c>
      <c r="M121" s="15">
        <f t="shared" si="22"/>
        <v>5940</v>
      </c>
      <c r="N121" s="13" t="s">
        <v>71</v>
      </c>
    </row>
    <row r="122" spans="1:14">
      <c r="A122" s="279">
        <v>7</v>
      </c>
      <c r="B122" s="5"/>
      <c r="C122" s="5" t="s">
        <v>10</v>
      </c>
      <c r="D122" s="5" t="s">
        <v>93</v>
      </c>
      <c r="E122" s="5" t="s">
        <v>8</v>
      </c>
      <c r="F122" s="12" t="s">
        <v>787</v>
      </c>
      <c r="G122" s="12">
        <v>5</v>
      </c>
      <c r="H122" s="13" t="s">
        <v>74</v>
      </c>
      <c r="I122" s="12">
        <f t="shared" si="20"/>
        <v>30</v>
      </c>
      <c r="J122" s="13" t="s">
        <v>72</v>
      </c>
      <c r="K122" s="30">
        <f t="shared" si="23"/>
        <v>9.9</v>
      </c>
      <c r="L122" s="30" t="s">
        <v>103</v>
      </c>
      <c r="M122" s="15">
        <f t="shared" si="22"/>
        <v>9900</v>
      </c>
      <c r="N122" s="13" t="s">
        <v>71</v>
      </c>
    </row>
    <row r="123" spans="1:14">
      <c r="A123" s="279">
        <v>8</v>
      </c>
      <c r="B123" s="5"/>
      <c r="C123" s="5" t="s">
        <v>26</v>
      </c>
      <c r="D123" s="5" t="s">
        <v>89</v>
      </c>
      <c r="E123" s="5" t="s">
        <v>8</v>
      </c>
      <c r="F123" s="12"/>
      <c r="G123" s="12">
        <v>0</v>
      </c>
      <c r="H123" s="13" t="s">
        <v>74</v>
      </c>
      <c r="I123" s="12">
        <f t="shared" si="20"/>
        <v>0</v>
      </c>
      <c r="J123" s="13" t="s">
        <v>72</v>
      </c>
      <c r="K123" s="30">
        <f>I123*0.33</f>
        <v>0</v>
      </c>
      <c r="L123" s="30" t="s">
        <v>103</v>
      </c>
      <c r="M123" s="15">
        <f t="shared" si="22"/>
        <v>0</v>
      </c>
      <c r="N123" s="13" t="s">
        <v>71</v>
      </c>
    </row>
    <row r="124" spans="1:14">
      <c r="A124" s="279">
        <v>9</v>
      </c>
      <c r="B124" s="5"/>
      <c r="C124" s="5" t="s">
        <v>94</v>
      </c>
      <c r="D124" s="5" t="s">
        <v>95</v>
      </c>
      <c r="E124" s="5" t="s">
        <v>8</v>
      </c>
      <c r="F124" s="12" t="s">
        <v>1209</v>
      </c>
      <c r="G124" s="12">
        <v>1</v>
      </c>
      <c r="H124" s="13" t="s">
        <v>74</v>
      </c>
      <c r="I124" s="12">
        <f t="shared" si="20"/>
        <v>6</v>
      </c>
      <c r="J124" s="13" t="s">
        <v>72</v>
      </c>
      <c r="K124" s="30">
        <f t="shared" ref="K124:K141" si="24">I124*0.33</f>
        <v>1.98</v>
      </c>
      <c r="L124" s="30" t="s">
        <v>103</v>
      </c>
      <c r="M124" s="15">
        <f t="shared" si="22"/>
        <v>1980</v>
      </c>
      <c r="N124" s="13" t="s">
        <v>71</v>
      </c>
    </row>
    <row r="125" spans="1:14">
      <c r="A125" s="279">
        <v>10</v>
      </c>
      <c r="B125" s="5"/>
      <c r="C125" s="5" t="s">
        <v>190</v>
      </c>
      <c r="D125" s="5" t="s">
        <v>20</v>
      </c>
      <c r="E125" s="5" t="s">
        <v>173</v>
      </c>
      <c r="F125" s="12" t="s">
        <v>1176</v>
      </c>
      <c r="G125" s="12">
        <v>0</v>
      </c>
      <c r="H125" s="13" t="s">
        <v>74</v>
      </c>
      <c r="I125" s="12">
        <f>G125*7</f>
        <v>0</v>
      </c>
      <c r="J125" s="13" t="s">
        <v>72</v>
      </c>
      <c r="K125" s="30">
        <f t="shared" si="24"/>
        <v>0</v>
      </c>
      <c r="L125" s="30" t="s">
        <v>103</v>
      </c>
      <c r="M125" s="15">
        <f t="shared" si="22"/>
        <v>0</v>
      </c>
      <c r="N125" s="13" t="s">
        <v>71</v>
      </c>
    </row>
    <row r="126" spans="1:14">
      <c r="A126" s="279">
        <v>11</v>
      </c>
      <c r="B126" s="5"/>
      <c r="C126" s="5" t="s">
        <v>34</v>
      </c>
      <c r="D126" s="5" t="s">
        <v>134</v>
      </c>
      <c r="E126" s="5" t="s">
        <v>173</v>
      </c>
      <c r="F126" s="12"/>
      <c r="G126" s="12">
        <v>0</v>
      </c>
      <c r="H126" s="13" t="s">
        <v>74</v>
      </c>
      <c r="I126" s="12">
        <f>G126*7</f>
        <v>0</v>
      </c>
      <c r="J126" s="13" t="s">
        <v>72</v>
      </c>
      <c r="K126" s="30">
        <f t="shared" si="24"/>
        <v>0</v>
      </c>
      <c r="L126" s="30" t="s">
        <v>103</v>
      </c>
      <c r="M126" s="15">
        <f t="shared" si="22"/>
        <v>0</v>
      </c>
      <c r="N126" s="13" t="s">
        <v>71</v>
      </c>
    </row>
    <row r="127" spans="1:14">
      <c r="A127" s="279">
        <v>12</v>
      </c>
      <c r="B127" s="5"/>
      <c r="C127" s="5" t="s">
        <v>23</v>
      </c>
      <c r="D127" s="5" t="s">
        <v>136</v>
      </c>
      <c r="E127" s="5" t="s">
        <v>12</v>
      </c>
      <c r="F127" s="5" t="s">
        <v>1199</v>
      </c>
      <c r="G127" s="12">
        <v>4</v>
      </c>
      <c r="H127" s="13" t="s">
        <v>74</v>
      </c>
      <c r="I127" s="12">
        <f t="shared" ref="I127:I137" si="25">G127*1</f>
        <v>4</v>
      </c>
      <c r="J127" s="13" t="s">
        <v>72</v>
      </c>
      <c r="K127" s="30">
        <f t="shared" si="24"/>
        <v>1.32</v>
      </c>
      <c r="L127" s="30" t="s">
        <v>103</v>
      </c>
      <c r="M127" s="15">
        <f t="shared" si="22"/>
        <v>1320</v>
      </c>
      <c r="N127" s="13" t="s">
        <v>71</v>
      </c>
    </row>
    <row r="128" spans="1:14">
      <c r="A128" s="279">
        <v>13</v>
      </c>
      <c r="B128" s="5"/>
      <c r="C128" s="5" t="s">
        <v>90</v>
      </c>
      <c r="D128" s="5" t="s">
        <v>91</v>
      </c>
      <c r="E128" s="5" t="s">
        <v>12</v>
      </c>
      <c r="F128" s="12" t="s">
        <v>1180</v>
      </c>
      <c r="G128" s="12">
        <v>1</v>
      </c>
      <c r="H128" s="13" t="s">
        <v>74</v>
      </c>
      <c r="I128" s="12">
        <f t="shared" si="25"/>
        <v>1</v>
      </c>
      <c r="J128" s="13" t="s">
        <v>72</v>
      </c>
      <c r="K128" s="30">
        <f t="shared" si="24"/>
        <v>0.33</v>
      </c>
      <c r="L128" s="30" t="s">
        <v>103</v>
      </c>
      <c r="M128" s="15">
        <f t="shared" si="22"/>
        <v>330</v>
      </c>
      <c r="N128" s="13" t="s">
        <v>71</v>
      </c>
    </row>
    <row r="129" spans="1:14">
      <c r="A129" s="279">
        <v>14</v>
      </c>
      <c r="B129" s="5"/>
      <c r="C129" s="5" t="s">
        <v>81</v>
      </c>
      <c r="D129" s="5" t="s">
        <v>82</v>
      </c>
      <c r="E129" s="5" t="s">
        <v>12</v>
      </c>
      <c r="F129" s="12"/>
      <c r="G129" s="12">
        <v>0</v>
      </c>
      <c r="H129" s="13" t="s">
        <v>74</v>
      </c>
      <c r="I129" s="12">
        <f t="shared" si="25"/>
        <v>0</v>
      </c>
      <c r="J129" s="13" t="s">
        <v>72</v>
      </c>
      <c r="K129" s="30">
        <f t="shared" si="24"/>
        <v>0</v>
      </c>
      <c r="L129" s="30" t="s">
        <v>103</v>
      </c>
      <c r="M129" s="15">
        <f t="shared" si="22"/>
        <v>0</v>
      </c>
      <c r="N129" s="13" t="s">
        <v>71</v>
      </c>
    </row>
    <row r="130" spans="1:14">
      <c r="A130" s="279">
        <v>15</v>
      </c>
      <c r="B130" s="5"/>
      <c r="C130" s="5" t="s">
        <v>11</v>
      </c>
      <c r="D130" s="5" t="s">
        <v>13</v>
      </c>
      <c r="E130" s="5" t="s">
        <v>12</v>
      </c>
      <c r="F130" s="12" t="s">
        <v>980</v>
      </c>
      <c r="G130" s="12">
        <v>1</v>
      </c>
      <c r="H130" s="13" t="s">
        <v>74</v>
      </c>
      <c r="I130" s="12">
        <f t="shared" si="25"/>
        <v>1</v>
      </c>
      <c r="J130" s="13" t="s">
        <v>72</v>
      </c>
      <c r="K130" s="30">
        <f t="shared" si="24"/>
        <v>0.33</v>
      </c>
      <c r="L130" s="30" t="s">
        <v>103</v>
      </c>
      <c r="M130" s="15">
        <f t="shared" si="22"/>
        <v>330</v>
      </c>
      <c r="N130" s="13" t="s">
        <v>71</v>
      </c>
    </row>
    <row r="131" spans="1:14">
      <c r="A131" s="279">
        <v>16</v>
      </c>
      <c r="B131" s="5"/>
      <c r="C131" s="5" t="s">
        <v>28</v>
      </c>
      <c r="D131" s="5" t="s">
        <v>27</v>
      </c>
      <c r="E131" s="5" t="s">
        <v>12</v>
      </c>
      <c r="F131" s="12" t="s">
        <v>1200</v>
      </c>
      <c r="G131" s="12">
        <v>1</v>
      </c>
      <c r="H131" s="13" t="s">
        <v>74</v>
      </c>
      <c r="I131" s="12">
        <f t="shared" si="25"/>
        <v>1</v>
      </c>
      <c r="J131" s="13" t="s">
        <v>72</v>
      </c>
      <c r="K131" s="30">
        <f t="shared" si="24"/>
        <v>0.33</v>
      </c>
      <c r="L131" s="30" t="s">
        <v>103</v>
      </c>
      <c r="M131" s="15">
        <f t="shared" si="22"/>
        <v>330</v>
      </c>
      <c r="N131" s="13" t="s">
        <v>71</v>
      </c>
    </row>
    <row r="132" spans="1:14">
      <c r="A132" s="279">
        <v>17</v>
      </c>
      <c r="B132" s="5"/>
      <c r="C132" s="5" t="s">
        <v>30</v>
      </c>
      <c r="D132" s="5" t="s">
        <v>29</v>
      </c>
      <c r="E132" s="5" t="s">
        <v>12</v>
      </c>
      <c r="F132" s="12" t="s">
        <v>1201</v>
      </c>
      <c r="G132" s="12">
        <v>1</v>
      </c>
      <c r="H132" s="13" t="s">
        <v>74</v>
      </c>
      <c r="I132" s="12">
        <f t="shared" si="25"/>
        <v>1</v>
      </c>
      <c r="J132" s="13" t="s">
        <v>72</v>
      </c>
      <c r="K132" s="30">
        <f t="shared" si="24"/>
        <v>0.33</v>
      </c>
      <c r="L132" s="30" t="s">
        <v>103</v>
      </c>
      <c r="M132" s="15">
        <f t="shared" si="22"/>
        <v>330</v>
      </c>
      <c r="N132" s="13" t="s">
        <v>71</v>
      </c>
    </row>
    <row r="133" spans="1:14">
      <c r="A133" s="279">
        <v>18</v>
      </c>
      <c r="B133" s="5"/>
      <c r="C133" s="5" t="s">
        <v>32</v>
      </c>
      <c r="D133" s="5" t="s">
        <v>33</v>
      </c>
      <c r="E133" s="5" t="s">
        <v>12</v>
      </c>
      <c r="F133" s="12" t="s">
        <v>1202</v>
      </c>
      <c r="G133" s="12">
        <v>1</v>
      </c>
      <c r="H133" s="13" t="s">
        <v>74</v>
      </c>
      <c r="I133" s="12">
        <f t="shared" si="25"/>
        <v>1</v>
      </c>
      <c r="J133" s="13" t="s">
        <v>72</v>
      </c>
      <c r="K133" s="30">
        <f t="shared" si="24"/>
        <v>0.33</v>
      </c>
      <c r="L133" s="30" t="s">
        <v>103</v>
      </c>
      <c r="M133" s="15">
        <f t="shared" si="22"/>
        <v>330</v>
      </c>
      <c r="N133" s="13" t="s">
        <v>71</v>
      </c>
    </row>
    <row r="134" spans="1:14">
      <c r="A134" s="279">
        <v>19</v>
      </c>
      <c r="B134" s="5"/>
      <c r="C134" s="5" t="s">
        <v>36</v>
      </c>
      <c r="D134" s="5" t="s">
        <v>35</v>
      </c>
      <c r="E134" s="5" t="s">
        <v>12</v>
      </c>
      <c r="F134" s="12"/>
      <c r="G134" s="12">
        <v>0</v>
      </c>
      <c r="H134" s="13" t="s">
        <v>74</v>
      </c>
      <c r="I134" s="12">
        <f t="shared" si="25"/>
        <v>0</v>
      </c>
      <c r="J134" s="13" t="s">
        <v>72</v>
      </c>
      <c r="K134" s="30">
        <f t="shared" si="24"/>
        <v>0</v>
      </c>
      <c r="L134" s="30" t="s">
        <v>103</v>
      </c>
      <c r="M134" s="15">
        <f t="shared" si="22"/>
        <v>0</v>
      </c>
      <c r="N134" s="13" t="s">
        <v>71</v>
      </c>
    </row>
    <row r="135" spans="1:14">
      <c r="A135" s="279">
        <v>20</v>
      </c>
      <c r="B135" s="5"/>
      <c r="C135" s="5" t="s">
        <v>38</v>
      </c>
      <c r="D135" s="5" t="s">
        <v>37</v>
      </c>
      <c r="E135" s="5" t="s">
        <v>12</v>
      </c>
      <c r="F135" s="12" t="s">
        <v>1182</v>
      </c>
      <c r="G135" s="12">
        <v>1</v>
      </c>
      <c r="H135" s="13" t="s">
        <v>74</v>
      </c>
      <c r="I135" s="12">
        <f t="shared" si="25"/>
        <v>1</v>
      </c>
      <c r="J135" s="13" t="s">
        <v>72</v>
      </c>
      <c r="K135" s="30">
        <f t="shared" si="24"/>
        <v>0.33</v>
      </c>
      <c r="L135" s="30" t="s">
        <v>103</v>
      </c>
      <c r="M135" s="15">
        <f t="shared" si="22"/>
        <v>330</v>
      </c>
      <c r="N135" s="13" t="s">
        <v>71</v>
      </c>
    </row>
    <row r="136" spans="1:14">
      <c r="A136" s="279">
        <v>21</v>
      </c>
      <c r="B136" s="5"/>
      <c r="C136" s="5" t="s">
        <v>40</v>
      </c>
      <c r="D136" s="5" t="s">
        <v>39</v>
      </c>
      <c r="E136" s="5" t="s">
        <v>12</v>
      </c>
      <c r="F136" s="12" t="s">
        <v>1161</v>
      </c>
      <c r="G136" s="12">
        <v>1</v>
      </c>
      <c r="H136" s="13" t="s">
        <v>74</v>
      </c>
      <c r="I136" s="12">
        <f t="shared" si="25"/>
        <v>1</v>
      </c>
      <c r="J136" s="13" t="s">
        <v>72</v>
      </c>
      <c r="K136" s="30">
        <f t="shared" si="24"/>
        <v>0.33</v>
      </c>
      <c r="L136" s="30" t="s">
        <v>103</v>
      </c>
      <c r="M136" s="15">
        <f t="shared" si="22"/>
        <v>330</v>
      </c>
      <c r="N136" s="13" t="s">
        <v>71</v>
      </c>
    </row>
    <row r="137" spans="1:14">
      <c r="A137" s="279">
        <v>22</v>
      </c>
      <c r="B137" s="5"/>
      <c r="C137" s="5" t="s">
        <v>78</v>
      </c>
      <c r="D137" s="5" t="s">
        <v>79</v>
      </c>
      <c r="E137" s="5" t="s">
        <v>12</v>
      </c>
      <c r="F137" s="12" t="s">
        <v>1184</v>
      </c>
      <c r="G137" s="12">
        <v>5</v>
      </c>
      <c r="H137" s="13" t="s">
        <v>74</v>
      </c>
      <c r="I137" s="12">
        <f t="shared" si="25"/>
        <v>5</v>
      </c>
      <c r="J137" s="13" t="s">
        <v>72</v>
      </c>
      <c r="K137" s="30">
        <f t="shared" si="24"/>
        <v>1.6500000000000001</v>
      </c>
      <c r="L137" s="30" t="s">
        <v>103</v>
      </c>
      <c r="M137" s="15">
        <f t="shared" si="22"/>
        <v>1650.0000000000002</v>
      </c>
      <c r="N137" s="13" t="s">
        <v>71</v>
      </c>
    </row>
    <row r="138" spans="1:14">
      <c r="A138" s="279">
        <v>23</v>
      </c>
      <c r="B138" s="5"/>
      <c r="C138" s="5" t="s">
        <v>45</v>
      </c>
      <c r="D138" s="5" t="s">
        <v>44</v>
      </c>
      <c r="E138" s="5" t="s">
        <v>43</v>
      </c>
      <c r="F138" s="12" t="s">
        <v>1203</v>
      </c>
      <c r="G138" s="12">
        <v>5</v>
      </c>
      <c r="H138" s="13" t="s">
        <v>74</v>
      </c>
      <c r="I138" s="12">
        <f>G138*1.5</f>
        <v>7.5</v>
      </c>
      <c r="J138" s="13" t="s">
        <v>72</v>
      </c>
      <c r="K138" s="30">
        <f t="shared" si="24"/>
        <v>2.4750000000000001</v>
      </c>
      <c r="L138" s="30" t="s">
        <v>103</v>
      </c>
      <c r="M138" s="15">
        <f t="shared" si="22"/>
        <v>2475</v>
      </c>
      <c r="N138" s="13" t="s">
        <v>71</v>
      </c>
    </row>
    <row r="139" spans="1:14">
      <c r="A139" s="279">
        <v>24</v>
      </c>
      <c r="B139" s="5"/>
      <c r="C139" s="5" t="s">
        <v>47</v>
      </c>
      <c r="D139" s="5" t="s">
        <v>46</v>
      </c>
      <c r="E139" s="5" t="s">
        <v>43</v>
      </c>
      <c r="F139" s="12" t="s">
        <v>1204</v>
      </c>
      <c r="G139" s="12">
        <v>1</v>
      </c>
      <c r="H139" s="13" t="s">
        <v>74</v>
      </c>
      <c r="I139" s="12">
        <f>G139*1.5</f>
        <v>1.5</v>
      </c>
      <c r="J139" s="13" t="s">
        <v>72</v>
      </c>
      <c r="K139" s="30">
        <f t="shared" si="24"/>
        <v>0.495</v>
      </c>
      <c r="L139" s="30" t="s">
        <v>103</v>
      </c>
      <c r="M139" s="15">
        <f t="shared" si="22"/>
        <v>495</v>
      </c>
      <c r="N139" s="13" t="s">
        <v>71</v>
      </c>
    </row>
    <row r="140" spans="1:14">
      <c r="A140" s="279">
        <v>25</v>
      </c>
      <c r="B140" s="5"/>
      <c r="C140" s="5" t="s">
        <v>42</v>
      </c>
      <c r="D140" s="5" t="s">
        <v>41</v>
      </c>
      <c r="E140" s="5" t="s">
        <v>165</v>
      </c>
      <c r="F140" s="12"/>
      <c r="G140" s="12">
        <v>0</v>
      </c>
      <c r="H140" s="13" t="s">
        <v>74</v>
      </c>
      <c r="I140" s="12">
        <f>G140*1.5</f>
        <v>0</v>
      </c>
      <c r="J140" s="13" t="s">
        <v>72</v>
      </c>
      <c r="K140" s="30">
        <f t="shared" si="24"/>
        <v>0</v>
      </c>
      <c r="L140" s="30" t="s">
        <v>103</v>
      </c>
      <c r="M140" s="15">
        <f t="shared" si="22"/>
        <v>0</v>
      </c>
      <c r="N140" s="13" t="s">
        <v>71</v>
      </c>
    </row>
    <row r="141" spans="1:14">
      <c r="A141" s="279">
        <v>26</v>
      </c>
      <c r="B141" s="5"/>
      <c r="C141" s="5" t="s">
        <v>124</v>
      </c>
      <c r="D141" s="5"/>
      <c r="E141" s="5" t="s">
        <v>12</v>
      </c>
      <c r="F141" s="12" t="s">
        <v>1081</v>
      </c>
      <c r="G141" s="12">
        <v>2</v>
      </c>
      <c r="H141" s="13" t="s">
        <v>74</v>
      </c>
      <c r="I141" s="12">
        <f>G141*4</f>
        <v>8</v>
      </c>
      <c r="J141" s="13" t="s">
        <v>72</v>
      </c>
      <c r="K141" s="30">
        <f t="shared" si="24"/>
        <v>2.64</v>
      </c>
      <c r="L141" s="30" t="s">
        <v>103</v>
      </c>
      <c r="M141" s="15">
        <f t="shared" si="22"/>
        <v>2640</v>
      </c>
      <c r="N141" s="13" t="s">
        <v>71</v>
      </c>
    </row>
    <row r="142" spans="1:14">
      <c r="A142" s="279">
        <v>27</v>
      </c>
      <c r="B142" s="5"/>
      <c r="C142" s="5" t="s">
        <v>1140</v>
      </c>
      <c r="D142" s="5"/>
      <c r="E142" s="5" t="s">
        <v>12</v>
      </c>
      <c r="F142" s="12" t="s">
        <v>971</v>
      </c>
      <c r="G142" s="12">
        <v>1</v>
      </c>
      <c r="H142" s="13" t="s">
        <v>74</v>
      </c>
      <c r="I142" s="12">
        <f t="shared" ref="I142" si="26">G142*1.5</f>
        <v>1.5</v>
      </c>
      <c r="J142" s="13" t="s">
        <v>72</v>
      </c>
      <c r="K142" s="30">
        <f>I142*0.33</f>
        <v>0.495</v>
      </c>
      <c r="L142" s="30" t="s">
        <v>103</v>
      </c>
      <c r="M142" s="15">
        <f t="shared" si="22"/>
        <v>495</v>
      </c>
      <c r="N142" s="13" t="s">
        <v>71</v>
      </c>
    </row>
    <row r="143" spans="1:14">
      <c r="A143" s="279">
        <v>28</v>
      </c>
      <c r="B143" s="5"/>
      <c r="C143" s="5" t="s">
        <v>1210</v>
      </c>
      <c r="D143" s="5"/>
      <c r="E143" s="5" t="s">
        <v>43</v>
      </c>
      <c r="F143" s="12" t="s">
        <v>1211</v>
      </c>
      <c r="G143" s="12">
        <v>1</v>
      </c>
      <c r="H143" s="13" t="s">
        <v>74</v>
      </c>
      <c r="I143" s="12">
        <f>G143*1</f>
        <v>1</v>
      </c>
      <c r="J143" s="13" t="s">
        <v>72</v>
      </c>
      <c r="K143" s="30">
        <f>I143*0.33</f>
        <v>0.33</v>
      </c>
      <c r="L143" s="30" t="s">
        <v>103</v>
      </c>
      <c r="M143" s="15">
        <f t="shared" si="22"/>
        <v>330</v>
      </c>
      <c r="N143" s="13" t="s">
        <v>71</v>
      </c>
    </row>
    <row r="144" spans="1:14">
      <c r="A144" s="279">
        <v>29</v>
      </c>
      <c r="B144" s="5"/>
      <c r="C144" s="5" t="s">
        <v>757</v>
      </c>
      <c r="D144" s="5"/>
      <c r="E144" s="5" t="s">
        <v>12</v>
      </c>
      <c r="F144" s="12" t="s">
        <v>971</v>
      </c>
      <c r="G144" s="12">
        <v>1</v>
      </c>
      <c r="H144" s="13" t="s">
        <v>74</v>
      </c>
      <c r="I144" s="12">
        <f>G144*1</f>
        <v>1</v>
      </c>
      <c r="J144" s="13" t="s">
        <v>72</v>
      </c>
      <c r="K144" s="30">
        <f t="shared" ref="K144:K151" si="27">I144*0.33</f>
        <v>0.33</v>
      </c>
      <c r="L144" s="30" t="s">
        <v>103</v>
      </c>
      <c r="M144" s="15">
        <f t="shared" si="22"/>
        <v>330</v>
      </c>
      <c r="N144" s="13" t="s">
        <v>71</v>
      </c>
    </row>
    <row r="145" spans="1:14" s="240" customFormat="1">
      <c r="A145" s="279">
        <v>30</v>
      </c>
      <c r="B145" s="160"/>
      <c r="C145" s="160" t="s">
        <v>894</v>
      </c>
      <c r="D145" s="160"/>
      <c r="E145" s="160" t="s">
        <v>12</v>
      </c>
      <c r="F145" s="119" t="s">
        <v>1205</v>
      </c>
      <c r="G145" s="119">
        <v>2</v>
      </c>
      <c r="H145" s="217" t="s">
        <v>74</v>
      </c>
      <c r="I145" s="119">
        <f>G145*1</f>
        <v>2</v>
      </c>
      <c r="J145" s="217" t="s">
        <v>72</v>
      </c>
      <c r="K145" s="218">
        <f t="shared" si="27"/>
        <v>0.66</v>
      </c>
      <c r="L145" s="218" t="s">
        <v>103</v>
      </c>
      <c r="M145" s="261">
        <f t="shared" si="22"/>
        <v>660</v>
      </c>
      <c r="N145" s="217" t="s">
        <v>71</v>
      </c>
    </row>
    <row r="146" spans="1:14">
      <c r="A146" s="279">
        <v>31</v>
      </c>
      <c r="B146" s="5"/>
      <c r="C146" s="5" t="s">
        <v>712</v>
      </c>
      <c r="D146" s="5"/>
      <c r="E146" s="5" t="s">
        <v>12</v>
      </c>
      <c r="F146" s="12" t="s">
        <v>217</v>
      </c>
      <c r="G146" s="12">
        <v>2</v>
      </c>
      <c r="H146" s="13" t="s">
        <v>74</v>
      </c>
      <c r="I146" s="12">
        <f t="shared" ref="I146" si="28">G146*4</f>
        <v>8</v>
      </c>
      <c r="J146" s="13" t="s">
        <v>72</v>
      </c>
      <c r="K146" s="30">
        <f t="shared" si="27"/>
        <v>2.64</v>
      </c>
      <c r="L146" s="30" t="s">
        <v>103</v>
      </c>
      <c r="M146" s="15">
        <f t="shared" si="22"/>
        <v>2640</v>
      </c>
      <c r="N146" s="13" t="s">
        <v>71</v>
      </c>
    </row>
    <row r="147" spans="1:14">
      <c r="A147" s="279">
        <v>32</v>
      </c>
      <c r="B147" s="5"/>
      <c r="C147" s="5" t="s">
        <v>893</v>
      </c>
      <c r="D147" s="5"/>
      <c r="E147" s="5" t="s">
        <v>12</v>
      </c>
      <c r="F147" s="12" t="s">
        <v>220</v>
      </c>
      <c r="G147" s="12">
        <v>2</v>
      </c>
      <c r="H147" s="13" t="s">
        <v>74</v>
      </c>
      <c r="I147" s="12">
        <f>G147*1</f>
        <v>2</v>
      </c>
      <c r="J147" s="13" t="s">
        <v>72</v>
      </c>
      <c r="K147" s="30">
        <f t="shared" si="27"/>
        <v>0.66</v>
      </c>
      <c r="L147" s="30" t="s">
        <v>103</v>
      </c>
      <c r="M147" s="15">
        <f t="shared" si="22"/>
        <v>660</v>
      </c>
      <c r="N147" s="13" t="s">
        <v>71</v>
      </c>
    </row>
    <row r="148" spans="1:14">
      <c r="A148" s="279">
        <v>33</v>
      </c>
      <c r="B148" s="5"/>
      <c r="C148" s="5" t="s">
        <v>1206</v>
      </c>
      <c r="D148" s="5"/>
      <c r="E148" s="5" t="s">
        <v>12</v>
      </c>
      <c r="F148" s="12" t="s">
        <v>1207</v>
      </c>
      <c r="G148" s="12">
        <v>1</v>
      </c>
      <c r="H148" s="13" t="s">
        <v>74</v>
      </c>
      <c r="I148" s="12">
        <f>G148*1</f>
        <v>1</v>
      </c>
      <c r="J148" s="13" t="s">
        <v>72</v>
      </c>
      <c r="K148" s="30">
        <f t="shared" si="27"/>
        <v>0.33</v>
      </c>
      <c r="L148" s="30" t="s">
        <v>103</v>
      </c>
      <c r="M148" s="15">
        <f t="shared" si="22"/>
        <v>330</v>
      </c>
      <c r="N148" s="13" t="s">
        <v>71</v>
      </c>
    </row>
    <row r="149" spans="1:14">
      <c r="A149" s="279">
        <v>34</v>
      </c>
      <c r="B149" s="5"/>
      <c r="C149" s="5" t="s">
        <v>1208</v>
      </c>
      <c r="D149" s="5"/>
      <c r="E149" s="5" t="s">
        <v>12</v>
      </c>
      <c r="F149" s="12" t="s">
        <v>971</v>
      </c>
      <c r="G149" s="12">
        <v>1</v>
      </c>
      <c r="H149" s="13" t="s">
        <v>74</v>
      </c>
      <c r="I149" s="12">
        <f>G149*1.5</f>
        <v>1.5</v>
      </c>
      <c r="J149" s="13" t="s">
        <v>72</v>
      </c>
      <c r="K149" s="30">
        <f t="shared" si="27"/>
        <v>0.495</v>
      </c>
      <c r="L149" s="30" t="s">
        <v>103</v>
      </c>
      <c r="M149" s="15">
        <f t="shared" si="22"/>
        <v>495</v>
      </c>
      <c r="N149" s="13" t="s">
        <v>71</v>
      </c>
    </row>
    <row r="150" spans="1:14">
      <c r="A150" s="279">
        <v>35</v>
      </c>
      <c r="B150" s="5"/>
      <c r="C150" s="5" t="s">
        <v>1193</v>
      </c>
      <c r="D150" s="5"/>
      <c r="E150" s="5" t="s">
        <v>12</v>
      </c>
      <c r="F150" s="12" t="s">
        <v>218</v>
      </c>
      <c r="G150" s="12">
        <v>1</v>
      </c>
      <c r="H150" s="13" t="s">
        <v>74</v>
      </c>
      <c r="I150" s="12">
        <f>G150*1</f>
        <v>1</v>
      </c>
      <c r="J150" s="13" t="s">
        <v>72</v>
      </c>
      <c r="K150" s="30">
        <f t="shared" si="27"/>
        <v>0.33</v>
      </c>
      <c r="L150" s="30" t="s">
        <v>103</v>
      </c>
      <c r="M150" s="15">
        <f t="shared" si="22"/>
        <v>330</v>
      </c>
      <c r="N150" s="13" t="s">
        <v>71</v>
      </c>
    </row>
    <row r="151" spans="1:14">
      <c r="A151" s="279">
        <v>37</v>
      </c>
      <c r="B151" s="5"/>
      <c r="C151" s="5" t="s">
        <v>1191</v>
      </c>
      <c r="D151" s="5"/>
      <c r="E151" s="5" t="s">
        <v>12</v>
      </c>
      <c r="F151" s="12" t="s">
        <v>971</v>
      </c>
      <c r="G151" s="12">
        <v>1</v>
      </c>
      <c r="H151" s="13" t="s">
        <v>74</v>
      </c>
      <c r="I151" s="12">
        <f>G151*1</f>
        <v>1</v>
      </c>
      <c r="J151" s="13" t="s">
        <v>72</v>
      </c>
      <c r="K151" s="30">
        <f t="shared" si="27"/>
        <v>0.33</v>
      </c>
      <c r="L151" s="30" t="s">
        <v>103</v>
      </c>
      <c r="M151" s="15">
        <f t="shared" si="22"/>
        <v>330</v>
      </c>
      <c r="N151" s="13" t="s">
        <v>71</v>
      </c>
    </row>
    <row r="152" spans="1:14">
      <c r="A152" s="281" t="s">
        <v>54</v>
      </c>
      <c r="B152" s="282"/>
      <c r="C152" s="282"/>
      <c r="D152" s="282"/>
      <c r="E152" s="283"/>
      <c r="F152" s="278"/>
      <c r="G152" s="12">
        <f>SUM(G116:G151)</f>
        <v>59</v>
      </c>
      <c r="H152" s="13" t="s">
        <v>74</v>
      </c>
      <c r="I152" s="12">
        <f>SUM(I116:I151)</f>
        <v>185</v>
      </c>
      <c r="J152" s="13" t="s">
        <v>72</v>
      </c>
      <c r="K152" s="12">
        <f>SUM(K116:K151)</f>
        <v>61.049999999999969</v>
      </c>
      <c r="L152" s="30" t="s">
        <v>103</v>
      </c>
      <c r="M152" s="34">
        <f>SUM(M116:M151)</f>
        <v>61050</v>
      </c>
      <c r="N152" s="13" t="s">
        <v>71</v>
      </c>
    </row>
    <row r="153" spans="1:14">
      <c r="A153" s="286" t="s">
        <v>53</v>
      </c>
      <c r="B153" s="286" t="s">
        <v>0</v>
      </c>
      <c r="C153" s="286" t="s">
        <v>2</v>
      </c>
      <c r="D153" s="286" t="s">
        <v>4</v>
      </c>
      <c r="E153" s="286" t="s">
        <v>1</v>
      </c>
      <c r="F153" s="286" t="s">
        <v>280</v>
      </c>
      <c r="G153" s="288" t="s">
        <v>5</v>
      </c>
      <c r="H153" s="289"/>
      <c r="I153" s="288" t="s">
        <v>6</v>
      </c>
      <c r="J153" s="289"/>
      <c r="K153" s="288" t="s">
        <v>101</v>
      </c>
      <c r="L153" s="289"/>
      <c r="M153" s="288" t="s">
        <v>102</v>
      </c>
      <c r="N153" s="289"/>
    </row>
    <row r="154" spans="1:14">
      <c r="A154" s="287"/>
      <c r="B154" s="287"/>
      <c r="C154" s="287"/>
      <c r="D154" s="287"/>
      <c r="E154" s="287"/>
      <c r="F154" s="287"/>
      <c r="G154" s="290"/>
      <c r="H154" s="291"/>
      <c r="I154" s="290"/>
      <c r="J154" s="291"/>
      <c r="K154" s="290"/>
      <c r="L154" s="291"/>
      <c r="M154" s="290"/>
      <c r="N154" s="291"/>
    </row>
    <row r="155" spans="1:14">
      <c r="A155" s="279">
        <v>1</v>
      </c>
      <c r="B155" s="16" t="s">
        <v>2684</v>
      </c>
      <c r="C155" s="5" t="s">
        <v>3</v>
      </c>
      <c r="D155" s="5" t="s">
        <v>7</v>
      </c>
      <c r="E155" s="5" t="s">
        <v>8</v>
      </c>
      <c r="F155" s="12" t="s">
        <v>1212</v>
      </c>
      <c r="G155" s="12">
        <v>1</v>
      </c>
      <c r="H155" s="13" t="s">
        <v>74</v>
      </c>
      <c r="I155" s="12">
        <f t="shared" ref="I155:I163" si="29">G155*6</f>
        <v>6</v>
      </c>
      <c r="J155" s="13" t="s">
        <v>72</v>
      </c>
      <c r="K155" s="30">
        <f t="shared" ref="K155" si="30">I155*0.33</f>
        <v>1.98</v>
      </c>
      <c r="L155" s="30" t="s">
        <v>103</v>
      </c>
      <c r="M155" s="15">
        <f t="shared" ref="M155:M189" si="31">K155*1000</f>
        <v>1980</v>
      </c>
      <c r="N155" s="13" t="s">
        <v>71</v>
      </c>
    </row>
    <row r="156" spans="1:14">
      <c r="A156" s="279">
        <v>2</v>
      </c>
      <c r="B156" s="131">
        <v>43835</v>
      </c>
      <c r="C156" s="5" t="s">
        <v>56</v>
      </c>
      <c r="D156" s="5" t="s">
        <v>93</v>
      </c>
      <c r="E156" s="5" t="s">
        <v>8</v>
      </c>
      <c r="F156" s="12" t="s">
        <v>1218</v>
      </c>
      <c r="G156" s="12">
        <v>2</v>
      </c>
      <c r="H156" s="13" t="s">
        <v>74</v>
      </c>
      <c r="I156" s="12">
        <f t="shared" si="29"/>
        <v>12</v>
      </c>
      <c r="J156" s="13" t="s">
        <v>72</v>
      </c>
      <c r="K156" s="30">
        <f>I156*0.33</f>
        <v>3.96</v>
      </c>
      <c r="L156" s="30" t="s">
        <v>103</v>
      </c>
      <c r="M156" s="15">
        <f t="shared" si="31"/>
        <v>3960</v>
      </c>
      <c r="N156" s="13" t="s">
        <v>71</v>
      </c>
    </row>
    <row r="157" spans="1:14">
      <c r="A157" s="279">
        <v>3</v>
      </c>
      <c r="B157" s="5"/>
      <c r="C157" s="5" t="s">
        <v>15</v>
      </c>
      <c r="D157" s="5" t="s">
        <v>647</v>
      </c>
      <c r="E157" s="5" t="s">
        <v>8</v>
      </c>
      <c r="F157" s="12" t="s">
        <v>1213</v>
      </c>
      <c r="G157" s="12">
        <v>2</v>
      </c>
      <c r="H157" s="13" t="s">
        <v>74</v>
      </c>
      <c r="I157" s="12">
        <f t="shared" si="29"/>
        <v>12</v>
      </c>
      <c r="J157" s="13" t="s">
        <v>72</v>
      </c>
      <c r="K157" s="30">
        <f t="shared" ref="K157:K161" si="32">I157*0.33</f>
        <v>3.96</v>
      </c>
      <c r="L157" s="30" t="s">
        <v>103</v>
      </c>
      <c r="M157" s="15">
        <f t="shared" si="31"/>
        <v>3960</v>
      </c>
      <c r="N157" s="13" t="s">
        <v>71</v>
      </c>
    </row>
    <row r="158" spans="1:14">
      <c r="A158" s="279">
        <v>4</v>
      </c>
      <c r="B158" s="5"/>
      <c r="C158" s="5" t="s">
        <v>17</v>
      </c>
      <c r="D158" s="5" t="s">
        <v>16</v>
      </c>
      <c r="E158" s="5" t="s">
        <v>8</v>
      </c>
      <c r="F158" s="12" t="s">
        <v>1214</v>
      </c>
      <c r="G158" s="12">
        <v>3</v>
      </c>
      <c r="H158" s="13" t="s">
        <v>74</v>
      </c>
      <c r="I158" s="12">
        <f t="shared" si="29"/>
        <v>18</v>
      </c>
      <c r="J158" s="13" t="s">
        <v>72</v>
      </c>
      <c r="K158" s="30">
        <f t="shared" si="32"/>
        <v>5.94</v>
      </c>
      <c r="L158" s="30" t="s">
        <v>103</v>
      </c>
      <c r="M158" s="15">
        <f t="shared" si="31"/>
        <v>5940</v>
      </c>
      <c r="N158" s="13" t="s">
        <v>71</v>
      </c>
    </row>
    <row r="159" spans="1:14">
      <c r="A159" s="279">
        <v>5</v>
      </c>
      <c r="B159" s="5"/>
      <c r="C159" s="5" t="s">
        <v>251</v>
      </c>
      <c r="D159" s="5" t="s">
        <v>18</v>
      </c>
      <c r="E159" s="5" t="s">
        <v>8</v>
      </c>
      <c r="F159" s="12" t="s">
        <v>1215</v>
      </c>
      <c r="G159" s="12">
        <v>3</v>
      </c>
      <c r="H159" s="13" t="s">
        <v>74</v>
      </c>
      <c r="I159" s="12">
        <f t="shared" si="29"/>
        <v>18</v>
      </c>
      <c r="J159" s="13" t="s">
        <v>72</v>
      </c>
      <c r="K159" s="30">
        <f t="shared" si="32"/>
        <v>5.94</v>
      </c>
      <c r="L159" s="30" t="s">
        <v>103</v>
      </c>
      <c r="M159" s="15">
        <f t="shared" si="31"/>
        <v>5940</v>
      </c>
      <c r="N159" s="13" t="s">
        <v>71</v>
      </c>
    </row>
    <row r="160" spans="1:14">
      <c r="A160" s="279">
        <v>6</v>
      </c>
      <c r="B160" s="5"/>
      <c r="C160" s="9" t="s">
        <v>52</v>
      </c>
      <c r="D160" s="9" t="s">
        <v>51</v>
      </c>
      <c r="E160" s="9" t="s">
        <v>8</v>
      </c>
      <c r="F160" s="72" t="s">
        <v>1216</v>
      </c>
      <c r="G160" s="12">
        <v>5</v>
      </c>
      <c r="H160" s="13" t="s">
        <v>74</v>
      </c>
      <c r="I160" s="12">
        <f t="shared" si="29"/>
        <v>30</v>
      </c>
      <c r="J160" s="13" t="s">
        <v>72</v>
      </c>
      <c r="K160" s="30">
        <f t="shared" si="32"/>
        <v>9.9</v>
      </c>
      <c r="L160" s="30" t="s">
        <v>103</v>
      </c>
      <c r="M160" s="15">
        <f t="shared" si="31"/>
        <v>9900</v>
      </c>
      <c r="N160" s="13" t="s">
        <v>71</v>
      </c>
    </row>
    <row r="161" spans="1:14">
      <c r="A161" s="279">
        <v>7</v>
      </c>
      <c r="B161" s="5"/>
      <c r="C161" s="5" t="s">
        <v>10</v>
      </c>
      <c r="D161" s="5" t="s">
        <v>93</v>
      </c>
      <c r="E161" s="5" t="s">
        <v>8</v>
      </c>
      <c r="F161" s="12" t="s">
        <v>787</v>
      </c>
      <c r="G161" s="12">
        <v>5</v>
      </c>
      <c r="H161" s="13" t="s">
        <v>74</v>
      </c>
      <c r="I161" s="12">
        <f t="shared" si="29"/>
        <v>30</v>
      </c>
      <c r="J161" s="13" t="s">
        <v>72</v>
      </c>
      <c r="K161" s="30">
        <f t="shared" si="32"/>
        <v>9.9</v>
      </c>
      <c r="L161" s="30" t="s">
        <v>103</v>
      </c>
      <c r="M161" s="15">
        <f t="shared" si="31"/>
        <v>9900</v>
      </c>
      <c r="N161" s="13" t="s">
        <v>71</v>
      </c>
    </row>
    <row r="162" spans="1:14">
      <c r="A162" s="279">
        <v>8</v>
      </c>
      <c r="B162" s="5"/>
      <c r="C162" s="5" t="s">
        <v>26</v>
      </c>
      <c r="D162" s="5" t="s">
        <v>89</v>
      </c>
      <c r="E162" s="5" t="s">
        <v>8</v>
      </c>
      <c r="F162" s="12"/>
      <c r="G162" s="12">
        <v>0</v>
      </c>
      <c r="H162" s="13" t="s">
        <v>74</v>
      </c>
      <c r="I162" s="12">
        <f t="shared" si="29"/>
        <v>0</v>
      </c>
      <c r="J162" s="13" t="s">
        <v>72</v>
      </c>
      <c r="K162" s="30">
        <f>I162*0.33</f>
        <v>0</v>
      </c>
      <c r="L162" s="30" t="s">
        <v>103</v>
      </c>
      <c r="M162" s="15">
        <f t="shared" si="31"/>
        <v>0</v>
      </c>
      <c r="N162" s="13" t="s">
        <v>71</v>
      </c>
    </row>
    <row r="163" spans="1:14">
      <c r="A163" s="279">
        <v>9</v>
      </c>
      <c r="B163" s="5"/>
      <c r="C163" s="5" t="s">
        <v>94</v>
      </c>
      <c r="D163" s="5" t="s">
        <v>95</v>
      </c>
      <c r="E163" s="5" t="s">
        <v>8</v>
      </c>
      <c r="F163" s="12" t="s">
        <v>1209</v>
      </c>
      <c r="G163" s="12">
        <v>1</v>
      </c>
      <c r="H163" s="13" t="s">
        <v>74</v>
      </c>
      <c r="I163" s="12">
        <f t="shared" si="29"/>
        <v>6</v>
      </c>
      <c r="J163" s="13" t="s">
        <v>72</v>
      </c>
      <c r="K163" s="30">
        <f t="shared" ref="K163:K180" si="33">I163*0.33</f>
        <v>1.98</v>
      </c>
      <c r="L163" s="30" t="s">
        <v>103</v>
      </c>
      <c r="M163" s="15">
        <f t="shared" si="31"/>
        <v>1980</v>
      </c>
      <c r="N163" s="13" t="s">
        <v>71</v>
      </c>
    </row>
    <row r="164" spans="1:14">
      <c r="A164" s="279">
        <v>10</v>
      </c>
      <c r="B164" s="5"/>
      <c r="C164" s="5" t="s">
        <v>190</v>
      </c>
      <c r="D164" s="5" t="s">
        <v>20</v>
      </c>
      <c r="E164" s="5" t="s">
        <v>173</v>
      </c>
      <c r="F164" s="12" t="s">
        <v>1217</v>
      </c>
      <c r="G164" s="12">
        <v>1</v>
      </c>
      <c r="H164" s="13" t="s">
        <v>74</v>
      </c>
      <c r="I164" s="12">
        <f>G164*7</f>
        <v>7</v>
      </c>
      <c r="J164" s="13" t="s">
        <v>72</v>
      </c>
      <c r="K164" s="30">
        <f t="shared" si="33"/>
        <v>2.31</v>
      </c>
      <c r="L164" s="30" t="s">
        <v>103</v>
      </c>
      <c r="M164" s="15">
        <f t="shared" si="31"/>
        <v>2310</v>
      </c>
      <c r="N164" s="13" t="s">
        <v>71</v>
      </c>
    </row>
    <row r="165" spans="1:14">
      <c r="A165" s="279">
        <v>11</v>
      </c>
      <c r="B165" s="5"/>
      <c r="C165" s="5" t="s">
        <v>34</v>
      </c>
      <c r="D165" s="5" t="s">
        <v>134</v>
      </c>
      <c r="E165" s="5" t="s">
        <v>173</v>
      </c>
      <c r="F165" s="12"/>
      <c r="G165" s="12">
        <v>0</v>
      </c>
      <c r="H165" s="13" t="s">
        <v>74</v>
      </c>
      <c r="I165" s="12">
        <f>G165*7</f>
        <v>0</v>
      </c>
      <c r="J165" s="13" t="s">
        <v>72</v>
      </c>
      <c r="K165" s="30">
        <f t="shared" si="33"/>
        <v>0</v>
      </c>
      <c r="L165" s="30" t="s">
        <v>103</v>
      </c>
      <c r="M165" s="15">
        <f t="shared" si="31"/>
        <v>0</v>
      </c>
      <c r="N165" s="13" t="s">
        <v>71</v>
      </c>
    </row>
    <row r="166" spans="1:14">
      <c r="A166" s="279">
        <v>12</v>
      </c>
      <c r="B166" s="5"/>
      <c r="C166" s="5" t="s">
        <v>23</v>
      </c>
      <c r="D166" s="5" t="s">
        <v>136</v>
      </c>
      <c r="E166" s="5" t="s">
        <v>12</v>
      </c>
      <c r="F166" s="5" t="s">
        <v>1199</v>
      </c>
      <c r="G166" s="12">
        <v>4</v>
      </c>
      <c r="H166" s="13" t="s">
        <v>74</v>
      </c>
      <c r="I166" s="12">
        <f t="shared" ref="I166:I176" si="34">G166*1</f>
        <v>4</v>
      </c>
      <c r="J166" s="13" t="s">
        <v>72</v>
      </c>
      <c r="K166" s="30">
        <f t="shared" si="33"/>
        <v>1.32</v>
      </c>
      <c r="L166" s="30" t="s">
        <v>103</v>
      </c>
      <c r="M166" s="15">
        <f t="shared" si="31"/>
        <v>1320</v>
      </c>
      <c r="N166" s="13" t="s">
        <v>71</v>
      </c>
    </row>
    <row r="167" spans="1:14">
      <c r="A167" s="279">
        <v>13</v>
      </c>
      <c r="B167" s="5"/>
      <c r="C167" s="5" t="s">
        <v>90</v>
      </c>
      <c r="D167" s="5" t="s">
        <v>91</v>
      </c>
      <c r="E167" s="5" t="s">
        <v>12</v>
      </c>
      <c r="F167" s="12"/>
      <c r="G167" s="12">
        <v>1</v>
      </c>
      <c r="H167" s="13" t="s">
        <v>74</v>
      </c>
      <c r="I167" s="12">
        <f t="shared" si="34"/>
        <v>1</v>
      </c>
      <c r="J167" s="13" t="s">
        <v>72</v>
      </c>
      <c r="K167" s="30">
        <f t="shared" si="33"/>
        <v>0.33</v>
      </c>
      <c r="L167" s="30" t="s">
        <v>103</v>
      </c>
      <c r="M167" s="15">
        <f t="shared" si="31"/>
        <v>330</v>
      </c>
      <c r="N167" s="13" t="s">
        <v>71</v>
      </c>
    </row>
    <row r="168" spans="1:14">
      <c r="A168" s="279">
        <v>14</v>
      </c>
      <c r="B168" s="5"/>
      <c r="C168" s="5" t="s">
        <v>81</v>
      </c>
      <c r="D168" s="5" t="s">
        <v>82</v>
      </c>
      <c r="E168" s="5" t="s">
        <v>12</v>
      </c>
      <c r="F168" s="12"/>
      <c r="G168" s="12">
        <v>0</v>
      </c>
      <c r="H168" s="13" t="s">
        <v>74</v>
      </c>
      <c r="I168" s="12">
        <f t="shared" si="34"/>
        <v>0</v>
      </c>
      <c r="J168" s="13" t="s">
        <v>72</v>
      </c>
      <c r="K168" s="30">
        <f t="shared" si="33"/>
        <v>0</v>
      </c>
      <c r="L168" s="30" t="s">
        <v>103</v>
      </c>
      <c r="M168" s="15">
        <f t="shared" si="31"/>
        <v>0</v>
      </c>
      <c r="N168" s="13" t="s">
        <v>71</v>
      </c>
    </row>
    <row r="169" spans="1:14">
      <c r="A169" s="279">
        <v>15</v>
      </c>
      <c r="B169" s="5"/>
      <c r="C169" s="5" t="s">
        <v>11</v>
      </c>
      <c r="D169" s="5" t="s">
        <v>13</v>
      </c>
      <c r="E169" s="5" t="s">
        <v>12</v>
      </c>
      <c r="F169" s="12" t="s">
        <v>980</v>
      </c>
      <c r="G169" s="12">
        <v>1</v>
      </c>
      <c r="H169" s="13" t="s">
        <v>74</v>
      </c>
      <c r="I169" s="12">
        <f t="shared" si="34"/>
        <v>1</v>
      </c>
      <c r="J169" s="13" t="s">
        <v>72</v>
      </c>
      <c r="K169" s="30">
        <f t="shared" si="33"/>
        <v>0.33</v>
      </c>
      <c r="L169" s="30" t="s">
        <v>103</v>
      </c>
      <c r="M169" s="15">
        <f t="shared" si="31"/>
        <v>330</v>
      </c>
      <c r="N169" s="13" t="s">
        <v>71</v>
      </c>
    </row>
    <row r="170" spans="1:14">
      <c r="A170" s="279">
        <v>16</v>
      </c>
      <c r="B170" s="5"/>
      <c r="C170" s="5" t="s">
        <v>28</v>
      </c>
      <c r="D170" s="5" t="s">
        <v>27</v>
      </c>
      <c r="E170" s="5" t="s">
        <v>12</v>
      </c>
      <c r="F170" s="12" t="s">
        <v>1220</v>
      </c>
      <c r="G170" s="12">
        <v>1</v>
      </c>
      <c r="H170" s="13" t="s">
        <v>74</v>
      </c>
      <c r="I170" s="12">
        <f t="shared" si="34"/>
        <v>1</v>
      </c>
      <c r="J170" s="13" t="s">
        <v>72</v>
      </c>
      <c r="K170" s="30">
        <f t="shared" si="33"/>
        <v>0.33</v>
      </c>
      <c r="L170" s="30" t="s">
        <v>103</v>
      </c>
      <c r="M170" s="15">
        <f t="shared" si="31"/>
        <v>330</v>
      </c>
      <c r="N170" s="13" t="s">
        <v>71</v>
      </c>
    </row>
    <row r="171" spans="1:14">
      <c r="A171" s="279">
        <v>17</v>
      </c>
      <c r="B171" s="5"/>
      <c r="C171" s="5" t="s">
        <v>30</v>
      </c>
      <c r="D171" s="5" t="s">
        <v>29</v>
      </c>
      <c r="E171" s="5" t="s">
        <v>12</v>
      </c>
      <c r="F171" s="12"/>
      <c r="G171" s="12">
        <v>0</v>
      </c>
      <c r="H171" s="13" t="s">
        <v>74</v>
      </c>
      <c r="I171" s="12">
        <f t="shared" si="34"/>
        <v>0</v>
      </c>
      <c r="J171" s="13" t="s">
        <v>72</v>
      </c>
      <c r="K171" s="30">
        <f t="shared" si="33"/>
        <v>0</v>
      </c>
      <c r="L171" s="30" t="s">
        <v>103</v>
      </c>
      <c r="M171" s="15">
        <f t="shared" si="31"/>
        <v>0</v>
      </c>
      <c r="N171" s="13" t="s">
        <v>71</v>
      </c>
    </row>
    <row r="172" spans="1:14">
      <c r="A172" s="279">
        <v>18</v>
      </c>
      <c r="B172" s="5"/>
      <c r="C172" s="5" t="s">
        <v>32</v>
      </c>
      <c r="D172" s="5" t="s">
        <v>33</v>
      </c>
      <c r="E172" s="5" t="s">
        <v>12</v>
      </c>
      <c r="F172" s="12"/>
      <c r="G172" s="12">
        <v>0</v>
      </c>
      <c r="H172" s="13" t="s">
        <v>74</v>
      </c>
      <c r="I172" s="12">
        <f t="shared" si="34"/>
        <v>0</v>
      </c>
      <c r="J172" s="13" t="s">
        <v>72</v>
      </c>
      <c r="K172" s="30">
        <f t="shared" si="33"/>
        <v>0</v>
      </c>
      <c r="L172" s="30" t="s">
        <v>103</v>
      </c>
      <c r="M172" s="15">
        <f t="shared" si="31"/>
        <v>0</v>
      </c>
      <c r="N172" s="13" t="s">
        <v>71</v>
      </c>
    </row>
    <row r="173" spans="1:14">
      <c r="A173" s="279">
        <v>19</v>
      </c>
      <c r="B173" s="5"/>
      <c r="C173" s="5" t="s">
        <v>36</v>
      </c>
      <c r="D173" s="5" t="s">
        <v>35</v>
      </c>
      <c r="E173" s="5" t="s">
        <v>12</v>
      </c>
      <c r="F173" s="12"/>
      <c r="G173" s="12">
        <v>0</v>
      </c>
      <c r="H173" s="13" t="s">
        <v>74</v>
      </c>
      <c r="I173" s="12">
        <f t="shared" si="34"/>
        <v>0</v>
      </c>
      <c r="J173" s="13" t="s">
        <v>72</v>
      </c>
      <c r="K173" s="30">
        <f t="shared" si="33"/>
        <v>0</v>
      </c>
      <c r="L173" s="30" t="s">
        <v>103</v>
      </c>
      <c r="M173" s="15">
        <f t="shared" si="31"/>
        <v>0</v>
      </c>
      <c r="N173" s="13" t="s">
        <v>71</v>
      </c>
    </row>
    <row r="174" spans="1:14">
      <c r="A174" s="279">
        <v>20</v>
      </c>
      <c r="B174" s="5"/>
      <c r="C174" s="5" t="s">
        <v>38</v>
      </c>
      <c r="D174" s="5" t="s">
        <v>37</v>
      </c>
      <c r="E174" s="5" t="s">
        <v>12</v>
      </c>
      <c r="F174" s="12" t="s">
        <v>1182</v>
      </c>
      <c r="G174" s="12">
        <v>1</v>
      </c>
      <c r="H174" s="13" t="s">
        <v>74</v>
      </c>
      <c r="I174" s="12">
        <f t="shared" si="34"/>
        <v>1</v>
      </c>
      <c r="J174" s="13" t="s">
        <v>72</v>
      </c>
      <c r="K174" s="30">
        <f t="shared" si="33"/>
        <v>0.33</v>
      </c>
      <c r="L174" s="30" t="s">
        <v>103</v>
      </c>
      <c r="M174" s="15">
        <f t="shared" si="31"/>
        <v>330</v>
      </c>
      <c r="N174" s="13" t="s">
        <v>71</v>
      </c>
    </row>
    <row r="175" spans="1:14">
      <c r="A175" s="279">
        <v>21</v>
      </c>
      <c r="B175" s="5"/>
      <c r="C175" s="5" t="s">
        <v>40</v>
      </c>
      <c r="D175" s="5" t="s">
        <v>39</v>
      </c>
      <c r="E175" s="5" t="s">
        <v>12</v>
      </c>
      <c r="F175" s="12" t="s">
        <v>1221</v>
      </c>
      <c r="G175" s="12">
        <v>1</v>
      </c>
      <c r="H175" s="13" t="s">
        <v>74</v>
      </c>
      <c r="I175" s="12">
        <f t="shared" si="34"/>
        <v>1</v>
      </c>
      <c r="J175" s="13" t="s">
        <v>72</v>
      </c>
      <c r="K175" s="30">
        <f t="shared" si="33"/>
        <v>0.33</v>
      </c>
      <c r="L175" s="30" t="s">
        <v>103</v>
      </c>
      <c r="M175" s="15">
        <f t="shared" si="31"/>
        <v>330</v>
      </c>
      <c r="N175" s="13" t="s">
        <v>71</v>
      </c>
    </row>
    <row r="176" spans="1:14">
      <c r="A176" s="279">
        <v>22</v>
      </c>
      <c r="B176" s="5"/>
      <c r="C176" s="5" t="s">
        <v>78</v>
      </c>
      <c r="D176" s="5" t="s">
        <v>79</v>
      </c>
      <c r="E176" s="5" t="s">
        <v>12</v>
      </c>
      <c r="F176" s="12" t="s">
        <v>1222</v>
      </c>
      <c r="G176" s="12">
        <v>2</v>
      </c>
      <c r="H176" s="13" t="s">
        <v>74</v>
      </c>
      <c r="I176" s="12">
        <f t="shared" si="34"/>
        <v>2</v>
      </c>
      <c r="J176" s="13" t="s">
        <v>72</v>
      </c>
      <c r="K176" s="30">
        <f t="shared" si="33"/>
        <v>0.66</v>
      </c>
      <c r="L176" s="30" t="s">
        <v>103</v>
      </c>
      <c r="M176" s="15">
        <f t="shared" si="31"/>
        <v>660</v>
      </c>
      <c r="N176" s="13" t="s">
        <v>71</v>
      </c>
    </row>
    <row r="177" spans="1:14">
      <c r="A177" s="279">
        <v>23</v>
      </c>
      <c r="B177" s="5"/>
      <c r="C177" s="5" t="s">
        <v>45</v>
      </c>
      <c r="D177" s="5" t="s">
        <v>44</v>
      </c>
      <c r="E177" s="5" t="s">
        <v>43</v>
      </c>
      <c r="F177" s="12"/>
      <c r="G177" s="12">
        <v>0</v>
      </c>
      <c r="H177" s="13" t="s">
        <v>74</v>
      </c>
      <c r="I177" s="12">
        <f>G177*1.5</f>
        <v>0</v>
      </c>
      <c r="J177" s="13" t="s">
        <v>72</v>
      </c>
      <c r="K177" s="30">
        <f t="shared" si="33"/>
        <v>0</v>
      </c>
      <c r="L177" s="30" t="s">
        <v>103</v>
      </c>
      <c r="M177" s="15">
        <f t="shared" si="31"/>
        <v>0</v>
      </c>
      <c r="N177" s="13" t="s">
        <v>71</v>
      </c>
    </row>
    <row r="178" spans="1:14">
      <c r="A178" s="279">
        <v>24</v>
      </c>
      <c r="B178" s="5"/>
      <c r="C178" s="5" t="s">
        <v>47</v>
      </c>
      <c r="D178" s="5" t="s">
        <v>46</v>
      </c>
      <c r="E178" s="5" t="s">
        <v>43</v>
      </c>
      <c r="F178" s="12" t="s">
        <v>1204</v>
      </c>
      <c r="G178" s="12">
        <v>1</v>
      </c>
      <c r="H178" s="13" t="s">
        <v>74</v>
      </c>
      <c r="I178" s="12">
        <f>G178*1.5</f>
        <v>1.5</v>
      </c>
      <c r="J178" s="13" t="s">
        <v>72</v>
      </c>
      <c r="K178" s="30">
        <f t="shared" si="33"/>
        <v>0.495</v>
      </c>
      <c r="L178" s="30" t="s">
        <v>103</v>
      </c>
      <c r="M178" s="15">
        <f t="shared" si="31"/>
        <v>495</v>
      </c>
      <c r="N178" s="13" t="s">
        <v>71</v>
      </c>
    </row>
    <row r="179" spans="1:14">
      <c r="A179" s="279">
        <v>25</v>
      </c>
      <c r="B179" s="5"/>
      <c r="C179" s="5" t="s">
        <v>42</v>
      </c>
      <c r="D179" s="5" t="s">
        <v>41</v>
      </c>
      <c r="E179" s="5" t="s">
        <v>165</v>
      </c>
      <c r="F179" s="12"/>
      <c r="G179" s="12">
        <v>0</v>
      </c>
      <c r="H179" s="13" t="s">
        <v>74</v>
      </c>
      <c r="I179" s="12">
        <f>G179*1.5</f>
        <v>0</v>
      </c>
      <c r="J179" s="13" t="s">
        <v>72</v>
      </c>
      <c r="K179" s="30">
        <f t="shared" si="33"/>
        <v>0</v>
      </c>
      <c r="L179" s="30" t="s">
        <v>103</v>
      </c>
      <c r="M179" s="15">
        <f t="shared" si="31"/>
        <v>0</v>
      </c>
      <c r="N179" s="13" t="s">
        <v>71</v>
      </c>
    </row>
    <row r="180" spans="1:14">
      <c r="A180" s="279">
        <v>26</v>
      </c>
      <c r="B180" s="5"/>
      <c r="C180" s="5" t="s">
        <v>124</v>
      </c>
      <c r="D180" s="5"/>
      <c r="E180" s="5" t="s">
        <v>12</v>
      </c>
      <c r="F180" s="12" t="s">
        <v>1081</v>
      </c>
      <c r="G180" s="12">
        <v>2</v>
      </c>
      <c r="H180" s="13" t="s">
        <v>74</v>
      </c>
      <c r="I180" s="12">
        <f>G180*4</f>
        <v>8</v>
      </c>
      <c r="J180" s="13" t="s">
        <v>72</v>
      </c>
      <c r="K180" s="30">
        <f t="shared" si="33"/>
        <v>2.64</v>
      </c>
      <c r="L180" s="30" t="s">
        <v>103</v>
      </c>
      <c r="M180" s="15">
        <f t="shared" si="31"/>
        <v>2640</v>
      </c>
      <c r="N180" s="13" t="s">
        <v>71</v>
      </c>
    </row>
    <row r="181" spans="1:14">
      <c r="A181" s="279">
        <v>27</v>
      </c>
      <c r="B181" s="5"/>
      <c r="C181" s="5" t="s">
        <v>1140</v>
      </c>
      <c r="D181" s="5"/>
      <c r="E181" s="5" t="s">
        <v>12</v>
      </c>
      <c r="F181" s="12" t="s">
        <v>971</v>
      </c>
      <c r="G181" s="12">
        <v>1</v>
      </c>
      <c r="H181" s="13" t="s">
        <v>74</v>
      </c>
      <c r="I181" s="12">
        <f t="shared" ref="I181" si="35">G181*1.5</f>
        <v>1.5</v>
      </c>
      <c r="J181" s="13" t="s">
        <v>72</v>
      </c>
      <c r="K181" s="30">
        <f>I181*0.33</f>
        <v>0.495</v>
      </c>
      <c r="L181" s="30" t="s">
        <v>103</v>
      </c>
      <c r="M181" s="15">
        <f t="shared" si="31"/>
        <v>495</v>
      </c>
      <c r="N181" s="13" t="s">
        <v>71</v>
      </c>
    </row>
    <row r="182" spans="1:14">
      <c r="A182" s="279">
        <v>28</v>
      </c>
      <c r="B182" s="5"/>
      <c r="C182" s="5" t="s">
        <v>1108</v>
      </c>
      <c r="D182" s="5"/>
      <c r="E182" s="5" t="s">
        <v>12</v>
      </c>
      <c r="F182" s="12" t="s">
        <v>1188</v>
      </c>
      <c r="G182" s="12">
        <v>1</v>
      </c>
      <c r="H182" s="13" t="s">
        <v>74</v>
      </c>
      <c r="I182" s="12">
        <f>G182*1</f>
        <v>1</v>
      </c>
      <c r="J182" s="13" t="s">
        <v>72</v>
      </c>
      <c r="K182" s="30">
        <f>I182*0.33</f>
        <v>0.33</v>
      </c>
      <c r="L182" s="30" t="s">
        <v>103</v>
      </c>
      <c r="M182" s="15">
        <f t="shared" si="31"/>
        <v>330</v>
      </c>
      <c r="N182" s="13" t="s">
        <v>71</v>
      </c>
    </row>
    <row r="183" spans="1:14">
      <c r="A183" s="279">
        <v>29</v>
      </c>
      <c r="B183" s="5"/>
      <c r="C183" s="5" t="s">
        <v>757</v>
      </c>
      <c r="D183" s="5"/>
      <c r="E183" s="5" t="s">
        <v>12</v>
      </c>
      <c r="F183" s="12" t="s">
        <v>971</v>
      </c>
      <c r="G183" s="12">
        <v>1</v>
      </c>
      <c r="H183" s="13" t="s">
        <v>74</v>
      </c>
      <c r="I183" s="12">
        <f>G183*1</f>
        <v>1</v>
      </c>
      <c r="J183" s="13" t="s">
        <v>72</v>
      </c>
      <c r="K183" s="30">
        <f t="shared" ref="K183:K189" si="36">I183*0.33</f>
        <v>0.33</v>
      </c>
      <c r="L183" s="30" t="s">
        <v>103</v>
      </c>
      <c r="M183" s="15">
        <f t="shared" si="31"/>
        <v>330</v>
      </c>
      <c r="N183" s="13" t="s">
        <v>71</v>
      </c>
    </row>
    <row r="184" spans="1:14">
      <c r="A184" s="279">
        <v>30</v>
      </c>
      <c r="B184" s="5"/>
      <c r="C184" s="5" t="s">
        <v>1169</v>
      </c>
      <c r="D184" s="5"/>
      <c r="E184" s="5" t="s">
        <v>12</v>
      </c>
      <c r="F184" s="103" t="s">
        <v>1223</v>
      </c>
      <c r="G184" s="12">
        <v>1</v>
      </c>
      <c r="H184" s="13" t="s">
        <v>74</v>
      </c>
      <c r="I184" s="12">
        <f>G184*1</f>
        <v>1</v>
      </c>
      <c r="J184" s="13" t="s">
        <v>72</v>
      </c>
      <c r="K184" s="30">
        <f t="shared" si="36"/>
        <v>0.33</v>
      </c>
      <c r="L184" s="30" t="s">
        <v>103</v>
      </c>
      <c r="M184" s="15">
        <f t="shared" si="31"/>
        <v>330</v>
      </c>
      <c r="N184" s="13" t="s">
        <v>71</v>
      </c>
    </row>
    <row r="185" spans="1:14">
      <c r="A185" s="279">
        <v>31</v>
      </c>
      <c r="B185" s="5"/>
      <c r="C185" s="5" t="s">
        <v>126</v>
      </c>
      <c r="D185" s="5"/>
      <c r="E185" s="5" t="s">
        <v>43</v>
      </c>
      <c r="F185" s="12" t="s">
        <v>271</v>
      </c>
      <c r="G185" s="12">
        <v>1</v>
      </c>
      <c r="H185" s="13" t="s">
        <v>74</v>
      </c>
      <c r="I185" s="12">
        <f t="shared" ref="I185" si="37">G185*4</f>
        <v>4</v>
      </c>
      <c r="J185" s="13" t="s">
        <v>72</v>
      </c>
      <c r="K185" s="30">
        <f t="shared" si="36"/>
        <v>1.32</v>
      </c>
      <c r="L185" s="30" t="s">
        <v>103</v>
      </c>
      <c r="M185" s="15">
        <f t="shared" si="31"/>
        <v>1320</v>
      </c>
      <c r="N185" s="13" t="s">
        <v>71</v>
      </c>
    </row>
    <row r="186" spans="1:14">
      <c r="A186" s="279">
        <v>32</v>
      </c>
      <c r="B186" s="5"/>
      <c r="C186" s="5" t="s">
        <v>893</v>
      </c>
      <c r="D186" s="5"/>
      <c r="E186" s="5" t="s">
        <v>12</v>
      </c>
      <c r="F186" s="12" t="s">
        <v>220</v>
      </c>
      <c r="G186" s="12">
        <v>1</v>
      </c>
      <c r="H186" s="13" t="s">
        <v>74</v>
      </c>
      <c r="I186" s="12">
        <f>G186*1</f>
        <v>1</v>
      </c>
      <c r="J186" s="13" t="s">
        <v>72</v>
      </c>
      <c r="K186" s="30">
        <f t="shared" si="36"/>
        <v>0.33</v>
      </c>
      <c r="L186" s="30" t="s">
        <v>103</v>
      </c>
      <c r="M186" s="15">
        <f t="shared" si="31"/>
        <v>330</v>
      </c>
      <c r="N186" s="13" t="s">
        <v>71</v>
      </c>
    </row>
    <row r="187" spans="1:14">
      <c r="A187" s="279">
        <v>33</v>
      </c>
      <c r="B187" s="5"/>
      <c r="C187" s="5" t="s">
        <v>960</v>
      </c>
      <c r="D187" s="5"/>
      <c r="E187" s="5" t="s">
        <v>165</v>
      </c>
      <c r="F187" s="12" t="s">
        <v>1224</v>
      </c>
      <c r="G187" s="12">
        <v>1</v>
      </c>
      <c r="H187" s="13" t="s">
        <v>74</v>
      </c>
      <c r="I187" s="12">
        <f>G187*1</f>
        <v>1</v>
      </c>
      <c r="J187" s="13" t="s">
        <v>72</v>
      </c>
      <c r="K187" s="30">
        <f t="shared" si="36"/>
        <v>0.33</v>
      </c>
      <c r="L187" s="30" t="s">
        <v>103</v>
      </c>
      <c r="M187" s="15">
        <f t="shared" si="31"/>
        <v>330</v>
      </c>
      <c r="N187" s="13" t="s">
        <v>71</v>
      </c>
    </row>
    <row r="188" spans="1:14">
      <c r="A188" s="279">
        <v>34</v>
      </c>
      <c r="B188" s="5"/>
      <c r="C188" s="5" t="s">
        <v>1225</v>
      </c>
      <c r="D188" s="5"/>
      <c r="E188" s="5" t="s">
        <v>12</v>
      </c>
      <c r="F188" s="12" t="s">
        <v>394</v>
      </c>
      <c r="G188" s="12">
        <v>1</v>
      </c>
      <c r="H188" s="13" t="s">
        <v>74</v>
      </c>
      <c r="I188" s="12">
        <f>G188*1.5</f>
        <v>1.5</v>
      </c>
      <c r="J188" s="13" t="s">
        <v>72</v>
      </c>
      <c r="K188" s="30">
        <f t="shared" si="36"/>
        <v>0.495</v>
      </c>
      <c r="L188" s="30" t="s">
        <v>103</v>
      </c>
      <c r="M188" s="15">
        <f t="shared" si="31"/>
        <v>495</v>
      </c>
      <c r="N188" s="13" t="s">
        <v>71</v>
      </c>
    </row>
    <row r="189" spans="1:14">
      <c r="A189" s="279">
        <v>35</v>
      </c>
      <c r="B189" s="5"/>
      <c r="C189" s="5" t="s">
        <v>1193</v>
      </c>
      <c r="D189" s="5"/>
      <c r="E189" s="5" t="s">
        <v>12</v>
      </c>
      <c r="F189" s="12" t="s">
        <v>218</v>
      </c>
      <c r="G189" s="12">
        <v>1</v>
      </c>
      <c r="H189" s="13" t="s">
        <v>74</v>
      </c>
      <c r="I189" s="12">
        <f>G189*1</f>
        <v>1</v>
      </c>
      <c r="J189" s="13" t="s">
        <v>72</v>
      </c>
      <c r="K189" s="30">
        <f t="shared" si="36"/>
        <v>0.33</v>
      </c>
      <c r="L189" s="30" t="s">
        <v>103</v>
      </c>
      <c r="M189" s="15">
        <f t="shared" si="31"/>
        <v>330</v>
      </c>
      <c r="N189" s="13" t="s">
        <v>71</v>
      </c>
    </row>
    <row r="190" spans="1:14">
      <c r="A190" s="281" t="s">
        <v>54</v>
      </c>
      <c r="B190" s="282"/>
      <c r="C190" s="282"/>
      <c r="D190" s="282"/>
      <c r="E190" s="283"/>
      <c r="F190" s="278"/>
      <c r="G190" s="12">
        <f>SUM(G155:G189)</f>
        <v>46</v>
      </c>
      <c r="H190" s="13" t="s">
        <v>74</v>
      </c>
      <c r="I190" s="12">
        <f>SUM(I155:I189)</f>
        <v>172.5</v>
      </c>
      <c r="J190" s="13" t="s">
        <v>72</v>
      </c>
      <c r="K190" s="12">
        <f>SUM(K155:K189)</f>
        <v>56.924999999999969</v>
      </c>
      <c r="L190" s="30" t="s">
        <v>103</v>
      </c>
      <c r="M190" s="34">
        <f>SUM(M155:M189)</f>
        <v>56925</v>
      </c>
      <c r="N190" s="13" t="s">
        <v>71</v>
      </c>
    </row>
    <row r="191" spans="1:1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>
      <c r="A192" s="338" t="s">
        <v>53</v>
      </c>
      <c r="B192" s="338" t="s">
        <v>0</v>
      </c>
      <c r="C192" s="338" t="s">
        <v>2</v>
      </c>
      <c r="D192" s="338" t="s">
        <v>4</v>
      </c>
      <c r="E192" s="338" t="s">
        <v>1</v>
      </c>
      <c r="F192" s="338" t="s">
        <v>280</v>
      </c>
      <c r="G192" s="334" t="s">
        <v>5</v>
      </c>
      <c r="H192" s="335"/>
      <c r="I192" s="334" t="s">
        <v>6</v>
      </c>
      <c r="J192" s="335"/>
      <c r="K192" s="334" t="s">
        <v>101</v>
      </c>
      <c r="L192" s="335"/>
      <c r="M192" s="334" t="s">
        <v>102</v>
      </c>
      <c r="N192" s="335"/>
    </row>
    <row r="193" spans="1:14">
      <c r="A193" s="339"/>
      <c r="B193" s="339"/>
      <c r="C193" s="339"/>
      <c r="D193" s="339"/>
      <c r="E193" s="339"/>
      <c r="F193" s="339"/>
      <c r="G193" s="336"/>
      <c r="H193" s="337"/>
      <c r="I193" s="336"/>
      <c r="J193" s="337"/>
      <c r="K193" s="336"/>
      <c r="L193" s="337"/>
      <c r="M193" s="336"/>
      <c r="N193" s="337"/>
    </row>
    <row r="194" spans="1:14">
      <c r="A194" s="279">
        <v>1</v>
      </c>
      <c r="B194" s="16" t="s">
        <v>2999</v>
      </c>
      <c r="C194" s="5" t="s">
        <v>3</v>
      </c>
      <c r="D194" s="5" t="s">
        <v>7</v>
      </c>
      <c r="E194" s="5" t="s">
        <v>8</v>
      </c>
      <c r="F194" s="12" t="s">
        <v>3109</v>
      </c>
      <c r="G194" s="12">
        <v>4</v>
      </c>
      <c r="H194" s="13" t="s">
        <v>74</v>
      </c>
      <c r="I194" s="12">
        <f t="shared" ref="I194:I202" si="38">G194*6</f>
        <v>24</v>
      </c>
      <c r="J194" s="13" t="s">
        <v>72</v>
      </c>
      <c r="K194" s="30">
        <f t="shared" ref="K194" si="39">I194*0.33</f>
        <v>7.92</v>
      </c>
      <c r="L194" s="30" t="s">
        <v>103</v>
      </c>
      <c r="M194" s="15">
        <f t="shared" ref="M194:M230" si="40">K194*1000</f>
        <v>7920</v>
      </c>
      <c r="N194" s="13" t="s">
        <v>71</v>
      </c>
    </row>
    <row r="195" spans="1:14">
      <c r="A195" s="279">
        <v>2</v>
      </c>
      <c r="B195" s="131">
        <v>43836</v>
      </c>
      <c r="C195" s="5" t="s">
        <v>56</v>
      </c>
      <c r="D195" s="5" t="s">
        <v>93</v>
      </c>
      <c r="E195" s="5" t="s">
        <v>8</v>
      </c>
      <c r="F195" s="12" t="s">
        <v>1218</v>
      </c>
      <c r="G195" s="12">
        <v>2</v>
      </c>
      <c r="H195" s="13" t="s">
        <v>74</v>
      </c>
      <c r="I195" s="12">
        <f t="shared" si="38"/>
        <v>12</v>
      </c>
      <c r="J195" s="13" t="s">
        <v>72</v>
      </c>
      <c r="K195" s="30">
        <f>I195*0.33</f>
        <v>3.96</v>
      </c>
      <c r="L195" s="30" t="s">
        <v>103</v>
      </c>
      <c r="M195" s="15">
        <f t="shared" si="40"/>
        <v>3960</v>
      </c>
      <c r="N195" s="13" t="s">
        <v>71</v>
      </c>
    </row>
    <row r="196" spans="1:14">
      <c r="A196" s="279">
        <v>3</v>
      </c>
      <c r="B196" s="5"/>
      <c r="C196" s="5" t="s">
        <v>15</v>
      </c>
      <c r="D196" s="5" t="s">
        <v>647</v>
      </c>
      <c r="E196" s="5" t="s">
        <v>8</v>
      </c>
      <c r="F196" s="12" t="s">
        <v>3110</v>
      </c>
      <c r="G196" s="12">
        <v>2</v>
      </c>
      <c r="H196" s="13" t="s">
        <v>74</v>
      </c>
      <c r="I196" s="12">
        <f t="shared" si="38"/>
        <v>12</v>
      </c>
      <c r="J196" s="13" t="s">
        <v>72</v>
      </c>
      <c r="K196" s="30">
        <f t="shared" ref="K196:K200" si="41">I196*0.33</f>
        <v>3.96</v>
      </c>
      <c r="L196" s="30" t="s">
        <v>103</v>
      </c>
      <c r="M196" s="15">
        <f t="shared" si="40"/>
        <v>3960</v>
      </c>
      <c r="N196" s="13" t="s">
        <v>71</v>
      </c>
    </row>
    <row r="197" spans="1:14">
      <c r="A197" s="279">
        <v>4</v>
      </c>
      <c r="B197" s="5"/>
      <c r="C197" s="5" t="s">
        <v>17</v>
      </c>
      <c r="D197" s="5" t="s">
        <v>16</v>
      </c>
      <c r="E197" s="5" t="s">
        <v>8</v>
      </c>
      <c r="F197" s="12" t="s">
        <v>3111</v>
      </c>
      <c r="G197" s="12">
        <v>3</v>
      </c>
      <c r="H197" s="13" t="s">
        <v>74</v>
      </c>
      <c r="I197" s="12">
        <f t="shared" si="38"/>
        <v>18</v>
      </c>
      <c r="J197" s="13" t="s">
        <v>72</v>
      </c>
      <c r="K197" s="30">
        <f t="shared" si="41"/>
        <v>5.94</v>
      </c>
      <c r="L197" s="30" t="s">
        <v>103</v>
      </c>
      <c r="M197" s="15">
        <f t="shared" si="40"/>
        <v>5940</v>
      </c>
      <c r="N197" s="13" t="s">
        <v>71</v>
      </c>
    </row>
    <row r="198" spans="1:14">
      <c r="A198" s="279">
        <v>5</v>
      </c>
      <c r="B198" s="5"/>
      <c r="C198" s="5" t="s">
        <v>251</v>
      </c>
      <c r="D198" s="5" t="s">
        <v>18</v>
      </c>
      <c r="E198" s="5" t="s">
        <v>8</v>
      </c>
      <c r="F198" s="12" t="s">
        <v>3112</v>
      </c>
      <c r="G198" s="12">
        <v>3</v>
      </c>
      <c r="H198" s="13" t="s">
        <v>74</v>
      </c>
      <c r="I198" s="12">
        <f t="shared" si="38"/>
        <v>18</v>
      </c>
      <c r="J198" s="13" t="s">
        <v>72</v>
      </c>
      <c r="K198" s="30">
        <f t="shared" si="41"/>
        <v>5.94</v>
      </c>
      <c r="L198" s="30" t="s">
        <v>103</v>
      </c>
      <c r="M198" s="15">
        <f t="shared" si="40"/>
        <v>5940</v>
      </c>
      <c r="N198" s="13" t="s">
        <v>71</v>
      </c>
    </row>
    <row r="199" spans="1:14">
      <c r="A199" s="279">
        <v>6</v>
      </c>
      <c r="B199" s="5"/>
      <c r="C199" s="9" t="s">
        <v>52</v>
      </c>
      <c r="D199" s="9" t="s">
        <v>51</v>
      </c>
      <c r="E199" s="9" t="s">
        <v>8</v>
      </c>
      <c r="F199" s="72" t="s">
        <v>3113</v>
      </c>
      <c r="G199" s="12">
        <v>7</v>
      </c>
      <c r="H199" s="13" t="s">
        <v>74</v>
      </c>
      <c r="I199" s="12">
        <f t="shared" si="38"/>
        <v>42</v>
      </c>
      <c r="J199" s="13" t="s">
        <v>72</v>
      </c>
      <c r="K199" s="30">
        <f t="shared" si="41"/>
        <v>13.860000000000001</v>
      </c>
      <c r="L199" s="30" t="s">
        <v>103</v>
      </c>
      <c r="M199" s="15">
        <f t="shared" si="40"/>
        <v>13860.000000000002</v>
      </c>
      <c r="N199" s="13" t="s">
        <v>71</v>
      </c>
    </row>
    <row r="200" spans="1:14">
      <c r="A200" s="279">
        <v>7</v>
      </c>
      <c r="B200" s="5"/>
      <c r="C200" s="5" t="s">
        <v>10</v>
      </c>
      <c r="D200" s="5" t="s">
        <v>93</v>
      </c>
      <c r="E200" s="5" t="s">
        <v>8</v>
      </c>
      <c r="F200" s="12" t="s">
        <v>3114</v>
      </c>
      <c r="G200" s="12">
        <v>4</v>
      </c>
      <c r="H200" s="13" t="s">
        <v>74</v>
      </c>
      <c r="I200" s="12">
        <f t="shared" si="38"/>
        <v>24</v>
      </c>
      <c r="J200" s="13" t="s">
        <v>72</v>
      </c>
      <c r="K200" s="30">
        <f t="shared" si="41"/>
        <v>7.92</v>
      </c>
      <c r="L200" s="30" t="s">
        <v>103</v>
      </c>
      <c r="M200" s="15">
        <f t="shared" si="40"/>
        <v>7920</v>
      </c>
      <c r="N200" s="13" t="s">
        <v>71</v>
      </c>
    </row>
    <row r="201" spans="1:14">
      <c r="A201" s="279">
        <v>8</v>
      </c>
      <c r="B201" s="5"/>
      <c r="C201" s="5" t="s">
        <v>26</v>
      </c>
      <c r="D201" s="5" t="s">
        <v>89</v>
      </c>
      <c r="E201" s="5" t="s">
        <v>8</v>
      </c>
      <c r="F201" s="12" t="s">
        <v>3115</v>
      </c>
      <c r="G201" s="12">
        <v>4</v>
      </c>
      <c r="H201" s="13" t="s">
        <v>74</v>
      </c>
      <c r="I201" s="12">
        <f t="shared" si="38"/>
        <v>24</v>
      </c>
      <c r="J201" s="13" t="s">
        <v>72</v>
      </c>
      <c r="K201" s="30">
        <f>I201*0.33</f>
        <v>7.92</v>
      </c>
      <c r="L201" s="30" t="s">
        <v>103</v>
      </c>
      <c r="M201" s="15">
        <f t="shared" si="40"/>
        <v>7920</v>
      </c>
      <c r="N201" s="13" t="s">
        <v>71</v>
      </c>
    </row>
    <row r="202" spans="1:14">
      <c r="A202" s="279">
        <v>9</v>
      </c>
      <c r="B202" s="5"/>
      <c r="C202" s="5" t="s">
        <v>94</v>
      </c>
      <c r="D202" s="5" t="s">
        <v>95</v>
      </c>
      <c r="E202" s="5" t="s">
        <v>8</v>
      </c>
      <c r="F202" s="12" t="s">
        <v>3116</v>
      </c>
      <c r="G202" s="12">
        <v>2</v>
      </c>
      <c r="H202" s="13" t="s">
        <v>74</v>
      </c>
      <c r="I202" s="12">
        <f t="shared" si="38"/>
        <v>12</v>
      </c>
      <c r="J202" s="13" t="s">
        <v>72</v>
      </c>
      <c r="K202" s="30">
        <f t="shared" ref="K202:K219" si="42">I202*0.33</f>
        <v>3.96</v>
      </c>
      <c r="L202" s="30" t="s">
        <v>103</v>
      </c>
      <c r="M202" s="15">
        <f t="shared" si="40"/>
        <v>3960</v>
      </c>
      <c r="N202" s="13" t="s">
        <v>71</v>
      </c>
    </row>
    <row r="203" spans="1:14">
      <c r="A203" s="279">
        <v>10</v>
      </c>
      <c r="B203" s="5"/>
      <c r="C203" s="5" t="s">
        <v>190</v>
      </c>
      <c r="D203" s="5" t="s">
        <v>20</v>
      </c>
      <c r="E203" s="5" t="s">
        <v>173</v>
      </c>
      <c r="F203" s="12" t="s">
        <v>3117</v>
      </c>
      <c r="G203" s="12">
        <v>1</v>
      </c>
      <c r="H203" s="13" t="s">
        <v>74</v>
      </c>
      <c r="I203" s="12">
        <f>G203*7</f>
        <v>7</v>
      </c>
      <c r="J203" s="13" t="s">
        <v>72</v>
      </c>
      <c r="K203" s="30">
        <f t="shared" si="42"/>
        <v>2.31</v>
      </c>
      <c r="L203" s="30" t="s">
        <v>103</v>
      </c>
      <c r="M203" s="15">
        <f t="shared" si="40"/>
        <v>2310</v>
      </c>
      <c r="N203" s="13" t="s">
        <v>71</v>
      </c>
    </row>
    <row r="204" spans="1:14">
      <c r="A204" s="279">
        <v>11</v>
      </c>
      <c r="B204" s="5"/>
      <c r="C204" s="5" t="s">
        <v>34</v>
      </c>
      <c r="D204" s="5" t="s">
        <v>134</v>
      </c>
      <c r="E204" s="5" t="s">
        <v>173</v>
      </c>
      <c r="F204" s="12" t="s">
        <v>2221</v>
      </c>
      <c r="G204" s="12">
        <v>1</v>
      </c>
      <c r="H204" s="13" t="s">
        <v>74</v>
      </c>
      <c r="I204" s="12">
        <f>G204*7</f>
        <v>7</v>
      </c>
      <c r="J204" s="13" t="s">
        <v>72</v>
      </c>
      <c r="K204" s="30">
        <f t="shared" si="42"/>
        <v>2.31</v>
      </c>
      <c r="L204" s="30" t="s">
        <v>103</v>
      </c>
      <c r="M204" s="15">
        <f t="shared" si="40"/>
        <v>2310</v>
      </c>
      <c r="N204" s="13" t="s">
        <v>71</v>
      </c>
    </row>
    <row r="205" spans="1:14">
      <c r="A205" s="279">
        <v>12</v>
      </c>
      <c r="B205" s="5"/>
      <c r="C205" s="5" t="s">
        <v>23</v>
      </c>
      <c r="D205" s="5" t="s">
        <v>136</v>
      </c>
      <c r="E205" s="5" t="s">
        <v>12</v>
      </c>
      <c r="F205" s="5" t="s">
        <v>1199</v>
      </c>
      <c r="G205" s="12">
        <v>4</v>
      </c>
      <c r="H205" s="13" t="s">
        <v>74</v>
      </c>
      <c r="I205" s="12">
        <f t="shared" ref="I205:I215" si="43">G205*1</f>
        <v>4</v>
      </c>
      <c r="J205" s="13" t="s">
        <v>72</v>
      </c>
      <c r="K205" s="30">
        <f t="shared" si="42"/>
        <v>1.32</v>
      </c>
      <c r="L205" s="30" t="s">
        <v>103</v>
      </c>
      <c r="M205" s="15">
        <f t="shared" si="40"/>
        <v>1320</v>
      </c>
      <c r="N205" s="13" t="s">
        <v>71</v>
      </c>
    </row>
    <row r="206" spans="1:14">
      <c r="A206" s="279">
        <v>13</v>
      </c>
      <c r="B206" s="5"/>
      <c r="C206" s="5" t="s">
        <v>90</v>
      </c>
      <c r="D206" s="5" t="s">
        <v>91</v>
      </c>
      <c r="E206" s="5" t="s">
        <v>12</v>
      </c>
      <c r="F206" s="12" t="s">
        <v>1229</v>
      </c>
      <c r="G206" s="12">
        <v>1</v>
      </c>
      <c r="H206" s="13" t="s">
        <v>74</v>
      </c>
      <c r="I206" s="12">
        <f t="shared" si="43"/>
        <v>1</v>
      </c>
      <c r="J206" s="13" t="s">
        <v>72</v>
      </c>
      <c r="K206" s="30">
        <f t="shared" si="42"/>
        <v>0.33</v>
      </c>
      <c r="L206" s="30" t="s">
        <v>103</v>
      </c>
      <c r="M206" s="15">
        <f t="shared" si="40"/>
        <v>330</v>
      </c>
      <c r="N206" s="13" t="s">
        <v>71</v>
      </c>
    </row>
    <row r="207" spans="1:14">
      <c r="A207" s="279">
        <v>14</v>
      </c>
      <c r="B207" s="5"/>
      <c r="C207" s="5" t="s">
        <v>81</v>
      </c>
      <c r="D207" s="5" t="s">
        <v>82</v>
      </c>
      <c r="E207" s="5" t="s">
        <v>12</v>
      </c>
      <c r="F207" s="12" t="s">
        <v>1219</v>
      </c>
      <c r="G207" s="12">
        <v>1</v>
      </c>
      <c r="H207" s="13" t="s">
        <v>74</v>
      </c>
      <c r="I207" s="12">
        <f t="shared" si="43"/>
        <v>1</v>
      </c>
      <c r="J207" s="13" t="s">
        <v>72</v>
      </c>
      <c r="K207" s="30">
        <f t="shared" si="42"/>
        <v>0.33</v>
      </c>
      <c r="L207" s="30" t="s">
        <v>103</v>
      </c>
      <c r="M207" s="15">
        <f t="shared" si="40"/>
        <v>330</v>
      </c>
      <c r="N207" s="13" t="s">
        <v>71</v>
      </c>
    </row>
    <row r="208" spans="1:14">
      <c r="A208" s="279">
        <v>15</v>
      </c>
      <c r="B208" s="5"/>
      <c r="C208" s="5" t="s">
        <v>11</v>
      </c>
      <c r="D208" s="5" t="s">
        <v>13</v>
      </c>
      <c r="E208" s="5" t="s">
        <v>12</v>
      </c>
      <c r="F208" s="12" t="s">
        <v>980</v>
      </c>
      <c r="G208" s="12">
        <v>1</v>
      </c>
      <c r="H208" s="13" t="s">
        <v>74</v>
      </c>
      <c r="I208" s="12">
        <f t="shared" si="43"/>
        <v>1</v>
      </c>
      <c r="J208" s="13" t="s">
        <v>72</v>
      </c>
      <c r="K208" s="30">
        <f t="shared" si="42"/>
        <v>0.33</v>
      </c>
      <c r="L208" s="30" t="s">
        <v>103</v>
      </c>
      <c r="M208" s="15">
        <f t="shared" si="40"/>
        <v>330</v>
      </c>
      <c r="N208" s="13" t="s">
        <v>71</v>
      </c>
    </row>
    <row r="209" spans="1:14">
      <c r="A209" s="279">
        <v>16</v>
      </c>
      <c r="B209" s="5"/>
      <c r="C209" s="5" t="s">
        <v>28</v>
      </c>
      <c r="D209" s="5" t="s">
        <v>27</v>
      </c>
      <c r="E209" s="5" t="s">
        <v>12</v>
      </c>
      <c r="F209" s="12" t="s">
        <v>1230</v>
      </c>
      <c r="G209" s="12">
        <v>1</v>
      </c>
      <c r="H209" s="13" t="s">
        <v>74</v>
      </c>
      <c r="I209" s="12">
        <f t="shared" si="43"/>
        <v>1</v>
      </c>
      <c r="J209" s="13" t="s">
        <v>72</v>
      </c>
      <c r="K209" s="30">
        <f t="shared" si="42"/>
        <v>0.33</v>
      </c>
      <c r="L209" s="30" t="s">
        <v>103</v>
      </c>
      <c r="M209" s="15">
        <f t="shared" si="40"/>
        <v>330</v>
      </c>
      <c r="N209" s="13" t="s">
        <v>71</v>
      </c>
    </row>
    <row r="210" spans="1:14">
      <c r="A210" s="279">
        <v>17</v>
      </c>
      <c r="B210" s="5"/>
      <c r="C210" s="5" t="s">
        <v>30</v>
      </c>
      <c r="D210" s="5" t="s">
        <v>29</v>
      </c>
      <c r="E210" s="5" t="s">
        <v>12</v>
      </c>
      <c r="F210" s="12" t="s">
        <v>3118</v>
      </c>
      <c r="G210" s="12">
        <v>1</v>
      </c>
      <c r="H210" s="13" t="s">
        <v>74</v>
      </c>
      <c r="I210" s="12">
        <f t="shared" si="43"/>
        <v>1</v>
      </c>
      <c r="J210" s="13" t="s">
        <v>72</v>
      </c>
      <c r="K210" s="30">
        <f t="shared" si="42"/>
        <v>0.33</v>
      </c>
      <c r="L210" s="30" t="s">
        <v>103</v>
      </c>
      <c r="M210" s="15">
        <f t="shared" si="40"/>
        <v>330</v>
      </c>
      <c r="N210" s="13" t="s">
        <v>71</v>
      </c>
    </row>
    <row r="211" spans="1:14">
      <c r="A211" s="279">
        <v>18</v>
      </c>
      <c r="B211" s="5"/>
      <c r="C211" s="5" t="s">
        <v>32</v>
      </c>
      <c r="D211" s="5" t="s">
        <v>33</v>
      </c>
      <c r="E211" s="5" t="s">
        <v>12</v>
      </c>
      <c r="F211" s="12" t="s">
        <v>1616</v>
      </c>
      <c r="G211" s="12">
        <v>1</v>
      </c>
      <c r="H211" s="13" t="s">
        <v>74</v>
      </c>
      <c r="I211" s="12">
        <f t="shared" si="43"/>
        <v>1</v>
      </c>
      <c r="J211" s="13" t="s">
        <v>72</v>
      </c>
      <c r="K211" s="30">
        <f t="shared" si="42"/>
        <v>0.33</v>
      </c>
      <c r="L211" s="30" t="s">
        <v>103</v>
      </c>
      <c r="M211" s="15">
        <f t="shared" si="40"/>
        <v>330</v>
      </c>
      <c r="N211" s="13" t="s">
        <v>71</v>
      </c>
    </row>
    <row r="212" spans="1:14">
      <c r="A212" s="279">
        <v>19</v>
      </c>
      <c r="B212" s="5"/>
      <c r="C212" s="5" t="s">
        <v>36</v>
      </c>
      <c r="D212" s="5" t="s">
        <v>35</v>
      </c>
      <c r="E212" s="5" t="s">
        <v>12</v>
      </c>
      <c r="F212" s="12" t="s">
        <v>1159</v>
      </c>
      <c r="G212" s="12">
        <v>1</v>
      </c>
      <c r="H212" s="13" t="s">
        <v>74</v>
      </c>
      <c r="I212" s="12">
        <f t="shared" si="43"/>
        <v>1</v>
      </c>
      <c r="J212" s="13" t="s">
        <v>72</v>
      </c>
      <c r="K212" s="30">
        <f t="shared" si="42"/>
        <v>0.33</v>
      </c>
      <c r="L212" s="30" t="s">
        <v>103</v>
      </c>
      <c r="M212" s="15">
        <f t="shared" si="40"/>
        <v>330</v>
      </c>
      <c r="N212" s="13" t="s">
        <v>71</v>
      </c>
    </row>
    <row r="213" spans="1:14">
      <c r="A213" s="279">
        <v>20</v>
      </c>
      <c r="B213" s="5"/>
      <c r="C213" s="5" t="s">
        <v>38</v>
      </c>
      <c r="D213" s="5" t="s">
        <v>37</v>
      </c>
      <c r="E213" s="5" t="s">
        <v>12</v>
      </c>
      <c r="F213" s="12" t="s">
        <v>1271</v>
      </c>
      <c r="G213" s="12">
        <v>3</v>
      </c>
      <c r="H213" s="13" t="s">
        <v>74</v>
      </c>
      <c r="I213" s="12">
        <f t="shared" si="43"/>
        <v>3</v>
      </c>
      <c r="J213" s="13" t="s">
        <v>72</v>
      </c>
      <c r="K213" s="30">
        <f t="shared" si="42"/>
        <v>0.99</v>
      </c>
      <c r="L213" s="30" t="s">
        <v>103</v>
      </c>
      <c r="M213" s="15">
        <f t="shared" si="40"/>
        <v>990</v>
      </c>
      <c r="N213" s="13" t="s">
        <v>71</v>
      </c>
    </row>
    <row r="214" spans="1:14">
      <c r="A214" s="279">
        <v>21</v>
      </c>
      <c r="B214" s="5"/>
      <c r="C214" s="5" t="s">
        <v>40</v>
      </c>
      <c r="D214" s="5" t="s">
        <v>39</v>
      </c>
      <c r="E214" s="5" t="s">
        <v>12</v>
      </c>
      <c r="F214" s="12" t="s">
        <v>1161</v>
      </c>
      <c r="G214" s="12">
        <v>1</v>
      </c>
      <c r="H214" s="13" t="s">
        <v>74</v>
      </c>
      <c r="I214" s="12">
        <f t="shared" si="43"/>
        <v>1</v>
      </c>
      <c r="J214" s="13" t="s">
        <v>72</v>
      </c>
      <c r="K214" s="30">
        <f t="shared" si="42"/>
        <v>0.33</v>
      </c>
      <c r="L214" s="30" t="s">
        <v>103</v>
      </c>
      <c r="M214" s="15">
        <f t="shared" si="40"/>
        <v>330</v>
      </c>
      <c r="N214" s="13" t="s">
        <v>71</v>
      </c>
    </row>
    <row r="215" spans="1:14">
      <c r="A215" s="279">
        <v>22</v>
      </c>
      <c r="B215" s="5"/>
      <c r="C215" s="5" t="s">
        <v>78</v>
      </c>
      <c r="D215" s="5" t="s">
        <v>79</v>
      </c>
      <c r="E215" s="5" t="s">
        <v>12</v>
      </c>
      <c r="F215" s="12" t="s">
        <v>1222</v>
      </c>
      <c r="G215" s="12">
        <v>2</v>
      </c>
      <c r="H215" s="13" t="s">
        <v>74</v>
      </c>
      <c r="I215" s="12">
        <f t="shared" si="43"/>
        <v>2</v>
      </c>
      <c r="J215" s="13" t="s">
        <v>72</v>
      </c>
      <c r="K215" s="30">
        <f t="shared" si="42"/>
        <v>0.66</v>
      </c>
      <c r="L215" s="30" t="s">
        <v>103</v>
      </c>
      <c r="M215" s="15">
        <f t="shared" si="40"/>
        <v>660</v>
      </c>
      <c r="N215" s="13" t="s">
        <v>71</v>
      </c>
    </row>
    <row r="216" spans="1:14">
      <c r="A216" s="279">
        <v>23</v>
      </c>
      <c r="B216" s="5"/>
      <c r="C216" s="5" t="s">
        <v>45</v>
      </c>
      <c r="D216" s="5" t="s">
        <v>44</v>
      </c>
      <c r="E216" s="5" t="s">
        <v>43</v>
      </c>
      <c r="F216" s="12" t="s">
        <v>3119</v>
      </c>
      <c r="G216" s="12">
        <v>2</v>
      </c>
      <c r="H216" s="13" t="s">
        <v>74</v>
      </c>
      <c r="I216" s="12">
        <f>G216*1.5</f>
        <v>3</v>
      </c>
      <c r="J216" s="13" t="s">
        <v>72</v>
      </c>
      <c r="K216" s="30">
        <f t="shared" si="42"/>
        <v>0.99</v>
      </c>
      <c r="L216" s="30" t="s">
        <v>103</v>
      </c>
      <c r="M216" s="15">
        <f t="shared" si="40"/>
        <v>990</v>
      </c>
      <c r="N216" s="13" t="s">
        <v>71</v>
      </c>
    </row>
    <row r="217" spans="1:14">
      <c r="A217" s="279">
        <v>24</v>
      </c>
      <c r="B217" s="5"/>
      <c r="C217" s="5" t="s">
        <v>47</v>
      </c>
      <c r="D217" s="5" t="s">
        <v>46</v>
      </c>
      <c r="E217" s="5" t="s">
        <v>43</v>
      </c>
      <c r="F217" s="12" t="s">
        <v>1204</v>
      </c>
      <c r="G217" s="12">
        <v>1</v>
      </c>
      <c r="H217" s="13" t="s">
        <v>74</v>
      </c>
      <c r="I217" s="12">
        <f>G217*1.5</f>
        <v>1.5</v>
      </c>
      <c r="J217" s="13" t="s">
        <v>72</v>
      </c>
      <c r="K217" s="30">
        <f t="shared" si="42"/>
        <v>0.495</v>
      </c>
      <c r="L217" s="30" t="s">
        <v>103</v>
      </c>
      <c r="M217" s="15">
        <f t="shared" si="40"/>
        <v>495</v>
      </c>
      <c r="N217" s="13" t="s">
        <v>71</v>
      </c>
    </row>
    <row r="218" spans="1:14">
      <c r="A218" s="279">
        <v>25</v>
      </c>
      <c r="B218" s="5"/>
      <c r="C218" s="5" t="s">
        <v>42</v>
      </c>
      <c r="D218" s="5" t="s">
        <v>41</v>
      </c>
      <c r="E218" s="5" t="s">
        <v>165</v>
      </c>
      <c r="F218" s="12" t="s">
        <v>1233</v>
      </c>
      <c r="G218" s="12">
        <v>1</v>
      </c>
      <c r="H218" s="13" t="s">
        <v>74</v>
      </c>
      <c r="I218" s="12">
        <f>G218*1.5</f>
        <v>1.5</v>
      </c>
      <c r="J218" s="13" t="s">
        <v>72</v>
      </c>
      <c r="K218" s="30">
        <f t="shared" si="42"/>
        <v>0.495</v>
      </c>
      <c r="L218" s="30" t="s">
        <v>103</v>
      </c>
      <c r="M218" s="15">
        <f t="shared" si="40"/>
        <v>495</v>
      </c>
      <c r="N218" s="13" t="s">
        <v>71</v>
      </c>
    </row>
    <row r="219" spans="1:14">
      <c r="A219" s="279">
        <v>26</v>
      </c>
      <c r="B219" s="5"/>
      <c r="C219" s="5" t="s">
        <v>893</v>
      </c>
      <c r="D219" s="5"/>
      <c r="E219" s="5" t="s">
        <v>12</v>
      </c>
      <c r="F219" s="12" t="s">
        <v>761</v>
      </c>
      <c r="G219" s="12">
        <v>2</v>
      </c>
      <c r="H219" s="13" t="s">
        <v>74</v>
      </c>
      <c r="I219" s="12">
        <f>G219*4</f>
        <v>8</v>
      </c>
      <c r="J219" s="13" t="s">
        <v>72</v>
      </c>
      <c r="K219" s="30">
        <f t="shared" si="42"/>
        <v>2.64</v>
      </c>
      <c r="L219" s="30" t="s">
        <v>103</v>
      </c>
      <c r="M219" s="15">
        <f t="shared" si="40"/>
        <v>2640</v>
      </c>
      <c r="N219" s="13" t="s">
        <v>71</v>
      </c>
    </row>
    <row r="220" spans="1:14">
      <c r="A220" s="279">
        <v>27</v>
      </c>
      <c r="B220" s="5"/>
      <c r="C220" s="5" t="s">
        <v>1140</v>
      </c>
      <c r="D220" s="5"/>
      <c r="E220" s="5" t="s">
        <v>12</v>
      </c>
      <c r="F220" s="12" t="s">
        <v>971</v>
      </c>
      <c r="G220" s="12">
        <v>1</v>
      </c>
      <c r="H220" s="13" t="s">
        <v>74</v>
      </c>
      <c r="I220" s="12">
        <f t="shared" ref="I220" si="44">G220*1.5</f>
        <v>1.5</v>
      </c>
      <c r="J220" s="13" t="s">
        <v>72</v>
      </c>
      <c r="K220" s="30">
        <f>I220*0.33</f>
        <v>0.495</v>
      </c>
      <c r="L220" s="30" t="s">
        <v>103</v>
      </c>
      <c r="M220" s="15">
        <f t="shared" si="40"/>
        <v>495</v>
      </c>
      <c r="N220" s="13" t="s">
        <v>71</v>
      </c>
    </row>
    <row r="221" spans="1:14">
      <c r="A221" s="279">
        <v>28</v>
      </c>
      <c r="B221" s="5"/>
      <c r="C221" s="5" t="s">
        <v>1234</v>
      </c>
      <c r="D221" s="5"/>
      <c r="E221" s="5" t="s">
        <v>12</v>
      </c>
      <c r="F221" s="12" t="s">
        <v>995</v>
      </c>
      <c r="G221" s="12">
        <v>1</v>
      </c>
      <c r="H221" s="13" t="s">
        <v>74</v>
      </c>
      <c r="I221" s="12">
        <f>G221*1</f>
        <v>1</v>
      </c>
      <c r="J221" s="13" t="s">
        <v>72</v>
      </c>
      <c r="K221" s="30">
        <f>I221*0.33</f>
        <v>0.33</v>
      </c>
      <c r="L221" s="30" t="s">
        <v>103</v>
      </c>
      <c r="M221" s="15">
        <f t="shared" si="40"/>
        <v>330</v>
      </c>
      <c r="N221" s="13" t="s">
        <v>71</v>
      </c>
    </row>
    <row r="222" spans="1:14">
      <c r="A222" s="279">
        <v>29</v>
      </c>
      <c r="B222" s="5"/>
      <c r="C222" s="5" t="s">
        <v>757</v>
      </c>
      <c r="D222" s="5"/>
      <c r="E222" s="5" t="s">
        <v>12</v>
      </c>
      <c r="F222" s="12" t="s">
        <v>971</v>
      </c>
      <c r="G222" s="12">
        <v>1</v>
      </c>
      <c r="H222" s="13" t="s">
        <v>74</v>
      </c>
      <c r="I222" s="12">
        <f>G222*1</f>
        <v>1</v>
      </c>
      <c r="J222" s="13" t="s">
        <v>72</v>
      </c>
      <c r="K222" s="30">
        <f t="shared" ref="K222:K230" si="45">I222*0.33</f>
        <v>0.33</v>
      </c>
      <c r="L222" s="30" t="s">
        <v>103</v>
      </c>
      <c r="M222" s="15">
        <f t="shared" si="40"/>
        <v>330</v>
      </c>
      <c r="N222" s="13" t="s">
        <v>71</v>
      </c>
    </row>
    <row r="223" spans="1:14" s="240" customFormat="1">
      <c r="A223" s="279">
        <v>30</v>
      </c>
      <c r="B223" s="160"/>
      <c r="C223" s="160" t="s">
        <v>1010</v>
      </c>
      <c r="D223" s="160"/>
      <c r="E223" s="160" t="s">
        <v>8</v>
      </c>
      <c r="F223" s="119" t="s">
        <v>1476</v>
      </c>
      <c r="G223" s="12">
        <v>2</v>
      </c>
      <c r="H223" s="13" t="s">
        <v>74</v>
      </c>
      <c r="I223" s="12">
        <f t="shared" ref="I223" si="46">G223*6</f>
        <v>12</v>
      </c>
      <c r="J223" s="13" t="s">
        <v>72</v>
      </c>
      <c r="K223" s="30">
        <f t="shared" si="45"/>
        <v>3.96</v>
      </c>
      <c r="L223" s="30" t="s">
        <v>103</v>
      </c>
      <c r="M223" s="15">
        <f t="shared" ref="M223" si="47">K223*1000</f>
        <v>3960</v>
      </c>
      <c r="N223" s="13" t="s">
        <v>71</v>
      </c>
    </row>
    <row r="224" spans="1:14">
      <c r="A224" s="279">
        <v>31</v>
      </c>
      <c r="B224" s="5"/>
      <c r="C224" s="5" t="s">
        <v>126</v>
      </c>
      <c r="D224" s="5"/>
      <c r="E224" s="5" t="s">
        <v>43</v>
      </c>
      <c r="F224" s="12" t="s">
        <v>271</v>
      </c>
      <c r="G224" s="12">
        <v>1</v>
      </c>
      <c r="H224" s="13" t="s">
        <v>74</v>
      </c>
      <c r="I224" s="12">
        <f t="shared" ref="I224" si="48">G224*4</f>
        <v>4</v>
      </c>
      <c r="J224" s="13" t="s">
        <v>72</v>
      </c>
      <c r="K224" s="30">
        <f t="shared" si="45"/>
        <v>1.32</v>
      </c>
      <c r="L224" s="30" t="s">
        <v>103</v>
      </c>
      <c r="M224" s="15">
        <f t="shared" si="40"/>
        <v>1320</v>
      </c>
      <c r="N224" s="13" t="s">
        <v>71</v>
      </c>
    </row>
    <row r="225" spans="1:14">
      <c r="A225" s="279">
        <v>32</v>
      </c>
      <c r="B225" s="5"/>
      <c r="C225" s="5" t="s">
        <v>893</v>
      </c>
      <c r="D225" s="5"/>
      <c r="E225" s="5" t="s">
        <v>12</v>
      </c>
      <c r="F225" s="12" t="s">
        <v>220</v>
      </c>
      <c r="G225" s="12">
        <v>1</v>
      </c>
      <c r="H225" s="13" t="s">
        <v>74</v>
      </c>
      <c r="I225" s="12">
        <f>G225*1</f>
        <v>1</v>
      </c>
      <c r="J225" s="13" t="s">
        <v>72</v>
      </c>
      <c r="K225" s="30">
        <f t="shared" si="45"/>
        <v>0.33</v>
      </c>
      <c r="L225" s="30" t="s">
        <v>103</v>
      </c>
      <c r="M225" s="15">
        <f t="shared" si="40"/>
        <v>330</v>
      </c>
      <c r="N225" s="13" t="s">
        <v>71</v>
      </c>
    </row>
    <row r="226" spans="1:14">
      <c r="A226" s="279">
        <v>33</v>
      </c>
      <c r="B226" s="5"/>
      <c r="C226" s="5" t="s">
        <v>960</v>
      </c>
      <c r="D226" s="5"/>
      <c r="E226" s="5" t="s">
        <v>165</v>
      </c>
      <c r="F226" s="12" t="s">
        <v>1224</v>
      </c>
      <c r="G226" s="12">
        <v>1</v>
      </c>
      <c r="H226" s="13" t="s">
        <v>74</v>
      </c>
      <c r="I226" s="12">
        <f>G226*1</f>
        <v>1</v>
      </c>
      <c r="J226" s="13" t="s">
        <v>72</v>
      </c>
      <c r="K226" s="30">
        <f t="shared" si="45"/>
        <v>0.33</v>
      </c>
      <c r="L226" s="30" t="s">
        <v>103</v>
      </c>
      <c r="M226" s="15">
        <f t="shared" si="40"/>
        <v>330</v>
      </c>
      <c r="N226" s="13" t="s">
        <v>71</v>
      </c>
    </row>
    <row r="227" spans="1:14">
      <c r="A227" s="279">
        <v>34</v>
      </c>
      <c r="B227" s="5"/>
      <c r="C227" s="5" t="s">
        <v>1225</v>
      </c>
      <c r="D227" s="5"/>
      <c r="E227" s="5" t="s">
        <v>12</v>
      </c>
      <c r="F227" s="12" t="s">
        <v>394</v>
      </c>
      <c r="G227" s="12">
        <v>1</v>
      </c>
      <c r="H227" s="13" t="s">
        <v>74</v>
      </c>
      <c r="I227" s="12">
        <f>G227*1.5</f>
        <v>1.5</v>
      </c>
      <c r="J227" s="13" t="s">
        <v>72</v>
      </c>
      <c r="K227" s="30">
        <f t="shared" si="45"/>
        <v>0.495</v>
      </c>
      <c r="L227" s="30" t="s">
        <v>103</v>
      </c>
      <c r="M227" s="15">
        <f t="shared" si="40"/>
        <v>495</v>
      </c>
      <c r="N227" s="13" t="s">
        <v>71</v>
      </c>
    </row>
    <row r="228" spans="1:14">
      <c r="A228" s="279">
        <v>35</v>
      </c>
      <c r="B228" s="5"/>
      <c r="C228" s="5" t="s">
        <v>1193</v>
      </c>
      <c r="D228" s="5"/>
      <c r="E228" s="5" t="s">
        <v>12</v>
      </c>
      <c r="F228" s="12" t="s">
        <v>218</v>
      </c>
      <c r="G228" s="12">
        <v>1</v>
      </c>
      <c r="H228" s="13" t="s">
        <v>74</v>
      </c>
      <c r="I228" s="12">
        <f>G228*1</f>
        <v>1</v>
      </c>
      <c r="J228" s="13" t="s">
        <v>72</v>
      </c>
      <c r="K228" s="30">
        <f t="shared" si="45"/>
        <v>0.33</v>
      </c>
      <c r="L228" s="30" t="s">
        <v>103</v>
      </c>
      <c r="M228" s="15">
        <f t="shared" si="40"/>
        <v>330</v>
      </c>
      <c r="N228" s="13" t="s">
        <v>71</v>
      </c>
    </row>
    <row r="229" spans="1:14">
      <c r="A229" s="279">
        <v>36</v>
      </c>
      <c r="B229" s="5"/>
      <c r="C229" s="5" t="s">
        <v>52</v>
      </c>
      <c r="D229" s="5"/>
      <c r="E229" s="5" t="s">
        <v>12</v>
      </c>
      <c r="F229" s="12" t="s">
        <v>1918</v>
      </c>
      <c r="G229" s="12">
        <v>4</v>
      </c>
      <c r="H229" s="13" t="s">
        <v>74</v>
      </c>
      <c r="I229" s="12">
        <f>G229*1</f>
        <v>4</v>
      </c>
      <c r="J229" s="13" t="s">
        <v>72</v>
      </c>
      <c r="K229" s="30">
        <f t="shared" si="45"/>
        <v>1.32</v>
      </c>
      <c r="L229" s="30" t="s">
        <v>103</v>
      </c>
      <c r="M229" s="15">
        <f t="shared" si="40"/>
        <v>1320</v>
      </c>
      <c r="N229" s="13" t="s">
        <v>71</v>
      </c>
    </row>
    <row r="230" spans="1:14">
      <c r="A230" s="279">
        <v>37</v>
      </c>
      <c r="B230" s="5"/>
      <c r="C230" s="5" t="s">
        <v>1191</v>
      </c>
      <c r="D230" s="5"/>
      <c r="E230" s="5" t="s">
        <v>12</v>
      </c>
      <c r="F230" s="12" t="s">
        <v>971</v>
      </c>
      <c r="G230" s="12">
        <v>1</v>
      </c>
      <c r="H230" s="13" t="s">
        <v>74</v>
      </c>
      <c r="I230" s="12">
        <f>G230*1</f>
        <v>1</v>
      </c>
      <c r="J230" s="13" t="s">
        <v>72</v>
      </c>
      <c r="K230" s="30">
        <f t="shared" si="45"/>
        <v>0.33</v>
      </c>
      <c r="L230" s="30" t="s">
        <v>103</v>
      </c>
      <c r="M230" s="15">
        <f t="shared" si="40"/>
        <v>330</v>
      </c>
      <c r="N230" s="13" t="s">
        <v>71</v>
      </c>
    </row>
    <row r="231" spans="1:14">
      <c r="A231" s="281" t="s">
        <v>54</v>
      </c>
      <c r="B231" s="282"/>
      <c r="C231" s="282"/>
      <c r="D231" s="282"/>
      <c r="E231" s="283"/>
      <c r="F231" s="278"/>
      <c r="G231" s="12">
        <f>SUM(G194:G230)</f>
        <v>71</v>
      </c>
      <c r="H231" s="13" t="s">
        <v>74</v>
      </c>
      <c r="I231" s="12">
        <f>SUM(I194:I230)</f>
        <v>260</v>
      </c>
      <c r="J231" s="13" t="s">
        <v>72</v>
      </c>
      <c r="K231" s="12">
        <f>SUM(K194:K230)</f>
        <v>85.799999999999969</v>
      </c>
      <c r="L231" s="30" t="s">
        <v>103</v>
      </c>
      <c r="M231" s="34">
        <f>SUM(M194:M230)</f>
        <v>85800</v>
      </c>
      <c r="N231" s="13" t="s">
        <v>71</v>
      </c>
    </row>
    <row r="232" spans="1:14">
      <c r="A232" s="338" t="s">
        <v>53</v>
      </c>
      <c r="B232" s="338" t="s">
        <v>0</v>
      </c>
      <c r="C232" s="338" t="s">
        <v>2</v>
      </c>
      <c r="D232" s="338" t="s">
        <v>4</v>
      </c>
      <c r="E232" s="338" t="s">
        <v>1</v>
      </c>
      <c r="F232" s="338" t="s">
        <v>280</v>
      </c>
      <c r="G232" s="334" t="s">
        <v>5</v>
      </c>
      <c r="H232" s="335"/>
      <c r="I232" s="334" t="s">
        <v>6</v>
      </c>
      <c r="J232" s="335"/>
      <c r="K232" s="334" t="s">
        <v>101</v>
      </c>
      <c r="L232" s="335"/>
      <c r="M232" s="334" t="s">
        <v>102</v>
      </c>
      <c r="N232" s="335"/>
    </row>
    <row r="233" spans="1:14">
      <c r="A233" s="339"/>
      <c r="B233" s="339"/>
      <c r="C233" s="339"/>
      <c r="D233" s="339"/>
      <c r="E233" s="339"/>
      <c r="F233" s="339"/>
      <c r="G233" s="336"/>
      <c r="H233" s="337"/>
      <c r="I233" s="336"/>
      <c r="J233" s="337"/>
      <c r="K233" s="336"/>
      <c r="L233" s="337"/>
      <c r="M233" s="336"/>
      <c r="N233" s="337"/>
    </row>
    <row r="234" spans="1:14">
      <c r="A234" s="279">
        <v>1</v>
      </c>
      <c r="B234" s="16" t="s">
        <v>1146</v>
      </c>
      <c r="C234" s="5" t="s">
        <v>3</v>
      </c>
      <c r="D234" s="5" t="s">
        <v>7</v>
      </c>
      <c r="E234" s="5" t="s">
        <v>8</v>
      </c>
      <c r="F234" s="12" t="s">
        <v>1226</v>
      </c>
      <c r="G234" s="12">
        <v>0</v>
      </c>
      <c r="H234" s="13" t="s">
        <v>74</v>
      </c>
      <c r="I234" s="12">
        <f t="shared" ref="I234:I242" si="49">G234*6</f>
        <v>0</v>
      </c>
      <c r="J234" s="13" t="s">
        <v>72</v>
      </c>
      <c r="K234" s="30">
        <f t="shared" ref="K234" si="50">I234*0.33</f>
        <v>0</v>
      </c>
      <c r="L234" s="30" t="s">
        <v>103</v>
      </c>
      <c r="M234" s="15">
        <f t="shared" ref="M234:M265" si="51">K234*1000</f>
        <v>0</v>
      </c>
      <c r="N234" s="13" t="s">
        <v>71</v>
      </c>
    </row>
    <row r="235" spans="1:14">
      <c r="A235" s="279">
        <v>2</v>
      </c>
      <c r="B235" s="131">
        <v>43837</v>
      </c>
      <c r="C235" s="5" t="s">
        <v>56</v>
      </c>
      <c r="D235" s="5" t="s">
        <v>93</v>
      </c>
      <c r="E235" s="5" t="s">
        <v>8</v>
      </c>
      <c r="F235" s="12" t="s">
        <v>1218</v>
      </c>
      <c r="G235" s="12">
        <v>0</v>
      </c>
      <c r="H235" s="13" t="s">
        <v>74</v>
      </c>
      <c r="I235" s="12">
        <f t="shared" si="49"/>
        <v>0</v>
      </c>
      <c r="J235" s="13" t="s">
        <v>72</v>
      </c>
      <c r="K235" s="30">
        <f>I235*0.33</f>
        <v>0</v>
      </c>
      <c r="L235" s="30" t="s">
        <v>103</v>
      </c>
      <c r="M235" s="15">
        <f t="shared" si="51"/>
        <v>0</v>
      </c>
      <c r="N235" s="13" t="s">
        <v>71</v>
      </c>
    </row>
    <row r="236" spans="1:14">
      <c r="A236" s="279">
        <v>3</v>
      </c>
      <c r="B236" s="5"/>
      <c r="C236" s="5" t="s">
        <v>15</v>
      </c>
      <c r="D236" s="5" t="s">
        <v>647</v>
      </c>
      <c r="E236" s="5" t="s">
        <v>8</v>
      </c>
      <c r="F236" s="12" t="s">
        <v>1227</v>
      </c>
      <c r="G236" s="12">
        <v>0</v>
      </c>
      <c r="H236" s="13" t="s">
        <v>74</v>
      </c>
      <c r="I236" s="12">
        <f t="shared" si="49"/>
        <v>0</v>
      </c>
      <c r="J236" s="13" t="s">
        <v>72</v>
      </c>
      <c r="K236" s="30">
        <f t="shared" ref="K236:K240" si="52">I236*0.33</f>
        <v>0</v>
      </c>
      <c r="L236" s="30" t="s">
        <v>103</v>
      </c>
      <c r="M236" s="15">
        <f t="shared" si="51"/>
        <v>0</v>
      </c>
      <c r="N236" s="13" t="s">
        <v>71</v>
      </c>
    </row>
    <row r="237" spans="1:14">
      <c r="A237" s="279">
        <v>4</v>
      </c>
      <c r="B237" s="5"/>
      <c r="C237" s="5" t="s">
        <v>17</v>
      </c>
      <c r="D237" s="5" t="s">
        <v>16</v>
      </c>
      <c r="E237" s="5" t="s">
        <v>8</v>
      </c>
      <c r="F237" s="12" t="s">
        <v>1228</v>
      </c>
      <c r="G237" s="12">
        <v>0</v>
      </c>
      <c r="H237" s="13" t="s">
        <v>74</v>
      </c>
      <c r="I237" s="12">
        <f t="shared" si="49"/>
        <v>0</v>
      </c>
      <c r="J237" s="13" t="s">
        <v>72</v>
      </c>
      <c r="K237" s="30">
        <f t="shared" si="52"/>
        <v>0</v>
      </c>
      <c r="L237" s="30" t="s">
        <v>103</v>
      </c>
      <c r="M237" s="15">
        <f t="shared" si="51"/>
        <v>0</v>
      </c>
      <c r="N237" s="13" t="s">
        <v>71</v>
      </c>
    </row>
    <row r="238" spans="1:14">
      <c r="A238" s="279">
        <v>5</v>
      </c>
      <c r="B238" s="5"/>
      <c r="C238" s="5" t="s">
        <v>251</v>
      </c>
      <c r="D238" s="5" t="s">
        <v>18</v>
      </c>
      <c r="E238" s="5" t="s">
        <v>8</v>
      </c>
      <c r="F238" s="12" t="s">
        <v>1215</v>
      </c>
      <c r="G238" s="12">
        <v>0</v>
      </c>
      <c r="H238" s="13" t="s">
        <v>74</v>
      </c>
      <c r="I238" s="12">
        <f t="shared" si="49"/>
        <v>0</v>
      </c>
      <c r="J238" s="13" t="s">
        <v>72</v>
      </c>
      <c r="K238" s="30">
        <f t="shared" si="52"/>
        <v>0</v>
      </c>
      <c r="L238" s="30" t="s">
        <v>103</v>
      </c>
      <c r="M238" s="15">
        <f t="shared" si="51"/>
        <v>0</v>
      </c>
      <c r="N238" s="13" t="s">
        <v>71</v>
      </c>
    </row>
    <row r="239" spans="1:14">
      <c r="A239" s="279">
        <v>6</v>
      </c>
      <c r="B239" s="5"/>
      <c r="C239" s="9" t="s">
        <v>52</v>
      </c>
      <c r="D239" s="9" t="s">
        <v>51</v>
      </c>
      <c r="E239" s="9" t="s">
        <v>8</v>
      </c>
      <c r="F239" s="72" t="s">
        <v>1216</v>
      </c>
      <c r="G239" s="12">
        <v>0</v>
      </c>
      <c r="H239" s="13" t="s">
        <v>74</v>
      </c>
      <c r="I239" s="12">
        <f t="shared" si="49"/>
        <v>0</v>
      </c>
      <c r="J239" s="13" t="s">
        <v>72</v>
      </c>
      <c r="K239" s="30">
        <f t="shared" si="52"/>
        <v>0</v>
      </c>
      <c r="L239" s="30" t="s">
        <v>103</v>
      </c>
      <c r="M239" s="15">
        <f t="shared" si="51"/>
        <v>0</v>
      </c>
      <c r="N239" s="13" t="s">
        <v>71</v>
      </c>
    </row>
    <row r="240" spans="1:14">
      <c r="A240" s="279">
        <v>7</v>
      </c>
      <c r="B240" s="5"/>
      <c r="C240" s="5" t="s">
        <v>10</v>
      </c>
      <c r="D240" s="5" t="s">
        <v>93</v>
      </c>
      <c r="E240" s="5" t="s">
        <v>8</v>
      </c>
      <c r="F240" s="12" t="s">
        <v>787</v>
      </c>
      <c r="G240" s="12">
        <v>0</v>
      </c>
      <c r="H240" s="13" t="s">
        <v>74</v>
      </c>
      <c r="I240" s="12">
        <f t="shared" si="49"/>
        <v>0</v>
      </c>
      <c r="J240" s="13" t="s">
        <v>72</v>
      </c>
      <c r="K240" s="30">
        <f t="shared" si="52"/>
        <v>0</v>
      </c>
      <c r="L240" s="30" t="s">
        <v>103</v>
      </c>
      <c r="M240" s="15">
        <f t="shared" si="51"/>
        <v>0</v>
      </c>
      <c r="N240" s="13" t="s">
        <v>71</v>
      </c>
    </row>
    <row r="241" spans="1:14">
      <c r="A241" s="279">
        <v>8</v>
      </c>
      <c r="B241" s="5"/>
      <c r="C241" s="5" t="s">
        <v>26</v>
      </c>
      <c r="D241" s="5" t="s">
        <v>89</v>
      </c>
      <c r="E241" s="5" t="s">
        <v>8</v>
      </c>
      <c r="F241" s="12" t="s">
        <v>1175</v>
      </c>
      <c r="G241" s="12">
        <v>0</v>
      </c>
      <c r="H241" s="13" t="s">
        <v>74</v>
      </c>
      <c r="I241" s="12">
        <f t="shared" si="49"/>
        <v>0</v>
      </c>
      <c r="J241" s="13" t="s">
        <v>72</v>
      </c>
      <c r="K241" s="30">
        <f>I241*0.33</f>
        <v>0</v>
      </c>
      <c r="L241" s="30" t="s">
        <v>103</v>
      </c>
      <c r="M241" s="15">
        <f t="shared" si="51"/>
        <v>0</v>
      </c>
      <c r="N241" s="13" t="s">
        <v>71</v>
      </c>
    </row>
    <row r="242" spans="1:14">
      <c r="A242" s="279">
        <v>9</v>
      </c>
      <c r="B242" s="5"/>
      <c r="C242" s="5" t="s">
        <v>94</v>
      </c>
      <c r="D242" s="5" t="s">
        <v>95</v>
      </c>
      <c r="E242" s="5" t="s">
        <v>8</v>
      </c>
      <c r="F242" s="12" t="s">
        <v>1235</v>
      </c>
      <c r="G242" s="12">
        <v>0</v>
      </c>
      <c r="H242" s="13" t="s">
        <v>74</v>
      </c>
      <c r="I242" s="12">
        <f t="shared" si="49"/>
        <v>0</v>
      </c>
      <c r="J242" s="13" t="s">
        <v>72</v>
      </c>
      <c r="K242" s="30">
        <f t="shared" ref="K242:K265" si="53">I242*0.33</f>
        <v>0</v>
      </c>
      <c r="L242" s="30" t="s">
        <v>103</v>
      </c>
      <c r="M242" s="15">
        <f t="shared" si="51"/>
        <v>0</v>
      </c>
      <c r="N242" s="13" t="s">
        <v>71</v>
      </c>
    </row>
    <row r="243" spans="1:14">
      <c r="A243" s="279">
        <v>10</v>
      </c>
      <c r="B243" s="5"/>
      <c r="C243" s="5" t="s">
        <v>190</v>
      </c>
      <c r="D243" s="5" t="s">
        <v>20</v>
      </c>
      <c r="E243" s="5" t="s">
        <v>173</v>
      </c>
      <c r="F243" s="12" t="s">
        <v>1236</v>
      </c>
      <c r="G243" s="12">
        <v>2</v>
      </c>
      <c r="H243" s="13" t="s">
        <v>74</v>
      </c>
      <c r="I243" s="12">
        <f>G243*7</f>
        <v>14</v>
      </c>
      <c r="J243" s="13" t="s">
        <v>72</v>
      </c>
      <c r="K243" s="30">
        <f t="shared" si="53"/>
        <v>4.62</v>
      </c>
      <c r="L243" s="30" t="s">
        <v>103</v>
      </c>
      <c r="M243" s="15">
        <f t="shared" si="51"/>
        <v>4620</v>
      </c>
      <c r="N243" s="13" t="s">
        <v>71</v>
      </c>
    </row>
    <row r="244" spans="1:14">
      <c r="A244" s="279">
        <v>11</v>
      </c>
      <c r="B244" s="5"/>
      <c r="C244" s="5" t="s">
        <v>34</v>
      </c>
      <c r="D244" s="5" t="s">
        <v>134</v>
      </c>
      <c r="E244" s="5" t="s">
        <v>173</v>
      </c>
      <c r="F244" s="12" t="s">
        <v>3125</v>
      </c>
      <c r="G244" s="12">
        <v>1</v>
      </c>
      <c r="H244" s="13" t="s">
        <v>74</v>
      </c>
      <c r="I244" s="12">
        <f>G244*7</f>
        <v>7</v>
      </c>
      <c r="J244" s="13" t="s">
        <v>72</v>
      </c>
      <c r="K244" s="30">
        <f t="shared" si="53"/>
        <v>2.31</v>
      </c>
      <c r="L244" s="30" t="s">
        <v>103</v>
      </c>
      <c r="M244" s="15">
        <f t="shared" si="51"/>
        <v>2310</v>
      </c>
      <c r="N244" s="13" t="s">
        <v>71</v>
      </c>
    </row>
    <row r="245" spans="1:14">
      <c r="A245" s="279">
        <v>12</v>
      </c>
      <c r="B245" s="5"/>
      <c r="C245" s="5" t="s">
        <v>23</v>
      </c>
      <c r="D245" s="5" t="s">
        <v>136</v>
      </c>
      <c r="E245" s="5" t="s">
        <v>12</v>
      </c>
      <c r="F245" s="5" t="s">
        <v>3126</v>
      </c>
      <c r="G245" s="12">
        <v>1</v>
      </c>
      <c r="H245" s="13" t="s">
        <v>74</v>
      </c>
      <c r="I245" s="12">
        <f t="shared" ref="I245:I255" si="54">G245*1</f>
        <v>1</v>
      </c>
      <c r="J245" s="13" t="s">
        <v>72</v>
      </c>
      <c r="K245" s="30">
        <f t="shared" si="53"/>
        <v>0.33</v>
      </c>
      <c r="L245" s="30" t="s">
        <v>103</v>
      </c>
      <c r="M245" s="15">
        <f t="shared" si="51"/>
        <v>330</v>
      </c>
      <c r="N245" s="13" t="s">
        <v>71</v>
      </c>
    </row>
    <row r="246" spans="1:14">
      <c r="A246" s="279">
        <v>13</v>
      </c>
      <c r="B246" s="5"/>
      <c r="C246" s="5" t="s">
        <v>90</v>
      </c>
      <c r="D246" s="5" t="s">
        <v>91</v>
      </c>
      <c r="E246" s="5" t="s">
        <v>12</v>
      </c>
      <c r="F246" s="12" t="s">
        <v>3127</v>
      </c>
      <c r="G246" s="12">
        <v>1</v>
      </c>
      <c r="H246" s="13" t="s">
        <v>74</v>
      </c>
      <c r="I246" s="12">
        <f t="shared" si="54"/>
        <v>1</v>
      </c>
      <c r="J246" s="13" t="s">
        <v>72</v>
      </c>
      <c r="K246" s="30">
        <f t="shared" si="53"/>
        <v>0.33</v>
      </c>
      <c r="L246" s="30" t="s">
        <v>103</v>
      </c>
      <c r="M246" s="15">
        <f t="shared" si="51"/>
        <v>330</v>
      </c>
      <c r="N246" s="13" t="s">
        <v>71</v>
      </c>
    </row>
    <row r="247" spans="1:14">
      <c r="A247" s="279">
        <v>14</v>
      </c>
      <c r="B247" s="5"/>
      <c r="C247" s="5" t="s">
        <v>81</v>
      </c>
      <c r="D247" s="5" t="s">
        <v>82</v>
      </c>
      <c r="E247" s="5" t="s">
        <v>12</v>
      </c>
      <c r="F247" s="12" t="s">
        <v>1219</v>
      </c>
      <c r="G247" s="12">
        <v>1</v>
      </c>
      <c r="H247" s="13" t="s">
        <v>74</v>
      </c>
      <c r="I247" s="12">
        <f t="shared" si="54"/>
        <v>1</v>
      </c>
      <c r="J247" s="13" t="s">
        <v>72</v>
      </c>
      <c r="K247" s="30">
        <f t="shared" si="53"/>
        <v>0.33</v>
      </c>
      <c r="L247" s="30" t="s">
        <v>103</v>
      </c>
      <c r="M247" s="15">
        <f t="shared" si="51"/>
        <v>330</v>
      </c>
      <c r="N247" s="13" t="s">
        <v>71</v>
      </c>
    </row>
    <row r="248" spans="1:14">
      <c r="A248" s="279">
        <v>15</v>
      </c>
      <c r="B248" s="5"/>
      <c r="C248" s="5" t="s">
        <v>11</v>
      </c>
      <c r="D248" s="5" t="s">
        <v>13</v>
      </c>
      <c r="E248" s="5" t="s">
        <v>12</v>
      </c>
      <c r="F248" s="12" t="s">
        <v>980</v>
      </c>
      <c r="G248" s="12">
        <v>1</v>
      </c>
      <c r="H248" s="13" t="s">
        <v>74</v>
      </c>
      <c r="I248" s="12">
        <f t="shared" si="54"/>
        <v>1</v>
      </c>
      <c r="J248" s="13" t="s">
        <v>72</v>
      </c>
      <c r="K248" s="30">
        <f t="shared" si="53"/>
        <v>0.33</v>
      </c>
      <c r="L248" s="30" t="s">
        <v>103</v>
      </c>
      <c r="M248" s="15">
        <f t="shared" si="51"/>
        <v>330</v>
      </c>
      <c r="N248" s="13" t="s">
        <v>71</v>
      </c>
    </row>
    <row r="249" spans="1:14">
      <c r="A249" s="279">
        <v>16</v>
      </c>
      <c r="B249" s="5"/>
      <c r="C249" s="5" t="s">
        <v>28</v>
      </c>
      <c r="D249" s="5" t="s">
        <v>27</v>
      </c>
      <c r="E249" s="5" t="s">
        <v>12</v>
      </c>
      <c r="F249" s="12" t="s">
        <v>3128</v>
      </c>
      <c r="G249" s="12">
        <v>1</v>
      </c>
      <c r="H249" s="13" t="s">
        <v>74</v>
      </c>
      <c r="I249" s="12">
        <f t="shared" si="54"/>
        <v>1</v>
      </c>
      <c r="J249" s="13" t="s">
        <v>72</v>
      </c>
      <c r="K249" s="30">
        <f t="shared" si="53"/>
        <v>0.33</v>
      </c>
      <c r="L249" s="30" t="s">
        <v>103</v>
      </c>
      <c r="M249" s="15">
        <f t="shared" si="51"/>
        <v>330</v>
      </c>
      <c r="N249" s="13" t="s">
        <v>71</v>
      </c>
    </row>
    <row r="250" spans="1:14">
      <c r="A250" s="279">
        <v>17</v>
      </c>
      <c r="B250" s="5"/>
      <c r="C250" s="5" t="s">
        <v>30</v>
      </c>
      <c r="D250" s="5" t="s">
        <v>29</v>
      </c>
      <c r="E250" s="5" t="s">
        <v>12</v>
      </c>
      <c r="F250" s="12" t="s">
        <v>3129</v>
      </c>
      <c r="G250" s="12">
        <v>2</v>
      </c>
      <c r="H250" s="13" t="s">
        <v>74</v>
      </c>
      <c r="I250" s="12">
        <f t="shared" si="54"/>
        <v>2</v>
      </c>
      <c r="J250" s="13" t="s">
        <v>72</v>
      </c>
      <c r="K250" s="30">
        <f t="shared" si="53"/>
        <v>0.66</v>
      </c>
      <c r="L250" s="30" t="s">
        <v>103</v>
      </c>
      <c r="M250" s="15">
        <f t="shared" si="51"/>
        <v>660</v>
      </c>
      <c r="N250" s="13" t="s">
        <v>71</v>
      </c>
    </row>
    <row r="251" spans="1:14">
      <c r="A251" s="279">
        <v>18</v>
      </c>
      <c r="B251" s="5"/>
      <c r="C251" s="5" t="s">
        <v>32</v>
      </c>
      <c r="D251" s="5" t="s">
        <v>33</v>
      </c>
      <c r="E251" s="5" t="s">
        <v>12</v>
      </c>
      <c r="F251" s="12" t="s">
        <v>2270</v>
      </c>
      <c r="G251" s="12">
        <v>1</v>
      </c>
      <c r="H251" s="13" t="s">
        <v>74</v>
      </c>
      <c r="I251" s="12">
        <f t="shared" si="54"/>
        <v>1</v>
      </c>
      <c r="J251" s="13" t="s">
        <v>72</v>
      </c>
      <c r="K251" s="30">
        <f t="shared" si="53"/>
        <v>0.33</v>
      </c>
      <c r="L251" s="30" t="s">
        <v>103</v>
      </c>
      <c r="M251" s="15">
        <f t="shared" si="51"/>
        <v>330</v>
      </c>
      <c r="N251" s="13" t="s">
        <v>71</v>
      </c>
    </row>
    <row r="252" spans="1:14">
      <c r="A252" s="279">
        <v>19</v>
      </c>
      <c r="B252" s="5"/>
      <c r="C252" s="5" t="s">
        <v>36</v>
      </c>
      <c r="D252" s="5" t="s">
        <v>35</v>
      </c>
      <c r="E252" s="5" t="s">
        <v>12</v>
      </c>
      <c r="F252" s="12" t="s">
        <v>1159</v>
      </c>
      <c r="G252" s="12">
        <v>0</v>
      </c>
      <c r="H252" s="13" t="s">
        <v>74</v>
      </c>
      <c r="I252" s="12">
        <f t="shared" si="54"/>
        <v>0</v>
      </c>
      <c r="J252" s="13" t="s">
        <v>72</v>
      </c>
      <c r="K252" s="30">
        <f t="shared" si="53"/>
        <v>0</v>
      </c>
      <c r="L252" s="30" t="s">
        <v>103</v>
      </c>
      <c r="M252" s="15">
        <f t="shared" si="51"/>
        <v>0</v>
      </c>
      <c r="N252" s="13" t="s">
        <v>71</v>
      </c>
    </row>
    <row r="253" spans="1:14">
      <c r="A253" s="279">
        <v>20</v>
      </c>
      <c r="B253" s="5"/>
      <c r="C253" s="5" t="s">
        <v>38</v>
      </c>
      <c r="D253" s="5" t="s">
        <v>37</v>
      </c>
      <c r="E253" s="5" t="s">
        <v>12</v>
      </c>
      <c r="F253" s="12" t="s">
        <v>1182</v>
      </c>
      <c r="G253" s="12">
        <v>0</v>
      </c>
      <c r="H253" s="13" t="s">
        <v>74</v>
      </c>
      <c r="I253" s="12">
        <f t="shared" si="54"/>
        <v>0</v>
      </c>
      <c r="J253" s="13" t="s">
        <v>72</v>
      </c>
      <c r="K253" s="30">
        <f t="shared" si="53"/>
        <v>0</v>
      </c>
      <c r="L253" s="30" t="s">
        <v>103</v>
      </c>
      <c r="M253" s="15">
        <f t="shared" si="51"/>
        <v>0</v>
      </c>
      <c r="N253" s="13" t="s">
        <v>71</v>
      </c>
    </row>
    <row r="254" spans="1:14">
      <c r="A254" s="279">
        <v>21</v>
      </c>
      <c r="B254" s="5"/>
      <c r="C254" s="5" t="s">
        <v>40</v>
      </c>
      <c r="D254" s="5" t="s">
        <v>39</v>
      </c>
      <c r="E254" s="5" t="s">
        <v>12</v>
      </c>
      <c r="F254" s="12" t="s">
        <v>1183</v>
      </c>
      <c r="G254" s="12">
        <v>1</v>
      </c>
      <c r="H254" s="13" t="s">
        <v>74</v>
      </c>
      <c r="I254" s="12">
        <f t="shared" si="54"/>
        <v>1</v>
      </c>
      <c r="J254" s="13" t="s">
        <v>72</v>
      </c>
      <c r="K254" s="30">
        <f t="shared" si="53"/>
        <v>0.33</v>
      </c>
      <c r="L254" s="30" t="s">
        <v>103</v>
      </c>
      <c r="M254" s="15">
        <f t="shared" si="51"/>
        <v>330</v>
      </c>
      <c r="N254" s="13" t="s">
        <v>71</v>
      </c>
    </row>
    <row r="255" spans="1:14">
      <c r="A255" s="279">
        <v>22</v>
      </c>
      <c r="B255" s="5"/>
      <c r="C255" s="5" t="s">
        <v>78</v>
      </c>
      <c r="D255" s="5" t="s">
        <v>79</v>
      </c>
      <c r="E255" s="5" t="s">
        <v>12</v>
      </c>
      <c r="F255" s="12" t="s">
        <v>1222</v>
      </c>
      <c r="G255" s="12">
        <v>1</v>
      </c>
      <c r="H255" s="13" t="s">
        <v>74</v>
      </c>
      <c r="I255" s="12">
        <f t="shared" si="54"/>
        <v>1</v>
      </c>
      <c r="J255" s="13" t="s">
        <v>72</v>
      </c>
      <c r="K255" s="30">
        <f t="shared" si="53"/>
        <v>0.33</v>
      </c>
      <c r="L255" s="30" t="s">
        <v>103</v>
      </c>
      <c r="M255" s="15">
        <f t="shared" si="51"/>
        <v>330</v>
      </c>
      <c r="N255" s="13" t="s">
        <v>71</v>
      </c>
    </row>
    <row r="256" spans="1:14">
      <c r="A256" s="279">
        <v>23</v>
      </c>
      <c r="B256" s="5"/>
      <c r="C256" s="5" t="s">
        <v>45</v>
      </c>
      <c r="D256" s="5" t="s">
        <v>44</v>
      </c>
      <c r="E256" s="5" t="s">
        <v>43</v>
      </c>
      <c r="F256" s="12" t="s">
        <v>3130</v>
      </c>
      <c r="G256" s="12">
        <v>2</v>
      </c>
      <c r="H256" s="13" t="s">
        <v>74</v>
      </c>
      <c r="I256" s="12">
        <f>G256*1.5</f>
        <v>3</v>
      </c>
      <c r="J256" s="13" t="s">
        <v>72</v>
      </c>
      <c r="K256" s="30">
        <f t="shared" si="53"/>
        <v>0.99</v>
      </c>
      <c r="L256" s="30" t="s">
        <v>103</v>
      </c>
      <c r="M256" s="15">
        <f t="shared" si="51"/>
        <v>990</v>
      </c>
      <c r="N256" s="13" t="s">
        <v>71</v>
      </c>
    </row>
    <row r="257" spans="1:14">
      <c r="A257" s="279">
        <v>24</v>
      </c>
      <c r="B257" s="5"/>
      <c r="C257" s="5" t="s">
        <v>47</v>
      </c>
      <c r="D257" s="5" t="s">
        <v>46</v>
      </c>
      <c r="E257" s="5" t="s">
        <v>43</v>
      </c>
      <c r="F257" s="12" t="s">
        <v>3131</v>
      </c>
      <c r="G257" s="12">
        <v>1</v>
      </c>
      <c r="H257" s="13" t="s">
        <v>74</v>
      </c>
      <c r="I257" s="12">
        <f>G257*1.5</f>
        <v>1.5</v>
      </c>
      <c r="J257" s="13" t="s">
        <v>72</v>
      </c>
      <c r="K257" s="30">
        <f t="shared" si="53"/>
        <v>0.495</v>
      </c>
      <c r="L257" s="30" t="s">
        <v>103</v>
      </c>
      <c r="M257" s="15">
        <f t="shared" si="51"/>
        <v>495</v>
      </c>
      <c r="N257" s="13" t="s">
        <v>71</v>
      </c>
    </row>
    <row r="258" spans="1:14">
      <c r="A258" s="279">
        <v>25</v>
      </c>
      <c r="B258" s="5"/>
      <c r="C258" s="5" t="s">
        <v>42</v>
      </c>
      <c r="D258" s="5" t="s">
        <v>41</v>
      </c>
      <c r="E258" s="5" t="s">
        <v>165</v>
      </c>
      <c r="F258" s="12" t="s">
        <v>1239</v>
      </c>
      <c r="G258" s="12">
        <v>1</v>
      </c>
      <c r="H258" s="13" t="s">
        <v>74</v>
      </c>
      <c r="I258" s="12">
        <f>G258*1.5</f>
        <v>1.5</v>
      </c>
      <c r="J258" s="13" t="s">
        <v>72</v>
      </c>
      <c r="K258" s="30">
        <f t="shared" si="53"/>
        <v>0.495</v>
      </c>
      <c r="L258" s="30" t="s">
        <v>103</v>
      </c>
      <c r="M258" s="15">
        <f t="shared" si="51"/>
        <v>495</v>
      </c>
      <c r="N258" s="13" t="s">
        <v>71</v>
      </c>
    </row>
    <row r="259" spans="1:14">
      <c r="A259" s="279">
        <v>26</v>
      </c>
      <c r="B259" s="5"/>
      <c r="C259" s="5" t="s">
        <v>893</v>
      </c>
      <c r="D259" s="5"/>
      <c r="E259" s="5" t="s">
        <v>12</v>
      </c>
      <c r="F259" s="12" t="s">
        <v>761</v>
      </c>
      <c r="G259" s="12">
        <v>1</v>
      </c>
      <c r="H259" s="13" t="s">
        <v>74</v>
      </c>
      <c r="I259" s="12">
        <f>G259*4</f>
        <v>4</v>
      </c>
      <c r="J259" s="13" t="s">
        <v>72</v>
      </c>
      <c r="K259" s="30">
        <f t="shared" si="53"/>
        <v>1.32</v>
      </c>
      <c r="L259" s="30" t="s">
        <v>103</v>
      </c>
      <c r="M259" s="15">
        <f t="shared" si="51"/>
        <v>1320</v>
      </c>
      <c r="N259" s="13" t="s">
        <v>71</v>
      </c>
    </row>
    <row r="260" spans="1:14">
      <c r="A260" s="279">
        <v>27</v>
      </c>
      <c r="B260" s="5"/>
      <c r="C260" s="5" t="s">
        <v>1114</v>
      </c>
      <c r="D260" s="5"/>
      <c r="E260" s="5" t="s">
        <v>12</v>
      </c>
      <c r="F260" s="103" t="s">
        <v>322</v>
      </c>
      <c r="G260" s="12">
        <v>2</v>
      </c>
      <c r="H260" s="13" t="s">
        <v>74</v>
      </c>
      <c r="I260" s="12">
        <f>G260*1</f>
        <v>2</v>
      </c>
      <c r="J260" s="13" t="s">
        <v>72</v>
      </c>
      <c r="K260" s="30">
        <f t="shared" si="53"/>
        <v>0.66</v>
      </c>
      <c r="L260" s="30" t="s">
        <v>103</v>
      </c>
      <c r="M260" s="15">
        <f t="shared" si="51"/>
        <v>660</v>
      </c>
      <c r="N260" s="13" t="s">
        <v>71</v>
      </c>
    </row>
    <row r="261" spans="1:14">
      <c r="A261" s="279">
        <v>28</v>
      </c>
      <c r="B261" s="5"/>
      <c r="C261" s="5" t="s">
        <v>1621</v>
      </c>
      <c r="D261" s="5"/>
      <c r="E261" s="5" t="s">
        <v>12</v>
      </c>
      <c r="F261" s="12" t="s">
        <v>217</v>
      </c>
      <c r="G261" s="12">
        <v>1</v>
      </c>
      <c r="H261" s="13" t="s">
        <v>74</v>
      </c>
      <c r="I261" s="12">
        <f>G261*1</f>
        <v>1</v>
      </c>
      <c r="J261" s="13" t="s">
        <v>72</v>
      </c>
      <c r="K261" s="30">
        <f t="shared" si="53"/>
        <v>0.33</v>
      </c>
      <c r="L261" s="30" t="s">
        <v>103</v>
      </c>
      <c r="M261" s="15">
        <f t="shared" si="51"/>
        <v>330</v>
      </c>
      <c r="N261" s="13" t="s">
        <v>71</v>
      </c>
    </row>
    <row r="262" spans="1:14">
      <c r="A262" s="279">
        <v>29</v>
      </c>
      <c r="B262" s="5"/>
      <c r="C262" s="5" t="s">
        <v>124</v>
      </c>
      <c r="D262" s="5"/>
      <c r="E262" s="5" t="s">
        <v>12</v>
      </c>
      <c r="F262" s="12" t="s">
        <v>3132</v>
      </c>
      <c r="G262" s="12">
        <v>1</v>
      </c>
      <c r="H262" s="13" t="s">
        <v>74</v>
      </c>
      <c r="I262" s="12">
        <f>G262*1.5</f>
        <v>1.5</v>
      </c>
      <c r="J262" s="13" t="s">
        <v>72</v>
      </c>
      <c r="K262" s="30">
        <f t="shared" si="53"/>
        <v>0.495</v>
      </c>
      <c r="L262" s="30" t="s">
        <v>103</v>
      </c>
      <c r="M262" s="15">
        <f t="shared" si="51"/>
        <v>495</v>
      </c>
      <c r="N262" s="13" t="s">
        <v>71</v>
      </c>
    </row>
    <row r="263" spans="1:14">
      <c r="A263" s="279">
        <v>30</v>
      </c>
      <c r="B263" s="5"/>
      <c r="C263" s="5" t="s">
        <v>1193</v>
      </c>
      <c r="D263" s="5"/>
      <c r="E263" s="5" t="s">
        <v>12</v>
      </c>
      <c r="F263" s="12" t="s">
        <v>218</v>
      </c>
      <c r="G263" s="12">
        <v>1</v>
      </c>
      <c r="H263" s="13" t="s">
        <v>74</v>
      </c>
      <c r="I263" s="12">
        <f>G263*1</f>
        <v>1</v>
      </c>
      <c r="J263" s="13" t="s">
        <v>72</v>
      </c>
      <c r="K263" s="30">
        <f t="shared" si="53"/>
        <v>0.33</v>
      </c>
      <c r="L263" s="30" t="s">
        <v>103</v>
      </c>
      <c r="M263" s="15">
        <f t="shared" si="51"/>
        <v>330</v>
      </c>
      <c r="N263" s="13" t="s">
        <v>71</v>
      </c>
    </row>
    <row r="264" spans="1:14" s="240" customFormat="1">
      <c r="A264" s="279">
        <v>30</v>
      </c>
      <c r="B264" s="160"/>
      <c r="C264" s="160" t="s">
        <v>1010</v>
      </c>
      <c r="D264" s="160"/>
      <c r="E264" s="160" t="s">
        <v>8</v>
      </c>
      <c r="F264" s="119" t="s">
        <v>1476</v>
      </c>
      <c r="G264" s="12">
        <v>2</v>
      </c>
      <c r="H264" s="13" t="s">
        <v>74</v>
      </c>
      <c r="I264" s="12">
        <f t="shared" ref="I264" si="55">G264*6</f>
        <v>12</v>
      </c>
      <c r="J264" s="13" t="s">
        <v>72</v>
      </c>
      <c r="K264" s="30">
        <f t="shared" si="53"/>
        <v>3.96</v>
      </c>
      <c r="L264" s="30" t="s">
        <v>103</v>
      </c>
      <c r="M264" s="15">
        <f t="shared" si="51"/>
        <v>3960</v>
      </c>
      <c r="N264" s="13" t="s">
        <v>71</v>
      </c>
    </row>
    <row r="265" spans="1:14">
      <c r="A265" s="279">
        <v>32</v>
      </c>
      <c r="B265" s="5"/>
      <c r="C265" s="5" t="s">
        <v>757</v>
      </c>
      <c r="D265" s="5"/>
      <c r="E265" s="5" t="s">
        <v>12</v>
      </c>
      <c r="F265" s="12" t="s">
        <v>971</v>
      </c>
      <c r="G265" s="12">
        <v>3</v>
      </c>
      <c r="H265" s="13" t="s">
        <v>74</v>
      </c>
      <c r="I265" s="12">
        <f>G265*1</f>
        <v>3</v>
      </c>
      <c r="J265" s="13" t="s">
        <v>72</v>
      </c>
      <c r="K265" s="30">
        <f t="shared" si="53"/>
        <v>0.99</v>
      </c>
      <c r="L265" s="30" t="s">
        <v>103</v>
      </c>
      <c r="M265" s="15">
        <f t="shared" si="51"/>
        <v>990</v>
      </c>
      <c r="N265" s="13" t="s">
        <v>71</v>
      </c>
    </row>
    <row r="266" spans="1:14">
      <c r="A266" s="281" t="s">
        <v>54</v>
      </c>
      <c r="B266" s="282"/>
      <c r="C266" s="282"/>
      <c r="D266" s="282"/>
      <c r="E266" s="283"/>
      <c r="F266" s="278"/>
      <c r="G266" s="12">
        <f>SUM(G234:G265)</f>
        <v>28</v>
      </c>
      <c r="H266" s="13" t="s">
        <v>74</v>
      </c>
      <c r="I266" s="12">
        <f>SUM(I234:I265)</f>
        <v>61.5</v>
      </c>
      <c r="J266" s="13" t="s">
        <v>72</v>
      </c>
      <c r="K266" s="12">
        <f>SUM(K234:K265)</f>
        <v>20.294999999999998</v>
      </c>
      <c r="L266" s="30" t="s">
        <v>103</v>
      </c>
      <c r="M266" s="34">
        <f>SUM(M234:M265)</f>
        <v>20295</v>
      </c>
      <c r="N266" s="13" t="s">
        <v>71</v>
      </c>
    </row>
    <row r="267" spans="1:1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1:14">
      <c r="A268" s="338" t="s">
        <v>53</v>
      </c>
      <c r="B268" s="338" t="s">
        <v>0</v>
      </c>
      <c r="C268" s="338" t="s">
        <v>2</v>
      </c>
      <c r="D268" s="338" t="s">
        <v>4</v>
      </c>
      <c r="E268" s="338" t="s">
        <v>1</v>
      </c>
      <c r="F268" s="338" t="s">
        <v>280</v>
      </c>
      <c r="G268" s="334" t="s">
        <v>5</v>
      </c>
      <c r="H268" s="335"/>
      <c r="I268" s="334" t="s">
        <v>6</v>
      </c>
      <c r="J268" s="335"/>
      <c r="K268" s="334" t="s">
        <v>101</v>
      </c>
      <c r="L268" s="335"/>
      <c r="M268" s="334" t="s">
        <v>102</v>
      </c>
      <c r="N268" s="335"/>
    </row>
    <row r="269" spans="1:14">
      <c r="A269" s="339"/>
      <c r="B269" s="339"/>
      <c r="C269" s="339"/>
      <c r="D269" s="339"/>
      <c r="E269" s="339"/>
      <c r="F269" s="339"/>
      <c r="G269" s="336"/>
      <c r="H269" s="337"/>
      <c r="I269" s="336"/>
      <c r="J269" s="337"/>
      <c r="K269" s="336"/>
      <c r="L269" s="337"/>
      <c r="M269" s="336"/>
      <c r="N269" s="337"/>
    </row>
    <row r="270" spans="1:14">
      <c r="A270" s="279">
        <v>1</v>
      </c>
      <c r="B270" s="16" t="s">
        <v>59</v>
      </c>
      <c r="C270" s="5" t="s">
        <v>3</v>
      </c>
      <c r="D270" s="5" t="s">
        <v>7</v>
      </c>
      <c r="E270" s="5" t="s">
        <v>8</v>
      </c>
      <c r="F270" s="12" t="s">
        <v>3120</v>
      </c>
      <c r="G270" s="12">
        <v>4</v>
      </c>
      <c r="H270" s="13" t="s">
        <v>74</v>
      </c>
      <c r="I270" s="12">
        <f t="shared" ref="I270:I277" si="56">G270*6</f>
        <v>24</v>
      </c>
      <c r="J270" s="13" t="s">
        <v>72</v>
      </c>
      <c r="K270" s="30">
        <f t="shared" ref="K270" si="57">I270*0.33</f>
        <v>7.92</v>
      </c>
      <c r="L270" s="30" t="s">
        <v>103</v>
      </c>
      <c r="M270" s="15">
        <f t="shared" ref="M270:M305" si="58">K270*1000</f>
        <v>7920</v>
      </c>
      <c r="N270" s="13" t="s">
        <v>71</v>
      </c>
    </row>
    <row r="271" spans="1:14">
      <c r="A271" s="279">
        <v>2</v>
      </c>
      <c r="B271" s="131">
        <v>43838</v>
      </c>
      <c r="C271" s="5" t="s">
        <v>56</v>
      </c>
      <c r="D271" s="5" t="s">
        <v>93</v>
      </c>
      <c r="E271" s="5" t="s">
        <v>8</v>
      </c>
      <c r="F271" s="12" t="s">
        <v>1242</v>
      </c>
      <c r="G271" s="12">
        <v>0</v>
      </c>
      <c r="H271" s="13" t="s">
        <v>74</v>
      </c>
      <c r="I271" s="12">
        <f t="shared" si="56"/>
        <v>0</v>
      </c>
      <c r="J271" s="13" t="s">
        <v>72</v>
      </c>
      <c r="K271" s="30">
        <f>I271*0.33</f>
        <v>0</v>
      </c>
      <c r="L271" s="30" t="s">
        <v>103</v>
      </c>
      <c r="M271" s="15">
        <f t="shared" si="58"/>
        <v>0</v>
      </c>
      <c r="N271" s="13" t="s">
        <v>71</v>
      </c>
    </row>
    <row r="272" spans="1:14">
      <c r="A272" s="279">
        <v>3</v>
      </c>
      <c r="B272" s="5"/>
      <c r="C272" s="5" t="s">
        <v>15</v>
      </c>
      <c r="D272" s="5" t="s">
        <v>647</v>
      </c>
      <c r="E272" s="5" t="s">
        <v>8</v>
      </c>
      <c r="F272" s="12" t="s">
        <v>1265</v>
      </c>
      <c r="G272" s="12">
        <v>1</v>
      </c>
      <c r="H272" s="13" t="s">
        <v>74</v>
      </c>
      <c r="I272" s="12">
        <f t="shared" si="56"/>
        <v>6</v>
      </c>
      <c r="J272" s="13" t="s">
        <v>72</v>
      </c>
      <c r="K272" s="30">
        <f t="shared" ref="K272:K276" si="59">I272*0.33</f>
        <v>1.98</v>
      </c>
      <c r="L272" s="30" t="s">
        <v>103</v>
      </c>
      <c r="M272" s="15">
        <f t="shared" si="58"/>
        <v>1980</v>
      </c>
      <c r="N272" s="13" t="s">
        <v>71</v>
      </c>
    </row>
    <row r="273" spans="1:14">
      <c r="A273" s="279">
        <v>4</v>
      </c>
      <c r="B273" s="5"/>
      <c r="C273" s="5" t="s">
        <v>17</v>
      </c>
      <c r="D273" s="5" t="s">
        <v>16</v>
      </c>
      <c r="E273" s="5" t="s">
        <v>8</v>
      </c>
      <c r="F273" s="12" t="s">
        <v>3121</v>
      </c>
      <c r="G273" s="12">
        <v>3</v>
      </c>
      <c r="H273" s="13" t="s">
        <v>74</v>
      </c>
      <c r="I273" s="12">
        <f t="shared" si="56"/>
        <v>18</v>
      </c>
      <c r="J273" s="13" t="s">
        <v>72</v>
      </c>
      <c r="K273" s="30">
        <f t="shared" si="59"/>
        <v>5.94</v>
      </c>
      <c r="L273" s="30" t="s">
        <v>103</v>
      </c>
      <c r="M273" s="15">
        <f t="shared" si="58"/>
        <v>5940</v>
      </c>
      <c r="N273" s="13" t="s">
        <v>71</v>
      </c>
    </row>
    <row r="274" spans="1:14">
      <c r="A274" s="279">
        <v>5</v>
      </c>
      <c r="B274" s="5"/>
      <c r="C274" s="5" t="s">
        <v>251</v>
      </c>
      <c r="D274" s="5" t="s">
        <v>18</v>
      </c>
      <c r="E274" s="5" t="s">
        <v>8</v>
      </c>
      <c r="F274" s="12" t="s">
        <v>3122</v>
      </c>
      <c r="G274" s="12">
        <v>4</v>
      </c>
      <c r="H274" s="13" t="s">
        <v>74</v>
      </c>
      <c r="I274" s="12">
        <f t="shared" si="56"/>
        <v>24</v>
      </c>
      <c r="J274" s="13" t="s">
        <v>72</v>
      </c>
      <c r="K274" s="30">
        <f t="shared" si="59"/>
        <v>7.92</v>
      </c>
      <c r="L274" s="30" t="s">
        <v>103</v>
      </c>
      <c r="M274" s="15">
        <f t="shared" si="58"/>
        <v>7920</v>
      </c>
      <c r="N274" s="13" t="s">
        <v>71</v>
      </c>
    </row>
    <row r="275" spans="1:14">
      <c r="A275" s="279">
        <v>6</v>
      </c>
      <c r="B275" s="5"/>
      <c r="C275" s="9" t="s">
        <v>52</v>
      </c>
      <c r="D275" s="9" t="s">
        <v>51</v>
      </c>
      <c r="E275" s="9" t="s">
        <v>8</v>
      </c>
      <c r="F275" s="72" t="s">
        <v>2023</v>
      </c>
      <c r="G275" s="12">
        <v>1</v>
      </c>
      <c r="H275" s="13" t="s">
        <v>74</v>
      </c>
      <c r="I275" s="12">
        <f t="shared" si="56"/>
        <v>6</v>
      </c>
      <c r="J275" s="13" t="s">
        <v>72</v>
      </c>
      <c r="K275" s="30">
        <f t="shared" si="59"/>
        <v>1.98</v>
      </c>
      <c r="L275" s="30" t="s">
        <v>103</v>
      </c>
      <c r="M275" s="15">
        <f t="shared" si="58"/>
        <v>1980</v>
      </c>
      <c r="N275" s="13" t="s">
        <v>71</v>
      </c>
    </row>
    <row r="276" spans="1:14">
      <c r="A276" s="279">
        <v>7</v>
      </c>
      <c r="B276" s="5"/>
      <c r="C276" s="5" t="s">
        <v>10</v>
      </c>
      <c r="D276" s="5" t="s">
        <v>93</v>
      </c>
      <c r="E276" s="5" t="s">
        <v>8</v>
      </c>
      <c r="F276" s="12" t="s">
        <v>3123</v>
      </c>
      <c r="G276" s="12">
        <v>5</v>
      </c>
      <c r="H276" s="13" t="s">
        <v>74</v>
      </c>
      <c r="I276" s="12">
        <f t="shared" si="56"/>
        <v>30</v>
      </c>
      <c r="J276" s="13" t="s">
        <v>72</v>
      </c>
      <c r="K276" s="30">
        <f t="shared" si="59"/>
        <v>9.9</v>
      </c>
      <c r="L276" s="30" t="s">
        <v>103</v>
      </c>
      <c r="M276" s="15">
        <f t="shared" si="58"/>
        <v>9900</v>
      </c>
      <c r="N276" s="13" t="s">
        <v>71</v>
      </c>
    </row>
    <row r="277" spans="1:14" s="240" customFormat="1">
      <c r="A277" s="279">
        <v>8</v>
      </c>
      <c r="B277" s="160"/>
      <c r="C277" s="132" t="s">
        <v>26</v>
      </c>
      <c r="D277" s="132" t="s">
        <v>89</v>
      </c>
      <c r="E277" s="132" t="s">
        <v>8</v>
      </c>
      <c r="F277" s="119" t="s">
        <v>3124</v>
      </c>
      <c r="G277" s="133">
        <v>4</v>
      </c>
      <c r="H277" s="134" t="s">
        <v>74</v>
      </c>
      <c r="I277" s="133">
        <f t="shared" si="56"/>
        <v>24</v>
      </c>
      <c r="J277" s="134" t="s">
        <v>72</v>
      </c>
      <c r="K277" s="135">
        <f>I277*0.33</f>
        <v>7.92</v>
      </c>
      <c r="L277" s="135" t="s">
        <v>103</v>
      </c>
      <c r="M277" s="136">
        <f t="shared" si="58"/>
        <v>7920</v>
      </c>
      <c r="N277" s="134" t="s">
        <v>71</v>
      </c>
    </row>
    <row r="278" spans="1:14">
      <c r="A278" s="279">
        <v>9</v>
      </c>
      <c r="B278" s="5"/>
      <c r="C278" s="5" t="s">
        <v>94</v>
      </c>
      <c r="D278" s="5" t="s">
        <v>95</v>
      </c>
      <c r="E278" s="5" t="s">
        <v>8</v>
      </c>
      <c r="F278" s="12" t="s">
        <v>1235</v>
      </c>
      <c r="G278" s="12">
        <v>1</v>
      </c>
      <c r="H278" s="13" t="s">
        <v>74</v>
      </c>
      <c r="I278" s="12">
        <f>G278*6</f>
        <v>6</v>
      </c>
      <c r="J278" s="13" t="s">
        <v>72</v>
      </c>
      <c r="K278" s="30">
        <f t="shared" ref="K278:K295" si="60">I278*0.33</f>
        <v>1.98</v>
      </c>
      <c r="L278" s="30" t="s">
        <v>103</v>
      </c>
      <c r="M278" s="15">
        <f t="shared" si="58"/>
        <v>1980</v>
      </c>
      <c r="N278" s="13" t="s">
        <v>71</v>
      </c>
    </row>
    <row r="279" spans="1:14">
      <c r="A279" s="279">
        <v>10</v>
      </c>
      <c r="B279" s="5"/>
      <c r="C279" s="5" t="s">
        <v>190</v>
      </c>
      <c r="D279" s="5" t="s">
        <v>20</v>
      </c>
      <c r="E279" s="5" t="s">
        <v>173</v>
      </c>
      <c r="F279" s="12" t="s">
        <v>1247</v>
      </c>
      <c r="G279" s="12">
        <v>1</v>
      </c>
      <c r="H279" s="13" t="s">
        <v>74</v>
      </c>
      <c r="I279" s="12">
        <f>G279*7</f>
        <v>7</v>
      </c>
      <c r="J279" s="13" t="s">
        <v>72</v>
      </c>
      <c r="K279" s="30">
        <f t="shared" si="60"/>
        <v>2.31</v>
      </c>
      <c r="L279" s="30" t="s">
        <v>103</v>
      </c>
      <c r="M279" s="15">
        <f t="shared" si="58"/>
        <v>2310</v>
      </c>
      <c r="N279" s="13" t="s">
        <v>71</v>
      </c>
    </row>
    <row r="280" spans="1:14">
      <c r="A280" s="279">
        <v>11</v>
      </c>
      <c r="B280" s="5"/>
      <c r="C280" s="5" t="s">
        <v>34</v>
      </c>
      <c r="D280" s="5" t="s">
        <v>134</v>
      </c>
      <c r="E280" s="5" t="s">
        <v>173</v>
      </c>
      <c r="F280" s="12" t="s">
        <v>1248</v>
      </c>
      <c r="G280" s="12">
        <v>1</v>
      </c>
      <c r="H280" s="13" t="s">
        <v>74</v>
      </c>
      <c r="I280" s="12">
        <f>G280*7</f>
        <v>7</v>
      </c>
      <c r="J280" s="13" t="s">
        <v>72</v>
      </c>
      <c r="K280" s="30">
        <f t="shared" si="60"/>
        <v>2.31</v>
      </c>
      <c r="L280" s="30" t="s">
        <v>103</v>
      </c>
      <c r="M280" s="15">
        <f t="shared" si="58"/>
        <v>2310</v>
      </c>
      <c r="N280" s="13" t="s">
        <v>71</v>
      </c>
    </row>
    <row r="281" spans="1:14">
      <c r="A281" s="279">
        <v>12</v>
      </c>
      <c r="B281" s="5"/>
      <c r="C281" s="5" t="s">
        <v>23</v>
      </c>
      <c r="D281" s="5" t="s">
        <v>136</v>
      </c>
      <c r="E281" s="5" t="s">
        <v>12</v>
      </c>
      <c r="F281" s="5" t="s">
        <v>1249</v>
      </c>
      <c r="G281" s="12">
        <v>3</v>
      </c>
      <c r="H281" s="13" t="s">
        <v>74</v>
      </c>
      <c r="I281" s="12">
        <f t="shared" ref="I281:I291" si="61">G281*1</f>
        <v>3</v>
      </c>
      <c r="J281" s="13" t="s">
        <v>72</v>
      </c>
      <c r="K281" s="30">
        <f t="shared" si="60"/>
        <v>0.99</v>
      </c>
      <c r="L281" s="30" t="s">
        <v>103</v>
      </c>
      <c r="M281" s="15">
        <f t="shared" si="58"/>
        <v>990</v>
      </c>
      <c r="N281" s="13" t="s">
        <v>71</v>
      </c>
    </row>
    <row r="282" spans="1:14">
      <c r="A282" s="279">
        <v>13</v>
      </c>
      <c r="B282" s="5"/>
      <c r="C282" s="5" t="s">
        <v>90</v>
      </c>
      <c r="D282" s="5" t="s">
        <v>91</v>
      </c>
      <c r="E282" s="5" t="s">
        <v>12</v>
      </c>
      <c r="F282" s="12" t="s">
        <v>1229</v>
      </c>
      <c r="G282" s="12">
        <v>1</v>
      </c>
      <c r="H282" s="13" t="s">
        <v>74</v>
      </c>
      <c r="I282" s="12">
        <f t="shared" si="61"/>
        <v>1</v>
      </c>
      <c r="J282" s="13" t="s">
        <v>72</v>
      </c>
      <c r="K282" s="30">
        <f t="shared" si="60"/>
        <v>0.33</v>
      </c>
      <c r="L282" s="30" t="s">
        <v>103</v>
      </c>
      <c r="M282" s="15">
        <f t="shared" si="58"/>
        <v>330</v>
      </c>
      <c r="N282" s="13" t="s">
        <v>71</v>
      </c>
    </row>
    <row r="283" spans="1:14">
      <c r="A283" s="279">
        <v>14</v>
      </c>
      <c r="B283" s="5"/>
      <c r="C283" s="5" t="s">
        <v>81</v>
      </c>
      <c r="D283" s="5" t="s">
        <v>82</v>
      </c>
      <c r="E283" s="5" t="s">
        <v>12</v>
      </c>
      <c r="F283" s="12" t="s">
        <v>1251</v>
      </c>
      <c r="G283" s="12">
        <v>0</v>
      </c>
      <c r="H283" s="13" t="s">
        <v>74</v>
      </c>
      <c r="I283" s="12">
        <f t="shared" si="61"/>
        <v>0</v>
      </c>
      <c r="J283" s="13" t="s">
        <v>72</v>
      </c>
      <c r="K283" s="30">
        <f t="shared" si="60"/>
        <v>0</v>
      </c>
      <c r="L283" s="30" t="s">
        <v>103</v>
      </c>
      <c r="M283" s="15">
        <f t="shared" si="58"/>
        <v>0</v>
      </c>
      <c r="N283" s="13" t="s">
        <v>71</v>
      </c>
    </row>
    <row r="284" spans="1:14">
      <c r="A284" s="279">
        <v>15</v>
      </c>
      <c r="B284" s="5"/>
      <c r="C284" s="5" t="s">
        <v>11</v>
      </c>
      <c r="D284" s="5" t="s">
        <v>13</v>
      </c>
      <c r="E284" s="5" t="s">
        <v>12</v>
      </c>
      <c r="F284" s="12" t="s">
        <v>1250</v>
      </c>
      <c r="G284" s="12">
        <v>1</v>
      </c>
      <c r="H284" s="13" t="s">
        <v>74</v>
      </c>
      <c r="I284" s="12">
        <f t="shared" si="61"/>
        <v>1</v>
      </c>
      <c r="J284" s="13" t="s">
        <v>72</v>
      </c>
      <c r="K284" s="30">
        <f t="shared" si="60"/>
        <v>0.33</v>
      </c>
      <c r="L284" s="30" t="s">
        <v>103</v>
      </c>
      <c r="M284" s="15">
        <f t="shared" si="58"/>
        <v>330</v>
      </c>
      <c r="N284" s="13" t="s">
        <v>71</v>
      </c>
    </row>
    <row r="285" spans="1:14">
      <c r="A285" s="279">
        <v>16</v>
      </c>
      <c r="B285" s="5"/>
      <c r="C285" s="5" t="s">
        <v>28</v>
      </c>
      <c r="D285" s="5" t="s">
        <v>27</v>
      </c>
      <c r="E285" s="5" t="s">
        <v>12</v>
      </c>
      <c r="F285" s="12" t="s">
        <v>1230</v>
      </c>
      <c r="G285" s="12">
        <v>1</v>
      </c>
      <c r="H285" s="13" t="s">
        <v>74</v>
      </c>
      <c r="I285" s="12">
        <f t="shared" si="61"/>
        <v>1</v>
      </c>
      <c r="J285" s="13" t="s">
        <v>72</v>
      </c>
      <c r="K285" s="30">
        <f t="shared" si="60"/>
        <v>0.33</v>
      </c>
      <c r="L285" s="30" t="s">
        <v>103</v>
      </c>
      <c r="M285" s="15">
        <f t="shared" si="58"/>
        <v>330</v>
      </c>
      <c r="N285" s="13" t="s">
        <v>71</v>
      </c>
    </row>
    <row r="286" spans="1:14">
      <c r="A286" s="279">
        <v>17</v>
      </c>
      <c r="B286" s="5"/>
      <c r="C286" s="5" t="s">
        <v>30</v>
      </c>
      <c r="D286" s="5" t="s">
        <v>29</v>
      </c>
      <c r="E286" s="5" t="s">
        <v>12</v>
      </c>
      <c r="F286" s="12" t="s">
        <v>1231</v>
      </c>
      <c r="G286" s="12">
        <v>1</v>
      </c>
      <c r="H286" s="13" t="s">
        <v>74</v>
      </c>
      <c r="I286" s="12">
        <f t="shared" si="61"/>
        <v>1</v>
      </c>
      <c r="J286" s="13" t="s">
        <v>72</v>
      </c>
      <c r="K286" s="30">
        <f t="shared" si="60"/>
        <v>0.33</v>
      </c>
      <c r="L286" s="30" t="s">
        <v>103</v>
      </c>
      <c r="M286" s="15">
        <f t="shared" si="58"/>
        <v>330</v>
      </c>
      <c r="N286" s="13" t="s">
        <v>71</v>
      </c>
    </row>
    <row r="287" spans="1:14">
      <c r="A287" s="279">
        <v>18</v>
      </c>
      <c r="B287" s="5"/>
      <c r="C287" s="5" t="s">
        <v>32</v>
      </c>
      <c r="D287" s="5" t="s">
        <v>33</v>
      </c>
      <c r="E287" s="5" t="s">
        <v>12</v>
      </c>
      <c r="F287" s="12" t="s">
        <v>1202</v>
      </c>
      <c r="G287" s="12">
        <v>1</v>
      </c>
      <c r="H287" s="13" t="s">
        <v>74</v>
      </c>
      <c r="I287" s="12">
        <f t="shared" si="61"/>
        <v>1</v>
      </c>
      <c r="J287" s="13" t="s">
        <v>72</v>
      </c>
      <c r="K287" s="30">
        <f t="shared" si="60"/>
        <v>0.33</v>
      </c>
      <c r="L287" s="30" t="s">
        <v>103</v>
      </c>
      <c r="M287" s="15">
        <f t="shared" si="58"/>
        <v>330</v>
      </c>
      <c r="N287" s="13" t="s">
        <v>71</v>
      </c>
    </row>
    <row r="288" spans="1:14">
      <c r="A288" s="279">
        <v>19</v>
      </c>
      <c r="B288" s="5"/>
      <c r="C288" s="5" t="s">
        <v>36</v>
      </c>
      <c r="D288" s="5" t="s">
        <v>35</v>
      </c>
      <c r="E288" s="5" t="s">
        <v>12</v>
      </c>
      <c r="F288" s="12" t="s">
        <v>1159</v>
      </c>
      <c r="G288" s="12">
        <v>1</v>
      </c>
      <c r="H288" s="13" t="s">
        <v>74</v>
      </c>
      <c r="I288" s="12">
        <f t="shared" si="61"/>
        <v>1</v>
      </c>
      <c r="J288" s="13" t="s">
        <v>72</v>
      </c>
      <c r="K288" s="30">
        <f t="shared" si="60"/>
        <v>0.33</v>
      </c>
      <c r="L288" s="30" t="s">
        <v>103</v>
      </c>
      <c r="M288" s="15">
        <f t="shared" si="58"/>
        <v>330</v>
      </c>
      <c r="N288" s="13" t="s">
        <v>71</v>
      </c>
    </row>
    <row r="289" spans="1:14">
      <c r="A289" s="279">
        <v>20</v>
      </c>
      <c r="B289" s="5"/>
      <c r="C289" s="5" t="s">
        <v>38</v>
      </c>
      <c r="D289" s="5" t="s">
        <v>37</v>
      </c>
      <c r="E289" s="5" t="s">
        <v>12</v>
      </c>
      <c r="F289" s="12" t="s">
        <v>1182</v>
      </c>
      <c r="G289" s="12">
        <v>1</v>
      </c>
      <c r="H289" s="13" t="s">
        <v>74</v>
      </c>
      <c r="I289" s="12">
        <f t="shared" si="61"/>
        <v>1</v>
      </c>
      <c r="J289" s="13" t="s">
        <v>72</v>
      </c>
      <c r="K289" s="30">
        <f t="shared" si="60"/>
        <v>0.33</v>
      </c>
      <c r="L289" s="30" t="s">
        <v>103</v>
      </c>
      <c r="M289" s="15">
        <f t="shared" si="58"/>
        <v>330</v>
      </c>
      <c r="N289" s="13" t="s">
        <v>71</v>
      </c>
    </row>
    <row r="290" spans="1:14">
      <c r="A290" s="279">
        <v>21</v>
      </c>
      <c r="B290" s="5"/>
      <c r="C290" s="5" t="s">
        <v>40</v>
      </c>
      <c r="D290" s="5" t="s">
        <v>39</v>
      </c>
      <c r="E290" s="5" t="s">
        <v>12</v>
      </c>
      <c r="F290" s="12" t="s">
        <v>1183</v>
      </c>
      <c r="G290" s="12">
        <v>1</v>
      </c>
      <c r="H290" s="13" t="s">
        <v>74</v>
      </c>
      <c r="I290" s="12">
        <f t="shared" si="61"/>
        <v>1</v>
      </c>
      <c r="J290" s="13" t="s">
        <v>72</v>
      </c>
      <c r="K290" s="30">
        <f t="shared" si="60"/>
        <v>0.33</v>
      </c>
      <c r="L290" s="30" t="s">
        <v>103</v>
      </c>
      <c r="M290" s="15">
        <f t="shared" si="58"/>
        <v>330</v>
      </c>
      <c r="N290" s="13" t="s">
        <v>71</v>
      </c>
    </row>
    <row r="291" spans="1:14">
      <c r="A291" s="279">
        <v>22</v>
      </c>
      <c r="B291" s="5"/>
      <c r="C291" s="5" t="s">
        <v>78</v>
      </c>
      <c r="D291" s="5" t="s">
        <v>79</v>
      </c>
      <c r="E291" s="5" t="s">
        <v>12</v>
      </c>
      <c r="F291" s="12" t="s">
        <v>1222</v>
      </c>
      <c r="G291" s="12">
        <v>2</v>
      </c>
      <c r="H291" s="13" t="s">
        <v>74</v>
      </c>
      <c r="I291" s="12">
        <f t="shared" si="61"/>
        <v>2</v>
      </c>
      <c r="J291" s="13" t="s">
        <v>72</v>
      </c>
      <c r="K291" s="30">
        <f t="shared" si="60"/>
        <v>0.66</v>
      </c>
      <c r="L291" s="30" t="s">
        <v>103</v>
      </c>
      <c r="M291" s="15">
        <f t="shared" si="58"/>
        <v>660</v>
      </c>
      <c r="N291" s="13" t="s">
        <v>71</v>
      </c>
    </row>
    <row r="292" spans="1:14">
      <c r="A292" s="279">
        <v>23</v>
      </c>
      <c r="B292" s="5"/>
      <c r="C292" s="5" t="s">
        <v>45</v>
      </c>
      <c r="D292" s="5" t="s">
        <v>44</v>
      </c>
      <c r="E292" s="5" t="s">
        <v>43</v>
      </c>
      <c r="F292" s="12" t="s">
        <v>1232</v>
      </c>
      <c r="G292" s="12">
        <v>5</v>
      </c>
      <c r="H292" s="13" t="s">
        <v>74</v>
      </c>
      <c r="I292" s="12">
        <f>G292*1.5</f>
        <v>7.5</v>
      </c>
      <c r="J292" s="13" t="s">
        <v>72</v>
      </c>
      <c r="K292" s="30">
        <f t="shared" si="60"/>
        <v>2.4750000000000001</v>
      </c>
      <c r="L292" s="30" t="s">
        <v>103</v>
      </c>
      <c r="M292" s="15">
        <f t="shared" si="58"/>
        <v>2475</v>
      </c>
      <c r="N292" s="13" t="s">
        <v>71</v>
      </c>
    </row>
    <row r="293" spans="1:14">
      <c r="A293" s="279">
        <v>24</v>
      </c>
      <c r="B293" s="5"/>
      <c r="C293" s="5" t="s">
        <v>47</v>
      </c>
      <c r="D293" s="5" t="s">
        <v>46</v>
      </c>
      <c r="E293" s="5" t="s">
        <v>43</v>
      </c>
      <c r="F293" s="12" t="s">
        <v>1204</v>
      </c>
      <c r="G293" s="12">
        <v>1</v>
      </c>
      <c r="H293" s="13" t="s">
        <v>74</v>
      </c>
      <c r="I293" s="12">
        <f>G293*1.5</f>
        <v>1.5</v>
      </c>
      <c r="J293" s="13" t="s">
        <v>72</v>
      </c>
      <c r="K293" s="30">
        <f t="shared" si="60"/>
        <v>0.495</v>
      </c>
      <c r="L293" s="30" t="s">
        <v>103</v>
      </c>
      <c r="M293" s="15">
        <f t="shared" si="58"/>
        <v>495</v>
      </c>
      <c r="N293" s="13" t="s">
        <v>71</v>
      </c>
    </row>
    <row r="294" spans="1:14">
      <c r="A294" s="279">
        <v>25</v>
      </c>
      <c r="B294" s="5"/>
      <c r="C294" s="5" t="s">
        <v>42</v>
      </c>
      <c r="D294" s="5" t="s">
        <v>41</v>
      </c>
      <c r="E294" s="5" t="s">
        <v>165</v>
      </c>
      <c r="F294" s="12" t="s">
        <v>1233</v>
      </c>
      <c r="G294" s="12">
        <v>1</v>
      </c>
      <c r="H294" s="13" t="s">
        <v>74</v>
      </c>
      <c r="I294" s="12">
        <f>G294*1.5</f>
        <v>1.5</v>
      </c>
      <c r="J294" s="13" t="s">
        <v>72</v>
      </c>
      <c r="K294" s="30">
        <f t="shared" si="60"/>
        <v>0.495</v>
      </c>
      <c r="L294" s="30" t="s">
        <v>103</v>
      </c>
      <c r="M294" s="15">
        <f t="shared" si="58"/>
        <v>495</v>
      </c>
      <c r="N294" s="13" t="s">
        <v>71</v>
      </c>
    </row>
    <row r="295" spans="1:14">
      <c r="A295" s="279">
        <v>26</v>
      </c>
      <c r="B295" s="5"/>
      <c r="C295" s="5" t="s">
        <v>1252</v>
      </c>
      <c r="D295" s="5"/>
      <c r="E295" s="5" t="s">
        <v>43</v>
      </c>
      <c r="F295" s="12" t="s">
        <v>411</v>
      </c>
      <c r="G295" s="12">
        <v>1</v>
      </c>
      <c r="H295" s="13" t="s">
        <v>74</v>
      </c>
      <c r="I295" s="12">
        <f>G295*4</f>
        <v>4</v>
      </c>
      <c r="J295" s="13" t="s">
        <v>72</v>
      </c>
      <c r="K295" s="30">
        <f t="shared" si="60"/>
        <v>1.32</v>
      </c>
      <c r="L295" s="30" t="s">
        <v>103</v>
      </c>
      <c r="M295" s="15">
        <f t="shared" si="58"/>
        <v>1320</v>
      </c>
      <c r="N295" s="13" t="s">
        <v>71</v>
      </c>
    </row>
    <row r="296" spans="1:14">
      <c r="A296" s="279">
        <v>27</v>
      </c>
      <c r="B296" s="5"/>
      <c r="C296" s="5" t="s">
        <v>894</v>
      </c>
      <c r="D296" s="5"/>
      <c r="E296" s="5" t="s">
        <v>12</v>
      </c>
      <c r="F296" s="12" t="s">
        <v>1186</v>
      </c>
      <c r="G296" s="12">
        <v>1</v>
      </c>
      <c r="H296" s="13" t="s">
        <v>74</v>
      </c>
      <c r="I296" s="12">
        <f t="shared" ref="I296" si="62">G296*1.5</f>
        <v>1.5</v>
      </c>
      <c r="J296" s="13" t="s">
        <v>72</v>
      </c>
      <c r="K296" s="30">
        <f>I296*0.33</f>
        <v>0.495</v>
      </c>
      <c r="L296" s="30" t="s">
        <v>103</v>
      </c>
      <c r="M296" s="15">
        <f t="shared" si="58"/>
        <v>495</v>
      </c>
      <c r="N296" s="13" t="s">
        <v>71</v>
      </c>
    </row>
    <row r="297" spans="1:14">
      <c r="A297" s="279">
        <v>28</v>
      </c>
      <c r="B297" s="5"/>
      <c r="C297" s="5" t="s">
        <v>1234</v>
      </c>
      <c r="D297" s="5"/>
      <c r="E297" s="5" t="s">
        <v>12</v>
      </c>
      <c r="F297" s="12" t="s">
        <v>995</v>
      </c>
      <c r="G297" s="12">
        <v>1</v>
      </c>
      <c r="H297" s="13" t="s">
        <v>74</v>
      </c>
      <c r="I297" s="12">
        <f>G297*1</f>
        <v>1</v>
      </c>
      <c r="J297" s="13" t="s">
        <v>72</v>
      </c>
      <c r="K297" s="30">
        <f>I297*0.33</f>
        <v>0.33</v>
      </c>
      <c r="L297" s="30" t="s">
        <v>103</v>
      </c>
      <c r="M297" s="15">
        <f t="shared" si="58"/>
        <v>330</v>
      </c>
      <c r="N297" s="13" t="s">
        <v>71</v>
      </c>
    </row>
    <row r="298" spans="1:14">
      <c r="A298" s="279">
        <v>29</v>
      </c>
      <c r="B298" s="5"/>
      <c r="C298" s="5" t="s">
        <v>124</v>
      </c>
      <c r="D298" s="5"/>
      <c r="E298" s="5" t="s">
        <v>12</v>
      </c>
      <c r="F298" s="12" t="s">
        <v>537</v>
      </c>
      <c r="G298" s="12">
        <v>1</v>
      </c>
      <c r="H298" s="13" t="s">
        <v>74</v>
      </c>
      <c r="I298" s="12">
        <f>G298*1</f>
        <v>1</v>
      </c>
      <c r="J298" s="13" t="s">
        <v>72</v>
      </c>
      <c r="K298" s="30">
        <f t="shared" ref="K298:K305" si="63">I298*0.33</f>
        <v>0.33</v>
      </c>
      <c r="L298" s="30" t="s">
        <v>103</v>
      </c>
      <c r="M298" s="15">
        <f t="shared" si="58"/>
        <v>330</v>
      </c>
      <c r="N298" s="13" t="s">
        <v>71</v>
      </c>
    </row>
    <row r="299" spans="1:14">
      <c r="A299" s="279">
        <v>30</v>
      </c>
      <c r="B299" s="5"/>
      <c r="C299" s="5" t="s">
        <v>1253</v>
      </c>
      <c r="D299" s="5"/>
      <c r="E299" s="5" t="s">
        <v>12</v>
      </c>
      <c r="F299" s="103" t="s">
        <v>411</v>
      </c>
      <c r="G299" s="12">
        <v>1</v>
      </c>
      <c r="H299" s="13" t="s">
        <v>74</v>
      </c>
      <c r="I299" s="12">
        <f>G299*1</f>
        <v>1</v>
      </c>
      <c r="J299" s="13" t="s">
        <v>72</v>
      </c>
      <c r="K299" s="30">
        <f t="shared" si="63"/>
        <v>0.33</v>
      </c>
      <c r="L299" s="30" t="s">
        <v>103</v>
      </c>
      <c r="M299" s="15">
        <f t="shared" si="58"/>
        <v>330</v>
      </c>
      <c r="N299" s="13" t="s">
        <v>71</v>
      </c>
    </row>
    <row r="300" spans="1:14">
      <c r="A300" s="279">
        <v>31</v>
      </c>
      <c r="B300" s="5"/>
      <c r="C300" s="5" t="s">
        <v>1140</v>
      </c>
      <c r="D300" s="5"/>
      <c r="E300" s="5" t="s">
        <v>12</v>
      </c>
      <c r="F300" s="12" t="s">
        <v>223</v>
      </c>
      <c r="G300" s="12">
        <v>1</v>
      </c>
      <c r="H300" s="13" t="s">
        <v>74</v>
      </c>
      <c r="I300" s="12">
        <f t="shared" ref="I300" si="64">G300*4</f>
        <v>4</v>
      </c>
      <c r="J300" s="13" t="s">
        <v>72</v>
      </c>
      <c r="K300" s="30">
        <f t="shared" si="63"/>
        <v>1.32</v>
      </c>
      <c r="L300" s="30" t="s">
        <v>103</v>
      </c>
      <c r="M300" s="15">
        <f t="shared" si="58"/>
        <v>1320</v>
      </c>
      <c r="N300" s="13" t="s">
        <v>71</v>
      </c>
    </row>
    <row r="301" spans="1:14">
      <c r="A301" s="279">
        <v>32</v>
      </c>
      <c r="B301" s="5"/>
      <c r="C301" s="5" t="s">
        <v>893</v>
      </c>
      <c r="D301" s="5"/>
      <c r="E301" s="5" t="s">
        <v>12</v>
      </c>
      <c r="F301" s="12" t="s">
        <v>220</v>
      </c>
      <c r="G301" s="12">
        <v>1</v>
      </c>
      <c r="H301" s="13" t="s">
        <v>74</v>
      </c>
      <c r="I301" s="12">
        <f>G301*1</f>
        <v>1</v>
      </c>
      <c r="J301" s="13" t="s">
        <v>72</v>
      </c>
      <c r="K301" s="30">
        <f t="shared" si="63"/>
        <v>0.33</v>
      </c>
      <c r="L301" s="30" t="s">
        <v>103</v>
      </c>
      <c r="M301" s="15">
        <f t="shared" si="58"/>
        <v>330</v>
      </c>
      <c r="N301" s="13" t="s">
        <v>71</v>
      </c>
    </row>
    <row r="302" spans="1:14">
      <c r="A302" s="279">
        <v>33</v>
      </c>
      <c r="B302" s="5"/>
      <c r="C302" s="5" t="s">
        <v>960</v>
      </c>
      <c r="D302" s="5"/>
      <c r="E302" s="5" t="s">
        <v>165</v>
      </c>
      <c r="F302" s="12" t="s">
        <v>1224</v>
      </c>
      <c r="G302" s="12">
        <v>1</v>
      </c>
      <c r="H302" s="13" t="s">
        <v>74</v>
      </c>
      <c r="I302" s="12">
        <f>G302*1</f>
        <v>1</v>
      </c>
      <c r="J302" s="13" t="s">
        <v>72</v>
      </c>
      <c r="K302" s="30">
        <f t="shared" si="63"/>
        <v>0.33</v>
      </c>
      <c r="L302" s="30" t="s">
        <v>103</v>
      </c>
      <c r="M302" s="15">
        <f t="shared" si="58"/>
        <v>330</v>
      </c>
      <c r="N302" s="13" t="s">
        <v>71</v>
      </c>
    </row>
    <row r="303" spans="1:14">
      <c r="A303" s="279">
        <v>34</v>
      </c>
      <c r="B303" s="5"/>
      <c r="C303" s="5" t="s">
        <v>1254</v>
      </c>
      <c r="D303" s="5"/>
      <c r="E303" s="5" t="s">
        <v>12</v>
      </c>
      <c r="F303" s="12" t="s">
        <v>971</v>
      </c>
      <c r="G303" s="12">
        <v>1</v>
      </c>
      <c r="H303" s="13" t="s">
        <v>74</v>
      </c>
      <c r="I303" s="12">
        <f>G303*1.5</f>
        <v>1.5</v>
      </c>
      <c r="J303" s="13" t="s">
        <v>72</v>
      </c>
      <c r="K303" s="30">
        <f t="shared" si="63"/>
        <v>0.495</v>
      </c>
      <c r="L303" s="30" t="s">
        <v>103</v>
      </c>
      <c r="M303" s="15">
        <f t="shared" si="58"/>
        <v>495</v>
      </c>
      <c r="N303" s="13" t="s">
        <v>71</v>
      </c>
    </row>
    <row r="304" spans="1:14">
      <c r="A304" s="279">
        <v>35</v>
      </c>
      <c r="B304" s="5"/>
      <c r="C304" s="5" t="s">
        <v>1193</v>
      </c>
      <c r="D304" s="5"/>
      <c r="E304" s="5" t="s">
        <v>12</v>
      </c>
      <c r="F304" s="12" t="s">
        <v>218</v>
      </c>
      <c r="G304" s="12">
        <v>1</v>
      </c>
      <c r="H304" s="13" t="s">
        <v>74</v>
      </c>
      <c r="I304" s="12">
        <f>G304*1</f>
        <v>1</v>
      </c>
      <c r="J304" s="13" t="s">
        <v>72</v>
      </c>
      <c r="K304" s="30">
        <f t="shared" si="63"/>
        <v>0.33</v>
      </c>
      <c r="L304" s="30" t="s">
        <v>103</v>
      </c>
      <c r="M304" s="15">
        <f t="shared" si="58"/>
        <v>330</v>
      </c>
      <c r="N304" s="13" t="s">
        <v>71</v>
      </c>
    </row>
    <row r="305" spans="1:14">
      <c r="A305" s="279">
        <v>36</v>
      </c>
      <c r="B305" s="5"/>
      <c r="C305" s="5" t="s">
        <v>52</v>
      </c>
      <c r="D305" s="5"/>
      <c r="E305" s="5" t="s">
        <v>12</v>
      </c>
      <c r="F305" s="12" t="s">
        <v>995</v>
      </c>
      <c r="G305" s="12">
        <v>2</v>
      </c>
      <c r="H305" s="13" t="s">
        <v>74</v>
      </c>
      <c r="I305" s="12">
        <f>G305*1</f>
        <v>2</v>
      </c>
      <c r="J305" s="13" t="s">
        <v>72</v>
      </c>
      <c r="K305" s="30">
        <f t="shared" si="63"/>
        <v>0.66</v>
      </c>
      <c r="L305" s="30" t="s">
        <v>103</v>
      </c>
      <c r="M305" s="15">
        <f t="shared" si="58"/>
        <v>660</v>
      </c>
      <c r="N305" s="13" t="s">
        <v>71</v>
      </c>
    </row>
    <row r="306" spans="1:14">
      <c r="A306" s="279">
        <v>37</v>
      </c>
      <c r="B306" s="5"/>
      <c r="C306" s="5" t="s">
        <v>1191</v>
      </c>
      <c r="D306" s="5"/>
      <c r="E306" s="5" t="s">
        <v>12</v>
      </c>
      <c r="F306" s="12" t="s">
        <v>971</v>
      </c>
      <c r="G306" s="12">
        <v>1</v>
      </c>
      <c r="H306" s="13" t="s">
        <v>74</v>
      </c>
      <c r="I306" s="12">
        <f>G306*1</f>
        <v>1</v>
      </c>
      <c r="J306" s="13" t="s">
        <v>72</v>
      </c>
      <c r="K306" s="30">
        <f t="shared" ref="K306:K307" si="65">I306*0.33</f>
        <v>0.33</v>
      </c>
      <c r="L306" s="30" t="s">
        <v>103</v>
      </c>
      <c r="M306" s="15">
        <f t="shared" ref="M306:M307" si="66">K306*1000</f>
        <v>330</v>
      </c>
      <c r="N306" s="13" t="s">
        <v>71</v>
      </c>
    </row>
    <row r="307" spans="1:14">
      <c r="A307" s="279">
        <v>26</v>
      </c>
      <c r="B307" s="5"/>
      <c r="C307" s="5" t="s">
        <v>3133</v>
      </c>
      <c r="D307" s="5"/>
      <c r="E307" s="5" t="s">
        <v>43</v>
      </c>
      <c r="F307" s="12" t="s">
        <v>393</v>
      </c>
      <c r="G307" s="12">
        <v>2</v>
      </c>
      <c r="H307" s="13" t="s">
        <v>74</v>
      </c>
      <c r="I307" s="12">
        <f>G307*4</f>
        <v>8</v>
      </c>
      <c r="J307" s="13" t="s">
        <v>72</v>
      </c>
      <c r="K307" s="30">
        <f t="shared" si="65"/>
        <v>2.64</v>
      </c>
      <c r="L307" s="30" t="s">
        <v>103</v>
      </c>
      <c r="M307" s="15">
        <f t="shared" si="66"/>
        <v>2640</v>
      </c>
      <c r="N307" s="13" t="s">
        <v>71</v>
      </c>
    </row>
    <row r="308" spans="1:14">
      <c r="A308" s="281" t="s">
        <v>54</v>
      </c>
      <c r="B308" s="282"/>
      <c r="C308" s="282"/>
      <c r="D308" s="282"/>
      <c r="E308" s="283"/>
      <c r="F308" s="278"/>
      <c r="G308" s="12">
        <f>SUM(G270:G307)</f>
        <v>60</v>
      </c>
      <c r="H308" s="13" t="s">
        <v>74</v>
      </c>
      <c r="I308" s="12">
        <f>SUM(I270:I307)</f>
        <v>203.5</v>
      </c>
      <c r="J308" s="13" t="s">
        <v>72</v>
      </c>
      <c r="K308" s="12">
        <f>SUM(K270:K307)</f>
        <v>67.154999999999973</v>
      </c>
      <c r="L308" s="30" t="s">
        <v>103</v>
      </c>
      <c r="M308" s="34">
        <f>SUM(M270:M307)</f>
        <v>67155</v>
      </c>
      <c r="N308" s="13" t="s">
        <v>71</v>
      </c>
    </row>
    <row r="309" spans="1:14">
      <c r="A309" s="286" t="s">
        <v>53</v>
      </c>
      <c r="B309" s="286" t="s">
        <v>0</v>
      </c>
      <c r="C309" s="286" t="s">
        <v>2</v>
      </c>
      <c r="D309" s="286" t="s">
        <v>4</v>
      </c>
      <c r="E309" s="286" t="s">
        <v>1</v>
      </c>
      <c r="F309" s="286" t="s">
        <v>280</v>
      </c>
      <c r="G309" s="288" t="s">
        <v>5</v>
      </c>
      <c r="H309" s="289"/>
      <c r="I309" s="288" t="s">
        <v>6</v>
      </c>
      <c r="J309" s="289"/>
      <c r="K309" s="288" t="s">
        <v>101</v>
      </c>
      <c r="L309" s="289"/>
      <c r="M309" s="288" t="s">
        <v>102</v>
      </c>
      <c r="N309" s="289"/>
    </row>
    <row r="310" spans="1:14">
      <c r="A310" s="287"/>
      <c r="B310" s="287"/>
      <c r="C310" s="287"/>
      <c r="D310" s="287"/>
      <c r="E310" s="287"/>
      <c r="F310" s="287"/>
      <c r="G310" s="290"/>
      <c r="H310" s="291"/>
      <c r="I310" s="290"/>
      <c r="J310" s="291"/>
      <c r="K310" s="290"/>
      <c r="L310" s="291"/>
      <c r="M310" s="290"/>
      <c r="N310" s="291"/>
    </row>
    <row r="311" spans="1:14">
      <c r="A311" s="279">
        <v>1</v>
      </c>
      <c r="B311" s="16" t="s">
        <v>60</v>
      </c>
      <c r="C311" s="5" t="s">
        <v>3</v>
      </c>
      <c r="D311" s="5" t="s">
        <v>7</v>
      </c>
      <c r="E311" s="5" t="s">
        <v>8</v>
      </c>
      <c r="F311" s="12" t="s">
        <v>1255</v>
      </c>
      <c r="G311" s="12">
        <v>4</v>
      </c>
      <c r="H311" s="13" t="s">
        <v>74</v>
      </c>
      <c r="I311" s="12">
        <f t="shared" ref="I311:I318" si="67">G311*6</f>
        <v>24</v>
      </c>
      <c r="J311" s="13" t="s">
        <v>72</v>
      </c>
      <c r="K311" s="30">
        <f t="shared" ref="K311" si="68">I311*0.33</f>
        <v>7.92</v>
      </c>
      <c r="L311" s="30" t="s">
        <v>103</v>
      </c>
      <c r="M311" s="15">
        <f t="shared" ref="M311:M347" si="69">K311*1000</f>
        <v>7920</v>
      </c>
      <c r="N311" s="13" t="s">
        <v>71</v>
      </c>
    </row>
    <row r="312" spans="1:14">
      <c r="A312" s="279">
        <v>2</v>
      </c>
      <c r="B312" s="131">
        <v>43839</v>
      </c>
      <c r="C312" s="5" t="s">
        <v>56</v>
      </c>
      <c r="D312" s="5" t="s">
        <v>93</v>
      </c>
      <c r="E312" s="5" t="s">
        <v>8</v>
      </c>
      <c r="F312" s="12" t="s">
        <v>1261</v>
      </c>
      <c r="G312" s="12">
        <v>2</v>
      </c>
      <c r="H312" s="13" t="s">
        <v>74</v>
      </c>
      <c r="I312" s="12">
        <f t="shared" si="67"/>
        <v>12</v>
      </c>
      <c r="J312" s="13" t="s">
        <v>72</v>
      </c>
      <c r="K312" s="30">
        <f>I312*0.33</f>
        <v>3.96</v>
      </c>
      <c r="L312" s="30" t="s">
        <v>103</v>
      </c>
      <c r="M312" s="15">
        <f t="shared" si="69"/>
        <v>3960</v>
      </c>
      <c r="N312" s="13" t="s">
        <v>71</v>
      </c>
    </row>
    <row r="313" spans="1:14">
      <c r="A313" s="279">
        <v>3</v>
      </c>
      <c r="B313" s="5"/>
      <c r="C313" s="5" t="s">
        <v>15</v>
      </c>
      <c r="D313" s="5" t="s">
        <v>647</v>
      </c>
      <c r="E313" s="5" t="s">
        <v>8</v>
      </c>
      <c r="F313" s="12" t="s">
        <v>1243</v>
      </c>
      <c r="G313" s="12">
        <v>2</v>
      </c>
      <c r="H313" s="13" t="s">
        <v>74</v>
      </c>
      <c r="I313" s="12">
        <f t="shared" si="67"/>
        <v>12</v>
      </c>
      <c r="J313" s="13" t="s">
        <v>72</v>
      </c>
      <c r="K313" s="30">
        <f t="shared" ref="K313:K317" si="70">I313*0.33</f>
        <v>3.96</v>
      </c>
      <c r="L313" s="30" t="s">
        <v>103</v>
      </c>
      <c r="M313" s="15">
        <f t="shared" si="69"/>
        <v>3960</v>
      </c>
      <c r="N313" s="13" t="s">
        <v>71</v>
      </c>
    </row>
    <row r="314" spans="1:14">
      <c r="A314" s="279">
        <v>4</v>
      </c>
      <c r="B314" s="5"/>
      <c r="C314" s="5" t="s">
        <v>17</v>
      </c>
      <c r="D314" s="5" t="s">
        <v>16</v>
      </c>
      <c r="E314" s="5" t="s">
        <v>8</v>
      </c>
      <c r="F314" s="12" t="s">
        <v>1228</v>
      </c>
      <c r="G314" s="12">
        <v>0</v>
      </c>
      <c r="H314" s="13" t="s">
        <v>74</v>
      </c>
      <c r="I314" s="12">
        <f t="shared" si="67"/>
        <v>0</v>
      </c>
      <c r="J314" s="13" t="s">
        <v>72</v>
      </c>
      <c r="K314" s="30">
        <f t="shared" si="70"/>
        <v>0</v>
      </c>
      <c r="L314" s="30" t="s">
        <v>103</v>
      </c>
      <c r="M314" s="15">
        <f t="shared" si="69"/>
        <v>0</v>
      </c>
      <c r="N314" s="13" t="s">
        <v>71</v>
      </c>
    </row>
    <row r="315" spans="1:14">
      <c r="A315" s="279">
        <v>5</v>
      </c>
      <c r="B315" s="5"/>
      <c r="C315" s="5" t="s">
        <v>251</v>
      </c>
      <c r="D315" s="5" t="s">
        <v>18</v>
      </c>
      <c r="E315" s="5" t="s">
        <v>8</v>
      </c>
      <c r="F315" s="12" t="s">
        <v>1256</v>
      </c>
      <c r="G315" s="12">
        <v>4</v>
      </c>
      <c r="H315" s="13" t="s">
        <v>74</v>
      </c>
      <c r="I315" s="12">
        <f t="shared" si="67"/>
        <v>24</v>
      </c>
      <c r="J315" s="13" t="s">
        <v>72</v>
      </c>
      <c r="K315" s="30">
        <f t="shared" si="70"/>
        <v>7.92</v>
      </c>
      <c r="L315" s="30" t="s">
        <v>103</v>
      </c>
      <c r="M315" s="15">
        <f t="shared" si="69"/>
        <v>7920</v>
      </c>
      <c r="N315" s="13" t="s">
        <v>71</v>
      </c>
    </row>
    <row r="316" spans="1:14">
      <c r="A316" s="279">
        <v>6</v>
      </c>
      <c r="B316" s="5"/>
      <c r="C316" s="9" t="s">
        <v>52</v>
      </c>
      <c r="D316" s="9" t="s">
        <v>51</v>
      </c>
      <c r="E316" s="9" t="s">
        <v>8</v>
      </c>
      <c r="F316" s="72" t="s">
        <v>1257</v>
      </c>
      <c r="G316" s="12">
        <v>5</v>
      </c>
      <c r="H316" s="13" t="s">
        <v>74</v>
      </c>
      <c r="I316" s="12">
        <f t="shared" si="67"/>
        <v>30</v>
      </c>
      <c r="J316" s="13" t="s">
        <v>72</v>
      </c>
      <c r="K316" s="30">
        <f t="shared" si="70"/>
        <v>9.9</v>
      </c>
      <c r="L316" s="30" t="s">
        <v>103</v>
      </c>
      <c r="M316" s="15">
        <f t="shared" si="69"/>
        <v>9900</v>
      </c>
      <c r="N316" s="13" t="s">
        <v>71</v>
      </c>
    </row>
    <row r="317" spans="1:14">
      <c r="A317" s="279">
        <v>7</v>
      </c>
      <c r="B317" s="5"/>
      <c r="C317" s="5" t="s">
        <v>10</v>
      </c>
      <c r="D317" s="5" t="s">
        <v>93</v>
      </c>
      <c r="E317" s="5" t="s">
        <v>8</v>
      </c>
      <c r="F317" s="12" t="s">
        <v>874</v>
      </c>
      <c r="G317" s="12">
        <v>5</v>
      </c>
      <c r="H317" s="13" t="s">
        <v>74</v>
      </c>
      <c r="I317" s="12">
        <f t="shared" si="67"/>
        <v>30</v>
      </c>
      <c r="J317" s="13" t="s">
        <v>72</v>
      </c>
      <c r="K317" s="30">
        <f t="shared" si="70"/>
        <v>9.9</v>
      </c>
      <c r="L317" s="30" t="s">
        <v>103</v>
      </c>
      <c r="M317" s="15">
        <f t="shared" si="69"/>
        <v>9900</v>
      </c>
      <c r="N317" s="13" t="s">
        <v>71</v>
      </c>
    </row>
    <row r="318" spans="1:14">
      <c r="A318" s="279">
        <v>8</v>
      </c>
      <c r="B318" s="5"/>
      <c r="C318" s="5" t="s">
        <v>26</v>
      </c>
      <c r="D318" s="5" t="s">
        <v>89</v>
      </c>
      <c r="E318" s="5" t="s">
        <v>8</v>
      </c>
      <c r="F318" s="12" t="s">
        <v>1258</v>
      </c>
      <c r="G318" s="12">
        <v>3</v>
      </c>
      <c r="H318" s="13" t="s">
        <v>74</v>
      </c>
      <c r="I318" s="12">
        <f t="shared" si="67"/>
        <v>18</v>
      </c>
      <c r="J318" s="13" t="s">
        <v>72</v>
      </c>
      <c r="K318" s="30">
        <f>I318*0.33</f>
        <v>5.94</v>
      </c>
      <c r="L318" s="30" t="s">
        <v>103</v>
      </c>
      <c r="M318" s="15">
        <f t="shared" si="69"/>
        <v>5940</v>
      </c>
      <c r="N318" s="13" t="s">
        <v>71</v>
      </c>
    </row>
    <row r="319" spans="1:14">
      <c r="A319" s="279">
        <v>9</v>
      </c>
      <c r="B319" s="5"/>
      <c r="C319" s="5" t="s">
        <v>94</v>
      </c>
      <c r="D319" s="5" t="s">
        <v>95</v>
      </c>
      <c r="E319" s="5" t="s">
        <v>8</v>
      </c>
      <c r="F319" s="12" t="s">
        <v>1235</v>
      </c>
      <c r="G319" s="12">
        <v>1</v>
      </c>
      <c r="H319" s="13" t="s">
        <v>74</v>
      </c>
      <c r="I319" s="12">
        <f>G319*6</f>
        <v>6</v>
      </c>
      <c r="J319" s="13" t="s">
        <v>72</v>
      </c>
      <c r="K319" s="30">
        <f t="shared" ref="K319:K336" si="71">I319*0.33</f>
        <v>1.98</v>
      </c>
      <c r="L319" s="30" t="s">
        <v>103</v>
      </c>
      <c r="M319" s="15">
        <f t="shared" si="69"/>
        <v>1980</v>
      </c>
      <c r="N319" s="13" t="s">
        <v>71</v>
      </c>
    </row>
    <row r="320" spans="1:14">
      <c r="A320" s="279">
        <v>10</v>
      </c>
      <c r="B320" s="5"/>
      <c r="C320" s="5" t="s">
        <v>190</v>
      </c>
      <c r="D320" s="5" t="s">
        <v>20</v>
      </c>
      <c r="E320" s="5" t="s">
        <v>173</v>
      </c>
      <c r="F320" s="12" t="s">
        <v>1259</v>
      </c>
      <c r="G320" s="12">
        <v>1</v>
      </c>
      <c r="H320" s="13" t="s">
        <v>74</v>
      </c>
      <c r="I320" s="12">
        <f>G320*7</f>
        <v>7</v>
      </c>
      <c r="J320" s="13" t="s">
        <v>72</v>
      </c>
      <c r="K320" s="30">
        <f t="shared" si="71"/>
        <v>2.31</v>
      </c>
      <c r="L320" s="30" t="s">
        <v>103</v>
      </c>
      <c r="M320" s="15">
        <f t="shared" si="69"/>
        <v>2310</v>
      </c>
      <c r="N320" s="13" t="s">
        <v>71</v>
      </c>
    </row>
    <row r="321" spans="1:14">
      <c r="A321" s="279">
        <v>11</v>
      </c>
      <c r="B321" s="5"/>
      <c r="C321" s="5" t="s">
        <v>34</v>
      </c>
      <c r="D321" s="5" t="s">
        <v>134</v>
      </c>
      <c r="E321" s="5" t="s">
        <v>173</v>
      </c>
      <c r="F321" s="12" t="s">
        <v>1260</v>
      </c>
      <c r="G321" s="12">
        <v>1</v>
      </c>
      <c r="H321" s="13" t="s">
        <v>74</v>
      </c>
      <c r="I321" s="12">
        <f>G321*7</f>
        <v>7</v>
      </c>
      <c r="J321" s="13" t="s">
        <v>72</v>
      </c>
      <c r="K321" s="30">
        <f t="shared" si="71"/>
        <v>2.31</v>
      </c>
      <c r="L321" s="30" t="s">
        <v>103</v>
      </c>
      <c r="M321" s="15">
        <f t="shared" si="69"/>
        <v>2310</v>
      </c>
      <c r="N321" s="13" t="s">
        <v>71</v>
      </c>
    </row>
    <row r="322" spans="1:14">
      <c r="A322" s="279">
        <v>12</v>
      </c>
      <c r="B322" s="5"/>
      <c r="C322" s="5" t="s">
        <v>23</v>
      </c>
      <c r="D322" s="5" t="s">
        <v>136</v>
      </c>
      <c r="E322" s="5" t="s">
        <v>12</v>
      </c>
      <c r="F322" s="5" t="s">
        <v>1249</v>
      </c>
      <c r="G322" s="12">
        <v>3</v>
      </c>
      <c r="H322" s="13" t="s">
        <v>74</v>
      </c>
      <c r="I322" s="12">
        <f t="shared" ref="I322:I332" si="72">G322*1</f>
        <v>3</v>
      </c>
      <c r="J322" s="13" t="s">
        <v>72</v>
      </c>
      <c r="K322" s="30">
        <f t="shared" si="71"/>
        <v>0.99</v>
      </c>
      <c r="L322" s="30" t="s">
        <v>103</v>
      </c>
      <c r="M322" s="15">
        <f t="shared" si="69"/>
        <v>990</v>
      </c>
      <c r="N322" s="13" t="s">
        <v>71</v>
      </c>
    </row>
    <row r="323" spans="1:14">
      <c r="A323" s="279">
        <v>13</v>
      </c>
      <c r="B323" s="5"/>
      <c r="C323" s="5" t="s">
        <v>90</v>
      </c>
      <c r="D323" s="5" t="s">
        <v>91</v>
      </c>
      <c r="E323" s="5" t="s">
        <v>12</v>
      </c>
      <c r="F323" s="12" t="s">
        <v>1229</v>
      </c>
      <c r="G323" s="12">
        <v>1</v>
      </c>
      <c r="H323" s="13" t="s">
        <v>74</v>
      </c>
      <c r="I323" s="12">
        <f t="shared" si="72"/>
        <v>1</v>
      </c>
      <c r="J323" s="13" t="s">
        <v>72</v>
      </c>
      <c r="K323" s="30">
        <f t="shared" si="71"/>
        <v>0.33</v>
      </c>
      <c r="L323" s="30" t="s">
        <v>103</v>
      </c>
      <c r="M323" s="15">
        <f t="shared" si="69"/>
        <v>330</v>
      </c>
      <c r="N323" s="13" t="s">
        <v>71</v>
      </c>
    </row>
    <row r="324" spans="1:14">
      <c r="A324" s="279">
        <v>14</v>
      </c>
      <c r="B324" s="5"/>
      <c r="C324" s="5" t="s">
        <v>81</v>
      </c>
      <c r="D324" s="5" t="s">
        <v>82</v>
      </c>
      <c r="E324" s="5" t="s">
        <v>12</v>
      </c>
      <c r="F324" s="12" t="s">
        <v>1251</v>
      </c>
      <c r="G324" s="12">
        <v>2</v>
      </c>
      <c r="H324" s="13" t="s">
        <v>74</v>
      </c>
      <c r="I324" s="12">
        <f t="shared" si="72"/>
        <v>2</v>
      </c>
      <c r="J324" s="13" t="s">
        <v>72</v>
      </c>
      <c r="K324" s="30">
        <f t="shared" si="71"/>
        <v>0.66</v>
      </c>
      <c r="L324" s="30" t="s">
        <v>103</v>
      </c>
      <c r="M324" s="15">
        <f t="shared" si="69"/>
        <v>660</v>
      </c>
      <c r="N324" s="13" t="s">
        <v>71</v>
      </c>
    </row>
    <row r="325" spans="1:14">
      <c r="A325" s="279">
        <v>15</v>
      </c>
      <c r="B325" s="5"/>
      <c r="C325" s="5" t="s">
        <v>11</v>
      </c>
      <c r="D325" s="5" t="s">
        <v>13</v>
      </c>
      <c r="E325" s="5" t="s">
        <v>12</v>
      </c>
      <c r="F325" s="12" t="s">
        <v>1250</v>
      </c>
      <c r="G325" s="12">
        <v>1</v>
      </c>
      <c r="H325" s="13" t="s">
        <v>74</v>
      </c>
      <c r="I325" s="12">
        <f t="shared" si="72"/>
        <v>1</v>
      </c>
      <c r="J325" s="13" t="s">
        <v>72</v>
      </c>
      <c r="K325" s="30">
        <f t="shared" si="71"/>
        <v>0.33</v>
      </c>
      <c r="L325" s="30" t="s">
        <v>103</v>
      </c>
      <c r="M325" s="15">
        <f t="shared" si="69"/>
        <v>330</v>
      </c>
      <c r="N325" s="13" t="s">
        <v>71</v>
      </c>
    </row>
    <row r="326" spans="1:14">
      <c r="A326" s="279">
        <v>16</v>
      </c>
      <c r="B326" s="5"/>
      <c r="C326" s="5" t="s">
        <v>28</v>
      </c>
      <c r="D326" s="5" t="s">
        <v>27</v>
      </c>
      <c r="E326" s="5" t="s">
        <v>12</v>
      </c>
      <c r="F326" s="12" t="s">
        <v>1230</v>
      </c>
      <c r="G326" s="12">
        <v>1</v>
      </c>
      <c r="H326" s="13" t="s">
        <v>74</v>
      </c>
      <c r="I326" s="12">
        <f t="shared" si="72"/>
        <v>1</v>
      </c>
      <c r="J326" s="13" t="s">
        <v>72</v>
      </c>
      <c r="K326" s="30">
        <f t="shared" si="71"/>
        <v>0.33</v>
      </c>
      <c r="L326" s="30" t="s">
        <v>103</v>
      </c>
      <c r="M326" s="15">
        <f t="shared" si="69"/>
        <v>330</v>
      </c>
      <c r="N326" s="13" t="s">
        <v>71</v>
      </c>
    </row>
    <row r="327" spans="1:14">
      <c r="A327" s="279">
        <v>17</v>
      </c>
      <c r="B327" s="5"/>
      <c r="C327" s="5" t="s">
        <v>30</v>
      </c>
      <c r="D327" s="5" t="s">
        <v>29</v>
      </c>
      <c r="E327" s="5" t="s">
        <v>12</v>
      </c>
      <c r="F327" s="12" t="s">
        <v>1231</v>
      </c>
      <c r="G327" s="12">
        <v>1</v>
      </c>
      <c r="H327" s="13" t="s">
        <v>74</v>
      </c>
      <c r="I327" s="12">
        <f t="shared" si="72"/>
        <v>1</v>
      </c>
      <c r="J327" s="13" t="s">
        <v>72</v>
      </c>
      <c r="K327" s="30">
        <f t="shared" si="71"/>
        <v>0.33</v>
      </c>
      <c r="L327" s="30" t="s">
        <v>103</v>
      </c>
      <c r="M327" s="15">
        <f t="shared" si="69"/>
        <v>330</v>
      </c>
      <c r="N327" s="13" t="s">
        <v>71</v>
      </c>
    </row>
    <row r="328" spans="1:14">
      <c r="A328" s="279">
        <v>18</v>
      </c>
      <c r="B328" s="5"/>
      <c r="C328" s="5" t="s">
        <v>32</v>
      </c>
      <c r="D328" s="5" t="s">
        <v>33</v>
      </c>
      <c r="E328" s="5" t="s">
        <v>12</v>
      </c>
      <c r="F328" s="12" t="s">
        <v>1202</v>
      </c>
      <c r="G328" s="12">
        <v>1</v>
      </c>
      <c r="H328" s="13" t="s">
        <v>74</v>
      </c>
      <c r="I328" s="12">
        <f t="shared" si="72"/>
        <v>1</v>
      </c>
      <c r="J328" s="13" t="s">
        <v>72</v>
      </c>
      <c r="K328" s="30">
        <f t="shared" si="71"/>
        <v>0.33</v>
      </c>
      <c r="L328" s="30" t="s">
        <v>103</v>
      </c>
      <c r="M328" s="15">
        <f t="shared" si="69"/>
        <v>330</v>
      </c>
      <c r="N328" s="13" t="s">
        <v>71</v>
      </c>
    </row>
    <row r="329" spans="1:14">
      <c r="A329" s="279">
        <v>19</v>
      </c>
      <c r="B329" s="5"/>
      <c r="C329" s="5" t="s">
        <v>36</v>
      </c>
      <c r="D329" s="5" t="s">
        <v>35</v>
      </c>
      <c r="E329" s="5" t="s">
        <v>12</v>
      </c>
      <c r="F329" s="12" t="s">
        <v>1159</v>
      </c>
      <c r="G329" s="12">
        <v>1</v>
      </c>
      <c r="H329" s="13" t="s">
        <v>74</v>
      </c>
      <c r="I329" s="12">
        <f t="shared" si="72"/>
        <v>1</v>
      </c>
      <c r="J329" s="13" t="s">
        <v>72</v>
      </c>
      <c r="K329" s="30">
        <f t="shared" si="71"/>
        <v>0.33</v>
      </c>
      <c r="L329" s="30" t="s">
        <v>103</v>
      </c>
      <c r="M329" s="15">
        <f t="shared" si="69"/>
        <v>330</v>
      </c>
      <c r="N329" s="13" t="s">
        <v>71</v>
      </c>
    </row>
    <row r="330" spans="1:14">
      <c r="A330" s="279">
        <v>20</v>
      </c>
      <c r="B330" s="5"/>
      <c r="C330" s="5" t="s">
        <v>38</v>
      </c>
      <c r="D330" s="5" t="s">
        <v>37</v>
      </c>
      <c r="E330" s="5" t="s">
        <v>12</v>
      </c>
      <c r="F330" s="12" t="s">
        <v>1182</v>
      </c>
      <c r="G330" s="12">
        <v>1</v>
      </c>
      <c r="H330" s="13" t="s">
        <v>74</v>
      </c>
      <c r="I330" s="12">
        <f t="shared" si="72"/>
        <v>1</v>
      </c>
      <c r="J330" s="13" t="s">
        <v>72</v>
      </c>
      <c r="K330" s="30">
        <f t="shared" si="71"/>
        <v>0.33</v>
      </c>
      <c r="L330" s="30" t="s">
        <v>103</v>
      </c>
      <c r="M330" s="15">
        <f t="shared" si="69"/>
        <v>330</v>
      </c>
      <c r="N330" s="13" t="s">
        <v>71</v>
      </c>
    </row>
    <row r="331" spans="1:14">
      <c r="A331" s="279">
        <v>21</v>
      </c>
      <c r="B331" s="5"/>
      <c r="C331" s="5" t="s">
        <v>40</v>
      </c>
      <c r="D331" s="5" t="s">
        <v>39</v>
      </c>
      <c r="E331" s="5" t="s">
        <v>12</v>
      </c>
      <c r="F331" s="12" t="s">
        <v>1183</v>
      </c>
      <c r="G331" s="12">
        <v>1</v>
      </c>
      <c r="H331" s="13" t="s">
        <v>74</v>
      </c>
      <c r="I331" s="12">
        <f t="shared" si="72"/>
        <v>1</v>
      </c>
      <c r="J331" s="13" t="s">
        <v>72</v>
      </c>
      <c r="K331" s="30">
        <f t="shared" si="71"/>
        <v>0.33</v>
      </c>
      <c r="L331" s="30" t="s">
        <v>103</v>
      </c>
      <c r="M331" s="15">
        <f t="shared" si="69"/>
        <v>330</v>
      </c>
      <c r="N331" s="13" t="s">
        <v>71</v>
      </c>
    </row>
    <row r="332" spans="1:14">
      <c r="A332" s="279">
        <v>22</v>
      </c>
      <c r="B332" s="5"/>
      <c r="C332" s="5" t="s">
        <v>78</v>
      </c>
      <c r="D332" s="5" t="s">
        <v>79</v>
      </c>
      <c r="E332" s="5" t="s">
        <v>12</v>
      </c>
      <c r="F332" s="12" t="s">
        <v>1222</v>
      </c>
      <c r="G332" s="12">
        <v>2</v>
      </c>
      <c r="H332" s="13" t="s">
        <v>74</v>
      </c>
      <c r="I332" s="12">
        <f t="shared" si="72"/>
        <v>2</v>
      </c>
      <c r="J332" s="13" t="s">
        <v>72</v>
      </c>
      <c r="K332" s="30">
        <f t="shared" si="71"/>
        <v>0.66</v>
      </c>
      <c r="L332" s="30" t="s">
        <v>103</v>
      </c>
      <c r="M332" s="15">
        <f t="shared" si="69"/>
        <v>660</v>
      </c>
      <c r="N332" s="13" t="s">
        <v>71</v>
      </c>
    </row>
    <row r="333" spans="1:14">
      <c r="A333" s="279">
        <v>23</v>
      </c>
      <c r="B333" s="5"/>
      <c r="C333" s="5" t="s">
        <v>45</v>
      </c>
      <c r="D333" s="5" t="s">
        <v>44</v>
      </c>
      <c r="E333" s="5" t="s">
        <v>43</v>
      </c>
      <c r="F333" s="12" t="s">
        <v>1262</v>
      </c>
      <c r="G333" s="12">
        <v>5</v>
      </c>
      <c r="H333" s="13" t="s">
        <v>74</v>
      </c>
      <c r="I333" s="12">
        <f>G333*1.5</f>
        <v>7.5</v>
      </c>
      <c r="J333" s="13" t="s">
        <v>72</v>
      </c>
      <c r="K333" s="30">
        <f t="shared" si="71"/>
        <v>2.4750000000000001</v>
      </c>
      <c r="L333" s="30" t="s">
        <v>103</v>
      </c>
      <c r="M333" s="15">
        <f t="shared" si="69"/>
        <v>2475</v>
      </c>
      <c r="N333" s="13" t="s">
        <v>71</v>
      </c>
    </row>
    <row r="334" spans="1:14">
      <c r="A334" s="279">
        <v>24</v>
      </c>
      <c r="B334" s="5"/>
      <c r="C334" s="5" t="s">
        <v>47</v>
      </c>
      <c r="D334" s="5" t="s">
        <v>46</v>
      </c>
      <c r="E334" s="5" t="s">
        <v>43</v>
      </c>
      <c r="F334" s="12" t="s">
        <v>1204</v>
      </c>
      <c r="G334" s="12">
        <v>1</v>
      </c>
      <c r="H334" s="13" t="s">
        <v>74</v>
      </c>
      <c r="I334" s="12">
        <f>G334*1.5</f>
        <v>1.5</v>
      </c>
      <c r="J334" s="13" t="s">
        <v>72</v>
      </c>
      <c r="K334" s="30">
        <f t="shared" si="71"/>
        <v>0.495</v>
      </c>
      <c r="L334" s="30" t="s">
        <v>103</v>
      </c>
      <c r="M334" s="15">
        <f t="shared" si="69"/>
        <v>495</v>
      </c>
      <c r="N334" s="13" t="s">
        <v>71</v>
      </c>
    </row>
    <row r="335" spans="1:14">
      <c r="A335" s="279">
        <v>25</v>
      </c>
      <c r="B335" s="5"/>
      <c r="C335" s="5" t="s">
        <v>42</v>
      </c>
      <c r="D335" s="5" t="s">
        <v>41</v>
      </c>
      <c r="E335" s="5" t="s">
        <v>165</v>
      </c>
      <c r="F335" s="12" t="s">
        <v>1233</v>
      </c>
      <c r="G335" s="12">
        <v>1</v>
      </c>
      <c r="H335" s="13" t="s">
        <v>74</v>
      </c>
      <c r="I335" s="12">
        <f>G335*1.5</f>
        <v>1.5</v>
      </c>
      <c r="J335" s="13" t="s">
        <v>72</v>
      </c>
      <c r="K335" s="30">
        <f t="shared" si="71"/>
        <v>0.495</v>
      </c>
      <c r="L335" s="30" t="s">
        <v>103</v>
      </c>
      <c r="M335" s="15">
        <f t="shared" si="69"/>
        <v>495</v>
      </c>
      <c r="N335" s="13" t="s">
        <v>71</v>
      </c>
    </row>
    <row r="336" spans="1:14">
      <c r="A336" s="279">
        <v>26</v>
      </c>
      <c r="B336" s="5"/>
      <c r="C336" s="5" t="s">
        <v>893</v>
      </c>
      <c r="D336" s="5"/>
      <c r="E336" s="5" t="s">
        <v>12</v>
      </c>
      <c r="F336" s="12" t="s">
        <v>761</v>
      </c>
      <c r="G336" s="12">
        <v>2</v>
      </c>
      <c r="H336" s="13" t="s">
        <v>74</v>
      </c>
      <c r="I336" s="12">
        <f>G336*4</f>
        <v>8</v>
      </c>
      <c r="J336" s="13" t="s">
        <v>72</v>
      </c>
      <c r="K336" s="30">
        <f t="shared" si="71"/>
        <v>2.64</v>
      </c>
      <c r="L336" s="30" t="s">
        <v>103</v>
      </c>
      <c r="M336" s="15">
        <f t="shared" si="69"/>
        <v>2640</v>
      </c>
      <c r="N336" s="13" t="s">
        <v>71</v>
      </c>
    </row>
    <row r="337" spans="1:14">
      <c r="A337" s="279">
        <v>27</v>
      </c>
      <c r="B337" s="5"/>
      <c r="C337" s="5" t="s">
        <v>1140</v>
      </c>
      <c r="D337" s="5"/>
      <c r="E337" s="5" t="s">
        <v>12</v>
      </c>
      <c r="F337" s="12" t="s">
        <v>971</v>
      </c>
      <c r="G337" s="12">
        <v>1</v>
      </c>
      <c r="H337" s="13" t="s">
        <v>74</v>
      </c>
      <c r="I337" s="12">
        <f t="shared" ref="I337" si="73">G337*1.5</f>
        <v>1.5</v>
      </c>
      <c r="J337" s="13" t="s">
        <v>72</v>
      </c>
      <c r="K337" s="30">
        <f>I337*0.33</f>
        <v>0.495</v>
      </c>
      <c r="L337" s="30" t="s">
        <v>103</v>
      </c>
      <c r="M337" s="15">
        <f t="shared" si="69"/>
        <v>495</v>
      </c>
      <c r="N337" s="13" t="s">
        <v>71</v>
      </c>
    </row>
    <row r="338" spans="1:14">
      <c r="A338" s="279">
        <v>28</v>
      </c>
      <c r="B338" s="5"/>
      <c r="C338" s="5" t="s">
        <v>1240</v>
      </c>
      <c r="D338" s="5"/>
      <c r="E338" s="5" t="s">
        <v>12</v>
      </c>
      <c r="F338" s="12" t="s">
        <v>383</v>
      </c>
      <c r="G338" s="12">
        <v>2</v>
      </c>
      <c r="H338" s="13" t="s">
        <v>74</v>
      </c>
      <c r="I338" s="12">
        <f>G338*1</f>
        <v>2</v>
      </c>
      <c r="J338" s="13" t="s">
        <v>72</v>
      </c>
      <c r="K338" s="30">
        <f>I338*0.33</f>
        <v>0.66</v>
      </c>
      <c r="L338" s="30" t="s">
        <v>103</v>
      </c>
      <c r="M338" s="15">
        <f t="shared" si="69"/>
        <v>660</v>
      </c>
      <c r="N338" s="13" t="s">
        <v>71</v>
      </c>
    </row>
    <row r="339" spans="1:14">
      <c r="A339" s="279">
        <v>29</v>
      </c>
      <c r="B339" s="5"/>
      <c r="C339" s="5" t="s">
        <v>757</v>
      </c>
      <c r="D339" s="5"/>
      <c r="E339" s="5" t="s">
        <v>12</v>
      </c>
      <c r="F339" s="12" t="s">
        <v>971</v>
      </c>
      <c r="G339" s="12">
        <v>1</v>
      </c>
      <c r="H339" s="13" t="s">
        <v>74</v>
      </c>
      <c r="I339" s="12">
        <f>G339*1</f>
        <v>1</v>
      </c>
      <c r="J339" s="13" t="s">
        <v>72</v>
      </c>
      <c r="K339" s="30">
        <f t="shared" ref="K339:K347" si="74">I339*0.33</f>
        <v>0.33</v>
      </c>
      <c r="L339" s="30" t="s">
        <v>103</v>
      </c>
      <c r="M339" s="15">
        <f t="shared" si="69"/>
        <v>330</v>
      </c>
      <c r="N339" s="13" t="s">
        <v>71</v>
      </c>
    </row>
    <row r="340" spans="1:14">
      <c r="A340" s="280">
        <v>30</v>
      </c>
      <c r="B340" s="124"/>
      <c r="C340" s="124" t="s">
        <v>1169</v>
      </c>
      <c r="D340" s="124"/>
      <c r="E340" s="124" t="s">
        <v>12</v>
      </c>
      <c r="F340" s="103" t="s">
        <v>1223</v>
      </c>
      <c r="G340" s="103">
        <v>1</v>
      </c>
      <c r="H340" s="88" t="s">
        <v>74</v>
      </c>
      <c r="I340" s="103">
        <f>G340*1</f>
        <v>1</v>
      </c>
      <c r="J340" s="88" t="s">
        <v>72</v>
      </c>
      <c r="K340" s="125">
        <f t="shared" si="74"/>
        <v>0.33</v>
      </c>
      <c r="L340" s="125" t="s">
        <v>103</v>
      </c>
      <c r="M340" s="126">
        <f t="shared" si="69"/>
        <v>330</v>
      </c>
      <c r="N340" s="88" t="s">
        <v>71</v>
      </c>
    </row>
    <row r="341" spans="1:14">
      <c r="A341" s="279">
        <v>31</v>
      </c>
      <c r="B341" s="5"/>
      <c r="C341" s="5" t="s">
        <v>126</v>
      </c>
      <c r="D341" s="5"/>
      <c r="E341" s="5" t="s">
        <v>43</v>
      </c>
      <c r="F341" s="12" t="s">
        <v>271</v>
      </c>
      <c r="G341" s="12">
        <v>1</v>
      </c>
      <c r="H341" s="13" t="s">
        <v>74</v>
      </c>
      <c r="I341" s="12">
        <f t="shared" ref="I341" si="75">G341*4</f>
        <v>4</v>
      </c>
      <c r="J341" s="13" t="s">
        <v>72</v>
      </c>
      <c r="K341" s="30">
        <f t="shared" si="74"/>
        <v>1.32</v>
      </c>
      <c r="L341" s="30" t="s">
        <v>103</v>
      </c>
      <c r="M341" s="15">
        <f t="shared" si="69"/>
        <v>1320</v>
      </c>
      <c r="N341" s="13" t="s">
        <v>71</v>
      </c>
    </row>
    <row r="342" spans="1:14">
      <c r="A342" s="279">
        <v>32</v>
      </c>
      <c r="B342" s="5"/>
      <c r="C342" s="5" t="s">
        <v>893</v>
      </c>
      <c r="D342" s="5"/>
      <c r="E342" s="5" t="s">
        <v>12</v>
      </c>
      <c r="F342" s="12" t="s">
        <v>220</v>
      </c>
      <c r="G342" s="12">
        <v>1</v>
      </c>
      <c r="H342" s="13" t="s">
        <v>74</v>
      </c>
      <c r="I342" s="12">
        <f>G342*1</f>
        <v>1</v>
      </c>
      <c r="J342" s="13" t="s">
        <v>72</v>
      </c>
      <c r="K342" s="30">
        <f t="shared" si="74"/>
        <v>0.33</v>
      </c>
      <c r="L342" s="30" t="s">
        <v>103</v>
      </c>
      <c r="M342" s="15">
        <f t="shared" si="69"/>
        <v>330</v>
      </c>
      <c r="N342" s="13" t="s">
        <v>71</v>
      </c>
    </row>
    <row r="343" spans="1:14">
      <c r="A343" s="279">
        <v>33</v>
      </c>
      <c r="B343" s="5"/>
      <c r="C343" s="5" t="s">
        <v>989</v>
      </c>
      <c r="D343" s="5"/>
      <c r="E343" s="5" t="s">
        <v>43</v>
      </c>
      <c r="F343" s="12" t="s">
        <v>1263</v>
      </c>
      <c r="G343" s="12">
        <v>1</v>
      </c>
      <c r="H343" s="13" t="s">
        <v>74</v>
      </c>
      <c r="I343" s="12">
        <f>G343*1</f>
        <v>1</v>
      </c>
      <c r="J343" s="13" t="s">
        <v>72</v>
      </c>
      <c r="K343" s="30">
        <f t="shared" si="74"/>
        <v>0.33</v>
      </c>
      <c r="L343" s="30" t="s">
        <v>103</v>
      </c>
      <c r="M343" s="15">
        <f t="shared" si="69"/>
        <v>330</v>
      </c>
      <c r="N343" s="13" t="s">
        <v>71</v>
      </c>
    </row>
    <row r="344" spans="1:14">
      <c r="A344" s="279">
        <v>34</v>
      </c>
      <c r="B344" s="5"/>
      <c r="C344" s="5" t="s">
        <v>1264</v>
      </c>
      <c r="D344" s="5"/>
      <c r="E344" s="5" t="s">
        <v>12</v>
      </c>
      <c r="F344" s="12" t="s">
        <v>322</v>
      </c>
      <c r="G344" s="12">
        <v>1</v>
      </c>
      <c r="H344" s="13" t="s">
        <v>74</v>
      </c>
      <c r="I344" s="12">
        <f>G344*1.5</f>
        <v>1.5</v>
      </c>
      <c r="J344" s="13" t="s">
        <v>72</v>
      </c>
      <c r="K344" s="30">
        <f t="shared" si="74"/>
        <v>0.495</v>
      </c>
      <c r="L344" s="30" t="s">
        <v>103</v>
      </c>
      <c r="M344" s="15">
        <f t="shared" si="69"/>
        <v>495</v>
      </c>
      <c r="N344" s="13" t="s">
        <v>71</v>
      </c>
    </row>
    <row r="345" spans="1:14">
      <c r="A345" s="279">
        <v>35</v>
      </c>
      <c r="B345" s="5"/>
      <c r="C345" s="5" t="s">
        <v>1193</v>
      </c>
      <c r="D345" s="5"/>
      <c r="E345" s="5" t="s">
        <v>12</v>
      </c>
      <c r="F345" s="12" t="s">
        <v>218</v>
      </c>
      <c r="G345" s="12">
        <v>1</v>
      </c>
      <c r="H345" s="13" t="s">
        <v>74</v>
      </c>
      <c r="I345" s="12">
        <f>G345*1</f>
        <v>1</v>
      </c>
      <c r="J345" s="13" t="s">
        <v>72</v>
      </c>
      <c r="K345" s="30">
        <f t="shared" si="74"/>
        <v>0.33</v>
      </c>
      <c r="L345" s="30" t="s">
        <v>103</v>
      </c>
      <c r="M345" s="15">
        <f t="shared" si="69"/>
        <v>330</v>
      </c>
      <c r="N345" s="13" t="s">
        <v>71</v>
      </c>
    </row>
    <row r="346" spans="1:14">
      <c r="A346" s="279">
        <v>36</v>
      </c>
      <c r="B346" s="5"/>
      <c r="C346" s="5" t="s">
        <v>52</v>
      </c>
      <c r="D346" s="5"/>
      <c r="E346" s="5" t="s">
        <v>12</v>
      </c>
      <c r="F346" s="12" t="s">
        <v>995</v>
      </c>
      <c r="G346" s="12">
        <v>2</v>
      </c>
      <c r="H346" s="13" t="s">
        <v>74</v>
      </c>
      <c r="I346" s="12">
        <f>G346*1</f>
        <v>2</v>
      </c>
      <c r="J346" s="13" t="s">
        <v>72</v>
      </c>
      <c r="K346" s="30">
        <f t="shared" si="74"/>
        <v>0.66</v>
      </c>
      <c r="L346" s="30" t="s">
        <v>103</v>
      </c>
      <c r="M346" s="15">
        <f t="shared" si="69"/>
        <v>660</v>
      </c>
      <c r="N346" s="13" t="s">
        <v>71</v>
      </c>
    </row>
    <row r="347" spans="1:14">
      <c r="A347" s="279">
        <v>37</v>
      </c>
      <c r="B347" s="5"/>
      <c r="C347" s="5" t="s">
        <v>1191</v>
      </c>
      <c r="D347" s="5"/>
      <c r="E347" s="5" t="s">
        <v>12</v>
      </c>
      <c r="F347" s="12" t="s">
        <v>971</v>
      </c>
      <c r="G347" s="12">
        <v>1</v>
      </c>
      <c r="H347" s="13" t="s">
        <v>74</v>
      </c>
      <c r="I347" s="12">
        <f>G347*1</f>
        <v>1</v>
      </c>
      <c r="J347" s="13" t="s">
        <v>72</v>
      </c>
      <c r="K347" s="30">
        <f t="shared" si="74"/>
        <v>0.33</v>
      </c>
      <c r="L347" s="30" t="s">
        <v>103</v>
      </c>
      <c r="M347" s="15">
        <f t="shared" si="69"/>
        <v>330</v>
      </c>
      <c r="N347" s="13" t="s">
        <v>71</v>
      </c>
    </row>
    <row r="348" spans="1:14">
      <c r="A348" s="281" t="s">
        <v>54</v>
      </c>
      <c r="B348" s="282"/>
      <c r="C348" s="282"/>
      <c r="D348" s="282"/>
      <c r="E348" s="283"/>
      <c r="F348" s="278"/>
      <c r="G348" s="12">
        <f>SUM(G311:G347)</f>
        <v>65</v>
      </c>
      <c r="H348" s="13" t="s">
        <v>74</v>
      </c>
      <c r="I348" s="12">
        <f>SUM(I311:I347)</f>
        <v>220.5</v>
      </c>
      <c r="J348" s="13" t="s">
        <v>72</v>
      </c>
      <c r="K348" s="12">
        <f>SUM(K311:K347)</f>
        <v>72.764999999999972</v>
      </c>
      <c r="L348" s="30" t="s">
        <v>103</v>
      </c>
      <c r="M348" s="34">
        <f>SUM(M311:M347)</f>
        <v>72765</v>
      </c>
      <c r="N348" s="13" t="s">
        <v>71</v>
      </c>
    </row>
    <row r="349" spans="1:14">
      <c r="A349" s="286" t="s">
        <v>53</v>
      </c>
      <c r="B349" s="286" t="s">
        <v>0</v>
      </c>
      <c r="C349" s="286" t="s">
        <v>2</v>
      </c>
      <c r="D349" s="286" t="s">
        <v>4</v>
      </c>
      <c r="E349" s="286" t="s">
        <v>1</v>
      </c>
      <c r="F349" s="286" t="s">
        <v>280</v>
      </c>
      <c r="G349" s="288" t="s">
        <v>5</v>
      </c>
      <c r="H349" s="289"/>
      <c r="I349" s="288" t="s">
        <v>6</v>
      </c>
      <c r="J349" s="289"/>
      <c r="K349" s="288" t="s">
        <v>101</v>
      </c>
      <c r="L349" s="289"/>
      <c r="M349" s="288" t="s">
        <v>102</v>
      </c>
      <c r="N349" s="289"/>
    </row>
    <row r="350" spans="1:14">
      <c r="A350" s="287"/>
      <c r="B350" s="287"/>
      <c r="C350" s="287"/>
      <c r="D350" s="287"/>
      <c r="E350" s="287"/>
      <c r="F350" s="287"/>
      <c r="G350" s="290"/>
      <c r="H350" s="291"/>
      <c r="I350" s="290"/>
      <c r="J350" s="291"/>
      <c r="K350" s="290"/>
      <c r="L350" s="291"/>
      <c r="M350" s="290"/>
      <c r="N350" s="291"/>
    </row>
    <row r="351" spans="1:14">
      <c r="A351" s="279">
        <v>1</v>
      </c>
      <c r="B351" s="16" t="s">
        <v>212</v>
      </c>
      <c r="C351" s="5" t="s">
        <v>3</v>
      </c>
      <c r="D351" s="5" t="s">
        <v>7</v>
      </c>
      <c r="E351" s="5" t="s">
        <v>8</v>
      </c>
      <c r="F351" s="12" t="s">
        <v>1241</v>
      </c>
      <c r="G351" s="12">
        <v>3</v>
      </c>
      <c r="H351" s="13" t="s">
        <v>74</v>
      </c>
      <c r="I351" s="12">
        <f t="shared" ref="I351:I359" si="76">G351*6</f>
        <v>18</v>
      </c>
      <c r="J351" s="13" t="s">
        <v>72</v>
      </c>
      <c r="K351" s="30">
        <f t="shared" ref="K351" si="77">I351*0.33</f>
        <v>5.94</v>
      </c>
      <c r="L351" s="30" t="s">
        <v>103</v>
      </c>
      <c r="M351" s="15">
        <f t="shared" ref="M351:M387" si="78">K351*1000</f>
        <v>5940</v>
      </c>
      <c r="N351" s="13" t="s">
        <v>71</v>
      </c>
    </row>
    <row r="352" spans="1:14">
      <c r="A352" s="279">
        <v>2</v>
      </c>
      <c r="B352" s="131">
        <v>43840</v>
      </c>
      <c r="C352" s="5" t="s">
        <v>56</v>
      </c>
      <c r="D352" s="5" t="s">
        <v>93</v>
      </c>
      <c r="E352" s="5" t="s">
        <v>8</v>
      </c>
      <c r="F352" s="12" t="s">
        <v>1218</v>
      </c>
      <c r="G352" s="12">
        <v>2</v>
      </c>
      <c r="H352" s="13" t="s">
        <v>74</v>
      </c>
      <c r="I352" s="12">
        <f t="shared" si="76"/>
        <v>12</v>
      </c>
      <c r="J352" s="13" t="s">
        <v>72</v>
      </c>
      <c r="K352" s="30">
        <f>I352*0.33</f>
        <v>3.96</v>
      </c>
      <c r="L352" s="30" t="s">
        <v>103</v>
      </c>
      <c r="M352" s="15">
        <f t="shared" si="78"/>
        <v>3960</v>
      </c>
      <c r="N352" s="13" t="s">
        <v>71</v>
      </c>
    </row>
    <row r="353" spans="1:14">
      <c r="A353" s="279">
        <v>3</v>
      </c>
      <c r="B353" s="5"/>
      <c r="C353" s="5" t="s">
        <v>15</v>
      </c>
      <c r="D353" s="5" t="s">
        <v>647</v>
      </c>
      <c r="E353" s="5" t="s">
        <v>8</v>
      </c>
      <c r="F353" s="12" t="s">
        <v>1265</v>
      </c>
      <c r="G353" s="12">
        <v>3</v>
      </c>
      <c r="H353" s="13" t="s">
        <v>74</v>
      </c>
      <c r="I353" s="12">
        <f t="shared" si="76"/>
        <v>18</v>
      </c>
      <c r="J353" s="13" t="s">
        <v>72</v>
      </c>
      <c r="K353" s="30">
        <f t="shared" ref="K353:K357" si="79">I353*0.33</f>
        <v>5.94</v>
      </c>
      <c r="L353" s="30" t="s">
        <v>103</v>
      </c>
      <c r="M353" s="15">
        <f t="shared" si="78"/>
        <v>5940</v>
      </c>
      <c r="N353" s="13" t="s">
        <v>71</v>
      </c>
    </row>
    <row r="354" spans="1:14">
      <c r="A354" s="279">
        <v>4</v>
      </c>
      <c r="B354" s="5"/>
      <c r="C354" s="5" t="s">
        <v>17</v>
      </c>
      <c r="D354" s="5" t="s">
        <v>16</v>
      </c>
      <c r="E354" s="5" t="s">
        <v>8</v>
      </c>
      <c r="F354" s="12" t="s">
        <v>1228</v>
      </c>
      <c r="G354" s="12">
        <v>5</v>
      </c>
      <c r="H354" s="13" t="s">
        <v>74</v>
      </c>
      <c r="I354" s="12">
        <f>G354*F3707</f>
        <v>0</v>
      </c>
      <c r="J354" s="13" t="s">
        <v>72</v>
      </c>
      <c r="K354" s="30">
        <f t="shared" si="79"/>
        <v>0</v>
      </c>
      <c r="L354" s="30" t="s">
        <v>103</v>
      </c>
      <c r="M354" s="15">
        <f t="shared" si="78"/>
        <v>0</v>
      </c>
      <c r="N354" s="13" t="s">
        <v>71</v>
      </c>
    </row>
    <row r="355" spans="1:14">
      <c r="A355" s="279">
        <v>5</v>
      </c>
      <c r="B355" s="5"/>
      <c r="C355" s="5" t="s">
        <v>251</v>
      </c>
      <c r="D355" s="5" t="s">
        <v>18</v>
      </c>
      <c r="E355" s="5" t="s">
        <v>8</v>
      </c>
      <c r="F355" s="12" t="s">
        <v>1266</v>
      </c>
      <c r="G355" s="12">
        <v>4</v>
      </c>
      <c r="H355" s="13" t="s">
        <v>74</v>
      </c>
      <c r="I355" s="12">
        <f t="shared" si="76"/>
        <v>24</v>
      </c>
      <c r="J355" s="13" t="s">
        <v>72</v>
      </c>
      <c r="K355" s="30">
        <f t="shared" si="79"/>
        <v>7.92</v>
      </c>
      <c r="L355" s="30" t="s">
        <v>103</v>
      </c>
      <c r="M355" s="15">
        <f t="shared" si="78"/>
        <v>7920</v>
      </c>
      <c r="N355" s="13" t="s">
        <v>71</v>
      </c>
    </row>
    <row r="356" spans="1:14">
      <c r="A356" s="279">
        <v>6</v>
      </c>
      <c r="B356" s="5"/>
      <c r="C356" s="9" t="s">
        <v>52</v>
      </c>
      <c r="D356" s="9" t="s">
        <v>51</v>
      </c>
      <c r="E356" s="9" t="s">
        <v>8</v>
      </c>
      <c r="F356" s="72" t="s">
        <v>1216</v>
      </c>
      <c r="G356" s="12">
        <v>5</v>
      </c>
      <c r="H356" s="13" t="s">
        <v>74</v>
      </c>
      <c r="I356" s="12">
        <f t="shared" si="76"/>
        <v>30</v>
      </c>
      <c r="J356" s="13" t="s">
        <v>72</v>
      </c>
      <c r="K356" s="30">
        <f t="shared" si="79"/>
        <v>9.9</v>
      </c>
      <c r="L356" s="30" t="s">
        <v>103</v>
      </c>
      <c r="M356" s="15">
        <f t="shared" si="78"/>
        <v>9900</v>
      </c>
      <c r="N356" s="13" t="s">
        <v>71</v>
      </c>
    </row>
    <row r="357" spans="1:14">
      <c r="A357" s="279">
        <v>7</v>
      </c>
      <c r="B357" s="5"/>
      <c r="C357" s="5" t="s">
        <v>10</v>
      </c>
      <c r="D357" s="5" t="s">
        <v>93</v>
      </c>
      <c r="E357" s="5" t="s">
        <v>8</v>
      </c>
      <c r="F357" s="12" t="s">
        <v>1268</v>
      </c>
      <c r="G357" s="12">
        <v>5</v>
      </c>
      <c r="H357" s="13" t="s">
        <v>74</v>
      </c>
      <c r="I357" s="12">
        <f t="shared" si="76"/>
        <v>30</v>
      </c>
      <c r="J357" s="13" t="s">
        <v>72</v>
      </c>
      <c r="K357" s="30">
        <f t="shared" si="79"/>
        <v>9.9</v>
      </c>
      <c r="L357" s="30" t="s">
        <v>103</v>
      </c>
      <c r="M357" s="15">
        <f t="shared" si="78"/>
        <v>9900</v>
      </c>
      <c r="N357" s="13" t="s">
        <v>71</v>
      </c>
    </row>
    <row r="358" spans="1:14" ht="30">
      <c r="A358" s="280">
        <v>8</v>
      </c>
      <c r="B358" s="124"/>
      <c r="C358" s="272" t="s">
        <v>26</v>
      </c>
      <c r="D358" s="272" t="s">
        <v>89</v>
      </c>
      <c r="E358" s="272" t="s">
        <v>8</v>
      </c>
      <c r="F358" s="103" t="s">
        <v>1267</v>
      </c>
      <c r="G358" s="103">
        <v>5</v>
      </c>
      <c r="H358" s="88" t="s">
        <v>74</v>
      </c>
      <c r="I358" s="103">
        <f t="shared" si="76"/>
        <v>30</v>
      </c>
      <c r="J358" s="88" t="s">
        <v>72</v>
      </c>
      <c r="K358" s="125">
        <f>I358*0.33</f>
        <v>9.9</v>
      </c>
      <c r="L358" s="125" t="s">
        <v>103</v>
      </c>
      <c r="M358" s="126">
        <f t="shared" si="78"/>
        <v>9900</v>
      </c>
      <c r="N358" s="88" t="s">
        <v>71</v>
      </c>
    </row>
    <row r="359" spans="1:14">
      <c r="A359" s="279">
        <v>9</v>
      </c>
      <c r="B359" s="5"/>
      <c r="C359" s="5" t="s">
        <v>94</v>
      </c>
      <c r="D359" s="5" t="s">
        <v>95</v>
      </c>
      <c r="E359" s="5" t="s">
        <v>8</v>
      </c>
      <c r="F359" s="12" t="s">
        <v>1235</v>
      </c>
      <c r="G359" s="12">
        <v>4</v>
      </c>
      <c r="H359" s="13" t="s">
        <v>74</v>
      </c>
      <c r="I359" s="12">
        <f t="shared" si="76"/>
        <v>24</v>
      </c>
      <c r="J359" s="13" t="s">
        <v>72</v>
      </c>
      <c r="K359" s="30">
        <f t="shared" ref="K359:K376" si="80">I359*0.33</f>
        <v>7.92</v>
      </c>
      <c r="L359" s="30" t="s">
        <v>103</v>
      </c>
      <c r="M359" s="15">
        <f t="shared" si="78"/>
        <v>7920</v>
      </c>
      <c r="N359" s="13" t="s">
        <v>71</v>
      </c>
    </row>
    <row r="360" spans="1:14">
      <c r="A360" s="279">
        <v>10</v>
      </c>
      <c r="B360" s="5"/>
      <c r="C360" s="5" t="s">
        <v>190</v>
      </c>
      <c r="D360" s="5" t="s">
        <v>20</v>
      </c>
      <c r="E360" s="5" t="s">
        <v>173</v>
      </c>
      <c r="F360" s="12" t="s">
        <v>1236</v>
      </c>
      <c r="G360" s="12">
        <v>2</v>
      </c>
      <c r="H360" s="13" t="s">
        <v>74</v>
      </c>
      <c r="I360" s="12">
        <f>G360*7</f>
        <v>14</v>
      </c>
      <c r="J360" s="13" t="s">
        <v>72</v>
      </c>
      <c r="K360" s="30">
        <f t="shared" si="80"/>
        <v>4.62</v>
      </c>
      <c r="L360" s="30" t="s">
        <v>103</v>
      </c>
      <c r="M360" s="15">
        <f t="shared" si="78"/>
        <v>4620</v>
      </c>
      <c r="N360" s="13" t="s">
        <v>71</v>
      </c>
    </row>
    <row r="361" spans="1:14">
      <c r="A361" s="279">
        <v>11</v>
      </c>
      <c r="B361" s="5"/>
      <c r="C361" s="5" t="s">
        <v>34</v>
      </c>
      <c r="D361" s="5" t="s">
        <v>134</v>
      </c>
      <c r="E361" s="5" t="s">
        <v>173</v>
      </c>
      <c r="F361" s="12" t="s">
        <v>1155</v>
      </c>
      <c r="G361" s="12">
        <v>5</v>
      </c>
      <c r="H361" s="13" t="s">
        <v>74</v>
      </c>
      <c r="I361" s="12">
        <f>G361*7</f>
        <v>35</v>
      </c>
      <c r="J361" s="13" t="s">
        <v>72</v>
      </c>
      <c r="K361" s="30">
        <f t="shared" si="80"/>
        <v>11.55</v>
      </c>
      <c r="L361" s="30" t="s">
        <v>103</v>
      </c>
      <c r="M361" s="15">
        <f t="shared" si="78"/>
        <v>11550</v>
      </c>
      <c r="N361" s="13" t="s">
        <v>71</v>
      </c>
    </row>
    <row r="362" spans="1:14">
      <c r="A362" s="279">
        <v>12</v>
      </c>
      <c r="B362" s="5"/>
      <c r="C362" s="5" t="s">
        <v>23</v>
      </c>
      <c r="D362" s="5" t="s">
        <v>136</v>
      </c>
      <c r="E362" s="5" t="s">
        <v>12</v>
      </c>
      <c r="F362" s="5" t="s">
        <v>1269</v>
      </c>
      <c r="G362" s="12">
        <v>3</v>
      </c>
      <c r="H362" s="13" t="s">
        <v>74</v>
      </c>
      <c r="I362" s="12">
        <f t="shared" ref="I362:I372" si="81">G362*1</f>
        <v>3</v>
      </c>
      <c r="J362" s="13" t="s">
        <v>72</v>
      </c>
      <c r="K362" s="30">
        <f t="shared" si="80"/>
        <v>0.99</v>
      </c>
      <c r="L362" s="30" t="s">
        <v>103</v>
      </c>
      <c r="M362" s="15">
        <f t="shared" si="78"/>
        <v>990</v>
      </c>
      <c r="N362" s="13" t="s">
        <v>71</v>
      </c>
    </row>
    <row r="363" spans="1:14">
      <c r="A363" s="279">
        <v>13</v>
      </c>
      <c r="B363" s="5"/>
      <c r="C363" s="5" t="s">
        <v>90</v>
      </c>
      <c r="D363" s="5" t="s">
        <v>91</v>
      </c>
      <c r="E363" s="5" t="s">
        <v>12</v>
      </c>
      <c r="F363" s="12" t="s">
        <v>1229</v>
      </c>
      <c r="G363" s="12">
        <v>1</v>
      </c>
      <c r="H363" s="13" t="s">
        <v>74</v>
      </c>
      <c r="I363" s="12">
        <f t="shared" si="81"/>
        <v>1</v>
      </c>
      <c r="J363" s="13" t="s">
        <v>72</v>
      </c>
      <c r="K363" s="30">
        <f t="shared" si="80"/>
        <v>0.33</v>
      </c>
      <c r="L363" s="30" t="s">
        <v>103</v>
      </c>
      <c r="M363" s="15">
        <f t="shared" si="78"/>
        <v>330</v>
      </c>
      <c r="N363" s="13" t="s">
        <v>71</v>
      </c>
    </row>
    <row r="364" spans="1:14">
      <c r="A364" s="279">
        <v>14</v>
      </c>
      <c r="B364" s="5"/>
      <c r="C364" s="5" t="s">
        <v>81</v>
      </c>
      <c r="D364" s="5" t="s">
        <v>82</v>
      </c>
      <c r="E364" s="5" t="s">
        <v>12</v>
      </c>
      <c r="F364" s="12" t="s">
        <v>1219</v>
      </c>
      <c r="G364" s="12">
        <v>1</v>
      </c>
      <c r="H364" s="13" t="s">
        <v>74</v>
      </c>
      <c r="I364" s="12">
        <f t="shared" si="81"/>
        <v>1</v>
      </c>
      <c r="J364" s="13" t="s">
        <v>72</v>
      </c>
      <c r="K364" s="30">
        <f t="shared" si="80"/>
        <v>0.33</v>
      </c>
      <c r="L364" s="30" t="s">
        <v>103</v>
      </c>
      <c r="M364" s="15">
        <f t="shared" si="78"/>
        <v>330</v>
      </c>
      <c r="N364" s="13" t="s">
        <v>71</v>
      </c>
    </row>
    <row r="365" spans="1:14">
      <c r="A365" s="279">
        <v>15</v>
      </c>
      <c r="B365" s="5"/>
      <c r="C365" s="5" t="s">
        <v>11</v>
      </c>
      <c r="D365" s="5" t="s">
        <v>13</v>
      </c>
      <c r="E365" s="5" t="s">
        <v>12</v>
      </c>
      <c r="F365" s="12" t="s">
        <v>980</v>
      </c>
      <c r="G365" s="12">
        <v>1</v>
      </c>
      <c r="H365" s="13" t="s">
        <v>74</v>
      </c>
      <c r="I365" s="12">
        <f t="shared" si="81"/>
        <v>1</v>
      </c>
      <c r="J365" s="13" t="s">
        <v>72</v>
      </c>
      <c r="K365" s="30">
        <f t="shared" si="80"/>
        <v>0.33</v>
      </c>
      <c r="L365" s="30" t="s">
        <v>103</v>
      </c>
      <c r="M365" s="15">
        <f t="shared" si="78"/>
        <v>330</v>
      </c>
      <c r="N365" s="13" t="s">
        <v>71</v>
      </c>
    </row>
    <row r="366" spans="1:14">
      <c r="A366" s="279">
        <v>16</v>
      </c>
      <c r="B366" s="5"/>
      <c r="C366" s="5" t="s">
        <v>28</v>
      </c>
      <c r="D366" s="5" t="s">
        <v>27</v>
      </c>
      <c r="E366" s="5" t="s">
        <v>12</v>
      </c>
      <c r="F366" s="12" t="s">
        <v>1237</v>
      </c>
      <c r="G366" s="12">
        <v>1</v>
      </c>
      <c r="H366" s="13" t="s">
        <v>74</v>
      </c>
      <c r="I366" s="12">
        <f t="shared" si="81"/>
        <v>1</v>
      </c>
      <c r="J366" s="13" t="s">
        <v>72</v>
      </c>
      <c r="K366" s="30">
        <f t="shared" si="80"/>
        <v>0.33</v>
      </c>
      <c r="L366" s="30" t="s">
        <v>103</v>
      </c>
      <c r="M366" s="15">
        <f t="shared" si="78"/>
        <v>330</v>
      </c>
      <c r="N366" s="13" t="s">
        <v>71</v>
      </c>
    </row>
    <row r="367" spans="1:14">
      <c r="A367" s="279">
        <v>17</v>
      </c>
      <c r="B367" s="5"/>
      <c r="C367" s="5" t="s">
        <v>30</v>
      </c>
      <c r="D367" s="5" t="s">
        <v>29</v>
      </c>
      <c r="E367" s="5" t="s">
        <v>12</v>
      </c>
      <c r="F367" s="12" t="s">
        <v>1270</v>
      </c>
      <c r="G367" s="12">
        <v>1</v>
      </c>
      <c r="H367" s="13" t="s">
        <v>74</v>
      </c>
      <c r="I367" s="12">
        <f t="shared" si="81"/>
        <v>1</v>
      </c>
      <c r="J367" s="13" t="s">
        <v>72</v>
      </c>
      <c r="K367" s="30">
        <f t="shared" si="80"/>
        <v>0.33</v>
      </c>
      <c r="L367" s="30" t="s">
        <v>103</v>
      </c>
      <c r="M367" s="15">
        <f t="shared" si="78"/>
        <v>330</v>
      </c>
      <c r="N367" s="13" t="s">
        <v>71</v>
      </c>
    </row>
    <row r="368" spans="1:14">
      <c r="A368" s="279">
        <v>18</v>
      </c>
      <c r="B368" s="5"/>
      <c r="C368" s="5" t="s">
        <v>32</v>
      </c>
      <c r="D368" s="5" t="s">
        <v>33</v>
      </c>
      <c r="E368" s="5" t="s">
        <v>12</v>
      </c>
      <c r="F368" s="12" t="s">
        <v>1202</v>
      </c>
      <c r="G368" s="12">
        <v>1</v>
      </c>
      <c r="H368" s="13" t="s">
        <v>74</v>
      </c>
      <c r="I368" s="12">
        <f t="shared" si="81"/>
        <v>1</v>
      </c>
      <c r="J368" s="13" t="s">
        <v>72</v>
      </c>
      <c r="K368" s="30">
        <f t="shared" si="80"/>
        <v>0.33</v>
      </c>
      <c r="L368" s="30" t="s">
        <v>103</v>
      </c>
      <c r="M368" s="15">
        <f t="shared" si="78"/>
        <v>330</v>
      </c>
      <c r="N368" s="13" t="s">
        <v>71</v>
      </c>
    </row>
    <row r="369" spans="1:14">
      <c r="A369" s="279">
        <v>19</v>
      </c>
      <c r="B369" s="5"/>
      <c r="C369" s="5" t="s">
        <v>36</v>
      </c>
      <c r="D369" s="5" t="s">
        <v>35</v>
      </c>
      <c r="E369" s="5" t="s">
        <v>12</v>
      </c>
      <c r="F369" s="12" t="s">
        <v>1159</v>
      </c>
      <c r="G369" s="12">
        <v>1</v>
      </c>
      <c r="H369" s="13" t="s">
        <v>74</v>
      </c>
      <c r="I369" s="12">
        <f t="shared" si="81"/>
        <v>1</v>
      </c>
      <c r="J369" s="13" t="s">
        <v>72</v>
      </c>
      <c r="K369" s="30">
        <f t="shared" si="80"/>
        <v>0.33</v>
      </c>
      <c r="L369" s="30" t="s">
        <v>103</v>
      </c>
      <c r="M369" s="15">
        <f t="shared" si="78"/>
        <v>330</v>
      </c>
      <c r="N369" s="13" t="s">
        <v>71</v>
      </c>
    </row>
    <row r="370" spans="1:14">
      <c r="A370" s="279">
        <v>20</v>
      </c>
      <c r="B370" s="5"/>
      <c r="C370" s="5" t="s">
        <v>38</v>
      </c>
      <c r="D370" s="5" t="s">
        <v>37</v>
      </c>
      <c r="E370" s="5" t="s">
        <v>12</v>
      </c>
      <c r="F370" s="12" t="s">
        <v>1271</v>
      </c>
      <c r="G370" s="12">
        <v>1</v>
      </c>
      <c r="H370" s="13" t="s">
        <v>74</v>
      </c>
      <c r="I370" s="12">
        <f t="shared" si="81"/>
        <v>1</v>
      </c>
      <c r="J370" s="13" t="s">
        <v>72</v>
      </c>
      <c r="K370" s="30">
        <f t="shared" si="80"/>
        <v>0.33</v>
      </c>
      <c r="L370" s="30" t="s">
        <v>103</v>
      </c>
      <c r="M370" s="15">
        <f t="shared" si="78"/>
        <v>330</v>
      </c>
      <c r="N370" s="13" t="s">
        <v>71</v>
      </c>
    </row>
    <row r="371" spans="1:14">
      <c r="A371" s="279">
        <v>21</v>
      </c>
      <c r="B371" s="5"/>
      <c r="C371" s="5" t="s">
        <v>40</v>
      </c>
      <c r="D371" s="5" t="s">
        <v>39</v>
      </c>
      <c r="E371" s="5" t="s">
        <v>12</v>
      </c>
      <c r="F371" s="12" t="s">
        <v>1272</v>
      </c>
      <c r="G371" s="12">
        <v>1</v>
      </c>
      <c r="H371" s="13" t="s">
        <v>74</v>
      </c>
      <c r="I371" s="12">
        <f t="shared" si="81"/>
        <v>1</v>
      </c>
      <c r="J371" s="13" t="s">
        <v>72</v>
      </c>
      <c r="K371" s="30">
        <f t="shared" si="80"/>
        <v>0.33</v>
      </c>
      <c r="L371" s="30" t="s">
        <v>103</v>
      </c>
      <c r="M371" s="15">
        <f t="shared" si="78"/>
        <v>330</v>
      </c>
      <c r="N371" s="13" t="s">
        <v>71</v>
      </c>
    </row>
    <row r="372" spans="1:14">
      <c r="A372" s="279">
        <v>22</v>
      </c>
      <c r="B372" s="5"/>
      <c r="C372" s="5" t="s">
        <v>78</v>
      </c>
      <c r="D372" s="5" t="s">
        <v>79</v>
      </c>
      <c r="E372" s="5" t="s">
        <v>12</v>
      </c>
      <c r="F372" s="12" t="s">
        <v>1222</v>
      </c>
      <c r="G372" s="12">
        <v>2</v>
      </c>
      <c r="H372" s="13" t="s">
        <v>74</v>
      </c>
      <c r="I372" s="12">
        <f t="shared" si="81"/>
        <v>2</v>
      </c>
      <c r="J372" s="13" t="s">
        <v>72</v>
      </c>
      <c r="K372" s="30">
        <f t="shared" si="80"/>
        <v>0.66</v>
      </c>
      <c r="L372" s="30" t="s">
        <v>103</v>
      </c>
      <c r="M372" s="15">
        <f t="shared" si="78"/>
        <v>660</v>
      </c>
      <c r="N372" s="13" t="s">
        <v>71</v>
      </c>
    </row>
    <row r="373" spans="1:14">
      <c r="A373" s="279">
        <v>23</v>
      </c>
      <c r="B373" s="5"/>
      <c r="C373" s="5" t="s">
        <v>45</v>
      </c>
      <c r="D373" s="5" t="s">
        <v>44</v>
      </c>
      <c r="E373" s="5" t="s">
        <v>43</v>
      </c>
      <c r="F373" s="12" t="s">
        <v>1273</v>
      </c>
      <c r="G373" s="12">
        <v>5</v>
      </c>
      <c r="H373" s="13" t="s">
        <v>74</v>
      </c>
      <c r="I373" s="12">
        <f>G373*1.5</f>
        <v>7.5</v>
      </c>
      <c r="J373" s="13" t="s">
        <v>72</v>
      </c>
      <c r="K373" s="30">
        <f t="shared" si="80"/>
        <v>2.4750000000000001</v>
      </c>
      <c r="L373" s="30" t="s">
        <v>103</v>
      </c>
      <c r="M373" s="15">
        <f t="shared" si="78"/>
        <v>2475</v>
      </c>
      <c r="N373" s="13" t="s">
        <v>71</v>
      </c>
    </row>
    <row r="374" spans="1:14">
      <c r="A374" s="279">
        <v>24</v>
      </c>
      <c r="B374" s="5"/>
      <c r="C374" s="5" t="s">
        <v>47</v>
      </c>
      <c r="D374" s="5" t="s">
        <v>46</v>
      </c>
      <c r="E374" s="5" t="s">
        <v>43</v>
      </c>
      <c r="F374" s="12" t="s">
        <v>1274</v>
      </c>
      <c r="G374" s="12">
        <v>1</v>
      </c>
      <c r="H374" s="13" t="s">
        <v>74</v>
      </c>
      <c r="I374" s="12">
        <f>G374*1.5</f>
        <v>1.5</v>
      </c>
      <c r="J374" s="13" t="s">
        <v>72</v>
      </c>
      <c r="K374" s="30">
        <f t="shared" si="80"/>
        <v>0.495</v>
      </c>
      <c r="L374" s="30" t="s">
        <v>103</v>
      </c>
      <c r="M374" s="15">
        <f t="shared" si="78"/>
        <v>495</v>
      </c>
      <c r="N374" s="13" t="s">
        <v>71</v>
      </c>
    </row>
    <row r="375" spans="1:14">
      <c r="A375" s="279">
        <v>25</v>
      </c>
      <c r="B375" s="5"/>
      <c r="C375" s="5" t="s">
        <v>42</v>
      </c>
      <c r="D375" s="5" t="s">
        <v>41</v>
      </c>
      <c r="E375" s="5" t="s">
        <v>165</v>
      </c>
      <c r="F375" s="12" t="s">
        <v>1239</v>
      </c>
      <c r="G375" s="12">
        <v>1</v>
      </c>
      <c r="H375" s="13" t="s">
        <v>74</v>
      </c>
      <c r="I375" s="12">
        <f>G375*1.5</f>
        <v>1.5</v>
      </c>
      <c r="J375" s="13" t="s">
        <v>72</v>
      </c>
      <c r="K375" s="30">
        <f t="shared" si="80"/>
        <v>0.495</v>
      </c>
      <c r="L375" s="30" t="s">
        <v>103</v>
      </c>
      <c r="M375" s="15">
        <f t="shared" si="78"/>
        <v>495</v>
      </c>
      <c r="N375" s="13" t="s">
        <v>71</v>
      </c>
    </row>
    <row r="376" spans="1:14">
      <c r="A376" s="279">
        <v>26</v>
      </c>
      <c r="B376" s="5"/>
      <c r="C376" s="5" t="s">
        <v>1275</v>
      </c>
      <c r="D376" s="5"/>
      <c r="E376" s="5" t="s">
        <v>12</v>
      </c>
      <c r="F376" s="12" t="s">
        <v>1170</v>
      </c>
      <c r="G376" s="12">
        <v>1</v>
      </c>
      <c r="H376" s="13" t="s">
        <v>74</v>
      </c>
      <c r="I376" s="12">
        <f>G376*4</f>
        <v>4</v>
      </c>
      <c r="J376" s="13" t="s">
        <v>72</v>
      </c>
      <c r="K376" s="30">
        <f t="shared" si="80"/>
        <v>1.32</v>
      </c>
      <c r="L376" s="30" t="s">
        <v>103</v>
      </c>
      <c r="M376" s="15">
        <f t="shared" si="78"/>
        <v>1320</v>
      </c>
      <c r="N376" s="13" t="s">
        <v>71</v>
      </c>
    </row>
    <row r="377" spans="1:14">
      <c r="A377" s="279">
        <v>27</v>
      </c>
      <c r="B377" s="5"/>
      <c r="C377" s="5" t="s">
        <v>1240</v>
      </c>
      <c r="D377" s="5"/>
      <c r="E377" s="5" t="s">
        <v>12</v>
      </c>
      <c r="F377" s="12" t="s">
        <v>795</v>
      </c>
      <c r="G377" s="12">
        <v>1</v>
      </c>
      <c r="H377" s="13" t="s">
        <v>74</v>
      </c>
      <c r="I377" s="12">
        <f t="shared" ref="I377" si="82">G377*1.5</f>
        <v>1.5</v>
      </c>
      <c r="J377" s="13" t="s">
        <v>72</v>
      </c>
      <c r="K377" s="30">
        <f>I377*0.33</f>
        <v>0.495</v>
      </c>
      <c r="L377" s="30" t="s">
        <v>103</v>
      </c>
      <c r="M377" s="15">
        <f t="shared" si="78"/>
        <v>495</v>
      </c>
      <c r="N377" s="13" t="s">
        <v>71</v>
      </c>
    </row>
    <row r="378" spans="1:14">
      <c r="A378" s="279">
        <v>28</v>
      </c>
      <c r="B378" s="5"/>
      <c r="C378" s="5" t="s">
        <v>1234</v>
      </c>
      <c r="D378" s="5"/>
      <c r="E378" s="5" t="s">
        <v>12</v>
      </c>
      <c r="F378" s="12" t="s">
        <v>995</v>
      </c>
      <c r="G378" s="12">
        <v>2</v>
      </c>
      <c r="H378" s="13" t="s">
        <v>74</v>
      </c>
      <c r="I378" s="12">
        <f>G378*1</f>
        <v>2</v>
      </c>
      <c r="J378" s="13" t="s">
        <v>72</v>
      </c>
      <c r="K378" s="30">
        <f>I378*0.33</f>
        <v>0.66</v>
      </c>
      <c r="L378" s="30" t="s">
        <v>103</v>
      </c>
      <c r="M378" s="15">
        <f t="shared" si="78"/>
        <v>660</v>
      </c>
      <c r="N378" s="13" t="s">
        <v>71</v>
      </c>
    </row>
    <row r="379" spans="1:14">
      <c r="A379" s="279">
        <v>29</v>
      </c>
      <c r="B379" s="5"/>
      <c r="C379" s="5" t="s">
        <v>757</v>
      </c>
      <c r="D379" s="5"/>
      <c r="E379" s="5" t="s">
        <v>12</v>
      </c>
      <c r="F379" s="12" t="s">
        <v>971</v>
      </c>
      <c r="G379" s="12">
        <v>1</v>
      </c>
      <c r="H379" s="13" t="s">
        <v>74</v>
      </c>
      <c r="I379" s="12">
        <f>G379*1</f>
        <v>1</v>
      </c>
      <c r="J379" s="13" t="s">
        <v>72</v>
      </c>
      <c r="K379" s="30">
        <f t="shared" ref="K379:K387" si="83">I379*0.33</f>
        <v>0.33</v>
      </c>
      <c r="L379" s="30" t="s">
        <v>103</v>
      </c>
      <c r="M379" s="15">
        <f t="shared" si="78"/>
        <v>330</v>
      </c>
      <c r="N379" s="13" t="s">
        <v>71</v>
      </c>
    </row>
    <row r="380" spans="1:14">
      <c r="A380" s="279">
        <v>30</v>
      </c>
      <c r="B380" s="5"/>
      <c r="C380" s="5" t="s">
        <v>1114</v>
      </c>
      <c r="D380" s="5"/>
      <c r="E380" s="5" t="s">
        <v>12</v>
      </c>
      <c r="F380" s="103" t="s">
        <v>322</v>
      </c>
      <c r="G380" s="12">
        <v>1</v>
      </c>
      <c r="H380" s="13" t="s">
        <v>74</v>
      </c>
      <c r="I380" s="12">
        <f>G380*1</f>
        <v>1</v>
      </c>
      <c r="J380" s="13" t="s">
        <v>72</v>
      </c>
      <c r="K380" s="30">
        <f t="shared" si="83"/>
        <v>0.33</v>
      </c>
      <c r="L380" s="30" t="s">
        <v>103</v>
      </c>
      <c r="M380" s="15">
        <f t="shared" si="78"/>
        <v>330</v>
      </c>
      <c r="N380" s="13" t="s">
        <v>71</v>
      </c>
    </row>
    <row r="381" spans="1:14">
      <c r="A381" s="279">
        <v>31</v>
      </c>
      <c r="B381" s="5"/>
      <c r="C381" s="5" t="s">
        <v>126</v>
      </c>
      <c r="D381" s="5"/>
      <c r="E381" s="5" t="s">
        <v>43</v>
      </c>
      <c r="F381" s="12" t="s">
        <v>271</v>
      </c>
      <c r="G381" s="12">
        <v>1</v>
      </c>
      <c r="H381" s="13" t="s">
        <v>74</v>
      </c>
      <c r="I381" s="12">
        <f t="shared" ref="I381" si="84">G381*4</f>
        <v>4</v>
      </c>
      <c r="J381" s="13" t="s">
        <v>72</v>
      </c>
      <c r="K381" s="30">
        <f t="shared" si="83"/>
        <v>1.32</v>
      </c>
      <c r="L381" s="30" t="s">
        <v>103</v>
      </c>
      <c r="M381" s="15">
        <f t="shared" si="78"/>
        <v>1320</v>
      </c>
      <c r="N381" s="13" t="s">
        <v>71</v>
      </c>
    </row>
    <row r="382" spans="1:14">
      <c r="A382" s="279">
        <v>32</v>
      </c>
      <c r="B382" s="5"/>
      <c r="C382" s="5" t="s">
        <v>893</v>
      </c>
      <c r="D382" s="5"/>
      <c r="E382" s="5" t="s">
        <v>12</v>
      </c>
      <c r="F382" s="12" t="s">
        <v>220</v>
      </c>
      <c r="G382" s="12">
        <v>1</v>
      </c>
      <c r="H382" s="13" t="s">
        <v>74</v>
      </c>
      <c r="I382" s="12">
        <f>G382*1</f>
        <v>1</v>
      </c>
      <c r="J382" s="13" t="s">
        <v>72</v>
      </c>
      <c r="K382" s="30">
        <f t="shared" si="83"/>
        <v>0.33</v>
      </c>
      <c r="L382" s="30" t="s">
        <v>103</v>
      </c>
      <c r="M382" s="15">
        <f t="shared" si="78"/>
        <v>330</v>
      </c>
      <c r="N382" s="13" t="s">
        <v>71</v>
      </c>
    </row>
    <row r="383" spans="1:14">
      <c r="A383" s="279">
        <v>33</v>
      </c>
      <c r="B383" s="5"/>
      <c r="C383" s="5" t="s">
        <v>960</v>
      </c>
      <c r="D383" s="5"/>
      <c r="E383" s="5" t="s">
        <v>165</v>
      </c>
      <c r="F383" s="12" t="s">
        <v>1224</v>
      </c>
      <c r="G383" s="12">
        <v>1</v>
      </c>
      <c r="H383" s="13" t="s">
        <v>74</v>
      </c>
      <c r="I383" s="12">
        <f>G383*1</f>
        <v>1</v>
      </c>
      <c r="J383" s="13" t="s">
        <v>72</v>
      </c>
      <c r="K383" s="30">
        <f t="shared" si="83"/>
        <v>0.33</v>
      </c>
      <c r="L383" s="30" t="s">
        <v>103</v>
      </c>
      <c r="M383" s="15">
        <f t="shared" si="78"/>
        <v>330</v>
      </c>
      <c r="N383" s="13" t="s">
        <v>71</v>
      </c>
    </row>
    <row r="384" spans="1:14">
      <c r="A384" s="279">
        <v>34</v>
      </c>
      <c r="B384" s="5"/>
      <c r="C384" s="5" t="s">
        <v>1225</v>
      </c>
      <c r="D384" s="5"/>
      <c r="E384" s="5" t="s">
        <v>12</v>
      </c>
      <c r="F384" s="12" t="s">
        <v>394</v>
      </c>
      <c r="G384" s="12">
        <v>1</v>
      </c>
      <c r="H384" s="13" t="s">
        <v>74</v>
      </c>
      <c r="I384" s="12">
        <f>G384*1.5</f>
        <v>1.5</v>
      </c>
      <c r="J384" s="13" t="s">
        <v>72</v>
      </c>
      <c r="K384" s="30">
        <f t="shared" si="83"/>
        <v>0.495</v>
      </c>
      <c r="L384" s="30" t="s">
        <v>103</v>
      </c>
      <c r="M384" s="15">
        <f t="shared" si="78"/>
        <v>495</v>
      </c>
      <c r="N384" s="13" t="s">
        <v>71</v>
      </c>
    </row>
    <row r="385" spans="1:14">
      <c r="A385" s="279">
        <v>35</v>
      </c>
      <c r="B385" s="5"/>
      <c r="C385" s="5" t="s">
        <v>1193</v>
      </c>
      <c r="D385" s="5"/>
      <c r="E385" s="5" t="s">
        <v>12</v>
      </c>
      <c r="F385" s="12" t="s">
        <v>218</v>
      </c>
      <c r="G385" s="12">
        <v>1</v>
      </c>
      <c r="H385" s="13" t="s">
        <v>74</v>
      </c>
      <c r="I385" s="12">
        <f>G385*1</f>
        <v>1</v>
      </c>
      <c r="J385" s="13" t="s">
        <v>72</v>
      </c>
      <c r="K385" s="30">
        <f t="shared" si="83"/>
        <v>0.33</v>
      </c>
      <c r="L385" s="30" t="s">
        <v>103</v>
      </c>
      <c r="M385" s="15">
        <f t="shared" si="78"/>
        <v>330</v>
      </c>
      <c r="N385" s="13" t="s">
        <v>71</v>
      </c>
    </row>
    <row r="386" spans="1:14">
      <c r="A386" s="279">
        <v>36</v>
      </c>
      <c r="B386" s="5"/>
      <c r="C386" s="5" t="s">
        <v>52</v>
      </c>
      <c r="D386" s="5"/>
      <c r="E386" s="5" t="s">
        <v>12</v>
      </c>
      <c r="F386" s="12" t="s">
        <v>995</v>
      </c>
      <c r="G386" s="12">
        <v>2</v>
      </c>
      <c r="H386" s="13" t="s">
        <v>74</v>
      </c>
      <c r="I386" s="12">
        <f>G386*1</f>
        <v>2</v>
      </c>
      <c r="J386" s="13" t="s">
        <v>72</v>
      </c>
      <c r="K386" s="30">
        <f t="shared" si="83"/>
        <v>0.66</v>
      </c>
      <c r="L386" s="30" t="s">
        <v>103</v>
      </c>
      <c r="M386" s="15">
        <f t="shared" si="78"/>
        <v>660</v>
      </c>
      <c r="N386" s="13" t="s">
        <v>71</v>
      </c>
    </row>
    <row r="387" spans="1:14">
      <c r="A387" s="279">
        <v>37</v>
      </c>
      <c r="B387" s="5"/>
      <c r="C387" s="5" t="s">
        <v>1191</v>
      </c>
      <c r="D387" s="5"/>
      <c r="E387" s="5" t="s">
        <v>12</v>
      </c>
      <c r="F387" s="12" t="s">
        <v>971</v>
      </c>
      <c r="G387" s="12">
        <v>1</v>
      </c>
      <c r="H387" s="13" t="s">
        <v>74</v>
      </c>
      <c r="I387" s="12">
        <f>G387*1</f>
        <v>1</v>
      </c>
      <c r="J387" s="13" t="s">
        <v>72</v>
      </c>
      <c r="K387" s="30">
        <f t="shared" si="83"/>
        <v>0.33</v>
      </c>
      <c r="L387" s="30" t="s">
        <v>103</v>
      </c>
      <c r="M387" s="15">
        <f t="shared" si="78"/>
        <v>330</v>
      </c>
      <c r="N387" s="13" t="s">
        <v>71</v>
      </c>
    </row>
    <row r="388" spans="1:14">
      <c r="A388" s="281" t="s">
        <v>54</v>
      </c>
      <c r="B388" s="282"/>
      <c r="C388" s="282"/>
      <c r="D388" s="282"/>
      <c r="E388" s="283"/>
      <c r="F388" s="278"/>
      <c r="G388" s="12">
        <f>SUM(G351:G387)</f>
        <v>78</v>
      </c>
      <c r="H388" s="13" t="s">
        <v>74</v>
      </c>
      <c r="I388" s="12">
        <f>SUM(I351:I387)</f>
        <v>280.5</v>
      </c>
      <c r="J388" s="13" t="s">
        <v>72</v>
      </c>
      <c r="K388" s="12">
        <f>SUM(K351:K387)</f>
        <v>92.564999999999955</v>
      </c>
      <c r="L388" s="30" t="s">
        <v>103</v>
      </c>
      <c r="M388" s="34">
        <f>SUM(M351:M387)</f>
        <v>92565</v>
      </c>
      <c r="N388" s="13" t="s">
        <v>71</v>
      </c>
    </row>
    <row r="389" spans="1:14">
      <c r="A389" s="286" t="s">
        <v>53</v>
      </c>
      <c r="B389" s="286" t="s">
        <v>0</v>
      </c>
      <c r="C389" s="286" t="s">
        <v>2</v>
      </c>
      <c r="D389" s="286" t="s">
        <v>4</v>
      </c>
      <c r="E389" s="286" t="s">
        <v>1</v>
      </c>
      <c r="F389" s="286" t="s">
        <v>280</v>
      </c>
      <c r="G389" s="288" t="s">
        <v>5</v>
      </c>
      <c r="H389" s="289"/>
      <c r="I389" s="288" t="s">
        <v>6</v>
      </c>
      <c r="J389" s="289"/>
      <c r="K389" s="288" t="s">
        <v>101</v>
      </c>
      <c r="L389" s="289"/>
      <c r="M389" s="288" t="s">
        <v>102</v>
      </c>
      <c r="N389" s="289"/>
    </row>
    <row r="390" spans="1:14">
      <c r="A390" s="287"/>
      <c r="B390" s="287"/>
      <c r="C390" s="287"/>
      <c r="D390" s="287"/>
      <c r="E390" s="287"/>
      <c r="F390" s="287"/>
      <c r="G390" s="290"/>
      <c r="H390" s="291"/>
      <c r="I390" s="290"/>
      <c r="J390" s="291"/>
      <c r="K390" s="290"/>
      <c r="L390" s="291"/>
      <c r="M390" s="290"/>
      <c r="N390" s="291"/>
    </row>
    <row r="391" spans="1:14">
      <c r="A391" s="279">
        <v>1</v>
      </c>
      <c r="B391" s="16" t="s">
        <v>62</v>
      </c>
      <c r="C391" s="5" t="s">
        <v>3</v>
      </c>
      <c r="D391" s="5" t="s">
        <v>7</v>
      </c>
      <c r="E391" s="5" t="s">
        <v>8</v>
      </c>
      <c r="F391" s="12" t="s">
        <v>1241</v>
      </c>
      <c r="G391" s="12">
        <v>3</v>
      </c>
      <c r="H391" s="13" t="s">
        <v>74</v>
      </c>
      <c r="I391" s="12">
        <f t="shared" ref="I391:I393" si="85">G391*6</f>
        <v>18</v>
      </c>
      <c r="J391" s="13" t="s">
        <v>72</v>
      </c>
      <c r="K391" s="30">
        <f t="shared" ref="K391" si="86">I391*0.33</f>
        <v>5.94</v>
      </c>
      <c r="L391" s="30" t="s">
        <v>103</v>
      </c>
      <c r="M391" s="15">
        <f t="shared" ref="M391:M427" si="87">K391*1000</f>
        <v>5940</v>
      </c>
      <c r="N391" s="13" t="s">
        <v>71</v>
      </c>
    </row>
    <row r="392" spans="1:14">
      <c r="A392" s="279">
        <v>2</v>
      </c>
      <c r="B392" s="131">
        <v>43841</v>
      </c>
      <c r="C392" s="5" t="s">
        <v>56</v>
      </c>
      <c r="D392" s="5" t="s">
        <v>93</v>
      </c>
      <c r="E392" s="5" t="s">
        <v>8</v>
      </c>
      <c r="F392" s="12" t="s">
        <v>1218</v>
      </c>
      <c r="G392" s="12">
        <v>2</v>
      </c>
      <c r="H392" s="13" t="s">
        <v>74</v>
      </c>
      <c r="I392" s="12">
        <f t="shared" si="85"/>
        <v>12</v>
      </c>
      <c r="J392" s="13" t="s">
        <v>72</v>
      </c>
      <c r="K392" s="30">
        <f>I392*0.33</f>
        <v>3.96</v>
      </c>
      <c r="L392" s="30" t="s">
        <v>103</v>
      </c>
      <c r="M392" s="15">
        <f t="shared" si="87"/>
        <v>3960</v>
      </c>
      <c r="N392" s="13" t="s">
        <v>71</v>
      </c>
    </row>
    <row r="393" spans="1:14">
      <c r="A393" s="279">
        <v>3</v>
      </c>
      <c r="B393" s="5"/>
      <c r="C393" s="5" t="s">
        <v>15</v>
      </c>
      <c r="D393" s="5" t="s">
        <v>647</v>
      </c>
      <c r="E393" s="5" t="s">
        <v>8</v>
      </c>
      <c r="F393" s="12" t="s">
        <v>1265</v>
      </c>
      <c r="G393" s="12">
        <v>3</v>
      </c>
      <c r="H393" s="13" t="s">
        <v>74</v>
      </c>
      <c r="I393" s="12">
        <f t="shared" si="85"/>
        <v>18</v>
      </c>
      <c r="J393" s="13" t="s">
        <v>72</v>
      </c>
      <c r="K393" s="30">
        <f t="shared" ref="K393:K397" si="88">I393*0.33</f>
        <v>5.94</v>
      </c>
      <c r="L393" s="30" t="s">
        <v>103</v>
      </c>
      <c r="M393" s="15">
        <f t="shared" si="87"/>
        <v>5940</v>
      </c>
      <c r="N393" s="13" t="s">
        <v>71</v>
      </c>
    </row>
    <row r="394" spans="1:14">
      <c r="A394" s="279">
        <v>4</v>
      </c>
      <c r="B394" s="5"/>
      <c r="C394" s="5" t="s">
        <v>17</v>
      </c>
      <c r="D394" s="5" t="s">
        <v>16</v>
      </c>
      <c r="E394" s="5" t="s">
        <v>8</v>
      </c>
      <c r="F394" s="12" t="s">
        <v>1228</v>
      </c>
      <c r="G394" s="12">
        <v>5</v>
      </c>
      <c r="H394" s="13" t="s">
        <v>74</v>
      </c>
      <c r="I394" s="12">
        <f>G394*F3749</f>
        <v>0</v>
      </c>
      <c r="J394" s="13" t="s">
        <v>72</v>
      </c>
      <c r="K394" s="30">
        <f>I394*0.33</f>
        <v>0</v>
      </c>
      <c r="L394" s="30" t="s">
        <v>103</v>
      </c>
      <c r="M394" s="15">
        <f t="shared" si="87"/>
        <v>0</v>
      </c>
      <c r="N394" s="13" t="s">
        <v>71</v>
      </c>
    </row>
    <row r="395" spans="1:14">
      <c r="A395" s="279">
        <v>5</v>
      </c>
      <c r="B395" s="5"/>
      <c r="C395" s="5" t="s">
        <v>251</v>
      </c>
      <c r="D395" s="5" t="s">
        <v>18</v>
      </c>
      <c r="E395" s="5" t="s">
        <v>8</v>
      </c>
      <c r="F395" s="12" t="s">
        <v>1266</v>
      </c>
      <c r="G395" s="12">
        <v>4</v>
      </c>
      <c r="H395" s="13" t="s">
        <v>74</v>
      </c>
      <c r="I395" s="12">
        <f t="shared" ref="I395:I399" si="89">G395*6</f>
        <v>24</v>
      </c>
      <c r="J395" s="13" t="s">
        <v>72</v>
      </c>
      <c r="K395" s="30">
        <f t="shared" si="88"/>
        <v>7.92</v>
      </c>
      <c r="L395" s="30" t="s">
        <v>103</v>
      </c>
      <c r="M395" s="15">
        <f t="shared" si="87"/>
        <v>7920</v>
      </c>
      <c r="N395" s="13" t="s">
        <v>71</v>
      </c>
    </row>
    <row r="396" spans="1:14">
      <c r="A396" s="279">
        <v>6</v>
      </c>
      <c r="B396" s="5"/>
      <c r="C396" s="9" t="s">
        <v>52</v>
      </c>
      <c r="D396" s="9" t="s">
        <v>51</v>
      </c>
      <c r="E396" s="9" t="s">
        <v>8</v>
      </c>
      <c r="F396" s="72" t="s">
        <v>1216</v>
      </c>
      <c r="G396" s="12">
        <v>5</v>
      </c>
      <c r="H396" s="13" t="s">
        <v>74</v>
      </c>
      <c r="I396" s="12">
        <f t="shared" si="89"/>
        <v>30</v>
      </c>
      <c r="J396" s="13" t="s">
        <v>72</v>
      </c>
      <c r="K396" s="30">
        <f t="shared" si="88"/>
        <v>9.9</v>
      </c>
      <c r="L396" s="30" t="s">
        <v>103</v>
      </c>
      <c r="M396" s="15">
        <f t="shared" si="87"/>
        <v>9900</v>
      </c>
      <c r="N396" s="13" t="s">
        <v>71</v>
      </c>
    </row>
    <row r="397" spans="1:14">
      <c r="A397" s="279">
        <v>7</v>
      </c>
      <c r="B397" s="5"/>
      <c r="C397" s="5" t="s">
        <v>10</v>
      </c>
      <c r="D397" s="5" t="s">
        <v>93</v>
      </c>
      <c r="E397" s="5" t="s">
        <v>8</v>
      </c>
      <c r="F397" s="12" t="s">
        <v>1268</v>
      </c>
      <c r="G397" s="12">
        <v>5</v>
      </c>
      <c r="H397" s="13" t="s">
        <v>74</v>
      </c>
      <c r="I397" s="12">
        <f t="shared" si="89"/>
        <v>30</v>
      </c>
      <c r="J397" s="13" t="s">
        <v>72</v>
      </c>
      <c r="K397" s="30">
        <f t="shared" si="88"/>
        <v>9.9</v>
      </c>
      <c r="L397" s="30" t="s">
        <v>103</v>
      </c>
      <c r="M397" s="15">
        <f t="shared" si="87"/>
        <v>9900</v>
      </c>
      <c r="N397" s="13" t="s">
        <v>71</v>
      </c>
    </row>
    <row r="398" spans="1:14" ht="30">
      <c r="A398" s="280">
        <v>8</v>
      </c>
      <c r="B398" s="124"/>
      <c r="C398" s="272" t="s">
        <v>26</v>
      </c>
      <c r="D398" s="272" t="s">
        <v>89</v>
      </c>
      <c r="E398" s="272" t="s">
        <v>8</v>
      </c>
      <c r="F398" s="103" t="s">
        <v>1258</v>
      </c>
      <c r="G398" s="137">
        <v>4</v>
      </c>
      <c r="H398" s="268" t="s">
        <v>74</v>
      </c>
      <c r="I398" s="137">
        <f t="shared" si="89"/>
        <v>24</v>
      </c>
      <c r="J398" s="268" t="s">
        <v>72</v>
      </c>
      <c r="K398" s="269">
        <f>I398*0.33</f>
        <v>7.92</v>
      </c>
      <c r="L398" s="269" t="s">
        <v>103</v>
      </c>
      <c r="M398" s="270">
        <f t="shared" si="87"/>
        <v>7920</v>
      </c>
      <c r="N398" s="268" t="s">
        <v>71</v>
      </c>
    </row>
    <row r="399" spans="1:14">
      <c r="A399" s="279">
        <v>9</v>
      </c>
      <c r="B399" s="5"/>
      <c r="C399" s="5" t="s">
        <v>94</v>
      </c>
      <c r="D399" s="5" t="s">
        <v>95</v>
      </c>
      <c r="E399" s="5" t="s">
        <v>8</v>
      </c>
      <c r="F399" s="12" t="s">
        <v>1281</v>
      </c>
      <c r="G399" s="12">
        <v>4</v>
      </c>
      <c r="H399" s="13" t="s">
        <v>74</v>
      </c>
      <c r="I399" s="12">
        <f t="shared" si="89"/>
        <v>24</v>
      </c>
      <c r="J399" s="13" t="s">
        <v>72</v>
      </c>
      <c r="K399" s="30">
        <f t="shared" ref="K399:K416" si="90">I399*0.33</f>
        <v>7.92</v>
      </c>
      <c r="L399" s="30" t="s">
        <v>103</v>
      </c>
      <c r="M399" s="15">
        <f t="shared" si="87"/>
        <v>7920</v>
      </c>
      <c r="N399" s="13" t="s">
        <v>71</v>
      </c>
    </row>
    <row r="400" spans="1:14">
      <c r="A400" s="279">
        <v>10</v>
      </c>
      <c r="B400" s="5"/>
      <c r="C400" s="5" t="s">
        <v>190</v>
      </c>
      <c r="D400" s="5" t="s">
        <v>20</v>
      </c>
      <c r="E400" s="5" t="s">
        <v>173</v>
      </c>
      <c r="F400" s="12" t="s">
        <v>1236</v>
      </c>
      <c r="G400" s="12">
        <v>2</v>
      </c>
      <c r="H400" s="13" t="s">
        <v>74</v>
      </c>
      <c r="I400" s="12">
        <f>G400*7</f>
        <v>14</v>
      </c>
      <c r="J400" s="13" t="s">
        <v>72</v>
      </c>
      <c r="K400" s="30">
        <f t="shared" si="90"/>
        <v>4.62</v>
      </c>
      <c r="L400" s="30" t="s">
        <v>103</v>
      </c>
      <c r="M400" s="15">
        <f t="shared" si="87"/>
        <v>4620</v>
      </c>
      <c r="N400" s="13" t="s">
        <v>71</v>
      </c>
    </row>
    <row r="401" spans="1:14">
      <c r="A401" s="279">
        <v>11</v>
      </c>
      <c r="B401" s="5"/>
      <c r="C401" s="5" t="s">
        <v>34</v>
      </c>
      <c r="D401" s="5" t="s">
        <v>134</v>
      </c>
      <c r="E401" s="5" t="s">
        <v>173</v>
      </c>
      <c r="F401" s="12" t="s">
        <v>1276</v>
      </c>
      <c r="G401" s="12">
        <v>5</v>
      </c>
      <c r="H401" s="13" t="s">
        <v>74</v>
      </c>
      <c r="I401" s="12">
        <f>G401*7</f>
        <v>35</v>
      </c>
      <c r="J401" s="13" t="s">
        <v>72</v>
      </c>
      <c r="K401" s="30">
        <f t="shared" si="90"/>
        <v>11.55</v>
      </c>
      <c r="L401" s="30" t="s">
        <v>103</v>
      </c>
      <c r="M401" s="15">
        <f t="shared" si="87"/>
        <v>11550</v>
      </c>
      <c r="N401" s="13" t="s">
        <v>71</v>
      </c>
    </row>
    <row r="402" spans="1:14">
      <c r="A402" s="279">
        <v>12</v>
      </c>
      <c r="B402" s="5"/>
      <c r="C402" s="5" t="s">
        <v>23</v>
      </c>
      <c r="D402" s="5" t="s">
        <v>136</v>
      </c>
      <c r="E402" s="5" t="s">
        <v>12</v>
      </c>
      <c r="F402" s="5" t="s">
        <v>1277</v>
      </c>
      <c r="G402" s="12">
        <v>3</v>
      </c>
      <c r="H402" s="13" t="s">
        <v>74</v>
      </c>
      <c r="I402" s="12">
        <f t="shared" ref="I402:I412" si="91">G402*1</f>
        <v>3</v>
      </c>
      <c r="J402" s="13" t="s">
        <v>72</v>
      </c>
      <c r="K402" s="30">
        <f t="shared" si="90"/>
        <v>0.99</v>
      </c>
      <c r="L402" s="30" t="s">
        <v>103</v>
      </c>
      <c r="M402" s="15">
        <f t="shared" si="87"/>
        <v>990</v>
      </c>
      <c r="N402" s="13" t="s">
        <v>71</v>
      </c>
    </row>
    <row r="403" spans="1:14">
      <c r="A403" s="279">
        <v>13</v>
      </c>
      <c r="B403" s="5"/>
      <c r="C403" s="5" t="s">
        <v>90</v>
      </c>
      <c r="D403" s="5" t="s">
        <v>91</v>
      </c>
      <c r="E403" s="5" t="s">
        <v>12</v>
      </c>
      <c r="F403" s="12" t="s">
        <v>1286</v>
      </c>
      <c r="G403" s="12">
        <v>1</v>
      </c>
      <c r="H403" s="13" t="s">
        <v>74</v>
      </c>
      <c r="I403" s="12">
        <f t="shared" si="91"/>
        <v>1</v>
      </c>
      <c r="J403" s="13" t="s">
        <v>72</v>
      </c>
      <c r="K403" s="30">
        <f t="shared" si="90"/>
        <v>0.33</v>
      </c>
      <c r="L403" s="30" t="s">
        <v>103</v>
      </c>
      <c r="M403" s="15">
        <f t="shared" si="87"/>
        <v>330</v>
      </c>
      <c r="N403" s="13" t="s">
        <v>71</v>
      </c>
    </row>
    <row r="404" spans="1:14">
      <c r="A404" s="279">
        <v>14</v>
      </c>
      <c r="B404" s="5"/>
      <c r="C404" s="5" t="s">
        <v>81</v>
      </c>
      <c r="D404" s="5" t="s">
        <v>82</v>
      </c>
      <c r="E404" s="5" t="s">
        <v>12</v>
      </c>
      <c r="F404" s="12" t="s">
        <v>1251</v>
      </c>
      <c r="G404" s="12">
        <v>1</v>
      </c>
      <c r="H404" s="13" t="s">
        <v>74</v>
      </c>
      <c r="I404" s="12">
        <f t="shared" si="91"/>
        <v>1</v>
      </c>
      <c r="J404" s="13" t="s">
        <v>72</v>
      </c>
      <c r="K404" s="30">
        <f t="shared" si="90"/>
        <v>0.33</v>
      </c>
      <c r="L404" s="30" t="s">
        <v>103</v>
      </c>
      <c r="M404" s="15">
        <f t="shared" si="87"/>
        <v>330</v>
      </c>
      <c r="N404" s="13" t="s">
        <v>71</v>
      </c>
    </row>
    <row r="405" spans="1:14">
      <c r="A405" s="279">
        <v>15</v>
      </c>
      <c r="B405" s="5"/>
      <c r="C405" s="5" t="s">
        <v>11</v>
      </c>
      <c r="D405" s="5" t="s">
        <v>13</v>
      </c>
      <c r="E405" s="5" t="s">
        <v>12</v>
      </c>
      <c r="F405" s="12" t="s">
        <v>980</v>
      </c>
      <c r="G405" s="12">
        <v>1</v>
      </c>
      <c r="H405" s="13" t="s">
        <v>74</v>
      </c>
      <c r="I405" s="12">
        <f t="shared" si="91"/>
        <v>1</v>
      </c>
      <c r="J405" s="13" t="s">
        <v>72</v>
      </c>
      <c r="K405" s="30">
        <f t="shared" si="90"/>
        <v>0.33</v>
      </c>
      <c r="L405" s="30" t="s">
        <v>103</v>
      </c>
      <c r="M405" s="15">
        <f t="shared" si="87"/>
        <v>330</v>
      </c>
      <c r="N405" s="13" t="s">
        <v>71</v>
      </c>
    </row>
    <row r="406" spans="1:14">
      <c r="A406" s="279">
        <v>16</v>
      </c>
      <c r="B406" s="5"/>
      <c r="C406" s="5" t="s">
        <v>28</v>
      </c>
      <c r="D406" s="5" t="s">
        <v>27</v>
      </c>
      <c r="E406" s="5" t="s">
        <v>12</v>
      </c>
      <c r="F406" s="12" t="s">
        <v>1237</v>
      </c>
      <c r="G406" s="12">
        <v>1</v>
      </c>
      <c r="H406" s="13" t="s">
        <v>74</v>
      </c>
      <c r="I406" s="12">
        <f t="shared" si="91"/>
        <v>1</v>
      </c>
      <c r="J406" s="13" t="s">
        <v>72</v>
      </c>
      <c r="K406" s="30">
        <f t="shared" si="90"/>
        <v>0.33</v>
      </c>
      <c r="L406" s="30" t="s">
        <v>103</v>
      </c>
      <c r="M406" s="15">
        <f t="shared" si="87"/>
        <v>330</v>
      </c>
      <c r="N406" s="13" t="s">
        <v>71</v>
      </c>
    </row>
    <row r="407" spans="1:14">
      <c r="A407" s="279">
        <v>17</v>
      </c>
      <c r="B407" s="5"/>
      <c r="C407" s="5" t="s">
        <v>30</v>
      </c>
      <c r="D407" s="5" t="s">
        <v>29</v>
      </c>
      <c r="E407" s="5" t="s">
        <v>12</v>
      </c>
      <c r="F407" s="12" t="s">
        <v>1270</v>
      </c>
      <c r="G407" s="12">
        <v>1</v>
      </c>
      <c r="H407" s="13" t="s">
        <v>74</v>
      </c>
      <c r="I407" s="12">
        <f t="shared" si="91"/>
        <v>1</v>
      </c>
      <c r="J407" s="13" t="s">
        <v>72</v>
      </c>
      <c r="K407" s="30">
        <f t="shared" si="90"/>
        <v>0.33</v>
      </c>
      <c r="L407" s="30" t="s">
        <v>103</v>
      </c>
      <c r="M407" s="15">
        <f t="shared" si="87"/>
        <v>330</v>
      </c>
      <c r="N407" s="13" t="s">
        <v>71</v>
      </c>
    </row>
    <row r="408" spans="1:14">
      <c r="A408" s="279">
        <v>18</v>
      </c>
      <c r="B408" s="5"/>
      <c r="C408" s="5" t="s">
        <v>32</v>
      </c>
      <c r="D408" s="5" t="s">
        <v>33</v>
      </c>
      <c r="E408" s="5" t="s">
        <v>12</v>
      </c>
      <c r="F408" s="12" t="s">
        <v>1202</v>
      </c>
      <c r="G408" s="12">
        <v>1</v>
      </c>
      <c r="H408" s="13" t="s">
        <v>74</v>
      </c>
      <c r="I408" s="12">
        <f t="shared" si="91"/>
        <v>1</v>
      </c>
      <c r="J408" s="13" t="s">
        <v>72</v>
      </c>
      <c r="K408" s="30">
        <f t="shared" si="90"/>
        <v>0.33</v>
      </c>
      <c r="L408" s="30" t="s">
        <v>103</v>
      </c>
      <c r="M408" s="15">
        <f t="shared" si="87"/>
        <v>330</v>
      </c>
      <c r="N408" s="13" t="s">
        <v>71</v>
      </c>
    </row>
    <row r="409" spans="1:14">
      <c r="A409" s="279">
        <v>19</v>
      </c>
      <c r="B409" s="5"/>
      <c r="C409" s="5" t="s">
        <v>36</v>
      </c>
      <c r="D409" s="5" t="s">
        <v>35</v>
      </c>
      <c r="E409" s="5" t="s">
        <v>12</v>
      </c>
      <c r="F409" s="12" t="s">
        <v>1159</v>
      </c>
      <c r="G409" s="12">
        <v>1</v>
      </c>
      <c r="H409" s="13" t="s">
        <v>74</v>
      </c>
      <c r="I409" s="12">
        <f t="shared" si="91"/>
        <v>1</v>
      </c>
      <c r="J409" s="13" t="s">
        <v>72</v>
      </c>
      <c r="K409" s="30">
        <f t="shared" si="90"/>
        <v>0.33</v>
      </c>
      <c r="L409" s="30" t="s">
        <v>103</v>
      </c>
      <c r="M409" s="15">
        <f t="shared" si="87"/>
        <v>330</v>
      </c>
      <c r="N409" s="13" t="s">
        <v>71</v>
      </c>
    </row>
    <row r="410" spans="1:14">
      <c r="A410" s="279">
        <v>20</v>
      </c>
      <c r="B410" s="5"/>
      <c r="C410" s="5" t="s">
        <v>38</v>
      </c>
      <c r="D410" s="5" t="s">
        <v>37</v>
      </c>
      <c r="E410" s="5" t="s">
        <v>12</v>
      </c>
      <c r="F410" s="12" t="s">
        <v>1271</v>
      </c>
      <c r="G410" s="12">
        <v>1</v>
      </c>
      <c r="H410" s="13" t="s">
        <v>74</v>
      </c>
      <c r="I410" s="12">
        <f t="shared" si="91"/>
        <v>1</v>
      </c>
      <c r="J410" s="13" t="s">
        <v>72</v>
      </c>
      <c r="K410" s="30">
        <f t="shared" si="90"/>
        <v>0.33</v>
      </c>
      <c r="L410" s="30" t="s">
        <v>103</v>
      </c>
      <c r="M410" s="15">
        <f t="shared" si="87"/>
        <v>330</v>
      </c>
      <c r="N410" s="13" t="s">
        <v>71</v>
      </c>
    </row>
    <row r="411" spans="1:14">
      <c r="A411" s="279">
        <v>21</v>
      </c>
      <c r="B411" s="5"/>
      <c r="C411" s="5" t="s">
        <v>40</v>
      </c>
      <c r="D411" s="5" t="s">
        <v>39</v>
      </c>
      <c r="E411" s="5" t="s">
        <v>12</v>
      </c>
      <c r="F411" s="12" t="s">
        <v>1272</v>
      </c>
      <c r="G411" s="12">
        <v>1</v>
      </c>
      <c r="H411" s="13" t="s">
        <v>74</v>
      </c>
      <c r="I411" s="12">
        <f t="shared" si="91"/>
        <v>1</v>
      </c>
      <c r="J411" s="13" t="s">
        <v>72</v>
      </c>
      <c r="K411" s="30">
        <f t="shared" si="90"/>
        <v>0.33</v>
      </c>
      <c r="L411" s="30" t="s">
        <v>103</v>
      </c>
      <c r="M411" s="15">
        <f t="shared" si="87"/>
        <v>330</v>
      </c>
      <c r="N411" s="13" t="s">
        <v>71</v>
      </c>
    </row>
    <row r="412" spans="1:14">
      <c r="A412" s="279">
        <v>22</v>
      </c>
      <c r="B412" s="5"/>
      <c r="C412" s="5" t="s">
        <v>78</v>
      </c>
      <c r="D412" s="5" t="s">
        <v>79</v>
      </c>
      <c r="E412" s="5" t="s">
        <v>12</v>
      </c>
      <c r="F412" s="12" t="s">
        <v>838</v>
      </c>
      <c r="G412" s="12">
        <v>3</v>
      </c>
      <c r="H412" s="13" t="s">
        <v>74</v>
      </c>
      <c r="I412" s="12">
        <f t="shared" si="91"/>
        <v>3</v>
      </c>
      <c r="J412" s="13" t="s">
        <v>72</v>
      </c>
      <c r="K412" s="30">
        <f t="shared" si="90"/>
        <v>0.99</v>
      </c>
      <c r="L412" s="30" t="s">
        <v>103</v>
      </c>
      <c r="M412" s="15">
        <f t="shared" si="87"/>
        <v>990</v>
      </c>
      <c r="N412" s="13" t="s">
        <v>71</v>
      </c>
    </row>
    <row r="413" spans="1:14">
      <c r="A413" s="279">
        <v>23</v>
      </c>
      <c r="B413" s="5"/>
      <c r="C413" s="5" t="s">
        <v>45</v>
      </c>
      <c r="D413" s="5" t="s">
        <v>44</v>
      </c>
      <c r="E413" s="5" t="s">
        <v>43</v>
      </c>
      <c r="F413" s="12" t="s">
        <v>1273</v>
      </c>
      <c r="G413" s="12">
        <v>5</v>
      </c>
      <c r="H413" s="13" t="s">
        <v>74</v>
      </c>
      <c r="I413" s="12">
        <f>G413*1.5</f>
        <v>7.5</v>
      </c>
      <c r="J413" s="13" t="s">
        <v>72</v>
      </c>
      <c r="K413" s="30">
        <f t="shared" si="90"/>
        <v>2.4750000000000001</v>
      </c>
      <c r="L413" s="30" t="s">
        <v>103</v>
      </c>
      <c r="M413" s="15">
        <f t="shared" si="87"/>
        <v>2475</v>
      </c>
      <c r="N413" s="13" t="s">
        <v>71</v>
      </c>
    </row>
    <row r="414" spans="1:14">
      <c r="A414" s="279">
        <v>24</v>
      </c>
      <c r="B414" s="5"/>
      <c r="C414" s="5" t="s">
        <v>47</v>
      </c>
      <c r="D414" s="5" t="s">
        <v>46</v>
      </c>
      <c r="E414" s="5" t="s">
        <v>43</v>
      </c>
      <c r="F414" s="12" t="s">
        <v>1274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90"/>
        <v>0.495</v>
      </c>
      <c r="L414" s="30" t="s">
        <v>103</v>
      </c>
      <c r="M414" s="15">
        <f t="shared" si="87"/>
        <v>495</v>
      </c>
      <c r="N414" s="13" t="s">
        <v>71</v>
      </c>
    </row>
    <row r="415" spans="1:14">
      <c r="A415" s="279">
        <v>25</v>
      </c>
      <c r="B415" s="5"/>
      <c r="C415" s="5" t="s">
        <v>42</v>
      </c>
      <c r="D415" s="5" t="s">
        <v>41</v>
      </c>
      <c r="E415" s="5" t="s">
        <v>165</v>
      </c>
      <c r="F415" s="12" t="s">
        <v>1239</v>
      </c>
      <c r="G415" s="12">
        <v>1</v>
      </c>
      <c r="H415" s="13" t="s">
        <v>74</v>
      </c>
      <c r="I415" s="12">
        <f>G415*1.5</f>
        <v>1.5</v>
      </c>
      <c r="J415" s="13" t="s">
        <v>72</v>
      </c>
      <c r="K415" s="30">
        <f t="shared" si="90"/>
        <v>0.495</v>
      </c>
      <c r="L415" s="30" t="s">
        <v>103</v>
      </c>
      <c r="M415" s="15">
        <f t="shared" si="87"/>
        <v>495</v>
      </c>
      <c r="N415" s="13" t="s">
        <v>71</v>
      </c>
    </row>
    <row r="416" spans="1:14">
      <c r="A416" s="279">
        <v>26</v>
      </c>
      <c r="B416" s="5"/>
      <c r="C416" s="5" t="s">
        <v>1275</v>
      </c>
      <c r="D416" s="5"/>
      <c r="E416" s="5" t="s">
        <v>12</v>
      </c>
      <c r="F416" s="12" t="s">
        <v>1170</v>
      </c>
      <c r="G416" s="12">
        <v>1</v>
      </c>
      <c r="H416" s="13" t="s">
        <v>74</v>
      </c>
      <c r="I416" s="12">
        <f>G416*4</f>
        <v>4</v>
      </c>
      <c r="J416" s="13" t="s">
        <v>72</v>
      </c>
      <c r="K416" s="30">
        <f t="shared" si="90"/>
        <v>1.32</v>
      </c>
      <c r="L416" s="30" t="s">
        <v>103</v>
      </c>
      <c r="M416" s="15">
        <f t="shared" si="87"/>
        <v>1320</v>
      </c>
      <c r="N416" s="13" t="s">
        <v>71</v>
      </c>
    </row>
    <row r="417" spans="1:14">
      <c r="A417" s="279">
        <v>27</v>
      </c>
      <c r="B417" s="5"/>
      <c r="C417" s="5" t="s">
        <v>1240</v>
      </c>
      <c r="D417" s="5"/>
      <c r="E417" s="5" t="s">
        <v>12</v>
      </c>
      <c r="F417" s="12" t="s">
        <v>795</v>
      </c>
      <c r="G417" s="12">
        <v>2</v>
      </c>
      <c r="H417" s="13" t="s">
        <v>74</v>
      </c>
      <c r="I417" s="12">
        <f t="shared" ref="I417" si="92">G417*1.5</f>
        <v>3</v>
      </c>
      <c r="J417" s="13" t="s">
        <v>72</v>
      </c>
      <c r="K417" s="30">
        <f>I417*0.33</f>
        <v>0.99</v>
      </c>
      <c r="L417" s="30" t="s">
        <v>103</v>
      </c>
      <c r="M417" s="15">
        <f t="shared" si="87"/>
        <v>990</v>
      </c>
      <c r="N417" s="13" t="s">
        <v>71</v>
      </c>
    </row>
    <row r="418" spans="1:14">
      <c r="A418" s="279">
        <v>28</v>
      </c>
      <c r="B418" s="5"/>
      <c r="C418" s="5" t="s">
        <v>1234</v>
      </c>
      <c r="D418" s="5"/>
      <c r="E418" s="5" t="s">
        <v>12</v>
      </c>
      <c r="F418" s="12" t="s">
        <v>995</v>
      </c>
      <c r="G418" s="12">
        <v>2</v>
      </c>
      <c r="H418" s="13" t="s">
        <v>74</v>
      </c>
      <c r="I418" s="12">
        <f>G418*1</f>
        <v>2</v>
      </c>
      <c r="J418" s="13" t="s">
        <v>72</v>
      </c>
      <c r="K418" s="30">
        <f>I418*0.33</f>
        <v>0.66</v>
      </c>
      <c r="L418" s="30" t="s">
        <v>103</v>
      </c>
      <c r="M418" s="15">
        <f t="shared" si="87"/>
        <v>660</v>
      </c>
      <c r="N418" s="13" t="s">
        <v>71</v>
      </c>
    </row>
    <row r="419" spans="1:14">
      <c r="A419" s="279">
        <v>29</v>
      </c>
      <c r="B419" s="5"/>
      <c r="C419" s="5" t="s">
        <v>757</v>
      </c>
      <c r="D419" s="5"/>
      <c r="E419" s="5" t="s">
        <v>12</v>
      </c>
      <c r="F419" s="12" t="s">
        <v>971</v>
      </c>
      <c r="G419" s="12">
        <v>1</v>
      </c>
      <c r="H419" s="13" t="s">
        <v>74</v>
      </c>
      <c r="I419" s="12">
        <f>G419*1</f>
        <v>1</v>
      </c>
      <c r="J419" s="13" t="s">
        <v>72</v>
      </c>
      <c r="K419" s="30">
        <f t="shared" ref="K419:K427" si="93">I419*0.33</f>
        <v>0.33</v>
      </c>
      <c r="L419" s="30" t="s">
        <v>103</v>
      </c>
      <c r="M419" s="15">
        <f t="shared" si="87"/>
        <v>330</v>
      </c>
      <c r="N419" s="13" t="s">
        <v>71</v>
      </c>
    </row>
    <row r="420" spans="1:14">
      <c r="A420" s="279">
        <v>30</v>
      </c>
      <c r="B420" s="5"/>
      <c r="C420" s="5" t="s">
        <v>1114</v>
      </c>
      <c r="D420" s="5"/>
      <c r="E420" s="5" t="s">
        <v>12</v>
      </c>
      <c r="F420" s="103" t="s">
        <v>322</v>
      </c>
      <c r="G420" s="12">
        <v>1</v>
      </c>
      <c r="H420" s="13" t="s">
        <v>74</v>
      </c>
      <c r="I420" s="12">
        <f>G420*1</f>
        <v>1</v>
      </c>
      <c r="J420" s="13" t="s">
        <v>72</v>
      </c>
      <c r="K420" s="30">
        <f t="shared" si="93"/>
        <v>0.33</v>
      </c>
      <c r="L420" s="30" t="s">
        <v>103</v>
      </c>
      <c r="M420" s="15">
        <f t="shared" si="87"/>
        <v>330</v>
      </c>
      <c r="N420" s="13" t="s">
        <v>71</v>
      </c>
    </row>
    <row r="421" spans="1:14">
      <c r="A421" s="279">
        <v>31</v>
      </c>
      <c r="B421" s="5"/>
      <c r="C421" s="5" t="s">
        <v>126</v>
      </c>
      <c r="D421" s="5"/>
      <c r="E421" s="5" t="s">
        <v>43</v>
      </c>
      <c r="F421" s="12" t="s">
        <v>271</v>
      </c>
      <c r="G421" s="12">
        <v>1</v>
      </c>
      <c r="H421" s="13" t="s">
        <v>74</v>
      </c>
      <c r="I421" s="12">
        <f t="shared" ref="I421" si="94">G421*4</f>
        <v>4</v>
      </c>
      <c r="J421" s="13" t="s">
        <v>72</v>
      </c>
      <c r="K421" s="30">
        <f t="shared" si="93"/>
        <v>1.32</v>
      </c>
      <c r="L421" s="30" t="s">
        <v>103</v>
      </c>
      <c r="M421" s="15">
        <f t="shared" si="87"/>
        <v>1320</v>
      </c>
      <c r="N421" s="13" t="s">
        <v>71</v>
      </c>
    </row>
    <row r="422" spans="1:14">
      <c r="A422" s="279">
        <v>32</v>
      </c>
      <c r="B422" s="5"/>
      <c r="C422" s="5" t="s">
        <v>893</v>
      </c>
      <c r="D422" s="5"/>
      <c r="E422" s="5" t="s">
        <v>12</v>
      </c>
      <c r="F422" s="12" t="s">
        <v>1279</v>
      </c>
      <c r="G422" s="12">
        <v>1</v>
      </c>
      <c r="H422" s="13" t="s">
        <v>74</v>
      </c>
      <c r="I422" s="12">
        <f>G422*1</f>
        <v>1</v>
      </c>
      <c r="J422" s="13" t="s">
        <v>72</v>
      </c>
      <c r="K422" s="30">
        <f t="shared" si="93"/>
        <v>0.33</v>
      </c>
      <c r="L422" s="30" t="s">
        <v>103</v>
      </c>
      <c r="M422" s="15">
        <f t="shared" si="87"/>
        <v>330</v>
      </c>
      <c r="N422" s="13" t="s">
        <v>71</v>
      </c>
    </row>
    <row r="423" spans="1:14">
      <c r="A423" s="279">
        <v>33</v>
      </c>
      <c r="B423" s="5"/>
      <c r="C423" s="5" t="s">
        <v>960</v>
      </c>
      <c r="D423" s="5"/>
      <c r="E423" s="5" t="s">
        <v>165</v>
      </c>
      <c r="F423" s="12" t="s">
        <v>1224</v>
      </c>
      <c r="G423" s="12">
        <v>1</v>
      </c>
      <c r="H423" s="13" t="s">
        <v>74</v>
      </c>
      <c r="I423" s="12">
        <f>G423*1</f>
        <v>1</v>
      </c>
      <c r="J423" s="13" t="s">
        <v>72</v>
      </c>
      <c r="K423" s="30">
        <f t="shared" si="93"/>
        <v>0.33</v>
      </c>
      <c r="L423" s="30" t="s">
        <v>103</v>
      </c>
      <c r="M423" s="15">
        <f t="shared" si="87"/>
        <v>330</v>
      </c>
      <c r="N423" s="13" t="s">
        <v>71</v>
      </c>
    </row>
    <row r="424" spans="1:14">
      <c r="A424" s="279">
        <v>34</v>
      </c>
      <c r="B424" s="5"/>
      <c r="C424" s="5" t="s">
        <v>679</v>
      </c>
      <c r="D424" s="5"/>
      <c r="E424" s="5" t="s">
        <v>12</v>
      </c>
      <c r="F424" s="12" t="s">
        <v>1280</v>
      </c>
      <c r="G424" s="12">
        <v>1</v>
      </c>
      <c r="H424" s="13" t="s">
        <v>74</v>
      </c>
      <c r="I424" s="12">
        <f>G424*1.5</f>
        <v>1.5</v>
      </c>
      <c r="J424" s="13" t="s">
        <v>72</v>
      </c>
      <c r="K424" s="30">
        <f t="shared" si="93"/>
        <v>0.495</v>
      </c>
      <c r="L424" s="30" t="s">
        <v>103</v>
      </c>
      <c r="M424" s="15">
        <f t="shared" si="87"/>
        <v>495</v>
      </c>
      <c r="N424" s="13" t="s">
        <v>71</v>
      </c>
    </row>
    <row r="425" spans="1:14">
      <c r="A425" s="279">
        <v>35</v>
      </c>
      <c r="B425" s="5"/>
      <c r="C425" s="5" t="s">
        <v>1278</v>
      </c>
      <c r="D425" s="5"/>
      <c r="E425" s="5" t="s">
        <v>12</v>
      </c>
      <c r="F425" s="12" t="s">
        <v>218</v>
      </c>
      <c r="G425" s="12">
        <v>1</v>
      </c>
      <c r="H425" s="13" t="s">
        <v>74</v>
      </c>
      <c r="I425" s="12">
        <f>G425*1</f>
        <v>1</v>
      </c>
      <c r="J425" s="13" t="s">
        <v>72</v>
      </c>
      <c r="K425" s="30">
        <f t="shared" si="93"/>
        <v>0.33</v>
      </c>
      <c r="L425" s="30" t="s">
        <v>103</v>
      </c>
      <c r="M425" s="15">
        <f t="shared" si="87"/>
        <v>330</v>
      </c>
      <c r="N425" s="13" t="s">
        <v>71</v>
      </c>
    </row>
    <row r="426" spans="1:14">
      <c r="A426" s="279">
        <v>36</v>
      </c>
      <c r="B426" s="5"/>
      <c r="C426" s="5" t="s">
        <v>52</v>
      </c>
      <c r="D426" s="5"/>
      <c r="E426" s="5" t="s">
        <v>12</v>
      </c>
      <c r="F426" s="12" t="s">
        <v>995</v>
      </c>
      <c r="G426" s="12">
        <v>2</v>
      </c>
      <c r="H426" s="13" t="s">
        <v>74</v>
      </c>
      <c r="I426" s="12">
        <f>G426*1</f>
        <v>2</v>
      </c>
      <c r="J426" s="13" t="s">
        <v>72</v>
      </c>
      <c r="K426" s="30">
        <f t="shared" si="93"/>
        <v>0.66</v>
      </c>
      <c r="L426" s="30" t="s">
        <v>103</v>
      </c>
      <c r="M426" s="15">
        <f t="shared" si="87"/>
        <v>660</v>
      </c>
      <c r="N426" s="13" t="s">
        <v>71</v>
      </c>
    </row>
    <row r="427" spans="1:14">
      <c r="A427" s="279">
        <v>37</v>
      </c>
      <c r="B427" s="5"/>
      <c r="C427" s="5" t="s">
        <v>1191</v>
      </c>
      <c r="D427" s="5"/>
      <c r="E427" s="5" t="s">
        <v>12</v>
      </c>
      <c r="F427" s="12" t="s">
        <v>971</v>
      </c>
      <c r="G427" s="12">
        <v>1</v>
      </c>
      <c r="H427" s="13" t="s">
        <v>74</v>
      </c>
      <c r="I427" s="12">
        <f>G427*1</f>
        <v>1</v>
      </c>
      <c r="J427" s="13" t="s">
        <v>72</v>
      </c>
      <c r="K427" s="30">
        <f t="shared" si="93"/>
        <v>0.33</v>
      </c>
      <c r="L427" s="30" t="s">
        <v>103</v>
      </c>
      <c r="M427" s="15">
        <f t="shared" si="87"/>
        <v>330</v>
      </c>
      <c r="N427" s="13" t="s">
        <v>71</v>
      </c>
    </row>
    <row r="428" spans="1:14">
      <c r="A428" s="281" t="s">
        <v>54</v>
      </c>
      <c r="B428" s="282"/>
      <c r="C428" s="282"/>
      <c r="D428" s="282"/>
      <c r="E428" s="283"/>
      <c r="F428" s="278"/>
      <c r="G428" s="12">
        <f>SUM(G391:G427)</f>
        <v>79</v>
      </c>
      <c r="H428" s="13" t="s">
        <v>74</v>
      </c>
      <c r="I428" s="12">
        <f>SUM(I391:I427)</f>
        <v>277</v>
      </c>
      <c r="J428" s="13" t="s">
        <v>72</v>
      </c>
      <c r="K428" s="12">
        <f>SUM(K391:K427)</f>
        <v>91.40999999999994</v>
      </c>
      <c r="L428" s="30" t="s">
        <v>103</v>
      </c>
      <c r="M428" s="34">
        <f>SUM(M391:M427)</f>
        <v>91410</v>
      </c>
      <c r="N428" s="13" t="s">
        <v>71</v>
      </c>
    </row>
    <row r="429" spans="1:14">
      <c r="A429" s="286" t="s">
        <v>53</v>
      </c>
      <c r="B429" s="286" t="s">
        <v>0</v>
      </c>
      <c r="C429" s="286" t="s">
        <v>2</v>
      </c>
      <c r="D429" s="286" t="s">
        <v>4</v>
      </c>
      <c r="E429" s="286" t="s">
        <v>1</v>
      </c>
      <c r="F429" s="286" t="s">
        <v>280</v>
      </c>
      <c r="G429" s="288" t="s">
        <v>5</v>
      </c>
      <c r="H429" s="289"/>
      <c r="I429" s="288" t="s">
        <v>6</v>
      </c>
      <c r="J429" s="289"/>
      <c r="K429" s="288" t="s">
        <v>101</v>
      </c>
      <c r="L429" s="289"/>
      <c r="M429" s="288" t="s">
        <v>102</v>
      </c>
      <c r="N429" s="289"/>
    </row>
    <row r="430" spans="1:14">
      <c r="A430" s="287"/>
      <c r="B430" s="287"/>
      <c r="C430" s="287"/>
      <c r="D430" s="287"/>
      <c r="E430" s="287"/>
      <c r="F430" s="287"/>
      <c r="G430" s="290"/>
      <c r="H430" s="291"/>
      <c r="I430" s="290"/>
      <c r="J430" s="291"/>
      <c r="K430" s="290"/>
      <c r="L430" s="291"/>
      <c r="M430" s="290"/>
      <c r="N430" s="291"/>
    </row>
    <row r="431" spans="1:14">
      <c r="A431" s="279">
        <v>1</v>
      </c>
      <c r="B431" s="16" t="s">
        <v>63</v>
      </c>
      <c r="C431" s="5" t="s">
        <v>3</v>
      </c>
      <c r="D431" s="5" t="s">
        <v>7</v>
      </c>
      <c r="E431" s="5" t="s">
        <v>8</v>
      </c>
      <c r="F431" s="12" t="s">
        <v>1241</v>
      </c>
      <c r="G431" s="12">
        <v>3</v>
      </c>
      <c r="H431" s="13" t="s">
        <v>74</v>
      </c>
      <c r="I431" s="12">
        <f t="shared" ref="I431:I433" si="95">G431*6</f>
        <v>18</v>
      </c>
      <c r="J431" s="13" t="s">
        <v>72</v>
      </c>
      <c r="K431" s="30">
        <f t="shared" ref="K431" si="96">I431*0.33</f>
        <v>5.94</v>
      </c>
      <c r="L431" s="30" t="s">
        <v>103</v>
      </c>
      <c r="M431" s="15">
        <f t="shared" ref="M431:M467" si="97">K431*1000</f>
        <v>5940</v>
      </c>
      <c r="N431" s="13" t="s">
        <v>71</v>
      </c>
    </row>
    <row r="432" spans="1:14">
      <c r="A432" s="279">
        <v>2</v>
      </c>
      <c r="B432" s="131">
        <v>43842</v>
      </c>
      <c r="C432" s="5" t="s">
        <v>56</v>
      </c>
      <c r="D432" s="5" t="s">
        <v>93</v>
      </c>
      <c r="E432" s="5" t="s">
        <v>8</v>
      </c>
      <c r="F432" s="1"/>
      <c r="G432" s="12">
        <v>2</v>
      </c>
      <c r="H432" s="13" t="s">
        <v>74</v>
      </c>
      <c r="I432" s="12">
        <f t="shared" si="95"/>
        <v>12</v>
      </c>
      <c r="J432" s="13" t="s">
        <v>72</v>
      </c>
      <c r="K432" s="30">
        <f>I432*0.33</f>
        <v>3.96</v>
      </c>
      <c r="L432" s="30" t="s">
        <v>103</v>
      </c>
      <c r="M432" s="15">
        <f t="shared" si="97"/>
        <v>3960</v>
      </c>
      <c r="N432" s="13" t="s">
        <v>71</v>
      </c>
    </row>
    <row r="433" spans="1:14">
      <c r="A433" s="279">
        <v>3</v>
      </c>
      <c r="B433" s="5"/>
      <c r="C433" s="5" t="s">
        <v>15</v>
      </c>
      <c r="D433" s="5" t="s">
        <v>647</v>
      </c>
      <c r="E433" s="5" t="s">
        <v>8</v>
      </c>
      <c r="F433" s="12" t="s">
        <v>1265</v>
      </c>
      <c r="G433" s="12">
        <v>3</v>
      </c>
      <c r="H433" s="13" t="s">
        <v>74</v>
      </c>
      <c r="I433" s="12">
        <f t="shared" si="95"/>
        <v>18</v>
      </c>
      <c r="J433" s="13" t="s">
        <v>72</v>
      </c>
      <c r="K433" s="30">
        <f t="shared" ref="K433" si="98">I433*0.33</f>
        <v>5.94</v>
      </c>
      <c r="L433" s="30" t="s">
        <v>103</v>
      </c>
      <c r="M433" s="15">
        <f t="shared" si="97"/>
        <v>5940</v>
      </c>
      <c r="N433" s="13" t="s">
        <v>71</v>
      </c>
    </row>
    <row r="434" spans="1:14">
      <c r="A434" s="279">
        <v>4</v>
      </c>
      <c r="B434" s="5"/>
      <c r="C434" s="5" t="s">
        <v>17</v>
      </c>
      <c r="D434" s="5" t="s">
        <v>16</v>
      </c>
      <c r="E434" s="5" t="s">
        <v>8</v>
      </c>
      <c r="F434" s="12" t="s">
        <v>1228</v>
      </c>
      <c r="G434" s="12">
        <v>5</v>
      </c>
      <c r="H434" s="13" t="s">
        <v>74</v>
      </c>
      <c r="I434" s="12">
        <f>G434*F3793</f>
        <v>0</v>
      </c>
      <c r="J434" s="13" t="s">
        <v>72</v>
      </c>
      <c r="K434" s="30">
        <f>I434*0.33</f>
        <v>0</v>
      </c>
      <c r="L434" s="30" t="s">
        <v>103</v>
      </c>
      <c r="M434" s="15">
        <f t="shared" si="97"/>
        <v>0</v>
      </c>
      <c r="N434" s="13" t="s">
        <v>71</v>
      </c>
    </row>
    <row r="435" spans="1:14">
      <c r="A435" s="279">
        <v>5</v>
      </c>
      <c r="B435" s="5"/>
      <c r="C435" s="5" t="s">
        <v>251</v>
      </c>
      <c r="D435" s="5" t="s">
        <v>18</v>
      </c>
      <c r="E435" s="5" t="s">
        <v>8</v>
      </c>
      <c r="F435" s="12" t="s">
        <v>1266</v>
      </c>
      <c r="G435" s="12">
        <v>4</v>
      </c>
      <c r="H435" s="13" t="s">
        <v>74</v>
      </c>
      <c r="I435" s="12">
        <f t="shared" ref="I435:I439" si="99">G435*6</f>
        <v>24</v>
      </c>
      <c r="J435" s="13" t="s">
        <v>72</v>
      </c>
      <c r="K435" s="30">
        <f t="shared" ref="K435:K437" si="100">I435*0.33</f>
        <v>7.92</v>
      </c>
      <c r="L435" s="30" t="s">
        <v>103</v>
      </c>
      <c r="M435" s="15">
        <f t="shared" si="97"/>
        <v>7920</v>
      </c>
      <c r="N435" s="13" t="s">
        <v>71</v>
      </c>
    </row>
    <row r="436" spans="1:14">
      <c r="A436" s="279">
        <v>6</v>
      </c>
      <c r="B436" s="5"/>
      <c r="C436" s="9" t="s">
        <v>52</v>
      </c>
      <c r="D436" s="9" t="s">
        <v>51</v>
      </c>
      <c r="E436" s="9" t="s">
        <v>8</v>
      </c>
      <c r="F436" s="72" t="s">
        <v>1282</v>
      </c>
      <c r="G436" s="12">
        <v>5</v>
      </c>
      <c r="H436" s="13" t="s">
        <v>74</v>
      </c>
      <c r="I436" s="12">
        <f t="shared" si="99"/>
        <v>30</v>
      </c>
      <c r="J436" s="13" t="s">
        <v>72</v>
      </c>
      <c r="K436" s="30">
        <f t="shared" si="100"/>
        <v>9.9</v>
      </c>
      <c r="L436" s="30" t="s">
        <v>103</v>
      </c>
      <c r="M436" s="15">
        <f t="shared" si="97"/>
        <v>9900</v>
      </c>
      <c r="N436" s="13" t="s">
        <v>71</v>
      </c>
    </row>
    <row r="437" spans="1:14">
      <c r="A437" s="279">
        <v>7</v>
      </c>
      <c r="B437" s="5"/>
      <c r="C437" s="5" t="s">
        <v>10</v>
      </c>
      <c r="D437" s="5" t="s">
        <v>93</v>
      </c>
      <c r="E437" s="5" t="s">
        <v>8</v>
      </c>
      <c r="F437" s="12" t="s">
        <v>1268</v>
      </c>
      <c r="G437" s="12">
        <v>5</v>
      </c>
      <c r="H437" s="13" t="s">
        <v>74</v>
      </c>
      <c r="I437" s="12">
        <f t="shared" si="99"/>
        <v>30</v>
      </c>
      <c r="J437" s="13" t="s">
        <v>72</v>
      </c>
      <c r="K437" s="30">
        <f t="shared" si="100"/>
        <v>9.9</v>
      </c>
      <c r="L437" s="30" t="s">
        <v>103</v>
      </c>
      <c r="M437" s="15">
        <f t="shared" si="97"/>
        <v>9900</v>
      </c>
      <c r="N437" s="13" t="s">
        <v>71</v>
      </c>
    </row>
    <row r="438" spans="1:14" ht="30">
      <c r="A438" s="280">
        <v>8</v>
      </c>
      <c r="B438" s="124"/>
      <c r="C438" s="272" t="s">
        <v>26</v>
      </c>
      <c r="D438" s="272" t="s">
        <v>89</v>
      </c>
      <c r="E438" s="272" t="s">
        <v>8</v>
      </c>
      <c r="F438" s="103" t="s">
        <v>1284</v>
      </c>
      <c r="G438" s="137">
        <v>4</v>
      </c>
      <c r="H438" s="268" t="s">
        <v>74</v>
      </c>
      <c r="I438" s="137">
        <f t="shared" si="99"/>
        <v>24</v>
      </c>
      <c r="J438" s="268" t="s">
        <v>72</v>
      </c>
      <c r="K438" s="269">
        <f>I438*0.33</f>
        <v>7.92</v>
      </c>
      <c r="L438" s="269" t="s">
        <v>103</v>
      </c>
      <c r="M438" s="270">
        <f t="shared" si="97"/>
        <v>7920</v>
      </c>
      <c r="N438" s="268" t="s">
        <v>71</v>
      </c>
    </row>
    <row r="439" spans="1:14">
      <c r="A439" s="279">
        <v>9</v>
      </c>
      <c r="B439" s="5"/>
      <c r="C439" s="5" t="s">
        <v>94</v>
      </c>
      <c r="D439" s="5" t="s">
        <v>95</v>
      </c>
      <c r="E439" s="5" t="s">
        <v>8</v>
      </c>
      <c r="F439" s="12" t="s">
        <v>1281</v>
      </c>
      <c r="G439" s="12">
        <v>4</v>
      </c>
      <c r="H439" s="13" t="s">
        <v>74</v>
      </c>
      <c r="I439" s="12">
        <f t="shared" si="99"/>
        <v>24</v>
      </c>
      <c r="J439" s="13" t="s">
        <v>72</v>
      </c>
      <c r="K439" s="30">
        <f t="shared" ref="K439:K456" si="101">I439*0.33</f>
        <v>7.92</v>
      </c>
      <c r="L439" s="30" t="s">
        <v>103</v>
      </c>
      <c r="M439" s="15">
        <f t="shared" si="97"/>
        <v>7920</v>
      </c>
      <c r="N439" s="13" t="s">
        <v>71</v>
      </c>
    </row>
    <row r="440" spans="1:14">
      <c r="A440" s="279">
        <v>10</v>
      </c>
      <c r="B440" s="5"/>
      <c r="C440" s="5" t="s">
        <v>190</v>
      </c>
      <c r="D440" s="5" t="s">
        <v>20</v>
      </c>
      <c r="E440" s="5" t="s">
        <v>173</v>
      </c>
      <c r="F440" s="12"/>
      <c r="G440" s="12">
        <v>0</v>
      </c>
      <c r="H440" s="13" t="s">
        <v>74</v>
      </c>
      <c r="I440" s="12">
        <f>G440*7</f>
        <v>0</v>
      </c>
      <c r="J440" s="13" t="s">
        <v>72</v>
      </c>
      <c r="K440" s="30">
        <f t="shared" si="101"/>
        <v>0</v>
      </c>
      <c r="L440" s="30" t="s">
        <v>103</v>
      </c>
      <c r="M440" s="15">
        <f t="shared" si="97"/>
        <v>0</v>
      </c>
      <c r="N440" s="13" t="s">
        <v>71</v>
      </c>
    </row>
    <row r="441" spans="1:14">
      <c r="A441" s="279">
        <v>11</v>
      </c>
      <c r="B441" s="5"/>
      <c r="C441" s="5" t="s">
        <v>34</v>
      </c>
      <c r="D441" s="5" t="s">
        <v>134</v>
      </c>
      <c r="E441" s="5" t="s">
        <v>173</v>
      </c>
      <c r="F441" s="12" t="s">
        <v>1285</v>
      </c>
      <c r="G441" s="12">
        <v>1</v>
      </c>
      <c r="H441" s="13" t="s">
        <v>74</v>
      </c>
      <c r="I441" s="12">
        <f>G441*7</f>
        <v>7</v>
      </c>
      <c r="J441" s="13" t="s">
        <v>72</v>
      </c>
      <c r="K441" s="30">
        <f t="shared" si="101"/>
        <v>2.31</v>
      </c>
      <c r="L441" s="30" t="s">
        <v>103</v>
      </c>
      <c r="M441" s="15">
        <f t="shared" si="97"/>
        <v>2310</v>
      </c>
      <c r="N441" s="13" t="s">
        <v>71</v>
      </c>
    </row>
    <row r="442" spans="1:14">
      <c r="A442" s="279">
        <v>12</v>
      </c>
      <c r="B442" s="5"/>
      <c r="C442" s="5" t="s">
        <v>23</v>
      </c>
      <c r="D442" s="5" t="s">
        <v>136</v>
      </c>
      <c r="E442" s="5" t="s">
        <v>12</v>
      </c>
      <c r="F442" s="5" t="s">
        <v>1277</v>
      </c>
      <c r="G442" s="12">
        <v>3</v>
      </c>
      <c r="H442" s="13" t="s">
        <v>74</v>
      </c>
      <c r="I442" s="12">
        <f t="shared" ref="I442:I452" si="102">G442*1</f>
        <v>3</v>
      </c>
      <c r="J442" s="13" t="s">
        <v>72</v>
      </c>
      <c r="K442" s="30">
        <f t="shared" si="101"/>
        <v>0.99</v>
      </c>
      <c r="L442" s="30" t="s">
        <v>103</v>
      </c>
      <c r="M442" s="15">
        <f t="shared" si="97"/>
        <v>990</v>
      </c>
      <c r="N442" s="13" t="s">
        <v>71</v>
      </c>
    </row>
    <row r="443" spans="1:14">
      <c r="A443" s="279">
        <v>13</v>
      </c>
      <c r="B443" s="5"/>
      <c r="C443" s="5" t="s">
        <v>90</v>
      </c>
      <c r="D443" s="5" t="s">
        <v>91</v>
      </c>
      <c r="E443" s="5" t="s">
        <v>12</v>
      </c>
      <c r="F443" s="12" t="s">
        <v>1229</v>
      </c>
      <c r="G443" s="12">
        <v>1</v>
      </c>
      <c r="H443" s="13" t="s">
        <v>74</v>
      </c>
      <c r="I443" s="12">
        <f t="shared" si="102"/>
        <v>1</v>
      </c>
      <c r="J443" s="13" t="s">
        <v>72</v>
      </c>
      <c r="K443" s="30">
        <f t="shared" si="101"/>
        <v>0.33</v>
      </c>
      <c r="L443" s="30" t="s">
        <v>103</v>
      </c>
      <c r="M443" s="15">
        <f t="shared" si="97"/>
        <v>330</v>
      </c>
      <c r="N443" s="13" t="s">
        <v>71</v>
      </c>
    </row>
    <row r="444" spans="1:14">
      <c r="A444" s="279">
        <v>14</v>
      </c>
      <c r="B444" s="5"/>
      <c r="C444" s="5" t="s">
        <v>81</v>
      </c>
      <c r="D444" s="5" t="s">
        <v>82</v>
      </c>
      <c r="E444" s="5" t="s">
        <v>12</v>
      </c>
      <c r="F444" s="12" t="s">
        <v>1251</v>
      </c>
      <c r="G444" s="12">
        <v>1</v>
      </c>
      <c r="H444" s="13" t="s">
        <v>74</v>
      </c>
      <c r="I444" s="12">
        <f t="shared" si="102"/>
        <v>1</v>
      </c>
      <c r="J444" s="13" t="s">
        <v>72</v>
      </c>
      <c r="K444" s="30">
        <f t="shared" si="101"/>
        <v>0.33</v>
      </c>
      <c r="L444" s="30" t="s">
        <v>103</v>
      </c>
      <c r="M444" s="15">
        <f t="shared" si="97"/>
        <v>330</v>
      </c>
      <c r="N444" s="13" t="s">
        <v>71</v>
      </c>
    </row>
    <row r="445" spans="1:14">
      <c r="A445" s="279">
        <v>15</v>
      </c>
      <c r="B445" s="5"/>
      <c r="C445" s="5" t="s">
        <v>11</v>
      </c>
      <c r="D445" s="5" t="s">
        <v>13</v>
      </c>
      <c r="E445" s="5" t="s">
        <v>12</v>
      </c>
      <c r="F445" s="12" t="s">
        <v>980</v>
      </c>
      <c r="G445" s="12">
        <v>1</v>
      </c>
      <c r="H445" s="13" t="s">
        <v>74</v>
      </c>
      <c r="I445" s="12">
        <f t="shared" si="102"/>
        <v>1</v>
      </c>
      <c r="J445" s="13" t="s">
        <v>72</v>
      </c>
      <c r="K445" s="30">
        <f t="shared" si="101"/>
        <v>0.33</v>
      </c>
      <c r="L445" s="30" t="s">
        <v>103</v>
      </c>
      <c r="M445" s="15">
        <f t="shared" si="97"/>
        <v>330</v>
      </c>
      <c r="N445" s="13" t="s">
        <v>71</v>
      </c>
    </row>
    <row r="446" spans="1:14">
      <c r="A446" s="279">
        <v>16</v>
      </c>
      <c r="B446" s="5"/>
      <c r="C446" s="5" t="s">
        <v>28</v>
      </c>
      <c r="D446" s="5" t="s">
        <v>27</v>
      </c>
      <c r="E446" s="5" t="s">
        <v>12</v>
      </c>
      <c r="F446" s="12" t="s">
        <v>1283</v>
      </c>
      <c r="G446" s="12">
        <v>1</v>
      </c>
      <c r="H446" s="13" t="s">
        <v>74</v>
      </c>
      <c r="I446" s="12">
        <f t="shared" si="102"/>
        <v>1</v>
      </c>
      <c r="J446" s="13" t="s">
        <v>72</v>
      </c>
      <c r="K446" s="30">
        <f t="shared" si="101"/>
        <v>0.33</v>
      </c>
      <c r="L446" s="30" t="s">
        <v>103</v>
      </c>
      <c r="M446" s="15">
        <f t="shared" si="97"/>
        <v>330</v>
      </c>
      <c r="N446" s="13" t="s">
        <v>71</v>
      </c>
    </row>
    <row r="447" spans="1:14">
      <c r="A447" s="279">
        <v>17</v>
      </c>
      <c r="B447" s="5"/>
      <c r="C447" s="5" t="s">
        <v>30</v>
      </c>
      <c r="D447" s="5" t="s">
        <v>29</v>
      </c>
      <c r="E447" s="5" t="s">
        <v>12</v>
      </c>
      <c r="F447" s="12" t="s">
        <v>1287</v>
      </c>
      <c r="G447" s="12">
        <v>3</v>
      </c>
      <c r="H447" s="13" t="s">
        <v>74</v>
      </c>
      <c r="I447" s="12">
        <f t="shared" si="102"/>
        <v>3</v>
      </c>
      <c r="J447" s="13" t="s">
        <v>72</v>
      </c>
      <c r="K447" s="30">
        <f t="shared" si="101"/>
        <v>0.99</v>
      </c>
      <c r="L447" s="30" t="s">
        <v>103</v>
      </c>
      <c r="M447" s="15">
        <f t="shared" si="97"/>
        <v>990</v>
      </c>
      <c r="N447" s="13" t="s">
        <v>71</v>
      </c>
    </row>
    <row r="448" spans="1:14">
      <c r="A448" s="279">
        <v>18</v>
      </c>
      <c r="B448" s="5"/>
      <c r="C448" s="5" t="s">
        <v>32</v>
      </c>
      <c r="D448" s="5" t="s">
        <v>33</v>
      </c>
      <c r="E448" s="5" t="s">
        <v>12</v>
      </c>
      <c r="F448" s="12" t="s">
        <v>1202</v>
      </c>
      <c r="G448" s="12">
        <v>1</v>
      </c>
      <c r="H448" s="13" t="s">
        <v>74</v>
      </c>
      <c r="I448" s="12">
        <f t="shared" si="102"/>
        <v>1</v>
      </c>
      <c r="J448" s="13" t="s">
        <v>72</v>
      </c>
      <c r="K448" s="30">
        <f t="shared" si="101"/>
        <v>0.33</v>
      </c>
      <c r="L448" s="30" t="s">
        <v>103</v>
      </c>
      <c r="M448" s="15">
        <f t="shared" si="97"/>
        <v>330</v>
      </c>
      <c r="N448" s="13" t="s">
        <v>71</v>
      </c>
    </row>
    <row r="449" spans="1:14">
      <c r="A449" s="279">
        <v>19</v>
      </c>
      <c r="B449" s="5"/>
      <c r="C449" s="5" t="s">
        <v>36</v>
      </c>
      <c r="D449" s="5" t="s">
        <v>35</v>
      </c>
      <c r="E449" s="5" t="s">
        <v>12</v>
      </c>
      <c r="F449" s="12" t="s">
        <v>1159</v>
      </c>
      <c r="G449" s="12">
        <v>1</v>
      </c>
      <c r="H449" s="13" t="s">
        <v>74</v>
      </c>
      <c r="I449" s="12">
        <f t="shared" si="102"/>
        <v>1</v>
      </c>
      <c r="J449" s="13" t="s">
        <v>72</v>
      </c>
      <c r="K449" s="30">
        <f t="shared" si="101"/>
        <v>0.33</v>
      </c>
      <c r="L449" s="30" t="s">
        <v>103</v>
      </c>
      <c r="M449" s="15">
        <f t="shared" si="97"/>
        <v>330</v>
      </c>
      <c r="N449" s="13" t="s">
        <v>71</v>
      </c>
    </row>
    <row r="450" spans="1:14">
      <c r="A450" s="279">
        <v>20</v>
      </c>
      <c r="B450" s="5"/>
      <c r="C450" s="5" t="s">
        <v>38</v>
      </c>
      <c r="D450" s="5" t="s">
        <v>37</v>
      </c>
      <c r="E450" s="5" t="s">
        <v>12</v>
      </c>
      <c r="F450" s="12" t="s">
        <v>1182</v>
      </c>
      <c r="G450" s="12">
        <v>1</v>
      </c>
      <c r="H450" s="13" t="s">
        <v>74</v>
      </c>
      <c r="I450" s="12">
        <f t="shared" si="102"/>
        <v>1</v>
      </c>
      <c r="J450" s="13" t="s">
        <v>72</v>
      </c>
      <c r="K450" s="30">
        <f t="shared" si="101"/>
        <v>0.33</v>
      </c>
      <c r="L450" s="30" t="s">
        <v>103</v>
      </c>
      <c r="M450" s="15">
        <f t="shared" si="97"/>
        <v>330</v>
      </c>
      <c r="N450" s="13" t="s">
        <v>71</v>
      </c>
    </row>
    <row r="451" spans="1:14">
      <c r="A451" s="279">
        <v>21</v>
      </c>
      <c r="B451" s="5"/>
      <c r="C451" s="5" t="s">
        <v>40</v>
      </c>
      <c r="D451" s="5" t="s">
        <v>39</v>
      </c>
      <c r="E451" s="5" t="s">
        <v>12</v>
      </c>
      <c r="F451" s="12" t="s">
        <v>1272</v>
      </c>
      <c r="G451" s="12">
        <v>1</v>
      </c>
      <c r="H451" s="13" t="s">
        <v>74</v>
      </c>
      <c r="I451" s="12">
        <f t="shared" si="102"/>
        <v>1</v>
      </c>
      <c r="J451" s="13" t="s">
        <v>72</v>
      </c>
      <c r="K451" s="30">
        <f t="shared" si="101"/>
        <v>0.33</v>
      </c>
      <c r="L451" s="30" t="s">
        <v>103</v>
      </c>
      <c r="M451" s="15">
        <f t="shared" si="97"/>
        <v>330</v>
      </c>
      <c r="N451" s="13" t="s">
        <v>71</v>
      </c>
    </row>
    <row r="452" spans="1:14">
      <c r="A452" s="279">
        <v>22</v>
      </c>
      <c r="B452" s="5"/>
      <c r="C452" s="5" t="s">
        <v>78</v>
      </c>
      <c r="D452" s="5" t="s">
        <v>79</v>
      </c>
      <c r="E452" s="5" t="s">
        <v>12</v>
      </c>
      <c r="F452" s="12"/>
      <c r="G452" s="12">
        <v>0</v>
      </c>
      <c r="H452" s="13" t="s">
        <v>74</v>
      </c>
      <c r="I452" s="12">
        <f t="shared" si="102"/>
        <v>0</v>
      </c>
      <c r="J452" s="13" t="s">
        <v>72</v>
      </c>
      <c r="K452" s="30">
        <f t="shared" si="101"/>
        <v>0</v>
      </c>
      <c r="L452" s="30" t="s">
        <v>103</v>
      </c>
      <c r="M452" s="15">
        <f t="shared" si="97"/>
        <v>0</v>
      </c>
      <c r="N452" s="13" t="s">
        <v>71</v>
      </c>
    </row>
    <row r="453" spans="1:14">
      <c r="A453" s="279">
        <v>23</v>
      </c>
      <c r="B453" s="5"/>
      <c r="C453" s="5" t="s">
        <v>45</v>
      </c>
      <c r="D453" s="5" t="s">
        <v>44</v>
      </c>
      <c r="E453" s="5" t="s">
        <v>43</v>
      </c>
      <c r="F453" s="12" t="s">
        <v>1288</v>
      </c>
      <c r="G453" s="12">
        <v>5</v>
      </c>
      <c r="H453" s="13" t="s">
        <v>74</v>
      </c>
      <c r="I453" s="12">
        <f>G453*1.5</f>
        <v>7.5</v>
      </c>
      <c r="J453" s="13" t="s">
        <v>72</v>
      </c>
      <c r="K453" s="30">
        <f t="shared" si="101"/>
        <v>2.4750000000000001</v>
      </c>
      <c r="L453" s="30" t="s">
        <v>103</v>
      </c>
      <c r="M453" s="15">
        <f t="shared" si="97"/>
        <v>2475</v>
      </c>
      <c r="N453" s="13" t="s">
        <v>71</v>
      </c>
    </row>
    <row r="454" spans="1:14">
      <c r="A454" s="279">
        <v>24</v>
      </c>
      <c r="B454" s="5"/>
      <c r="C454" s="5" t="s">
        <v>47</v>
      </c>
      <c r="D454" s="5" t="s">
        <v>46</v>
      </c>
      <c r="E454" s="5" t="s">
        <v>43</v>
      </c>
      <c r="F454" s="12" t="s">
        <v>1289</v>
      </c>
      <c r="G454" s="12">
        <v>1</v>
      </c>
      <c r="H454" s="13" t="s">
        <v>74</v>
      </c>
      <c r="I454" s="12">
        <f>G454*1.5</f>
        <v>1.5</v>
      </c>
      <c r="J454" s="13" t="s">
        <v>72</v>
      </c>
      <c r="K454" s="30">
        <f t="shared" si="101"/>
        <v>0.495</v>
      </c>
      <c r="L454" s="30" t="s">
        <v>103</v>
      </c>
      <c r="M454" s="15">
        <f t="shared" si="97"/>
        <v>495</v>
      </c>
      <c r="N454" s="13" t="s">
        <v>71</v>
      </c>
    </row>
    <row r="455" spans="1:14">
      <c r="A455" s="279">
        <v>25</v>
      </c>
      <c r="B455" s="5"/>
      <c r="C455" s="5" t="s">
        <v>42</v>
      </c>
      <c r="D455" s="5" t="s">
        <v>41</v>
      </c>
      <c r="E455" s="5" t="s">
        <v>165</v>
      </c>
      <c r="F455" s="12" t="s">
        <v>1239</v>
      </c>
      <c r="G455" s="12">
        <v>1</v>
      </c>
      <c r="H455" s="13" t="s">
        <v>74</v>
      </c>
      <c r="I455" s="12">
        <f>G455*1.5</f>
        <v>1.5</v>
      </c>
      <c r="J455" s="13" t="s">
        <v>72</v>
      </c>
      <c r="K455" s="30">
        <f t="shared" si="101"/>
        <v>0.495</v>
      </c>
      <c r="L455" s="30" t="s">
        <v>103</v>
      </c>
      <c r="M455" s="15">
        <f t="shared" si="97"/>
        <v>495</v>
      </c>
      <c r="N455" s="13" t="s">
        <v>71</v>
      </c>
    </row>
    <row r="456" spans="1:14">
      <c r="A456" s="279">
        <v>26</v>
      </c>
      <c r="B456" s="5"/>
      <c r="C456" s="5" t="s">
        <v>1275</v>
      </c>
      <c r="D456" s="5"/>
      <c r="E456" s="5" t="s">
        <v>12</v>
      </c>
      <c r="F456" s="12" t="s">
        <v>1170</v>
      </c>
      <c r="G456" s="12">
        <v>1</v>
      </c>
      <c r="H456" s="13" t="s">
        <v>74</v>
      </c>
      <c r="I456" s="12">
        <f>G456*4</f>
        <v>4</v>
      </c>
      <c r="J456" s="13" t="s">
        <v>72</v>
      </c>
      <c r="K456" s="30">
        <f t="shared" si="101"/>
        <v>1.32</v>
      </c>
      <c r="L456" s="30" t="s">
        <v>103</v>
      </c>
      <c r="M456" s="15">
        <f t="shared" si="97"/>
        <v>1320</v>
      </c>
      <c r="N456" s="13" t="s">
        <v>71</v>
      </c>
    </row>
    <row r="457" spans="1:14">
      <c r="A457" s="279">
        <v>27</v>
      </c>
      <c r="B457" s="5"/>
      <c r="C457" s="5" t="s">
        <v>1240</v>
      </c>
      <c r="D457" s="5"/>
      <c r="E457" s="5" t="s">
        <v>12</v>
      </c>
      <c r="F457" s="12" t="s">
        <v>795</v>
      </c>
      <c r="G457" s="12">
        <v>2</v>
      </c>
      <c r="H457" s="13" t="s">
        <v>74</v>
      </c>
      <c r="I457" s="12">
        <f t="shared" ref="I457" si="103">G457*1.5</f>
        <v>3</v>
      </c>
      <c r="J457" s="13" t="s">
        <v>72</v>
      </c>
      <c r="K457" s="30">
        <f>I457*0.33</f>
        <v>0.99</v>
      </c>
      <c r="L457" s="30" t="s">
        <v>103</v>
      </c>
      <c r="M457" s="15">
        <f t="shared" si="97"/>
        <v>990</v>
      </c>
      <c r="N457" s="13" t="s">
        <v>71</v>
      </c>
    </row>
    <row r="458" spans="1:14">
      <c r="A458" s="279">
        <v>28</v>
      </c>
      <c r="B458" s="5"/>
      <c r="C458" s="5" t="s">
        <v>1234</v>
      </c>
      <c r="D458" s="5"/>
      <c r="E458" s="5" t="s">
        <v>12</v>
      </c>
      <c r="F458" s="12" t="s">
        <v>995</v>
      </c>
      <c r="G458" s="12">
        <v>2</v>
      </c>
      <c r="H458" s="13" t="s">
        <v>74</v>
      </c>
      <c r="I458" s="12">
        <f>G458*1</f>
        <v>2</v>
      </c>
      <c r="J458" s="13" t="s">
        <v>72</v>
      </c>
      <c r="K458" s="30">
        <f>I458*0.33</f>
        <v>0.66</v>
      </c>
      <c r="L458" s="30" t="s">
        <v>103</v>
      </c>
      <c r="M458" s="15">
        <f t="shared" si="97"/>
        <v>660</v>
      </c>
      <c r="N458" s="13" t="s">
        <v>71</v>
      </c>
    </row>
    <row r="459" spans="1:14">
      <c r="A459" s="279">
        <v>29</v>
      </c>
      <c r="B459" s="5"/>
      <c r="C459" s="5" t="s">
        <v>757</v>
      </c>
      <c r="D459" s="5"/>
      <c r="E459" s="5" t="s">
        <v>12</v>
      </c>
      <c r="F459" s="12" t="s">
        <v>995</v>
      </c>
      <c r="G459" s="12">
        <v>2</v>
      </c>
      <c r="H459" s="13" t="s">
        <v>74</v>
      </c>
      <c r="I459" s="12">
        <f>G459*1</f>
        <v>2</v>
      </c>
      <c r="J459" s="13" t="s">
        <v>72</v>
      </c>
      <c r="K459" s="30">
        <f t="shared" ref="K459:K467" si="104">I459*0.33</f>
        <v>0.66</v>
      </c>
      <c r="L459" s="30" t="s">
        <v>103</v>
      </c>
      <c r="M459" s="15">
        <f t="shared" si="97"/>
        <v>660</v>
      </c>
      <c r="N459" s="13" t="s">
        <v>71</v>
      </c>
    </row>
    <row r="460" spans="1:14">
      <c r="A460" s="279">
        <v>30</v>
      </c>
      <c r="B460" s="5"/>
      <c r="C460" s="5" t="s">
        <v>1114</v>
      </c>
      <c r="D460" s="5"/>
      <c r="E460" s="5" t="s">
        <v>12</v>
      </c>
      <c r="F460" s="103" t="s">
        <v>322</v>
      </c>
      <c r="G460" s="12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104"/>
        <v>0.33</v>
      </c>
      <c r="L460" s="30" t="s">
        <v>103</v>
      </c>
      <c r="M460" s="15">
        <f t="shared" si="97"/>
        <v>330</v>
      </c>
      <c r="N460" s="13" t="s">
        <v>71</v>
      </c>
    </row>
    <row r="461" spans="1:14">
      <c r="A461" s="279">
        <v>31</v>
      </c>
      <c r="B461" s="5"/>
      <c r="C461" s="5" t="s">
        <v>126</v>
      </c>
      <c r="D461" s="5"/>
      <c r="E461" s="5" t="s">
        <v>43</v>
      </c>
      <c r="F461" s="12" t="s">
        <v>271</v>
      </c>
      <c r="G461" s="12">
        <v>1</v>
      </c>
      <c r="H461" s="13" t="s">
        <v>74</v>
      </c>
      <c r="I461" s="12">
        <f t="shared" ref="I461" si="105">G461*4</f>
        <v>4</v>
      </c>
      <c r="J461" s="13" t="s">
        <v>72</v>
      </c>
      <c r="K461" s="30">
        <f t="shared" si="104"/>
        <v>1.32</v>
      </c>
      <c r="L461" s="30" t="s">
        <v>103</v>
      </c>
      <c r="M461" s="15">
        <f t="shared" si="97"/>
        <v>1320</v>
      </c>
      <c r="N461" s="13" t="s">
        <v>71</v>
      </c>
    </row>
    <row r="462" spans="1:14">
      <c r="A462" s="279">
        <v>32</v>
      </c>
      <c r="B462" s="5"/>
      <c r="C462" s="5" t="s">
        <v>893</v>
      </c>
      <c r="D462" s="5"/>
      <c r="E462" s="5" t="s">
        <v>12</v>
      </c>
      <c r="F462" s="12" t="s">
        <v>220</v>
      </c>
      <c r="G462" s="12">
        <v>1</v>
      </c>
      <c r="H462" s="13" t="s">
        <v>74</v>
      </c>
      <c r="I462" s="12">
        <f>G462*1</f>
        <v>1</v>
      </c>
      <c r="J462" s="13" t="s">
        <v>72</v>
      </c>
      <c r="K462" s="30">
        <f t="shared" si="104"/>
        <v>0.33</v>
      </c>
      <c r="L462" s="30" t="s">
        <v>103</v>
      </c>
      <c r="M462" s="15">
        <f t="shared" si="97"/>
        <v>330</v>
      </c>
      <c r="N462" s="13" t="s">
        <v>71</v>
      </c>
    </row>
    <row r="463" spans="1:14">
      <c r="A463" s="279">
        <v>33</v>
      </c>
      <c r="B463" s="5"/>
      <c r="C463" s="5" t="s">
        <v>960</v>
      </c>
      <c r="D463" s="5"/>
      <c r="E463" s="5" t="s">
        <v>165</v>
      </c>
      <c r="F463" s="12" t="s">
        <v>1224</v>
      </c>
      <c r="G463" s="12">
        <v>1</v>
      </c>
      <c r="H463" s="13" t="s">
        <v>74</v>
      </c>
      <c r="I463" s="12">
        <f>G463*1</f>
        <v>1</v>
      </c>
      <c r="J463" s="13" t="s">
        <v>72</v>
      </c>
      <c r="K463" s="30">
        <f t="shared" si="104"/>
        <v>0.33</v>
      </c>
      <c r="L463" s="30" t="s">
        <v>103</v>
      </c>
      <c r="M463" s="15">
        <f t="shared" si="97"/>
        <v>330</v>
      </c>
      <c r="N463" s="13" t="s">
        <v>71</v>
      </c>
    </row>
    <row r="464" spans="1:14">
      <c r="A464" s="279">
        <v>34</v>
      </c>
      <c r="B464" s="5"/>
      <c r="C464" s="5" t="s">
        <v>679</v>
      </c>
      <c r="D464" s="5"/>
      <c r="E464" s="5" t="s">
        <v>12</v>
      </c>
      <c r="F464" s="12" t="s">
        <v>1280</v>
      </c>
      <c r="G464" s="12">
        <v>1</v>
      </c>
      <c r="H464" s="13" t="s">
        <v>74</v>
      </c>
      <c r="I464" s="12">
        <f>G464*1.5</f>
        <v>1.5</v>
      </c>
      <c r="J464" s="13" t="s">
        <v>72</v>
      </c>
      <c r="K464" s="30">
        <f t="shared" si="104"/>
        <v>0.495</v>
      </c>
      <c r="L464" s="30" t="s">
        <v>103</v>
      </c>
      <c r="M464" s="15">
        <f t="shared" si="97"/>
        <v>495</v>
      </c>
      <c r="N464" s="13" t="s">
        <v>71</v>
      </c>
    </row>
    <row r="465" spans="1:14">
      <c r="A465" s="279">
        <v>35</v>
      </c>
      <c r="B465" s="5"/>
      <c r="C465" s="5" t="s">
        <v>1278</v>
      </c>
      <c r="D465" s="5"/>
      <c r="E465" s="5" t="s">
        <v>12</v>
      </c>
      <c r="F465" s="12" t="s">
        <v>218</v>
      </c>
      <c r="G465" s="12">
        <v>1</v>
      </c>
      <c r="H465" s="13" t="s">
        <v>74</v>
      </c>
      <c r="I465" s="12">
        <f>G465*1</f>
        <v>1</v>
      </c>
      <c r="J465" s="13" t="s">
        <v>72</v>
      </c>
      <c r="K465" s="30">
        <f t="shared" si="104"/>
        <v>0.33</v>
      </c>
      <c r="L465" s="30" t="s">
        <v>103</v>
      </c>
      <c r="M465" s="15">
        <f t="shared" si="97"/>
        <v>330</v>
      </c>
      <c r="N465" s="13" t="s">
        <v>71</v>
      </c>
    </row>
    <row r="466" spans="1:14">
      <c r="A466" s="279">
        <v>36</v>
      </c>
      <c r="B466" s="5"/>
      <c r="C466" s="5" t="s">
        <v>52</v>
      </c>
      <c r="D466" s="5"/>
      <c r="E466" s="5" t="s">
        <v>12</v>
      </c>
      <c r="F466" s="12" t="s">
        <v>995</v>
      </c>
      <c r="G466" s="12">
        <v>2</v>
      </c>
      <c r="H466" s="13" t="s">
        <v>74</v>
      </c>
      <c r="I466" s="12">
        <f>G466*1</f>
        <v>2</v>
      </c>
      <c r="J466" s="13" t="s">
        <v>72</v>
      </c>
      <c r="K466" s="30">
        <f t="shared" si="104"/>
        <v>0.66</v>
      </c>
      <c r="L466" s="30" t="s">
        <v>103</v>
      </c>
      <c r="M466" s="15">
        <f t="shared" si="97"/>
        <v>660</v>
      </c>
      <c r="N466" s="13" t="s">
        <v>71</v>
      </c>
    </row>
    <row r="467" spans="1:14">
      <c r="A467" s="279">
        <v>37</v>
      </c>
      <c r="B467" s="5"/>
      <c r="C467" s="5" t="s">
        <v>1290</v>
      </c>
      <c r="D467" s="5"/>
      <c r="E467" s="5" t="s">
        <v>12</v>
      </c>
      <c r="F467" s="12" t="s">
        <v>1291</v>
      </c>
      <c r="G467" s="12">
        <v>1</v>
      </c>
      <c r="H467" s="13" t="s">
        <v>74</v>
      </c>
      <c r="I467" s="12">
        <f>G467*1</f>
        <v>1</v>
      </c>
      <c r="J467" s="13" t="s">
        <v>72</v>
      </c>
      <c r="K467" s="30">
        <f t="shared" si="104"/>
        <v>0.33</v>
      </c>
      <c r="L467" s="30" t="s">
        <v>103</v>
      </c>
      <c r="M467" s="15">
        <f t="shared" si="97"/>
        <v>330</v>
      </c>
      <c r="N467" s="13" t="s">
        <v>71</v>
      </c>
    </row>
    <row r="468" spans="1:14">
      <c r="A468" s="281" t="s">
        <v>54</v>
      </c>
      <c r="B468" s="282"/>
      <c r="C468" s="282"/>
      <c r="D468" s="282"/>
      <c r="E468" s="283"/>
      <c r="F468" s="278"/>
      <c r="G468" s="12">
        <f>SUM(G431:G467)</f>
        <v>73</v>
      </c>
      <c r="H468" s="13" t="s">
        <v>74</v>
      </c>
      <c r="I468" s="12">
        <f>SUM(I431:I467)</f>
        <v>235</v>
      </c>
      <c r="J468" s="13" t="s">
        <v>72</v>
      </c>
      <c r="K468" s="12">
        <f>SUM(K431:K467)</f>
        <v>77.549999999999955</v>
      </c>
      <c r="L468" s="30" t="s">
        <v>103</v>
      </c>
      <c r="M468" s="34">
        <f>SUM(M431:M467)</f>
        <v>77550</v>
      </c>
      <c r="N468" s="13" t="s">
        <v>71</v>
      </c>
    </row>
    <row r="469" spans="1:14">
      <c r="A469" s="286" t="s">
        <v>53</v>
      </c>
      <c r="B469" s="286" t="s">
        <v>0</v>
      </c>
      <c r="C469" s="286" t="s">
        <v>2</v>
      </c>
      <c r="D469" s="286" t="s">
        <v>4</v>
      </c>
      <c r="E469" s="286" t="s">
        <v>1</v>
      </c>
      <c r="F469" s="286" t="s">
        <v>280</v>
      </c>
      <c r="G469" s="288" t="s">
        <v>5</v>
      </c>
      <c r="H469" s="289"/>
      <c r="I469" s="288" t="s">
        <v>6</v>
      </c>
      <c r="J469" s="289"/>
      <c r="K469" s="288" t="s">
        <v>101</v>
      </c>
      <c r="L469" s="289"/>
      <c r="M469" s="288" t="s">
        <v>102</v>
      </c>
      <c r="N469" s="289"/>
    </row>
    <row r="470" spans="1:14">
      <c r="A470" s="287"/>
      <c r="B470" s="287"/>
      <c r="C470" s="287"/>
      <c r="D470" s="287"/>
      <c r="E470" s="287"/>
      <c r="F470" s="287"/>
      <c r="G470" s="290"/>
      <c r="H470" s="291"/>
      <c r="I470" s="290"/>
      <c r="J470" s="291"/>
      <c r="K470" s="290"/>
      <c r="L470" s="291"/>
      <c r="M470" s="290"/>
      <c r="N470" s="291"/>
    </row>
    <row r="471" spans="1:14">
      <c r="A471" s="279">
        <v>1</v>
      </c>
      <c r="B471" s="16" t="s">
        <v>2999</v>
      </c>
      <c r="C471" s="5" t="s">
        <v>3</v>
      </c>
      <c r="D471" s="5" t="s">
        <v>7</v>
      </c>
      <c r="E471" s="5" t="s">
        <v>8</v>
      </c>
      <c r="F471" s="12" t="s">
        <v>1308</v>
      </c>
      <c r="G471" s="12">
        <v>3</v>
      </c>
      <c r="H471" s="13" t="s">
        <v>74</v>
      </c>
      <c r="I471" s="12">
        <f t="shared" ref="I471:I473" si="106">G471*6</f>
        <v>18</v>
      </c>
      <c r="J471" s="13" t="s">
        <v>72</v>
      </c>
      <c r="K471" s="30">
        <f t="shared" ref="K471" si="107">I471*0.33</f>
        <v>5.94</v>
      </c>
      <c r="L471" s="30" t="s">
        <v>103</v>
      </c>
      <c r="M471" s="15">
        <f t="shared" ref="M471:M507" si="108">K471*1000</f>
        <v>5940</v>
      </c>
      <c r="N471" s="13" t="s">
        <v>71</v>
      </c>
    </row>
    <row r="472" spans="1:14">
      <c r="A472" s="279">
        <v>2</v>
      </c>
      <c r="B472" s="131">
        <v>43843</v>
      </c>
      <c r="C472" s="5" t="s">
        <v>56</v>
      </c>
      <c r="D472" s="5" t="s">
        <v>93</v>
      </c>
      <c r="E472" s="5" t="s">
        <v>8</v>
      </c>
      <c r="F472" s="93" t="s">
        <v>1309</v>
      </c>
      <c r="G472" s="12">
        <v>2</v>
      </c>
      <c r="H472" s="13" t="s">
        <v>74</v>
      </c>
      <c r="I472" s="12">
        <f t="shared" si="106"/>
        <v>12</v>
      </c>
      <c r="J472" s="13" t="s">
        <v>72</v>
      </c>
      <c r="K472" s="30">
        <f>I472*0.33</f>
        <v>3.96</v>
      </c>
      <c r="L472" s="30" t="s">
        <v>103</v>
      </c>
      <c r="M472" s="15">
        <f t="shared" si="108"/>
        <v>3960</v>
      </c>
      <c r="N472" s="13" t="s">
        <v>71</v>
      </c>
    </row>
    <row r="473" spans="1:14">
      <c r="A473" s="279">
        <v>3</v>
      </c>
      <c r="B473" s="5"/>
      <c r="C473" s="5" t="s">
        <v>15</v>
      </c>
      <c r="D473" s="5" t="s">
        <v>647</v>
      </c>
      <c r="E473" s="5" t="s">
        <v>8</v>
      </c>
      <c r="F473" s="12" t="s">
        <v>1310</v>
      </c>
      <c r="G473" s="12">
        <v>1</v>
      </c>
      <c r="H473" s="13" t="s">
        <v>74</v>
      </c>
      <c r="I473" s="12">
        <f t="shared" si="106"/>
        <v>6</v>
      </c>
      <c r="J473" s="13" t="s">
        <v>72</v>
      </c>
      <c r="K473" s="30">
        <f t="shared" ref="K473" si="109">I473*0.33</f>
        <v>1.98</v>
      </c>
      <c r="L473" s="30" t="s">
        <v>103</v>
      </c>
      <c r="M473" s="15">
        <f t="shared" si="108"/>
        <v>1980</v>
      </c>
      <c r="N473" s="13" t="s">
        <v>71</v>
      </c>
    </row>
    <row r="474" spans="1:14">
      <c r="A474" s="279">
        <v>4</v>
      </c>
      <c r="B474" s="5"/>
      <c r="C474" s="5" t="s">
        <v>17</v>
      </c>
      <c r="D474" s="5" t="s">
        <v>16</v>
      </c>
      <c r="E474" s="5" t="s">
        <v>8</v>
      </c>
      <c r="F474" s="12" t="s">
        <v>1311</v>
      </c>
      <c r="G474" s="12">
        <v>3</v>
      </c>
      <c r="H474" s="13" t="s">
        <v>74</v>
      </c>
      <c r="I474" s="12">
        <f>G474*F3837</f>
        <v>0</v>
      </c>
      <c r="J474" s="13" t="s">
        <v>72</v>
      </c>
      <c r="K474" s="30">
        <f>I474*0.33</f>
        <v>0</v>
      </c>
      <c r="L474" s="30" t="s">
        <v>103</v>
      </c>
      <c r="M474" s="15">
        <f t="shared" si="108"/>
        <v>0</v>
      </c>
      <c r="N474" s="13" t="s">
        <v>71</v>
      </c>
    </row>
    <row r="475" spans="1:14">
      <c r="A475" s="279">
        <v>5</v>
      </c>
      <c r="B475" s="5"/>
      <c r="C475" s="5" t="s">
        <v>251</v>
      </c>
      <c r="D475" s="5" t="s">
        <v>18</v>
      </c>
      <c r="E475" s="5" t="s">
        <v>8</v>
      </c>
      <c r="F475" s="12" t="s">
        <v>1312</v>
      </c>
      <c r="G475" s="12">
        <v>4</v>
      </c>
      <c r="H475" s="13" t="s">
        <v>74</v>
      </c>
      <c r="I475" s="12">
        <f t="shared" ref="I475:I479" si="110">G475*6</f>
        <v>24</v>
      </c>
      <c r="J475" s="13" t="s">
        <v>72</v>
      </c>
      <c r="K475" s="30">
        <f t="shared" ref="K475:K477" si="111">I475*0.33</f>
        <v>7.92</v>
      </c>
      <c r="L475" s="30" t="s">
        <v>103</v>
      </c>
      <c r="M475" s="15">
        <f t="shared" si="108"/>
        <v>7920</v>
      </c>
      <c r="N475" s="13" t="s">
        <v>71</v>
      </c>
    </row>
    <row r="476" spans="1:14">
      <c r="A476" s="279">
        <v>6</v>
      </c>
      <c r="B476" s="5"/>
      <c r="C476" s="9" t="s">
        <v>52</v>
      </c>
      <c r="D476" s="9" t="s">
        <v>51</v>
      </c>
      <c r="E476" s="9" t="s">
        <v>8</v>
      </c>
      <c r="F476" s="72" t="s">
        <v>1313</v>
      </c>
      <c r="G476" s="12">
        <v>4</v>
      </c>
      <c r="H476" s="13" t="s">
        <v>74</v>
      </c>
      <c r="I476" s="12">
        <f t="shared" si="110"/>
        <v>24</v>
      </c>
      <c r="J476" s="13" t="s">
        <v>72</v>
      </c>
      <c r="K476" s="30">
        <f t="shared" si="111"/>
        <v>7.92</v>
      </c>
      <c r="L476" s="30" t="s">
        <v>103</v>
      </c>
      <c r="M476" s="15">
        <f t="shared" si="108"/>
        <v>7920</v>
      </c>
      <c r="N476" s="13" t="s">
        <v>71</v>
      </c>
    </row>
    <row r="477" spans="1:14">
      <c r="A477" s="279">
        <v>7</v>
      </c>
      <c r="B477" s="5"/>
      <c r="C477" s="5" t="s">
        <v>10</v>
      </c>
      <c r="D477" s="5" t="s">
        <v>93</v>
      </c>
      <c r="E477" s="5" t="s">
        <v>8</v>
      </c>
      <c r="F477" s="12" t="s">
        <v>1314</v>
      </c>
      <c r="G477" s="12">
        <v>5</v>
      </c>
      <c r="H477" s="13" t="s">
        <v>74</v>
      </c>
      <c r="I477" s="12">
        <f t="shared" si="110"/>
        <v>30</v>
      </c>
      <c r="J477" s="13" t="s">
        <v>72</v>
      </c>
      <c r="K477" s="30">
        <f t="shared" si="111"/>
        <v>9.9</v>
      </c>
      <c r="L477" s="30" t="s">
        <v>103</v>
      </c>
      <c r="M477" s="15">
        <f t="shared" si="108"/>
        <v>9900</v>
      </c>
      <c r="N477" s="13" t="s">
        <v>71</v>
      </c>
    </row>
    <row r="478" spans="1:14" ht="30">
      <c r="A478" s="280">
        <v>8</v>
      </c>
      <c r="B478" s="124"/>
      <c r="C478" s="272" t="s">
        <v>26</v>
      </c>
      <c r="D478" s="272" t="s">
        <v>89</v>
      </c>
      <c r="E478" s="272" t="s">
        <v>8</v>
      </c>
      <c r="F478" s="103" t="s">
        <v>1296</v>
      </c>
      <c r="G478" s="137">
        <v>4</v>
      </c>
      <c r="H478" s="268" t="s">
        <v>74</v>
      </c>
      <c r="I478" s="137">
        <f t="shared" si="110"/>
        <v>24</v>
      </c>
      <c r="J478" s="268" t="s">
        <v>72</v>
      </c>
      <c r="K478" s="269">
        <f>I478*0.33</f>
        <v>7.92</v>
      </c>
      <c r="L478" s="269" t="s">
        <v>103</v>
      </c>
      <c r="M478" s="270">
        <f t="shared" si="108"/>
        <v>7920</v>
      </c>
      <c r="N478" s="268" t="s">
        <v>71</v>
      </c>
    </row>
    <row r="479" spans="1:14">
      <c r="A479" s="279">
        <v>9</v>
      </c>
      <c r="B479" s="5"/>
      <c r="C479" s="5" t="s">
        <v>94</v>
      </c>
      <c r="D479" s="5" t="s">
        <v>95</v>
      </c>
      <c r="E479" s="5" t="s">
        <v>8</v>
      </c>
      <c r="F479" s="12" t="s">
        <v>1324</v>
      </c>
      <c r="G479" s="12">
        <v>4</v>
      </c>
      <c r="H479" s="13" t="s">
        <v>74</v>
      </c>
      <c r="I479" s="12">
        <f t="shared" si="110"/>
        <v>24</v>
      </c>
      <c r="J479" s="13" t="s">
        <v>72</v>
      </c>
      <c r="K479" s="30">
        <f t="shared" ref="K479:K496" si="112">I479*0.33</f>
        <v>7.92</v>
      </c>
      <c r="L479" s="30" t="s">
        <v>103</v>
      </c>
      <c r="M479" s="15">
        <f t="shared" si="108"/>
        <v>7920</v>
      </c>
      <c r="N479" s="13" t="s">
        <v>71</v>
      </c>
    </row>
    <row r="480" spans="1:14">
      <c r="A480" s="279">
        <v>10</v>
      </c>
      <c r="B480" s="5"/>
      <c r="C480" s="5" t="s">
        <v>190</v>
      </c>
      <c r="D480" s="5" t="s">
        <v>20</v>
      </c>
      <c r="E480" s="5" t="s">
        <v>173</v>
      </c>
      <c r="F480" s="12" t="s">
        <v>1315</v>
      </c>
      <c r="G480" s="12">
        <v>1</v>
      </c>
      <c r="H480" s="13" t="s">
        <v>74</v>
      </c>
      <c r="I480" s="12">
        <f>G480*7</f>
        <v>7</v>
      </c>
      <c r="J480" s="13" t="s">
        <v>72</v>
      </c>
      <c r="K480" s="30">
        <f t="shared" si="112"/>
        <v>2.31</v>
      </c>
      <c r="L480" s="30" t="s">
        <v>103</v>
      </c>
      <c r="M480" s="15">
        <f t="shared" si="108"/>
        <v>2310</v>
      </c>
      <c r="N480" s="13" t="s">
        <v>71</v>
      </c>
    </row>
    <row r="481" spans="1:14">
      <c r="A481" s="279">
        <v>11</v>
      </c>
      <c r="B481" s="5"/>
      <c r="C481" s="5" t="s">
        <v>34</v>
      </c>
      <c r="D481" s="5" t="s">
        <v>134</v>
      </c>
      <c r="E481" s="5" t="s">
        <v>173</v>
      </c>
      <c r="F481" s="12" t="s">
        <v>371</v>
      </c>
      <c r="G481" s="12">
        <v>1</v>
      </c>
      <c r="H481" s="13" t="s">
        <v>74</v>
      </c>
      <c r="I481" s="12">
        <f>G481*7</f>
        <v>7</v>
      </c>
      <c r="J481" s="13" t="s">
        <v>72</v>
      </c>
      <c r="K481" s="30">
        <f t="shared" si="112"/>
        <v>2.31</v>
      </c>
      <c r="L481" s="30" t="s">
        <v>103</v>
      </c>
      <c r="M481" s="15">
        <f t="shared" si="108"/>
        <v>2310</v>
      </c>
      <c r="N481" s="13" t="s">
        <v>71</v>
      </c>
    </row>
    <row r="482" spans="1:14">
      <c r="A482" s="279">
        <v>12</v>
      </c>
      <c r="B482" s="5"/>
      <c r="C482" s="5" t="s">
        <v>23</v>
      </c>
      <c r="D482" s="5" t="s">
        <v>136</v>
      </c>
      <c r="E482" s="5" t="s">
        <v>12</v>
      </c>
      <c r="F482" s="5"/>
      <c r="G482" s="12">
        <v>0</v>
      </c>
      <c r="H482" s="13" t="s">
        <v>74</v>
      </c>
      <c r="I482" s="12">
        <f t="shared" ref="I482:I492" si="113">G482*1</f>
        <v>0</v>
      </c>
      <c r="J482" s="13" t="s">
        <v>72</v>
      </c>
      <c r="K482" s="30">
        <f t="shared" si="112"/>
        <v>0</v>
      </c>
      <c r="L482" s="30" t="s">
        <v>103</v>
      </c>
      <c r="M482" s="15">
        <f t="shared" si="108"/>
        <v>0</v>
      </c>
      <c r="N482" s="13" t="s">
        <v>71</v>
      </c>
    </row>
    <row r="483" spans="1:14">
      <c r="A483" s="279">
        <v>13</v>
      </c>
      <c r="B483" s="5"/>
      <c r="C483" s="5" t="s">
        <v>90</v>
      </c>
      <c r="D483" s="5" t="s">
        <v>91</v>
      </c>
      <c r="E483" s="5" t="s">
        <v>12</v>
      </c>
      <c r="F483" s="12" t="s">
        <v>1298</v>
      </c>
      <c r="G483" s="12">
        <v>1</v>
      </c>
      <c r="H483" s="13" t="s">
        <v>74</v>
      </c>
      <c r="I483" s="12">
        <f t="shared" si="113"/>
        <v>1</v>
      </c>
      <c r="J483" s="13" t="s">
        <v>72</v>
      </c>
      <c r="K483" s="30">
        <f t="shared" si="112"/>
        <v>0.33</v>
      </c>
      <c r="L483" s="30" t="s">
        <v>103</v>
      </c>
      <c r="M483" s="15">
        <f t="shared" si="108"/>
        <v>330</v>
      </c>
      <c r="N483" s="13" t="s">
        <v>71</v>
      </c>
    </row>
    <row r="484" spans="1:14">
      <c r="A484" s="279">
        <v>14</v>
      </c>
      <c r="B484" s="5"/>
      <c r="C484" s="5" t="s">
        <v>81</v>
      </c>
      <c r="D484" s="5" t="s">
        <v>82</v>
      </c>
      <c r="E484" s="5" t="s">
        <v>12</v>
      </c>
      <c r="F484" s="12" t="s">
        <v>1251</v>
      </c>
      <c r="G484" s="12">
        <v>1</v>
      </c>
      <c r="H484" s="13" t="s">
        <v>74</v>
      </c>
      <c r="I484" s="12">
        <f t="shared" si="113"/>
        <v>1</v>
      </c>
      <c r="J484" s="13" t="s">
        <v>72</v>
      </c>
      <c r="K484" s="30">
        <f t="shared" si="112"/>
        <v>0.33</v>
      </c>
      <c r="L484" s="30" t="s">
        <v>103</v>
      </c>
      <c r="M484" s="15">
        <f t="shared" si="108"/>
        <v>330</v>
      </c>
      <c r="N484" s="13" t="s">
        <v>71</v>
      </c>
    </row>
    <row r="485" spans="1:14">
      <c r="A485" s="279">
        <v>15</v>
      </c>
      <c r="B485" s="5"/>
      <c r="C485" s="5" t="s">
        <v>11</v>
      </c>
      <c r="D485" s="5" t="s">
        <v>13</v>
      </c>
      <c r="E485" s="5" t="s">
        <v>12</v>
      </c>
      <c r="F485" s="12" t="s">
        <v>980</v>
      </c>
      <c r="G485" s="12">
        <v>1</v>
      </c>
      <c r="H485" s="13" t="s">
        <v>74</v>
      </c>
      <c r="I485" s="12">
        <f t="shared" si="113"/>
        <v>1</v>
      </c>
      <c r="J485" s="13" t="s">
        <v>72</v>
      </c>
      <c r="K485" s="30">
        <f t="shared" si="112"/>
        <v>0.33</v>
      </c>
      <c r="L485" s="30" t="s">
        <v>103</v>
      </c>
      <c r="M485" s="15">
        <f t="shared" si="108"/>
        <v>330</v>
      </c>
      <c r="N485" s="13" t="s">
        <v>71</v>
      </c>
    </row>
    <row r="486" spans="1:14">
      <c r="A486" s="279">
        <v>16</v>
      </c>
      <c r="B486" s="5"/>
      <c r="C486" s="5" t="s">
        <v>28</v>
      </c>
      <c r="D486" s="5" t="s">
        <v>27</v>
      </c>
      <c r="E486" s="5" t="s">
        <v>12</v>
      </c>
      <c r="F486" s="12" t="s">
        <v>1316</v>
      </c>
      <c r="G486" s="12">
        <v>1</v>
      </c>
      <c r="H486" s="13" t="s">
        <v>74</v>
      </c>
      <c r="I486" s="12">
        <f t="shared" si="113"/>
        <v>1</v>
      </c>
      <c r="J486" s="13" t="s">
        <v>72</v>
      </c>
      <c r="K486" s="30">
        <f t="shared" si="112"/>
        <v>0.33</v>
      </c>
      <c r="L486" s="30" t="s">
        <v>103</v>
      </c>
      <c r="M486" s="15">
        <f t="shared" si="108"/>
        <v>330</v>
      </c>
      <c r="N486" s="13" t="s">
        <v>71</v>
      </c>
    </row>
    <row r="487" spans="1:14">
      <c r="A487" s="279">
        <v>17</v>
      </c>
      <c r="B487" s="5"/>
      <c r="C487" s="5" t="s">
        <v>30</v>
      </c>
      <c r="D487" s="5" t="s">
        <v>29</v>
      </c>
      <c r="E487" s="5" t="s">
        <v>12</v>
      </c>
      <c r="F487" s="12" t="s">
        <v>1300</v>
      </c>
      <c r="G487" s="12">
        <v>3</v>
      </c>
      <c r="H487" s="13" t="s">
        <v>74</v>
      </c>
      <c r="I487" s="12">
        <f t="shared" si="113"/>
        <v>3</v>
      </c>
      <c r="J487" s="13" t="s">
        <v>72</v>
      </c>
      <c r="K487" s="30">
        <f t="shared" si="112"/>
        <v>0.99</v>
      </c>
      <c r="L487" s="30" t="s">
        <v>103</v>
      </c>
      <c r="M487" s="15">
        <f t="shared" si="108"/>
        <v>990</v>
      </c>
      <c r="N487" s="13" t="s">
        <v>71</v>
      </c>
    </row>
    <row r="488" spans="1:14">
      <c r="A488" s="279">
        <v>18</v>
      </c>
      <c r="B488" s="5"/>
      <c r="C488" s="5" t="s">
        <v>32</v>
      </c>
      <c r="D488" s="5" t="s">
        <v>33</v>
      </c>
      <c r="E488" s="5" t="s">
        <v>12</v>
      </c>
      <c r="F488" s="12" t="s">
        <v>1202</v>
      </c>
      <c r="G488" s="12">
        <v>1</v>
      </c>
      <c r="H488" s="13" t="s">
        <v>74</v>
      </c>
      <c r="I488" s="12">
        <f t="shared" si="113"/>
        <v>1</v>
      </c>
      <c r="J488" s="13" t="s">
        <v>72</v>
      </c>
      <c r="K488" s="30">
        <f t="shared" si="112"/>
        <v>0.33</v>
      </c>
      <c r="L488" s="30" t="s">
        <v>103</v>
      </c>
      <c r="M488" s="15">
        <f t="shared" si="108"/>
        <v>330</v>
      </c>
      <c r="N488" s="13" t="s">
        <v>71</v>
      </c>
    </row>
    <row r="489" spans="1:14">
      <c r="A489" s="279">
        <v>19</v>
      </c>
      <c r="B489" s="5"/>
      <c r="C489" s="5" t="s">
        <v>36</v>
      </c>
      <c r="D489" s="5" t="s">
        <v>35</v>
      </c>
      <c r="E489" s="5" t="s">
        <v>12</v>
      </c>
      <c r="F489" s="12" t="s">
        <v>1159</v>
      </c>
      <c r="G489" s="12">
        <v>1</v>
      </c>
      <c r="H489" s="13" t="s">
        <v>74</v>
      </c>
      <c r="I489" s="12">
        <f t="shared" si="113"/>
        <v>1</v>
      </c>
      <c r="J489" s="13" t="s">
        <v>72</v>
      </c>
      <c r="K489" s="30">
        <f t="shared" si="112"/>
        <v>0.33</v>
      </c>
      <c r="L489" s="30" t="s">
        <v>103</v>
      </c>
      <c r="M489" s="15">
        <f t="shared" si="108"/>
        <v>330</v>
      </c>
      <c r="N489" s="13" t="s">
        <v>71</v>
      </c>
    </row>
    <row r="490" spans="1:14">
      <c r="A490" s="279">
        <v>20</v>
      </c>
      <c r="B490" s="5"/>
      <c r="C490" s="5" t="s">
        <v>38</v>
      </c>
      <c r="D490" s="5" t="s">
        <v>37</v>
      </c>
      <c r="E490" s="5" t="s">
        <v>12</v>
      </c>
      <c r="F490" s="12" t="s">
        <v>1301</v>
      </c>
      <c r="G490" s="12">
        <v>1</v>
      </c>
      <c r="H490" s="13" t="s">
        <v>74</v>
      </c>
      <c r="I490" s="12">
        <f t="shared" si="113"/>
        <v>1</v>
      </c>
      <c r="J490" s="13" t="s">
        <v>72</v>
      </c>
      <c r="K490" s="30">
        <f t="shared" si="112"/>
        <v>0.33</v>
      </c>
      <c r="L490" s="30" t="s">
        <v>103</v>
      </c>
      <c r="M490" s="15">
        <f t="shared" si="108"/>
        <v>330</v>
      </c>
      <c r="N490" s="13" t="s">
        <v>71</v>
      </c>
    </row>
    <row r="491" spans="1:14">
      <c r="A491" s="279">
        <v>21</v>
      </c>
      <c r="B491" s="5"/>
      <c r="C491" s="5" t="s">
        <v>40</v>
      </c>
      <c r="D491" s="5" t="s">
        <v>39</v>
      </c>
      <c r="E491" s="5" t="s">
        <v>12</v>
      </c>
      <c r="F491" s="12" t="s">
        <v>1317</v>
      </c>
      <c r="G491" s="12">
        <v>1</v>
      </c>
      <c r="H491" s="13" t="s">
        <v>74</v>
      </c>
      <c r="I491" s="12">
        <f t="shared" si="113"/>
        <v>1</v>
      </c>
      <c r="J491" s="13" t="s">
        <v>72</v>
      </c>
      <c r="K491" s="30">
        <f t="shared" si="112"/>
        <v>0.33</v>
      </c>
      <c r="L491" s="30" t="s">
        <v>103</v>
      </c>
      <c r="M491" s="15">
        <f t="shared" si="108"/>
        <v>330</v>
      </c>
      <c r="N491" s="13" t="s">
        <v>71</v>
      </c>
    </row>
    <row r="492" spans="1:14">
      <c r="A492" s="279">
        <v>22</v>
      </c>
      <c r="B492" s="5"/>
      <c r="C492" s="5" t="s">
        <v>78</v>
      </c>
      <c r="D492" s="5" t="s">
        <v>79</v>
      </c>
      <c r="E492" s="5" t="s">
        <v>12</v>
      </c>
      <c r="F492" s="12" t="s">
        <v>1318</v>
      </c>
      <c r="G492" s="12">
        <v>4</v>
      </c>
      <c r="H492" s="13" t="s">
        <v>74</v>
      </c>
      <c r="I492" s="12">
        <f t="shared" si="113"/>
        <v>4</v>
      </c>
      <c r="J492" s="13" t="s">
        <v>72</v>
      </c>
      <c r="K492" s="30">
        <f t="shared" si="112"/>
        <v>1.32</v>
      </c>
      <c r="L492" s="30" t="s">
        <v>103</v>
      </c>
      <c r="M492" s="15">
        <f t="shared" si="108"/>
        <v>1320</v>
      </c>
      <c r="N492" s="13" t="s">
        <v>71</v>
      </c>
    </row>
    <row r="493" spans="1:14">
      <c r="A493" s="279">
        <v>23</v>
      </c>
      <c r="B493" s="5"/>
      <c r="C493" s="5" t="s">
        <v>45</v>
      </c>
      <c r="D493" s="5" t="s">
        <v>44</v>
      </c>
      <c r="E493" s="5" t="s">
        <v>43</v>
      </c>
      <c r="F493" s="12" t="s">
        <v>1319</v>
      </c>
      <c r="G493" s="12">
        <v>4</v>
      </c>
      <c r="H493" s="13" t="s">
        <v>74</v>
      </c>
      <c r="I493" s="12">
        <f>G493*1.5</f>
        <v>6</v>
      </c>
      <c r="J493" s="13" t="s">
        <v>72</v>
      </c>
      <c r="K493" s="30">
        <f t="shared" si="112"/>
        <v>1.98</v>
      </c>
      <c r="L493" s="30" t="s">
        <v>103</v>
      </c>
      <c r="M493" s="15">
        <f t="shared" si="108"/>
        <v>1980</v>
      </c>
      <c r="N493" s="13" t="s">
        <v>71</v>
      </c>
    </row>
    <row r="494" spans="1:14">
      <c r="A494" s="279">
        <v>24</v>
      </c>
      <c r="B494" s="5"/>
      <c r="C494" s="5" t="s">
        <v>47</v>
      </c>
      <c r="D494" s="5" t="s">
        <v>46</v>
      </c>
      <c r="E494" s="5" t="s">
        <v>43</v>
      </c>
      <c r="F494" s="12" t="s">
        <v>1320</v>
      </c>
      <c r="G494" s="12">
        <v>1</v>
      </c>
      <c r="H494" s="13" t="s">
        <v>74</v>
      </c>
      <c r="I494" s="12">
        <f>G494*1.5</f>
        <v>1.5</v>
      </c>
      <c r="J494" s="13" t="s">
        <v>72</v>
      </c>
      <c r="K494" s="30">
        <f t="shared" si="112"/>
        <v>0.495</v>
      </c>
      <c r="L494" s="30" t="s">
        <v>103</v>
      </c>
      <c r="M494" s="15">
        <f t="shared" si="108"/>
        <v>495</v>
      </c>
      <c r="N494" s="13" t="s">
        <v>71</v>
      </c>
    </row>
    <row r="495" spans="1:14">
      <c r="A495" s="279">
        <v>25</v>
      </c>
      <c r="B495" s="5"/>
      <c r="C495" s="5" t="s">
        <v>42</v>
      </c>
      <c r="D495" s="5" t="s">
        <v>41</v>
      </c>
      <c r="E495" s="5" t="s">
        <v>165</v>
      </c>
      <c r="F495" s="12" t="s">
        <v>1304</v>
      </c>
      <c r="G495" s="12">
        <v>1</v>
      </c>
      <c r="H495" s="13" t="s">
        <v>74</v>
      </c>
      <c r="I495" s="12">
        <f>G495*1.5</f>
        <v>1.5</v>
      </c>
      <c r="J495" s="13" t="s">
        <v>72</v>
      </c>
      <c r="K495" s="30">
        <f t="shared" si="112"/>
        <v>0.495</v>
      </c>
      <c r="L495" s="30" t="s">
        <v>103</v>
      </c>
      <c r="M495" s="15">
        <f t="shared" si="108"/>
        <v>495</v>
      </c>
      <c r="N495" s="13" t="s">
        <v>71</v>
      </c>
    </row>
    <row r="496" spans="1:14">
      <c r="A496" s="279">
        <v>26</v>
      </c>
      <c r="B496" s="5"/>
      <c r="C496" s="5" t="s">
        <v>1321</v>
      </c>
      <c r="D496" s="5"/>
      <c r="E496" s="5" t="s">
        <v>12</v>
      </c>
      <c r="F496" s="12" t="s">
        <v>1322</v>
      </c>
      <c r="G496" s="12">
        <v>1</v>
      </c>
      <c r="H496" s="13" t="s">
        <v>74</v>
      </c>
      <c r="I496" s="12">
        <f>G496*4</f>
        <v>4</v>
      </c>
      <c r="J496" s="13" t="s">
        <v>72</v>
      </c>
      <c r="K496" s="30">
        <f t="shared" si="112"/>
        <v>1.32</v>
      </c>
      <c r="L496" s="30" t="s">
        <v>103</v>
      </c>
      <c r="M496" s="15">
        <f t="shared" si="108"/>
        <v>1320</v>
      </c>
      <c r="N496" s="13" t="s">
        <v>71</v>
      </c>
    </row>
    <row r="497" spans="1:14">
      <c r="A497" s="279">
        <v>27</v>
      </c>
      <c r="B497" s="5"/>
      <c r="C497" s="5" t="s">
        <v>1240</v>
      </c>
      <c r="D497" s="5"/>
      <c r="E497" s="5" t="s">
        <v>12</v>
      </c>
      <c r="F497" s="12" t="s">
        <v>1306</v>
      </c>
      <c r="G497" s="12">
        <v>3</v>
      </c>
      <c r="H497" s="13" t="s">
        <v>74</v>
      </c>
      <c r="I497" s="12">
        <f t="shared" ref="I497" si="114">G497*1.5</f>
        <v>4.5</v>
      </c>
      <c r="J497" s="13" t="s">
        <v>72</v>
      </c>
      <c r="K497" s="30">
        <f>I497*0.33</f>
        <v>1.4850000000000001</v>
      </c>
      <c r="L497" s="30" t="s">
        <v>103</v>
      </c>
      <c r="M497" s="15">
        <f t="shared" si="108"/>
        <v>1485</v>
      </c>
      <c r="N497" s="13" t="s">
        <v>71</v>
      </c>
    </row>
    <row r="498" spans="1:14">
      <c r="A498" s="279">
        <v>28</v>
      </c>
      <c r="B498" s="5"/>
      <c r="C498" s="5" t="s">
        <v>1234</v>
      </c>
      <c r="D498" s="5"/>
      <c r="E498" s="5" t="s">
        <v>12</v>
      </c>
      <c r="F498" s="12" t="s">
        <v>995</v>
      </c>
      <c r="G498" s="12">
        <v>2</v>
      </c>
      <c r="H498" s="13" t="s">
        <v>74</v>
      </c>
      <c r="I498" s="12">
        <f>G498*1</f>
        <v>2</v>
      </c>
      <c r="J498" s="13" t="s">
        <v>72</v>
      </c>
      <c r="K498" s="30">
        <f>I498*0.33</f>
        <v>0.66</v>
      </c>
      <c r="L498" s="30" t="s">
        <v>103</v>
      </c>
      <c r="M498" s="15">
        <f t="shared" si="108"/>
        <v>660</v>
      </c>
      <c r="N498" s="13" t="s">
        <v>71</v>
      </c>
    </row>
    <row r="499" spans="1:14">
      <c r="A499" s="279">
        <v>29</v>
      </c>
      <c r="B499" s="5"/>
      <c r="C499" s="5" t="s">
        <v>757</v>
      </c>
      <c r="D499" s="5"/>
      <c r="E499" s="5" t="s">
        <v>12</v>
      </c>
      <c r="F499" s="12" t="s">
        <v>995</v>
      </c>
      <c r="G499" s="12">
        <v>2</v>
      </c>
      <c r="H499" s="13" t="s">
        <v>74</v>
      </c>
      <c r="I499" s="12">
        <f>G499*1</f>
        <v>2</v>
      </c>
      <c r="J499" s="13" t="s">
        <v>72</v>
      </c>
      <c r="K499" s="30">
        <f t="shared" ref="K499:K507" si="115">I499*0.33</f>
        <v>0.66</v>
      </c>
      <c r="L499" s="30" t="s">
        <v>103</v>
      </c>
      <c r="M499" s="15">
        <f t="shared" si="108"/>
        <v>660</v>
      </c>
      <c r="N499" s="13" t="s">
        <v>71</v>
      </c>
    </row>
    <row r="500" spans="1:14">
      <c r="A500" s="279">
        <v>30</v>
      </c>
      <c r="B500" s="5"/>
      <c r="C500" s="5" t="s">
        <v>1114</v>
      </c>
      <c r="D500" s="5"/>
      <c r="E500" s="5" t="s">
        <v>12</v>
      </c>
      <c r="F500" s="103" t="s">
        <v>322</v>
      </c>
      <c r="G500" s="12">
        <v>1</v>
      </c>
      <c r="H500" s="13" t="s">
        <v>74</v>
      </c>
      <c r="I500" s="12">
        <f>G500*1</f>
        <v>1</v>
      </c>
      <c r="J500" s="13" t="s">
        <v>72</v>
      </c>
      <c r="K500" s="30">
        <f t="shared" si="115"/>
        <v>0.33</v>
      </c>
      <c r="L500" s="30" t="s">
        <v>103</v>
      </c>
      <c r="M500" s="15">
        <f t="shared" si="108"/>
        <v>330</v>
      </c>
      <c r="N500" s="13" t="s">
        <v>71</v>
      </c>
    </row>
    <row r="501" spans="1:14">
      <c r="A501" s="279">
        <v>31</v>
      </c>
      <c r="B501" s="5"/>
      <c r="C501" s="5" t="s">
        <v>126</v>
      </c>
      <c r="D501" s="5"/>
      <c r="E501" s="5" t="s">
        <v>43</v>
      </c>
      <c r="F501" s="12" t="s">
        <v>271</v>
      </c>
      <c r="G501" s="12">
        <v>1</v>
      </c>
      <c r="H501" s="13" t="s">
        <v>74</v>
      </c>
      <c r="I501" s="12">
        <f t="shared" ref="I501" si="116">G501*4</f>
        <v>4</v>
      </c>
      <c r="J501" s="13" t="s">
        <v>72</v>
      </c>
      <c r="K501" s="30">
        <f t="shared" si="115"/>
        <v>1.32</v>
      </c>
      <c r="L501" s="30" t="s">
        <v>103</v>
      </c>
      <c r="M501" s="15">
        <f t="shared" si="108"/>
        <v>1320</v>
      </c>
      <c r="N501" s="13" t="s">
        <v>71</v>
      </c>
    </row>
    <row r="502" spans="1:14">
      <c r="A502" s="279">
        <v>32</v>
      </c>
      <c r="B502" s="5"/>
      <c r="C502" s="5" t="s">
        <v>893</v>
      </c>
      <c r="D502" s="5"/>
      <c r="E502" s="5" t="s">
        <v>12</v>
      </c>
      <c r="F502" s="12" t="s">
        <v>220</v>
      </c>
      <c r="G502" s="12">
        <v>1</v>
      </c>
      <c r="H502" s="13" t="s">
        <v>74</v>
      </c>
      <c r="I502" s="12">
        <f>G502*1</f>
        <v>1</v>
      </c>
      <c r="J502" s="13" t="s">
        <v>72</v>
      </c>
      <c r="K502" s="30">
        <f t="shared" si="115"/>
        <v>0.33</v>
      </c>
      <c r="L502" s="30" t="s">
        <v>103</v>
      </c>
      <c r="M502" s="15">
        <f t="shared" si="108"/>
        <v>330</v>
      </c>
      <c r="N502" s="13" t="s">
        <v>71</v>
      </c>
    </row>
    <row r="503" spans="1:14" ht="30">
      <c r="A503" s="280">
        <v>33</v>
      </c>
      <c r="B503" s="124"/>
      <c r="C503" s="272" t="s">
        <v>820</v>
      </c>
      <c r="D503" s="272"/>
      <c r="E503" s="272" t="s">
        <v>173</v>
      </c>
      <c r="F503" s="103" t="s">
        <v>1323</v>
      </c>
      <c r="G503" s="137">
        <v>1</v>
      </c>
      <c r="H503" s="268" t="s">
        <v>74</v>
      </c>
      <c r="I503" s="137">
        <f>G503*1</f>
        <v>1</v>
      </c>
      <c r="J503" s="268" t="s">
        <v>72</v>
      </c>
      <c r="K503" s="269">
        <f t="shared" si="115"/>
        <v>0.33</v>
      </c>
      <c r="L503" s="269" t="s">
        <v>103</v>
      </c>
      <c r="M503" s="270">
        <f t="shared" si="108"/>
        <v>330</v>
      </c>
      <c r="N503" s="268" t="s">
        <v>71</v>
      </c>
    </row>
    <row r="504" spans="1:14">
      <c r="A504" s="279">
        <v>34</v>
      </c>
      <c r="B504" s="5"/>
      <c r="C504" s="5" t="s">
        <v>679</v>
      </c>
      <c r="D504" s="5"/>
      <c r="E504" s="5" t="s">
        <v>12</v>
      </c>
      <c r="F504" s="12" t="s">
        <v>1280</v>
      </c>
      <c r="G504" s="12">
        <v>1</v>
      </c>
      <c r="H504" s="13" t="s">
        <v>74</v>
      </c>
      <c r="I504" s="12">
        <f>G504*1.5</f>
        <v>1.5</v>
      </c>
      <c r="J504" s="13" t="s">
        <v>72</v>
      </c>
      <c r="K504" s="30">
        <f t="shared" si="115"/>
        <v>0.495</v>
      </c>
      <c r="L504" s="30" t="s">
        <v>103</v>
      </c>
      <c r="M504" s="15">
        <f t="shared" si="108"/>
        <v>495</v>
      </c>
      <c r="N504" s="13" t="s">
        <v>71</v>
      </c>
    </row>
    <row r="505" spans="1:14">
      <c r="A505" s="279">
        <v>35</v>
      </c>
      <c r="B505" s="5"/>
      <c r="C505" s="5" t="s">
        <v>894</v>
      </c>
      <c r="D505" s="5"/>
      <c r="E505" s="5" t="s">
        <v>12</v>
      </c>
      <c r="F505" s="12" t="s">
        <v>1307</v>
      </c>
      <c r="G505" s="12">
        <v>1</v>
      </c>
      <c r="H505" s="13" t="s">
        <v>74</v>
      </c>
      <c r="I505" s="12">
        <f>G505*1</f>
        <v>1</v>
      </c>
      <c r="J505" s="13" t="s">
        <v>72</v>
      </c>
      <c r="K505" s="30">
        <f t="shared" si="115"/>
        <v>0.33</v>
      </c>
      <c r="L505" s="30" t="s">
        <v>103</v>
      </c>
      <c r="M505" s="15">
        <f t="shared" si="108"/>
        <v>330</v>
      </c>
      <c r="N505" s="13" t="s">
        <v>71</v>
      </c>
    </row>
    <row r="506" spans="1:14">
      <c r="A506" s="279">
        <v>36</v>
      </c>
      <c r="B506" s="5"/>
      <c r="C506" s="5" t="s">
        <v>52</v>
      </c>
      <c r="D506" s="5"/>
      <c r="E506" s="5" t="s">
        <v>12</v>
      </c>
      <c r="F506" s="12" t="s">
        <v>995</v>
      </c>
      <c r="G506" s="12">
        <v>2</v>
      </c>
      <c r="H506" s="13" t="s">
        <v>74</v>
      </c>
      <c r="I506" s="12">
        <f>G506*1</f>
        <v>2</v>
      </c>
      <c r="J506" s="13" t="s">
        <v>72</v>
      </c>
      <c r="K506" s="30">
        <f t="shared" si="115"/>
        <v>0.66</v>
      </c>
      <c r="L506" s="30" t="s">
        <v>103</v>
      </c>
      <c r="M506" s="15">
        <f t="shared" si="108"/>
        <v>660</v>
      </c>
      <c r="N506" s="13" t="s">
        <v>71</v>
      </c>
    </row>
    <row r="507" spans="1:14">
      <c r="A507" s="279">
        <v>37</v>
      </c>
      <c r="B507" s="5"/>
      <c r="C507" s="5" t="s">
        <v>1290</v>
      </c>
      <c r="D507" s="5"/>
      <c r="E507" s="5" t="s">
        <v>12</v>
      </c>
      <c r="F507" s="12" t="s">
        <v>1291</v>
      </c>
      <c r="G507" s="12">
        <v>1</v>
      </c>
      <c r="H507" s="13" t="s">
        <v>74</v>
      </c>
      <c r="I507" s="12">
        <f>G507*1</f>
        <v>1</v>
      </c>
      <c r="J507" s="13" t="s">
        <v>72</v>
      </c>
      <c r="K507" s="30">
        <f t="shared" si="115"/>
        <v>0.33</v>
      </c>
      <c r="L507" s="30" t="s">
        <v>103</v>
      </c>
      <c r="M507" s="15">
        <f t="shared" si="108"/>
        <v>330</v>
      </c>
      <c r="N507" s="13" t="s">
        <v>71</v>
      </c>
    </row>
    <row r="508" spans="1:14">
      <c r="A508" s="281" t="s">
        <v>54</v>
      </c>
      <c r="B508" s="282"/>
      <c r="C508" s="282"/>
      <c r="D508" s="282"/>
      <c r="E508" s="283"/>
      <c r="F508" s="278"/>
      <c r="G508" s="12">
        <f>SUM(G471:G507)</f>
        <v>70</v>
      </c>
      <c r="H508" s="13" t="s">
        <v>74</v>
      </c>
      <c r="I508" s="12">
        <f>SUM(I471:I507)</f>
        <v>225</v>
      </c>
      <c r="J508" s="13" t="s">
        <v>72</v>
      </c>
      <c r="K508" s="12">
        <f>SUM(K471:K507)</f>
        <v>74.249999999999972</v>
      </c>
      <c r="L508" s="30" t="s">
        <v>103</v>
      </c>
      <c r="M508" s="34">
        <f>SUM(M471:M507)</f>
        <v>74250</v>
      </c>
      <c r="N508" s="13" t="s">
        <v>71</v>
      </c>
    </row>
    <row r="509" spans="1:14">
      <c r="A509" s="286" t="s">
        <v>53</v>
      </c>
      <c r="B509" s="286" t="s">
        <v>0</v>
      </c>
      <c r="C509" s="286" t="s">
        <v>2</v>
      </c>
      <c r="D509" s="286" t="s">
        <v>4</v>
      </c>
      <c r="E509" s="286" t="s">
        <v>1</v>
      </c>
      <c r="F509" s="286" t="s">
        <v>280</v>
      </c>
      <c r="G509" s="288" t="s">
        <v>5</v>
      </c>
      <c r="H509" s="289"/>
      <c r="I509" s="288" t="s">
        <v>6</v>
      </c>
      <c r="J509" s="289"/>
      <c r="K509" s="288" t="s">
        <v>101</v>
      </c>
      <c r="L509" s="289"/>
      <c r="M509" s="288" t="s">
        <v>102</v>
      </c>
      <c r="N509" s="289"/>
    </row>
    <row r="510" spans="1:14">
      <c r="A510" s="287"/>
      <c r="B510" s="287"/>
      <c r="C510" s="287"/>
      <c r="D510" s="287"/>
      <c r="E510" s="287"/>
      <c r="F510" s="287"/>
      <c r="G510" s="290"/>
      <c r="H510" s="291"/>
      <c r="I510" s="290"/>
      <c r="J510" s="291"/>
      <c r="K510" s="290"/>
      <c r="L510" s="291"/>
      <c r="M510" s="290"/>
      <c r="N510" s="291"/>
    </row>
    <row r="511" spans="1:14">
      <c r="A511" s="279">
        <v>1</v>
      </c>
      <c r="B511" s="16" t="s">
        <v>1146</v>
      </c>
      <c r="C511" s="5" t="s">
        <v>3</v>
      </c>
      <c r="D511" s="5" t="s">
        <v>7</v>
      </c>
      <c r="E511" s="5" t="s">
        <v>8</v>
      </c>
      <c r="F511" s="12" t="s">
        <v>1293</v>
      </c>
      <c r="G511" s="12">
        <v>3</v>
      </c>
      <c r="H511" s="13" t="s">
        <v>74</v>
      </c>
      <c r="I511" s="12">
        <f t="shared" ref="I511:I513" si="117">G511*6</f>
        <v>18</v>
      </c>
      <c r="J511" s="13" t="s">
        <v>72</v>
      </c>
      <c r="K511" s="30">
        <f t="shared" ref="K511" si="118">I511*0.33</f>
        <v>5.94</v>
      </c>
      <c r="L511" s="30" t="s">
        <v>103</v>
      </c>
      <c r="M511" s="15">
        <f t="shared" ref="M511:M547" si="119">K511*1000</f>
        <v>5940</v>
      </c>
      <c r="N511" s="13" t="s">
        <v>71</v>
      </c>
    </row>
    <row r="512" spans="1:14">
      <c r="A512" s="279">
        <v>2</v>
      </c>
      <c r="B512" s="131">
        <v>43844</v>
      </c>
      <c r="C512" s="5" t="s">
        <v>56</v>
      </c>
      <c r="D512" s="5" t="s">
        <v>93</v>
      </c>
      <c r="E512" s="5" t="s">
        <v>8</v>
      </c>
      <c r="F512" s="1"/>
      <c r="G512" s="12">
        <v>0</v>
      </c>
      <c r="H512" s="13" t="s">
        <v>74</v>
      </c>
      <c r="I512" s="12">
        <f t="shared" si="117"/>
        <v>0</v>
      </c>
      <c r="J512" s="13" t="s">
        <v>72</v>
      </c>
      <c r="K512" s="30">
        <f>I512*0.33</f>
        <v>0</v>
      </c>
      <c r="L512" s="30" t="s">
        <v>103</v>
      </c>
      <c r="M512" s="15">
        <f t="shared" si="119"/>
        <v>0</v>
      </c>
      <c r="N512" s="13" t="s">
        <v>71</v>
      </c>
    </row>
    <row r="513" spans="1:14">
      <c r="A513" s="279">
        <v>3</v>
      </c>
      <c r="B513" s="5"/>
      <c r="C513" s="5" t="s">
        <v>15</v>
      </c>
      <c r="D513" s="5" t="s">
        <v>647</v>
      </c>
      <c r="E513" s="5" t="s">
        <v>8</v>
      </c>
      <c r="F513" s="12" t="s">
        <v>1292</v>
      </c>
      <c r="G513" s="12">
        <v>3</v>
      </c>
      <c r="H513" s="13" t="s">
        <v>74</v>
      </c>
      <c r="I513" s="12">
        <f t="shared" si="117"/>
        <v>18</v>
      </c>
      <c r="J513" s="13" t="s">
        <v>72</v>
      </c>
      <c r="K513" s="30">
        <f t="shared" ref="K513" si="120">I513*0.33</f>
        <v>5.94</v>
      </c>
      <c r="L513" s="30" t="s">
        <v>103</v>
      </c>
      <c r="M513" s="15">
        <f t="shared" si="119"/>
        <v>5940</v>
      </c>
      <c r="N513" s="13" t="s">
        <v>71</v>
      </c>
    </row>
    <row r="514" spans="1:14">
      <c r="A514" s="279">
        <v>4</v>
      </c>
      <c r="B514" s="5"/>
      <c r="C514" s="5" t="s">
        <v>17</v>
      </c>
      <c r="D514" s="5" t="s">
        <v>16</v>
      </c>
      <c r="E514" s="5" t="s">
        <v>8</v>
      </c>
      <c r="F514" s="12" t="s">
        <v>1294</v>
      </c>
      <c r="G514" s="12">
        <v>4</v>
      </c>
      <c r="H514" s="13" t="s">
        <v>74</v>
      </c>
      <c r="I514" s="12">
        <f>G514*F3880</f>
        <v>0</v>
      </c>
      <c r="J514" s="13" t="s">
        <v>72</v>
      </c>
      <c r="K514" s="30">
        <f>I514*0.33</f>
        <v>0</v>
      </c>
      <c r="L514" s="30" t="s">
        <v>103</v>
      </c>
      <c r="M514" s="15">
        <f t="shared" si="119"/>
        <v>0</v>
      </c>
      <c r="N514" s="13" t="s">
        <v>71</v>
      </c>
    </row>
    <row r="515" spans="1:14">
      <c r="A515" s="279">
        <v>5</v>
      </c>
      <c r="B515" s="5"/>
      <c r="C515" s="5" t="s">
        <v>251</v>
      </c>
      <c r="D515" s="5" t="s">
        <v>18</v>
      </c>
      <c r="E515" s="5" t="s">
        <v>8</v>
      </c>
      <c r="F515" s="12" t="s">
        <v>1266</v>
      </c>
      <c r="G515" s="12">
        <v>4</v>
      </c>
      <c r="H515" s="13" t="s">
        <v>74</v>
      </c>
      <c r="I515" s="12">
        <f t="shared" ref="I515:I519" si="121">G515*6</f>
        <v>24</v>
      </c>
      <c r="J515" s="13" t="s">
        <v>72</v>
      </c>
      <c r="K515" s="30">
        <f t="shared" ref="K515:K517" si="122">I515*0.33</f>
        <v>7.92</v>
      </c>
      <c r="L515" s="30" t="s">
        <v>103</v>
      </c>
      <c r="M515" s="15">
        <f t="shared" si="119"/>
        <v>7920</v>
      </c>
      <c r="N515" s="13" t="s">
        <v>71</v>
      </c>
    </row>
    <row r="516" spans="1:14">
      <c r="A516" s="279">
        <v>6</v>
      </c>
      <c r="B516" s="5"/>
      <c r="C516" s="9" t="s">
        <v>52</v>
      </c>
      <c r="D516" s="9" t="s">
        <v>51</v>
      </c>
      <c r="E516" s="9" t="s">
        <v>8</v>
      </c>
      <c r="F516" s="72" t="s">
        <v>1295</v>
      </c>
      <c r="G516" s="12">
        <v>4</v>
      </c>
      <c r="H516" s="13" t="s">
        <v>74</v>
      </c>
      <c r="I516" s="12">
        <f t="shared" si="121"/>
        <v>24</v>
      </c>
      <c r="J516" s="13" t="s">
        <v>72</v>
      </c>
      <c r="K516" s="30">
        <f t="shared" si="122"/>
        <v>7.92</v>
      </c>
      <c r="L516" s="30" t="s">
        <v>103</v>
      </c>
      <c r="M516" s="15">
        <f t="shared" si="119"/>
        <v>7920</v>
      </c>
      <c r="N516" s="13" t="s">
        <v>71</v>
      </c>
    </row>
    <row r="517" spans="1:14">
      <c r="A517" s="279">
        <v>7</v>
      </c>
      <c r="B517" s="5"/>
      <c r="C517" s="5" t="s">
        <v>10</v>
      </c>
      <c r="D517" s="5" t="s">
        <v>93</v>
      </c>
      <c r="E517" s="5" t="s">
        <v>8</v>
      </c>
      <c r="F517" s="12" t="s">
        <v>1268</v>
      </c>
      <c r="G517" s="12">
        <v>5</v>
      </c>
      <c r="H517" s="13" t="s">
        <v>74</v>
      </c>
      <c r="I517" s="12">
        <f t="shared" si="121"/>
        <v>30</v>
      </c>
      <c r="J517" s="13" t="s">
        <v>72</v>
      </c>
      <c r="K517" s="30">
        <f t="shared" si="122"/>
        <v>9.9</v>
      </c>
      <c r="L517" s="30" t="s">
        <v>103</v>
      </c>
      <c r="M517" s="15">
        <f t="shared" si="119"/>
        <v>9900</v>
      </c>
      <c r="N517" s="13" t="s">
        <v>71</v>
      </c>
    </row>
    <row r="518" spans="1:14" ht="30">
      <c r="A518" s="280">
        <v>8</v>
      </c>
      <c r="B518" s="124"/>
      <c r="C518" s="272" t="s">
        <v>26</v>
      </c>
      <c r="D518" s="272" t="s">
        <v>89</v>
      </c>
      <c r="E518" s="272" t="s">
        <v>8</v>
      </c>
      <c r="F518" s="103" t="s">
        <v>1296</v>
      </c>
      <c r="G518" s="137">
        <v>4</v>
      </c>
      <c r="H518" s="268" t="s">
        <v>74</v>
      </c>
      <c r="I518" s="137">
        <f t="shared" si="121"/>
        <v>24</v>
      </c>
      <c r="J518" s="268" t="s">
        <v>72</v>
      </c>
      <c r="K518" s="269">
        <f>I518*0.33</f>
        <v>7.92</v>
      </c>
      <c r="L518" s="269" t="s">
        <v>103</v>
      </c>
      <c r="M518" s="270">
        <f t="shared" si="119"/>
        <v>7920</v>
      </c>
      <c r="N518" s="268" t="s">
        <v>71</v>
      </c>
    </row>
    <row r="519" spans="1:14">
      <c r="A519" s="279">
        <v>9</v>
      </c>
      <c r="B519" s="5"/>
      <c r="C519" s="5" t="s">
        <v>94</v>
      </c>
      <c r="D519" s="5" t="s">
        <v>95</v>
      </c>
      <c r="E519" s="5" t="s">
        <v>8</v>
      </c>
      <c r="F519" s="12" t="s">
        <v>1281</v>
      </c>
      <c r="G519" s="12">
        <v>4</v>
      </c>
      <c r="H519" s="13" t="s">
        <v>74</v>
      </c>
      <c r="I519" s="12">
        <f t="shared" si="121"/>
        <v>24</v>
      </c>
      <c r="J519" s="13" t="s">
        <v>72</v>
      </c>
      <c r="K519" s="30">
        <f t="shared" ref="K519:K536" si="123">I519*0.33</f>
        <v>7.92</v>
      </c>
      <c r="L519" s="30" t="s">
        <v>103</v>
      </c>
      <c r="M519" s="15">
        <f t="shared" si="119"/>
        <v>7920</v>
      </c>
      <c r="N519" s="13" t="s">
        <v>71</v>
      </c>
    </row>
    <row r="520" spans="1:14">
      <c r="A520" s="279">
        <v>10</v>
      </c>
      <c r="B520" s="5"/>
      <c r="C520" s="5" t="s">
        <v>190</v>
      </c>
      <c r="D520" s="5" t="s">
        <v>20</v>
      </c>
      <c r="E520" s="5" t="s">
        <v>173</v>
      </c>
      <c r="F520" s="12" t="s">
        <v>1236</v>
      </c>
      <c r="G520" s="12">
        <v>0</v>
      </c>
      <c r="H520" s="13" t="s">
        <v>74</v>
      </c>
      <c r="I520" s="12">
        <f>G520*7</f>
        <v>0</v>
      </c>
      <c r="J520" s="13" t="s">
        <v>72</v>
      </c>
      <c r="K520" s="30">
        <f t="shared" si="123"/>
        <v>0</v>
      </c>
      <c r="L520" s="30" t="s">
        <v>103</v>
      </c>
      <c r="M520" s="15">
        <f t="shared" si="119"/>
        <v>0</v>
      </c>
      <c r="N520" s="13" t="s">
        <v>71</v>
      </c>
    </row>
    <row r="521" spans="1:14">
      <c r="A521" s="279">
        <v>11</v>
      </c>
      <c r="B521" s="5"/>
      <c r="C521" s="5" t="s">
        <v>34</v>
      </c>
      <c r="D521" s="5" t="s">
        <v>134</v>
      </c>
      <c r="E521" s="5" t="s">
        <v>173</v>
      </c>
      <c r="F521" s="12" t="s">
        <v>1285</v>
      </c>
      <c r="G521" s="12">
        <v>1</v>
      </c>
      <c r="H521" s="13" t="s">
        <v>74</v>
      </c>
      <c r="I521" s="12">
        <f>G521*7</f>
        <v>7</v>
      </c>
      <c r="J521" s="13" t="s">
        <v>72</v>
      </c>
      <c r="K521" s="30">
        <f t="shared" si="123"/>
        <v>2.31</v>
      </c>
      <c r="L521" s="30" t="s">
        <v>103</v>
      </c>
      <c r="M521" s="15">
        <f t="shared" si="119"/>
        <v>2310</v>
      </c>
      <c r="N521" s="13" t="s">
        <v>71</v>
      </c>
    </row>
    <row r="522" spans="1:14">
      <c r="A522" s="279">
        <v>12</v>
      </c>
      <c r="B522" s="5"/>
      <c r="C522" s="5" t="s">
        <v>23</v>
      </c>
      <c r="D522" s="5" t="s">
        <v>136</v>
      </c>
      <c r="E522" s="5" t="s">
        <v>12</v>
      </c>
      <c r="F522" s="5" t="s">
        <v>1297</v>
      </c>
      <c r="G522" s="12">
        <v>3</v>
      </c>
      <c r="H522" s="13" t="s">
        <v>74</v>
      </c>
      <c r="I522" s="12">
        <f t="shared" ref="I522:I532" si="124">G522*1</f>
        <v>3</v>
      </c>
      <c r="J522" s="13" t="s">
        <v>72</v>
      </c>
      <c r="K522" s="30">
        <f t="shared" si="123"/>
        <v>0.99</v>
      </c>
      <c r="L522" s="30" t="s">
        <v>103</v>
      </c>
      <c r="M522" s="15">
        <f t="shared" si="119"/>
        <v>990</v>
      </c>
      <c r="N522" s="13" t="s">
        <v>71</v>
      </c>
    </row>
    <row r="523" spans="1:14">
      <c r="A523" s="279">
        <v>13</v>
      </c>
      <c r="B523" s="5"/>
      <c r="C523" s="5" t="s">
        <v>90</v>
      </c>
      <c r="D523" s="5" t="s">
        <v>91</v>
      </c>
      <c r="E523" s="5" t="s">
        <v>12</v>
      </c>
      <c r="F523" s="12" t="s">
        <v>1298</v>
      </c>
      <c r="G523" s="12">
        <v>1</v>
      </c>
      <c r="H523" s="13" t="s">
        <v>74</v>
      </c>
      <c r="I523" s="12">
        <f t="shared" si="124"/>
        <v>1</v>
      </c>
      <c r="J523" s="13" t="s">
        <v>72</v>
      </c>
      <c r="K523" s="30">
        <f t="shared" si="123"/>
        <v>0.33</v>
      </c>
      <c r="L523" s="30" t="s">
        <v>103</v>
      </c>
      <c r="M523" s="15">
        <f t="shared" si="119"/>
        <v>330</v>
      </c>
      <c r="N523" s="13" t="s">
        <v>71</v>
      </c>
    </row>
    <row r="524" spans="1:14">
      <c r="A524" s="279">
        <v>14</v>
      </c>
      <c r="B524" s="5"/>
      <c r="C524" s="5" t="s">
        <v>81</v>
      </c>
      <c r="D524" s="5" t="s">
        <v>82</v>
      </c>
      <c r="E524" s="5" t="s">
        <v>12</v>
      </c>
      <c r="F524" s="12" t="s">
        <v>1251</v>
      </c>
      <c r="G524" s="12">
        <v>1</v>
      </c>
      <c r="H524" s="13" t="s">
        <v>74</v>
      </c>
      <c r="I524" s="12">
        <f t="shared" si="124"/>
        <v>1</v>
      </c>
      <c r="J524" s="13" t="s">
        <v>72</v>
      </c>
      <c r="K524" s="30">
        <f t="shared" si="123"/>
        <v>0.33</v>
      </c>
      <c r="L524" s="30" t="s">
        <v>103</v>
      </c>
      <c r="M524" s="15">
        <f t="shared" si="119"/>
        <v>330</v>
      </c>
      <c r="N524" s="13" t="s">
        <v>71</v>
      </c>
    </row>
    <row r="525" spans="1:14">
      <c r="A525" s="279">
        <v>15</v>
      </c>
      <c r="B525" s="5"/>
      <c r="C525" s="5" t="s">
        <v>11</v>
      </c>
      <c r="D525" s="5" t="s">
        <v>13</v>
      </c>
      <c r="E525" s="5" t="s">
        <v>12</v>
      </c>
      <c r="F525" s="12" t="s">
        <v>980</v>
      </c>
      <c r="G525" s="12">
        <v>1</v>
      </c>
      <c r="H525" s="13" t="s">
        <v>74</v>
      </c>
      <c r="I525" s="12">
        <f t="shared" si="124"/>
        <v>1</v>
      </c>
      <c r="J525" s="13" t="s">
        <v>72</v>
      </c>
      <c r="K525" s="30">
        <f t="shared" si="123"/>
        <v>0.33</v>
      </c>
      <c r="L525" s="30" t="s">
        <v>103</v>
      </c>
      <c r="M525" s="15">
        <f t="shared" si="119"/>
        <v>330</v>
      </c>
      <c r="N525" s="13" t="s">
        <v>71</v>
      </c>
    </row>
    <row r="526" spans="1:14">
      <c r="A526" s="279">
        <v>16</v>
      </c>
      <c r="B526" s="5"/>
      <c r="C526" s="5" t="s">
        <v>28</v>
      </c>
      <c r="D526" s="5" t="s">
        <v>27</v>
      </c>
      <c r="E526" s="5" t="s">
        <v>12</v>
      </c>
      <c r="F526" s="12" t="s">
        <v>1299</v>
      </c>
      <c r="G526" s="12">
        <v>1</v>
      </c>
      <c r="H526" s="13" t="s">
        <v>74</v>
      </c>
      <c r="I526" s="12">
        <f t="shared" si="124"/>
        <v>1</v>
      </c>
      <c r="J526" s="13" t="s">
        <v>72</v>
      </c>
      <c r="K526" s="30">
        <f t="shared" si="123"/>
        <v>0.33</v>
      </c>
      <c r="L526" s="30" t="s">
        <v>103</v>
      </c>
      <c r="M526" s="15">
        <f t="shared" si="119"/>
        <v>330</v>
      </c>
      <c r="N526" s="13" t="s">
        <v>71</v>
      </c>
    </row>
    <row r="527" spans="1:14">
      <c r="A527" s="279">
        <v>17</v>
      </c>
      <c r="B527" s="5"/>
      <c r="C527" s="5" t="s">
        <v>30</v>
      </c>
      <c r="D527" s="5" t="s">
        <v>29</v>
      </c>
      <c r="E527" s="5" t="s">
        <v>12</v>
      </c>
      <c r="F527" s="12" t="s">
        <v>1300</v>
      </c>
      <c r="G527" s="12">
        <v>3</v>
      </c>
      <c r="H527" s="13" t="s">
        <v>74</v>
      </c>
      <c r="I527" s="12">
        <f t="shared" si="124"/>
        <v>3</v>
      </c>
      <c r="J527" s="13" t="s">
        <v>72</v>
      </c>
      <c r="K527" s="30">
        <f t="shared" si="123"/>
        <v>0.99</v>
      </c>
      <c r="L527" s="30" t="s">
        <v>103</v>
      </c>
      <c r="M527" s="15">
        <f t="shared" si="119"/>
        <v>990</v>
      </c>
      <c r="N527" s="13" t="s">
        <v>71</v>
      </c>
    </row>
    <row r="528" spans="1:14">
      <c r="A528" s="279">
        <v>18</v>
      </c>
      <c r="B528" s="5"/>
      <c r="C528" s="5" t="s">
        <v>32</v>
      </c>
      <c r="D528" s="5" t="s">
        <v>33</v>
      </c>
      <c r="E528" s="5" t="s">
        <v>12</v>
      </c>
      <c r="F528" s="12" t="s">
        <v>1202</v>
      </c>
      <c r="G528" s="12">
        <v>1</v>
      </c>
      <c r="H528" s="13" t="s">
        <v>74</v>
      </c>
      <c r="I528" s="12">
        <f t="shared" si="124"/>
        <v>1</v>
      </c>
      <c r="J528" s="13" t="s">
        <v>72</v>
      </c>
      <c r="K528" s="30">
        <f t="shared" si="123"/>
        <v>0.33</v>
      </c>
      <c r="L528" s="30" t="s">
        <v>103</v>
      </c>
      <c r="M528" s="15">
        <f t="shared" si="119"/>
        <v>330</v>
      </c>
      <c r="N528" s="13" t="s">
        <v>71</v>
      </c>
    </row>
    <row r="529" spans="1:14">
      <c r="A529" s="279">
        <v>19</v>
      </c>
      <c r="B529" s="5"/>
      <c r="C529" s="5" t="s">
        <v>36</v>
      </c>
      <c r="D529" s="5" t="s">
        <v>35</v>
      </c>
      <c r="E529" s="5" t="s">
        <v>12</v>
      </c>
      <c r="F529" s="12" t="s">
        <v>1159</v>
      </c>
      <c r="G529" s="12">
        <v>1</v>
      </c>
      <c r="H529" s="13" t="s">
        <v>74</v>
      </c>
      <c r="I529" s="12">
        <f t="shared" si="124"/>
        <v>1</v>
      </c>
      <c r="J529" s="13" t="s">
        <v>72</v>
      </c>
      <c r="K529" s="30">
        <f t="shared" si="123"/>
        <v>0.33</v>
      </c>
      <c r="L529" s="30" t="s">
        <v>103</v>
      </c>
      <c r="M529" s="15">
        <f t="shared" si="119"/>
        <v>330</v>
      </c>
      <c r="N529" s="13" t="s">
        <v>71</v>
      </c>
    </row>
    <row r="530" spans="1:14">
      <c r="A530" s="279">
        <v>20</v>
      </c>
      <c r="B530" s="5"/>
      <c r="C530" s="5" t="s">
        <v>38</v>
      </c>
      <c r="D530" s="5" t="s">
        <v>37</v>
      </c>
      <c r="E530" s="5" t="s">
        <v>12</v>
      </c>
      <c r="F530" s="12" t="s">
        <v>1301</v>
      </c>
      <c r="G530" s="12">
        <v>1</v>
      </c>
      <c r="H530" s="13" t="s">
        <v>74</v>
      </c>
      <c r="I530" s="12">
        <f t="shared" si="124"/>
        <v>1</v>
      </c>
      <c r="J530" s="13" t="s">
        <v>72</v>
      </c>
      <c r="K530" s="30">
        <f t="shared" si="123"/>
        <v>0.33</v>
      </c>
      <c r="L530" s="30" t="s">
        <v>103</v>
      </c>
      <c r="M530" s="15">
        <f t="shared" si="119"/>
        <v>330</v>
      </c>
      <c r="N530" s="13" t="s">
        <v>71</v>
      </c>
    </row>
    <row r="531" spans="1:14">
      <c r="A531" s="279">
        <v>21</v>
      </c>
      <c r="B531" s="5"/>
      <c r="C531" s="5" t="s">
        <v>40</v>
      </c>
      <c r="D531" s="5" t="s">
        <v>39</v>
      </c>
      <c r="E531" s="5" t="s">
        <v>12</v>
      </c>
      <c r="F531" s="12" t="s">
        <v>1302</v>
      </c>
      <c r="G531" s="12">
        <v>1</v>
      </c>
      <c r="H531" s="13" t="s">
        <v>74</v>
      </c>
      <c r="I531" s="12">
        <f t="shared" si="124"/>
        <v>1</v>
      </c>
      <c r="J531" s="13" t="s">
        <v>72</v>
      </c>
      <c r="K531" s="30">
        <f t="shared" si="123"/>
        <v>0.33</v>
      </c>
      <c r="L531" s="30" t="s">
        <v>103</v>
      </c>
      <c r="M531" s="15">
        <f t="shared" si="119"/>
        <v>330</v>
      </c>
      <c r="N531" s="13" t="s">
        <v>71</v>
      </c>
    </row>
    <row r="532" spans="1:14">
      <c r="A532" s="279">
        <v>22</v>
      </c>
      <c r="B532" s="5"/>
      <c r="C532" s="5" t="s">
        <v>78</v>
      </c>
      <c r="D532" s="5" t="s">
        <v>79</v>
      </c>
      <c r="E532" s="5" t="s">
        <v>12</v>
      </c>
      <c r="F532" s="12" t="s">
        <v>838</v>
      </c>
      <c r="G532" s="12">
        <v>0</v>
      </c>
      <c r="H532" s="13" t="s">
        <v>74</v>
      </c>
      <c r="I532" s="12">
        <f t="shared" si="124"/>
        <v>0</v>
      </c>
      <c r="J532" s="13" t="s">
        <v>72</v>
      </c>
      <c r="K532" s="30">
        <f t="shared" si="123"/>
        <v>0</v>
      </c>
      <c r="L532" s="30" t="s">
        <v>103</v>
      </c>
      <c r="M532" s="15">
        <f t="shared" si="119"/>
        <v>0</v>
      </c>
      <c r="N532" s="13" t="s">
        <v>71</v>
      </c>
    </row>
    <row r="533" spans="1:14">
      <c r="A533" s="279">
        <v>23</v>
      </c>
      <c r="B533" s="5"/>
      <c r="C533" s="5" t="s">
        <v>45</v>
      </c>
      <c r="D533" s="5" t="s">
        <v>44</v>
      </c>
      <c r="E533" s="5" t="s">
        <v>43</v>
      </c>
      <c r="F533" s="12" t="s">
        <v>1303</v>
      </c>
      <c r="G533" s="12">
        <v>4</v>
      </c>
      <c r="H533" s="13" t="s">
        <v>74</v>
      </c>
      <c r="I533" s="12">
        <f>G533*1.5</f>
        <v>6</v>
      </c>
      <c r="J533" s="13" t="s">
        <v>72</v>
      </c>
      <c r="K533" s="30">
        <f t="shared" si="123"/>
        <v>1.98</v>
      </c>
      <c r="L533" s="30" t="s">
        <v>103</v>
      </c>
      <c r="M533" s="15">
        <f t="shared" si="119"/>
        <v>1980</v>
      </c>
      <c r="N533" s="13" t="s">
        <v>71</v>
      </c>
    </row>
    <row r="534" spans="1:14">
      <c r="A534" s="279">
        <v>24</v>
      </c>
      <c r="B534" s="5"/>
      <c r="C534" s="5" t="s">
        <v>47</v>
      </c>
      <c r="D534" s="5" t="s">
        <v>46</v>
      </c>
      <c r="E534" s="5" t="s">
        <v>43</v>
      </c>
      <c r="F534" s="12" t="s">
        <v>1289</v>
      </c>
      <c r="G534" s="12">
        <v>0</v>
      </c>
      <c r="H534" s="13" t="s">
        <v>74</v>
      </c>
      <c r="I534" s="12">
        <f>G534*1.5</f>
        <v>0</v>
      </c>
      <c r="J534" s="13" t="s">
        <v>72</v>
      </c>
      <c r="K534" s="30">
        <f t="shared" si="123"/>
        <v>0</v>
      </c>
      <c r="L534" s="30" t="s">
        <v>103</v>
      </c>
      <c r="M534" s="15">
        <f t="shared" si="119"/>
        <v>0</v>
      </c>
      <c r="N534" s="13" t="s">
        <v>71</v>
      </c>
    </row>
    <row r="535" spans="1:14">
      <c r="A535" s="279">
        <v>25</v>
      </c>
      <c r="B535" s="5"/>
      <c r="C535" s="5" t="s">
        <v>42</v>
      </c>
      <c r="D535" s="5" t="s">
        <v>41</v>
      </c>
      <c r="E535" s="5" t="s">
        <v>165</v>
      </c>
      <c r="F535" s="12" t="s">
        <v>1304</v>
      </c>
      <c r="G535" s="12">
        <v>1</v>
      </c>
      <c r="H535" s="13" t="s">
        <v>74</v>
      </c>
      <c r="I535" s="12">
        <f>G535*1.5</f>
        <v>1.5</v>
      </c>
      <c r="J535" s="13" t="s">
        <v>72</v>
      </c>
      <c r="K535" s="30">
        <f t="shared" si="123"/>
        <v>0.495</v>
      </c>
      <c r="L535" s="30" t="s">
        <v>103</v>
      </c>
      <c r="M535" s="15">
        <f t="shared" si="119"/>
        <v>495</v>
      </c>
      <c r="N535" s="13" t="s">
        <v>71</v>
      </c>
    </row>
    <row r="536" spans="1:14">
      <c r="A536" s="279">
        <v>26</v>
      </c>
      <c r="B536" s="5"/>
      <c r="C536" s="5" t="s">
        <v>1275</v>
      </c>
      <c r="D536" s="5"/>
      <c r="E536" s="5" t="s">
        <v>12</v>
      </c>
      <c r="F536" s="12" t="s">
        <v>1170</v>
      </c>
      <c r="G536" s="12">
        <v>1</v>
      </c>
      <c r="H536" s="13" t="s">
        <v>74</v>
      </c>
      <c r="I536" s="12">
        <f>G536*4</f>
        <v>4</v>
      </c>
      <c r="J536" s="13" t="s">
        <v>72</v>
      </c>
      <c r="K536" s="30">
        <f t="shared" si="123"/>
        <v>1.32</v>
      </c>
      <c r="L536" s="30" t="s">
        <v>103</v>
      </c>
      <c r="M536" s="15">
        <f t="shared" si="119"/>
        <v>1320</v>
      </c>
      <c r="N536" s="13" t="s">
        <v>71</v>
      </c>
    </row>
    <row r="537" spans="1:14">
      <c r="A537" s="279">
        <v>27</v>
      </c>
      <c r="B537" s="5"/>
      <c r="C537" s="5" t="s">
        <v>1240</v>
      </c>
      <c r="D537" s="5"/>
      <c r="E537" s="5" t="s">
        <v>12</v>
      </c>
      <c r="F537" s="12" t="s">
        <v>1306</v>
      </c>
      <c r="G537" s="12">
        <v>3</v>
      </c>
      <c r="H537" s="13" t="s">
        <v>74</v>
      </c>
      <c r="I537" s="12">
        <f t="shared" ref="I537" si="125">G537*1.5</f>
        <v>4.5</v>
      </c>
      <c r="J537" s="13" t="s">
        <v>72</v>
      </c>
      <c r="K537" s="30">
        <f>I537*0.33</f>
        <v>1.4850000000000001</v>
      </c>
      <c r="L537" s="30" t="s">
        <v>103</v>
      </c>
      <c r="M537" s="15">
        <f t="shared" si="119"/>
        <v>1485</v>
      </c>
      <c r="N537" s="13" t="s">
        <v>71</v>
      </c>
    </row>
    <row r="538" spans="1:14">
      <c r="A538" s="279">
        <v>28</v>
      </c>
      <c r="B538" s="5"/>
      <c r="C538" s="5" t="s">
        <v>1234</v>
      </c>
      <c r="D538" s="5"/>
      <c r="E538" s="5" t="s">
        <v>12</v>
      </c>
      <c r="F538" s="12" t="s">
        <v>995</v>
      </c>
      <c r="G538" s="12">
        <v>2</v>
      </c>
      <c r="H538" s="13" t="s">
        <v>74</v>
      </c>
      <c r="I538" s="12">
        <f>G538*1</f>
        <v>2</v>
      </c>
      <c r="J538" s="13" t="s">
        <v>72</v>
      </c>
      <c r="K538" s="30">
        <f>I538*0.33</f>
        <v>0.66</v>
      </c>
      <c r="L538" s="30" t="s">
        <v>103</v>
      </c>
      <c r="M538" s="15">
        <f t="shared" si="119"/>
        <v>660</v>
      </c>
      <c r="N538" s="13" t="s">
        <v>71</v>
      </c>
    </row>
    <row r="539" spans="1:14">
      <c r="A539" s="279">
        <v>29</v>
      </c>
      <c r="B539" s="5"/>
      <c r="C539" s="5" t="s">
        <v>757</v>
      </c>
      <c r="D539" s="5"/>
      <c r="E539" s="5" t="s">
        <v>12</v>
      </c>
      <c r="F539" s="12" t="s">
        <v>995</v>
      </c>
      <c r="G539" s="12">
        <v>2</v>
      </c>
      <c r="H539" s="13" t="s">
        <v>74</v>
      </c>
      <c r="I539" s="12">
        <f>G539*1</f>
        <v>2</v>
      </c>
      <c r="J539" s="13" t="s">
        <v>72</v>
      </c>
      <c r="K539" s="30">
        <f t="shared" ref="K539:K547" si="126">I539*0.33</f>
        <v>0.66</v>
      </c>
      <c r="L539" s="30" t="s">
        <v>103</v>
      </c>
      <c r="M539" s="15">
        <f t="shared" si="119"/>
        <v>660</v>
      </c>
      <c r="N539" s="13" t="s">
        <v>71</v>
      </c>
    </row>
    <row r="540" spans="1:14">
      <c r="A540" s="279">
        <v>30</v>
      </c>
      <c r="B540" s="5"/>
      <c r="C540" s="5" t="s">
        <v>1114</v>
      </c>
      <c r="D540" s="5"/>
      <c r="E540" s="5" t="s">
        <v>12</v>
      </c>
      <c r="F540" s="103" t="s">
        <v>322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126"/>
        <v>0.33</v>
      </c>
      <c r="L540" s="30" t="s">
        <v>103</v>
      </c>
      <c r="M540" s="15">
        <f t="shared" si="119"/>
        <v>330</v>
      </c>
      <c r="N540" s="13" t="s">
        <v>71</v>
      </c>
    </row>
    <row r="541" spans="1:14">
      <c r="A541" s="279">
        <v>31</v>
      </c>
      <c r="B541" s="5"/>
      <c r="C541" s="5" t="s">
        <v>126</v>
      </c>
      <c r="D541" s="5"/>
      <c r="E541" s="5" t="s">
        <v>43</v>
      </c>
      <c r="F541" s="12" t="s">
        <v>271</v>
      </c>
      <c r="G541" s="12">
        <v>1</v>
      </c>
      <c r="H541" s="13" t="s">
        <v>74</v>
      </c>
      <c r="I541" s="12">
        <f t="shared" ref="I541" si="127">G541*4</f>
        <v>4</v>
      </c>
      <c r="J541" s="13" t="s">
        <v>72</v>
      </c>
      <c r="K541" s="30">
        <f t="shared" si="126"/>
        <v>1.32</v>
      </c>
      <c r="L541" s="30" t="s">
        <v>103</v>
      </c>
      <c r="M541" s="15">
        <f t="shared" si="119"/>
        <v>1320</v>
      </c>
      <c r="N541" s="13" t="s">
        <v>71</v>
      </c>
    </row>
    <row r="542" spans="1:14">
      <c r="A542" s="279">
        <v>32</v>
      </c>
      <c r="B542" s="5"/>
      <c r="C542" s="5" t="s">
        <v>893</v>
      </c>
      <c r="D542" s="5"/>
      <c r="E542" s="5" t="s">
        <v>12</v>
      </c>
      <c r="F542" s="12" t="s">
        <v>220</v>
      </c>
      <c r="G542" s="12">
        <v>1</v>
      </c>
      <c r="H542" s="13" t="s">
        <v>74</v>
      </c>
      <c r="I542" s="12">
        <f>G542*1</f>
        <v>1</v>
      </c>
      <c r="J542" s="13" t="s">
        <v>72</v>
      </c>
      <c r="K542" s="30">
        <f t="shared" si="126"/>
        <v>0.33</v>
      </c>
      <c r="L542" s="30" t="s">
        <v>103</v>
      </c>
      <c r="M542" s="15">
        <f t="shared" si="119"/>
        <v>330</v>
      </c>
      <c r="N542" s="13" t="s">
        <v>71</v>
      </c>
    </row>
    <row r="543" spans="1:14">
      <c r="A543" s="279">
        <v>33</v>
      </c>
      <c r="B543" s="5"/>
      <c r="C543" s="5" t="s">
        <v>1122</v>
      </c>
      <c r="D543" s="5"/>
      <c r="E543" s="5" t="s">
        <v>43</v>
      </c>
      <c r="F543" s="12" t="s">
        <v>1305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126"/>
        <v>0.33</v>
      </c>
      <c r="L543" s="30" t="s">
        <v>103</v>
      </c>
      <c r="M543" s="15">
        <f t="shared" si="119"/>
        <v>330</v>
      </c>
      <c r="N543" s="13" t="s">
        <v>71</v>
      </c>
    </row>
    <row r="544" spans="1:14">
      <c r="A544" s="279">
        <v>34</v>
      </c>
      <c r="B544" s="5"/>
      <c r="C544" s="5" t="s">
        <v>679</v>
      </c>
      <c r="D544" s="5"/>
      <c r="E544" s="5" t="s">
        <v>12</v>
      </c>
      <c r="F544" s="12" t="s">
        <v>1280</v>
      </c>
      <c r="G544" s="12">
        <v>1</v>
      </c>
      <c r="H544" s="13" t="s">
        <v>74</v>
      </c>
      <c r="I544" s="12">
        <f>G544*1.5</f>
        <v>1.5</v>
      </c>
      <c r="J544" s="13" t="s">
        <v>72</v>
      </c>
      <c r="K544" s="30">
        <f t="shared" si="126"/>
        <v>0.495</v>
      </c>
      <c r="L544" s="30" t="s">
        <v>103</v>
      </c>
      <c r="M544" s="15">
        <f t="shared" si="119"/>
        <v>495</v>
      </c>
      <c r="N544" s="13" t="s">
        <v>71</v>
      </c>
    </row>
    <row r="545" spans="1:14">
      <c r="A545" s="279">
        <v>35</v>
      </c>
      <c r="B545" s="5"/>
      <c r="C545" s="5" t="s">
        <v>894</v>
      </c>
      <c r="D545" s="5"/>
      <c r="E545" s="5" t="s">
        <v>12</v>
      </c>
      <c r="F545" s="12" t="s">
        <v>1307</v>
      </c>
      <c r="G545" s="12">
        <v>1</v>
      </c>
      <c r="H545" s="13" t="s">
        <v>74</v>
      </c>
      <c r="I545" s="12">
        <f>G545*1</f>
        <v>1</v>
      </c>
      <c r="J545" s="13" t="s">
        <v>72</v>
      </c>
      <c r="K545" s="30">
        <f t="shared" si="126"/>
        <v>0.33</v>
      </c>
      <c r="L545" s="30" t="s">
        <v>103</v>
      </c>
      <c r="M545" s="15">
        <f t="shared" si="119"/>
        <v>330</v>
      </c>
      <c r="N545" s="13" t="s">
        <v>71</v>
      </c>
    </row>
    <row r="546" spans="1:14">
      <c r="A546" s="279">
        <v>36</v>
      </c>
      <c r="B546" s="5"/>
      <c r="C546" s="5" t="s">
        <v>52</v>
      </c>
      <c r="D546" s="5"/>
      <c r="E546" s="5" t="s">
        <v>12</v>
      </c>
      <c r="F546" s="12" t="s">
        <v>995</v>
      </c>
      <c r="G546" s="12">
        <v>2</v>
      </c>
      <c r="H546" s="13" t="s">
        <v>74</v>
      </c>
      <c r="I546" s="12">
        <f>G546*1</f>
        <v>2</v>
      </c>
      <c r="J546" s="13" t="s">
        <v>72</v>
      </c>
      <c r="K546" s="30">
        <f t="shared" si="126"/>
        <v>0.66</v>
      </c>
      <c r="L546" s="30" t="s">
        <v>103</v>
      </c>
      <c r="M546" s="15">
        <f t="shared" si="119"/>
        <v>660</v>
      </c>
      <c r="N546" s="13" t="s">
        <v>71</v>
      </c>
    </row>
    <row r="547" spans="1:14">
      <c r="A547" s="279">
        <v>37</v>
      </c>
      <c r="B547" s="5"/>
      <c r="C547" s="5" t="s">
        <v>1290</v>
      </c>
      <c r="D547" s="5"/>
      <c r="E547" s="5" t="s">
        <v>12</v>
      </c>
      <c r="F547" s="12" t="s">
        <v>1291</v>
      </c>
      <c r="G547" s="12">
        <v>1</v>
      </c>
      <c r="H547" s="13" t="s">
        <v>74</v>
      </c>
      <c r="I547" s="12">
        <f>G547*1</f>
        <v>1</v>
      </c>
      <c r="J547" s="13" t="s">
        <v>72</v>
      </c>
      <c r="K547" s="30">
        <f t="shared" si="126"/>
        <v>0.33</v>
      </c>
      <c r="L547" s="30" t="s">
        <v>103</v>
      </c>
      <c r="M547" s="15">
        <f t="shared" si="119"/>
        <v>330</v>
      </c>
      <c r="N547" s="13" t="s">
        <v>71</v>
      </c>
    </row>
    <row r="548" spans="1:14">
      <c r="A548" s="281" t="s">
        <v>54</v>
      </c>
      <c r="B548" s="282"/>
      <c r="C548" s="282"/>
      <c r="D548" s="282"/>
      <c r="E548" s="283"/>
      <c r="F548" s="278"/>
      <c r="G548" s="12">
        <f>SUM(G511:G547)</f>
        <v>68</v>
      </c>
      <c r="H548" s="13" t="s">
        <v>74</v>
      </c>
      <c r="I548" s="12">
        <f>SUM(I511:I547)</f>
        <v>215.5</v>
      </c>
      <c r="J548" s="13" t="s">
        <v>72</v>
      </c>
      <c r="K548" s="12">
        <f>SUM(K511:K547)</f>
        <v>71.114999999999966</v>
      </c>
      <c r="L548" s="30" t="s">
        <v>103</v>
      </c>
      <c r="M548" s="34">
        <f>SUM(M511:M547)</f>
        <v>71115</v>
      </c>
      <c r="N548" s="13" t="s">
        <v>71</v>
      </c>
    </row>
    <row r="549" spans="1:14">
      <c r="A549" s="286" t="s">
        <v>53</v>
      </c>
      <c r="B549" s="286" t="s">
        <v>0</v>
      </c>
      <c r="C549" s="286" t="s">
        <v>2</v>
      </c>
      <c r="D549" s="286" t="s">
        <v>4</v>
      </c>
      <c r="E549" s="286" t="s">
        <v>1</v>
      </c>
      <c r="F549" s="286" t="s">
        <v>280</v>
      </c>
      <c r="G549" s="288" t="s">
        <v>5</v>
      </c>
      <c r="H549" s="289"/>
      <c r="I549" s="288" t="s">
        <v>6</v>
      </c>
      <c r="J549" s="289"/>
      <c r="K549" s="288" t="s">
        <v>101</v>
      </c>
      <c r="L549" s="289"/>
      <c r="M549" s="288" t="s">
        <v>102</v>
      </c>
      <c r="N549" s="289"/>
    </row>
    <row r="550" spans="1:14">
      <c r="A550" s="287"/>
      <c r="B550" s="287"/>
      <c r="C550" s="287"/>
      <c r="D550" s="287"/>
      <c r="E550" s="287"/>
      <c r="F550" s="287"/>
      <c r="G550" s="290"/>
      <c r="H550" s="291"/>
      <c r="I550" s="290"/>
      <c r="J550" s="291"/>
      <c r="K550" s="290"/>
      <c r="L550" s="291"/>
      <c r="M550" s="290"/>
      <c r="N550" s="291"/>
    </row>
    <row r="551" spans="1:14">
      <c r="A551" s="279">
        <v>1</v>
      </c>
      <c r="B551" s="16" t="s">
        <v>1017</v>
      </c>
      <c r="C551" s="5" t="s">
        <v>3</v>
      </c>
      <c r="D551" s="5" t="s">
        <v>7</v>
      </c>
      <c r="E551" s="5" t="s">
        <v>8</v>
      </c>
      <c r="F551" s="12" t="s">
        <v>1325</v>
      </c>
      <c r="G551" s="12">
        <v>3</v>
      </c>
      <c r="H551" s="13" t="s">
        <v>74</v>
      </c>
      <c r="I551" s="12">
        <f t="shared" ref="I551:I553" si="128">G551*6</f>
        <v>18</v>
      </c>
      <c r="J551" s="13" t="s">
        <v>72</v>
      </c>
      <c r="K551" s="30">
        <f t="shared" ref="K551" si="129">I551*0.33</f>
        <v>5.94</v>
      </c>
      <c r="L551" s="30" t="s">
        <v>103</v>
      </c>
      <c r="M551" s="15">
        <f t="shared" ref="M551:M587" si="130">K551*1000</f>
        <v>5940</v>
      </c>
      <c r="N551" s="13" t="s">
        <v>71</v>
      </c>
    </row>
    <row r="552" spans="1:14">
      <c r="A552" s="279">
        <v>2</v>
      </c>
      <c r="B552" s="131">
        <v>43845</v>
      </c>
      <c r="C552" s="5" t="s">
        <v>56</v>
      </c>
      <c r="D552" s="5" t="s">
        <v>93</v>
      </c>
      <c r="E552" s="5" t="s">
        <v>8</v>
      </c>
      <c r="F552" s="93" t="s">
        <v>1218</v>
      </c>
      <c r="G552" s="12">
        <v>2</v>
      </c>
      <c r="H552" s="13" t="s">
        <v>74</v>
      </c>
      <c r="I552" s="12">
        <f t="shared" si="128"/>
        <v>12</v>
      </c>
      <c r="J552" s="13" t="s">
        <v>72</v>
      </c>
      <c r="K552" s="30">
        <f>I552*0.33</f>
        <v>3.96</v>
      </c>
      <c r="L552" s="30" t="s">
        <v>103</v>
      </c>
      <c r="M552" s="15">
        <f t="shared" si="130"/>
        <v>3960</v>
      </c>
      <c r="N552" s="13" t="s">
        <v>71</v>
      </c>
    </row>
    <row r="553" spans="1:14">
      <c r="A553" s="279">
        <v>3</v>
      </c>
      <c r="B553" s="5"/>
      <c r="C553" s="5" t="s">
        <v>15</v>
      </c>
      <c r="D553" s="5" t="s">
        <v>647</v>
      </c>
      <c r="E553" s="5" t="s">
        <v>8</v>
      </c>
      <c r="F553" s="12" t="s">
        <v>1292</v>
      </c>
      <c r="G553" s="12">
        <v>3</v>
      </c>
      <c r="H553" s="13" t="s">
        <v>74</v>
      </c>
      <c r="I553" s="12">
        <f t="shared" si="128"/>
        <v>18</v>
      </c>
      <c r="J553" s="13" t="s">
        <v>72</v>
      </c>
      <c r="K553" s="30">
        <f t="shared" ref="K553" si="131">I553*0.33</f>
        <v>5.94</v>
      </c>
      <c r="L553" s="30" t="s">
        <v>103</v>
      </c>
      <c r="M553" s="15">
        <f t="shared" si="130"/>
        <v>5940</v>
      </c>
      <c r="N553" s="13" t="s">
        <v>71</v>
      </c>
    </row>
    <row r="554" spans="1:14">
      <c r="A554" s="279">
        <v>4</v>
      </c>
      <c r="B554" s="5"/>
      <c r="C554" s="5" t="s">
        <v>17</v>
      </c>
      <c r="D554" s="5" t="s">
        <v>16</v>
      </c>
      <c r="E554" s="5" t="s">
        <v>8</v>
      </c>
      <c r="F554" s="12" t="s">
        <v>1337</v>
      </c>
      <c r="G554" s="12">
        <v>4</v>
      </c>
      <c r="H554" s="13" t="s">
        <v>74</v>
      </c>
      <c r="I554" s="12">
        <f>G554*F3922</f>
        <v>0</v>
      </c>
      <c r="J554" s="13" t="s">
        <v>72</v>
      </c>
      <c r="K554" s="30">
        <f>I554*0.33</f>
        <v>0</v>
      </c>
      <c r="L554" s="30" t="s">
        <v>103</v>
      </c>
      <c r="M554" s="15">
        <f t="shared" si="130"/>
        <v>0</v>
      </c>
      <c r="N554" s="13" t="s">
        <v>71</v>
      </c>
    </row>
    <row r="555" spans="1:14">
      <c r="A555" s="279">
        <v>5</v>
      </c>
      <c r="B555" s="5"/>
      <c r="C555" s="5" t="s">
        <v>251</v>
      </c>
      <c r="D555" s="5" t="s">
        <v>18</v>
      </c>
      <c r="E555" s="5" t="s">
        <v>8</v>
      </c>
      <c r="F555" s="12" t="s">
        <v>1326</v>
      </c>
      <c r="G555" s="12">
        <v>4</v>
      </c>
      <c r="H555" s="13" t="s">
        <v>74</v>
      </c>
      <c r="I555" s="12">
        <f t="shared" ref="I555:I559" si="132">G555*6</f>
        <v>24</v>
      </c>
      <c r="J555" s="13" t="s">
        <v>72</v>
      </c>
      <c r="K555" s="30">
        <f t="shared" ref="K555:K557" si="133">I555*0.33</f>
        <v>7.92</v>
      </c>
      <c r="L555" s="30" t="s">
        <v>103</v>
      </c>
      <c r="M555" s="15">
        <f t="shared" si="130"/>
        <v>7920</v>
      </c>
      <c r="N555" s="13" t="s">
        <v>71</v>
      </c>
    </row>
    <row r="556" spans="1:14">
      <c r="A556" s="279">
        <v>6</v>
      </c>
      <c r="B556" s="5"/>
      <c r="C556" s="9" t="s">
        <v>52</v>
      </c>
      <c r="D556" s="9" t="s">
        <v>51</v>
      </c>
      <c r="E556" s="9" t="s">
        <v>8</v>
      </c>
      <c r="F556" s="72" t="s">
        <v>1295</v>
      </c>
      <c r="G556" s="12">
        <v>4</v>
      </c>
      <c r="H556" s="13" t="s">
        <v>74</v>
      </c>
      <c r="I556" s="12">
        <f t="shared" si="132"/>
        <v>24</v>
      </c>
      <c r="J556" s="13" t="s">
        <v>72</v>
      </c>
      <c r="K556" s="30">
        <f t="shared" si="133"/>
        <v>7.92</v>
      </c>
      <c r="L556" s="30" t="s">
        <v>103</v>
      </c>
      <c r="M556" s="15">
        <f t="shared" si="130"/>
        <v>7920</v>
      </c>
      <c r="N556" s="13" t="s">
        <v>71</v>
      </c>
    </row>
    <row r="557" spans="1:14">
      <c r="A557" s="279">
        <v>7</v>
      </c>
      <c r="B557" s="5"/>
      <c r="C557" s="5" t="s">
        <v>10</v>
      </c>
      <c r="D557" s="5" t="s">
        <v>93</v>
      </c>
      <c r="E557" s="5" t="s">
        <v>8</v>
      </c>
      <c r="F557" s="12" t="s">
        <v>1268</v>
      </c>
      <c r="G557" s="12">
        <v>5</v>
      </c>
      <c r="H557" s="13" t="s">
        <v>74</v>
      </c>
      <c r="I557" s="12">
        <f t="shared" si="132"/>
        <v>30</v>
      </c>
      <c r="J557" s="13" t="s">
        <v>72</v>
      </c>
      <c r="K557" s="30">
        <f t="shared" si="133"/>
        <v>9.9</v>
      </c>
      <c r="L557" s="30" t="s">
        <v>103</v>
      </c>
      <c r="M557" s="15">
        <f t="shared" si="130"/>
        <v>9900</v>
      </c>
      <c r="N557" s="13" t="s">
        <v>71</v>
      </c>
    </row>
    <row r="558" spans="1:14" ht="30">
      <c r="A558" s="280">
        <v>8</v>
      </c>
      <c r="B558" s="124"/>
      <c r="C558" s="272" t="s">
        <v>26</v>
      </c>
      <c r="D558" s="272" t="s">
        <v>89</v>
      </c>
      <c r="E558" s="272" t="s">
        <v>8</v>
      </c>
      <c r="F558" s="103" t="s">
        <v>1327</v>
      </c>
      <c r="G558" s="137">
        <v>5</v>
      </c>
      <c r="H558" s="268" t="s">
        <v>74</v>
      </c>
      <c r="I558" s="137">
        <f t="shared" si="132"/>
        <v>30</v>
      </c>
      <c r="J558" s="268" t="s">
        <v>72</v>
      </c>
      <c r="K558" s="269">
        <f>I558*0.33</f>
        <v>9.9</v>
      </c>
      <c r="L558" s="269" t="s">
        <v>103</v>
      </c>
      <c r="M558" s="270">
        <f t="shared" si="130"/>
        <v>9900</v>
      </c>
      <c r="N558" s="268" t="s">
        <v>71</v>
      </c>
    </row>
    <row r="559" spans="1:14">
      <c r="A559" s="279">
        <v>9</v>
      </c>
      <c r="B559" s="5"/>
      <c r="C559" s="5" t="s">
        <v>94</v>
      </c>
      <c r="D559" s="5" t="s">
        <v>95</v>
      </c>
      <c r="E559" s="5" t="s">
        <v>8</v>
      </c>
      <c r="F559" s="12" t="s">
        <v>1339</v>
      </c>
      <c r="G559" s="12">
        <v>4</v>
      </c>
      <c r="H559" s="13" t="s">
        <v>74</v>
      </c>
      <c r="I559" s="12">
        <f t="shared" si="132"/>
        <v>24</v>
      </c>
      <c r="J559" s="13" t="s">
        <v>72</v>
      </c>
      <c r="K559" s="30">
        <f t="shared" ref="K559:K576" si="134">I559*0.33</f>
        <v>7.92</v>
      </c>
      <c r="L559" s="30" t="s">
        <v>103</v>
      </c>
      <c r="M559" s="15">
        <f t="shared" si="130"/>
        <v>7920</v>
      </c>
      <c r="N559" s="13" t="s">
        <v>71</v>
      </c>
    </row>
    <row r="560" spans="1:14">
      <c r="A560" s="279">
        <v>10</v>
      </c>
      <c r="B560" s="5"/>
      <c r="C560" s="5" t="s">
        <v>190</v>
      </c>
      <c r="D560" s="5" t="s">
        <v>20</v>
      </c>
      <c r="E560" s="5" t="s">
        <v>173</v>
      </c>
      <c r="F560" s="12" t="s">
        <v>1236</v>
      </c>
      <c r="G560" s="12">
        <v>0</v>
      </c>
      <c r="H560" s="13" t="s">
        <v>74</v>
      </c>
      <c r="I560" s="12">
        <f>G560*7</f>
        <v>0</v>
      </c>
      <c r="J560" s="13" t="s">
        <v>72</v>
      </c>
      <c r="K560" s="30">
        <f t="shared" si="134"/>
        <v>0</v>
      </c>
      <c r="L560" s="30" t="s">
        <v>103</v>
      </c>
      <c r="M560" s="15">
        <f t="shared" si="130"/>
        <v>0</v>
      </c>
      <c r="N560" s="13" t="s">
        <v>71</v>
      </c>
    </row>
    <row r="561" spans="1:14">
      <c r="A561" s="279">
        <v>11</v>
      </c>
      <c r="B561" s="5"/>
      <c r="C561" s="5" t="s">
        <v>34</v>
      </c>
      <c r="D561" s="5" t="s">
        <v>134</v>
      </c>
      <c r="E561" s="5" t="s">
        <v>173</v>
      </c>
      <c r="F561" s="12" t="s">
        <v>1285</v>
      </c>
      <c r="G561" s="12">
        <v>1</v>
      </c>
      <c r="H561" s="13" t="s">
        <v>74</v>
      </c>
      <c r="I561" s="12">
        <f>G561*7</f>
        <v>7</v>
      </c>
      <c r="J561" s="13" t="s">
        <v>72</v>
      </c>
      <c r="K561" s="30">
        <f t="shared" si="134"/>
        <v>2.31</v>
      </c>
      <c r="L561" s="30" t="s">
        <v>103</v>
      </c>
      <c r="M561" s="15">
        <f t="shared" si="130"/>
        <v>2310</v>
      </c>
      <c r="N561" s="13" t="s">
        <v>71</v>
      </c>
    </row>
    <row r="562" spans="1:14">
      <c r="A562" s="279">
        <v>12</v>
      </c>
      <c r="B562" s="5"/>
      <c r="C562" s="5" t="s">
        <v>23</v>
      </c>
      <c r="D562" s="5" t="s">
        <v>136</v>
      </c>
      <c r="E562" s="5" t="s">
        <v>12</v>
      </c>
      <c r="F562" s="5" t="s">
        <v>1328</v>
      </c>
      <c r="G562" s="12">
        <v>3</v>
      </c>
      <c r="H562" s="13" t="s">
        <v>74</v>
      </c>
      <c r="I562" s="12">
        <f t="shared" ref="I562:I572" si="135">G562*1</f>
        <v>3</v>
      </c>
      <c r="J562" s="13" t="s">
        <v>72</v>
      </c>
      <c r="K562" s="30">
        <f t="shared" si="134"/>
        <v>0.99</v>
      </c>
      <c r="L562" s="30" t="s">
        <v>103</v>
      </c>
      <c r="M562" s="15">
        <f t="shared" si="130"/>
        <v>990</v>
      </c>
      <c r="N562" s="13" t="s">
        <v>71</v>
      </c>
    </row>
    <row r="563" spans="1:14">
      <c r="A563" s="279">
        <v>13</v>
      </c>
      <c r="B563" s="5"/>
      <c r="C563" s="5" t="s">
        <v>90</v>
      </c>
      <c r="D563" s="5" t="s">
        <v>91</v>
      </c>
      <c r="E563" s="5" t="s">
        <v>12</v>
      </c>
      <c r="F563" s="12" t="s">
        <v>1298</v>
      </c>
      <c r="G563" s="12">
        <v>1</v>
      </c>
      <c r="H563" s="13" t="s">
        <v>74</v>
      </c>
      <c r="I563" s="12">
        <f t="shared" si="135"/>
        <v>1</v>
      </c>
      <c r="J563" s="13" t="s">
        <v>72</v>
      </c>
      <c r="K563" s="30">
        <f t="shared" si="134"/>
        <v>0.33</v>
      </c>
      <c r="L563" s="30" t="s">
        <v>103</v>
      </c>
      <c r="M563" s="15">
        <f t="shared" si="130"/>
        <v>330</v>
      </c>
      <c r="N563" s="13" t="s">
        <v>71</v>
      </c>
    </row>
    <row r="564" spans="1:14">
      <c r="A564" s="279">
        <v>14</v>
      </c>
      <c r="B564" s="5"/>
      <c r="C564" s="5" t="s">
        <v>81</v>
      </c>
      <c r="D564" s="5" t="s">
        <v>82</v>
      </c>
      <c r="E564" s="5" t="s">
        <v>12</v>
      </c>
      <c r="F564" s="12" t="s">
        <v>1329</v>
      </c>
      <c r="G564" s="12">
        <v>1</v>
      </c>
      <c r="H564" s="13" t="s">
        <v>74</v>
      </c>
      <c r="I564" s="12">
        <f t="shared" si="135"/>
        <v>1</v>
      </c>
      <c r="J564" s="13" t="s">
        <v>72</v>
      </c>
      <c r="K564" s="30">
        <f t="shared" si="134"/>
        <v>0.33</v>
      </c>
      <c r="L564" s="30" t="s">
        <v>103</v>
      </c>
      <c r="M564" s="15">
        <f t="shared" si="130"/>
        <v>330</v>
      </c>
      <c r="N564" s="13" t="s">
        <v>71</v>
      </c>
    </row>
    <row r="565" spans="1:14">
      <c r="A565" s="279">
        <v>15</v>
      </c>
      <c r="B565" s="5"/>
      <c r="C565" s="5" t="s">
        <v>11</v>
      </c>
      <c r="D565" s="5" t="s">
        <v>13</v>
      </c>
      <c r="E565" s="5" t="s">
        <v>12</v>
      </c>
      <c r="F565" s="12" t="s">
        <v>980</v>
      </c>
      <c r="G565" s="12">
        <v>1</v>
      </c>
      <c r="H565" s="13" t="s">
        <v>74</v>
      </c>
      <c r="I565" s="12">
        <f t="shared" si="135"/>
        <v>1</v>
      </c>
      <c r="J565" s="13" t="s">
        <v>72</v>
      </c>
      <c r="K565" s="30">
        <f t="shared" si="134"/>
        <v>0.33</v>
      </c>
      <c r="L565" s="30" t="s">
        <v>103</v>
      </c>
      <c r="M565" s="15">
        <f t="shared" si="130"/>
        <v>330</v>
      </c>
      <c r="N565" s="13" t="s">
        <v>71</v>
      </c>
    </row>
    <row r="566" spans="1:14">
      <c r="A566" s="279">
        <v>16</v>
      </c>
      <c r="B566" s="5"/>
      <c r="C566" s="5" t="s">
        <v>28</v>
      </c>
      <c r="D566" s="5" t="s">
        <v>27</v>
      </c>
      <c r="E566" s="5" t="s">
        <v>12</v>
      </c>
      <c r="F566" s="12" t="s">
        <v>1299</v>
      </c>
      <c r="G566" s="12">
        <v>1</v>
      </c>
      <c r="H566" s="13" t="s">
        <v>74</v>
      </c>
      <c r="I566" s="12">
        <f t="shared" si="135"/>
        <v>1</v>
      </c>
      <c r="J566" s="13" t="s">
        <v>72</v>
      </c>
      <c r="K566" s="30">
        <f t="shared" si="134"/>
        <v>0.33</v>
      </c>
      <c r="L566" s="30" t="s">
        <v>103</v>
      </c>
      <c r="M566" s="15">
        <f t="shared" si="130"/>
        <v>330</v>
      </c>
      <c r="N566" s="13" t="s">
        <v>71</v>
      </c>
    </row>
    <row r="567" spans="1:14">
      <c r="A567" s="279">
        <v>17</v>
      </c>
      <c r="B567" s="5"/>
      <c r="C567" s="5" t="s">
        <v>30</v>
      </c>
      <c r="D567" s="5" t="s">
        <v>29</v>
      </c>
      <c r="E567" s="5" t="s">
        <v>12</v>
      </c>
      <c r="F567" s="12" t="s">
        <v>1330</v>
      </c>
      <c r="G567" s="12">
        <v>3</v>
      </c>
      <c r="H567" s="13" t="s">
        <v>74</v>
      </c>
      <c r="I567" s="12">
        <f t="shared" si="135"/>
        <v>3</v>
      </c>
      <c r="J567" s="13" t="s">
        <v>72</v>
      </c>
      <c r="K567" s="30">
        <f t="shared" si="134"/>
        <v>0.99</v>
      </c>
      <c r="L567" s="30" t="s">
        <v>103</v>
      </c>
      <c r="M567" s="15">
        <f t="shared" si="130"/>
        <v>990</v>
      </c>
      <c r="N567" s="13" t="s">
        <v>71</v>
      </c>
    </row>
    <row r="568" spans="1:14">
      <c r="A568" s="279">
        <v>18</v>
      </c>
      <c r="B568" s="5"/>
      <c r="C568" s="5" t="s">
        <v>32</v>
      </c>
      <c r="D568" s="5" t="s">
        <v>33</v>
      </c>
      <c r="E568" s="5" t="s">
        <v>12</v>
      </c>
      <c r="F568" s="12" t="s">
        <v>1202</v>
      </c>
      <c r="G568" s="12">
        <v>1</v>
      </c>
      <c r="H568" s="13" t="s">
        <v>74</v>
      </c>
      <c r="I568" s="12">
        <f t="shared" si="135"/>
        <v>1</v>
      </c>
      <c r="J568" s="13" t="s">
        <v>72</v>
      </c>
      <c r="K568" s="30">
        <f t="shared" si="134"/>
        <v>0.33</v>
      </c>
      <c r="L568" s="30" t="s">
        <v>103</v>
      </c>
      <c r="M568" s="15">
        <f t="shared" si="130"/>
        <v>330</v>
      </c>
      <c r="N568" s="13" t="s">
        <v>71</v>
      </c>
    </row>
    <row r="569" spans="1:14">
      <c r="A569" s="279">
        <v>19</v>
      </c>
      <c r="B569" s="5"/>
      <c r="C569" s="5" t="s">
        <v>36</v>
      </c>
      <c r="D569" s="5" t="s">
        <v>35</v>
      </c>
      <c r="E569" s="5" t="s">
        <v>12</v>
      </c>
      <c r="F569" s="12" t="s">
        <v>1159</v>
      </c>
      <c r="G569" s="12">
        <v>1</v>
      </c>
      <c r="H569" s="13" t="s">
        <v>74</v>
      </c>
      <c r="I569" s="12">
        <f t="shared" si="135"/>
        <v>1</v>
      </c>
      <c r="J569" s="13" t="s">
        <v>72</v>
      </c>
      <c r="K569" s="30">
        <f t="shared" si="134"/>
        <v>0.33</v>
      </c>
      <c r="L569" s="30" t="s">
        <v>103</v>
      </c>
      <c r="M569" s="15">
        <f t="shared" si="130"/>
        <v>330</v>
      </c>
      <c r="N569" s="13" t="s">
        <v>71</v>
      </c>
    </row>
    <row r="570" spans="1:14">
      <c r="A570" s="279">
        <v>20</v>
      </c>
      <c r="B570" s="5"/>
      <c r="C570" s="5" t="s">
        <v>38</v>
      </c>
      <c r="D570" s="5" t="s">
        <v>37</v>
      </c>
      <c r="E570" s="5" t="s">
        <v>12</v>
      </c>
      <c r="F570" s="12" t="s">
        <v>1301</v>
      </c>
      <c r="G570" s="12">
        <v>1</v>
      </c>
      <c r="H570" s="13" t="s">
        <v>74</v>
      </c>
      <c r="I570" s="12">
        <f t="shared" si="135"/>
        <v>1</v>
      </c>
      <c r="J570" s="13" t="s">
        <v>72</v>
      </c>
      <c r="K570" s="30">
        <f t="shared" si="134"/>
        <v>0.33</v>
      </c>
      <c r="L570" s="30" t="s">
        <v>103</v>
      </c>
      <c r="M570" s="15">
        <f t="shared" si="130"/>
        <v>330</v>
      </c>
      <c r="N570" s="13" t="s">
        <v>71</v>
      </c>
    </row>
    <row r="571" spans="1:14">
      <c r="A571" s="279">
        <v>21</v>
      </c>
      <c r="B571" s="5"/>
      <c r="C571" s="5" t="s">
        <v>40</v>
      </c>
      <c r="D571" s="5" t="s">
        <v>39</v>
      </c>
      <c r="E571" s="5" t="s">
        <v>12</v>
      </c>
      <c r="F571" s="12" t="s">
        <v>1331</v>
      </c>
      <c r="G571" s="12">
        <v>1</v>
      </c>
      <c r="H571" s="13" t="s">
        <v>74</v>
      </c>
      <c r="I571" s="12">
        <f t="shared" si="135"/>
        <v>1</v>
      </c>
      <c r="J571" s="13" t="s">
        <v>72</v>
      </c>
      <c r="K571" s="30">
        <f t="shared" si="134"/>
        <v>0.33</v>
      </c>
      <c r="L571" s="30" t="s">
        <v>103</v>
      </c>
      <c r="M571" s="15">
        <f t="shared" si="130"/>
        <v>330</v>
      </c>
      <c r="N571" s="13" t="s">
        <v>71</v>
      </c>
    </row>
    <row r="572" spans="1:14">
      <c r="A572" s="279">
        <v>22</v>
      </c>
      <c r="B572" s="5"/>
      <c r="C572" s="5" t="s">
        <v>78</v>
      </c>
      <c r="D572" s="5" t="s">
        <v>79</v>
      </c>
      <c r="E572" s="5" t="s">
        <v>12</v>
      </c>
      <c r="F572" s="12" t="s">
        <v>1332</v>
      </c>
      <c r="G572" s="12">
        <v>1</v>
      </c>
      <c r="H572" s="13" t="s">
        <v>74</v>
      </c>
      <c r="I572" s="12">
        <f t="shared" si="135"/>
        <v>1</v>
      </c>
      <c r="J572" s="13" t="s">
        <v>72</v>
      </c>
      <c r="K572" s="30">
        <f t="shared" si="134"/>
        <v>0.33</v>
      </c>
      <c r="L572" s="30" t="s">
        <v>103</v>
      </c>
      <c r="M572" s="15">
        <f t="shared" si="130"/>
        <v>330</v>
      </c>
      <c r="N572" s="13" t="s">
        <v>71</v>
      </c>
    </row>
    <row r="573" spans="1:14">
      <c r="A573" s="279">
        <v>23</v>
      </c>
      <c r="B573" s="5"/>
      <c r="C573" s="5" t="s">
        <v>45</v>
      </c>
      <c r="D573" s="5" t="s">
        <v>44</v>
      </c>
      <c r="E573" s="5" t="s">
        <v>43</v>
      </c>
      <c r="F573" s="12" t="s">
        <v>1333</v>
      </c>
      <c r="G573" s="12">
        <v>4</v>
      </c>
      <c r="H573" s="13" t="s">
        <v>74</v>
      </c>
      <c r="I573" s="12">
        <f>G573*1.5</f>
        <v>6</v>
      </c>
      <c r="J573" s="13" t="s">
        <v>72</v>
      </c>
      <c r="K573" s="30">
        <f t="shared" si="134"/>
        <v>1.98</v>
      </c>
      <c r="L573" s="30" t="s">
        <v>103</v>
      </c>
      <c r="M573" s="15">
        <f t="shared" si="130"/>
        <v>1980</v>
      </c>
      <c r="N573" s="13" t="s">
        <v>71</v>
      </c>
    </row>
    <row r="574" spans="1:14">
      <c r="A574" s="279">
        <v>24</v>
      </c>
      <c r="B574" s="5"/>
      <c r="C574" s="5" t="s">
        <v>47</v>
      </c>
      <c r="D574" s="5" t="s">
        <v>46</v>
      </c>
      <c r="E574" s="5" t="s">
        <v>43</v>
      </c>
      <c r="F574" s="12" t="s">
        <v>1289</v>
      </c>
      <c r="G574" s="12">
        <v>0</v>
      </c>
      <c r="H574" s="13" t="s">
        <v>74</v>
      </c>
      <c r="I574" s="12">
        <f>G574*1.5</f>
        <v>0</v>
      </c>
      <c r="J574" s="13" t="s">
        <v>72</v>
      </c>
      <c r="K574" s="30">
        <f t="shared" si="134"/>
        <v>0</v>
      </c>
      <c r="L574" s="30" t="s">
        <v>103</v>
      </c>
      <c r="M574" s="15">
        <f t="shared" si="130"/>
        <v>0</v>
      </c>
      <c r="N574" s="13" t="s">
        <v>71</v>
      </c>
    </row>
    <row r="575" spans="1:14">
      <c r="A575" s="279">
        <v>25</v>
      </c>
      <c r="B575" s="5"/>
      <c r="C575" s="5" t="s">
        <v>42</v>
      </c>
      <c r="D575" s="5" t="s">
        <v>41</v>
      </c>
      <c r="E575" s="5" t="s">
        <v>165</v>
      </c>
      <c r="F575" s="12" t="s">
        <v>1304</v>
      </c>
      <c r="G575" s="12">
        <v>1</v>
      </c>
      <c r="H575" s="13" t="s">
        <v>74</v>
      </c>
      <c r="I575" s="12">
        <f>G575*1.5</f>
        <v>1.5</v>
      </c>
      <c r="J575" s="13" t="s">
        <v>72</v>
      </c>
      <c r="K575" s="30">
        <f t="shared" si="134"/>
        <v>0.495</v>
      </c>
      <c r="L575" s="30" t="s">
        <v>103</v>
      </c>
      <c r="M575" s="15">
        <f t="shared" si="130"/>
        <v>495</v>
      </c>
      <c r="N575" s="13" t="s">
        <v>71</v>
      </c>
    </row>
    <row r="576" spans="1:14">
      <c r="A576" s="279">
        <v>26</v>
      </c>
      <c r="B576" s="5"/>
      <c r="C576" s="5" t="s">
        <v>1275</v>
      </c>
      <c r="D576" s="5"/>
      <c r="E576" s="5" t="s">
        <v>12</v>
      </c>
      <c r="F576" s="12" t="s">
        <v>1170</v>
      </c>
      <c r="G576" s="12">
        <v>1</v>
      </c>
      <c r="H576" s="13" t="s">
        <v>74</v>
      </c>
      <c r="I576" s="12">
        <f>G576*4</f>
        <v>4</v>
      </c>
      <c r="J576" s="13" t="s">
        <v>72</v>
      </c>
      <c r="K576" s="30">
        <f t="shared" si="134"/>
        <v>1.32</v>
      </c>
      <c r="L576" s="30" t="s">
        <v>103</v>
      </c>
      <c r="M576" s="15">
        <f t="shared" si="130"/>
        <v>1320</v>
      </c>
      <c r="N576" s="13" t="s">
        <v>71</v>
      </c>
    </row>
    <row r="577" spans="1:14">
      <c r="A577" s="279">
        <v>27</v>
      </c>
      <c r="B577" s="5"/>
      <c r="C577" s="5" t="s">
        <v>1240</v>
      </c>
      <c r="D577" s="5"/>
      <c r="E577" s="5" t="s">
        <v>12</v>
      </c>
      <c r="F577" s="12" t="s">
        <v>1306</v>
      </c>
      <c r="G577" s="12">
        <v>3</v>
      </c>
      <c r="H577" s="13" t="s">
        <v>74</v>
      </c>
      <c r="I577" s="12">
        <f t="shared" ref="I577" si="136">G577*1.5</f>
        <v>4.5</v>
      </c>
      <c r="J577" s="13" t="s">
        <v>72</v>
      </c>
      <c r="K577" s="30">
        <f>I577*0.33</f>
        <v>1.4850000000000001</v>
      </c>
      <c r="L577" s="30" t="s">
        <v>103</v>
      </c>
      <c r="M577" s="15">
        <f t="shared" si="130"/>
        <v>1485</v>
      </c>
      <c r="N577" s="13" t="s">
        <v>71</v>
      </c>
    </row>
    <row r="578" spans="1:14">
      <c r="A578" s="279">
        <v>28</v>
      </c>
      <c r="B578" s="5"/>
      <c r="C578" s="5" t="s">
        <v>1234</v>
      </c>
      <c r="D578" s="5"/>
      <c r="E578" s="5" t="s">
        <v>12</v>
      </c>
      <c r="F578" s="12" t="s">
        <v>995</v>
      </c>
      <c r="G578" s="12">
        <v>2</v>
      </c>
      <c r="H578" s="13" t="s">
        <v>74</v>
      </c>
      <c r="I578" s="12">
        <f>G578*1</f>
        <v>2</v>
      </c>
      <c r="J578" s="13" t="s">
        <v>72</v>
      </c>
      <c r="K578" s="30">
        <f>I578*0.33</f>
        <v>0.66</v>
      </c>
      <c r="L578" s="30" t="s">
        <v>103</v>
      </c>
      <c r="M578" s="15">
        <f t="shared" si="130"/>
        <v>660</v>
      </c>
      <c r="N578" s="13" t="s">
        <v>71</v>
      </c>
    </row>
    <row r="579" spans="1:14">
      <c r="A579" s="279">
        <v>29</v>
      </c>
      <c r="B579" s="5"/>
      <c r="C579" s="5" t="s">
        <v>757</v>
      </c>
      <c r="D579" s="5"/>
      <c r="E579" s="5" t="s">
        <v>12</v>
      </c>
      <c r="F579" s="12" t="s">
        <v>995</v>
      </c>
      <c r="G579" s="12">
        <v>2</v>
      </c>
      <c r="H579" s="13" t="s">
        <v>74</v>
      </c>
      <c r="I579" s="12">
        <f>G579*1</f>
        <v>2</v>
      </c>
      <c r="J579" s="13" t="s">
        <v>72</v>
      </c>
      <c r="K579" s="30">
        <f t="shared" ref="K579:K587" si="137">I579*0.33</f>
        <v>0.66</v>
      </c>
      <c r="L579" s="30" t="s">
        <v>103</v>
      </c>
      <c r="M579" s="15">
        <f t="shared" si="130"/>
        <v>660</v>
      </c>
      <c r="N579" s="13" t="s">
        <v>71</v>
      </c>
    </row>
    <row r="580" spans="1:14">
      <c r="A580" s="279">
        <v>30</v>
      </c>
      <c r="B580" s="5"/>
      <c r="C580" s="5" t="s">
        <v>1114</v>
      </c>
      <c r="D580" s="5"/>
      <c r="E580" s="5" t="s">
        <v>12</v>
      </c>
      <c r="F580" s="103" t="s">
        <v>322</v>
      </c>
      <c r="G580" s="12">
        <v>1</v>
      </c>
      <c r="H580" s="13" t="s">
        <v>74</v>
      </c>
      <c r="I580" s="12">
        <f>G580*1</f>
        <v>1</v>
      </c>
      <c r="J580" s="13" t="s">
        <v>72</v>
      </c>
      <c r="K580" s="30">
        <f t="shared" si="137"/>
        <v>0.33</v>
      </c>
      <c r="L580" s="30" t="s">
        <v>103</v>
      </c>
      <c r="M580" s="15">
        <f t="shared" si="130"/>
        <v>330</v>
      </c>
      <c r="N580" s="13" t="s">
        <v>71</v>
      </c>
    </row>
    <row r="581" spans="1:14">
      <c r="A581" s="279">
        <v>31</v>
      </c>
      <c r="B581" s="5"/>
      <c r="C581" s="5" t="s">
        <v>126</v>
      </c>
      <c r="D581" s="5"/>
      <c r="E581" s="5" t="s">
        <v>43</v>
      </c>
      <c r="F581" s="12" t="s">
        <v>271</v>
      </c>
      <c r="G581" s="12">
        <v>1</v>
      </c>
      <c r="H581" s="13" t="s">
        <v>74</v>
      </c>
      <c r="I581" s="12">
        <f t="shared" ref="I581" si="138">G581*4</f>
        <v>4</v>
      </c>
      <c r="J581" s="13" t="s">
        <v>72</v>
      </c>
      <c r="K581" s="30">
        <f t="shared" si="137"/>
        <v>1.32</v>
      </c>
      <c r="L581" s="30" t="s">
        <v>103</v>
      </c>
      <c r="M581" s="15">
        <f t="shared" si="130"/>
        <v>1320</v>
      </c>
      <c r="N581" s="13" t="s">
        <v>71</v>
      </c>
    </row>
    <row r="582" spans="1:14">
      <c r="A582" s="279">
        <v>32</v>
      </c>
      <c r="B582" s="5"/>
      <c r="C582" s="5" t="s">
        <v>893</v>
      </c>
      <c r="D582" s="5"/>
      <c r="E582" s="5" t="s">
        <v>12</v>
      </c>
      <c r="F582" s="12" t="s">
        <v>220</v>
      </c>
      <c r="G582" s="12">
        <v>2</v>
      </c>
      <c r="H582" s="13" t="s">
        <v>74</v>
      </c>
      <c r="I582" s="12">
        <f>G582*1</f>
        <v>2</v>
      </c>
      <c r="J582" s="13" t="s">
        <v>72</v>
      </c>
      <c r="K582" s="30">
        <f t="shared" si="137"/>
        <v>0.66</v>
      </c>
      <c r="L582" s="30" t="s">
        <v>103</v>
      </c>
      <c r="M582" s="15">
        <f t="shared" si="130"/>
        <v>660</v>
      </c>
      <c r="N582" s="13" t="s">
        <v>71</v>
      </c>
    </row>
    <row r="583" spans="1:14">
      <c r="A583" s="279">
        <v>33</v>
      </c>
      <c r="B583" s="5"/>
      <c r="C583" s="5" t="s">
        <v>1193</v>
      </c>
      <c r="D583" s="5"/>
      <c r="E583" s="5" t="s">
        <v>43</v>
      </c>
      <c r="F583" s="12" t="s">
        <v>1334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137"/>
        <v>0.33</v>
      </c>
      <c r="L583" s="30" t="s">
        <v>103</v>
      </c>
      <c r="M583" s="15">
        <f t="shared" si="130"/>
        <v>330</v>
      </c>
      <c r="N583" s="13" t="s">
        <v>71</v>
      </c>
    </row>
    <row r="584" spans="1:14">
      <c r="A584" s="279">
        <v>34</v>
      </c>
      <c r="B584" s="5"/>
      <c r="C584" s="5" t="s">
        <v>679</v>
      </c>
      <c r="D584" s="5"/>
      <c r="E584" s="5" t="s">
        <v>12</v>
      </c>
      <c r="F584" s="12" t="s">
        <v>1280</v>
      </c>
      <c r="G584" s="12">
        <v>1</v>
      </c>
      <c r="H584" s="13" t="s">
        <v>74</v>
      </c>
      <c r="I584" s="12">
        <f>G584*1.5</f>
        <v>1.5</v>
      </c>
      <c r="J584" s="13" t="s">
        <v>72</v>
      </c>
      <c r="K584" s="30">
        <f t="shared" si="137"/>
        <v>0.495</v>
      </c>
      <c r="L584" s="30" t="s">
        <v>103</v>
      </c>
      <c r="M584" s="15">
        <f t="shared" si="130"/>
        <v>495</v>
      </c>
      <c r="N584" s="13" t="s">
        <v>71</v>
      </c>
    </row>
    <row r="585" spans="1:14">
      <c r="A585" s="279">
        <v>35</v>
      </c>
      <c r="B585" s="5"/>
      <c r="C585" s="5" t="s">
        <v>894</v>
      </c>
      <c r="D585" s="5"/>
      <c r="E585" s="5" t="s">
        <v>12</v>
      </c>
      <c r="F585" s="12" t="s">
        <v>1307</v>
      </c>
      <c r="G585" s="12">
        <v>1</v>
      </c>
      <c r="H585" s="13" t="s">
        <v>74</v>
      </c>
      <c r="I585" s="12">
        <f>G585*1</f>
        <v>1</v>
      </c>
      <c r="J585" s="13" t="s">
        <v>72</v>
      </c>
      <c r="K585" s="30">
        <f t="shared" si="137"/>
        <v>0.33</v>
      </c>
      <c r="L585" s="30" t="s">
        <v>103</v>
      </c>
      <c r="M585" s="15">
        <f t="shared" si="130"/>
        <v>330</v>
      </c>
      <c r="N585" s="13" t="s">
        <v>71</v>
      </c>
    </row>
    <row r="586" spans="1:14">
      <c r="A586" s="279">
        <v>36</v>
      </c>
      <c r="B586" s="5"/>
      <c r="C586" s="5" t="s">
        <v>52</v>
      </c>
      <c r="D586" s="5"/>
      <c r="E586" s="5" t="s">
        <v>12</v>
      </c>
      <c r="F586" s="12" t="s">
        <v>995</v>
      </c>
      <c r="G586" s="12">
        <v>2</v>
      </c>
      <c r="H586" s="13" t="s">
        <v>74</v>
      </c>
      <c r="I586" s="12">
        <f>G586*1</f>
        <v>2</v>
      </c>
      <c r="J586" s="13" t="s">
        <v>72</v>
      </c>
      <c r="K586" s="30">
        <f t="shared" si="137"/>
        <v>0.66</v>
      </c>
      <c r="L586" s="30" t="s">
        <v>103</v>
      </c>
      <c r="M586" s="15">
        <f t="shared" si="130"/>
        <v>660</v>
      </c>
      <c r="N586" s="13" t="s">
        <v>71</v>
      </c>
    </row>
    <row r="587" spans="1:14">
      <c r="A587" s="279">
        <v>37</v>
      </c>
      <c r="B587" s="5"/>
      <c r="C587" s="5" t="s">
        <v>1290</v>
      </c>
      <c r="D587" s="5"/>
      <c r="E587" s="5" t="s">
        <v>12</v>
      </c>
      <c r="F587" s="12" t="s">
        <v>1291</v>
      </c>
      <c r="G587" s="12">
        <v>1</v>
      </c>
      <c r="H587" s="13" t="s">
        <v>74</v>
      </c>
      <c r="I587" s="12">
        <f>G587*1</f>
        <v>1</v>
      </c>
      <c r="J587" s="13" t="s">
        <v>72</v>
      </c>
      <c r="K587" s="30">
        <f t="shared" si="137"/>
        <v>0.33</v>
      </c>
      <c r="L587" s="30" t="s">
        <v>103</v>
      </c>
      <c r="M587" s="15">
        <f t="shared" si="130"/>
        <v>330</v>
      </c>
      <c r="N587" s="13" t="s">
        <v>71</v>
      </c>
    </row>
    <row r="588" spans="1:14">
      <c r="A588" s="281" t="s">
        <v>54</v>
      </c>
      <c r="B588" s="282"/>
      <c r="C588" s="282"/>
      <c r="D588" s="282"/>
      <c r="E588" s="283"/>
      <c r="F588" s="278"/>
      <c r="G588" s="12">
        <f>SUM(G551:G587)</f>
        <v>73</v>
      </c>
      <c r="H588" s="13" t="s">
        <v>74</v>
      </c>
      <c r="I588" s="12">
        <f>SUM(I551:I587)</f>
        <v>235.5</v>
      </c>
      <c r="J588" s="13" t="s">
        <v>72</v>
      </c>
      <c r="K588" s="12">
        <f>SUM(K551:K587)</f>
        <v>77.714999999999961</v>
      </c>
      <c r="L588" s="30" t="s">
        <v>103</v>
      </c>
      <c r="M588" s="34">
        <f>SUM(M551:M587)</f>
        <v>77715</v>
      </c>
      <c r="N588" s="13" t="s">
        <v>71</v>
      </c>
    </row>
    <row r="589" spans="1:14">
      <c r="A589" s="286" t="s">
        <v>53</v>
      </c>
      <c r="B589" s="286" t="s">
        <v>0</v>
      </c>
      <c r="C589" s="286" t="s">
        <v>2</v>
      </c>
      <c r="D589" s="286" t="s">
        <v>4</v>
      </c>
      <c r="E589" s="286" t="s">
        <v>1</v>
      </c>
      <c r="F589" s="286" t="s">
        <v>280</v>
      </c>
      <c r="G589" s="288" t="s">
        <v>5</v>
      </c>
      <c r="H589" s="289"/>
      <c r="I589" s="288" t="s">
        <v>6</v>
      </c>
      <c r="J589" s="289"/>
      <c r="K589" s="288" t="s">
        <v>101</v>
      </c>
      <c r="L589" s="289"/>
      <c r="M589" s="288" t="s">
        <v>102</v>
      </c>
      <c r="N589" s="289"/>
    </row>
    <row r="590" spans="1:14">
      <c r="A590" s="287"/>
      <c r="B590" s="287"/>
      <c r="C590" s="287"/>
      <c r="D590" s="287"/>
      <c r="E590" s="287"/>
      <c r="F590" s="287"/>
      <c r="G590" s="290"/>
      <c r="H590" s="291"/>
      <c r="I590" s="290"/>
      <c r="J590" s="291"/>
      <c r="K590" s="290"/>
      <c r="L590" s="291"/>
      <c r="M590" s="290"/>
      <c r="N590" s="291"/>
    </row>
    <row r="591" spans="1:14">
      <c r="A591" s="279">
        <v>1</v>
      </c>
      <c r="B591" s="16" t="s">
        <v>742</v>
      </c>
      <c r="C591" s="5" t="s">
        <v>3</v>
      </c>
      <c r="D591" s="5" t="s">
        <v>7</v>
      </c>
      <c r="E591" s="5" t="s">
        <v>8</v>
      </c>
      <c r="F591" s="12" t="s">
        <v>1335</v>
      </c>
      <c r="G591" s="12">
        <v>3</v>
      </c>
      <c r="H591" s="13" t="s">
        <v>74</v>
      </c>
      <c r="I591" s="12">
        <f t="shared" ref="I591:I593" si="139">G591*6</f>
        <v>18</v>
      </c>
      <c r="J591" s="13" t="s">
        <v>72</v>
      </c>
      <c r="K591" s="30">
        <f t="shared" ref="K591:K628" si="140">I591*0.33</f>
        <v>5.94</v>
      </c>
      <c r="L591" s="30" t="s">
        <v>103</v>
      </c>
      <c r="M591" s="15">
        <f t="shared" ref="M591:M627" si="141">K591*1000</f>
        <v>5940</v>
      </c>
      <c r="N591" s="13" t="s">
        <v>71</v>
      </c>
    </row>
    <row r="592" spans="1:14">
      <c r="A592" s="279">
        <v>2</v>
      </c>
      <c r="B592" s="131">
        <v>43846</v>
      </c>
      <c r="C592" s="5" t="s">
        <v>56</v>
      </c>
      <c r="D592" s="5" t="s">
        <v>93</v>
      </c>
      <c r="E592" s="5" t="s">
        <v>8</v>
      </c>
      <c r="F592" s="93" t="s">
        <v>1336</v>
      </c>
      <c r="G592" s="12">
        <v>3</v>
      </c>
      <c r="H592" s="13" t="s">
        <v>74</v>
      </c>
      <c r="I592" s="12">
        <f t="shared" si="139"/>
        <v>18</v>
      </c>
      <c r="J592" s="13" t="s">
        <v>72</v>
      </c>
      <c r="K592" s="30">
        <f t="shared" si="140"/>
        <v>5.94</v>
      </c>
      <c r="L592" s="30" t="s">
        <v>103</v>
      </c>
      <c r="M592" s="15">
        <f t="shared" si="141"/>
        <v>5940</v>
      </c>
      <c r="N592" s="13" t="s">
        <v>71</v>
      </c>
    </row>
    <row r="593" spans="1:14">
      <c r="A593" s="279">
        <v>3</v>
      </c>
      <c r="B593" s="5"/>
      <c r="C593" s="5" t="s">
        <v>15</v>
      </c>
      <c r="D593" s="5" t="s">
        <v>647</v>
      </c>
      <c r="E593" s="5" t="s">
        <v>8</v>
      </c>
      <c r="F593" s="12" t="s">
        <v>1292</v>
      </c>
      <c r="G593" s="12">
        <v>2</v>
      </c>
      <c r="H593" s="13" t="s">
        <v>74</v>
      </c>
      <c r="I593" s="12">
        <f t="shared" si="139"/>
        <v>12</v>
      </c>
      <c r="J593" s="13" t="s">
        <v>72</v>
      </c>
      <c r="K593" s="30">
        <f t="shared" si="140"/>
        <v>3.96</v>
      </c>
      <c r="L593" s="30" t="s">
        <v>103</v>
      </c>
      <c r="M593" s="15">
        <f t="shared" si="141"/>
        <v>3960</v>
      </c>
      <c r="N593" s="13" t="s">
        <v>71</v>
      </c>
    </row>
    <row r="594" spans="1:14">
      <c r="A594" s="279">
        <v>4</v>
      </c>
      <c r="B594" s="5"/>
      <c r="C594" s="5" t="s">
        <v>17</v>
      </c>
      <c r="D594" s="5" t="s">
        <v>16</v>
      </c>
      <c r="E594" s="5" t="s">
        <v>8</v>
      </c>
      <c r="F594" s="12" t="s">
        <v>1337</v>
      </c>
      <c r="G594" s="12">
        <v>4</v>
      </c>
      <c r="H594" s="13" t="s">
        <v>74</v>
      </c>
      <c r="I594" s="12">
        <f>G594*F3963</f>
        <v>0</v>
      </c>
      <c r="J594" s="13" t="s">
        <v>72</v>
      </c>
      <c r="K594" s="30">
        <f t="shared" si="140"/>
        <v>0</v>
      </c>
      <c r="L594" s="30" t="s">
        <v>103</v>
      </c>
      <c r="M594" s="15">
        <f t="shared" si="141"/>
        <v>0</v>
      </c>
      <c r="N594" s="13" t="s">
        <v>71</v>
      </c>
    </row>
    <row r="595" spans="1:14">
      <c r="A595" s="279">
        <v>5</v>
      </c>
      <c r="B595" s="5"/>
      <c r="C595" s="5" t="s">
        <v>251</v>
      </c>
      <c r="D595" s="5" t="s">
        <v>18</v>
      </c>
      <c r="E595" s="5" t="s">
        <v>8</v>
      </c>
      <c r="F595" s="12" t="s">
        <v>1326</v>
      </c>
      <c r="G595" s="12">
        <v>4</v>
      </c>
      <c r="H595" s="13" t="s">
        <v>74</v>
      </c>
      <c r="I595" s="12">
        <f t="shared" ref="I595:I599" si="142">G595*6</f>
        <v>24</v>
      </c>
      <c r="J595" s="13" t="s">
        <v>72</v>
      </c>
      <c r="K595" s="30">
        <f t="shared" si="140"/>
        <v>7.92</v>
      </c>
      <c r="L595" s="30" t="s">
        <v>103</v>
      </c>
      <c r="M595" s="15">
        <f t="shared" si="141"/>
        <v>7920</v>
      </c>
      <c r="N595" s="13" t="s">
        <v>71</v>
      </c>
    </row>
    <row r="596" spans="1:14">
      <c r="A596" s="279">
        <v>6</v>
      </c>
      <c r="B596" s="5"/>
      <c r="C596" s="9" t="s">
        <v>52</v>
      </c>
      <c r="D596" s="9" t="s">
        <v>51</v>
      </c>
      <c r="E596" s="9" t="s">
        <v>8</v>
      </c>
      <c r="F596" s="72" t="s">
        <v>1295</v>
      </c>
      <c r="G596" s="12">
        <v>4</v>
      </c>
      <c r="H596" s="13" t="s">
        <v>74</v>
      </c>
      <c r="I596" s="12">
        <f t="shared" si="142"/>
        <v>24</v>
      </c>
      <c r="J596" s="13" t="s">
        <v>72</v>
      </c>
      <c r="K596" s="30">
        <f t="shared" si="140"/>
        <v>7.92</v>
      </c>
      <c r="L596" s="30" t="s">
        <v>103</v>
      </c>
      <c r="M596" s="15">
        <f t="shared" si="141"/>
        <v>7920</v>
      </c>
      <c r="N596" s="13" t="s">
        <v>71</v>
      </c>
    </row>
    <row r="597" spans="1:14">
      <c r="A597" s="279">
        <v>7</v>
      </c>
      <c r="B597" s="5"/>
      <c r="C597" s="5" t="s">
        <v>10</v>
      </c>
      <c r="D597" s="5" t="s">
        <v>93</v>
      </c>
      <c r="E597" s="5" t="s">
        <v>8</v>
      </c>
      <c r="F597" s="12" t="s">
        <v>1341</v>
      </c>
      <c r="G597" s="12">
        <v>5</v>
      </c>
      <c r="H597" s="13" t="s">
        <v>74</v>
      </c>
      <c r="I597" s="12">
        <f t="shared" si="142"/>
        <v>30</v>
      </c>
      <c r="J597" s="13" t="s">
        <v>72</v>
      </c>
      <c r="K597" s="30">
        <f t="shared" si="140"/>
        <v>9.9</v>
      </c>
      <c r="L597" s="30" t="s">
        <v>103</v>
      </c>
      <c r="M597" s="15">
        <f t="shared" si="141"/>
        <v>9900</v>
      </c>
      <c r="N597" s="13" t="s">
        <v>71</v>
      </c>
    </row>
    <row r="598" spans="1:14" ht="30">
      <c r="A598" s="280">
        <v>8</v>
      </c>
      <c r="B598" s="124"/>
      <c r="C598" s="272" t="s">
        <v>26</v>
      </c>
      <c r="D598" s="272" t="s">
        <v>89</v>
      </c>
      <c r="E598" s="272" t="s">
        <v>8</v>
      </c>
      <c r="F598" s="103" t="s">
        <v>1338</v>
      </c>
      <c r="G598" s="137">
        <v>5</v>
      </c>
      <c r="H598" s="268" t="s">
        <v>74</v>
      </c>
      <c r="I598" s="137">
        <f t="shared" si="142"/>
        <v>30</v>
      </c>
      <c r="J598" s="268" t="s">
        <v>72</v>
      </c>
      <c r="K598" s="125">
        <f t="shared" si="140"/>
        <v>9.9</v>
      </c>
      <c r="L598" s="269" t="s">
        <v>103</v>
      </c>
      <c r="M598" s="270">
        <f t="shared" si="141"/>
        <v>9900</v>
      </c>
      <c r="N598" s="268" t="s">
        <v>71</v>
      </c>
    </row>
    <row r="599" spans="1:14">
      <c r="A599" s="279">
        <v>9</v>
      </c>
      <c r="B599" s="5"/>
      <c r="C599" s="5" t="s">
        <v>94</v>
      </c>
      <c r="D599" s="5" t="s">
        <v>95</v>
      </c>
      <c r="E599" s="5" t="s">
        <v>8</v>
      </c>
      <c r="F599" s="12" t="s">
        <v>1339</v>
      </c>
      <c r="G599" s="12">
        <v>4</v>
      </c>
      <c r="H599" s="13" t="s">
        <v>74</v>
      </c>
      <c r="I599" s="12">
        <f t="shared" si="142"/>
        <v>24</v>
      </c>
      <c r="J599" s="13" t="s">
        <v>72</v>
      </c>
      <c r="K599" s="30">
        <f t="shared" si="140"/>
        <v>7.92</v>
      </c>
      <c r="L599" s="30" t="s">
        <v>103</v>
      </c>
      <c r="M599" s="15">
        <f t="shared" si="141"/>
        <v>7920</v>
      </c>
      <c r="N599" s="13" t="s">
        <v>71</v>
      </c>
    </row>
    <row r="600" spans="1:14">
      <c r="A600" s="279">
        <v>10</v>
      </c>
      <c r="B600" s="5"/>
      <c r="C600" s="5" t="s">
        <v>190</v>
      </c>
      <c r="D600" s="5" t="s">
        <v>20</v>
      </c>
      <c r="E600" s="5" t="s">
        <v>173</v>
      </c>
      <c r="F600" s="12" t="s">
        <v>1340</v>
      </c>
      <c r="G600" s="12">
        <v>1</v>
      </c>
      <c r="H600" s="13" t="s">
        <v>74</v>
      </c>
      <c r="I600" s="12">
        <f>G600*7</f>
        <v>7</v>
      </c>
      <c r="J600" s="13" t="s">
        <v>72</v>
      </c>
      <c r="K600" s="30">
        <f t="shared" si="140"/>
        <v>2.31</v>
      </c>
      <c r="L600" s="30" t="s">
        <v>103</v>
      </c>
      <c r="M600" s="15">
        <f t="shared" si="141"/>
        <v>2310</v>
      </c>
      <c r="N600" s="13" t="s">
        <v>71</v>
      </c>
    </row>
    <row r="601" spans="1:14">
      <c r="A601" s="279">
        <v>11</v>
      </c>
      <c r="B601" s="5"/>
      <c r="C601" s="5" t="s">
        <v>34</v>
      </c>
      <c r="D601" s="5" t="s">
        <v>134</v>
      </c>
      <c r="E601" s="5" t="s">
        <v>173</v>
      </c>
      <c r="F601" s="12" t="s">
        <v>1285</v>
      </c>
      <c r="G601" s="12">
        <v>0</v>
      </c>
      <c r="H601" s="13" t="s">
        <v>74</v>
      </c>
      <c r="I601" s="12">
        <f>G601*7</f>
        <v>0</v>
      </c>
      <c r="J601" s="13" t="s">
        <v>72</v>
      </c>
      <c r="K601" s="30">
        <f t="shared" si="140"/>
        <v>0</v>
      </c>
      <c r="L601" s="30" t="s">
        <v>103</v>
      </c>
      <c r="M601" s="15">
        <f t="shared" si="141"/>
        <v>0</v>
      </c>
      <c r="N601" s="13" t="s">
        <v>71</v>
      </c>
    </row>
    <row r="602" spans="1:14">
      <c r="A602" s="279">
        <v>12</v>
      </c>
      <c r="B602" s="5"/>
      <c r="C602" s="5" t="s">
        <v>23</v>
      </c>
      <c r="D602" s="5" t="s">
        <v>136</v>
      </c>
      <c r="E602" s="5" t="s">
        <v>12</v>
      </c>
      <c r="F602" s="5" t="s">
        <v>1328</v>
      </c>
      <c r="G602" s="12">
        <v>3</v>
      </c>
      <c r="H602" s="13" t="s">
        <v>74</v>
      </c>
      <c r="I602" s="12">
        <f t="shared" ref="I602:I612" si="143">G602*1</f>
        <v>3</v>
      </c>
      <c r="J602" s="13" t="s">
        <v>72</v>
      </c>
      <c r="K602" s="30">
        <f t="shared" si="140"/>
        <v>0.99</v>
      </c>
      <c r="L602" s="30" t="s">
        <v>103</v>
      </c>
      <c r="M602" s="15">
        <f t="shared" si="141"/>
        <v>990</v>
      </c>
      <c r="N602" s="13" t="s">
        <v>71</v>
      </c>
    </row>
    <row r="603" spans="1:14">
      <c r="A603" s="279">
        <v>13</v>
      </c>
      <c r="B603" s="5"/>
      <c r="C603" s="5" t="s">
        <v>90</v>
      </c>
      <c r="D603" s="5" t="s">
        <v>91</v>
      </c>
      <c r="E603" s="5" t="s">
        <v>12</v>
      </c>
      <c r="F603" s="12" t="s">
        <v>1342</v>
      </c>
      <c r="G603" s="12">
        <v>1</v>
      </c>
      <c r="H603" s="13" t="s">
        <v>74</v>
      </c>
      <c r="I603" s="12">
        <f t="shared" si="143"/>
        <v>1</v>
      </c>
      <c r="J603" s="13" t="s">
        <v>72</v>
      </c>
      <c r="K603" s="30">
        <f t="shared" si="140"/>
        <v>0.33</v>
      </c>
      <c r="L603" s="30" t="s">
        <v>103</v>
      </c>
      <c r="M603" s="15">
        <f t="shared" si="141"/>
        <v>330</v>
      </c>
      <c r="N603" s="13" t="s">
        <v>71</v>
      </c>
    </row>
    <row r="604" spans="1:14">
      <c r="A604" s="279">
        <v>14</v>
      </c>
      <c r="B604" s="5"/>
      <c r="C604" s="5" t="s">
        <v>81</v>
      </c>
      <c r="D604" s="5" t="s">
        <v>82</v>
      </c>
      <c r="E604" s="5" t="s">
        <v>12</v>
      </c>
      <c r="F604" s="12" t="s">
        <v>1329</v>
      </c>
      <c r="G604" s="12">
        <v>1</v>
      </c>
      <c r="H604" s="13" t="s">
        <v>74</v>
      </c>
      <c r="I604" s="12">
        <f t="shared" si="143"/>
        <v>1</v>
      </c>
      <c r="J604" s="13" t="s">
        <v>72</v>
      </c>
      <c r="K604" s="30">
        <f t="shared" si="140"/>
        <v>0.33</v>
      </c>
      <c r="L604" s="30" t="s">
        <v>103</v>
      </c>
      <c r="M604" s="15">
        <f t="shared" si="141"/>
        <v>330</v>
      </c>
      <c r="N604" s="13" t="s">
        <v>71</v>
      </c>
    </row>
    <row r="605" spans="1:14">
      <c r="A605" s="279">
        <v>15</v>
      </c>
      <c r="B605" s="5"/>
      <c r="C605" s="5" t="s">
        <v>11</v>
      </c>
      <c r="D605" s="5" t="s">
        <v>13</v>
      </c>
      <c r="E605" s="5" t="s">
        <v>12</v>
      </c>
      <c r="F605" s="12" t="s">
        <v>980</v>
      </c>
      <c r="G605" s="12">
        <v>1</v>
      </c>
      <c r="H605" s="13" t="s">
        <v>74</v>
      </c>
      <c r="I605" s="12">
        <f t="shared" si="143"/>
        <v>1</v>
      </c>
      <c r="J605" s="13" t="s">
        <v>72</v>
      </c>
      <c r="K605" s="30">
        <f t="shared" si="140"/>
        <v>0.33</v>
      </c>
      <c r="L605" s="30" t="s">
        <v>103</v>
      </c>
      <c r="M605" s="15">
        <f t="shared" si="141"/>
        <v>330</v>
      </c>
      <c r="N605" s="13" t="s">
        <v>71</v>
      </c>
    </row>
    <row r="606" spans="1:14">
      <c r="A606" s="279">
        <v>16</v>
      </c>
      <c r="B606" s="5"/>
      <c r="C606" s="5" t="s">
        <v>28</v>
      </c>
      <c r="D606" s="5" t="s">
        <v>27</v>
      </c>
      <c r="E606" s="5" t="s">
        <v>12</v>
      </c>
      <c r="F606" s="12" t="s">
        <v>1343</v>
      </c>
      <c r="G606" s="12">
        <v>1</v>
      </c>
      <c r="H606" s="13" t="s">
        <v>74</v>
      </c>
      <c r="I606" s="12">
        <f t="shared" si="143"/>
        <v>1</v>
      </c>
      <c r="J606" s="13" t="s">
        <v>72</v>
      </c>
      <c r="K606" s="30">
        <f t="shared" si="140"/>
        <v>0.33</v>
      </c>
      <c r="L606" s="30" t="s">
        <v>103</v>
      </c>
      <c r="M606" s="15">
        <f t="shared" si="141"/>
        <v>330</v>
      </c>
      <c r="N606" s="13" t="s">
        <v>71</v>
      </c>
    </row>
    <row r="607" spans="1:14">
      <c r="A607" s="279">
        <v>17</v>
      </c>
      <c r="B607" s="5"/>
      <c r="C607" s="5" t="s">
        <v>30</v>
      </c>
      <c r="D607" s="5" t="s">
        <v>29</v>
      </c>
      <c r="E607" s="5" t="s">
        <v>12</v>
      </c>
      <c r="F607" s="12" t="s">
        <v>1330</v>
      </c>
      <c r="G607" s="12">
        <v>3</v>
      </c>
      <c r="H607" s="13" t="s">
        <v>74</v>
      </c>
      <c r="I607" s="12">
        <f t="shared" si="143"/>
        <v>3</v>
      </c>
      <c r="J607" s="13" t="s">
        <v>72</v>
      </c>
      <c r="K607" s="30">
        <f t="shared" si="140"/>
        <v>0.99</v>
      </c>
      <c r="L607" s="30" t="s">
        <v>103</v>
      </c>
      <c r="M607" s="15">
        <f t="shared" si="141"/>
        <v>990</v>
      </c>
      <c r="N607" s="13" t="s">
        <v>71</v>
      </c>
    </row>
    <row r="608" spans="1:14">
      <c r="A608" s="279">
        <v>18</v>
      </c>
      <c r="B608" s="5"/>
      <c r="C608" s="5" t="s">
        <v>32</v>
      </c>
      <c r="D608" s="5" t="s">
        <v>33</v>
      </c>
      <c r="E608" s="5" t="s">
        <v>12</v>
      </c>
      <c r="F608" s="12" t="s">
        <v>1202</v>
      </c>
      <c r="G608" s="12">
        <v>1</v>
      </c>
      <c r="H608" s="13" t="s">
        <v>74</v>
      </c>
      <c r="I608" s="12">
        <f t="shared" si="143"/>
        <v>1</v>
      </c>
      <c r="J608" s="13" t="s">
        <v>72</v>
      </c>
      <c r="K608" s="30">
        <f t="shared" si="140"/>
        <v>0.33</v>
      </c>
      <c r="L608" s="30" t="s">
        <v>103</v>
      </c>
      <c r="M608" s="15">
        <f t="shared" si="141"/>
        <v>330</v>
      </c>
      <c r="N608" s="13" t="s">
        <v>71</v>
      </c>
    </row>
    <row r="609" spans="1:14">
      <c r="A609" s="279">
        <v>19</v>
      </c>
      <c r="B609" s="5"/>
      <c r="C609" s="5" t="s">
        <v>36</v>
      </c>
      <c r="D609" s="5" t="s">
        <v>35</v>
      </c>
      <c r="E609" s="5" t="s">
        <v>12</v>
      </c>
      <c r="F609" s="12" t="s">
        <v>1159</v>
      </c>
      <c r="G609" s="12">
        <v>1</v>
      </c>
      <c r="H609" s="13" t="s">
        <v>74</v>
      </c>
      <c r="I609" s="12">
        <f t="shared" si="143"/>
        <v>1</v>
      </c>
      <c r="J609" s="13" t="s">
        <v>72</v>
      </c>
      <c r="K609" s="30">
        <f t="shared" si="140"/>
        <v>0.33</v>
      </c>
      <c r="L609" s="30" t="s">
        <v>103</v>
      </c>
      <c r="M609" s="15">
        <f t="shared" si="141"/>
        <v>330</v>
      </c>
      <c r="N609" s="13" t="s">
        <v>71</v>
      </c>
    </row>
    <row r="610" spans="1:14">
      <c r="A610" s="279">
        <v>20</v>
      </c>
      <c r="B610" s="5"/>
      <c r="C610" s="5" t="s">
        <v>38</v>
      </c>
      <c r="D610" s="5" t="s">
        <v>37</v>
      </c>
      <c r="E610" s="5" t="s">
        <v>12</v>
      </c>
      <c r="F610" s="12" t="s">
        <v>1301</v>
      </c>
      <c r="G610" s="12">
        <v>1</v>
      </c>
      <c r="H610" s="13" t="s">
        <v>74</v>
      </c>
      <c r="I610" s="12">
        <f t="shared" si="143"/>
        <v>1</v>
      </c>
      <c r="J610" s="13" t="s">
        <v>72</v>
      </c>
      <c r="K610" s="30">
        <f t="shared" si="140"/>
        <v>0.33</v>
      </c>
      <c r="L610" s="30" t="s">
        <v>103</v>
      </c>
      <c r="M610" s="15">
        <f t="shared" si="141"/>
        <v>330</v>
      </c>
      <c r="N610" s="13" t="s">
        <v>71</v>
      </c>
    </row>
    <row r="611" spans="1:14">
      <c r="A611" s="279">
        <v>21</v>
      </c>
      <c r="B611" s="5"/>
      <c r="C611" s="5" t="s">
        <v>40</v>
      </c>
      <c r="D611" s="5" t="s">
        <v>39</v>
      </c>
      <c r="E611" s="5" t="s">
        <v>12</v>
      </c>
      <c r="F611" s="12" t="s">
        <v>1344</v>
      </c>
      <c r="G611" s="12">
        <v>1</v>
      </c>
      <c r="H611" s="13" t="s">
        <v>74</v>
      </c>
      <c r="I611" s="12">
        <f t="shared" si="143"/>
        <v>1</v>
      </c>
      <c r="J611" s="13" t="s">
        <v>72</v>
      </c>
      <c r="K611" s="30">
        <f t="shared" si="140"/>
        <v>0.33</v>
      </c>
      <c r="L611" s="30" t="s">
        <v>103</v>
      </c>
      <c r="M611" s="15">
        <f t="shared" si="141"/>
        <v>330</v>
      </c>
      <c r="N611" s="13" t="s">
        <v>71</v>
      </c>
    </row>
    <row r="612" spans="1:14">
      <c r="A612" s="279">
        <v>22</v>
      </c>
      <c r="B612" s="5"/>
      <c r="C612" s="5" t="s">
        <v>78</v>
      </c>
      <c r="D612" s="5" t="s">
        <v>79</v>
      </c>
      <c r="E612" s="5" t="s">
        <v>12</v>
      </c>
      <c r="F612" s="12" t="s">
        <v>1332</v>
      </c>
      <c r="G612" s="12">
        <v>1</v>
      </c>
      <c r="H612" s="13" t="s">
        <v>74</v>
      </c>
      <c r="I612" s="12">
        <f t="shared" si="143"/>
        <v>1</v>
      </c>
      <c r="J612" s="13" t="s">
        <v>72</v>
      </c>
      <c r="K612" s="30">
        <f t="shared" si="140"/>
        <v>0.33</v>
      </c>
      <c r="L612" s="30" t="s">
        <v>103</v>
      </c>
      <c r="M612" s="15">
        <f t="shared" si="141"/>
        <v>330</v>
      </c>
      <c r="N612" s="13" t="s">
        <v>71</v>
      </c>
    </row>
    <row r="613" spans="1:14">
      <c r="A613" s="279">
        <v>23</v>
      </c>
      <c r="B613" s="5"/>
      <c r="C613" s="5" t="s">
        <v>45</v>
      </c>
      <c r="D613" s="5" t="s">
        <v>44</v>
      </c>
      <c r="E613" s="5" t="s">
        <v>43</v>
      </c>
      <c r="F613" s="12" t="s">
        <v>1333</v>
      </c>
      <c r="G613" s="12">
        <v>4</v>
      </c>
      <c r="H613" s="13" t="s">
        <v>74</v>
      </c>
      <c r="I613" s="12">
        <f>G613*1.5</f>
        <v>6</v>
      </c>
      <c r="J613" s="13" t="s">
        <v>72</v>
      </c>
      <c r="K613" s="30">
        <f t="shared" si="140"/>
        <v>1.98</v>
      </c>
      <c r="L613" s="30" t="s">
        <v>103</v>
      </c>
      <c r="M613" s="15">
        <f t="shared" si="141"/>
        <v>1980</v>
      </c>
      <c r="N613" s="13" t="s">
        <v>71</v>
      </c>
    </row>
    <row r="614" spans="1:14">
      <c r="A614" s="279">
        <v>24</v>
      </c>
      <c r="B614" s="5"/>
      <c r="C614" s="5" t="s">
        <v>47</v>
      </c>
      <c r="D614" s="5" t="s">
        <v>46</v>
      </c>
      <c r="E614" s="5" t="s">
        <v>43</v>
      </c>
      <c r="F614" s="12" t="s">
        <v>1289</v>
      </c>
      <c r="G614" s="12">
        <v>0</v>
      </c>
      <c r="H614" s="13" t="s">
        <v>74</v>
      </c>
      <c r="I614" s="12">
        <f>G614*1.5</f>
        <v>0</v>
      </c>
      <c r="J614" s="13" t="s">
        <v>72</v>
      </c>
      <c r="K614" s="30">
        <f t="shared" si="140"/>
        <v>0</v>
      </c>
      <c r="L614" s="30" t="s">
        <v>103</v>
      </c>
      <c r="M614" s="15">
        <f t="shared" si="141"/>
        <v>0</v>
      </c>
      <c r="N614" s="13" t="s">
        <v>71</v>
      </c>
    </row>
    <row r="615" spans="1:14">
      <c r="A615" s="279">
        <v>25</v>
      </c>
      <c r="B615" s="5"/>
      <c r="C615" s="5" t="s">
        <v>42</v>
      </c>
      <c r="D615" s="5" t="s">
        <v>41</v>
      </c>
      <c r="E615" s="5" t="s">
        <v>165</v>
      </c>
      <c r="F615" s="12" t="s">
        <v>1304</v>
      </c>
      <c r="G615" s="12">
        <v>1</v>
      </c>
      <c r="H615" s="13" t="s">
        <v>74</v>
      </c>
      <c r="I615" s="12">
        <f>G615*1.5</f>
        <v>1.5</v>
      </c>
      <c r="J615" s="13" t="s">
        <v>72</v>
      </c>
      <c r="K615" s="30">
        <f t="shared" si="140"/>
        <v>0.495</v>
      </c>
      <c r="L615" s="30" t="s">
        <v>103</v>
      </c>
      <c r="M615" s="15">
        <f t="shared" si="141"/>
        <v>495</v>
      </c>
      <c r="N615" s="13" t="s">
        <v>71</v>
      </c>
    </row>
    <row r="616" spans="1:14">
      <c r="A616" s="279">
        <v>26</v>
      </c>
      <c r="B616" s="5"/>
      <c r="C616" s="5" t="s">
        <v>1275</v>
      </c>
      <c r="D616" s="5"/>
      <c r="E616" s="5" t="s">
        <v>12</v>
      </c>
      <c r="F616" s="12" t="s">
        <v>1170</v>
      </c>
      <c r="G616" s="12">
        <v>1</v>
      </c>
      <c r="H616" s="13" t="s">
        <v>74</v>
      </c>
      <c r="I616" s="12">
        <f>G616*4</f>
        <v>4</v>
      </c>
      <c r="J616" s="13" t="s">
        <v>72</v>
      </c>
      <c r="K616" s="30">
        <f t="shared" si="140"/>
        <v>1.32</v>
      </c>
      <c r="L616" s="30" t="s">
        <v>103</v>
      </c>
      <c r="M616" s="15">
        <f t="shared" si="141"/>
        <v>1320</v>
      </c>
      <c r="N616" s="13" t="s">
        <v>71</v>
      </c>
    </row>
    <row r="617" spans="1:14">
      <c r="A617" s="279">
        <v>27</v>
      </c>
      <c r="B617" s="5"/>
      <c r="C617" s="5" t="s">
        <v>1240</v>
      </c>
      <c r="D617" s="5"/>
      <c r="E617" s="5" t="s">
        <v>12</v>
      </c>
      <c r="F617" s="12" t="s">
        <v>1306</v>
      </c>
      <c r="G617" s="12">
        <v>3</v>
      </c>
      <c r="H617" s="13" t="s">
        <v>74</v>
      </c>
      <c r="I617" s="12">
        <f t="shared" ref="I617" si="144">G617*1.5</f>
        <v>4.5</v>
      </c>
      <c r="J617" s="13" t="s">
        <v>72</v>
      </c>
      <c r="K617" s="30">
        <f t="shared" si="140"/>
        <v>1.4850000000000001</v>
      </c>
      <c r="L617" s="30" t="s">
        <v>103</v>
      </c>
      <c r="M617" s="15">
        <f t="shared" si="141"/>
        <v>1485</v>
      </c>
      <c r="N617" s="13" t="s">
        <v>71</v>
      </c>
    </row>
    <row r="618" spans="1:14">
      <c r="A618" s="279">
        <v>28</v>
      </c>
      <c r="B618" s="5"/>
      <c r="C618" s="5" t="s">
        <v>1234</v>
      </c>
      <c r="D618" s="5"/>
      <c r="E618" s="5" t="s">
        <v>12</v>
      </c>
      <c r="F618" s="12" t="s">
        <v>995</v>
      </c>
      <c r="G618" s="12">
        <v>2</v>
      </c>
      <c r="H618" s="13" t="s">
        <v>74</v>
      </c>
      <c r="I618" s="12">
        <f>G618*1</f>
        <v>2</v>
      </c>
      <c r="J618" s="13" t="s">
        <v>72</v>
      </c>
      <c r="K618" s="30">
        <f t="shared" si="140"/>
        <v>0.66</v>
      </c>
      <c r="L618" s="30" t="s">
        <v>103</v>
      </c>
      <c r="M618" s="15">
        <f t="shared" si="141"/>
        <v>660</v>
      </c>
      <c r="N618" s="13" t="s">
        <v>71</v>
      </c>
    </row>
    <row r="619" spans="1:14">
      <c r="A619" s="279">
        <v>29</v>
      </c>
      <c r="B619" s="5"/>
      <c r="C619" s="5" t="s">
        <v>757</v>
      </c>
      <c r="D619" s="5"/>
      <c r="E619" s="5" t="s">
        <v>12</v>
      </c>
      <c r="F619" s="12" t="s">
        <v>995</v>
      </c>
      <c r="G619" s="12">
        <v>2</v>
      </c>
      <c r="H619" s="13" t="s">
        <v>74</v>
      </c>
      <c r="I619" s="12">
        <f>G619*1</f>
        <v>2</v>
      </c>
      <c r="J619" s="13" t="s">
        <v>72</v>
      </c>
      <c r="K619" s="30">
        <f t="shared" si="140"/>
        <v>0.66</v>
      </c>
      <c r="L619" s="30" t="s">
        <v>103</v>
      </c>
      <c r="M619" s="15">
        <f t="shared" si="141"/>
        <v>660</v>
      </c>
      <c r="N619" s="13" t="s">
        <v>71</v>
      </c>
    </row>
    <row r="620" spans="1:14">
      <c r="A620" s="279">
        <v>30</v>
      </c>
      <c r="B620" s="5"/>
      <c r="C620" s="5" t="s">
        <v>1114</v>
      </c>
      <c r="D620" s="5"/>
      <c r="E620" s="5" t="s">
        <v>12</v>
      </c>
      <c r="F620" s="103" t="s">
        <v>322</v>
      </c>
      <c r="G620" s="12">
        <v>1</v>
      </c>
      <c r="H620" s="13" t="s">
        <v>74</v>
      </c>
      <c r="I620" s="12">
        <f>G620*1</f>
        <v>1</v>
      </c>
      <c r="J620" s="13" t="s">
        <v>72</v>
      </c>
      <c r="K620" s="30">
        <f t="shared" si="140"/>
        <v>0.33</v>
      </c>
      <c r="L620" s="30" t="s">
        <v>103</v>
      </c>
      <c r="M620" s="15">
        <f t="shared" si="141"/>
        <v>330</v>
      </c>
      <c r="N620" s="13" t="s">
        <v>71</v>
      </c>
    </row>
    <row r="621" spans="1:14">
      <c r="A621" s="279">
        <v>31</v>
      </c>
      <c r="B621" s="5"/>
      <c r="C621" s="5" t="s">
        <v>126</v>
      </c>
      <c r="D621" s="5"/>
      <c r="E621" s="5" t="s">
        <v>43</v>
      </c>
      <c r="F621" s="12" t="s">
        <v>271</v>
      </c>
      <c r="G621" s="12">
        <v>1</v>
      </c>
      <c r="H621" s="13" t="s">
        <v>74</v>
      </c>
      <c r="I621" s="12">
        <f t="shared" ref="I621" si="145">G621*4</f>
        <v>4</v>
      </c>
      <c r="J621" s="13" t="s">
        <v>72</v>
      </c>
      <c r="K621" s="30">
        <f t="shared" si="140"/>
        <v>1.32</v>
      </c>
      <c r="L621" s="30" t="s">
        <v>103</v>
      </c>
      <c r="M621" s="15">
        <f t="shared" si="141"/>
        <v>1320</v>
      </c>
      <c r="N621" s="13" t="s">
        <v>71</v>
      </c>
    </row>
    <row r="622" spans="1:14">
      <c r="A622" s="279">
        <v>32</v>
      </c>
      <c r="B622" s="5"/>
      <c r="C622" s="5" t="s">
        <v>893</v>
      </c>
      <c r="D622" s="5"/>
      <c r="E622" s="5" t="s">
        <v>12</v>
      </c>
      <c r="F622" s="12" t="s">
        <v>220</v>
      </c>
      <c r="G622" s="12">
        <v>2</v>
      </c>
      <c r="H622" s="13" t="s">
        <v>74</v>
      </c>
      <c r="I622" s="12">
        <f>G622*1</f>
        <v>2</v>
      </c>
      <c r="J622" s="13" t="s">
        <v>72</v>
      </c>
      <c r="K622" s="30">
        <f t="shared" si="140"/>
        <v>0.66</v>
      </c>
      <c r="L622" s="30" t="s">
        <v>103</v>
      </c>
      <c r="M622" s="15">
        <f t="shared" si="141"/>
        <v>660</v>
      </c>
      <c r="N622" s="13" t="s">
        <v>71</v>
      </c>
    </row>
    <row r="623" spans="1:14">
      <c r="A623" s="279">
        <v>33</v>
      </c>
      <c r="B623" s="5"/>
      <c r="C623" s="5" t="s">
        <v>1193</v>
      </c>
      <c r="D623" s="5"/>
      <c r="E623" s="5" t="s">
        <v>43</v>
      </c>
      <c r="F623" s="12" t="s">
        <v>1334</v>
      </c>
      <c r="G623" s="12">
        <v>1</v>
      </c>
      <c r="H623" s="13" t="s">
        <v>74</v>
      </c>
      <c r="I623" s="12">
        <f>G623*1</f>
        <v>1</v>
      </c>
      <c r="J623" s="13" t="s">
        <v>72</v>
      </c>
      <c r="K623" s="30">
        <f t="shared" si="140"/>
        <v>0.33</v>
      </c>
      <c r="L623" s="30" t="s">
        <v>103</v>
      </c>
      <c r="M623" s="15">
        <f t="shared" si="141"/>
        <v>330</v>
      </c>
      <c r="N623" s="13" t="s">
        <v>71</v>
      </c>
    </row>
    <row r="624" spans="1:14">
      <c r="A624" s="279">
        <v>34</v>
      </c>
      <c r="B624" s="5"/>
      <c r="C624" s="5" t="s">
        <v>679</v>
      </c>
      <c r="D624" s="5"/>
      <c r="E624" s="5" t="s">
        <v>12</v>
      </c>
      <c r="F624" s="12" t="s">
        <v>1280</v>
      </c>
      <c r="G624" s="12">
        <v>1</v>
      </c>
      <c r="H624" s="13" t="s">
        <v>74</v>
      </c>
      <c r="I624" s="12">
        <f>G624*1.5</f>
        <v>1.5</v>
      </c>
      <c r="J624" s="13" t="s">
        <v>72</v>
      </c>
      <c r="K624" s="30">
        <f t="shared" si="140"/>
        <v>0.495</v>
      </c>
      <c r="L624" s="30" t="s">
        <v>103</v>
      </c>
      <c r="M624" s="15">
        <f t="shared" si="141"/>
        <v>495</v>
      </c>
      <c r="N624" s="13" t="s">
        <v>71</v>
      </c>
    </row>
    <row r="625" spans="1:14">
      <c r="A625" s="279">
        <v>35</v>
      </c>
      <c r="B625" s="5"/>
      <c r="C625" s="5" t="s">
        <v>894</v>
      </c>
      <c r="D625" s="5"/>
      <c r="E625" s="5" t="s">
        <v>12</v>
      </c>
      <c r="F625" s="12" t="s">
        <v>1307</v>
      </c>
      <c r="G625" s="12">
        <v>1</v>
      </c>
      <c r="H625" s="13" t="s">
        <v>74</v>
      </c>
      <c r="I625" s="12">
        <f>G625*1</f>
        <v>1</v>
      </c>
      <c r="J625" s="13" t="s">
        <v>72</v>
      </c>
      <c r="K625" s="30">
        <f t="shared" si="140"/>
        <v>0.33</v>
      </c>
      <c r="L625" s="30" t="s">
        <v>103</v>
      </c>
      <c r="M625" s="15">
        <f t="shared" si="141"/>
        <v>330</v>
      </c>
      <c r="N625" s="13" t="s">
        <v>71</v>
      </c>
    </row>
    <row r="626" spans="1:14">
      <c r="A626" s="279">
        <v>36</v>
      </c>
      <c r="B626" s="5"/>
      <c r="C626" s="5" t="s">
        <v>52</v>
      </c>
      <c r="D626" s="5"/>
      <c r="E626" s="5" t="s">
        <v>12</v>
      </c>
      <c r="F626" s="12" t="s">
        <v>995</v>
      </c>
      <c r="G626" s="12">
        <v>2</v>
      </c>
      <c r="H626" s="13" t="s">
        <v>74</v>
      </c>
      <c r="I626" s="12">
        <f>G626*1</f>
        <v>2</v>
      </c>
      <c r="J626" s="13" t="s">
        <v>72</v>
      </c>
      <c r="K626" s="30">
        <f t="shared" si="140"/>
        <v>0.66</v>
      </c>
      <c r="L626" s="30" t="s">
        <v>103</v>
      </c>
      <c r="M626" s="15">
        <f t="shared" si="141"/>
        <v>660</v>
      </c>
      <c r="N626" s="13" t="s">
        <v>71</v>
      </c>
    </row>
    <row r="627" spans="1:14">
      <c r="A627" s="279">
        <v>37</v>
      </c>
      <c r="B627" s="5"/>
      <c r="C627" s="5" t="s">
        <v>1290</v>
      </c>
      <c r="D627" s="5"/>
      <c r="E627" s="5" t="s">
        <v>12</v>
      </c>
      <c r="F627" s="12" t="s">
        <v>1291</v>
      </c>
      <c r="G627" s="12">
        <v>1</v>
      </c>
      <c r="H627" s="13" t="s">
        <v>74</v>
      </c>
      <c r="I627" s="12">
        <f>G627*1</f>
        <v>1</v>
      </c>
      <c r="J627" s="13" t="s">
        <v>72</v>
      </c>
      <c r="K627" s="30">
        <f t="shared" si="140"/>
        <v>0.33</v>
      </c>
      <c r="L627" s="30" t="s">
        <v>103</v>
      </c>
      <c r="M627" s="15">
        <f t="shared" si="141"/>
        <v>330</v>
      </c>
      <c r="N627" s="13" t="s">
        <v>71</v>
      </c>
    </row>
    <row r="628" spans="1:14">
      <c r="A628" s="281" t="s">
        <v>54</v>
      </c>
      <c r="B628" s="282"/>
      <c r="C628" s="282"/>
      <c r="D628" s="282"/>
      <c r="E628" s="283"/>
      <c r="F628" s="278"/>
      <c r="G628" s="12">
        <f>SUM(G591:G627)</f>
        <v>73</v>
      </c>
      <c r="H628" s="13" t="s">
        <v>74</v>
      </c>
      <c r="I628" s="12">
        <f>SUM(I591:I627)</f>
        <v>235.5</v>
      </c>
      <c r="J628" s="13" t="s">
        <v>72</v>
      </c>
      <c r="K628" s="30">
        <f t="shared" si="140"/>
        <v>77.715000000000003</v>
      </c>
      <c r="L628" s="30" t="s">
        <v>103</v>
      </c>
      <c r="M628" s="34">
        <f>SUM(M591:M627)</f>
        <v>77715</v>
      </c>
      <c r="N628" s="13" t="s">
        <v>71</v>
      </c>
    </row>
    <row r="629" spans="1:14">
      <c r="A629" s="286" t="s">
        <v>53</v>
      </c>
      <c r="B629" s="286" t="s">
        <v>0</v>
      </c>
      <c r="C629" s="286" t="s">
        <v>2</v>
      </c>
      <c r="D629" s="286" t="s">
        <v>4</v>
      </c>
      <c r="E629" s="286" t="s">
        <v>1</v>
      </c>
      <c r="F629" s="286" t="s">
        <v>280</v>
      </c>
      <c r="G629" s="288" t="s">
        <v>5</v>
      </c>
      <c r="H629" s="289"/>
      <c r="I629" s="288" t="s">
        <v>6</v>
      </c>
      <c r="J629" s="289"/>
      <c r="K629" s="288" t="s">
        <v>101</v>
      </c>
      <c r="L629" s="289"/>
      <c r="M629" s="288" t="s">
        <v>102</v>
      </c>
      <c r="N629" s="289"/>
    </row>
    <row r="630" spans="1:14">
      <c r="A630" s="287"/>
      <c r="B630" s="287"/>
      <c r="C630" s="287"/>
      <c r="D630" s="287"/>
      <c r="E630" s="287"/>
      <c r="F630" s="287"/>
      <c r="G630" s="290"/>
      <c r="H630" s="291"/>
      <c r="I630" s="290"/>
      <c r="J630" s="291"/>
      <c r="K630" s="290"/>
      <c r="L630" s="291"/>
      <c r="M630" s="290"/>
      <c r="N630" s="291"/>
    </row>
    <row r="631" spans="1:14">
      <c r="A631" s="279">
        <v>1</v>
      </c>
      <c r="B631" s="16" t="s">
        <v>212</v>
      </c>
      <c r="C631" s="5" t="s">
        <v>3</v>
      </c>
      <c r="D631" s="5" t="s">
        <v>7</v>
      </c>
      <c r="E631" s="5" t="s">
        <v>8</v>
      </c>
      <c r="F631" s="12" t="s">
        <v>1345</v>
      </c>
      <c r="G631" s="12">
        <v>4</v>
      </c>
      <c r="H631" s="13" t="s">
        <v>74</v>
      </c>
      <c r="I631" s="12">
        <f t="shared" ref="I631:I633" si="146">G631*6</f>
        <v>24</v>
      </c>
      <c r="J631" s="13" t="s">
        <v>72</v>
      </c>
      <c r="K631" s="30">
        <f t="shared" ref="K631:K668" si="147">I631*0.33</f>
        <v>7.92</v>
      </c>
      <c r="L631" s="30" t="s">
        <v>103</v>
      </c>
      <c r="M631" s="15">
        <f t="shared" ref="M631:M667" si="148">K631*1000</f>
        <v>7920</v>
      </c>
      <c r="N631" s="13" t="s">
        <v>71</v>
      </c>
    </row>
    <row r="632" spans="1:14">
      <c r="A632" s="279">
        <v>2</v>
      </c>
      <c r="B632" s="131">
        <v>43847</v>
      </c>
      <c r="C632" s="5" t="s">
        <v>56</v>
      </c>
      <c r="D632" s="5" t="s">
        <v>93</v>
      </c>
      <c r="E632" s="5" t="s">
        <v>8</v>
      </c>
      <c r="F632" s="93" t="s">
        <v>1348</v>
      </c>
      <c r="G632" s="12">
        <v>3</v>
      </c>
      <c r="H632" s="13" t="s">
        <v>74</v>
      </c>
      <c r="I632" s="12">
        <f t="shared" si="146"/>
        <v>18</v>
      </c>
      <c r="J632" s="13" t="s">
        <v>72</v>
      </c>
      <c r="K632" s="30">
        <f t="shared" si="147"/>
        <v>5.94</v>
      </c>
      <c r="L632" s="30" t="s">
        <v>103</v>
      </c>
      <c r="M632" s="15">
        <f t="shared" si="148"/>
        <v>5940</v>
      </c>
      <c r="N632" s="13" t="s">
        <v>71</v>
      </c>
    </row>
    <row r="633" spans="1:14">
      <c r="A633" s="279">
        <v>3</v>
      </c>
      <c r="B633" s="5"/>
      <c r="C633" s="5" t="s">
        <v>15</v>
      </c>
      <c r="D633" s="5" t="s">
        <v>647</v>
      </c>
      <c r="E633" s="5" t="s">
        <v>8</v>
      </c>
      <c r="F633" s="12" t="s">
        <v>1292</v>
      </c>
      <c r="G633" s="12">
        <v>2</v>
      </c>
      <c r="H633" s="13" t="s">
        <v>74</v>
      </c>
      <c r="I633" s="12">
        <f t="shared" si="146"/>
        <v>12</v>
      </c>
      <c r="J633" s="13" t="s">
        <v>72</v>
      </c>
      <c r="K633" s="30">
        <f t="shared" si="147"/>
        <v>3.96</v>
      </c>
      <c r="L633" s="30" t="s">
        <v>103</v>
      </c>
      <c r="M633" s="15">
        <f t="shared" si="148"/>
        <v>3960</v>
      </c>
      <c r="N633" s="13" t="s">
        <v>71</v>
      </c>
    </row>
    <row r="634" spans="1:14">
      <c r="A634" s="279">
        <v>4</v>
      </c>
      <c r="B634" s="5"/>
      <c r="C634" s="5" t="s">
        <v>17</v>
      </c>
      <c r="D634" s="5" t="s">
        <v>16</v>
      </c>
      <c r="E634" s="5" t="s">
        <v>8</v>
      </c>
      <c r="F634" s="12" t="s">
        <v>1337</v>
      </c>
      <c r="G634" s="12">
        <v>4</v>
      </c>
      <c r="H634" s="13" t="s">
        <v>74</v>
      </c>
      <c r="I634" s="12">
        <f>G634*F4005</f>
        <v>0</v>
      </c>
      <c r="J634" s="13" t="s">
        <v>72</v>
      </c>
      <c r="K634" s="30">
        <f t="shared" si="147"/>
        <v>0</v>
      </c>
      <c r="L634" s="30" t="s">
        <v>103</v>
      </c>
      <c r="M634" s="15">
        <f t="shared" si="148"/>
        <v>0</v>
      </c>
      <c r="N634" s="13" t="s">
        <v>71</v>
      </c>
    </row>
    <row r="635" spans="1:14">
      <c r="A635" s="279">
        <v>5</v>
      </c>
      <c r="B635" s="5"/>
      <c r="C635" s="5" t="s">
        <v>251</v>
      </c>
      <c r="D635" s="5" t="s">
        <v>18</v>
      </c>
      <c r="E635" s="5" t="s">
        <v>8</v>
      </c>
      <c r="F635" s="12" t="s">
        <v>1346</v>
      </c>
      <c r="G635" s="12">
        <v>5</v>
      </c>
      <c r="H635" s="13" t="s">
        <v>74</v>
      </c>
      <c r="I635" s="12">
        <f t="shared" ref="I635:I639" si="149">G635*6</f>
        <v>30</v>
      </c>
      <c r="J635" s="13" t="s">
        <v>72</v>
      </c>
      <c r="K635" s="30">
        <f t="shared" si="147"/>
        <v>9.9</v>
      </c>
      <c r="L635" s="30" t="s">
        <v>103</v>
      </c>
      <c r="M635" s="15">
        <f t="shared" si="148"/>
        <v>9900</v>
      </c>
      <c r="N635" s="13" t="s">
        <v>71</v>
      </c>
    </row>
    <row r="636" spans="1:14">
      <c r="A636" s="279">
        <v>6</v>
      </c>
      <c r="B636" s="5"/>
      <c r="C636" s="9" t="s">
        <v>52</v>
      </c>
      <c r="D636" s="9" t="s">
        <v>51</v>
      </c>
      <c r="E636" s="9" t="s">
        <v>8</v>
      </c>
      <c r="F636" s="72" t="s">
        <v>1347</v>
      </c>
      <c r="G636" s="12">
        <v>3</v>
      </c>
      <c r="H636" s="13" t="s">
        <v>74</v>
      </c>
      <c r="I636" s="12">
        <f t="shared" si="149"/>
        <v>18</v>
      </c>
      <c r="J636" s="13" t="s">
        <v>72</v>
      </c>
      <c r="K636" s="30">
        <f t="shared" si="147"/>
        <v>5.94</v>
      </c>
      <c r="L636" s="30" t="s">
        <v>103</v>
      </c>
      <c r="M636" s="15">
        <f t="shared" si="148"/>
        <v>5940</v>
      </c>
      <c r="N636" s="13" t="s">
        <v>71</v>
      </c>
    </row>
    <row r="637" spans="1:14">
      <c r="A637" s="279">
        <v>7</v>
      </c>
      <c r="B637" s="5"/>
      <c r="C637" s="5" t="s">
        <v>10</v>
      </c>
      <c r="D637" s="5" t="s">
        <v>93</v>
      </c>
      <c r="E637" s="5" t="s">
        <v>8</v>
      </c>
      <c r="F637" s="12" t="s">
        <v>1349</v>
      </c>
      <c r="G637" s="12">
        <v>5</v>
      </c>
      <c r="H637" s="13" t="s">
        <v>74</v>
      </c>
      <c r="I637" s="12">
        <f t="shared" si="149"/>
        <v>30</v>
      </c>
      <c r="J637" s="13" t="s">
        <v>72</v>
      </c>
      <c r="K637" s="30">
        <f t="shared" si="147"/>
        <v>9.9</v>
      </c>
      <c r="L637" s="30" t="s">
        <v>103</v>
      </c>
      <c r="M637" s="15">
        <f t="shared" si="148"/>
        <v>9900</v>
      </c>
      <c r="N637" s="13" t="s">
        <v>71</v>
      </c>
    </row>
    <row r="638" spans="1:14" ht="30">
      <c r="A638" s="280">
        <v>8</v>
      </c>
      <c r="B638" s="124"/>
      <c r="C638" s="272" t="s">
        <v>26</v>
      </c>
      <c r="D638" s="272" t="s">
        <v>89</v>
      </c>
      <c r="E638" s="272" t="s">
        <v>8</v>
      </c>
      <c r="F638" s="103" t="s">
        <v>1338</v>
      </c>
      <c r="G638" s="137">
        <v>4</v>
      </c>
      <c r="H638" s="268" t="s">
        <v>74</v>
      </c>
      <c r="I638" s="137">
        <f t="shared" si="149"/>
        <v>24</v>
      </c>
      <c r="J638" s="268" t="s">
        <v>72</v>
      </c>
      <c r="K638" s="125">
        <f t="shared" si="147"/>
        <v>7.92</v>
      </c>
      <c r="L638" s="269" t="s">
        <v>103</v>
      </c>
      <c r="M638" s="270">
        <f t="shared" si="148"/>
        <v>7920</v>
      </c>
      <c r="N638" s="268" t="s">
        <v>71</v>
      </c>
    </row>
    <row r="639" spans="1:14">
      <c r="A639" s="279">
        <v>9</v>
      </c>
      <c r="B639" s="5"/>
      <c r="C639" s="5" t="s">
        <v>94</v>
      </c>
      <c r="D639" s="5" t="s">
        <v>95</v>
      </c>
      <c r="E639" s="5" t="s">
        <v>8</v>
      </c>
      <c r="F639" s="12" t="s">
        <v>1339</v>
      </c>
      <c r="G639" s="12">
        <v>4</v>
      </c>
      <c r="H639" s="13" t="s">
        <v>74</v>
      </c>
      <c r="I639" s="12">
        <f t="shared" si="149"/>
        <v>24</v>
      </c>
      <c r="J639" s="13" t="s">
        <v>72</v>
      </c>
      <c r="K639" s="30">
        <f t="shared" si="147"/>
        <v>7.92</v>
      </c>
      <c r="L639" s="30" t="s">
        <v>103</v>
      </c>
      <c r="M639" s="15">
        <f t="shared" si="148"/>
        <v>7920</v>
      </c>
      <c r="N639" s="13" t="s">
        <v>71</v>
      </c>
    </row>
    <row r="640" spans="1:14">
      <c r="A640" s="279">
        <v>10</v>
      </c>
      <c r="B640" s="5"/>
      <c r="C640" s="5" t="s">
        <v>190</v>
      </c>
      <c r="D640" s="5" t="s">
        <v>20</v>
      </c>
      <c r="E640" s="5" t="s">
        <v>173</v>
      </c>
      <c r="F640" s="12" t="s">
        <v>1340</v>
      </c>
      <c r="G640" s="12">
        <v>1</v>
      </c>
      <c r="H640" s="13" t="s">
        <v>74</v>
      </c>
      <c r="I640" s="12">
        <f>G640*7</f>
        <v>7</v>
      </c>
      <c r="J640" s="13" t="s">
        <v>72</v>
      </c>
      <c r="K640" s="30">
        <f t="shared" si="147"/>
        <v>2.31</v>
      </c>
      <c r="L640" s="30" t="s">
        <v>103</v>
      </c>
      <c r="M640" s="15">
        <f t="shared" si="148"/>
        <v>2310</v>
      </c>
      <c r="N640" s="13" t="s">
        <v>71</v>
      </c>
    </row>
    <row r="641" spans="1:14">
      <c r="A641" s="279">
        <v>11</v>
      </c>
      <c r="B641" s="5"/>
      <c r="C641" s="5" t="s">
        <v>34</v>
      </c>
      <c r="D641" s="5" t="s">
        <v>134</v>
      </c>
      <c r="E641" s="5" t="s">
        <v>173</v>
      </c>
      <c r="F641" s="12" t="s">
        <v>1285</v>
      </c>
      <c r="G641" s="12">
        <v>1</v>
      </c>
      <c r="H641" s="13" t="s">
        <v>74</v>
      </c>
      <c r="I641" s="12">
        <f>G641*7</f>
        <v>7</v>
      </c>
      <c r="J641" s="13" t="s">
        <v>72</v>
      </c>
      <c r="K641" s="30">
        <f t="shared" si="147"/>
        <v>2.31</v>
      </c>
      <c r="L641" s="30" t="s">
        <v>103</v>
      </c>
      <c r="M641" s="15">
        <f t="shared" si="148"/>
        <v>2310</v>
      </c>
      <c r="N641" s="13" t="s">
        <v>71</v>
      </c>
    </row>
    <row r="642" spans="1:14">
      <c r="A642" s="279">
        <v>12</v>
      </c>
      <c r="B642" s="5"/>
      <c r="C642" s="5" t="s">
        <v>23</v>
      </c>
      <c r="D642" s="5" t="s">
        <v>136</v>
      </c>
      <c r="E642" s="5" t="s">
        <v>12</v>
      </c>
      <c r="F642" s="5" t="s">
        <v>1328</v>
      </c>
      <c r="G642" s="12">
        <v>3</v>
      </c>
      <c r="H642" s="13" t="s">
        <v>74</v>
      </c>
      <c r="I642" s="12">
        <f t="shared" ref="I642:I652" si="150">G642*1</f>
        <v>3</v>
      </c>
      <c r="J642" s="13" t="s">
        <v>72</v>
      </c>
      <c r="K642" s="30">
        <f t="shared" si="147"/>
        <v>0.99</v>
      </c>
      <c r="L642" s="30" t="s">
        <v>103</v>
      </c>
      <c r="M642" s="15">
        <f t="shared" si="148"/>
        <v>990</v>
      </c>
      <c r="N642" s="13" t="s">
        <v>71</v>
      </c>
    </row>
    <row r="643" spans="1:14">
      <c r="A643" s="279">
        <v>13</v>
      </c>
      <c r="B643" s="5"/>
      <c r="C643" s="5" t="s">
        <v>90</v>
      </c>
      <c r="D643" s="5" t="s">
        <v>91</v>
      </c>
      <c r="E643" s="5" t="s">
        <v>12</v>
      </c>
      <c r="F643" s="12" t="s">
        <v>1342</v>
      </c>
      <c r="G643" s="12">
        <v>1</v>
      </c>
      <c r="H643" s="13" t="s">
        <v>74</v>
      </c>
      <c r="I643" s="12">
        <f t="shared" si="150"/>
        <v>1</v>
      </c>
      <c r="J643" s="13" t="s">
        <v>72</v>
      </c>
      <c r="K643" s="30">
        <f t="shared" si="147"/>
        <v>0.33</v>
      </c>
      <c r="L643" s="30" t="s">
        <v>103</v>
      </c>
      <c r="M643" s="15">
        <f t="shared" si="148"/>
        <v>330</v>
      </c>
      <c r="N643" s="13" t="s">
        <v>71</v>
      </c>
    </row>
    <row r="644" spans="1:14">
      <c r="A644" s="279">
        <v>14</v>
      </c>
      <c r="B644" s="5"/>
      <c r="C644" s="5" t="s">
        <v>81</v>
      </c>
      <c r="D644" s="5" t="s">
        <v>82</v>
      </c>
      <c r="E644" s="5" t="s">
        <v>12</v>
      </c>
      <c r="F644" s="12" t="s">
        <v>1329</v>
      </c>
      <c r="G644" s="12">
        <v>1</v>
      </c>
      <c r="H644" s="13" t="s">
        <v>74</v>
      </c>
      <c r="I644" s="12">
        <f t="shared" si="150"/>
        <v>1</v>
      </c>
      <c r="J644" s="13" t="s">
        <v>72</v>
      </c>
      <c r="K644" s="30">
        <f t="shared" si="147"/>
        <v>0.33</v>
      </c>
      <c r="L644" s="30" t="s">
        <v>103</v>
      </c>
      <c r="M644" s="15">
        <f t="shared" si="148"/>
        <v>330</v>
      </c>
      <c r="N644" s="13" t="s">
        <v>71</v>
      </c>
    </row>
    <row r="645" spans="1:14">
      <c r="A645" s="279">
        <v>15</v>
      </c>
      <c r="B645" s="5"/>
      <c r="C645" s="5" t="s">
        <v>11</v>
      </c>
      <c r="D645" s="5" t="s">
        <v>13</v>
      </c>
      <c r="E645" s="5" t="s">
        <v>12</v>
      </c>
      <c r="F645" s="12" t="s">
        <v>1350</v>
      </c>
      <c r="G645" s="12">
        <v>1</v>
      </c>
      <c r="H645" s="13" t="s">
        <v>74</v>
      </c>
      <c r="I645" s="12">
        <f t="shared" si="150"/>
        <v>1</v>
      </c>
      <c r="J645" s="13" t="s">
        <v>72</v>
      </c>
      <c r="K645" s="30">
        <f t="shared" si="147"/>
        <v>0.33</v>
      </c>
      <c r="L645" s="30" t="s">
        <v>103</v>
      </c>
      <c r="M645" s="15">
        <f t="shared" si="148"/>
        <v>330</v>
      </c>
      <c r="N645" s="13" t="s">
        <v>71</v>
      </c>
    </row>
    <row r="646" spans="1:14">
      <c r="A646" s="279">
        <v>16</v>
      </c>
      <c r="B646" s="5"/>
      <c r="C646" s="5" t="s">
        <v>28</v>
      </c>
      <c r="D646" s="5" t="s">
        <v>27</v>
      </c>
      <c r="E646" s="5" t="s">
        <v>12</v>
      </c>
      <c r="F646" s="12" t="s">
        <v>1343</v>
      </c>
      <c r="G646" s="12">
        <v>1</v>
      </c>
      <c r="H646" s="13" t="s">
        <v>74</v>
      </c>
      <c r="I646" s="12">
        <f t="shared" si="150"/>
        <v>1</v>
      </c>
      <c r="J646" s="13" t="s">
        <v>72</v>
      </c>
      <c r="K646" s="30">
        <f t="shared" si="147"/>
        <v>0.33</v>
      </c>
      <c r="L646" s="30" t="s">
        <v>103</v>
      </c>
      <c r="M646" s="15">
        <f t="shared" si="148"/>
        <v>330</v>
      </c>
      <c r="N646" s="13" t="s">
        <v>71</v>
      </c>
    </row>
    <row r="647" spans="1:14">
      <c r="A647" s="279">
        <v>17</v>
      </c>
      <c r="B647" s="5"/>
      <c r="C647" s="5" t="s">
        <v>30</v>
      </c>
      <c r="D647" s="5" t="s">
        <v>29</v>
      </c>
      <c r="E647" s="5" t="s">
        <v>12</v>
      </c>
      <c r="F647" s="12" t="s">
        <v>1330</v>
      </c>
      <c r="G647" s="12">
        <v>3</v>
      </c>
      <c r="H647" s="13" t="s">
        <v>74</v>
      </c>
      <c r="I647" s="12">
        <f t="shared" si="150"/>
        <v>3</v>
      </c>
      <c r="J647" s="13" t="s">
        <v>72</v>
      </c>
      <c r="K647" s="30">
        <f t="shared" si="147"/>
        <v>0.99</v>
      </c>
      <c r="L647" s="30" t="s">
        <v>103</v>
      </c>
      <c r="M647" s="15">
        <f t="shared" si="148"/>
        <v>990</v>
      </c>
      <c r="N647" s="13" t="s">
        <v>71</v>
      </c>
    </row>
    <row r="648" spans="1:14">
      <c r="A648" s="279">
        <v>18</v>
      </c>
      <c r="B648" s="5"/>
      <c r="C648" s="5" t="s">
        <v>32</v>
      </c>
      <c r="D648" s="5" t="s">
        <v>33</v>
      </c>
      <c r="E648" s="5" t="s">
        <v>12</v>
      </c>
      <c r="F648" s="12" t="s">
        <v>1202</v>
      </c>
      <c r="G648" s="12">
        <v>1</v>
      </c>
      <c r="H648" s="13" t="s">
        <v>74</v>
      </c>
      <c r="I648" s="12">
        <f t="shared" si="150"/>
        <v>1</v>
      </c>
      <c r="J648" s="13" t="s">
        <v>72</v>
      </c>
      <c r="K648" s="30">
        <f t="shared" si="147"/>
        <v>0.33</v>
      </c>
      <c r="L648" s="30" t="s">
        <v>103</v>
      </c>
      <c r="M648" s="15">
        <f t="shared" si="148"/>
        <v>330</v>
      </c>
      <c r="N648" s="13" t="s">
        <v>71</v>
      </c>
    </row>
    <row r="649" spans="1:14">
      <c r="A649" s="279">
        <v>19</v>
      </c>
      <c r="B649" s="5"/>
      <c r="C649" s="5" t="s">
        <v>36</v>
      </c>
      <c r="D649" s="5" t="s">
        <v>35</v>
      </c>
      <c r="E649" s="5" t="s">
        <v>12</v>
      </c>
      <c r="F649" s="12" t="s">
        <v>1159</v>
      </c>
      <c r="G649" s="12">
        <v>1</v>
      </c>
      <c r="H649" s="13" t="s">
        <v>74</v>
      </c>
      <c r="I649" s="12">
        <f t="shared" si="150"/>
        <v>1</v>
      </c>
      <c r="J649" s="13" t="s">
        <v>72</v>
      </c>
      <c r="K649" s="30">
        <f t="shared" si="147"/>
        <v>0.33</v>
      </c>
      <c r="L649" s="30" t="s">
        <v>103</v>
      </c>
      <c r="M649" s="15">
        <f t="shared" si="148"/>
        <v>330</v>
      </c>
      <c r="N649" s="13" t="s">
        <v>71</v>
      </c>
    </row>
    <row r="650" spans="1:14">
      <c r="A650" s="279">
        <v>20</v>
      </c>
      <c r="B650" s="5"/>
      <c r="C650" s="5" t="s">
        <v>38</v>
      </c>
      <c r="D650" s="5" t="s">
        <v>37</v>
      </c>
      <c r="E650" s="5" t="s">
        <v>12</v>
      </c>
      <c r="F650" s="12" t="s">
        <v>1301</v>
      </c>
      <c r="G650" s="12">
        <v>1</v>
      </c>
      <c r="H650" s="13" t="s">
        <v>74</v>
      </c>
      <c r="I650" s="12">
        <f t="shared" si="150"/>
        <v>1</v>
      </c>
      <c r="J650" s="13" t="s">
        <v>72</v>
      </c>
      <c r="K650" s="30">
        <f t="shared" si="147"/>
        <v>0.33</v>
      </c>
      <c r="L650" s="30" t="s">
        <v>103</v>
      </c>
      <c r="M650" s="15">
        <f t="shared" si="148"/>
        <v>330</v>
      </c>
      <c r="N650" s="13" t="s">
        <v>71</v>
      </c>
    </row>
    <row r="651" spans="1:14">
      <c r="A651" s="279">
        <v>21</v>
      </c>
      <c r="B651" s="5"/>
      <c r="C651" s="5" t="s">
        <v>40</v>
      </c>
      <c r="D651" s="5" t="s">
        <v>39</v>
      </c>
      <c r="E651" s="5" t="s">
        <v>12</v>
      </c>
      <c r="F651" s="12" t="s">
        <v>1344</v>
      </c>
      <c r="G651" s="12">
        <v>1</v>
      </c>
      <c r="H651" s="13" t="s">
        <v>74</v>
      </c>
      <c r="I651" s="12">
        <f t="shared" si="150"/>
        <v>1</v>
      </c>
      <c r="J651" s="13" t="s">
        <v>72</v>
      </c>
      <c r="K651" s="30">
        <f t="shared" si="147"/>
        <v>0.33</v>
      </c>
      <c r="L651" s="30" t="s">
        <v>103</v>
      </c>
      <c r="M651" s="15">
        <f t="shared" si="148"/>
        <v>330</v>
      </c>
      <c r="N651" s="13" t="s">
        <v>71</v>
      </c>
    </row>
    <row r="652" spans="1:14">
      <c r="A652" s="279">
        <v>22</v>
      </c>
      <c r="B652" s="5"/>
      <c r="C652" s="5" t="s">
        <v>78</v>
      </c>
      <c r="D652" s="5" t="s">
        <v>79</v>
      </c>
      <c r="E652" s="5" t="s">
        <v>12</v>
      </c>
      <c r="F652" s="12" t="s">
        <v>1332</v>
      </c>
      <c r="G652" s="12">
        <v>1</v>
      </c>
      <c r="H652" s="13" t="s">
        <v>74</v>
      </c>
      <c r="I652" s="12">
        <f t="shared" si="150"/>
        <v>1</v>
      </c>
      <c r="J652" s="13" t="s">
        <v>72</v>
      </c>
      <c r="K652" s="30">
        <f t="shared" si="147"/>
        <v>0.33</v>
      </c>
      <c r="L652" s="30" t="s">
        <v>103</v>
      </c>
      <c r="M652" s="15">
        <f t="shared" si="148"/>
        <v>330</v>
      </c>
      <c r="N652" s="13" t="s">
        <v>71</v>
      </c>
    </row>
    <row r="653" spans="1:14">
      <c r="A653" s="279">
        <v>23</v>
      </c>
      <c r="B653" s="5"/>
      <c r="C653" s="5" t="s">
        <v>45</v>
      </c>
      <c r="D653" s="5" t="s">
        <v>44</v>
      </c>
      <c r="E653" s="5" t="s">
        <v>43</v>
      </c>
      <c r="F653" s="12" t="s">
        <v>1351</v>
      </c>
      <c r="G653" s="12">
        <v>4</v>
      </c>
      <c r="H653" s="13" t="s">
        <v>74</v>
      </c>
      <c r="I653" s="12">
        <f>G653*1.5</f>
        <v>6</v>
      </c>
      <c r="J653" s="13" t="s">
        <v>72</v>
      </c>
      <c r="K653" s="30">
        <f t="shared" si="147"/>
        <v>1.98</v>
      </c>
      <c r="L653" s="30" t="s">
        <v>103</v>
      </c>
      <c r="M653" s="15">
        <f t="shared" si="148"/>
        <v>1980</v>
      </c>
      <c r="N653" s="13" t="s">
        <v>71</v>
      </c>
    </row>
    <row r="654" spans="1:14">
      <c r="A654" s="279">
        <v>24</v>
      </c>
      <c r="B654" s="5"/>
      <c r="C654" s="5" t="s">
        <v>47</v>
      </c>
      <c r="D654" s="5" t="s">
        <v>46</v>
      </c>
      <c r="E654" s="5" t="s">
        <v>43</v>
      </c>
      <c r="F654" s="12" t="s">
        <v>1352</v>
      </c>
      <c r="G654" s="12">
        <v>0</v>
      </c>
      <c r="H654" s="13" t="s">
        <v>74</v>
      </c>
      <c r="I654" s="12">
        <f>G654*1.5</f>
        <v>0</v>
      </c>
      <c r="J654" s="13" t="s">
        <v>72</v>
      </c>
      <c r="K654" s="30">
        <f t="shared" si="147"/>
        <v>0</v>
      </c>
      <c r="L654" s="30" t="s">
        <v>103</v>
      </c>
      <c r="M654" s="15">
        <f t="shared" si="148"/>
        <v>0</v>
      </c>
      <c r="N654" s="13" t="s">
        <v>71</v>
      </c>
    </row>
    <row r="655" spans="1:14">
      <c r="A655" s="279">
        <v>25</v>
      </c>
      <c r="B655" s="5"/>
      <c r="C655" s="5" t="s">
        <v>42</v>
      </c>
      <c r="D655" s="5" t="s">
        <v>41</v>
      </c>
      <c r="E655" s="5" t="s">
        <v>165</v>
      </c>
      <c r="F655" s="12" t="s">
        <v>1304</v>
      </c>
      <c r="G655" s="12">
        <v>1</v>
      </c>
      <c r="H655" s="13" t="s">
        <v>74</v>
      </c>
      <c r="I655" s="12">
        <f>G655*1.5</f>
        <v>1.5</v>
      </c>
      <c r="J655" s="13" t="s">
        <v>72</v>
      </c>
      <c r="K655" s="30">
        <f t="shared" si="147"/>
        <v>0.495</v>
      </c>
      <c r="L655" s="30" t="s">
        <v>103</v>
      </c>
      <c r="M655" s="15">
        <f t="shared" si="148"/>
        <v>495</v>
      </c>
      <c r="N655" s="13" t="s">
        <v>71</v>
      </c>
    </row>
    <row r="656" spans="1:14">
      <c r="A656" s="279">
        <v>26</v>
      </c>
      <c r="B656" s="5"/>
      <c r="C656" s="5" t="s">
        <v>1275</v>
      </c>
      <c r="D656" s="5"/>
      <c r="E656" s="5" t="s">
        <v>12</v>
      </c>
      <c r="F656" s="12" t="s">
        <v>1170</v>
      </c>
      <c r="G656" s="12">
        <v>1</v>
      </c>
      <c r="H656" s="13" t="s">
        <v>74</v>
      </c>
      <c r="I656" s="12">
        <f>G656*4</f>
        <v>4</v>
      </c>
      <c r="J656" s="13" t="s">
        <v>72</v>
      </c>
      <c r="K656" s="30">
        <f t="shared" si="147"/>
        <v>1.32</v>
      </c>
      <c r="L656" s="30" t="s">
        <v>103</v>
      </c>
      <c r="M656" s="15">
        <f t="shared" si="148"/>
        <v>1320</v>
      </c>
      <c r="N656" s="13" t="s">
        <v>71</v>
      </c>
    </row>
    <row r="657" spans="1:14">
      <c r="A657" s="279">
        <v>27</v>
      </c>
      <c r="B657" s="5"/>
      <c r="C657" s="5" t="s">
        <v>1240</v>
      </c>
      <c r="D657" s="5"/>
      <c r="E657" s="5" t="s">
        <v>12</v>
      </c>
      <c r="F657" s="12" t="s">
        <v>1306</v>
      </c>
      <c r="G657" s="12">
        <v>3</v>
      </c>
      <c r="H657" s="13" t="s">
        <v>74</v>
      </c>
      <c r="I657" s="12">
        <f t="shared" ref="I657" si="151">G657*1.5</f>
        <v>4.5</v>
      </c>
      <c r="J657" s="13" t="s">
        <v>72</v>
      </c>
      <c r="K657" s="30">
        <f t="shared" si="147"/>
        <v>1.4850000000000001</v>
      </c>
      <c r="L657" s="30" t="s">
        <v>103</v>
      </c>
      <c r="M657" s="15">
        <f t="shared" si="148"/>
        <v>1485</v>
      </c>
      <c r="N657" s="13" t="s">
        <v>71</v>
      </c>
    </row>
    <row r="658" spans="1:14">
      <c r="A658" s="279">
        <v>28</v>
      </c>
      <c r="B658" s="5"/>
      <c r="C658" s="5" t="s">
        <v>1234</v>
      </c>
      <c r="D658" s="5"/>
      <c r="E658" s="5" t="s">
        <v>12</v>
      </c>
      <c r="F658" s="12" t="s">
        <v>995</v>
      </c>
      <c r="G658" s="12">
        <v>2</v>
      </c>
      <c r="H658" s="13" t="s">
        <v>74</v>
      </c>
      <c r="I658" s="12">
        <f>G658*1</f>
        <v>2</v>
      </c>
      <c r="J658" s="13" t="s">
        <v>72</v>
      </c>
      <c r="K658" s="30">
        <f t="shared" si="147"/>
        <v>0.66</v>
      </c>
      <c r="L658" s="30" t="s">
        <v>103</v>
      </c>
      <c r="M658" s="15">
        <f t="shared" si="148"/>
        <v>660</v>
      </c>
      <c r="N658" s="13" t="s">
        <v>71</v>
      </c>
    </row>
    <row r="659" spans="1:14">
      <c r="A659" s="279">
        <v>29</v>
      </c>
      <c r="B659" s="5"/>
      <c r="C659" s="5" t="s">
        <v>757</v>
      </c>
      <c r="D659" s="5"/>
      <c r="E659" s="5" t="s">
        <v>12</v>
      </c>
      <c r="F659" s="12" t="s">
        <v>995</v>
      </c>
      <c r="G659" s="12">
        <v>2</v>
      </c>
      <c r="H659" s="13" t="s">
        <v>74</v>
      </c>
      <c r="I659" s="12">
        <f>G659*1</f>
        <v>2</v>
      </c>
      <c r="J659" s="13" t="s">
        <v>72</v>
      </c>
      <c r="K659" s="30">
        <f t="shared" si="147"/>
        <v>0.66</v>
      </c>
      <c r="L659" s="30" t="s">
        <v>103</v>
      </c>
      <c r="M659" s="15">
        <f t="shared" si="148"/>
        <v>660</v>
      </c>
      <c r="N659" s="13" t="s">
        <v>71</v>
      </c>
    </row>
    <row r="660" spans="1:14">
      <c r="A660" s="279">
        <v>30</v>
      </c>
      <c r="B660" s="5"/>
      <c r="C660" s="5" t="s">
        <v>1114</v>
      </c>
      <c r="D660" s="5"/>
      <c r="E660" s="5" t="s">
        <v>12</v>
      </c>
      <c r="F660" s="103" t="s">
        <v>322</v>
      </c>
      <c r="G660" s="12">
        <v>1</v>
      </c>
      <c r="H660" s="13" t="s">
        <v>74</v>
      </c>
      <c r="I660" s="12">
        <f>G660*1</f>
        <v>1</v>
      </c>
      <c r="J660" s="13" t="s">
        <v>72</v>
      </c>
      <c r="K660" s="30">
        <f t="shared" si="147"/>
        <v>0.33</v>
      </c>
      <c r="L660" s="30" t="s">
        <v>103</v>
      </c>
      <c r="M660" s="15">
        <f t="shared" si="148"/>
        <v>330</v>
      </c>
      <c r="N660" s="13" t="s">
        <v>71</v>
      </c>
    </row>
    <row r="661" spans="1:14">
      <c r="A661" s="279">
        <v>31</v>
      </c>
      <c r="B661" s="5"/>
      <c r="C661" s="5" t="s">
        <v>126</v>
      </c>
      <c r="D661" s="5"/>
      <c r="E661" s="5" t="s">
        <v>43</v>
      </c>
      <c r="F661" s="12" t="s">
        <v>271</v>
      </c>
      <c r="G661" s="12">
        <v>1</v>
      </c>
      <c r="H661" s="13" t="s">
        <v>74</v>
      </c>
      <c r="I661" s="12">
        <f t="shared" ref="I661" si="152">G661*4</f>
        <v>4</v>
      </c>
      <c r="J661" s="13" t="s">
        <v>72</v>
      </c>
      <c r="K661" s="30">
        <f t="shared" si="147"/>
        <v>1.32</v>
      </c>
      <c r="L661" s="30" t="s">
        <v>103</v>
      </c>
      <c r="M661" s="15">
        <f t="shared" si="148"/>
        <v>1320</v>
      </c>
      <c r="N661" s="13" t="s">
        <v>71</v>
      </c>
    </row>
    <row r="662" spans="1:14">
      <c r="A662" s="279">
        <v>32</v>
      </c>
      <c r="B662" s="5"/>
      <c r="C662" s="5" t="s">
        <v>893</v>
      </c>
      <c r="D662" s="5"/>
      <c r="E662" s="5" t="s">
        <v>12</v>
      </c>
      <c r="F662" s="12" t="s">
        <v>220</v>
      </c>
      <c r="G662" s="12">
        <v>2</v>
      </c>
      <c r="H662" s="13" t="s">
        <v>74</v>
      </c>
      <c r="I662" s="12">
        <f>G662*1</f>
        <v>2</v>
      </c>
      <c r="J662" s="13" t="s">
        <v>72</v>
      </c>
      <c r="K662" s="30">
        <f t="shared" si="147"/>
        <v>0.66</v>
      </c>
      <c r="L662" s="30" t="s">
        <v>103</v>
      </c>
      <c r="M662" s="15">
        <f t="shared" si="148"/>
        <v>660</v>
      </c>
      <c r="N662" s="13" t="s">
        <v>71</v>
      </c>
    </row>
    <row r="663" spans="1:14">
      <c r="A663" s="279">
        <v>33</v>
      </c>
      <c r="B663" s="5"/>
      <c r="C663" s="5" t="s">
        <v>1193</v>
      </c>
      <c r="D663" s="5"/>
      <c r="E663" s="5" t="s">
        <v>43</v>
      </c>
      <c r="F663" s="12" t="s">
        <v>1334</v>
      </c>
      <c r="G663" s="12">
        <v>1</v>
      </c>
      <c r="H663" s="13" t="s">
        <v>74</v>
      </c>
      <c r="I663" s="12">
        <f>G663*1</f>
        <v>1</v>
      </c>
      <c r="J663" s="13" t="s">
        <v>72</v>
      </c>
      <c r="K663" s="30">
        <f t="shared" si="147"/>
        <v>0.33</v>
      </c>
      <c r="L663" s="30" t="s">
        <v>103</v>
      </c>
      <c r="M663" s="15">
        <f t="shared" si="148"/>
        <v>330</v>
      </c>
      <c r="N663" s="13" t="s">
        <v>71</v>
      </c>
    </row>
    <row r="664" spans="1:14">
      <c r="A664" s="279">
        <v>34</v>
      </c>
      <c r="B664" s="5"/>
      <c r="C664" s="5" t="s">
        <v>679</v>
      </c>
      <c r="D664" s="5"/>
      <c r="E664" s="5" t="s">
        <v>12</v>
      </c>
      <c r="F664" s="12" t="s">
        <v>1280</v>
      </c>
      <c r="G664" s="12">
        <v>1</v>
      </c>
      <c r="H664" s="13" t="s">
        <v>74</v>
      </c>
      <c r="I664" s="12">
        <f>G664*1.5</f>
        <v>1.5</v>
      </c>
      <c r="J664" s="13" t="s">
        <v>72</v>
      </c>
      <c r="K664" s="30">
        <f t="shared" si="147"/>
        <v>0.495</v>
      </c>
      <c r="L664" s="30" t="s">
        <v>103</v>
      </c>
      <c r="M664" s="15">
        <f t="shared" si="148"/>
        <v>495</v>
      </c>
      <c r="N664" s="13" t="s">
        <v>71</v>
      </c>
    </row>
    <row r="665" spans="1:14">
      <c r="A665" s="279">
        <v>35</v>
      </c>
      <c r="B665" s="5"/>
      <c r="C665" s="5" t="s">
        <v>894</v>
      </c>
      <c r="D665" s="5"/>
      <c r="E665" s="5" t="s">
        <v>12</v>
      </c>
      <c r="F665" s="12" t="s">
        <v>1307</v>
      </c>
      <c r="G665" s="12">
        <v>1</v>
      </c>
      <c r="H665" s="13" t="s">
        <v>74</v>
      </c>
      <c r="I665" s="12">
        <f>G665*1</f>
        <v>1</v>
      </c>
      <c r="J665" s="13" t="s">
        <v>72</v>
      </c>
      <c r="K665" s="30">
        <f t="shared" si="147"/>
        <v>0.33</v>
      </c>
      <c r="L665" s="30" t="s">
        <v>103</v>
      </c>
      <c r="M665" s="15">
        <f t="shared" si="148"/>
        <v>330</v>
      </c>
      <c r="N665" s="13" t="s">
        <v>71</v>
      </c>
    </row>
    <row r="666" spans="1:14">
      <c r="A666" s="279">
        <v>36</v>
      </c>
      <c r="B666" s="5"/>
      <c r="C666" s="5" t="s">
        <v>52</v>
      </c>
      <c r="D666" s="5"/>
      <c r="E666" s="5" t="s">
        <v>12</v>
      </c>
      <c r="F666" s="12" t="s">
        <v>995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47"/>
        <v>0.66</v>
      </c>
      <c r="L666" s="30" t="s">
        <v>103</v>
      </c>
      <c r="M666" s="15">
        <f t="shared" si="148"/>
        <v>660</v>
      </c>
      <c r="N666" s="13" t="s">
        <v>71</v>
      </c>
    </row>
    <row r="667" spans="1:14">
      <c r="A667" s="279">
        <v>37</v>
      </c>
      <c r="B667" s="5"/>
      <c r="C667" s="5" t="s">
        <v>1290</v>
      </c>
      <c r="D667" s="5"/>
      <c r="E667" s="5" t="s">
        <v>12</v>
      </c>
      <c r="F667" s="12" t="s">
        <v>1291</v>
      </c>
      <c r="G667" s="12">
        <v>1</v>
      </c>
      <c r="H667" s="13" t="s">
        <v>74</v>
      </c>
      <c r="I667" s="12">
        <f>G667*1</f>
        <v>1</v>
      </c>
      <c r="J667" s="13" t="s">
        <v>72</v>
      </c>
      <c r="K667" s="30">
        <f t="shared" si="147"/>
        <v>0.33</v>
      </c>
      <c r="L667" s="30" t="s">
        <v>103</v>
      </c>
      <c r="M667" s="15">
        <f t="shared" si="148"/>
        <v>330</v>
      </c>
      <c r="N667" s="13" t="s">
        <v>71</v>
      </c>
    </row>
    <row r="668" spans="1:14">
      <c r="A668" s="281" t="s">
        <v>54</v>
      </c>
      <c r="B668" s="282"/>
      <c r="C668" s="282"/>
      <c r="D668" s="282"/>
      <c r="E668" s="283"/>
      <c r="F668" s="278"/>
      <c r="G668" s="12">
        <f>SUM(G631:G667)</f>
        <v>74</v>
      </c>
      <c r="H668" s="13" t="s">
        <v>74</v>
      </c>
      <c r="I668" s="12">
        <f>SUM(I631:I667)</f>
        <v>242.5</v>
      </c>
      <c r="J668" s="13" t="s">
        <v>72</v>
      </c>
      <c r="K668" s="30">
        <f t="shared" si="147"/>
        <v>80.025000000000006</v>
      </c>
      <c r="L668" s="30" t="s">
        <v>103</v>
      </c>
      <c r="M668" s="34">
        <f>SUM(M631:M667)</f>
        <v>80025</v>
      </c>
      <c r="N668" s="13" t="s">
        <v>71</v>
      </c>
    </row>
    <row r="669" spans="1:14">
      <c r="A669" s="286" t="s">
        <v>53</v>
      </c>
      <c r="B669" s="286" t="s">
        <v>0</v>
      </c>
      <c r="C669" s="286" t="s">
        <v>2</v>
      </c>
      <c r="D669" s="286" t="s">
        <v>4</v>
      </c>
      <c r="E669" s="286" t="s">
        <v>1</v>
      </c>
      <c r="F669" s="286" t="s">
        <v>280</v>
      </c>
      <c r="G669" s="288" t="s">
        <v>5</v>
      </c>
      <c r="H669" s="289"/>
      <c r="I669" s="288" t="s">
        <v>6</v>
      </c>
      <c r="J669" s="289"/>
      <c r="K669" s="288" t="s">
        <v>101</v>
      </c>
      <c r="L669" s="289"/>
      <c r="M669" s="288" t="s">
        <v>102</v>
      </c>
      <c r="N669" s="289"/>
    </row>
    <row r="670" spans="1:14">
      <c r="A670" s="287"/>
      <c r="B670" s="287"/>
      <c r="C670" s="287"/>
      <c r="D670" s="287"/>
      <c r="E670" s="287"/>
      <c r="F670" s="287"/>
      <c r="G670" s="290"/>
      <c r="H670" s="291"/>
      <c r="I670" s="290"/>
      <c r="J670" s="291"/>
      <c r="K670" s="290"/>
      <c r="L670" s="291"/>
      <c r="M670" s="290"/>
      <c r="N670" s="291"/>
    </row>
    <row r="671" spans="1:14">
      <c r="A671" s="279">
        <v>1</v>
      </c>
      <c r="B671" s="16" t="s">
        <v>3093</v>
      </c>
      <c r="C671" s="5" t="s">
        <v>3</v>
      </c>
      <c r="D671" s="5" t="s">
        <v>7</v>
      </c>
      <c r="E671" s="5" t="s">
        <v>8</v>
      </c>
      <c r="F671" s="12" t="s">
        <v>1353</v>
      </c>
      <c r="G671" s="12">
        <v>4</v>
      </c>
      <c r="H671" s="13" t="s">
        <v>74</v>
      </c>
      <c r="I671" s="12">
        <f t="shared" ref="I671:I673" si="153">G671*6</f>
        <v>24</v>
      </c>
      <c r="J671" s="13" t="s">
        <v>72</v>
      </c>
      <c r="K671" s="30">
        <f t="shared" ref="K671:K708" si="154">I671*0.33</f>
        <v>7.92</v>
      </c>
      <c r="L671" s="30" t="s">
        <v>103</v>
      </c>
      <c r="M671" s="15">
        <f t="shared" ref="M671:M707" si="155">K671*1000</f>
        <v>7920</v>
      </c>
      <c r="N671" s="13" t="s">
        <v>71</v>
      </c>
    </row>
    <row r="672" spans="1:14">
      <c r="A672" s="279">
        <v>2</v>
      </c>
      <c r="B672" s="131">
        <v>43848</v>
      </c>
      <c r="C672" s="5" t="s">
        <v>56</v>
      </c>
      <c r="D672" s="5" t="s">
        <v>93</v>
      </c>
      <c r="E672" s="5" t="s">
        <v>8</v>
      </c>
      <c r="F672" s="93" t="s">
        <v>1348</v>
      </c>
      <c r="G672" s="12">
        <v>3</v>
      </c>
      <c r="H672" s="13" t="s">
        <v>74</v>
      </c>
      <c r="I672" s="12">
        <f t="shared" si="153"/>
        <v>18</v>
      </c>
      <c r="J672" s="13" t="s">
        <v>72</v>
      </c>
      <c r="K672" s="30">
        <f t="shared" si="154"/>
        <v>5.94</v>
      </c>
      <c r="L672" s="30" t="s">
        <v>103</v>
      </c>
      <c r="M672" s="15">
        <f t="shared" si="155"/>
        <v>5940</v>
      </c>
      <c r="N672" s="13" t="s">
        <v>71</v>
      </c>
    </row>
    <row r="673" spans="1:14">
      <c r="A673" s="279">
        <v>3</v>
      </c>
      <c r="B673" s="5"/>
      <c r="C673" s="5" t="s">
        <v>15</v>
      </c>
      <c r="D673" s="5" t="s">
        <v>647</v>
      </c>
      <c r="E673" s="5" t="s">
        <v>8</v>
      </c>
      <c r="F673" s="12" t="s">
        <v>1354</v>
      </c>
      <c r="G673" s="12">
        <v>1</v>
      </c>
      <c r="H673" s="13" t="s">
        <v>74</v>
      </c>
      <c r="I673" s="12">
        <f t="shared" si="153"/>
        <v>6</v>
      </c>
      <c r="J673" s="13" t="s">
        <v>72</v>
      </c>
      <c r="K673" s="30">
        <f t="shared" si="154"/>
        <v>1.98</v>
      </c>
      <c r="L673" s="30" t="s">
        <v>103</v>
      </c>
      <c r="M673" s="15">
        <f t="shared" si="155"/>
        <v>1980</v>
      </c>
      <c r="N673" s="13" t="s">
        <v>71</v>
      </c>
    </row>
    <row r="674" spans="1:14">
      <c r="A674" s="279">
        <v>4</v>
      </c>
      <c r="B674" s="5"/>
      <c r="C674" s="5" t="s">
        <v>17</v>
      </c>
      <c r="D674" s="5" t="s">
        <v>16</v>
      </c>
      <c r="E674" s="5" t="s">
        <v>8</v>
      </c>
      <c r="F674" s="12" t="s">
        <v>1356</v>
      </c>
      <c r="G674" s="12">
        <v>3</v>
      </c>
      <c r="H674" s="13" t="s">
        <v>74</v>
      </c>
      <c r="I674" s="12">
        <f>G674*F4047</f>
        <v>0</v>
      </c>
      <c r="J674" s="13" t="s">
        <v>72</v>
      </c>
      <c r="K674" s="30">
        <f t="shared" si="154"/>
        <v>0</v>
      </c>
      <c r="L674" s="30" t="s">
        <v>103</v>
      </c>
      <c r="M674" s="15">
        <f t="shared" si="155"/>
        <v>0</v>
      </c>
      <c r="N674" s="13" t="s">
        <v>71</v>
      </c>
    </row>
    <row r="675" spans="1:14">
      <c r="A675" s="279">
        <v>5</v>
      </c>
      <c r="B675" s="5"/>
      <c r="C675" s="5" t="s">
        <v>251</v>
      </c>
      <c r="D675" s="5" t="s">
        <v>18</v>
      </c>
      <c r="E675" s="5" t="s">
        <v>8</v>
      </c>
      <c r="F675" s="12" t="s">
        <v>1355</v>
      </c>
      <c r="G675" s="12">
        <v>4</v>
      </c>
      <c r="H675" s="13" t="s">
        <v>74</v>
      </c>
      <c r="I675" s="12">
        <f t="shared" ref="I675:I679" si="156">G675*6</f>
        <v>24</v>
      </c>
      <c r="J675" s="13" t="s">
        <v>72</v>
      </c>
      <c r="K675" s="30">
        <f t="shared" si="154"/>
        <v>7.92</v>
      </c>
      <c r="L675" s="30" t="s">
        <v>103</v>
      </c>
      <c r="M675" s="15">
        <f t="shared" si="155"/>
        <v>7920</v>
      </c>
      <c r="N675" s="13" t="s">
        <v>71</v>
      </c>
    </row>
    <row r="676" spans="1:14">
      <c r="A676" s="279">
        <v>6</v>
      </c>
      <c r="B676" s="5"/>
      <c r="C676" s="9" t="s">
        <v>52</v>
      </c>
      <c r="D676" s="9" t="s">
        <v>51</v>
      </c>
      <c r="E676" s="9" t="s">
        <v>8</v>
      </c>
      <c r="F676" s="72" t="s">
        <v>1357</v>
      </c>
      <c r="G676" s="12">
        <v>3</v>
      </c>
      <c r="H676" s="13" t="s">
        <v>74</v>
      </c>
      <c r="I676" s="12">
        <f t="shared" si="156"/>
        <v>18</v>
      </c>
      <c r="J676" s="13" t="s">
        <v>72</v>
      </c>
      <c r="K676" s="30">
        <f t="shared" si="154"/>
        <v>5.94</v>
      </c>
      <c r="L676" s="30" t="s">
        <v>103</v>
      </c>
      <c r="M676" s="15">
        <f t="shared" si="155"/>
        <v>5940</v>
      </c>
      <c r="N676" s="13" t="s">
        <v>71</v>
      </c>
    </row>
    <row r="677" spans="1:14">
      <c r="A677" s="279">
        <v>7</v>
      </c>
      <c r="B677" s="5"/>
      <c r="C677" s="5" t="s">
        <v>10</v>
      </c>
      <c r="D677" s="5" t="s">
        <v>93</v>
      </c>
      <c r="E677" s="5" t="s">
        <v>8</v>
      </c>
      <c r="F677" s="12" t="s">
        <v>1349</v>
      </c>
      <c r="G677" s="12">
        <v>5</v>
      </c>
      <c r="H677" s="13" t="s">
        <v>74</v>
      </c>
      <c r="I677" s="12">
        <f t="shared" si="156"/>
        <v>30</v>
      </c>
      <c r="J677" s="13" t="s">
        <v>72</v>
      </c>
      <c r="K677" s="30">
        <f t="shared" si="154"/>
        <v>9.9</v>
      </c>
      <c r="L677" s="30" t="s">
        <v>103</v>
      </c>
      <c r="M677" s="15">
        <f t="shared" si="155"/>
        <v>9900</v>
      </c>
      <c r="N677" s="13" t="s">
        <v>71</v>
      </c>
    </row>
    <row r="678" spans="1:14" ht="30">
      <c r="A678" s="280">
        <v>8</v>
      </c>
      <c r="B678" s="124"/>
      <c r="C678" s="272" t="s">
        <v>26</v>
      </c>
      <c r="D678" s="272" t="s">
        <v>89</v>
      </c>
      <c r="E678" s="272" t="s">
        <v>8</v>
      </c>
      <c r="F678" s="103" t="s">
        <v>1338</v>
      </c>
      <c r="G678" s="137">
        <v>4</v>
      </c>
      <c r="H678" s="268" t="s">
        <v>74</v>
      </c>
      <c r="I678" s="137">
        <f t="shared" si="156"/>
        <v>24</v>
      </c>
      <c r="J678" s="268" t="s">
        <v>72</v>
      </c>
      <c r="K678" s="125">
        <f t="shared" si="154"/>
        <v>7.92</v>
      </c>
      <c r="L678" s="269" t="s">
        <v>103</v>
      </c>
      <c r="M678" s="270">
        <f t="shared" si="155"/>
        <v>7920</v>
      </c>
      <c r="N678" s="268" t="s">
        <v>71</v>
      </c>
    </row>
    <row r="679" spans="1:14">
      <c r="A679" s="279">
        <v>9</v>
      </c>
      <c r="B679" s="5"/>
      <c r="C679" s="5" t="s">
        <v>94</v>
      </c>
      <c r="D679" s="5" t="s">
        <v>95</v>
      </c>
      <c r="E679" s="5" t="s">
        <v>8</v>
      </c>
      <c r="F679" s="12" t="s">
        <v>1339</v>
      </c>
      <c r="G679" s="12">
        <v>4</v>
      </c>
      <c r="H679" s="13" t="s">
        <v>74</v>
      </c>
      <c r="I679" s="12">
        <f t="shared" si="156"/>
        <v>24</v>
      </c>
      <c r="J679" s="13" t="s">
        <v>72</v>
      </c>
      <c r="K679" s="30">
        <f t="shared" si="154"/>
        <v>7.92</v>
      </c>
      <c r="L679" s="30" t="s">
        <v>103</v>
      </c>
      <c r="M679" s="15">
        <f t="shared" si="155"/>
        <v>7920</v>
      </c>
      <c r="N679" s="13" t="s">
        <v>71</v>
      </c>
    </row>
    <row r="680" spans="1:14">
      <c r="A680" s="279">
        <v>10</v>
      </c>
      <c r="B680" s="5"/>
      <c r="C680" s="5" t="s">
        <v>190</v>
      </c>
      <c r="D680" s="5" t="s">
        <v>20</v>
      </c>
      <c r="E680" s="5" t="s">
        <v>173</v>
      </c>
      <c r="F680" s="12" t="s">
        <v>1358</v>
      </c>
      <c r="G680" s="12">
        <v>1</v>
      </c>
      <c r="H680" s="13" t="s">
        <v>74</v>
      </c>
      <c r="I680" s="12">
        <f>G680*7</f>
        <v>7</v>
      </c>
      <c r="J680" s="13" t="s">
        <v>72</v>
      </c>
      <c r="K680" s="30">
        <f t="shared" si="154"/>
        <v>2.31</v>
      </c>
      <c r="L680" s="30" t="s">
        <v>103</v>
      </c>
      <c r="M680" s="15">
        <f t="shared" si="155"/>
        <v>2310</v>
      </c>
      <c r="N680" s="13" t="s">
        <v>71</v>
      </c>
    </row>
    <row r="681" spans="1:14">
      <c r="A681" s="279">
        <v>11</v>
      </c>
      <c r="B681" s="5"/>
      <c r="C681" s="5" t="s">
        <v>34</v>
      </c>
      <c r="D681" s="5" t="s">
        <v>134</v>
      </c>
      <c r="E681" s="5" t="s">
        <v>173</v>
      </c>
      <c r="F681" s="12" t="s">
        <v>1285</v>
      </c>
      <c r="G681" s="12">
        <v>1</v>
      </c>
      <c r="H681" s="13" t="s">
        <v>74</v>
      </c>
      <c r="I681" s="12">
        <f>G681*7</f>
        <v>7</v>
      </c>
      <c r="J681" s="13" t="s">
        <v>72</v>
      </c>
      <c r="K681" s="30">
        <f t="shared" si="154"/>
        <v>2.31</v>
      </c>
      <c r="L681" s="30" t="s">
        <v>103</v>
      </c>
      <c r="M681" s="15">
        <f t="shared" si="155"/>
        <v>2310</v>
      </c>
      <c r="N681" s="13" t="s">
        <v>71</v>
      </c>
    </row>
    <row r="682" spans="1:14">
      <c r="A682" s="279">
        <v>12</v>
      </c>
      <c r="B682" s="5"/>
      <c r="C682" s="5" t="s">
        <v>23</v>
      </c>
      <c r="D682" s="5" t="s">
        <v>136</v>
      </c>
      <c r="E682" s="5" t="s">
        <v>12</v>
      </c>
      <c r="F682" s="5" t="s">
        <v>1359</v>
      </c>
      <c r="G682" s="12">
        <v>3</v>
      </c>
      <c r="H682" s="13" t="s">
        <v>74</v>
      </c>
      <c r="I682" s="12">
        <f t="shared" ref="I682:I692" si="157">G682*1</f>
        <v>3</v>
      </c>
      <c r="J682" s="13" t="s">
        <v>72</v>
      </c>
      <c r="K682" s="30">
        <f t="shared" si="154"/>
        <v>0.99</v>
      </c>
      <c r="L682" s="30" t="s">
        <v>103</v>
      </c>
      <c r="M682" s="15">
        <f t="shared" si="155"/>
        <v>990</v>
      </c>
      <c r="N682" s="13" t="s">
        <v>71</v>
      </c>
    </row>
    <row r="683" spans="1:14">
      <c r="A683" s="279">
        <v>13</v>
      </c>
      <c r="B683" s="5"/>
      <c r="C683" s="5" t="s">
        <v>90</v>
      </c>
      <c r="D683" s="5" t="s">
        <v>91</v>
      </c>
      <c r="E683" s="5" t="s">
        <v>12</v>
      </c>
      <c r="F683" s="12" t="s">
        <v>1342</v>
      </c>
      <c r="G683" s="12">
        <v>1</v>
      </c>
      <c r="H683" s="13" t="s">
        <v>74</v>
      </c>
      <c r="I683" s="12">
        <f t="shared" si="157"/>
        <v>1</v>
      </c>
      <c r="J683" s="13" t="s">
        <v>72</v>
      </c>
      <c r="K683" s="30">
        <f t="shared" si="154"/>
        <v>0.33</v>
      </c>
      <c r="L683" s="30" t="s">
        <v>103</v>
      </c>
      <c r="M683" s="15">
        <f t="shared" si="155"/>
        <v>330</v>
      </c>
      <c r="N683" s="13" t="s">
        <v>71</v>
      </c>
    </row>
    <row r="684" spans="1:14">
      <c r="A684" s="279">
        <v>14</v>
      </c>
      <c r="B684" s="5"/>
      <c r="C684" s="5" t="s">
        <v>81</v>
      </c>
      <c r="D684" s="5" t="s">
        <v>82</v>
      </c>
      <c r="E684" s="5" t="s">
        <v>12</v>
      </c>
      <c r="F684" s="12" t="s">
        <v>1360</v>
      </c>
      <c r="G684" s="12">
        <v>1</v>
      </c>
      <c r="H684" s="13" t="s">
        <v>74</v>
      </c>
      <c r="I684" s="12">
        <f t="shared" si="157"/>
        <v>1</v>
      </c>
      <c r="J684" s="13" t="s">
        <v>72</v>
      </c>
      <c r="K684" s="30">
        <f t="shared" si="154"/>
        <v>0.33</v>
      </c>
      <c r="L684" s="30" t="s">
        <v>103</v>
      </c>
      <c r="M684" s="15">
        <f t="shared" si="155"/>
        <v>330</v>
      </c>
      <c r="N684" s="13" t="s">
        <v>71</v>
      </c>
    </row>
    <row r="685" spans="1:14">
      <c r="A685" s="279">
        <v>15</v>
      </c>
      <c r="B685" s="5"/>
      <c r="C685" s="5" t="s">
        <v>11</v>
      </c>
      <c r="D685" s="5" t="s">
        <v>13</v>
      </c>
      <c r="E685" s="5" t="s">
        <v>12</v>
      </c>
      <c r="F685" s="12" t="s">
        <v>1350</v>
      </c>
      <c r="G685" s="12">
        <v>1</v>
      </c>
      <c r="H685" s="13" t="s">
        <v>74</v>
      </c>
      <c r="I685" s="12">
        <f t="shared" si="157"/>
        <v>1</v>
      </c>
      <c r="J685" s="13" t="s">
        <v>72</v>
      </c>
      <c r="K685" s="30">
        <f t="shared" si="154"/>
        <v>0.33</v>
      </c>
      <c r="L685" s="30" t="s">
        <v>103</v>
      </c>
      <c r="M685" s="15">
        <f t="shared" si="155"/>
        <v>330</v>
      </c>
      <c r="N685" s="13" t="s">
        <v>71</v>
      </c>
    </row>
    <row r="686" spans="1:14">
      <c r="A686" s="279">
        <v>16</v>
      </c>
      <c r="B686" s="5"/>
      <c r="C686" s="5" t="s">
        <v>28</v>
      </c>
      <c r="D686" s="5" t="s">
        <v>27</v>
      </c>
      <c r="E686" s="5" t="s">
        <v>12</v>
      </c>
      <c r="F686" s="12" t="s">
        <v>1361</v>
      </c>
      <c r="G686" s="12">
        <v>1</v>
      </c>
      <c r="H686" s="13" t="s">
        <v>74</v>
      </c>
      <c r="I686" s="12">
        <f t="shared" si="157"/>
        <v>1</v>
      </c>
      <c r="J686" s="13" t="s">
        <v>72</v>
      </c>
      <c r="K686" s="30">
        <f t="shared" si="154"/>
        <v>0.33</v>
      </c>
      <c r="L686" s="30" t="s">
        <v>103</v>
      </c>
      <c r="M686" s="15">
        <f t="shared" si="155"/>
        <v>330</v>
      </c>
      <c r="N686" s="13" t="s">
        <v>71</v>
      </c>
    </row>
    <row r="687" spans="1:14" ht="30">
      <c r="A687" s="280">
        <v>17</v>
      </c>
      <c r="B687" s="124"/>
      <c r="C687" s="272" t="s">
        <v>30</v>
      </c>
      <c r="D687" s="272" t="s">
        <v>29</v>
      </c>
      <c r="E687" s="272" t="s">
        <v>12</v>
      </c>
      <c r="F687" s="137" t="s">
        <v>1362</v>
      </c>
      <c r="G687" s="137">
        <v>3</v>
      </c>
      <c r="H687" s="268" t="s">
        <v>74</v>
      </c>
      <c r="I687" s="137">
        <f t="shared" si="157"/>
        <v>3</v>
      </c>
      <c r="J687" s="268" t="s">
        <v>72</v>
      </c>
      <c r="K687" s="269">
        <f t="shared" si="154"/>
        <v>0.99</v>
      </c>
      <c r="L687" s="269" t="s">
        <v>103</v>
      </c>
      <c r="M687" s="270">
        <f t="shared" si="155"/>
        <v>990</v>
      </c>
      <c r="N687" s="268" t="s">
        <v>71</v>
      </c>
    </row>
    <row r="688" spans="1:14">
      <c r="A688" s="279">
        <v>18</v>
      </c>
      <c r="B688" s="5"/>
      <c r="C688" s="5" t="s">
        <v>32</v>
      </c>
      <c r="D688" s="5" t="s">
        <v>33</v>
      </c>
      <c r="E688" s="5" t="s">
        <v>12</v>
      </c>
      <c r="F688" s="12" t="s">
        <v>1202</v>
      </c>
      <c r="G688" s="12">
        <v>1</v>
      </c>
      <c r="H688" s="13" t="s">
        <v>74</v>
      </c>
      <c r="I688" s="12">
        <f t="shared" si="157"/>
        <v>1</v>
      </c>
      <c r="J688" s="13" t="s">
        <v>72</v>
      </c>
      <c r="K688" s="30">
        <f t="shared" si="154"/>
        <v>0.33</v>
      </c>
      <c r="L688" s="30" t="s">
        <v>103</v>
      </c>
      <c r="M688" s="15">
        <f t="shared" si="155"/>
        <v>330</v>
      </c>
      <c r="N688" s="13" t="s">
        <v>71</v>
      </c>
    </row>
    <row r="689" spans="1:14">
      <c r="A689" s="279">
        <v>19</v>
      </c>
      <c r="B689" s="5"/>
      <c r="C689" s="5" t="s">
        <v>36</v>
      </c>
      <c r="D689" s="5" t="s">
        <v>35</v>
      </c>
      <c r="E689" s="5" t="s">
        <v>12</v>
      </c>
      <c r="F689" s="12" t="s">
        <v>1159</v>
      </c>
      <c r="G689" s="12">
        <v>1</v>
      </c>
      <c r="H689" s="13" t="s">
        <v>74</v>
      </c>
      <c r="I689" s="12">
        <f t="shared" si="157"/>
        <v>1</v>
      </c>
      <c r="J689" s="13" t="s">
        <v>72</v>
      </c>
      <c r="K689" s="30">
        <f t="shared" si="154"/>
        <v>0.33</v>
      </c>
      <c r="L689" s="30" t="s">
        <v>103</v>
      </c>
      <c r="M689" s="15">
        <f t="shared" si="155"/>
        <v>330</v>
      </c>
      <c r="N689" s="13" t="s">
        <v>71</v>
      </c>
    </row>
    <row r="690" spans="1:14">
      <c r="A690" s="279">
        <v>20</v>
      </c>
      <c r="B690" s="5"/>
      <c r="C690" s="5" t="s">
        <v>38</v>
      </c>
      <c r="D690" s="5" t="s">
        <v>37</v>
      </c>
      <c r="E690" s="5" t="s">
        <v>12</v>
      </c>
      <c r="F690" s="12" t="s">
        <v>1182</v>
      </c>
      <c r="G690" s="12">
        <v>1</v>
      </c>
      <c r="H690" s="13" t="s">
        <v>74</v>
      </c>
      <c r="I690" s="12">
        <f t="shared" si="157"/>
        <v>1</v>
      </c>
      <c r="J690" s="13" t="s">
        <v>72</v>
      </c>
      <c r="K690" s="30">
        <f t="shared" si="154"/>
        <v>0.33</v>
      </c>
      <c r="L690" s="30" t="s">
        <v>103</v>
      </c>
      <c r="M690" s="15">
        <f t="shared" si="155"/>
        <v>330</v>
      </c>
      <c r="N690" s="13" t="s">
        <v>71</v>
      </c>
    </row>
    <row r="691" spans="1:14">
      <c r="A691" s="279">
        <v>21</v>
      </c>
      <c r="B691" s="5"/>
      <c r="C691" s="5" t="s">
        <v>40</v>
      </c>
      <c r="D691" s="5" t="s">
        <v>39</v>
      </c>
      <c r="E691" s="5" t="s">
        <v>12</v>
      </c>
      <c r="F691" s="12" t="s">
        <v>1344</v>
      </c>
      <c r="G691" s="12">
        <v>1</v>
      </c>
      <c r="H691" s="13" t="s">
        <v>74</v>
      </c>
      <c r="I691" s="12">
        <f t="shared" si="157"/>
        <v>1</v>
      </c>
      <c r="J691" s="13" t="s">
        <v>72</v>
      </c>
      <c r="K691" s="30">
        <f t="shared" si="154"/>
        <v>0.33</v>
      </c>
      <c r="L691" s="30" t="s">
        <v>103</v>
      </c>
      <c r="M691" s="15">
        <f t="shared" si="155"/>
        <v>330</v>
      </c>
      <c r="N691" s="13" t="s">
        <v>71</v>
      </c>
    </row>
    <row r="692" spans="1:14">
      <c r="A692" s="279">
        <v>22</v>
      </c>
      <c r="B692" s="5"/>
      <c r="C692" s="5" t="s">
        <v>78</v>
      </c>
      <c r="D692" s="5" t="s">
        <v>79</v>
      </c>
      <c r="E692" s="5" t="s">
        <v>12</v>
      </c>
      <c r="F692" s="12" t="s">
        <v>1332</v>
      </c>
      <c r="G692" s="12">
        <v>1</v>
      </c>
      <c r="H692" s="13" t="s">
        <v>74</v>
      </c>
      <c r="I692" s="12">
        <f t="shared" si="157"/>
        <v>1</v>
      </c>
      <c r="J692" s="13" t="s">
        <v>72</v>
      </c>
      <c r="K692" s="30">
        <f t="shared" si="154"/>
        <v>0.33</v>
      </c>
      <c r="L692" s="30" t="s">
        <v>103</v>
      </c>
      <c r="M692" s="15">
        <f t="shared" si="155"/>
        <v>330</v>
      </c>
      <c r="N692" s="13" t="s">
        <v>71</v>
      </c>
    </row>
    <row r="693" spans="1:14">
      <c r="A693" s="279">
        <v>23</v>
      </c>
      <c r="B693" s="5"/>
      <c r="C693" s="5" t="s">
        <v>45</v>
      </c>
      <c r="D693" s="5" t="s">
        <v>44</v>
      </c>
      <c r="E693" s="5" t="s">
        <v>43</v>
      </c>
      <c r="F693" s="12" t="s">
        <v>1351</v>
      </c>
      <c r="G693" s="12">
        <v>4</v>
      </c>
      <c r="H693" s="13" t="s">
        <v>74</v>
      </c>
      <c r="I693" s="12">
        <f>G693*1.5</f>
        <v>6</v>
      </c>
      <c r="J693" s="13" t="s">
        <v>72</v>
      </c>
      <c r="K693" s="30">
        <f t="shared" si="154"/>
        <v>1.98</v>
      </c>
      <c r="L693" s="30" t="s">
        <v>103</v>
      </c>
      <c r="M693" s="15">
        <f t="shared" si="155"/>
        <v>1980</v>
      </c>
      <c r="N693" s="13" t="s">
        <v>71</v>
      </c>
    </row>
    <row r="694" spans="1:14">
      <c r="A694" s="279">
        <v>24</v>
      </c>
      <c r="B694" s="5"/>
      <c r="C694" s="5" t="s">
        <v>47</v>
      </c>
      <c r="D694" s="5" t="s">
        <v>46</v>
      </c>
      <c r="E694" s="5" t="s">
        <v>43</v>
      </c>
      <c r="F694" s="12" t="s">
        <v>1352</v>
      </c>
      <c r="G694" s="12">
        <v>0</v>
      </c>
      <c r="H694" s="13" t="s">
        <v>74</v>
      </c>
      <c r="I694" s="12">
        <f>G694*1.5</f>
        <v>0</v>
      </c>
      <c r="J694" s="13" t="s">
        <v>72</v>
      </c>
      <c r="K694" s="30">
        <f t="shared" si="154"/>
        <v>0</v>
      </c>
      <c r="L694" s="30" t="s">
        <v>103</v>
      </c>
      <c r="M694" s="15">
        <f t="shared" si="155"/>
        <v>0</v>
      </c>
      <c r="N694" s="13" t="s">
        <v>71</v>
      </c>
    </row>
    <row r="695" spans="1:14">
      <c r="A695" s="279">
        <v>25</v>
      </c>
      <c r="B695" s="5"/>
      <c r="C695" s="5" t="s">
        <v>42</v>
      </c>
      <c r="D695" s="5" t="s">
        <v>41</v>
      </c>
      <c r="E695" s="5" t="s">
        <v>165</v>
      </c>
      <c r="F695" s="12" t="s">
        <v>1304</v>
      </c>
      <c r="G695" s="12">
        <v>1</v>
      </c>
      <c r="H695" s="13" t="s">
        <v>74</v>
      </c>
      <c r="I695" s="12">
        <f>G695*1.5</f>
        <v>1.5</v>
      </c>
      <c r="J695" s="13" t="s">
        <v>72</v>
      </c>
      <c r="K695" s="30">
        <f t="shared" si="154"/>
        <v>0.495</v>
      </c>
      <c r="L695" s="30" t="s">
        <v>103</v>
      </c>
      <c r="M695" s="15">
        <f t="shared" si="155"/>
        <v>495</v>
      </c>
      <c r="N695" s="13" t="s">
        <v>71</v>
      </c>
    </row>
    <row r="696" spans="1:14">
      <c r="A696" s="279">
        <v>26</v>
      </c>
      <c r="B696" s="5"/>
      <c r="C696" s="5" t="s">
        <v>1275</v>
      </c>
      <c r="D696" s="5"/>
      <c r="E696" s="5" t="s">
        <v>12</v>
      </c>
      <c r="F696" s="12" t="s">
        <v>1170</v>
      </c>
      <c r="G696" s="12">
        <v>1</v>
      </c>
      <c r="H696" s="13" t="s">
        <v>74</v>
      </c>
      <c r="I696" s="12">
        <f>G696*4</f>
        <v>4</v>
      </c>
      <c r="J696" s="13" t="s">
        <v>72</v>
      </c>
      <c r="K696" s="30">
        <f t="shared" si="154"/>
        <v>1.32</v>
      </c>
      <c r="L696" s="30" t="s">
        <v>103</v>
      </c>
      <c r="M696" s="15">
        <f t="shared" si="155"/>
        <v>1320</v>
      </c>
      <c r="N696" s="13" t="s">
        <v>71</v>
      </c>
    </row>
    <row r="697" spans="1:14">
      <c r="A697" s="279">
        <v>27</v>
      </c>
      <c r="B697" s="5"/>
      <c r="C697" s="5" t="s">
        <v>1240</v>
      </c>
      <c r="D697" s="5"/>
      <c r="E697" s="5" t="s">
        <v>12</v>
      </c>
      <c r="F697" s="12" t="s">
        <v>1306</v>
      </c>
      <c r="G697" s="12">
        <v>3</v>
      </c>
      <c r="H697" s="13" t="s">
        <v>74</v>
      </c>
      <c r="I697" s="12">
        <f t="shared" ref="I697" si="158">G697*1.5</f>
        <v>4.5</v>
      </c>
      <c r="J697" s="13" t="s">
        <v>72</v>
      </c>
      <c r="K697" s="30">
        <f t="shared" si="154"/>
        <v>1.4850000000000001</v>
      </c>
      <c r="L697" s="30" t="s">
        <v>103</v>
      </c>
      <c r="M697" s="15">
        <f t="shared" si="155"/>
        <v>1485</v>
      </c>
      <c r="N697" s="13" t="s">
        <v>71</v>
      </c>
    </row>
    <row r="698" spans="1:14">
      <c r="A698" s="279">
        <v>28</v>
      </c>
      <c r="B698" s="5"/>
      <c r="C698" s="5" t="s">
        <v>1234</v>
      </c>
      <c r="D698" s="5"/>
      <c r="E698" s="5" t="s">
        <v>12</v>
      </c>
      <c r="F698" s="12" t="s">
        <v>995</v>
      </c>
      <c r="G698" s="12">
        <v>2</v>
      </c>
      <c r="H698" s="13" t="s">
        <v>74</v>
      </c>
      <c r="I698" s="12">
        <f>G698*1</f>
        <v>2</v>
      </c>
      <c r="J698" s="13" t="s">
        <v>72</v>
      </c>
      <c r="K698" s="30">
        <f t="shared" si="154"/>
        <v>0.66</v>
      </c>
      <c r="L698" s="30" t="s">
        <v>103</v>
      </c>
      <c r="M698" s="15">
        <f t="shared" si="155"/>
        <v>660</v>
      </c>
      <c r="N698" s="13" t="s">
        <v>71</v>
      </c>
    </row>
    <row r="699" spans="1:14">
      <c r="A699" s="279">
        <v>29</v>
      </c>
      <c r="B699" s="5"/>
      <c r="C699" s="5" t="s">
        <v>757</v>
      </c>
      <c r="D699" s="5"/>
      <c r="E699" s="5" t="s">
        <v>12</v>
      </c>
      <c r="F699" s="12" t="s">
        <v>995</v>
      </c>
      <c r="G699" s="12">
        <v>2</v>
      </c>
      <c r="H699" s="13" t="s">
        <v>74</v>
      </c>
      <c r="I699" s="12">
        <f>G699*1</f>
        <v>2</v>
      </c>
      <c r="J699" s="13" t="s">
        <v>72</v>
      </c>
      <c r="K699" s="30">
        <f t="shared" si="154"/>
        <v>0.66</v>
      </c>
      <c r="L699" s="30" t="s">
        <v>103</v>
      </c>
      <c r="M699" s="15">
        <f t="shared" si="155"/>
        <v>660</v>
      </c>
      <c r="N699" s="13" t="s">
        <v>71</v>
      </c>
    </row>
    <row r="700" spans="1:14">
      <c r="A700" s="279">
        <v>30</v>
      </c>
      <c r="B700" s="5"/>
      <c r="C700" s="5" t="s">
        <v>1114</v>
      </c>
      <c r="D700" s="5"/>
      <c r="E700" s="5" t="s">
        <v>12</v>
      </c>
      <c r="F700" s="103" t="s">
        <v>322</v>
      </c>
      <c r="G700" s="12">
        <v>1</v>
      </c>
      <c r="H700" s="13" t="s">
        <v>74</v>
      </c>
      <c r="I700" s="12">
        <f>G700*1</f>
        <v>1</v>
      </c>
      <c r="J700" s="13" t="s">
        <v>72</v>
      </c>
      <c r="K700" s="30">
        <f t="shared" si="154"/>
        <v>0.33</v>
      </c>
      <c r="L700" s="30" t="s">
        <v>103</v>
      </c>
      <c r="M700" s="15">
        <f t="shared" si="155"/>
        <v>330</v>
      </c>
      <c r="N700" s="13" t="s">
        <v>71</v>
      </c>
    </row>
    <row r="701" spans="1:14">
      <c r="A701" s="279">
        <v>31</v>
      </c>
      <c r="B701" s="5"/>
      <c r="C701" s="5" t="s">
        <v>126</v>
      </c>
      <c r="D701" s="5"/>
      <c r="E701" s="5" t="s">
        <v>43</v>
      </c>
      <c r="F701" s="12" t="s">
        <v>271</v>
      </c>
      <c r="G701" s="12">
        <v>1</v>
      </c>
      <c r="H701" s="13" t="s">
        <v>74</v>
      </c>
      <c r="I701" s="12">
        <f t="shared" ref="I701" si="159">G701*4</f>
        <v>4</v>
      </c>
      <c r="J701" s="13" t="s">
        <v>72</v>
      </c>
      <c r="K701" s="30">
        <f t="shared" si="154"/>
        <v>1.32</v>
      </c>
      <c r="L701" s="30" t="s">
        <v>103</v>
      </c>
      <c r="M701" s="15">
        <f t="shared" si="155"/>
        <v>1320</v>
      </c>
      <c r="N701" s="13" t="s">
        <v>71</v>
      </c>
    </row>
    <row r="702" spans="1:14">
      <c r="A702" s="279">
        <v>32</v>
      </c>
      <c r="B702" s="5"/>
      <c r="C702" s="5" t="s">
        <v>893</v>
      </c>
      <c r="D702" s="5"/>
      <c r="E702" s="5" t="s">
        <v>12</v>
      </c>
      <c r="F702" s="12" t="s">
        <v>220</v>
      </c>
      <c r="G702" s="12">
        <v>2</v>
      </c>
      <c r="H702" s="13" t="s">
        <v>74</v>
      </c>
      <c r="I702" s="12">
        <f>G702*1</f>
        <v>2</v>
      </c>
      <c r="J702" s="13" t="s">
        <v>72</v>
      </c>
      <c r="K702" s="30">
        <f t="shared" si="154"/>
        <v>0.66</v>
      </c>
      <c r="L702" s="30" t="s">
        <v>103</v>
      </c>
      <c r="M702" s="15">
        <f t="shared" si="155"/>
        <v>660</v>
      </c>
      <c r="N702" s="13" t="s">
        <v>71</v>
      </c>
    </row>
    <row r="703" spans="1:14">
      <c r="A703" s="279">
        <v>33</v>
      </c>
      <c r="B703" s="5"/>
      <c r="C703" s="5" t="s">
        <v>1193</v>
      </c>
      <c r="D703" s="5"/>
      <c r="E703" s="5" t="s">
        <v>43</v>
      </c>
      <c r="F703" s="12" t="s">
        <v>1334</v>
      </c>
      <c r="G703" s="12">
        <v>1</v>
      </c>
      <c r="H703" s="13" t="s">
        <v>74</v>
      </c>
      <c r="I703" s="12">
        <f>G703*1</f>
        <v>1</v>
      </c>
      <c r="J703" s="13" t="s">
        <v>72</v>
      </c>
      <c r="K703" s="30">
        <f t="shared" si="154"/>
        <v>0.33</v>
      </c>
      <c r="L703" s="30" t="s">
        <v>103</v>
      </c>
      <c r="M703" s="15">
        <f t="shared" si="155"/>
        <v>330</v>
      </c>
      <c r="N703" s="13" t="s">
        <v>71</v>
      </c>
    </row>
    <row r="704" spans="1:14">
      <c r="A704" s="279">
        <v>34</v>
      </c>
      <c r="B704" s="5"/>
      <c r="C704" s="5" t="s">
        <v>679</v>
      </c>
      <c r="D704" s="5"/>
      <c r="E704" s="5" t="s">
        <v>12</v>
      </c>
      <c r="F704" s="12" t="s">
        <v>1280</v>
      </c>
      <c r="G704" s="12">
        <v>1</v>
      </c>
      <c r="H704" s="13" t="s">
        <v>74</v>
      </c>
      <c r="I704" s="12">
        <f>G704*1.5</f>
        <v>1.5</v>
      </c>
      <c r="J704" s="13" t="s">
        <v>72</v>
      </c>
      <c r="K704" s="30">
        <f t="shared" si="154"/>
        <v>0.495</v>
      </c>
      <c r="L704" s="30" t="s">
        <v>103</v>
      </c>
      <c r="M704" s="15">
        <f t="shared" si="155"/>
        <v>495</v>
      </c>
      <c r="N704" s="13" t="s">
        <v>71</v>
      </c>
    </row>
    <row r="705" spans="1:14">
      <c r="A705" s="279">
        <v>35</v>
      </c>
      <c r="B705" s="5"/>
      <c r="C705" s="5" t="s">
        <v>894</v>
      </c>
      <c r="D705" s="5"/>
      <c r="E705" s="5" t="s">
        <v>12</v>
      </c>
      <c r="F705" s="12" t="s">
        <v>1307</v>
      </c>
      <c r="G705" s="12">
        <v>1</v>
      </c>
      <c r="H705" s="13" t="s">
        <v>74</v>
      </c>
      <c r="I705" s="12">
        <f>G705*1</f>
        <v>1</v>
      </c>
      <c r="J705" s="13" t="s">
        <v>72</v>
      </c>
      <c r="K705" s="30">
        <f t="shared" si="154"/>
        <v>0.33</v>
      </c>
      <c r="L705" s="30" t="s">
        <v>103</v>
      </c>
      <c r="M705" s="15">
        <f t="shared" si="155"/>
        <v>330</v>
      </c>
      <c r="N705" s="13" t="s">
        <v>71</v>
      </c>
    </row>
    <row r="706" spans="1:14">
      <c r="A706" s="279">
        <v>36</v>
      </c>
      <c r="B706" s="5"/>
      <c r="C706" s="5" t="s">
        <v>52</v>
      </c>
      <c r="D706" s="5"/>
      <c r="E706" s="5" t="s">
        <v>12</v>
      </c>
      <c r="F706" s="12" t="s">
        <v>995</v>
      </c>
      <c r="G706" s="12">
        <v>2</v>
      </c>
      <c r="H706" s="13" t="s">
        <v>74</v>
      </c>
      <c r="I706" s="12">
        <f>G706*1</f>
        <v>2</v>
      </c>
      <c r="J706" s="13" t="s">
        <v>72</v>
      </c>
      <c r="K706" s="30">
        <f t="shared" si="154"/>
        <v>0.66</v>
      </c>
      <c r="L706" s="30" t="s">
        <v>103</v>
      </c>
      <c r="M706" s="15">
        <f t="shared" si="155"/>
        <v>660</v>
      </c>
      <c r="N706" s="13" t="s">
        <v>71</v>
      </c>
    </row>
    <row r="707" spans="1:14">
      <c r="A707" s="279">
        <v>37</v>
      </c>
      <c r="B707" s="5"/>
      <c r="C707" s="5" t="s">
        <v>1290</v>
      </c>
      <c r="D707" s="5"/>
      <c r="E707" s="5" t="s">
        <v>12</v>
      </c>
      <c r="F707" s="12" t="s">
        <v>1291</v>
      </c>
      <c r="G707" s="12">
        <v>1</v>
      </c>
      <c r="H707" s="13" t="s">
        <v>74</v>
      </c>
      <c r="I707" s="12">
        <f>G707*1</f>
        <v>1</v>
      </c>
      <c r="J707" s="13" t="s">
        <v>72</v>
      </c>
      <c r="K707" s="30">
        <f t="shared" si="154"/>
        <v>0.33</v>
      </c>
      <c r="L707" s="30" t="s">
        <v>103</v>
      </c>
      <c r="M707" s="15">
        <f t="shared" si="155"/>
        <v>330</v>
      </c>
      <c r="N707" s="13" t="s">
        <v>71</v>
      </c>
    </row>
    <row r="708" spans="1:14">
      <c r="A708" s="281" t="s">
        <v>54</v>
      </c>
      <c r="B708" s="282"/>
      <c r="C708" s="282"/>
      <c r="D708" s="282"/>
      <c r="E708" s="283"/>
      <c r="F708" s="278"/>
      <c r="G708" s="12">
        <f>SUM(G671:G707)</f>
        <v>71</v>
      </c>
      <c r="H708" s="13" t="s">
        <v>74</v>
      </c>
      <c r="I708" s="12">
        <f>SUM(I671:I707)</f>
        <v>230.5</v>
      </c>
      <c r="J708" s="13" t="s">
        <v>72</v>
      </c>
      <c r="K708" s="30">
        <f t="shared" si="154"/>
        <v>76.064999999999998</v>
      </c>
      <c r="L708" s="30" t="s">
        <v>103</v>
      </c>
      <c r="M708" s="34">
        <f>SUM(M671:M707)</f>
        <v>76065</v>
      </c>
      <c r="N708" s="13" t="s">
        <v>71</v>
      </c>
    </row>
    <row r="709" spans="1:14">
      <c r="A709" s="286" t="s">
        <v>53</v>
      </c>
      <c r="B709" s="286" t="s">
        <v>0</v>
      </c>
      <c r="C709" s="286" t="s">
        <v>2</v>
      </c>
      <c r="D709" s="286" t="s">
        <v>4</v>
      </c>
      <c r="E709" s="286" t="s">
        <v>1</v>
      </c>
      <c r="F709" s="286" t="s">
        <v>280</v>
      </c>
      <c r="G709" s="288" t="s">
        <v>5</v>
      </c>
      <c r="H709" s="289"/>
      <c r="I709" s="288" t="s">
        <v>6</v>
      </c>
      <c r="J709" s="289"/>
      <c r="K709" s="288" t="s">
        <v>101</v>
      </c>
      <c r="L709" s="289"/>
      <c r="M709" s="288" t="s">
        <v>102</v>
      </c>
      <c r="N709" s="289"/>
    </row>
    <row r="710" spans="1:14">
      <c r="A710" s="287"/>
      <c r="B710" s="287"/>
      <c r="C710" s="287"/>
      <c r="D710" s="287"/>
      <c r="E710" s="287"/>
      <c r="F710" s="287"/>
      <c r="G710" s="290"/>
      <c r="H710" s="291"/>
      <c r="I710" s="290"/>
      <c r="J710" s="291"/>
      <c r="K710" s="290"/>
      <c r="L710" s="291"/>
      <c r="M710" s="290"/>
      <c r="N710" s="291"/>
    </row>
    <row r="711" spans="1:14">
      <c r="A711" s="279">
        <v>1</v>
      </c>
      <c r="B711" s="16" t="s">
        <v>63</v>
      </c>
      <c r="C711" s="5" t="s">
        <v>3</v>
      </c>
      <c r="D711" s="5" t="s">
        <v>7</v>
      </c>
      <c r="E711" s="5" t="s">
        <v>8</v>
      </c>
      <c r="F711" s="12" t="s">
        <v>1363</v>
      </c>
      <c r="G711" s="12">
        <v>5</v>
      </c>
      <c r="H711" s="13" t="s">
        <v>74</v>
      </c>
      <c r="I711" s="12">
        <f t="shared" ref="I711:I713" si="160">G711*6</f>
        <v>30</v>
      </c>
      <c r="J711" s="13" t="s">
        <v>72</v>
      </c>
      <c r="K711" s="30">
        <f t="shared" ref="K711:K748" si="161">I711*0.33</f>
        <v>9.9</v>
      </c>
      <c r="L711" s="30" t="s">
        <v>103</v>
      </c>
      <c r="M711" s="15">
        <f t="shared" ref="M711:M748" si="162">K711*1000</f>
        <v>9900</v>
      </c>
      <c r="N711" s="13" t="s">
        <v>71</v>
      </c>
    </row>
    <row r="712" spans="1:14">
      <c r="A712" s="279">
        <v>2</v>
      </c>
      <c r="B712" s="131">
        <v>43849</v>
      </c>
      <c r="C712" s="5" t="s">
        <v>56</v>
      </c>
      <c r="D712" s="5" t="s">
        <v>93</v>
      </c>
      <c r="E712" s="5" t="s">
        <v>8</v>
      </c>
      <c r="F712" s="93" t="s">
        <v>1348</v>
      </c>
      <c r="G712" s="12">
        <v>3</v>
      </c>
      <c r="H712" s="13" t="s">
        <v>74</v>
      </c>
      <c r="I712" s="12">
        <f t="shared" si="160"/>
        <v>18</v>
      </c>
      <c r="J712" s="13" t="s">
        <v>72</v>
      </c>
      <c r="K712" s="30">
        <f t="shared" si="161"/>
        <v>5.94</v>
      </c>
      <c r="L712" s="30" t="s">
        <v>103</v>
      </c>
      <c r="M712" s="15">
        <f t="shared" si="162"/>
        <v>5940</v>
      </c>
      <c r="N712" s="13" t="s">
        <v>71</v>
      </c>
    </row>
    <row r="713" spans="1:14">
      <c r="A713" s="279">
        <v>3</v>
      </c>
      <c r="B713" s="5"/>
      <c r="C713" s="5" t="s">
        <v>15</v>
      </c>
      <c r="D713" s="5" t="s">
        <v>647</v>
      </c>
      <c r="E713" s="5" t="s">
        <v>8</v>
      </c>
      <c r="F713" s="12" t="s">
        <v>1292</v>
      </c>
      <c r="G713" s="12">
        <v>2</v>
      </c>
      <c r="H713" s="13" t="s">
        <v>74</v>
      </c>
      <c r="I713" s="12">
        <f t="shared" si="160"/>
        <v>12</v>
      </c>
      <c r="J713" s="13" t="s">
        <v>72</v>
      </c>
      <c r="K713" s="30">
        <f t="shared" si="161"/>
        <v>3.96</v>
      </c>
      <c r="L713" s="30" t="s">
        <v>103</v>
      </c>
      <c r="M713" s="15">
        <f t="shared" si="162"/>
        <v>3960</v>
      </c>
      <c r="N713" s="13" t="s">
        <v>71</v>
      </c>
    </row>
    <row r="714" spans="1:14">
      <c r="A714" s="279">
        <v>4</v>
      </c>
      <c r="B714" s="5"/>
      <c r="C714" s="5" t="s">
        <v>17</v>
      </c>
      <c r="D714" s="5" t="s">
        <v>16</v>
      </c>
      <c r="E714" s="5" t="s">
        <v>8</v>
      </c>
      <c r="F714" s="12" t="s">
        <v>1356</v>
      </c>
      <c r="G714" s="12">
        <v>4</v>
      </c>
      <c r="H714" s="13" t="s">
        <v>74</v>
      </c>
      <c r="I714" s="12">
        <f>G714*F4089</f>
        <v>0</v>
      </c>
      <c r="J714" s="13" t="s">
        <v>72</v>
      </c>
      <c r="K714" s="30">
        <f t="shared" si="161"/>
        <v>0</v>
      </c>
      <c r="L714" s="30" t="s">
        <v>103</v>
      </c>
      <c r="M714" s="15">
        <f t="shared" si="162"/>
        <v>0</v>
      </c>
      <c r="N714" s="13" t="s">
        <v>71</v>
      </c>
    </row>
    <row r="715" spans="1:14">
      <c r="A715" s="279">
        <v>5</v>
      </c>
      <c r="B715" s="5"/>
      <c r="C715" s="5" t="s">
        <v>251</v>
      </c>
      <c r="D715" s="5" t="s">
        <v>18</v>
      </c>
      <c r="E715" s="5" t="s">
        <v>8</v>
      </c>
      <c r="F715" s="12" t="s">
        <v>1355</v>
      </c>
      <c r="G715" s="12">
        <v>4</v>
      </c>
      <c r="H715" s="13" t="s">
        <v>74</v>
      </c>
      <c r="I715" s="12">
        <f t="shared" ref="I715:I719" si="163">G715*6</f>
        <v>24</v>
      </c>
      <c r="J715" s="13" t="s">
        <v>72</v>
      </c>
      <c r="K715" s="30">
        <f t="shared" si="161"/>
        <v>7.92</v>
      </c>
      <c r="L715" s="30" t="s">
        <v>103</v>
      </c>
      <c r="M715" s="15">
        <f t="shared" si="162"/>
        <v>7920</v>
      </c>
      <c r="N715" s="13" t="s">
        <v>71</v>
      </c>
    </row>
    <row r="716" spans="1:14">
      <c r="A716" s="279">
        <v>6</v>
      </c>
      <c r="B716" s="5"/>
      <c r="C716" s="9" t="s">
        <v>52</v>
      </c>
      <c r="D716" s="9" t="s">
        <v>51</v>
      </c>
      <c r="E716" s="9" t="s">
        <v>8</v>
      </c>
      <c r="F716" s="72" t="s">
        <v>1357</v>
      </c>
      <c r="G716" s="12">
        <v>4</v>
      </c>
      <c r="H716" s="13" t="s">
        <v>74</v>
      </c>
      <c r="I716" s="12">
        <f t="shared" si="163"/>
        <v>24</v>
      </c>
      <c r="J716" s="13" t="s">
        <v>72</v>
      </c>
      <c r="K716" s="30">
        <f t="shared" si="161"/>
        <v>7.92</v>
      </c>
      <c r="L716" s="30" t="s">
        <v>103</v>
      </c>
      <c r="M716" s="15">
        <f t="shared" si="162"/>
        <v>7920</v>
      </c>
      <c r="N716" s="13" t="s">
        <v>71</v>
      </c>
    </row>
    <row r="717" spans="1:14">
      <c r="A717" s="279">
        <v>7</v>
      </c>
      <c r="B717" s="5"/>
      <c r="C717" s="5" t="s">
        <v>10</v>
      </c>
      <c r="D717" s="5" t="s">
        <v>93</v>
      </c>
      <c r="E717" s="5" t="s">
        <v>8</v>
      </c>
      <c r="F717" s="12" t="s">
        <v>859</v>
      </c>
      <c r="G717" s="12">
        <v>4</v>
      </c>
      <c r="H717" s="13" t="s">
        <v>74</v>
      </c>
      <c r="I717" s="12">
        <f t="shared" si="163"/>
        <v>24</v>
      </c>
      <c r="J717" s="13" t="s">
        <v>72</v>
      </c>
      <c r="K717" s="30">
        <f t="shared" si="161"/>
        <v>7.92</v>
      </c>
      <c r="L717" s="30" t="s">
        <v>103</v>
      </c>
      <c r="M717" s="15">
        <f t="shared" si="162"/>
        <v>7920</v>
      </c>
      <c r="N717" s="13" t="s">
        <v>71</v>
      </c>
    </row>
    <row r="718" spans="1:14" ht="30">
      <c r="A718" s="280">
        <v>8</v>
      </c>
      <c r="B718" s="124"/>
      <c r="C718" s="272" t="s">
        <v>26</v>
      </c>
      <c r="D718" s="272" t="s">
        <v>89</v>
      </c>
      <c r="E718" s="272" t="s">
        <v>8</v>
      </c>
      <c r="F718" s="103" t="s">
        <v>1338</v>
      </c>
      <c r="G718" s="137">
        <v>4</v>
      </c>
      <c r="H718" s="268" t="s">
        <v>74</v>
      </c>
      <c r="I718" s="137">
        <f t="shared" si="163"/>
        <v>24</v>
      </c>
      <c r="J718" s="268" t="s">
        <v>72</v>
      </c>
      <c r="K718" s="125">
        <f t="shared" si="161"/>
        <v>7.92</v>
      </c>
      <c r="L718" s="269" t="s">
        <v>103</v>
      </c>
      <c r="M718" s="270">
        <f t="shared" si="162"/>
        <v>7920</v>
      </c>
      <c r="N718" s="268" t="s">
        <v>71</v>
      </c>
    </row>
    <row r="719" spans="1:14">
      <c r="A719" s="279">
        <v>9</v>
      </c>
      <c r="B719" s="5"/>
      <c r="C719" s="5" t="s">
        <v>94</v>
      </c>
      <c r="D719" s="5" t="s">
        <v>95</v>
      </c>
      <c r="E719" s="5" t="s">
        <v>8</v>
      </c>
      <c r="F719" s="12" t="s">
        <v>1339</v>
      </c>
      <c r="G719" s="12">
        <v>4</v>
      </c>
      <c r="H719" s="13" t="s">
        <v>74</v>
      </c>
      <c r="I719" s="12">
        <f t="shared" si="163"/>
        <v>24</v>
      </c>
      <c r="J719" s="13" t="s">
        <v>72</v>
      </c>
      <c r="K719" s="30">
        <f t="shared" si="161"/>
        <v>7.92</v>
      </c>
      <c r="L719" s="30" t="s">
        <v>103</v>
      </c>
      <c r="M719" s="15">
        <f t="shared" si="162"/>
        <v>7920</v>
      </c>
      <c r="N719" s="13" t="s">
        <v>71</v>
      </c>
    </row>
    <row r="720" spans="1:14">
      <c r="A720" s="279">
        <v>10</v>
      </c>
      <c r="B720" s="5"/>
      <c r="C720" s="5" t="s">
        <v>190</v>
      </c>
      <c r="D720" s="5" t="s">
        <v>20</v>
      </c>
      <c r="E720" s="5" t="s">
        <v>173</v>
      </c>
      <c r="F720" s="12" t="s">
        <v>1358</v>
      </c>
      <c r="G720" s="12">
        <v>1</v>
      </c>
      <c r="H720" s="13" t="s">
        <v>74</v>
      </c>
      <c r="I720" s="12">
        <f>G720*7</f>
        <v>7</v>
      </c>
      <c r="J720" s="13" t="s">
        <v>72</v>
      </c>
      <c r="K720" s="30">
        <f t="shared" si="161"/>
        <v>2.31</v>
      </c>
      <c r="L720" s="30" t="s">
        <v>103</v>
      </c>
      <c r="M720" s="15">
        <f t="shared" si="162"/>
        <v>2310</v>
      </c>
      <c r="N720" s="13" t="s">
        <v>71</v>
      </c>
    </row>
    <row r="721" spans="1:14">
      <c r="A721" s="279">
        <v>11</v>
      </c>
      <c r="B721" s="5"/>
      <c r="C721" s="5" t="s">
        <v>34</v>
      </c>
      <c r="D721" s="5" t="s">
        <v>134</v>
      </c>
      <c r="E721" s="5" t="s">
        <v>173</v>
      </c>
      <c r="F721" s="12" t="s">
        <v>1364</v>
      </c>
      <c r="G721" s="12">
        <v>0</v>
      </c>
      <c r="H721" s="13" t="s">
        <v>74</v>
      </c>
      <c r="I721" s="12">
        <f>G721*7</f>
        <v>0</v>
      </c>
      <c r="J721" s="13" t="s">
        <v>72</v>
      </c>
      <c r="K721" s="30">
        <f t="shared" si="161"/>
        <v>0</v>
      </c>
      <c r="L721" s="30" t="s">
        <v>103</v>
      </c>
      <c r="M721" s="15">
        <f t="shared" si="162"/>
        <v>0</v>
      </c>
      <c r="N721" s="13" t="s">
        <v>71</v>
      </c>
    </row>
    <row r="722" spans="1:14">
      <c r="A722" s="279">
        <v>12</v>
      </c>
      <c r="B722" s="5"/>
      <c r="C722" s="5" t="s">
        <v>23</v>
      </c>
      <c r="D722" s="5" t="s">
        <v>136</v>
      </c>
      <c r="E722" s="5" t="s">
        <v>12</v>
      </c>
      <c r="F722" s="5" t="s">
        <v>1328</v>
      </c>
      <c r="G722" s="12">
        <v>3</v>
      </c>
      <c r="H722" s="13" t="s">
        <v>74</v>
      </c>
      <c r="I722" s="12">
        <f t="shared" ref="I722:I732" si="164">G722*1</f>
        <v>3</v>
      </c>
      <c r="J722" s="13" t="s">
        <v>72</v>
      </c>
      <c r="K722" s="30">
        <f t="shared" si="161"/>
        <v>0.99</v>
      </c>
      <c r="L722" s="30" t="s">
        <v>103</v>
      </c>
      <c r="M722" s="15">
        <f t="shared" si="162"/>
        <v>990</v>
      </c>
      <c r="N722" s="13" t="s">
        <v>71</v>
      </c>
    </row>
    <row r="723" spans="1:14">
      <c r="A723" s="279">
        <v>13</v>
      </c>
      <c r="B723" s="5"/>
      <c r="C723" s="5" t="s">
        <v>90</v>
      </c>
      <c r="D723" s="5" t="s">
        <v>91</v>
      </c>
      <c r="E723" s="5" t="s">
        <v>12</v>
      </c>
      <c r="F723" s="12" t="s">
        <v>1342</v>
      </c>
      <c r="G723" s="12">
        <v>1</v>
      </c>
      <c r="H723" s="13" t="s">
        <v>74</v>
      </c>
      <c r="I723" s="12">
        <f t="shared" si="164"/>
        <v>1</v>
      </c>
      <c r="J723" s="13" t="s">
        <v>72</v>
      </c>
      <c r="K723" s="30">
        <f t="shared" si="161"/>
        <v>0.33</v>
      </c>
      <c r="L723" s="30" t="s">
        <v>103</v>
      </c>
      <c r="M723" s="15">
        <f t="shared" si="162"/>
        <v>330</v>
      </c>
      <c r="N723" s="13" t="s">
        <v>71</v>
      </c>
    </row>
    <row r="724" spans="1:14">
      <c r="A724" s="279">
        <v>14</v>
      </c>
      <c r="B724" s="5"/>
      <c r="C724" s="5" t="s">
        <v>81</v>
      </c>
      <c r="D724" s="5" t="s">
        <v>82</v>
      </c>
      <c r="E724" s="5" t="s">
        <v>12</v>
      </c>
      <c r="F724" s="12" t="s">
        <v>1365</v>
      </c>
      <c r="G724" s="12">
        <v>1</v>
      </c>
      <c r="H724" s="13" t="s">
        <v>74</v>
      </c>
      <c r="I724" s="12">
        <f t="shared" si="164"/>
        <v>1</v>
      </c>
      <c r="J724" s="13" t="s">
        <v>72</v>
      </c>
      <c r="K724" s="30">
        <f t="shared" si="161"/>
        <v>0.33</v>
      </c>
      <c r="L724" s="30" t="s">
        <v>103</v>
      </c>
      <c r="M724" s="15">
        <f t="shared" si="162"/>
        <v>330</v>
      </c>
      <c r="N724" s="13" t="s">
        <v>71</v>
      </c>
    </row>
    <row r="725" spans="1:14">
      <c r="A725" s="279">
        <v>15</v>
      </c>
      <c r="B725" s="5"/>
      <c r="C725" s="5" t="s">
        <v>11</v>
      </c>
      <c r="D725" s="5" t="s">
        <v>13</v>
      </c>
      <c r="E725" s="5" t="s">
        <v>12</v>
      </c>
      <c r="F725" s="12" t="s">
        <v>1350</v>
      </c>
      <c r="G725" s="12">
        <v>1</v>
      </c>
      <c r="H725" s="13" t="s">
        <v>74</v>
      </c>
      <c r="I725" s="12">
        <f t="shared" si="164"/>
        <v>1</v>
      </c>
      <c r="J725" s="13" t="s">
        <v>72</v>
      </c>
      <c r="K725" s="30">
        <f t="shared" si="161"/>
        <v>0.33</v>
      </c>
      <c r="L725" s="30" t="s">
        <v>103</v>
      </c>
      <c r="M725" s="15">
        <f t="shared" si="162"/>
        <v>330</v>
      </c>
      <c r="N725" s="13" t="s">
        <v>71</v>
      </c>
    </row>
    <row r="726" spans="1:14">
      <c r="A726" s="279">
        <v>16</v>
      </c>
      <c r="B726" s="5"/>
      <c r="C726" s="5" t="s">
        <v>28</v>
      </c>
      <c r="D726" s="5" t="s">
        <v>27</v>
      </c>
      <c r="E726" s="5" t="s">
        <v>12</v>
      </c>
      <c r="F726" s="12" t="s">
        <v>1361</v>
      </c>
      <c r="G726" s="12">
        <v>1</v>
      </c>
      <c r="H726" s="13" t="s">
        <v>74</v>
      </c>
      <c r="I726" s="12">
        <f t="shared" si="164"/>
        <v>1</v>
      </c>
      <c r="J726" s="13" t="s">
        <v>72</v>
      </c>
      <c r="K726" s="30">
        <f t="shared" si="161"/>
        <v>0.33</v>
      </c>
      <c r="L726" s="30" t="s">
        <v>103</v>
      </c>
      <c r="M726" s="15">
        <f t="shared" si="162"/>
        <v>330</v>
      </c>
      <c r="N726" s="13" t="s">
        <v>71</v>
      </c>
    </row>
    <row r="727" spans="1:14" ht="30">
      <c r="A727" s="280">
        <v>17</v>
      </c>
      <c r="B727" s="124"/>
      <c r="C727" s="272" t="s">
        <v>30</v>
      </c>
      <c r="D727" s="272" t="s">
        <v>29</v>
      </c>
      <c r="E727" s="272" t="s">
        <v>12</v>
      </c>
      <c r="F727" s="137" t="s">
        <v>1366</v>
      </c>
      <c r="G727" s="137">
        <v>3</v>
      </c>
      <c r="H727" s="268" t="s">
        <v>74</v>
      </c>
      <c r="I727" s="137">
        <f t="shared" si="164"/>
        <v>3</v>
      </c>
      <c r="J727" s="268" t="s">
        <v>72</v>
      </c>
      <c r="K727" s="269">
        <f t="shared" si="161"/>
        <v>0.99</v>
      </c>
      <c r="L727" s="269" t="s">
        <v>103</v>
      </c>
      <c r="M727" s="270">
        <f t="shared" si="162"/>
        <v>990</v>
      </c>
      <c r="N727" s="268" t="s">
        <v>71</v>
      </c>
    </row>
    <row r="728" spans="1:14">
      <c r="A728" s="279">
        <v>18</v>
      </c>
      <c r="B728" s="5"/>
      <c r="C728" s="5" t="s">
        <v>32</v>
      </c>
      <c r="D728" s="5" t="s">
        <v>33</v>
      </c>
      <c r="E728" s="5" t="s">
        <v>12</v>
      </c>
      <c r="F728" s="12" t="s">
        <v>1367</v>
      </c>
      <c r="G728" s="12">
        <v>1</v>
      </c>
      <c r="H728" s="13" t="s">
        <v>74</v>
      </c>
      <c r="I728" s="12">
        <f t="shared" si="164"/>
        <v>1</v>
      </c>
      <c r="J728" s="13" t="s">
        <v>72</v>
      </c>
      <c r="K728" s="30">
        <f t="shared" si="161"/>
        <v>0.33</v>
      </c>
      <c r="L728" s="30" t="s">
        <v>103</v>
      </c>
      <c r="M728" s="15">
        <f t="shared" si="162"/>
        <v>330</v>
      </c>
      <c r="N728" s="13" t="s">
        <v>71</v>
      </c>
    </row>
    <row r="729" spans="1:14">
      <c r="A729" s="279">
        <v>19</v>
      </c>
      <c r="B729" s="5"/>
      <c r="C729" s="5" t="s">
        <v>36</v>
      </c>
      <c r="D729" s="5" t="s">
        <v>35</v>
      </c>
      <c r="E729" s="5" t="s">
        <v>12</v>
      </c>
      <c r="F729" s="12" t="s">
        <v>1159</v>
      </c>
      <c r="G729" s="12">
        <v>0</v>
      </c>
      <c r="H729" s="13" t="s">
        <v>74</v>
      </c>
      <c r="I729" s="12">
        <f t="shared" si="164"/>
        <v>0</v>
      </c>
      <c r="J729" s="13" t="s">
        <v>72</v>
      </c>
      <c r="K729" s="30">
        <f t="shared" si="161"/>
        <v>0</v>
      </c>
      <c r="L729" s="30" t="s">
        <v>103</v>
      </c>
      <c r="M729" s="15">
        <f t="shared" si="162"/>
        <v>0</v>
      </c>
      <c r="N729" s="13" t="s">
        <v>71</v>
      </c>
    </row>
    <row r="730" spans="1:14">
      <c r="A730" s="279">
        <v>20</v>
      </c>
      <c r="B730" s="5"/>
      <c r="C730" s="5" t="s">
        <v>38</v>
      </c>
      <c r="D730" s="5" t="s">
        <v>37</v>
      </c>
      <c r="E730" s="5" t="s">
        <v>12</v>
      </c>
      <c r="F730" s="12" t="s">
        <v>1182</v>
      </c>
      <c r="G730" s="12">
        <v>0</v>
      </c>
      <c r="H730" s="13" t="s">
        <v>74</v>
      </c>
      <c r="I730" s="12">
        <f t="shared" si="164"/>
        <v>0</v>
      </c>
      <c r="J730" s="13" t="s">
        <v>72</v>
      </c>
      <c r="K730" s="30">
        <f t="shared" si="161"/>
        <v>0</v>
      </c>
      <c r="L730" s="30" t="s">
        <v>103</v>
      </c>
      <c r="M730" s="15">
        <f t="shared" si="162"/>
        <v>0</v>
      </c>
      <c r="N730" s="13" t="s">
        <v>71</v>
      </c>
    </row>
    <row r="731" spans="1:14">
      <c r="A731" s="279">
        <v>21</v>
      </c>
      <c r="B731" s="5"/>
      <c r="C731" s="5" t="s">
        <v>40</v>
      </c>
      <c r="D731" s="5" t="s">
        <v>39</v>
      </c>
      <c r="E731" s="5" t="s">
        <v>12</v>
      </c>
      <c r="F731" s="12" t="s">
        <v>1344</v>
      </c>
      <c r="G731" s="12">
        <v>0</v>
      </c>
      <c r="H731" s="13" t="s">
        <v>74</v>
      </c>
      <c r="I731" s="12">
        <f t="shared" si="164"/>
        <v>0</v>
      </c>
      <c r="J731" s="13" t="s">
        <v>72</v>
      </c>
      <c r="K731" s="30">
        <f t="shared" si="161"/>
        <v>0</v>
      </c>
      <c r="L731" s="30" t="s">
        <v>103</v>
      </c>
      <c r="M731" s="15">
        <f t="shared" si="162"/>
        <v>0</v>
      </c>
      <c r="N731" s="13" t="s">
        <v>71</v>
      </c>
    </row>
    <row r="732" spans="1:14">
      <c r="A732" s="279">
        <v>22</v>
      </c>
      <c r="B732" s="5"/>
      <c r="C732" s="5" t="s">
        <v>78</v>
      </c>
      <c r="D732" s="5" t="s">
        <v>79</v>
      </c>
      <c r="E732" s="5" t="s">
        <v>12</v>
      </c>
      <c r="F732" s="12" t="s">
        <v>1332</v>
      </c>
      <c r="G732" s="12">
        <v>0</v>
      </c>
      <c r="H732" s="13" t="s">
        <v>74</v>
      </c>
      <c r="I732" s="12">
        <f t="shared" si="164"/>
        <v>0</v>
      </c>
      <c r="J732" s="13" t="s">
        <v>72</v>
      </c>
      <c r="K732" s="30">
        <f t="shared" si="161"/>
        <v>0</v>
      </c>
      <c r="L732" s="30" t="s">
        <v>103</v>
      </c>
      <c r="M732" s="15">
        <f t="shared" si="162"/>
        <v>0</v>
      </c>
      <c r="N732" s="13" t="s">
        <v>71</v>
      </c>
    </row>
    <row r="733" spans="1:14" ht="30">
      <c r="A733" s="280">
        <v>23</v>
      </c>
      <c r="B733" s="124"/>
      <c r="C733" s="272" t="s">
        <v>45</v>
      </c>
      <c r="D733" s="272" t="s">
        <v>44</v>
      </c>
      <c r="E733" s="272" t="s">
        <v>43</v>
      </c>
      <c r="F733" s="103" t="s">
        <v>1368</v>
      </c>
      <c r="G733" s="137">
        <v>0</v>
      </c>
      <c r="H733" s="268" t="s">
        <v>74</v>
      </c>
      <c r="I733" s="137">
        <f>G733*1.5</f>
        <v>0</v>
      </c>
      <c r="J733" s="268" t="s">
        <v>72</v>
      </c>
      <c r="K733" s="269">
        <f t="shared" si="161"/>
        <v>0</v>
      </c>
      <c r="L733" s="269" t="s">
        <v>103</v>
      </c>
      <c r="M733" s="270">
        <f t="shared" si="162"/>
        <v>0</v>
      </c>
      <c r="N733" s="268" t="s">
        <v>71</v>
      </c>
    </row>
    <row r="734" spans="1:14">
      <c r="A734" s="279">
        <v>24</v>
      </c>
      <c r="B734" s="5"/>
      <c r="C734" s="5" t="s">
        <v>47</v>
      </c>
      <c r="D734" s="5" t="s">
        <v>46</v>
      </c>
      <c r="E734" s="5" t="s">
        <v>43</v>
      </c>
      <c r="F734" s="12" t="s">
        <v>1352</v>
      </c>
      <c r="G734" s="12">
        <v>0</v>
      </c>
      <c r="H734" s="13" t="s">
        <v>74</v>
      </c>
      <c r="I734" s="12">
        <f>G734*1.5</f>
        <v>0</v>
      </c>
      <c r="J734" s="13" t="s">
        <v>72</v>
      </c>
      <c r="K734" s="30">
        <f t="shared" si="161"/>
        <v>0</v>
      </c>
      <c r="L734" s="30" t="s">
        <v>103</v>
      </c>
      <c r="M734" s="15">
        <f t="shared" si="162"/>
        <v>0</v>
      </c>
      <c r="N734" s="13" t="s">
        <v>71</v>
      </c>
    </row>
    <row r="735" spans="1:14">
      <c r="A735" s="279">
        <v>25</v>
      </c>
      <c r="B735" s="5"/>
      <c r="C735" s="5" t="s">
        <v>42</v>
      </c>
      <c r="D735" s="5" t="s">
        <v>41</v>
      </c>
      <c r="E735" s="5" t="s">
        <v>165</v>
      </c>
      <c r="F735" s="12" t="s">
        <v>1304</v>
      </c>
      <c r="G735" s="12">
        <v>0</v>
      </c>
      <c r="H735" s="13" t="s">
        <v>74</v>
      </c>
      <c r="I735" s="12">
        <f>G735*1.5</f>
        <v>0</v>
      </c>
      <c r="J735" s="13" t="s">
        <v>72</v>
      </c>
      <c r="K735" s="30">
        <f t="shared" si="161"/>
        <v>0</v>
      </c>
      <c r="L735" s="30" t="s">
        <v>103</v>
      </c>
      <c r="M735" s="15">
        <f t="shared" si="162"/>
        <v>0</v>
      </c>
      <c r="N735" s="13" t="s">
        <v>71</v>
      </c>
    </row>
    <row r="736" spans="1:14">
      <c r="A736" s="279">
        <v>26</v>
      </c>
      <c r="B736" s="5"/>
      <c r="C736" s="5" t="s">
        <v>1275</v>
      </c>
      <c r="D736" s="5"/>
      <c r="E736" s="5" t="s">
        <v>12</v>
      </c>
      <c r="F736" s="12" t="s">
        <v>1170</v>
      </c>
      <c r="G736" s="12">
        <v>0</v>
      </c>
      <c r="H736" s="13" t="s">
        <v>74</v>
      </c>
      <c r="I736" s="12">
        <f>G736*4</f>
        <v>0</v>
      </c>
      <c r="J736" s="13" t="s">
        <v>72</v>
      </c>
      <c r="K736" s="30">
        <f t="shared" si="161"/>
        <v>0</v>
      </c>
      <c r="L736" s="30" t="s">
        <v>103</v>
      </c>
      <c r="M736" s="15">
        <f t="shared" si="162"/>
        <v>0</v>
      </c>
      <c r="N736" s="13" t="s">
        <v>71</v>
      </c>
    </row>
    <row r="737" spans="1:14">
      <c r="A737" s="279">
        <v>27</v>
      </c>
      <c r="B737" s="5"/>
      <c r="C737" s="5" t="s">
        <v>1240</v>
      </c>
      <c r="D737" s="5"/>
      <c r="E737" s="5" t="s">
        <v>12</v>
      </c>
      <c r="F737" s="12" t="s">
        <v>1306</v>
      </c>
      <c r="G737" s="12">
        <v>3</v>
      </c>
      <c r="H737" s="13" t="s">
        <v>74</v>
      </c>
      <c r="I737" s="12">
        <f t="shared" ref="I737" si="165">G737*1.5</f>
        <v>4.5</v>
      </c>
      <c r="J737" s="13" t="s">
        <v>72</v>
      </c>
      <c r="K737" s="30">
        <f t="shared" si="161"/>
        <v>1.4850000000000001</v>
      </c>
      <c r="L737" s="30" t="s">
        <v>103</v>
      </c>
      <c r="M737" s="15">
        <f t="shared" si="162"/>
        <v>1485</v>
      </c>
      <c r="N737" s="13" t="s">
        <v>71</v>
      </c>
    </row>
    <row r="738" spans="1:14">
      <c r="A738" s="279">
        <v>28</v>
      </c>
      <c r="B738" s="5"/>
      <c r="C738" s="5" t="s">
        <v>1234</v>
      </c>
      <c r="D738" s="5"/>
      <c r="E738" s="5" t="s">
        <v>12</v>
      </c>
      <c r="F738" s="12" t="s">
        <v>995</v>
      </c>
      <c r="G738" s="12">
        <v>2</v>
      </c>
      <c r="H738" s="13" t="s">
        <v>74</v>
      </c>
      <c r="I738" s="12">
        <f>G738*1</f>
        <v>2</v>
      </c>
      <c r="J738" s="13" t="s">
        <v>72</v>
      </c>
      <c r="K738" s="30">
        <f t="shared" si="161"/>
        <v>0.66</v>
      </c>
      <c r="L738" s="30" t="s">
        <v>103</v>
      </c>
      <c r="M738" s="15">
        <f t="shared" si="162"/>
        <v>660</v>
      </c>
      <c r="N738" s="13" t="s">
        <v>71</v>
      </c>
    </row>
    <row r="739" spans="1:14">
      <c r="A739" s="279">
        <v>29</v>
      </c>
      <c r="B739" s="5"/>
      <c r="C739" s="5" t="s">
        <v>757</v>
      </c>
      <c r="D739" s="5"/>
      <c r="E739" s="5" t="s">
        <v>12</v>
      </c>
      <c r="F739" s="12" t="s">
        <v>995</v>
      </c>
      <c r="G739" s="12">
        <v>2</v>
      </c>
      <c r="H739" s="13" t="s">
        <v>74</v>
      </c>
      <c r="I739" s="12">
        <f>G739*1</f>
        <v>2</v>
      </c>
      <c r="J739" s="13" t="s">
        <v>72</v>
      </c>
      <c r="K739" s="30">
        <f t="shared" si="161"/>
        <v>0.66</v>
      </c>
      <c r="L739" s="30" t="s">
        <v>103</v>
      </c>
      <c r="M739" s="15">
        <f t="shared" si="162"/>
        <v>660</v>
      </c>
      <c r="N739" s="13" t="s">
        <v>71</v>
      </c>
    </row>
    <row r="740" spans="1:14">
      <c r="A740" s="279">
        <v>30</v>
      </c>
      <c r="B740" s="5"/>
      <c r="C740" s="5" t="s">
        <v>1114</v>
      </c>
      <c r="D740" s="5"/>
      <c r="E740" s="5" t="s">
        <v>12</v>
      </c>
      <c r="F740" s="103" t="s">
        <v>322</v>
      </c>
      <c r="G740" s="12">
        <v>1</v>
      </c>
      <c r="H740" s="13" t="s">
        <v>74</v>
      </c>
      <c r="I740" s="12">
        <f>G740*1</f>
        <v>1</v>
      </c>
      <c r="J740" s="13" t="s">
        <v>72</v>
      </c>
      <c r="K740" s="30">
        <f t="shared" si="161"/>
        <v>0.33</v>
      </c>
      <c r="L740" s="30" t="s">
        <v>103</v>
      </c>
      <c r="M740" s="15">
        <f t="shared" si="162"/>
        <v>330</v>
      </c>
      <c r="N740" s="13" t="s">
        <v>71</v>
      </c>
    </row>
    <row r="741" spans="1:14">
      <c r="A741" s="279">
        <v>31</v>
      </c>
      <c r="B741" s="5"/>
      <c r="C741" s="5" t="s">
        <v>126</v>
      </c>
      <c r="D741" s="5"/>
      <c r="E741" s="5" t="s">
        <v>43</v>
      </c>
      <c r="F741" s="12" t="s">
        <v>271</v>
      </c>
      <c r="G741" s="12">
        <v>1</v>
      </c>
      <c r="H741" s="13" t="s">
        <v>74</v>
      </c>
      <c r="I741" s="12">
        <f t="shared" ref="I741" si="166">G741*4</f>
        <v>4</v>
      </c>
      <c r="J741" s="13" t="s">
        <v>72</v>
      </c>
      <c r="K741" s="30">
        <f t="shared" si="161"/>
        <v>1.32</v>
      </c>
      <c r="L741" s="30" t="s">
        <v>103</v>
      </c>
      <c r="M741" s="15">
        <f t="shared" si="162"/>
        <v>1320</v>
      </c>
      <c r="N741" s="13" t="s">
        <v>71</v>
      </c>
    </row>
    <row r="742" spans="1:14">
      <c r="A742" s="279">
        <v>32</v>
      </c>
      <c r="B742" s="5"/>
      <c r="C742" s="5" t="s">
        <v>893</v>
      </c>
      <c r="D742" s="5"/>
      <c r="E742" s="5" t="s">
        <v>12</v>
      </c>
      <c r="F742" s="12" t="s">
        <v>220</v>
      </c>
      <c r="G742" s="12">
        <v>2</v>
      </c>
      <c r="H742" s="13" t="s">
        <v>74</v>
      </c>
      <c r="I742" s="12">
        <f>G742*1</f>
        <v>2</v>
      </c>
      <c r="J742" s="13" t="s">
        <v>72</v>
      </c>
      <c r="K742" s="30">
        <f t="shared" si="161"/>
        <v>0.66</v>
      </c>
      <c r="L742" s="30" t="s">
        <v>103</v>
      </c>
      <c r="M742" s="15">
        <f t="shared" si="162"/>
        <v>660</v>
      </c>
      <c r="N742" s="13" t="s">
        <v>71</v>
      </c>
    </row>
    <row r="743" spans="1:14">
      <c r="A743" s="279">
        <v>33</v>
      </c>
      <c r="B743" s="5"/>
      <c r="C743" s="5" t="s">
        <v>1193</v>
      </c>
      <c r="D743" s="5"/>
      <c r="E743" s="5" t="s">
        <v>43</v>
      </c>
      <c r="F743" s="12" t="s">
        <v>218</v>
      </c>
      <c r="G743" s="12">
        <v>1</v>
      </c>
      <c r="H743" s="13" t="s">
        <v>74</v>
      </c>
      <c r="I743" s="12">
        <f>G743*1</f>
        <v>1</v>
      </c>
      <c r="J743" s="13" t="s">
        <v>72</v>
      </c>
      <c r="K743" s="30">
        <f t="shared" si="161"/>
        <v>0.33</v>
      </c>
      <c r="L743" s="30" t="s">
        <v>103</v>
      </c>
      <c r="M743" s="15">
        <f t="shared" si="162"/>
        <v>330</v>
      </c>
      <c r="N743" s="13" t="s">
        <v>71</v>
      </c>
    </row>
    <row r="744" spans="1:14">
      <c r="A744" s="279">
        <v>34</v>
      </c>
      <c r="B744" s="5"/>
      <c r="C744" s="5" t="s">
        <v>679</v>
      </c>
      <c r="D744" s="5"/>
      <c r="E744" s="5" t="s">
        <v>12</v>
      </c>
      <c r="F744" s="12" t="s">
        <v>1280</v>
      </c>
      <c r="G744" s="12">
        <v>1</v>
      </c>
      <c r="H744" s="13" t="s">
        <v>74</v>
      </c>
      <c r="I744" s="12">
        <f>G744*1.5</f>
        <v>1.5</v>
      </c>
      <c r="J744" s="13" t="s">
        <v>72</v>
      </c>
      <c r="K744" s="30">
        <f t="shared" si="161"/>
        <v>0.495</v>
      </c>
      <c r="L744" s="30" t="s">
        <v>103</v>
      </c>
      <c r="M744" s="15">
        <f t="shared" si="162"/>
        <v>495</v>
      </c>
      <c r="N744" s="13" t="s">
        <v>71</v>
      </c>
    </row>
    <row r="745" spans="1:14">
      <c r="A745" s="279">
        <v>35</v>
      </c>
      <c r="B745" s="5"/>
      <c r="C745" s="5" t="s">
        <v>894</v>
      </c>
      <c r="D745" s="5"/>
      <c r="E745" s="5" t="s">
        <v>12</v>
      </c>
      <c r="F745" s="12" t="s">
        <v>1307</v>
      </c>
      <c r="G745" s="12">
        <v>1</v>
      </c>
      <c r="H745" s="13" t="s">
        <v>74</v>
      </c>
      <c r="I745" s="12">
        <f>G745*1</f>
        <v>1</v>
      </c>
      <c r="J745" s="13" t="s">
        <v>72</v>
      </c>
      <c r="K745" s="30">
        <f t="shared" si="161"/>
        <v>0.33</v>
      </c>
      <c r="L745" s="30" t="s">
        <v>103</v>
      </c>
      <c r="M745" s="15">
        <f t="shared" si="162"/>
        <v>330</v>
      </c>
      <c r="N745" s="13" t="s">
        <v>71</v>
      </c>
    </row>
    <row r="746" spans="1:14">
      <c r="A746" s="279">
        <v>36</v>
      </c>
      <c r="B746" s="5"/>
      <c r="C746" s="5" t="s">
        <v>52</v>
      </c>
      <c r="D746" s="5"/>
      <c r="E746" s="5" t="s">
        <v>12</v>
      </c>
      <c r="F746" s="5" t="s">
        <v>995</v>
      </c>
      <c r="G746" s="30">
        <v>2</v>
      </c>
      <c r="H746" s="13" t="s">
        <v>74</v>
      </c>
      <c r="I746" s="12">
        <f>G746*1</f>
        <v>2</v>
      </c>
      <c r="J746" s="13" t="s">
        <v>72</v>
      </c>
      <c r="K746" s="30">
        <f t="shared" si="161"/>
        <v>0.66</v>
      </c>
      <c r="L746" s="30" t="s">
        <v>103</v>
      </c>
      <c r="M746" s="15">
        <f t="shared" si="162"/>
        <v>660</v>
      </c>
      <c r="N746" s="13" t="s">
        <v>71</v>
      </c>
    </row>
    <row r="747" spans="1:14">
      <c r="A747" s="279">
        <v>37</v>
      </c>
      <c r="B747" s="5"/>
      <c r="C747" s="5" t="s">
        <v>1290</v>
      </c>
      <c r="D747" s="5"/>
      <c r="E747" s="5" t="s">
        <v>12</v>
      </c>
      <c r="F747" s="5" t="s">
        <v>221</v>
      </c>
      <c r="G747" s="30">
        <v>1</v>
      </c>
      <c r="H747" s="13" t="s">
        <v>74</v>
      </c>
      <c r="I747" s="12">
        <f>G747*1</f>
        <v>1</v>
      </c>
      <c r="J747" s="13" t="s">
        <v>72</v>
      </c>
      <c r="K747" s="30">
        <f t="shared" si="161"/>
        <v>0.33</v>
      </c>
      <c r="L747" s="30" t="s">
        <v>103</v>
      </c>
      <c r="M747" s="15">
        <f t="shared" si="162"/>
        <v>330</v>
      </c>
      <c r="N747" s="13" t="s">
        <v>71</v>
      </c>
    </row>
    <row r="748" spans="1:14">
      <c r="A748" s="279">
        <v>38</v>
      </c>
      <c r="B748" s="5"/>
      <c r="C748" s="5" t="s">
        <v>49</v>
      </c>
      <c r="D748" s="5" t="s">
        <v>48</v>
      </c>
      <c r="E748" s="5" t="s">
        <v>1369</v>
      </c>
      <c r="F748" s="5" t="s">
        <v>1370</v>
      </c>
      <c r="G748" s="12">
        <v>3</v>
      </c>
      <c r="H748" s="13" t="s">
        <v>74</v>
      </c>
      <c r="I748" s="12">
        <v>4</v>
      </c>
      <c r="J748" s="13" t="s">
        <v>72</v>
      </c>
      <c r="K748" s="12">
        <f t="shared" si="161"/>
        <v>1.32</v>
      </c>
      <c r="L748" s="13" t="s">
        <v>103</v>
      </c>
      <c r="M748" s="12">
        <f t="shared" si="162"/>
        <v>1320</v>
      </c>
      <c r="N748" s="13" t="s">
        <v>71</v>
      </c>
    </row>
    <row r="749" spans="1:14" ht="30">
      <c r="A749" s="280">
        <v>39</v>
      </c>
      <c r="B749" s="124"/>
      <c r="C749" s="272" t="s">
        <v>1371</v>
      </c>
      <c r="D749" s="272" t="s">
        <v>25</v>
      </c>
      <c r="E749" s="272" t="s">
        <v>1372</v>
      </c>
      <c r="F749" s="124" t="s">
        <v>1375</v>
      </c>
      <c r="G749" s="273">
        <v>1</v>
      </c>
      <c r="H749" s="274" t="s">
        <v>74</v>
      </c>
      <c r="I749" s="273">
        <v>7</v>
      </c>
      <c r="J749" s="274" t="s">
        <v>72</v>
      </c>
      <c r="K749" s="275" t="s">
        <v>1373</v>
      </c>
      <c r="L749" s="274" t="s">
        <v>103</v>
      </c>
      <c r="M749" s="275" t="s">
        <v>1374</v>
      </c>
      <c r="N749" s="274" t="s">
        <v>71</v>
      </c>
    </row>
    <row r="750" spans="1:14">
      <c r="A750" s="281" t="s">
        <v>54</v>
      </c>
      <c r="B750" s="282"/>
      <c r="C750" s="282"/>
      <c r="D750" s="282"/>
      <c r="E750" s="283"/>
      <c r="F750" s="278"/>
      <c r="G750" s="12">
        <f>SUM(G711:G749)</f>
        <v>67</v>
      </c>
      <c r="H750" s="13" t="s">
        <v>74</v>
      </c>
      <c r="I750" s="12">
        <f>SUM(I711:I748)</f>
        <v>224</v>
      </c>
      <c r="J750" s="13" t="s">
        <v>72</v>
      </c>
      <c r="K750" s="30">
        <f>I750*0.33</f>
        <v>73.92</v>
      </c>
      <c r="L750" s="30" t="s">
        <v>103</v>
      </c>
      <c r="M750" s="34">
        <f>SUM(M711:M748)</f>
        <v>73920</v>
      </c>
      <c r="N750" s="13" t="s">
        <v>71</v>
      </c>
    </row>
    <row r="751" spans="1:14">
      <c r="A751" s="107"/>
      <c r="B751" s="108"/>
      <c r="C751" s="108"/>
      <c r="D751" s="108"/>
      <c r="E751" s="109"/>
      <c r="F751" s="108"/>
      <c r="G751" s="81"/>
      <c r="H751" s="110"/>
      <c r="I751" s="81"/>
      <c r="J751" s="110"/>
      <c r="K751" s="111"/>
      <c r="L751" s="111"/>
      <c r="M751" s="112"/>
      <c r="N751" s="110"/>
    </row>
    <row r="752" spans="1:14">
      <c r="A752" s="286" t="s">
        <v>53</v>
      </c>
      <c r="B752" s="286" t="s">
        <v>0</v>
      </c>
      <c r="C752" s="286" t="s">
        <v>2</v>
      </c>
      <c r="D752" s="286" t="s">
        <v>4</v>
      </c>
      <c r="E752" s="286" t="s">
        <v>1</v>
      </c>
      <c r="F752" s="286" t="s">
        <v>280</v>
      </c>
      <c r="G752" s="288" t="s">
        <v>5</v>
      </c>
      <c r="H752" s="289"/>
      <c r="I752" s="288" t="s">
        <v>6</v>
      </c>
      <c r="J752" s="289"/>
      <c r="K752" s="288" t="s">
        <v>101</v>
      </c>
      <c r="L752" s="289"/>
      <c r="M752" s="288" t="s">
        <v>102</v>
      </c>
      <c r="N752" s="289"/>
    </row>
    <row r="753" spans="1:14">
      <c r="A753" s="287"/>
      <c r="B753" s="287"/>
      <c r="C753" s="287"/>
      <c r="D753" s="287"/>
      <c r="E753" s="287"/>
      <c r="F753" s="287"/>
      <c r="G753" s="290"/>
      <c r="H753" s="291"/>
      <c r="I753" s="290"/>
      <c r="J753" s="291"/>
      <c r="K753" s="290"/>
      <c r="L753" s="291"/>
      <c r="M753" s="290"/>
      <c r="N753" s="291"/>
    </row>
    <row r="754" spans="1:14">
      <c r="A754" s="279">
        <v>1</v>
      </c>
      <c r="B754" s="16" t="s">
        <v>64</v>
      </c>
      <c r="C754" s="5" t="s">
        <v>3</v>
      </c>
      <c r="D754" s="5" t="s">
        <v>7</v>
      </c>
      <c r="E754" s="5" t="s">
        <v>8</v>
      </c>
      <c r="F754" s="12" t="s">
        <v>1363</v>
      </c>
      <c r="G754" s="12">
        <v>0</v>
      </c>
      <c r="H754" s="13" t="s">
        <v>74</v>
      </c>
      <c r="I754" s="12">
        <f t="shared" ref="I754:I756" si="167">G754*6</f>
        <v>0</v>
      </c>
      <c r="J754" s="13" t="s">
        <v>72</v>
      </c>
      <c r="K754" s="30">
        <f t="shared" ref="K754:K788" si="168">I754*0.33</f>
        <v>0</v>
      </c>
      <c r="L754" s="30" t="s">
        <v>103</v>
      </c>
      <c r="M754" s="15">
        <f t="shared" ref="M754:M788" si="169">K754*1000</f>
        <v>0</v>
      </c>
      <c r="N754" s="13" t="s">
        <v>71</v>
      </c>
    </row>
    <row r="755" spans="1:14">
      <c r="A755" s="279">
        <v>2</v>
      </c>
      <c r="B755" s="131">
        <v>43850</v>
      </c>
      <c r="C755" s="5" t="s">
        <v>56</v>
      </c>
      <c r="D755" s="5" t="s">
        <v>93</v>
      </c>
      <c r="E755" s="5" t="s">
        <v>8</v>
      </c>
      <c r="F755" s="93" t="s">
        <v>1348</v>
      </c>
      <c r="G755" s="12">
        <v>3</v>
      </c>
      <c r="H755" s="13" t="s">
        <v>74</v>
      </c>
      <c r="I755" s="12">
        <f t="shared" si="167"/>
        <v>18</v>
      </c>
      <c r="J755" s="13" t="s">
        <v>72</v>
      </c>
      <c r="K755" s="30">
        <f t="shared" si="168"/>
        <v>5.94</v>
      </c>
      <c r="L755" s="30" t="s">
        <v>103</v>
      </c>
      <c r="M755" s="15">
        <f t="shared" si="169"/>
        <v>5940</v>
      </c>
      <c r="N755" s="13" t="s">
        <v>71</v>
      </c>
    </row>
    <row r="756" spans="1:14">
      <c r="A756" s="279">
        <v>3</v>
      </c>
      <c r="B756" s="5"/>
      <c r="C756" s="5" t="s">
        <v>15</v>
      </c>
      <c r="D756" s="5" t="s">
        <v>647</v>
      </c>
      <c r="E756" s="5" t="s">
        <v>8</v>
      </c>
      <c r="F756" s="12" t="s">
        <v>1376</v>
      </c>
      <c r="G756" s="12">
        <v>4</v>
      </c>
      <c r="H756" s="13" t="s">
        <v>74</v>
      </c>
      <c r="I756" s="12">
        <f t="shared" si="167"/>
        <v>24</v>
      </c>
      <c r="J756" s="13" t="s">
        <v>72</v>
      </c>
      <c r="K756" s="30">
        <f t="shared" si="168"/>
        <v>7.92</v>
      </c>
      <c r="L756" s="30" t="s">
        <v>103</v>
      </c>
      <c r="M756" s="15">
        <f t="shared" si="169"/>
        <v>7920</v>
      </c>
      <c r="N756" s="13" t="s">
        <v>71</v>
      </c>
    </row>
    <row r="757" spans="1:14">
      <c r="A757" s="279">
        <v>4</v>
      </c>
      <c r="B757" s="5"/>
      <c r="C757" s="5" t="s">
        <v>17</v>
      </c>
      <c r="D757" s="5" t="s">
        <v>16</v>
      </c>
      <c r="E757" s="5" t="s">
        <v>8</v>
      </c>
      <c r="F757" s="12" t="s">
        <v>1356</v>
      </c>
      <c r="G757" s="12">
        <v>0</v>
      </c>
      <c r="H757" s="13" t="s">
        <v>74</v>
      </c>
      <c r="I757" s="12">
        <f>G757*F4133</f>
        <v>0</v>
      </c>
      <c r="J757" s="13" t="s">
        <v>72</v>
      </c>
      <c r="K757" s="30">
        <f t="shared" si="168"/>
        <v>0</v>
      </c>
      <c r="L757" s="30" t="s">
        <v>103</v>
      </c>
      <c r="M757" s="15">
        <f t="shared" si="169"/>
        <v>0</v>
      </c>
      <c r="N757" s="13" t="s">
        <v>71</v>
      </c>
    </row>
    <row r="758" spans="1:14">
      <c r="A758" s="279">
        <v>5</v>
      </c>
      <c r="B758" s="5"/>
      <c r="C758" s="5" t="s">
        <v>251</v>
      </c>
      <c r="D758" s="5" t="s">
        <v>18</v>
      </c>
      <c r="E758" s="5" t="s">
        <v>8</v>
      </c>
      <c r="F758" s="12" t="s">
        <v>1377</v>
      </c>
      <c r="G758" s="12">
        <v>4</v>
      </c>
      <c r="H758" s="13" t="s">
        <v>74</v>
      </c>
      <c r="I758" s="12">
        <f t="shared" ref="I758:I762" si="170">G758*6</f>
        <v>24</v>
      </c>
      <c r="J758" s="13" t="s">
        <v>72</v>
      </c>
      <c r="K758" s="30">
        <f t="shared" si="168"/>
        <v>7.92</v>
      </c>
      <c r="L758" s="30" t="s">
        <v>103</v>
      </c>
      <c r="M758" s="15">
        <f t="shared" si="169"/>
        <v>7920</v>
      </c>
      <c r="N758" s="13" t="s">
        <v>71</v>
      </c>
    </row>
    <row r="759" spans="1:14">
      <c r="A759" s="279">
        <v>6</v>
      </c>
      <c r="B759" s="5"/>
      <c r="C759" s="9" t="s">
        <v>52</v>
      </c>
      <c r="D759" s="9" t="s">
        <v>51</v>
      </c>
      <c r="E759" s="9" t="s">
        <v>8</v>
      </c>
      <c r="F759" s="72" t="s">
        <v>1357</v>
      </c>
      <c r="G759" s="12">
        <v>0</v>
      </c>
      <c r="H759" s="13" t="s">
        <v>74</v>
      </c>
      <c r="I759" s="12">
        <f t="shared" si="170"/>
        <v>0</v>
      </c>
      <c r="J759" s="13" t="s">
        <v>72</v>
      </c>
      <c r="K759" s="30">
        <f t="shared" si="168"/>
        <v>0</v>
      </c>
      <c r="L759" s="30" t="s">
        <v>103</v>
      </c>
      <c r="M759" s="15">
        <f t="shared" si="169"/>
        <v>0</v>
      </c>
      <c r="N759" s="13" t="s">
        <v>71</v>
      </c>
    </row>
    <row r="760" spans="1:14">
      <c r="A760" s="279">
        <v>7</v>
      </c>
      <c r="B760" s="5"/>
      <c r="C760" s="5" t="s">
        <v>10</v>
      </c>
      <c r="D760" s="5" t="s">
        <v>93</v>
      </c>
      <c r="E760" s="5" t="s">
        <v>8</v>
      </c>
      <c r="F760" s="12" t="s">
        <v>1381</v>
      </c>
      <c r="G760" s="12">
        <v>5</v>
      </c>
      <c r="H760" s="13" t="s">
        <v>74</v>
      </c>
      <c r="I760" s="12">
        <f t="shared" si="170"/>
        <v>30</v>
      </c>
      <c r="J760" s="13" t="s">
        <v>72</v>
      </c>
      <c r="K760" s="30">
        <f t="shared" si="168"/>
        <v>9.9</v>
      </c>
      <c r="L760" s="30" t="s">
        <v>103</v>
      </c>
      <c r="M760" s="15">
        <f t="shared" si="169"/>
        <v>9900</v>
      </c>
      <c r="N760" s="13" t="s">
        <v>71</v>
      </c>
    </row>
    <row r="761" spans="1:14" ht="30">
      <c r="A761" s="280">
        <v>8</v>
      </c>
      <c r="B761" s="124"/>
      <c r="C761" s="272" t="s">
        <v>26</v>
      </c>
      <c r="D761" s="272" t="s">
        <v>89</v>
      </c>
      <c r="E761" s="272" t="s">
        <v>8</v>
      </c>
      <c r="F761" s="103" t="s">
        <v>1338</v>
      </c>
      <c r="G761" s="137">
        <v>0</v>
      </c>
      <c r="H761" s="268" t="s">
        <v>74</v>
      </c>
      <c r="I761" s="137">
        <f t="shared" si="170"/>
        <v>0</v>
      </c>
      <c r="J761" s="268" t="s">
        <v>72</v>
      </c>
      <c r="K761" s="125">
        <f t="shared" si="168"/>
        <v>0</v>
      </c>
      <c r="L761" s="269" t="s">
        <v>103</v>
      </c>
      <c r="M761" s="270">
        <f t="shared" si="169"/>
        <v>0</v>
      </c>
      <c r="N761" s="268" t="s">
        <v>71</v>
      </c>
    </row>
    <row r="762" spans="1:14">
      <c r="A762" s="279">
        <v>9</v>
      </c>
      <c r="B762" s="5"/>
      <c r="C762" s="5" t="s">
        <v>94</v>
      </c>
      <c r="D762" s="5" t="s">
        <v>95</v>
      </c>
      <c r="E762" s="5" t="s">
        <v>8</v>
      </c>
      <c r="F762" s="12" t="s">
        <v>1339</v>
      </c>
      <c r="G762" s="12">
        <v>0</v>
      </c>
      <c r="H762" s="13" t="s">
        <v>74</v>
      </c>
      <c r="I762" s="12">
        <f t="shared" si="170"/>
        <v>0</v>
      </c>
      <c r="J762" s="13" t="s">
        <v>72</v>
      </c>
      <c r="K762" s="30">
        <f t="shared" si="168"/>
        <v>0</v>
      </c>
      <c r="L762" s="30" t="s">
        <v>103</v>
      </c>
      <c r="M762" s="15">
        <f t="shared" si="169"/>
        <v>0</v>
      </c>
      <c r="N762" s="13" t="s">
        <v>71</v>
      </c>
    </row>
    <row r="763" spans="1:14">
      <c r="A763" s="279">
        <v>10</v>
      </c>
      <c r="B763" s="5"/>
      <c r="C763" s="5" t="s">
        <v>190</v>
      </c>
      <c r="D763" s="5" t="s">
        <v>20</v>
      </c>
      <c r="E763" s="5" t="s">
        <v>173</v>
      </c>
      <c r="F763" s="12" t="s">
        <v>1358</v>
      </c>
      <c r="G763" s="12">
        <v>0</v>
      </c>
      <c r="H763" s="13" t="s">
        <v>74</v>
      </c>
      <c r="I763" s="12">
        <f>G763*7</f>
        <v>0</v>
      </c>
      <c r="J763" s="13" t="s">
        <v>72</v>
      </c>
      <c r="K763" s="30">
        <f t="shared" si="168"/>
        <v>0</v>
      </c>
      <c r="L763" s="30" t="s">
        <v>103</v>
      </c>
      <c r="M763" s="15">
        <f t="shared" si="169"/>
        <v>0</v>
      </c>
      <c r="N763" s="13" t="s">
        <v>71</v>
      </c>
    </row>
    <row r="764" spans="1:14">
      <c r="A764" s="279">
        <v>11</v>
      </c>
      <c r="B764" s="5"/>
      <c r="C764" s="5" t="s">
        <v>34</v>
      </c>
      <c r="D764" s="5" t="s">
        <v>134</v>
      </c>
      <c r="E764" s="5" t="s">
        <v>173</v>
      </c>
      <c r="F764" s="12" t="s">
        <v>1364</v>
      </c>
      <c r="G764" s="12">
        <v>0</v>
      </c>
      <c r="H764" s="13" t="s">
        <v>74</v>
      </c>
      <c r="I764" s="12">
        <f>G764*7</f>
        <v>0</v>
      </c>
      <c r="J764" s="13" t="s">
        <v>72</v>
      </c>
      <c r="K764" s="30">
        <f t="shared" si="168"/>
        <v>0</v>
      </c>
      <c r="L764" s="30" t="s">
        <v>103</v>
      </c>
      <c r="M764" s="15">
        <f t="shared" si="169"/>
        <v>0</v>
      </c>
      <c r="N764" s="13" t="s">
        <v>71</v>
      </c>
    </row>
    <row r="765" spans="1:14">
      <c r="A765" s="279">
        <v>12</v>
      </c>
      <c r="B765" s="5"/>
      <c r="C765" s="5" t="s">
        <v>23</v>
      </c>
      <c r="D765" s="5" t="s">
        <v>136</v>
      </c>
      <c r="E765" s="5" t="s">
        <v>12</v>
      </c>
      <c r="F765" s="5" t="s">
        <v>1328</v>
      </c>
      <c r="G765" s="12">
        <v>0</v>
      </c>
      <c r="H765" s="13" t="s">
        <v>74</v>
      </c>
      <c r="I765" s="12">
        <f t="shared" ref="I765:I775" si="171">G765*1</f>
        <v>0</v>
      </c>
      <c r="J765" s="13" t="s">
        <v>72</v>
      </c>
      <c r="K765" s="30">
        <f t="shared" si="168"/>
        <v>0</v>
      </c>
      <c r="L765" s="30" t="s">
        <v>103</v>
      </c>
      <c r="M765" s="15">
        <f t="shared" si="169"/>
        <v>0</v>
      </c>
      <c r="N765" s="13" t="s">
        <v>71</v>
      </c>
    </row>
    <row r="766" spans="1:14">
      <c r="A766" s="279">
        <v>13</v>
      </c>
      <c r="B766" s="5"/>
      <c r="C766" s="5" t="s">
        <v>90</v>
      </c>
      <c r="D766" s="5" t="s">
        <v>91</v>
      </c>
      <c r="E766" s="5" t="s">
        <v>12</v>
      </c>
      <c r="F766" s="12" t="s">
        <v>1342</v>
      </c>
      <c r="G766" s="12">
        <v>0</v>
      </c>
      <c r="H766" s="13" t="s">
        <v>74</v>
      </c>
      <c r="I766" s="12">
        <f t="shared" si="171"/>
        <v>0</v>
      </c>
      <c r="J766" s="13" t="s">
        <v>72</v>
      </c>
      <c r="K766" s="30">
        <f t="shared" si="168"/>
        <v>0</v>
      </c>
      <c r="L766" s="30" t="s">
        <v>103</v>
      </c>
      <c r="M766" s="15">
        <f t="shared" si="169"/>
        <v>0</v>
      </c>
      <c r="N766" s="13" t="s">
        <v>71</v>
      </c>
    </row>
    <row r="767" spans="1:14">
      <c r="A767" s="279">
        <v>14</v>
      </c>
      <c r="B767" s="5"/>
      <c r="C767" s="5" t="s">
        <v>81</v>
      </c>
      <c r="D767" s="5" t="s">
        <v>82</v>
      </c>
      <c r="E767" s="5" t="s">
        <v>12</v>
      </c>
      <c r="F767" s="12" t="s">
        <v>1365</v>
      </c>
      <c r="G767" s="12">
        <v>0</v>
      </c>
      <c r="H767" s="13" t="s">
        <v>74</v>
      </c>
      <c r="I767" s="12">
        <f t="shared" si="171"/>
        <v>0</v>
      </c>
      <c r="J767" s="13" t="s">
        <v>72</v>
      </c>
      <c r="K767" s="30">
        <f t="shared" si="168"/>
        <v>0</v>
      </c>
      <c r="L767" s="30" t="s">
        <v>103</v>
      </c>
      <c r="M767" s="15">
        <f t="shared" si="169"/>
        <v>0</v>
      </c>
      <c r="N767" s="13" t="s">
        <v>71</v>
      </c>
    </row>
    <row r="768" spans="1:14">
      <c r="A768" s="279">
        <v>15</v>
      </c>
      <c r="B768" s="5"/>
      <c r="C768" s="5" t="s">
        <v>11</v>
      </c>
      <c r="D768" s="5" t="s">
        <v>13</v>
      </c>
      <c r="E768" s="5" t="s">
        <v>12</v>
      </c>
      <c r="F768" s="12" t="s">
        <v>1350</v>
      </c>
      <c r="G768" s="12">
        <v>0</v>
      </c>
      <c r="H768" s="13" t="s">
        <v>74</v>
      </c>
      <c r="I768" s="12">
        <f t="shared" si="171"/>
        <v>0</v>
      </c>
      <c r="J768" s="13" t="s">
        <v>72</v>
      </c>
      <c r="K768" s="30">
        <f t="shared" si="168"/>
        <v>0</v>
      </c>
      <c r="L768" s="30" t="s">
        <v>103</v>
      </c>
      <c r="M768" s="15">
        <f t="shared" si="169"/>
        <v>0</v>
      </c>
      <c r="N768" s="13" t="s">
        <v>71</v>
      </c>
    </row>
    <row r="769" spans="1:14">
      <c r="A769" s="279">
        <v>16</v>
      </c>
      <c r="B769" s="5"/>
      <c r="C769" s="5" t="s">
        <v>28</v>
      </c>
      <c r="D769" s="5" t="s">
        <v>27</v>
      </c>
      <c r="E769" s="5" t="s">
        <v>12</v>
      </c>
      <c r="F769" s="12" t="s">
        <v>1361</v>
      </c>
      <c r="G769" s="12">
        <v>0</v>
      </c>
      <c r="H769" s="13" t="s">
        <v>74</v>
      </c>
      <c r="I769" s="12">
        <f t="shared" si="171"/>
        <v>0</v>
      </c>
      <c r="J769" s="13" t="s">
        <v>72</v>
      </c>
      <c r="K769" s="30">
        <f t="shared" si="168"/>
        <v>0</v>
      </c>
      <c r="L769" s="30" t="s">
        <v>103</v>
      </c>
      <c r="M769" s="15">
        <f t="shared" si="169"/>
        <v>0</v>
      </c>
      <c r="N769" s="13" t="s">
        <v>71</v>
      </c>
    </row>
    <row r="770" spans="1:14" ht="30">
      <c r="A770" s="280">
        <v>17</v>
      </c>
      <c r="B770" s="124"/>
      <c r="C770" s="272" t="s">
        <v>30</v>
      </c>
      <c r="D770" s="272" t="s">
        <v>29</v>
      </c>
      <c r="E770" s="272" t="s">
        <v>12</v>
      </c>
      <c r="F770" s="137" t="s">
        <v>1366</v>
      </c>
      <c r="G770" s="137">
        <v>0</v>
      </c>
      <c r="H770" s="268" t="s">
        <v>74</v>
      </c>
      <c r="I770" s="137">
        <f t="shared" si="171"/>
        <v>0</v>
      </c>
      <c r="J770" s="268" t="s">
        <v>72</v>
      </c>
      <c r="K770" s="269">
        <f t="shared" si="168"/>
        <v>0</v>
      </c>
      <c r="L770" s="269" t="s">
        <v>103</v>
      </c>
      <c r="M770" s="270">
        <f t="shared" si="169"/>
        <v>0</v>
      </c>
      <c r="N770" s="268" t="s">
        <v>71</v>
      </c>
    </row>
    <row r="771" spans="1:14">
      <c r="A771" s="279">
        <v>18</v>
      </c>
      <c r="B771" s="5"/>
      <c r="C771" s="5" t="s">
        <v>32</v>
      </c>
      <c r="D771" s="5" t="s">
        <v>33</v>
      </c>
      <c r="E771" s="5" t="s">
        <v>12</v>
      </c>
      <c r="F771" s="12" t="s">
        <v>1367</v>
      </c>
      <c r="G771" s="12">
        <v>0</v>
      </c>
      <c r="H771" s="13" t="s">
        <v>74</v>
      </c>
      <c r="I771" s="12">
        <f t="shared" si="171"/>
        <v>0</v>
      </c>
      <c r="J771" s="13" t="s">
        <v>72</v>
      </c>
      <c r="K771" s="30">
        <f t="shared" si="168"/>
        <v>0</v>
      </c>
      <c r="L771" s="30" t="s">
        <v>103</v>
      </c>
      <c r="M771" s="15">
        <f t="shared" si="169"/>
        <v>0</v>
      </c>
      <c r="N771" s="13" t="s">
        <v>71</v>
      </c>
    </row>
    <row r="772" spans="1:14">
      <c r="A772" s="279">
        <v>19</v>
      </c>
      <c r="B772" s="5"/>
      <c r="C772" s="5" t="s">
        <v>36</v>
      </c>
      <c r="D772" s="5" t="s">
        <v>35</v>
      </c>
      <c r="E772" s="5" t="s">
        <v>12</v>
      </c>
      <c r="F772" s="12" t="s">
        <v>1159</v>
      </c>
      <c r="G772" s="12">
        <v>0</v>
      </c>
      <c r="H772" s="13" t="s">
        <v>74</v>
      </c>
      <c r="I772" s="12">
        <f t="shared" si="171"/>
        <v>0</v>
      </c>
      <c r="J772" s="13" t="s">
        <v>72</v>
      </c>
      <c r="K772" s="30">
        <f t="shared" si="168"/>
        <v>0</v>
      </c>
      <c r="L772" s="30" t="s">
        <v>103</v>
      </c>
      <c r="M772" s="15">
        <f t="shared" si="169"/>
        <v>0</v>
      </c>
      <c r="N772" s="13" t="s">
        <v>71</v>
      </c>
    </row>
    <row r="773" spans="1:14">
      <c r="A773" s="279">
        <v>20</v>
      </c>
      <c r="B773" s="5"/>
      <c r="C773" s="5" t="s">
        <v>38</v>
      </c>
      <c r="D773" s="5" t="s">
        <v>37</v>
      </c>
      <c r="E773" s="5" t="s">
        <v>12</v>
      </c>
      <c r="F773" s="12" t="s">
        <v>1182</v>
      </c>
      <c r="G773" s="12">
        <v>0</v>
      </c>
      <c r="H773" s="13" t="s">
        <v>74</v>
      </c>
      <c r="I773" s="12">
        <f t="shared" si="171"/>
        <v>0</v>
      </c>
      <c r="J773" s="13" t="s">
        <v>72</v>
      </c>
      <c r="K773" s="30">
        <f t="shared" si="168"/>
        <v>0</v>
      </c>
      <c r="L773" s="30" t="s">
        <v>103</v>
      </c>
      <c r="M773" s="15">
        <f t="shared" si="169"/>
        <v>0</v>
      </c>
      <c r="N773" s="13" t="s">
        <v>71</v>
      </c>
    </row>
    <row r="774" spans="1:14">
      <c r="A774" s="279">
        <v>21</v>
      </c>
      <c r="B774" s="5"/>
      <c r="C774" s="5" t="s">
        <v>40</v>
      </c>
      <c r="D774" s="5" t="s">
        <v>39</v>
      </c>
      <c r="E774" s="5" t="s">
        <v>12</v>
      </c>
      <c r="F774" s="12" t="s">
        <v>1344</v>
      </c>
      <c r="G774" s="12">
        <v>0</v>
      </c>
      <c r="H774" s="13" t="s">
        <v>74</v>
      </c>
      <c r="I774" s="12">
        <f t="shared" si="171"/>
        <v>0</v>
      </c>
      <c r="J774" s="13" t="s">
        <v>72</v>
      </c>
      <c r="K774" s="30">
        <f t="shared" si="168"/>
        <v>0</v>
      </c>
      <c r="L774" s="30" t="s">
        <v>103</v>
      </c>
      <c r="M774" s="15">
        <f t="shared" si="169"/>
        <v>0</v>
      </c>
      <c r="N774" s="13" t="s">
        <v>71</v>
      </c>
    </row>
    <row r="775" spans="1:14">
      <c r="A775" s="279">
        <v>22</v>
      </c>
      <c r="B775" s="5"/>
      <c r="C775" s="5" t="s">
        <v>78</v>
      </c>
      <c r="D775" s="5" t="s">
        <v>79</v>
      </c>
      <c r="E775" s="5" t="s">
        <v>12</v>
      </c>
      <c r="F775" s="12" t="s">
        <v>1382</v>
      </c>
      <c r="G775" s="12">
        <v>2</v>
      </c>
      <c r="H775" s="13" t="s">
        <v>74</v>
      </c>
      <c r="I775" s="12">
        <f t="shared" si="171"/>
        <v>2</v>
      </c>
      <c r="J775" s="13" t="s">
        <v>72</v>
      </c>
      <c r="K775" s="30">
        <f t="shared" si="168"/>
        <v>0.66</v>
      </c>
      <c r="L775" s="30" t="s">
        <v>103</v>
      </c>
      <c r="M775" s="15">
        <f t="shared" si="169"/>
        <v>660</v>
      </c>
      <c r="N775" s="13" t="s">
        <v>71</v>
      </c>
    </row>
    <row r="776" spans="1:14" ht="30">
      <c r="A776" s="280">
        <v>23</v>
      </c>
      <c r="B776" s="124"/>
      <c r="C776" s="272" t="s">
        <v>45</v>
      </c>
      <c r="D776" s="272" t="s">
        <v>44</v>
      </c>
      <c r="E776" s="272" t="s">
        <v>43</v>
      </c>
      <c r="F776" s="103" t="s">
        <v>1368</v>
      </c>
      <c r="G776" s="137">
        <v>0</v>
      </c>
      <c r="H776" s="268" t="s">
        <v>74</v>
      </c>
      <c r="I776" s="137">
        <f>G776*1.5</f>
        <v>0</v>
      </c>
      <c r="J776" s="268" t="s">
        <v>72</v>
      </c>
      <c r="K776" s="269">
        <f t="shared" si="168"/>
        <v>0</v>
      </c>
      <c r="L776" s="269" t="s">
        <v>103</v>
      </c>
      <c r="M776" s="270">
        <f t="shared" si="169"/>
        <v>0</v>
      </c>
      <c r="N776" s="268" t="s">
        <v>71</v>
      </c>
    </row>
    <row r="777" spans="1:14">
      <c r="A777" s="279">
        <v>24</v>
      </c>
      <c r="B777" s="5"/>
      <c r="C777" s="5" t="s">
        <v>47</v>
      </c>
      <c r="D777" s="5" t="s">
        <v>46</v>
      </c>
      <c r="E777" s="5" t="s">
        <v>43</v>
      </c>
      <c r="F777" s="12" t="s">
        <v>1352</v>
      </c>
      <c r="G777" s="12">
        <v>0</v>
      </c>
      <c r="H777" s="13" t="s">
        <v>74</v>
      </c>
      <c r="I777" s="12">
        <f>G777*1.5</f>
        <v>0</v>
      </c>
      <c r="J777" s="13" t="s">
        <v>72</v>
      </c>
      <c r="K777" s="30">
        <f t="shared" si="168"/>
        <v>0</v>
      </c>
      <c r="L777" s="30" t="s">
        <v>103</v>
      </c>
      <c r="M777" s="15">
        <f t="shared" si="169"/>
        <v>0</v>
      </c>
      <c r="N777" s="13" t="s">
        <v>71</v>
      </c>
    </row>
    <row r="778" spans="1:14">
      <c r="A778" s="279">
        <v>25</v>
      </c>
      <c r="B778" s="5"/>
      <c r="C778" s="5" t="s">
        <v>42</v>
      </c>
      <c r="D778" s="5" t="s">
        <v>41</v>
      </c>
      <c r="E778" s="5" t="s">
        <v>165</v>
      </c>
      <c r="F778" s="12" t="s">
        <v>1304</v>
      </c>
      <c r="G778" s="12">
        <v>0</v>
      </c>
      <c r="H778" s="13" t="s">
        <v>74</v>
      </c>
      <c r="I778" s="12">
        <f>G778*1.5</f>
        <v>0</v>
      </c>
      <c r="J778" s="13" t="s">
        <v>72</v>
      </c>
      <c r="K778" s="30">
        <f t="shared" si="168"/>
        <v>0</v>
      </c>
      <c r="L778" s="30" t="s">
        <v>103</v>
      </c>
      <c r="M778" s="15">
        <f t="shared" si="169"/>
        <v>0</v>
      </c>
      <c r="N778" s="13" t="s">
        <v>71</v>
      </c>
    </row>
    <row r="779" spans="1:14">
      <c r="A779" s="279">
        <v>26</v>
      </c>
      <c r="B779" s="5"/>
      <c r="C779" s="5" t="s">
        <v>1378</v>
      </c>
      <c r="D779" s="5"/>
      <c r="E779" s="5" t="s">
        <v>12</v>
      </c>
      <c r="F779" s="12" t="s">
        <v>1379</v>
      </c>
      <c r="G779" s="12">
        <v>1</v>
      </c>
      <c r="H779" s="13" t="s">
        <v>74</v>
      </c>
      <c r="I779" s="12">
        <f>G779*4</f>
        <v>4</v>
      </c>
      <c r="J779" s="13" t="s">
        <v>72</v>
      </c>
      <c r="K779" s="30">
        <f t="shared" si="168"/>
        <v>1.32</v>
      </c>
      <c r="L779" s="30" t="s">
        <v>103</v>
      </c>
      <c r="M779" s="15">
        <f t="shared" si="169"/>
        <v>1320</v>
      </c>
      <c r="N779" s="13" t="s">
        <v>71</v>
      </c>
    </row>
    <row r="780" spans="1:14">
      <c r="A780" s="279">
        <v>27</v>
      </c>
      <c r="B780" s="5"/>
      <c r="C780" s="5" t="s">
        <v>1240</v>
      </c>
      <c r="D780" s="5"/>
      <c r="E780" s="5" t="s">
        <v>12</v>
      </c>
      <c r="F780" s="12" t="s">
        <v>795</v>
      </c>
      <c r="G780" s="12">
        <v>1</v>
      </c>
      <c r="H780" s="13" t="s">
        <v>74</v>
      </c>
      <c r="I780" s="12">
        <f t="shared" ref="I780" si="172">G780*1.5</f>
        <v>1.5</v>
      </c>
      <c r="J780" s="13" t="s">
        <v>72</v>
      </c>
      <c r="K780" s="30">
        <f t="shared" si="168"/>
        <v>0.495</v>
      </c>
      <c r="L780" s="30" t="s">
        <v>103</v>
      </c>
      <c r="M780" s="15">
        <f t="shared" si="169"/>
        <v>495</v>
      </c>
      <c r="N780" s="13" t="s">
        <v>71</v>
      </c>
    </row>
    <row r="781" spans="1:14">
      <c r="A781" s="279">
        <v>28</v>
      </c>
      <c r="B781" s="5"/>
      <c r="C781" s="5" t="s">
        <v>1234</v>
      </c>
      <c r="D781" s="5"/>
      <c r="E781" s="5" t="s">
        <v>12</v>
      </c>
      <c r="F781" s="12" t="s">
        <v>995</v>
      </c>
      <c r="G781" s="12">
        <v>0</v>
      </c>
      <c r="H781" s="13" t="s">
        <v>74</v>
      </c>
      <c r="I781" s="12">
        <f>G781*1</f>
        <v>0</v>
      </c>
      <c r="J781" s="13" t="s">
        <v>72</v>
      </c>
      <c r="K781" s="30">
        <f t="shared" si="168"/>
        <v>0</v>
      </c>
      <c r="L781" s="30" t="s">
        <v>103</v>
      </c>
      <c r="M781" s="15">
        <f t="shared" si="169"/>
        <v>0</v>
      </c>
      <c r="N781" s="13" t="s">
        <v>71</v>
      </c>
    </row>
    <row r="782" spans="1:14">
      <c r="A782" s="279">
        <v>29</v>
      </c>
      <c r="B782" s="5"/>
      <c r="C782" s="5" t="s">
        <v>757</v>
      </c>
      <c r="D782" s="5"/>
      <c r="E782" s="5" t="s">
        <v>12</v>
      </c>
      <c r="F782" s="12" t="s">
        <v>995</v>
      </c>
      <c r="G782" s="12">
        <v>0</v>
      </c>
      <c r="H782" s="13" t="s">
        <v>74</v>
      </c>
      <c r="I782" s="12">
        <f>G782*1</f>
        <v>0</v>
      </c>
      <c r="J782" s="13" t="s">
        <v>72</v>
      </c>
      <c r="K782" s="30">
        <f t="shared" si="168"/>
        <v>0</v>
      </c>
      <c r="L782" s="30" t="s">
        <v>103</v>
      </c>
      <c r="M782" s="15">
        <f t="shared" si="169"/>
        <v>0</v>
      </c>
      <c r="N782" s="13" t="s">
        <v>71</v>
      </c>
    </row>
    <row r="783" spans="1:14">
      <c r="A783" s="279">
        <v>30</v>
      </c>
      <c r="B783" s="5"/>
      <c r="C783" s="5" t="s">
        <v>1114</v>
      </c>
      <c r="D783" s="5"/>
      <c r="E783" s="5" t="s">
        <v>12</v>
      </c>
      <c r="F783" s="103" t="s">
        <v>322</v>
      </c>
      <c r="G783" s="12">
        <v>1</v>
      </c>
      <c r="H783" s="13" t="s">
        <v>74</v>
      </c>
      <c r="I783" s="12">
        <f>G783*1</f>
        <v>1</v>
      </c>
      <c r="J783" s="13" t="s">
        <v>72</v>
      </c>
      <c r="K783" s="30">
        <f t="shared" si="168"/>
        <v>0.33</v>
      </c>
      <c r="L783" s="30" t="s">
        <v>103</v>
      </c>
      <c r="M783" s="15">
        <f t="shared" si="169"/>
        <v>330</v>
      </c>
      <c r="N783" s="13" t="s">
        <v>71</v>
      </c>
    </row>
    <row r="784" spans="1:14">
      <c r="A784" s="279">
        <v>31</v>
      </c>
      <c r="B784" s="5"/>
      <c r="C784" s="5" t="s">
        <v>126</v>
      </c>
      <c r="D784" s="5"/>
      <c r="E784" s="5" t="s">
        <v>43</v>
      </c>
      <c r="F784" s="12" t="s">
        <v>271</v>
      </c>
      <c r="G784" s="12">
        <v>0</v>
      </c>
      <c r="H784" s="13" t="s">
        <v>74</v>
      </c>
      <c r="I784" s="12">
        <f t="shared" ref="I784" si="173">G784*4</f>
        <v>0</v>
      </c>
      <c r="J784" s="13" t="s">
        <v>72</v>
      </c>
      <c r="K784" s="30">
        <f t="shared" si="168"/>
        <v>0</v>
      </c>
      <c r="L784" s="30" t="s">
        <v>103</v>
      </c>
      <c r="M784" s="15">
        <f t="shared" si="169"/>
        <v>0</v>
      </c>
      <c r="N784" s="13" t="s">
        <v>71</v>
      </c>
    </row>
    <row r="785" spans="1:14">
      <c r="A785" s="279">
        <v>32</v>
      </c>
      <c r="B785" s="5"/>
      <c r="C785" s="5" t="s">
        <v>893</v>
      </c>
      <c r="D785" s="5"/>
      <c r="E785" s="5" t="s">
        <v>12</v>
      </c>
      <c r="F785" s="12" t="s">
        <v>220</v>
      </c>
      <c r="G785" s="12">
        <v>0</v>
      </c>
      <c r="H785" s="13" t="s">
        <v>74</v>
      </c>
      <c r="I785" s="12">
        <f>G785*1</f>
        <v>0</v>
      </c>
      <c r="J785" s="13" t="s">
        <v>72</v>
      </c>
      <c r="K785" s="30">
        <f t="shared" si="168"/>
        <v>0</v>
      </c>
      <c r="L785" s="30" t="s">
        <v>103</v>
      </c>
      <c r="M785" s="15">
        <f t="shared" si="169"/>
        <v>0</v>
      </c>
      <c r="N785" s="13" t="s">
        <v>71</v>
      </c>
    </row>
    <row r="786" spans="1:14">
      <c r="A786" s="279">
        <v>33</v>
      </c>
      <c r="B786" s="5"/>
      <c r="C786" s="5" t="s">
        <v>1193</v>
      </c>
      <c r="D786" s="5"/>
      <c r="E786" s="5" t="s">
        <v>43</v>
      </c>
      <c r="F786" s="12" t="s">
        <v>218</v>
      </c>
      <c r="G786" s="12">
        <v>0</v>
      </c>
      <c r="H786" s="13" t="s">
        <v>74</v>
      </c>
      <c r="I786" s="12">
        <f>G786*1</f>
        <v>0</v>
      </c>
      <c r="J786" s="13" t="s">
        <v>72</v>
      </c>
      <c r="K786" s="30">
        <f t="shared" si="168"/>
        <v>0</v>
      </c>
      <c r="L786" s="30" t="s">
        <v>103</v>
      </c>
      <c r="M786" s="15">
        <f t="shared" si="169"/>
        <v>0</v>
      </c>
      <c r="N786" s="13" t="s">
        <v>71</v>
      </c>
    </row>
    <row r="787" spans="1:14">
      <c r="A787" s="279">
        <v>34</v>
      </c>
      <c r="B787" s="5"/>
      <c r="C787" s="5" t="s">
        <v>679</v>
      </c>
      <c r="D787" s="5"/>
      <c r="E787" s="5" t="s">
        <v>12</v>
      </c>
      <c r="F787" s="12" t="s">
        <v>1280</v>
      </c>
      <c r="G787" s="12">
        <v>1</v>
      </c>
      <c r="H787" s="13" t="s">
        <v>74</v>
      </c>
      <c r="I787" s="12">
        <f>G787*1.5</f>
        <v>1.5</v>
      </c>
      <c r="J787" s="13" t="s">
        <v>72</v>
      </c>
      <c r="K787" s="30">
        <f t="shared" si="168"/>
        <v>0.495</v>
      </c>
      <c r="L787" s="30" t="s">
        <v>103</v>
      </c>
      <c r="M787" s="15">
        <f t="shared" si="169"/>
        <v>495</v>
      </c>
      <c r="N787" s="13" t="s">
        <v>71</v>
      </c>
    </row>
    <row r="788" spans="1:14">
      <c r="A788" s="279">
        <v>35</v>
      </c>
      <c r="B788" s="5"/>
      <c r="C788" s="5" t="s">
        <v>49</v>
      </c>
      <c r="D788" s="5"/>
      <c r="E788" s="5" t="s">
        <v>12</v>
      </c>
      <c r="F788" s="12" t="s">
        <v>1380</v>
      </c>
      <c r="G788" s="12">
        <v>1</v>
      </c>
      <c r="H788" s="13" t="s">
        <v>74</v>
      </c>
      <c r="I788" s="12">
        <f>G788*1</f>
        <v>1</v>
      </c>
      <c r="J788" s="13" t="s">
        <v>72</v>
      </c>
      <c r="K788" s="30">
        <f t="shared" si="168"/>
        <v>0.33</v>
      </c>
      <c r="L788" s="30" t="s">
        <v>103</v>
      </c>
      <c r="M788" s="15">
        <f t="shared" si="169"/>
        <v>330</v>
      </c>
      <c r="N788" s="13" t="s">
        <v>71</v>
      </c>
    </row>
    <row r="789" spans="1:14">
      <c r="A789" s="281" t="s">
        <v>54</v>
      </c>
      <c r="B789" s="282"/>
      <c r="C789" s="282"/>
      <c r="D789" s="282"/>
      <c r="E789" s="283"/>
      <c r="F789" s="278"/>
      <c r="G789" s="12">
        <f>SUM(G754:G788)</f>
        <v>23</v>
      </c>
      <c r="H789" s="13" t="s">
        <v>74</v>
      </c>
      <c r="I789" s="12">
        <f>SUM(I754:I788)</f>
        <v>107</v>
      </c>
      <c r="J789" s="13" t="s">
        <v>72</v>
      </c>
      <c r="K789" s="30">
        <f>I789*0.33</f>
        <v>35.31</v>
      </c>
      <c r="L789" s="30" t="s">
        <v>103</v>
      </c>
      <c r="M789" s="34">
        <f>SUM(M754:M788)</f>
        <v>35310</v>
      </c>
      <c r="N789" s="13" t="s">
        <v>71</v>
      </c>
    </row>
    <row r="790" spans="1:1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>
      <c r="A791" s="286" t="s">
        <v>53</v>
      </c>
      <c r="B791" s="286" t="s">
        <v>0</v>
      </c>
      <c r="C791" s="286" t="s">
        <v>2</v>
      </c>
      <c r="D791" s="286" t="s">
        <v>4</v>
      </c>
      <c r="E791" s="286" t="s">
        <v>1</v>
      </c>
      <c r="F791" s="286" t="s">
        <v>280</v>
      </c>
      <c r="G791" s="288" t="s">
        <v>5</v>
      </c>
      <c r="H791" s="289"/>
      <c r="I791" s="288" t="s">
        <v>6</v>
      </c>
      <c r="J791" s="289"/>
      <c r="K791" s="288" t="s">
        <v>101</v>
      </c>
      <c r="L791" s="289"/>
      <c r="M791" s="288" t="s">
        <v>102</v>
      </c>
      <c r="N791" s="289"/>
    </row>
    <row r="792" spans="1:14">
      <c r="A792" s="287"/>
      <c r="B792" s="287"/>
      <c r="C792" s="287"/>
      <c r="D792" s="287"/>
      <c r="E792" s="287"/>
      <c r="F792" s="287"/>
      <c r="G792" s="290"/>
      <c r="H792" s="291"/>
      <c r="I792" s="290"/>
      <c r="J792" s="291"/>
      <c r="K792" s="290"/>
      <c r="L792" s="291"/>
      <c r="M792" s="290"/>
      <c r="N792" s="291"/>
    </row>
    <row r="793" spans="1:14">
      <c r="A793" s="279">
        <v>1</v>
      </c>
      <c r="B793" s="16" t="s">
        <v>3094</v>
      </c>
      <c r="C793" s="5" t="s">
        <v>3</v>
      </c>
      <c r="D793" s="5" t="s">
        <v>7</v>
      </c>
      <c r="E793" s="5" t="s">
        <v>8</v>
      </c>
      <c r="F793" s="12" t="s">
        <v>1389</v>
      </c>
      <c r="G793" s="12">
        <v>4</v>
      </c>
      <c r="H793" s="13" t="s">
        <v>74</v>
      </c>
      <c r="I793" s="12">
        <f t="shared" ref="I793:I795" si="174">G793*6</f>
        <v>24</v>
      </c>
      <c r="J793" s="13" t="s">
        <v>72</v>
      </c>
      <c r="K793" s="30">
        <f t="shared" ref="K793:K830" si="175">I793*0.33</f>
        <v>7.92</v>
      </c>
      <c r="L793" s="30" t="s">
        <v>103</v>
      </c>
      <c r="M793" s="15">
        <f t="shared" ref="M793:M830" si="176">K793*1000</f>
        <v>7920</v>
      </c>
      <c r="N793" s="13" t="s">
        <v>71</v>
      </c>
    </row>
    <row r="794" spans="1:14">
      <c r="A794" s="279">
        <v>2</v>
      </c>
      <c r="B794" s="131">
        <v>43851</v>
      </c>
      <c r="C794" s="5" t="s">
        <v>56</v>
      </c>
      <c r="D794" s="5" t="s">
        <v>93</v>
      </c>
      <c r="E794" s="5" t="s">
        <v>8</v>
      </c>
      <c r="F794" s="93" t="s">
        <v>1348</v>
      </c>
      <c r="G794" s="12">
        <v>3</v>
      </c>
      <c r="H794" s="13" t="s">
        <v>74</v>
      </c>
      <c r="I794" s="12">
        <f t="shared" si="174"/>
        <v>18</v>
      </c>
      <c r="J794" s="13" t="s">
        <v>72</v>
      </c>
      <c r="K794" s="30">
        <f t="shared" si="175"/>
        <v>5.94</v>
      </c>
      <c r="L794" s="30" t="s">
        <v>103</v>
      </c>
      <c r="M794" s="15">
        <f t="shared" si="176"/>
        <v>5940</v>
      </c>
      <c r="N794" s="13" t="s">
        <v>71</v>
      </c>
    </row>
    <row r="795" spans="1:14">
      <c r="A795" s="279">
        <v>3</v>
      </c>
      <c r="B795" s="5"/>
      <c r="C795" s="5" t="s">
        <v>15</v>
      </c>
      <c r="D795" s="5" t="s">
        <v>647</v>
      </c>
      <c r="E795" s="5" t="s">
        <v>8</v>
      </c>
      <c r="F795" s="12" t="s">
        <v>1376</v>
      </c>
      <c r="G795" s="12">
        <v>4</v>
      </c>
      <c r="H795" s="13" t="s">
        <v>74</v>
      </c>
      <c r="I795" s="12">
        <f t="shared" si="174"/>
        <v>24</v>
      </c>
      <c r="J795" s="13" t="s">
        <v>72</v>
      </c>
      <c r="K795" s="30">
        <f t="shared" si="175"/>
        <v>7.92</v>
      </c>
      <c r="L795" s="30" t="s">
        <v>103</v>
      </c>
      <c r="M795" s="15">
        <f t="shared" si="176"/>
        <v>7920</v>
      </c>
      <c r="N795" s="13" t="s">
        <v>71</v>
      </c>
    </row>
    <row r="796" spans="1:14">
      <c r="A796" s="279">
        <v>4</v>
      </c>
      <c r="B796" s="5"/>
      <c r="C796" s="5" t="s">
        <v>17</v>
      </c>
      <c r="D796" s="5" t="s">
        <v>16</v>
      </c>
      <c r="E796" s="5" t="s">
        <v>8</v>
      </c>
      <c r="F796" s="12" t="s">
        <v>1392</v>
      </c>
      <c r="G796" s="12">
        <v>5</v>
      </c>
      <c r="H796" s="13" t="s">
        <v>74</v>
      </c>
      <c r="I796" s="12">
        <f>G796*F4176</f>
        <v>0</v>
      </c>
      <c r="J796" s="13" t="s">
        <v>72</v>
      </c>
      <c r="K796" s="30">
        <f t="shared" si="175"/>
        <v>0</v>
      </c>
      <c r="L796" s="30" t="s">
        <v>103</v>
      </c>
      <c r="M796" s="15">
        <f t="shared" si="176"/>
        <v>0</v>
      </c>
      <c r="N796" s="13" t="s">
        <v>71</v>
      </c>
    </row>
    <row r="797" spans="1:14">
      <c r="A797" s="279">
        <v>5</v>
      </c>
      <c r="B797" s="5"/>
      <c r="C797" s="5" t="s">
        <v>251</v>
      </c>
      <c r="D797" s="5" t="s">
        <v>18</v>
      </c>
      <c r="E797" s="5" t="s">
        <v>8</v>
      </c>
      <c r="F797" s="12" t="s">
        <v>1387</v>
      </c>
      <c r="G797" s="12">
        <v>4</v>
      </c>
      <c r="H797" s="13" t="s">
        <v>74</v>
      </c>
      <c r="I797" s="12">
        <f t="shared" ref="I797:I801" si="177">G797*6</f>
        <v>24</v>
      </c>
      <c r="J797" s="13" t="s">
        <v>72</v>
      </c>
      <c r="K797" s="30">
        <f t="shared" si="175"/>
        <v>7.92</v>
      </c>
      <c r="L797" s="30" t="s">
        <v>103</v>
      </c>
      <c r="M797" s="15">
        <f t="shared" si="176"/>
        <v>7920</v>
      </c>
      <c r="N797" s="13" t="s">
        <v>71</v>
      </c>
    </row>
    <row r="798" spans="1:14">
      <c r="A798" s="279">
        <v>6</v>
      </c>
      <c r="B798" s="5"/>
      <c r="C798" s="9" t="s">
        <v>52</v>
      </c>
      <c r="D798" s="9" t="s">
        <v>51</v>
      </c>
      <c r="E798" s="9" t="s">
        <v>8</v>
      </c>
      <c r="F798" s="72" t="s">
        <v>1399</v>
      </c>
      <c r="G798" s="12">
        <v>3</v>
      </c>
      <c r="H798" s="13" t="s">
        <v>74</v>
      </c>
      <c r="I798" s="12">
        <f t="shared" si="177"/>
        <v>18</v>
      </c>
      <c r="J798" s="13" t="s">
        <v>72</v>
      </c>
      <c r="K798" s="30">
        <f t="shared" si="175"/>
        <v>5.94</v>
      </c>
      <c r="L798" s="30" t="s">
        <v>103</v>
      </c>
      <c r="M798" s="15">
        <f t="shared" si="176"/>
        <v>5940</v>
      </c>
      <c r="N798" s="13" t="s">
        <v>71</v>
      </c>
    </row>
    <row r="799" spans="1:14">
      <c r="A799" s="279">
        <v>7</v>
      </c>
      <c r="B799" s="5"/>
      <c r="C799" s="5" t="s">
        <v>10</v>
      </c>
      <c r="D799" s="5" t="s">
        <v>93</v>
      </c>
      <c r="E799" s="5" t="s">
        <v>8</v>
      </c>
      <c r="F799" s="12" t="s">
        <v>1400</v>
      </c>
      <c r="G799" s="12">
        <v>5</v>
      </c>
      <c r="H799" s="13" t="s">
        <v>74</v>
      </c>
      <c r="I799" s="12">
        <f t="shared" si="177"/>
        <v>30</v>
      </c>
      <c r="J799" s="13" t="s">
        <v>72</v>
      </c>
      <c r="K799" s="30">
        <f t="shared" si="175"/>
        <v>9.9</v>
      </c>
      <c r="L799" s="30" t="s">
        <v>103</v>
      </c>
      <c r="M799" s="15">
        <f t="shared" si="176"/>
        <v>9900</v>
      </c>
      <c r="N799" s="13" t="s">
        <v>71</v>
      </c>
    </row>
    <row r="800" spans="1:14" ht="30">
      <c r="A800" s="280">
        <v>8</v>
      </c>
      <c r="B800" s="124"/>
      <c r="C800" s="272" t="s">
        <v>26</v>
      </c>
      <c r="D800" s="272" t="s">
        <v>89</v>
      </c>
      <c r="E800" s="272" t="s">
        <v>8</v>
      </c>
      <c r="F800" s="103" t="s">
        <v>1388</v>
      </c>
      <c r="G800" s="137">
        <v>5</v>
      </c>
      <c r="H800" s="268" t="s">
        <v>74</v>
      </c>
      <c r="I800" s="137">
        <f t="shared" si="177"/>
        <v>30</v>
      </c>
      <c r="J800" s="268" t="s">
        <v>72</v>
      </c>
      <c r="K800" s="125">
        <f t="shared" si="175"/>
        <v>9.9</v>
      </c>
      <c r="L800" s="269" t="s">
        <v>103</v>
      </c>
      <c r="M800" s="270">
        <f t="shared" si="176"/>
        <v>9900</v>
      </c>
      <c r="N800" s="268" t="s">
        <v>71</v>
      </c>
    </row>
    <row r="801" spans="1:14">
      <c r="A801" s="279">
        <v>9</v>
      </c>
      <c r="B801" s="5"/>
      <c r="C801" s="5" t="s">
        <v>94</v>
      </c>
      <c r="D801" s="5" t="s">
        <v>95</v>
      </c>
      <c r="E801" s="5" t="s">
        <v>8</v>
      </c>
      <c r="F801" s="12" t="s">
        <v>1393</v>
      </c>
      <c r="G801" s="12">
        <v>4</v>
      </c>
      <c r="H801" s="13" t="s">
        <v>74</v>
      </c>
      <c r="I801" s="12">
        <f t="shared" si="177"/>
        <v>24</v>
      </c>
      <c r="J801" s="13" t="s">
        <v>72</v>
      </c>
      <c r="K801" s="30">
        <f t="shared" si="175"/>
        <v>7.92</v>
      </c>
      <c r="L801" s="30" t="s">
        <v>103</v>
      </c>
      <c r="M801" s="15">
        <f t="shared" si="176"/>
        <v>7920</v>
      </c>
      <c r="N801" s="13" t="s">
        <v>71</v>
      </c>
    </row>
    <row r="802" spans="1:14">
      <c r="A802" s="279">
        <v>10</v>
      </c>
      <c r="B802" s="5"/>
      <c r="C802" s="5" t="s">
        <v>190</v>
      </c>
      <c r="D802" s="5" t="s">
        <v>20</v>
      </c>
      <c r="E802" s="5" t="s">
        <v>173</v>
      </c>
      <c r="F802" s="12" t="s">
        <v>1396</v>
      </c>
      <c r="G802" s="12">
        <v>1</v>
      </c>
      <c r="H802" s="13" t="s">
        <v>74</v>
      </c>
      <c r="I802" s="12">
        <f>G802*7</f>
        <v>7</v>
      </c>
      <c r="J802" s="13" t="s">
        <v>72</v>
      </c>
      <c r="K802" s="30">
        <f t="shared" si="175"/>
        <v>2.31</v>
      </c>
      <c r="L802" s="30" t="s">
        <v>103</v>
      </c>
      <c r="M802" s="15">
        <f t="shared" si="176"/>
        <v>2310</v>
      </c>
      <c r="N802" s="13" t="s">
        <v>71</v>
      </c>
    </row>
    <row r="803" spans="1:14">
      <c r="A803" s="279">
        <v>11</v>
      </c>
      <c r="B803" s="5"/>
      <c r="C803" s="5" t="s">
        <v>34</v>
      </c>
      <c r="D803" s="5" t="s">
        <v>134</v>
      </c>
      <c r="E803" s="5" t="s">
        <v>173</v>
      </c>
      <c r="F803" s="12" t="s">
        <v>1402</v>
      </c>
      <c r="G803" s="12">
        <v>3</v>
      </c>
      <c r="H803" s="13" t="s">
        <v>74</v>
      </c>
      <c r="I803" s="12">
        <f>G803*7</f>
        <v>21</v>
      </c>
      <c r="J803" s="13" t="s">
        <v>72</v>
      </c>
      <c r="K803" s="30">
        <f t="shared" si="175"/>
        <v>6.9300000000000006</v>
      </c>
      <c r="L803" s="30" t="s">
        <v>103</v>
      </c>
      <c r="M803" s="15">
        <f t="shared" si="176"/>
        <v>6930.0000000000009</v>
      </c>
      <c r="N803" s="13" t="s">
        <v>71</v>
      </c>
    </row>
    <row r="804" spans="1:14">
      <c r="A804" s="279">
        <v>12</v>
      </c>
      <c r="B804" s="5"/>
      <c r="C804" s="5" t="s">
        <v>23</v>
      </c>
      <c r="D804" s="5" t="s">
        <v>136</v>
      </c>
      <c r="E804" s="5" t="s">
        <v>12</v>
      </c>
      <c r="F804" s="5" t="s">
        <v>1384</v>
      </c>
      <c r="G804" s="12">
        <v>2</v>
      </c>
      <c r="H804" s="13" t="s">
        <v>74</v>
      </c>
      <c r="I804" s="12">
        <f t="shared" ref="I804:I814" si="178">G804*1</f>
        <v>2</v>
      </c>
      <c r="J804" s="13" t="s">
        <v>72</v>
      </c>
      <c r="K804" s="30">
        <f t="shared" si="175"/>
        <v>0.66</v>
      </c>
      <c r="L804" s="30" t="s">
        <v>103</v>
      </c>
      <c r="M804" s="15">
        <f t="shared" si="176"/>
        <v>660</v>
      </c>
      <c r="N804" s="13" t="s">
        <v>71</v>
      </c>
    </row>
    <row r="805" spans="1:14">
      <c r="A805" s="279">
        <v>13</v>
      </c>
      <c r="B805" s="5"/>
      <c r="C805" s="5" t="s">
        <v>90</v>
      </c>
      <c r="D805" s="5" t="s">
        <v>91</v>
      </c>
      <c r="E805" s="5" t="s">
        <v>12</v>
      </c>
      <c r="F805" s="12" t="s">
        <v>1342</v>
      </c>
      <c r="G805" s="12">
        <v>1</v>
      </c>
      <c r="H805" s="13" t="s">
        <v>74</v>
      </c>
      <c r="I805" s="12">
        <f t="shared" si="178"/>
        <v>1</v>
      </c>
      <c r="J805" s="13" t="s">
        <v>72</v>
      </c>
      <c r="K805" s="30">
        <f t="shared" si="175"/>
        <v>0.33</v>
      </c>
      <c r="L805" s="30" t="s">
        <v>103</v>
      </c>
      <c r="M805" s="15">
        <f t="shared" si="176"/>
        <v>330</v>
      </c>
      <c r="N805" s="13" t="s">
        <v>71</v>
      </c>
    </row>
    <row r="806" spans="1:14">
      <c r="A806" s="279">
        <v>14</v>
      </c>
      <c r="B806" s="5"/>
      <c r="C806" s="5" t="s">
        <v>81</v>
      </c>
      <c r="D806" s="5" t="s">
        <v>82</v>
      </c>
      <c r="E806" s="5" t="s">
        <v>12</v>
      </c>
      <c r="F806" s="12" t="s">
        <v>1365</v>
      </c>
      <c r="G806" s="12">
        <v>1</v>
      </c>
      <c r="H806" s="13" t="s">
        <v>74</v>
      </c>
      <c r="I806" s="12">
        <f t="shared" si="178"/>
        <v>1</v>
      </c>
      <c r="J806" s="13" t="s">
        <v>72</v>
      </c>
      <c r="K806" s="30">
        <f t="shared" si="175"/>
        <v>0.33</v>
      </c>
      <c r="L806" s="30" t="s">
        <v>103</v>
      </c>
      <c r="M806" s="15">
        <f t="shared" si="176"/>
        <v>330</v>
      </c>
      <c r="N806" s="13" t="s">
        <v>71</v>
      </c>
    </row>
    <row r="807" spans="1:14">
      <c r="A807" s="279">
        <v>15</v>
      </c>
      <c r="B807" s="5"/>
      <c r="C807" s="5" t="s">
        <v>11</v>
      </c>
      <c r="D807" s="5" t="s">
        <v>13</v>
      </c>
      <c r="E807" s="5" t="s">
        <v>12</v>
      </c>
      <c r="F807" s="12" t="s">
        <v>1350</v>
      </c>
      <c r="G807" s="12">
        <v>1</v>
      </c>
      <c r="H807" s="13" t="s">
        <v>74</v>
      </c>
      <c r="I807" s="12">
        <f t="shared" si="178"/>
        <v>1</v>
      </c>
      <c r="J807" s="13" t="s">
        <v>72</v>
      </c>
      <c r="K807" s="30">
        <f t="shared" si="175"/>
        <v>0.33</v>
      </c>
      <c r="L807" s="30" t="s">
        <v>103</v>
      </c>
      <c r="M807" s="15">
        <f t="shared" si="176"/>
        <v>330</v>
      </c>
      <c r="N807" s="13" t="s">
        <v>71</v>
      </c>
    </row>
    <row r="808" spans="1:14">
      <c r="A808" s="279">
        <v>16</v>
      </c>
      <c r="B808" s="5"/>
      <c r="C808" s="5" t="s">
        <v>28</v>
      </c>
      <c r="D808" s="5" t="s">
        <v>27</v>
      </c>
      <c r="E808" s="5" t="s">
        <v>12</v>
      </c>
      <c r="F808" s="12" t="s">
        <v>1385</v>
      </c>
      <c r="G808" s="12">
        <v>1</v>
      </c>
      <c r="H808" s="13" t="s">
        <v>74</v>
      </c>
      <c r="I808" s="12">
        <f t="shared" si="178"/>
        <v>1</v>
      </c>
      <c r="J808" s="13" t="s">
        <v>72</v>
      </c>
      <c r="K808" s="30">
        <f t="shared" si="175"/>
        <v>0.33</v>
      </c>
      <c r="L808" s="30" t="s">
        <v>103</v>
      </c>
      <c r="M808" s="15">
        <f t="shared" si="176"/>
        <v>330</v>
      </c>
      <c r="N808" s="13" t="s">
        <v>71</v>
      </c>
    </row>
    <row r="809" spans="1:14" ht="30">
      <c r="A809" s="280">
        <v>17</v>
      </c>
      <c r="B809" s="124"/>
      <c r="C809" s="272" t="s">
        <v>30</v>
      </c>
      <c r="D809" s="272" t="s">
        <v>29</v>
      </c>
      <c r="E809" s="272" t="s">
        <v>12</v>
      </c>
      <c r="F809" s="137" t="s">
        <v>1386</v>
      </c>
      <c r="G809" s="137">
        <v>3</v>
      </c>
      <c r="H809" s="268" t="s">
        <v>74</v>
      </c>
      <c r="I809" s="137">
        <f t="shared" si="178"/>
        <v>3</v>
      </c>
      <c r="J809" s="268" t="s">
        <v>72</v>
      </c>
      <c r="K809" s="269">
        <f t="shared" si="175"/>
        <v>0.99</v>
      </c>
      <c r="L809" s="269" t="s">
        <v>103</v>
      </c>
      <c r="M809" s="270">
        <f t="shared" si="176"/>
        <v>990</v>
      </c>
      <c r="N809" s="268" t="s">
        <v>71</v>
      </c>
    </row>
    <row r="810" spans="1:14">
      <c r="A810" s="279">
        <v>18</v>
      </c>
      <c r="B810" s="5"/>
      <c r="C810" s="5" t="s">
        <v>32</v>
      </c>
      <c r="D810" s="5" t="s">
        <v>33</v>
      </c>
      <c r="E810" s="5" t="s">
        <v>12</v>
      </c>
      <c r="F810" s="12" t="s">
        <v>1367</v>
      </c>
      <c r="G810" s="12">
        <v>1</v>
      </c>
      <c r="H810" s="13" t="s">
        <v>74</v>
      </c>
      <c r="I810" s="12">
        <f t="shared" si="178"/>
        <v>1</v>
      </c>
      <c r="J810" s="13" t="s">
        <v>72</v>
      </c>
      <c r="K810" s="30">
        <f t="shared" si="175"/>
        <v>0.33</v>
      </c>
      <c r="L810" s="30" t="s">
        <v>103</v>
      </c>
      <c r="M810" s="15">
        <f t="shared" si="176"/>
        <v>330</v>
      </c>
      <c r="N810" s="13" t="s">
        <v>71</v>
      </c>
    </row>
    <row r="811" spans="1:14">
      <c r="A811" s="279">
        <v>19</v>
      </c>
      <c r="B811" s="5"/>
      <c r="C811" s="5" t="s">
        <v>36</v>
      </c>
      <c r="D811" s="5" t="s">
        <v>35</v>
      </c>
      <c r="E811" s="5" t="s">
        <v>12</v>
      </c>
      <c r="F811" s="12" t="s">
        <v>1159</v>
      </c>
      <c r="G811" s="12">
        <v>1</v>
      </c>
      <c r="H811" s="13" t="s">
        <v>74</v>
      </c>
      <c r="I811" s="12">
        <f t="shared" si="178"/>
        <v>1</v>
      </c>
      <c r="J811" s="13" t="s">
        <v>72</v>
      </c>
      <c r="K811" s="30">
        <f t="shared" si="175"/>
        <v>0.33</v>
      </c>
      <c r="L811" s="30" t="s">
        <v>103</v>
      </c>
      <c r="M811" s="15">
        <f t="shared" si="176"/>
        <v>330</v>
      </c>
      <c r="N811" s="13" t="s">
        <v>71</v>
      </c>
    </row>
    <row r="812" spans="1:14">
      <c r="A812" s="279">
        <v>20</v>
      </c>
      <c r="B812" s="5"/>
      <c r="C812" s="5" t="s">
        <v>38</v>
      </c>
      <c r="D812" s="5" t="s">
        <v>37</v>
      </c>
      <c r="E812" s="5" t="s">
        <v>12</v>
      </c>
      <c r="F812" s="12" t="s">
        <v>1395</v>
      </c>
      <c r="G812" s="12">
        <v>1</v>
      </c>
      <c r="H812" s="13" t="s">
        <v>74</v>
      </c>
      <c r="I812" s="12">
        <f t="shared" si="178"/>
        <v>1</v>
      </c>
      <c r="J812" s="13" t="s">
        <v>72</v>
      </c>
      <c r="K812" s="30">
        <f t="shared" si="175"/>
        <v>0.33</v>
      </c>
      <c r="L812" s="30" t="s">
        <v>103</v>
      </c>
      <c r="M812" s="15">
        <f t="shared" si="176"/>
        <v>330</v>
      </c>
      <c r="N812" s="13" t="s">
        <v>71</v>
      </c>
    </row>
    <row r="813" spans="1:14">
      <c r="A813" s="279">
        <v>21</v>
      </c>
      <c r="B813" s="5"/>
      <c r="C813" s="5" t="s">
        <v>40</v>
      </c>
      <c r="D813" s="5" t="s">
        <v>39</v>
      </c>
      <c r="E813" s="5" t="s">
        <v>12</v>
      </c>
      <c r="F813" s="12" t="s">
        <v>1344</v>
      </c>
      <c r="G813" s="12">
        <v>1</v>
      </c>
      <c r="H813" s="13" t="s">
        <v>74</v>
      </c>
      <c r="I813" s="12">
        <f t="shared" si="178"/>
        <v>1</v>
      </c>
      <c r="J813" s="13" t="s">
        <v>72</v>
      </c>
      <c r="K813" s="30">
        <f t="shared" si="175"/>
        <v>0.33</v>
      </c>
      <c r="L813" s="30" t="s">
        <v>103</v>
      </c>
      <c r="M813" s="15">
        <f t="shared" si="176"/>
        <v>330</v>
      </c>
      <c r="N813" s="13" t="s">
        <v>71</v>
      </c>
    </row>
    <row r="814" spans="1:14">
      <c r="A814" s="279">
        <v>22</v>
      </c>
      <c r="B814" s="5"/>
      <c r="C814" s="5" t="s">
        <v>78</v>
      </c>
      <c r="D814" s="5" t="s">
        <v>79</v>
      </c>
      <c r="E814" s="5" t="s">
        <v>12</v>
      </c>
      <c r="F814" s="12" t="s">
        <v>1383</v>
      </c>
      <c r="G814" s="12">
        <v>2</v>
      </c>
      <c r="H814" s="13" t="s">
        <v>74</v>
      </c>
      <c r="I814" s="12">
        <f t="shared" si="178"/>
        <v>2</v>
      </c>
      <c r="J814" s="13" t="s">
        <v>72</v>
      </c>
      <c r="K814" s="30">
        <f t="shared" si="175"/>
        <v>0.66</v>
      </c>
      <c r="L814" s="30" t="s">
        <v>103</v>
      </c>
      <c r="M814" s="15">
        <f t="shared" si="176"/>
        <v>660</v>
      </c>
      <c r="N814" s="13" t="s">
        <v>71</v>
      </c>
    </row>
    <row r="815" spans="1:14" ht="30">
      <c r="A815" s="280">
        <v>23</v>
      </c>
      <c r="B815" s="124"/>
      <c r="C815" s="272" t="s">
        <v>45</v>
      </c>
      <c r="D815" s="272" t="s">
        <v>44</v>
      </c>
      <c r="E815" s="272" t="s">
        <v>43</v>
      </c>
      <c r="F815" s="103" t="s">
        <v>1394</v>
      </c>
      <c r="G815" s="137">
        <v>4</v>
      </c>
      <c r="H815" s="268" t="s">
        <v>74</v>
      </c>
      <c r="I815" s="137">
        <f>G815*1.5</f>
        <v>6</v>
      </c>
      <c r="J815" s="268" t="s">
        <v>72</v>
      </c>
      <c r="K815" s="269">
        <f t="shared" si="175"/>
        <v>1.98</v>
      </c>
      <c r="L815" s="269" t="s">
        <v>103</v>
      </c>
      <c r="M815" s="270">
        <f t="shared" si="176"/>
        <v>1980</v>
      </c>
      <c r="N815" s="268" t="s">
        <v>71</v>
      </c>
    </row>
    <row r="816" spans="1:14">
      <c r="A816" s="279">
        <v>24</v>
      </c>
      <c r="B816" s="5"/>
      <c r="C816" s="5" t="s">
        <v>1390</v>
      </c>
      <c r="D816" s="5" t="s">
        <v>46</v>
      </c>
      <c r="E816" s="5" t="s">
        <v>43</v>
      </c>
      <c r="F816" s="12" t="s">
        <v>1391</v>
      </c>
      <c r="G816" s="12">
        <v>1</v>
      </c>
      <c r="H816" s="13" t="s">
        <v>74</v>
      </c>
      <c r="I816" s="12">
        <f>G816*1.5</f>
        <v>1.5</v>
      </c>
      <c r="J816" s="13" t="s">
        <v>72</v>
      </c>
      <c r="K816" s="30">
        <f t="shared" si="175"/>
        <v>0.495</v>
      </c>
      <c r="L816" s="30" t="s">
        <v>103</v>
      </c>
      <c r="M816" s="15">
        <f t="shared" si="176"/>
        <v>495</v>
      </c>
      <c r="N816" s="13" t="s">
        <v>71</v>
      </c>
    </row>
    <row r="817" spans="1:14">
      <c r="A817" s="279">
        <v>25</v>
      </c>
      <c r="B817" s="5"/>
      <c r="C817" s="5" t="s">
        <v>42</v>
      </c>
      <c r="D817" s="5" t="s">
        <v>41</v>
      </c>
      <c r="E817" s="5" t="s">
        <v>165</v>
      </c>
      <c r="F817" s="12" t="s">
        <v>1304</v>
      </c>
      <c r="G817" s="12">
        <v>1</v>
      </c>
      <c r="H817" s="13" t="s">
        <v>74</v>
      </c>
      <c r="I817" s="12">
        <f>G817*1.5</f>
        <v>1.5</v>
      </c>
      <c r="J817" s="13" t="s">
        <v>72</v>
      </c>
      <c r="K817" s="30">
        <f t="shared" si="175"/>
        <v>0.495</v>
      </c>
      <c r="L817" s="30" t="s">
        <v>103</v>
      </c>
      <c r="M817" s="15">
        <f t="shared" si="176"/>
        <v>495</v>
      </c>
      <c r="N817" s="13" t="s">
        <v>71</v>
      </c>
    </row>
    <row r="818" spans="1:14">
      <c r="A818" s="279">
        <v>26</v>
      </c>
      <c r="B818" s="5"/>
      <c r="C818" s="5" t="s">
        <v>1168</v>
      </c>
      <c r="D818" s="5"/>
      <c r="E818" s="5" t="s">
        <v>12</v>
      </c>
      <c r="F818" s="12" t="s">
        <v>1106</v>
      </c>
      <c r="G818" s="12">
        <v>1</v>
      </c>
      <c r="H818" s="13" t="s">
        <v>74</v>
      </c>
      <c r="I818" s="12">
        <f>G818*4</f>
        <v>4</v>
      </c>
      <c r="J818" s="13" t="s">
        <v>72</v>
      </c>
      <c r="K818" s="30">
        <f t="shared" si="175"/>
        <v>1.32</v>
      </c>
      <c r="L818" s="30" t="s">
        <v>103</v>
      </c>
      <c r="M818" s="15">
        <f t="shared" si="176"/>
        <v>1320</v>
      </c>
      <c r="N818" s="13" t="s">
        <v>71</v>
      </c>
    </row>
    <row r="819" spans="1:14">
      <c r="A819" s="279">
        <v>27</v>
      </c>
      <c r="B819" s="5"/>
      <c r="C819" s="5" t="s">
        <v>1240</v>
      </c>
      <c r="D819" s="5"/>
      <c r="E819" s="5" t="s">
        <v>12</v>
      </c>
      <c r="F819" s="12" t="s">
        <v>795</v>
      </c>
      <c r="G819" s="12">
        <v>1</v>
      </c>
      <c r="H819" s="13" t="s">
        <v>74</v>
      </c>
      <c r="I819" s="12">
        <f t="shared" ref="I819" si="179">G819*1.5</f>
        <v>1.5</v>
      </c>
      <c r="J819" s="13" t="s">
        <v>72</v>
      </c>
      <c r="K819" s="30">
        <f t="shared" si="175"/>
        <v>0.495</v>
      </c>
      <c r="L819" s="30" t="s">
        <v>103</v>
      </c>
      <c r="M819" s="15">
        <f t="shared" si="176"/>
        <v>495</v>
      </c>
      <c r="N819" s="13" t="s">
        <v>71</v>
      </c>
    </row>
    <row r="820" spans="1:14">
      <c r="A820" s="279">
        <v>28</v>
      </c>
      <c r="B820" s="5"/>
      <c r="C820" s="5" t="s">
        <v>1234</v>
      </c>
      <c r="D820" s="5"/>
      <c r="E820" s="5" t="s">
        <v>12</v>
      </c>
      <c r="F820" s="12" t="s">
        <v>995</v>
      </c>
      <c r="G820" s="12">
        <v>2</v>
      </c>
      <c r="H820" s="13" t="s">
        <v>74</v>
      </c>
      <c r="I820" s="12">
        <f>G820*1</f>
        <v>2</v>
      </c>
      <c r="J820" s="13" t="s">
        <v>72</v>
      </c>
      <c r="K820" s="30">
        <f t="shared" si="175"/>
        <v>0.66</v>
      </c>
      <c r="L820" s="30" t="s">
        <v>103</v>
      </c>
      <c r="M820" s="15">
        <f t="shared" si="176"/>
        <v>660</v>
      </c>
      <c r="N820" s="13" t="s">
        <v>71</v>
      </c>
    </row>
    <row r="821" spans="1:14">
      <c r="A821" s="279">
        <v>29</v>
      </c>
      <c r="B821" s="5"/>
      <c r="C821" s="5" t="s">
        <v>757</v>
      </c>
      <c r="D821" s="5"/>
      <c r="E821" s="5" t="s">
        <v>12</v>
      </c>
      <c r="F821" s="12" t="s">
        <v>995</v>
      </c>
      <c r="G821" s="12">
        <v>2</v>
      </c>
      <c r="H821" s="13" t="s">
        <v>74</v>
      </c>
      <c r="I821" s="12">
        <f>G821*1</f>
        <v>2</v>
      </c>
      <c r="J821" s="13" t="s">
        <v>72</v>
      </c>
      <c r="K821" s="30">
        <f t="shared" si="175"/>
        <v>0.66</v>
      </c>
      <c r="L821" s="30" t="s">
        <v>103</v>
      </c>
      <c r="M821" s="15">
        <f t="shared" si="176"/>
        <v>660</v>
      </c>
      <c r="N821" s="13" t="s">
        <v>71</v>
      </c>
    </row>
    <row r="822" spans="1:14">
      <c r="A822" s="279">
        <v>30</v>
      </c>
      <c r="B822" s="5"/>
      <c r="C822" s="5" t="s">
        <v>1114</v>
      </c>
      <c r="D822" s="5"/>
      <c r="E822" s="5" t="s">
        <v>12</v>
      </c>
      <c r="F822" s="103" t="s">
        <v>322</v>
      </c>
      <c r="G822" s="12">
        <v>1</v>
      </c>
      <c r="H822" s="13" t="s">
        <v>74</v>
      </c>
      <c r="I822" s="12">
        <f>G822*1</f>
        <v>1</v>
      </c>
      <c r="J822" s="13" t="s">
        <v>72</v>
      </c>
      <c r="K822" s="30">
        <f t="shared" si="175"/>
        <v>0.33</v>
      </c>
      <c r="L822" s="30" t="s">
        <v>103</v>
      </c>
      <c r="M822" s="15">
        <f t="shared" si="176"/>
        <v>330</v>
      </c>
      <c r="N822" s="13" t="s">
        <v>71</v>
      </c>
    </row>
    <row r="823" spans="1:14">
      <c r="A823" s="279">
        <v>31</v>
      </c>
      <c r="B823" s="5"/>
      <c r="C823" s="5" t="s">
        <v>126</v>
      </c>
      <c r="D823" s="5"/>
      <c r="E823" s="5" t="s">
        <v>43</v>
      </c>
      <c r="F823" s="12" t="s">
        <v>271</v>
      </c>
      <c r="G823" s="12">
        <v>1</v>
      </c>
      <c r="H823" s="13" t="s">
        <v>74</v>
      </c>
      <c r="I823" s="12">
        <f t="shared" ref="I823" si="180">G823*4</f>
        <v>4</v>
      </c>
      <c r="J823" s="13" t="s">
        <v>72</v>
      </c>
      <c r="K823" s="30">
        <f t="shared" si="175"/>
        <v>1.32</v>
      </c>
      <c r="L823" s="30" t="s">
        <v>103</v>
      </c>
      <c r="M823" s="15">
        <f t="shared" si="176"/>
        <v>1320</v>
      </c>
      <c r="N823" s="13" t="s">
        <v>71</v>
      </c>
    </row>
    <row r="824" spans="1:14">
      <c r="A824" s="279">
        <v>32</v>
      </c>
      <c r="B824" s="5"/>
      <c r="C824" s="5" t="s">
        <v>893</v>
      </c>
      <c r="D824" s="5"/>
      <c r="E824" s="5" t="s">
        <v>12</v>
      </c>
      <c r="F824" s="12" t="s">
        <v>220</v>
      </c>
      <c r="G824" s="12">
        <v>1</v>
      </c>
      <c r="H824" s="13" t="s">
        <v>74</v>
      </c>
      <c r="I824" s="12">
        <f>G824*1</f>
        <v>1</v>
      </c>
      <c r="J824" s="13" t="s">
        <v>72</v>
      </c>
      <c r="K824" s="30">
        <f t="shared" si="175"/>
        <v>0.33</v>
      </c>
      <c r="L824" s="30" t="s">
        <v>103</v>
      </c>
      <c r="M824" s="15">
        <f t="shared" si="176"/>
        <v>330</v>
      </c>
      <c r="N824" s="13" t="s">
        <v>71</v>
      </c>
    </row>
    <row r="825" spans="1:14">
      <c r="A825" s="279">
        <v>33</v>
      </c>
      <c r="B825" s="5"/>
      <c r="C825" s="5" t="s">
        <v>1193</v>
      </c>
      <c r="D825" s="5"/>
      <c r="E825" s="5" t="s">
        <v>43</v>
      </c>
      <c r="F825" s="12" t="s">
        <v>218</v>
      </c>
      <c r="G825" s="12">
        <v>1</v>
      </c>
      <c r="H825" s="13" t="s">
        <v>74</v>
      </c>
      <c r="I825" s="12">
        <f>G825*1</f>
        <v>1</v>
      </c>
      <c r="J825" s="13" t="s">
        <v>72</v>
      </c>
      <c r="K825" s="30">
        <f t="shared" si="175"/>
        <v>0.33</v>
      </c>
      <c r="L825" s="30" t="s">
        <v>103</v>
      </c>
      <c r="M825" s="15">
        <f t="shared" si="176"/>
        <v>330</v>
      </c>
      <c r="N825" s="13" t="s">
        <v>71</v>
      </c>
    </row>
    <row r="826" spans="1:14">
      <c r="A826" s="279">
        <v>34</v>
      </c>
      <c r="B826" s="5"/>
      <c r="C826" s="5" t="s">
        <v>124</v>
      </c>
      <c r="D826" s="5"/>
      <c r="E826" s="5" t="s">
        <v>12</v>
      </c>
      <c r="F826" s="12" t="s">
        <v>1280</v>
      </c>
      <c r="G826" s="12">
        <v>1</v>
      </c>
      <c r="H826" s="13" t="s">
        <v>74</v>
      </c>
      <c r="I826" s="12">
        <f>G826*1.5</f>
        <v>1.5</v>
      </c>
      <c r="J826" s="13" t="s">
        <v>72</v>
      </c>
      <c r="K826" s="30">
        <f t="shared" si="175"/>
        <v>0.495</v>
      </c>
      <c r="L826" s="30" t="s">
        <v>103</v>
      </c>
      <c r="M826" s="15">
        <f t="shared" si="176"/>
        <v>495</v>
      </c>
      <c r="N826" s="13" t="s">
        <v>71</v>
      </c>
    </row>
    <row r="827" spans="1:14">
      <c r="A827" s="279">
        <v>35</v>
      </c>
      <c r="B827" s="5"/>
      <c r="C827" s="5" t="s">
        <v>1397</v>
      </c>
      <c r="D827" s="5"/>
      <c r="E827" s="5" t="s">
        <v>158</v>
      </c>
      <c r="F827" s="12" t="s">
        <v>1398</v>
      </c>
      <c r="G827" s="12">
        <v>1</v>
      </c>
      <c r="H827" s="13" t="s">
        <v>74</v>
      </c>
      <c r="I827" s="12">
        <f>G827*1</f>
        <v>1</v>
      </c>
      <c r="J827" s="13" t="s">
        <v>72</v>
      </c>
      <c r="K827" s="30">
        <f t="shared" si="175"/>
        <v>0.33</v>
      </c>
      <c r="L827" s="30" t="s">
        <v>103</v>
      </c>
      <c r="M827" s="15">
        <f t="shared" si="176"/>
        <v>330</v>
      </c>
      <c r="N827" s="13" t="s">
        <v>71</v>
      </c>
    </row>
    <row r="828" spans="1:14">
      <c r="A828" s="279">
        <v>36</v>
      </c>
      <c r="B828" s="5"/>
      <c r="C828" s="5" t="s">
        <v>52</v>
      </c>
      <c r="D828" s="5"/>
      <c r="E828" s="5" t="s">
        <v>12</v>
      </c>
      <c r="F828" s="5" t="s">
        <v>995</v>
      </c>
      <c r="G828" s="30">
        <v>1</v>
      </c>
      <c r="H828" s="13" t="s">
        <v>74</v>
      </c>
      <c r="I828" s="12">
        <f>G828*1</f>
        <v>1</v>
      </c>
      <c r="J828" s="13" t="s">
        <v>72</v>
      </c>
      <c r="K828" s="30">
        <f t="shared" si="175"/>
        <v>0.33</v>
      </c>
      <c r="L828" s="30" t="s">
        <v>103</v>
      </c>
      <c r="M828" s="15">
        <f t="shared" si="176"/>
        <v>330</v>
      </c>
      <c r="N828" s="13" t="s">
        <v>71</v>
      </c>
    </row>
    <row r="829" spans="1:14">
      <c r="A829" s="279">
        <v>37</v>
      </c>
      <c r="B829" s="5"/>
      <c r="C829" s="5" t="s">
        <v>1401</v>
      </c>
      <c r="D829" s="5"/>
      <c r="E829" s="5" t="s">
        <v>43</v>
      </c>
      <c r="F829" s="5" t="s">
        <v>1086</v>
      </c>
      <c r="G829" s="30">
        <v>1</v>
      </c>
      <c r="H829" s="13" t="s">
        <v>74</v>
      </c>
      <c r="I829" s="12">
        <f>G829*1</f>
        <v>1</v>
      </c>
      <c r="J829" s="13" t="s">
        <v>72</v>
      </c>
      <c r="K829" s="30">
        <f t="shared" si="175"/>
        <v>0.33</v>
      </c>
      <c r="L829" s="30" t="s">
        <v>103</v>
      </c>
      <c r="M829" s="15">
        <f t="shared" si="176"/>
        <v>330</v>
      </c>
      <c r="N829" s="13" t="s">
        <v>71</v>
      </c>
    </row>
    <row r="830" spans="1:14">
      <c r="A830" s="279">
        <v>38</v>
      </c>
      <c r="B830" s="5"/>
      <c r="C830" s="5" t="s">
        <v>49</v>
      </c>
      <c r="D830" s="5" t="s">
        <v>48</v>
      </c>
      <c r="E830" s="5" t="s">
        <v>1369</v>
      </c>
      <c r="F830" s="5" t="s">
        <v>1370</v>
      </c>
      <c r="G830" s="12">
        <v>1</v>
      </c>
      <c r="H830" s="13" t="s">
        <v>74</v>
      </c>
      <c r="I830" s="12">
        <v>4</v>
      </c>
      <c r="J830" s="13" t="s">
        <v>72</v>
      </c>
      <c r="K830" s="12">
        <f t="shared" si="175"/>
        <v>1.32</v>
      </c>
      <c r="L830" s="13" t="s">
        <v>103</v>
      </c>
      <c r="M830" s="12">
        <f t="shared" si="176"/>
        <v>1320</v>
      </c>
      <c r="N830" s="13" t="s">
        <v>71</v>
      </c>
    </row>
    <row r="831" spans="1:14" ht="30">
      <c r="A831" s="280">
        <v>39</v>
      </c>
      <c r="B831" s="124"/>
      <c r="C831" s="272" t="s">
        <v>1371</v>
      </c>
      <c r="D831" s="272" t="s">
        <v>25</v>
      </c>
      <c r="E831" s="272" t="s">
        <v>1372</v>
      </c>
      <c r="F831" s="124" t="s">
        <v>1375</v>
      </c>
      <c r="G831" s="273">
        <v>1</v>
      </c>
      <c r="H831" s="274" t="s">
        <v>74</v>
      </c>
      <c r="I831" s="273">
        <v>7</v>
      </c>
      <c r="J831" s="274" t="s">
        <v>72</v>
      </c>
      <c r="K831" s="275" t="s">
        <v>1373</v>
      </c>
      <c r="L831" s="274" t="s">
        <v>103</v>
      </c>
      <c r="M831" s="275" t="s">
        <v>1374</v>
      </c>
      <c r="N831" s="274" t="s">
        <v>71</v>
      </c>
    </row>
    <row r="832" spans="1:14">
      <c r="A832" s="281" t="s">
        <v>54</v>
      </c>
      <c r="B832" s="282"/>
      <c r="C832" s="282"/>
      <c r="D832" s="282"/>
      <c r="E832" s="283"/>
      <c r="F832" s="278"/>
      <c r="G832" s="12">
        <f>SUM(G793:G831)</f>
        <v>78</v>
      </c>
      <c r="H832" s="13" t="s">
        <v>74</v>
      </c>
      <c r="I832" s="12">
        <f>SUM(I793:I830)</f>
        <v>269</v>
      </c>
      <c r="J832" s="13" t="s">
        <v>72</v>
      </c>
      <c r="K832" s="30">
        <f>I832*0.33</f>
        <v>88.77000000000001</v>
      </c>
      <c r="L832" s="30" t="s">
        <v>103</v>
      </c>
      <c r="M832" s="34">
        <f>SUM(M793:M830)</f>
        <v>88770</v>
      </c>
      <c r="N832" s="13" t="s">
        <v>71</v>
      </c>
    </row>
    <row r="833" spans="1:1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>
      <c r="A834" s="286" t="s">
        <v>53</v>
      </c>
      <c r="B834" s="286" t="s">
        <v>0</v>
      </c>
      <c r="C834" s="286" t="s">
        <v>2</v>
      </c>
      <c r="D834" s="286" t="s">
        <v>4</v>
      </c>
      <c r="E834" s="286" t="s">
        <v>1</v>
      </c>
      <c r="F834" s="286" t="s">
        <v>280</v>
      </c>
      <c r="G834" s="288" t="s">
        <v>5</v>
      </c>
      <c r="H834" s="289"/>
      <c r="I834" s="288" t="s">
        <v>6</v>
      </c>
      <c r="J834" s="289"/>
      <c r="K834" s="288" t="s">
        <v>101</v>
      </c>
      <c r="L834" s="289"/>
      <c r="M834" s="288" t="s">
        <v>102</v>
      </c>
      <c r="N834" s="289"/>
    </row>
    <row r="835" spans="1:14">
      <c r="A835" s="287"/>
      <c r="B835" s="287"/>
      <c r="C835" s="287"/>
      <c r="D835" s="287"/>
      <c r="E835" s="287"/>
      <c r="F835" s="287"/>
      <c r="G835" s="290"/>
      <c r="H835" s="291"/>
      <c r="I835" s="290"/>
      <c r="J835" s="291"/>
      <c r="K835" s="290"/>
      <c r="L835" s="291"/>
      <c r="M835" s="290"/>
      <c r="N835" s="291"/>
    </row>
    <row r="836" spans="1:14">
      <c r="A836" s="279">
        <v>1</v>
      </c>
      <c r="B836" s="16" t="s">
        <v>1017</v>
      </c>
      <c r="C836" s="5" t="s">
        <v>3</v>
      </c>
      <c r="D836" s="5" t="s">
        <v>7</v>
      </c>
      <c r="E836" s="5" t="s">
        <v>8</v>
      </c>
      <c r="F836" s="12" t="s">
        <v>1389</v>
      </c>
      <c r="G836" s="12">
        <v>4</v>
      </c>
      <c r="H836" s="13" t="s">
        <v>74</v>
      </c>
      <c r="I836" s="12">
        <f t="shared" ref="I836:I838" si="181">G836*6</f>
        <v>24</v>
      </c>
      <c r="J836" s="13" t="s">
        <v>72</v>
      </c>
      <c r="K836" s="30">
        <f t="shared" ref="K836:K873" si="182">I836*0.33</f>
        <v>7.92</v>
      </c>
      <c r="L836" s="30" t="s">
        <v>103</v>
      </c>
      <c r="M836" s="15">
        <f t="shared" ref="M836:M873" si="183">K836*1000</f>
        <v>7920</v>
      </c>
      <c r="N836" s="13" t="s">
        <v>71</v>
      </c>
    </row>
    <row r="837" spans="1:14">
      <c r="A837" s="279">
        <v>2</v>
      </c>
      <c r="B837" s="131">
        <v>43852</v>
      </c>
      <c r="C837" s="5" t="s">
        <v>56</v>
      </c>
      <c r="D837" s="5" t="s">
        <v>93</v>
      </c>
      <c r="E837" s="5" t="s">
        <v>8</v>
      </c>
      <c r="F837" s="93" t="s">
        <v>1348</v>
      </c>
      <c r="G837" s="12">
        <v>3</v>
      </c>
      <c r="H837" s="13" t="s">
        <v>74</v>
      </c>
      <c r="I837" s="12">
        <f t="shared" si="181"/>
        <v>18</v>
      </c>
      <c r="J837" s="13" t="s">
        <v>72</v>
      </c>
      <c r="K837" s="30">
        <f t="shared" si="182"/>
        <v>5.94</v>
      </c>
      <c r="L837" s="30" t="s">
        <v>103</v>
      </c>
      <c r="M837" s="15">
        <f t="shared" si="183"/>
        <v>5940</v>
      </c>
      <c r="N837" s="13" t="s">
        <v>71</v>
      </c>
    </row>
    <row r="838" spans="1:14">
      <c r="A838" s="279">
        <v>3</v>
      </c>
      <c r="B838" s="5"/>
      <c r="C838" s="5" t="s">
        <v>15</v>
      </c>
      <c r="D838" s="5" t="s">
        <v>647</v>
      </c>
      <c r="E838" s="5" t="s">
        <v>8</v>
      </c>
      <c r="F838" s="12" t="s">
        <v>1376</v>
      </c>
      <c r="G838" s="12">
        <v>4</v>
      </c>
      <c r="H838" s="13" t="s">
        <v>74</v>
      </c>
      <c r="I838" s="12">
        <f t="shared" si="181"/>
        <v>24</v>
      </c>
      <c r="J838" s="13" t="s">
        <v>72</v>
      </c>
      <c r="K838" s="30">
        <f t="shared" si="182"/>
        <v>7.92</v>
      </c>
      <c r="L838" s="30" t="s">
        <v>103</v>
      </c>
      <c r="M838" s="15">
        <f t="shared" si="183"/>
        <v>7920</v>
      </c>
      <c r="N838" s="13" t="s">
        <v>71</v>
      </c>
    </row>
    <row r="839" spans="1:14">
      <c r="A839" s="279">
        <v>4</v>
      </c>
      <c r="B839" s="5"/>
      <c r="C839" s="5" t="s">
        <v>17</v>
      </c>
      <c r="D839" s="5" t="s">
        <v>16</v>
      </c>
      <c r="E839" s="5" t="s">
        <v>8</v>
      </c>
      <c r="F839" s="12" t="s">
        <v>1392</v>
      </c>
      <c r="G839" s="12">
        <v>5</v>
      </c>
      <c r="H839" s="13" t="s">
        <v>74</v>
      </c>
      <c r="I839" s="12">
        <f>G839*F4220</f>
        <v>0</v>
      </c>
      <c r="J839" s="13" t="s">
        <v>72</v>
      </c>
      <c r="K839" s="30">
        <f t="shared" si="182"/>
        <v>0</v>
      </c>
      <c r="L839" s="30" t="s">
        <v>103</v>
      </c>
      <c r="M839" s="15">
        <f t="shared" si="183"/>
        <v>0</v>
      </c>
      <c r="N839" s="13" t="s">
        <v>71</v>
      </c>
    </row>
    <row r="840" spans="1:14">
      <c r="A840" s="279">
        <v>5</v>
      </c>
      <c r="B840" s="5"/>
      <c r="C840" s="5" t="s">
        <v>251</v>
      </c>
      <c r="D840" s="5" t="s">
        <v>18</v>
      </c>
      <c r="E840" s="5" t="s">
        <v>8</v>
      </c>
      <c r="F840" s="12" t="s">
        <v>1387</v>
      </c>
      <c r="G840" s="12">
        <v>4</v>
      </c>
      <c r="H840" s="13" t="s">
        <v>74</v>
      </c>
      <c r="I840" s="12">
        <f t="shared" ref="I840:I844" si="184">G840*6</f>
        <v>24</v>
      </c>
      <c r="J840" s="13" t="s">
        <v>72</v>
      </c>
      <c r="K840" s="30">
        <f t="shared" si="182"/>
        <v>7.92</v>
      </c>
      <c r="L840" s="30" t="s">
        <v>103</v>
      </c>
      <c r="M840" s="15">
        <f t="shared" si="183"/>
        <v>7920</v>
      </c>
      <c r="N840" s="13" t="s">
        <v>71</v>
      </c>
    </row>
    <row r="841" spans="1:14">
      <c r="A841" s="279">
        <v>6</v>
      </c>
      <c r="B841" s="5"/>
      <c r="C841" s="9" t="s">
        <v>52</v>
      </c>
      <c r="D841" s="9" t="s">
        <v>51</v>
      </c>
      <c r="E841" s="9" t="s">
        <v>8</v>
      </c>
      <c r="F841" s="72" t="s">
        <v>1405</v>
      </c>
      <c r="G841" s="12">
        <v>3</v>
      </c>
      <c r="H841" s="13" t="s">
        <v>74</v>
      </c>
      <c r="I841" s="12">
        <f t="shared" si="184"/>
        <v>18</v>
      </c>
      <c r="J841" s="13" t="s">
        <v>72</v>
      </c>
      <c r="K841" s="30">
        <f t="shared" si="182"/>
        <v>5.94</v>
      </c>
      <c r="L841" s="30" t="s">
        <v>103</v>
      </c>
      <c r="M841" s="15">
        <f t="shared" si="183"/>
        <v>5940</v>
      </c>
      <c r="N841" s="13" t="s">
        <v>71</v>
      </c>
    </row>
    <row r="842" spans="1:14">
      <c r="A842" s="279">
        <v>7</v>
      </c>
      <c r="B842" s="5"/>
      <c r="C842" s="5" t="s">
        <v>10</v>
      </c>
      <c r="D842" s="5" t="s">
        <v>93</v>
      </c>
      <c r="E842" s="5" t="s">
        <v>8</v>
      </c>
      <c r="F842" s="12" t="s">
        <v>1400</v>
      </c>
      <c r="G842" s="12">
        <v>5</v>
      </c>
      <c r="H842" s="13" t="s">
        <v>74</v>
      </c>
      <c r="I842" s="12">
        <f t="shared" si="184"/>
        <v>30</v>
      </c>
      <c r="J842" s="13" t="s">
        <v>72</v>
      </c>
      <c r="K842" s="30">
        <f t="shared" si="182"/>
        <v>9.9</v>
      </c>
      <c r="L842" s="30" t="s">
        <v>103</v>
      </c>
      <c r="M842" s="15">
        <f t="shared" si="183"/>
        <v>9900</v>
      </c>
      <c r="N842" s="13" t="s">
        <v>71</v>
      </c>
    </row>
    <row r="843" spans="1:14" ht="30">
      <c r="A843" s="280">
        <v>8</v>
      </c>
      <c r="B843" s="124"/>
      <c r="C843" s="272" t="s">
        <v>26</v>
      </c>
      <c r="D843" s="272" t="s">
        <v>89</v>
      </c>
      <c r="E843" s="272" t="s">
        <v>8</v>
      </c>
      <c r="F843" s="103" t="s">
        <v>1388</v>
      </c>
      <c r="G843" s="137">
        <v>5</v>
      </c>
      <c r="H843" s="268" t="s">
        <v>74</v>
      </c>
      <c r="I843" s="137">
        <f t="shared" si="184"/>
        <v>30</v>
      </c>
      <c r="J843" s="268" t="s">
        <v>72</v>
      </c>
      <c r="K843" s="125">
        <f t="shared" si="182"/>
        <v>9.9</v>
      </c>
      <c r="L843" s="269" t="s">
        <v>103</v>
      </c>
      <c r="M843" s="270">
        <f t="shared" si="183"/>
        <v>9900</v>
      </c>
      <c r="N843" s="268" t="s">
        <v>71</v>
      </c>
    </row>
    <row r="844" spans="1:14">
      <c r="A844" s="279">
        <v>9</v>
      </c>
      <c r="B844" s="5"/>
      <c r="C844" s="5" t="s">
        <v>94</v>
      </c>
      <c r="D844" s="5" t="s">
        <v>95</v>
      </c>
      <c r="E844" s="5" t="s">
        <v>8</v>
      </c>
      <c r="F844" s="12" t="s">
        <v>1393</v>
      </c>
      <c r="G844" s="12">
        <v>4</v>
      </c>
      <c r="H844" s="13" t="s">
        <v>74</v>
      </c>
      <c r="I844" s="12">
        <f t="shared" si="184"/>
        <v>24</v>
      </c>
      <c r="J844" s="13" t="s">
        <v>72</v>
      </c>
      <c r="K844" s="30">
        <f t="shared" si="182"/>
        <v>7.92</v>
      </c>
      <c r="L844" s="30" t="s">
        <v>103</v>
      </c>
      <c r="M844" s="15">
        <f t="shared" si="183"/>
        <v>7920</v>
      </c>
      <c r="N844" s="13" t="s">
        <v>71</v>
      </c>
    </row>
    <row r="845" spans="1:14">
      <c r="A845" s="279">
        <v>10</v>
      </c>
      <c r="B845" s="5"/>
      <c r="C845" s="5" t="s">
        <v>190</v>
      </c>
      <c r="D845" s="5" t="s">
        <v>20</v>
      </c>
      <c r="E845" s="5" t="s">
        <v>173</v>
      </c>
      <c r="F845" s="12" t="s">
        <v>1407</v>
      </c>
      <c r="G845" s="12">
        <v>1</v>
      </c>
      <c r="H845" s="13" t="s">
        <v>74</v>
      </c>
      <c r="I845" s="12">
        <f>G845*7</f>
        <v>7</v>
      </c>
      <c r="J845" s="13" t="s">
        <v>72</v>
      </c>
      <c r="K845" s="30">
        <f t="shared" si="182"/>
        <v>2.31</v>
      </c>
      <c r="L845" s="30" t="s">
        <v>103</v>
      </c>
      <c r="M845" s="15">
        <f t="shared" si="183"/>
        <v>2310</v>
      </c>
      <c r="N845" s="13" t="s">
        <v>71</v>
      </c>
    </row>
    <row r="846" spans="1:14">
      <c r="A846" s="279">
        <v>11</v>
      </c>
      <c r="B846" s="5"/>
      <c r="C846" s="5" t="s">
        <v>34</v>
      </c>
      <c r="D846" s="5" t="s">
        <v>134</v>
      </c>
      <c r="E846" s="5" t="s">
        <v>173</v>
      </c>
      <c r="F846" s="12" t="s">
        <v>1402</v>
      </c>
      <c r="G846" s="12">
        <v>3</v>
      </c>
      <c r="H846" s="13" t="s">
        <v>74</v>
      </c>
      <c r="I846" s="12">
        <f>G846*7</f>
        <v>21</v>
      </c>
      <c r="J846" s="13" t="s">
        <v>72</v>
      </c>
      <c r="K846" s="30">
        <f t="shared" si="182"/>
        <v>6.9300000000000006</v>
      </c>
      <c r="L846" s="30" t="s">
        <v>103</v>
      </c>
      <c r="M846" s="15">
        <f t="shared" si="183"/>
        <v>6930.0000000000009</v>
      </c>
      <c r="N846" s="13" t="s">
        <v>71</v>
      </c>
    </row>
    <row r="847" spans="1:14">
      <c r="A847" s="279">
        <v>12</v>
      </c>
      <c r="B847" s="5"/>
      <c r="C847" s="5" t="s">
        <v>23</v>
      </c>
      <c r="D847" s="5" t="s">
        <v>136</v>
      </c>
      <c r="E847" s="5" t="s">
        <v>12</v>
      </c>
      <c r="F847" s="5" t="s">
        <v>1403</v>
      </c>
      <c r="G847" s="12">
        <v>2</v>
      </c>
      <c r="H847" s="13" t="s">
        <v>74</v>
      </c>
      <c r="I847" s="12">
        <f t="shared" ref="I847:I857" si="185">G847*1</f>
        <v>2</v>
      </c>
      <c r="J847" s="13" t="s">
        <v>72</v>
      </c>
      <c r="K847" s="30">
        <f t="shared" si="182"/>
        <v>0.66</v>
      </c>
      <c r="L847" s="30" t="s">
        <v>103</v>
      </c>
      <c r="M847" s="15">
        <f t="shared" si="183"/>
        <v>660</v>
      </c>
      <c r="N847" s="13" t="s">
        <v>71</v>
      </c>
    </row>
    <row r="848" spans="1:14">
      <c r="A848" s="279">
        <v>13</v>
      </c>
      <c r="B848" s="5"/>
      <c r="C848" s="5" t="s">
        <v>90</v>
      </c>
      <c r="D848" s="5" t="s">
        <v>91</v>
      </c>
      <c r="E848" s="5" t="s">
        <v>12</v>
      </c>
      <c r="F848" s="12" t="s">
        <v>1342</v>
      </c>
      <c r="G848" s="12">
        <v>1</v>
      </c>
      <c r="H848" s="13" t="s">
        <v>74</v>
      </c>
      <c r="I848" s="12">
        <f t="shared" si="185"/>
        <v>1</v>
      </c>
      <c r="J848" s="13" t="s">
        <v>72</v>
      </c>
      <c r="K848" s="30">
        <f t="shared" si="182"/>
        <v>0.33</v>
      </c>
      <c r="L848" s="30" t="s">
        <v>103</v>
      </c>
      <c r="M848" s="15">
        <f t="shared" si="183"/>
        <v>330</v>
      </c>
      <c r="N848" s="13" t="s">
        <v>71</v>
      </c>
    </row>
    <row r="849" spans="1:14">
      <c r="A849" s="279">
        <v>14</v>
      </c>
      <c r="B849" s="5"/>
      <c r="C849" s="5" t="s">
        <v>81</v>
      </c>
      <c r="D849" s="5" t="s">
        <v>82</v>
      </c>
      <c r="E849" s="5" t="s">
        <v>12</v>
      </c>
      <c r="F849" s="12" t="s">
        <v>1365</v>
      </c>
      <c r="G849" s="12">
        <v>1</v>
      </c>
      <c r="H849" s="13" t="s">
        <v>74</v>
      </c>
      <c r="I849" s="12">
        <f t="shared" si="185"/>
        <v>1</v>
      </c>
      <c r="J849" s="13" t="s">
        <v>72</v>
      </c>
      <c r="K849" s="30">
        <f t="shared" si="182"/>
        <v>0.33</v>
      </c>
      <c r="L849" s="30" t="s">
        <v>103</v>
      </c>
      <c r="M849" s="15">
        <f t="shared" si="183"/>
        <v>330</v>
      </c>
      <c r="N849" s="13" t="s">
        <v>71</v>
      </c>
    </row>
    <row r="850" spans="1:14">
      <c r="A850" s="279">
        <v>15</v>
      </c>
      <c r="B850" s="5"/>
      <c r="C850" s="5" t="s">
        <v>11</v>
      </c>
      <c r="D850" s="5" t="s">
        <v>13</v>
      </c>
      <c r="E850" s="5" t="s">
        <v>12</v>
      </c>
      <c r="F850" s="12" t="s">
        <v>1350</v>
      </c>
      <c r="G850" s="12">
        <v>1</v>
      </c>
      <c r="H850" s="13" t="s">
        <v>74</v>
      </c>
      <c r="I850" s="12">
        <f t="shared" si="185"/>
        <v>1</v>
      </c>
      <c r="J850" s="13" t="s">
        <v>72</v>
      </c>
      <c r="K850" s="30">
        <f t="shared" si="182"/>
        <v>0.33</v>
      </c>
      <c r="L850" s="30" t="s">
        <v>103</v>
      </c>
      <c r="M850" s="15">
        <f t="shared" si="183"/>
        <v>330</v>
      </c>
      <c r="N850" s="13" t="s">
        <v>71</v>
      </c>
    </row>
    <row r="851" spans="1:14">
      <c r="A851" s="279">
        <v>16</v>
      </c>
      <c r="B851" s="5"/>
      <c r="C851" s="5" t="s">
        <v>28</v>
      </c>
      <c r="D851" s="5" t="s">
        <v>27</v>
      </c>
      <c r="E851" s="5" t="s">
        <v>12</v>
      </c>
      <c r="F851" s="12" t="s">
        <v>1385</v>
      </c>
      <c r="G851" s="12">
        <v>1</v>
      </c>
      <c r="H851" s="13" t="s">
        <v>74</v>
      </c>
      <c r="I851" s="12">
        <f t="shared" si="185"/>
        <v>1</v>
      </c>
      <c r="J851" s="13" t="s">
        <v>72</v>
      </c>
      <c r="K851" s="30">
        <f t="shared" si="182"/>
        <v>0.33</v>
      </c>
      <c r="L851" s="30" t="s">
        <v>103</v>
      </c>
      <c r="M851" s="15">
        <f t="shared" si="183"/>
        <v>330</v>
      </c>
      <c r="N851" s="13" t="s">
        <v>71</v>
      </c>
    </row>
    <row r="852" spans="1:14" ht="30">
      <c r="A852" s="280">
        <v>17</v>
      </c>
      <c r="B852" s="124"/>
      <c r="C852" s="272" t="s">
        <v>30</v>
      </c>
      <c r="D852" s="272" t="s">
        <v>29</v>
      </c>
      <c r="E852" s="272" t="s">
        <v>12</v>
      </c>
      <c r="F852" s="137" t="s">
        <v>1404</v>
      </c>
      <c r="G852" s="137">
        <v>3</v>
      </c>
      <c r="H852" s="268" t="s">
        <v>74</v>
      </c>
      <c r="I852" s="137">
        <f t="shared" si="185"/>
        <v>3</v>
      </c>
      <c r="J852" s="268" t="s">
        <v>72</v>
      </c>
      <c r="K852" s="269">
        <f t="shared" si="182"/>
        <v>0.99</v>
      </c>
      <c r="L852" s="269" t="s">
        <v>103</v>
      </c>
      <c r="M852" s="270">
        <f t="shared" si="183"/>
        <v>990</v>
      </c>
      <c r="N852" s="268" t="s">
        <v>71</v>
      </c>
    </row>
    <row r="853" spans="1:14">
      <c r="A853" s="279">
        <v>18</v>
      </c>
      <c r="B853" s="5"/>
      <c r="C853" s="5" t="s">
        <v>32</v>
      </c>
      <c r="D853" s="5" t="s">
        <v>33</v>
      </c>
      <c r="E853" s="5" t="s">
        <v>12</v>
      </c>
      <c r="F853" s="12" t="s">
        <v>1367</v>
      </c>
      <c r="G853" s="12">
        <v>1</v>
      </c>
      <c r="H853" s="13" t="s">
        <v>74</v>
      </c>
      <c r="I853" s="12">
        <f t="shared" si="185"/>
        <v>1</v>
      </c>
      <c r="J853" s="13" t="s">
        <v>72</v>
      </c>
      <c r="K853" s="30">
        <f t="shared" si="182"/>
        <v>0.33</v>
      </c>
      <c r="L853" s="30" t="s">
        <v>103</v>
      </c>
      <c r="M853" s="15">
        <f t="shared" si="183"/>
        <v>330</v>
      </c>
      <c r="N853" s="13" t="s">
        <v>71</v>
      </c>
    </row>
    <row r="854" spans="1:14">
      <c r="A854" s="279">
        <v>19</v>
      </c>
      <c r="B854" s="5"/>
      <c r="C854" s="5" t="s">
        <v>36</v>
      </c>
      <c r="D854" s="5" t="s">
        <v>35</v>
      </c>
      <c r="E854" s="5" t="s">
        <v>12</v>
      </c>
      <c r="F854" s="12" t="s">
        <v>1159</v>
      </c>
      <c r="G854" s="12">
        <v>1</v>
      </c>
      <c r="H854" s="13" t="s">
        <v>74</v>
      </c>
      <c r="I854" s="12">
        <f t="shared" si="185"/>
        <v>1</v>
      </c>
      <c r="J854" s="13" t="s">
        <v>72</v>
      </c>
      <c r="K854" s="30">
        <f t="shared" si="182"/>
        <v>0.33</v>
      </c>
      <c r="L854" s="30" t="s">
        <v>103</v>
      </c>
      <c r="M854" s="15">
        <f t="shared" si="183"/>
        <v>330</v>
      </c>
      <c r="N854" s="13" t="s">
        <v>71</v>
      </c>
    </row>
    <row r="855" spans="1:14">
      <c r="A855" s="279">
        <v>20</v>
      </c>
      <c r="B855" s="5"/>
      <c r="C855" s="5" t="s">
        <v>38</v>
      </c>
      <c r="D855" s="5" t="s">
        <v>37</v>
      </c>
      <c r="E855" s="5" t="s">
        <v>12</v>
      </c>
      <c r="F855" s="12" t="s">
        <v>1182</v>
      </c>
      <c r="G855" s="12">
        <v>1</v>
      </c>
      <c r="H855" s="13" t="s">
        <v>74</v>
      </c>
      <c r="I855" s="12">
        <f t="shared" si="185"/>
        <v>1</v>
      </c>
      <c r="J855" s="13" t="s">
        <v>72</v>
      </c>
      <c r="K855" s="30">
        <f t="shared" si="182"/>
        <v>0.33</v>
      </c>
      <c r="L855" s="30" t="s">
        <v>103</v>
      </c>
      <c r="M855" s="15">
        <f t="shared" si="183"/>
        <v>330</v>
      </c>
      <c r="N855" s="13" t="s">
        <v>71</v>
      </c>
    </row>
    <row r="856" spans="1:14">
      <c r="A856" s="279">
        <v>21</v>
      </c>
      <c r="B856" s="5"/>
      <c r="C856" s="5" t="s">
        <v>40</v>
      </c>
      <c r="D856" s="5" t="s">
        <v>39</v>
      </c>
      <c r="E856" s="5" t="s">
        <v>12</v>
      </c>
      <c r="F856" s="12" t="s">
        <v>1344</v>
      </c>
      <c r="G856" s="12">
        <v>1</v>
      </c>
      <c r="H856" s="13" t="s">
        <v>74</v>
      </c>
      <c r="I856" s="12">
        <f t="shared" si="185"/>
        <v>1</v>
      </c>
      <c r="J856" s="13" t="s">
        <v>72</v>
      </c>
      <c r="K856" s="30">
        <f t="shared" si="182"/>
        <v>0.33</v>
      </c>
      <c r="L856" s="30" t="s">
        <v>103</v>
      </c>
      <c r="M856" s="15">
        <f t="shared" si="183"/>
        <v>330</v>
      </c>
      <c r="N856" s="13" t="s">
        <v>71</v>
      </c>
    </row>
    <row r="857" spans="1:14">
      <c r="A857" s="279">
        <v>22</v>
      </c>
      <c r="B857" s="5"/>
      <c r="C857" s="5" t="s">
        <v>78</v>
      </c>
      <c r="D857" s="5" t="s">
        <v>79</v>
      </c>
      <c r="E857" s="5" t="s">
        <v>12</v>
      </c>
      <c r="F857" s="12" t="s">
        <v>1383</v>
      </c>
      <c r="G857" s="12">
        <v>2</v>
      </c>
      <c r="H857" s="13" t="s">
        <v>74</v>
      </c>
      <c r="I857" s="12">
        <f t="shared" si="185"/>
        <v>2</v>
      </c>
      <c r="J857" s="13" t="s">
        <v>72</v>
      </c>
      <c r="K857" s="30">
        <f t="shared" si="182"/>
        <v>0.66</v>
      </c>
      <c r="L857" s="30" t="s">
        <v>103</v>
      </c>
      <c r="M857" s="15">
        <f t="shared" si="183"/>
        <v>660</v>
      </c>
      <c r="N857" s="13" t="s">
        <v>71</v>
      </c>
    </row>
    <row r="858" spans="1:14" ht="30">
      <c r="A858" s="280">
        <v>23</v>
      </c>
      <c r="B858" s="124"/>
      <c r="C858" s="272" t="s">
        <v>45</v>
      </c>
      <c r="D858" s="272" t="s">
        <v>44</v>
      </c>
      <c r="E858" s="272" t="s">
        <v>43</v>
      </c>
      <c r="F858" s="103" t="s">
        <v>1408</v>
      </c>
      <c r="G858" s="137">
        <v>4</v>
      </c>
      <c r="H858" s="268" t="s">
        <v>74</v>
      </c>
      <c r="I858" s="137">
        <f>G858*1.5</f>
        <v>6</v>
      </c>
      <c r="J858" s="268" t="s">
        <v>72</v>
      </c>
      <c r="K858" s="269">
        <f t="shared" si="182"/>
        <v>1.98</v>
      </c>
      <c r="L858" s="269" t="s">
        <v>103</v>
      </c>
      <c r="M858" s="270">
        <f t="shared" si="183"/>
        <v>1980</v>
      </c>
      <c r="N858" s="268" t="s">
        <v>71</v>
      </c>
    </row>
    <row r="859" spans="1:14">
      <c r="A859" s="279">
        <v>24</v>
      </c>
      <c r="B859" s="5"/>
      <c r="C859" s="5" t="s">
        <v>1390</v>
      </c>
      <c r="D859" s="5" t="s">
        <v>46</v>
      </c>
      <c r="E859" s="5" t="s">
        <v>43</v>
      </c>
      <c r="F859" s="12" t="s">
        <v>1406</v>
      </c>
      <c r="G859" s="12">
        <v>1</v>
      </c>
      <c r="H859" s="13" t="s">
        <v>74</v>
      </c>
      <c r="I859" s="12">
        <f>G859*1.5</f>
        <v>1.5</v>
      </c>
      <c r="J859" s="13" t="s">
        <v>72</v>
      </c>
      <c r="K859" s="30">
        <f t="shared" si="182"/>
        <v>0.495</v>
      </c>
      <c r="L859" s="30" t="s">
        <v>103</v>
      </c>
      <c r="M859" s="15">
        <f t="shared" si="183"/>
        <v>495</v>
      </c>
      <c r="N859" s="13" t="s">
        <v>71</v>
      </c>
    </row>
    <row r="860" spans="1:14">
      <c r="A860" s="279">
        <v>25</v>
      </c>
      <c r="B860" s="5"/>
      <c r="C860" s="5" t="s">
        <v>42</v>
      </c>
      <c r="D860" s="5" t="s">
        <v>41</v>
      </c>
      <c r="E860" s="5" t="s">
        <v>165</v>
      </c>
      <c r="F860" s="12" t="s">
        <v>1304</v>
      </c>
      <c r="G860" s="12">
        <v>1</v>
      </c>
      <c r="H860" s="13" t="s">
        <v>74</v>
      </c>
      <c r="I860" s="12">
        <f>G860*1.5</f>
        <v>1.5</v>
      </c>
      <c r="J860" s="13" t="s">
        <v>72</v>
      </c>
      <c r="K860" s="30">
        <f t="shared" si="182"/>
        <v>0.495</v>
      </c>
      <c r="L860" s="30" t="s">
        <v>103</v>
      </c>
      <c r="M860" s="15">
        <f t="shared" si="183"/>
        <v>495</v>
      </c>
      <c r="N860" s="13" t="s">
        <v>71</v>
      </c>
    </row>
    <row r="861" spans="1:14">
      <c r="A861" s="279">
        <v>26</v>
      </c>
      <c r="B861" s="5"/>
      <c r="C861" s="5" t="s">
        <v>1168</v>
      </c>
      <c r="D861" s="5"/>
      <c r="E861" s="5" t="s">
        <v>12</v>
      </c>
      <c r="F861" s="12" t="s">
        <v>1106</v>
      </c>
      <c r="G861" s="12">
        <v>1</v>
      </c>
      <c r="H861" s="13" t="s">
        <v>74</v>
      </c>
      <c r="I861" s="12">
        <f>G861*4</f>
        <v>4</v>
      </c>
      <c r="J861" s="13" t="s">
        <v>72</v>
      </c>
      <c r="K861" s="30">
        <f t="shared" si="182"/>
        <v>1.32</v>
      </c>
      <c r="L861" s="30" t="s">
        <v>103</v>
      </c>
      <c r="M861" s="15">
        <f t="shared" si="183"/>
        <v>1320</v>
      </c>
      <c r="N861" s="13" t="s">
        <v>71</v>
      </c>
    </row>
    <row r="862" spans="1:14">
      <c r="A862" s="279">
        <v>27</v>
      </c>
      <c r="B862" s="5"/>
      <c r="C862" s="5" t="s">
        <v>1240</v>
      </c>
      <c r="D862" s="5"/>
      <c r="E862" s="5" t="s">
        <v>12</v>
      </c>
      <c r="F862" s="12" t="s">
        <v>795</v>
      </c>
      <c r="G862" s="12">
        <v>1</v>
      </c>
      <c r="H862" s="13" t="s">
        <v>74</v>
      </c>
      <c r="I862" s="12">
        <f t="shared" ref="I862" si="186">G862*1.5</f>
        <v>1.5</v>
      </c>
      <c r="J862" s="13" t="s">
        <v>72</v>
      </c>
      <c r="K862" s="30">
        <f t="shared" si="182"/>
        <v>0.495</v>
      </c>
      <c r="L862" s="30" t="s">
        <v>103</v>
      </c>
      <c r="M862" s="15">
        <f t="shared" si="183"/>
        <v>495</v>
      </c>
      <c r="N862" s="13" t="s">
        <v>71</v>
      </c>
    </row>
    <row r="863" spans="1:14">
      <c r="A863" s="279">
        <v>28</v>
      </c>
      <c r="B863" s="5"/>
      <c r="C863" s="5" t="s">
        <v>1234</v>
      </c>
      <c r="D863" s="5"/>
      <c r="E863" s="5" t="s">
        <v>12</v>
      </c>
      <c r="F863" s="12" t="s">
        <v>995</v>
      </c>
      <c r="G863" s="12">
        <v>2</v>
      </c>
      <c r="H863" s="13" t="s">
        <v>74</v>
      </c>
      <c r="I863" s="12">
        <f>G863*1</f>
        <v>2</v>
      </c>
      <c r="J863" s="13" t="s">
        <v>72</v>
      </c>
      <c r="K863" s="30">
        <f t="shared" si="182"/>
        <v>0.66</v>
      </c>
      <c r="L863" s="30" t="s">
        <v>103</v>
      </c>
      <c r="M863" s="15">
        <f t="shared" si="183"/>
        <v>660</v>
      </c>
      <c r="N863" s="13" t="s">
        <v>71</v>
      </c>
    </row>
    <row r="864" spans="1:14">
      <c r="A864" s="279">
        <v>29</v>
      </c>
      <c r="B864" s="5"/>
      <c r="C864" s="5" t="s">
        <v>757</v>
      </c>
      <c r="D864" s="5"/>
      <c r="E864" s="5" t="s">
        <v>12</v>
      </c>
      <c r="F864" s="12" t="s">
        <v>995</v>
      </c>
      <c r="G864" s="12">
        <v>2</v>
      </c>
      <c r="H864" s="13" t="s">
        <v>74</v>
      </c>
      <c r="I864" s="12">
        <f>G864*1</f>
        <v>2</v>
      </c>
      <c r="J864" s="13" t="s">
        <v>72</v>
      </c>
      <c r="K864" s="30">
        <f t="shared" si="182"/>
        <v>0.66</v>
      </c>
      <c r="L864" s="30" t="s">
        <v>103</v>
      </c>
      <c r="M864" s="15">
        <f t="shared" si="183"/>
        <v>660</v>
      </c>
      <c r="N864" s="13" t="s">
        <v>71</v>
      </c>
    </row>
    <row r="865" spans="1:14">
      <c r="A865" s="279">
        <v>30</v>
      </c>
      <c r="B865" s="5"/>
      <c r="C865" s="5" t="s">
        <v>1114</v>
      </c>
      <c r="D865" s="5"/>
      <c r="E865" s="5" t="s">
        <v>12</v>
      </c>
      <c r="F865" s="103" t="s">
        <v>322</v>
      </c>
      <c r="G865" s="12">
        <v>1</v>
      </c>
      <c r="H865" s="13" t="s">
        <v>74</v>
      </c>
      <c r="I865" s="12">
        <f>G865*1</f>
        <v>1</v>
      </c>
      <c r="J865" s="13" t="s">
        <v>72</v>
      </c>
      <c r="K865" s="30">
        <f t="shared" si="182"/>
        <v>0.33</v>
      </c>
      <c r="L865" s="30" t="s">
        <v>103</v>
      </c>
      <c r="M865" s="15">
        <f t="shared" si="183"/>
        <v>330</v>
      </c>
      <c r="N865" s="13" t="s">
        <v>71</v>
      </c>
    </row>
    <row r="866" spans="1:14">
      <c r="A866" s="279">
        <v>31</v>
      </c>
      <c r="B866" s="5"/>
      <c r="C866" s="5" t="s">
        <v>126</v>
      </c>
      <c r="D866" s="5"/>
      <c r="E866" s="5" t="s">
        <v>43</v>
      </c>
      <c r="F866" s="12" t="s">
        <v>271</v>
      </c>
      <c r="G866" s="12">
        <v>1</v>
      </c>
      <c r="H866" s="13" t="s">
        <v>74</v>
      </c>
      <c r="I866" s="12">
        <f t="shared" ref="I866" si="187">G866*4</f>
        <v>4</v>
      </c>
      <c r="J866" s="13" t="s">
        <v>72</v>
      </c>
      <c r="K866" s="30">
        <f t="shared" si="182"/>
        <v>1.32</v>
      </c>
      <c r="L866" s="30" t="s">
        <v>103</v>
      </c>
      <c r="M866" s="15">
        <f t="shared" si="183"/>
        <v>1320</v>
      </c>
      <c r="N866" s="13" t="s">
        <v>71</v>
      </c>
    </row>
    <row r="867" spans="1:14">
      <c r="A867" s="279">
        <v>32</v>
      </c>
      <c r="B867" s="5"/>
      <c r="C867" s="5" t="s">
        <v>893</v>
      </c>
      <c r="D867" s="5"/>
      <c r="E867" s="5" t="s">
        <v>12</v>
      </c>
      <c r="F867" s="12" t="s">
        <v>220</v>
      </c>
      <c r="G867" s="12">
        <v>1</v>
      </c>
      <c r="H867" s="13" t="s">
        <v>74</v>
      </c>
      <c r="I867" s="12">
        <f>G867*1</f>
        <v>1</v>
      </c>
      <c r="J867" s="13" t="s">
        <v>72</v>
      </c>
      <c r="K867" s="30">
        <f t="shared" si="182"/>
        <v>0.33</v>
      </c>
      <c r="L867" s="30" t="s">
        <v>103</v>
      </c>
      <c r="M867" s="15">
        <f t="shared" si="183"/>
        <v>330</v>
      </c>
      <c r="N867" s="13" t="s">
        <v>71</v>
      </c>
    </row>
    <row r="868" spans="1:14">
      <c r="A868" s="279">
        <v>33</v>
      </c>
      <c r="B868" s="5"/>
      <c r="C868" s="5" t="s">
        <v>1193</v>
      </c>
      <c r="D868" s="5"/>
      <c r="E868" s="5" t="s">
        <v>43</v>
      </c>
      <c r="F868" s="12" t="s">
        <v>218</v>
      </c>
      <c r="G868" s="12">
        <v>1</v>
      </c>
      <c r="H868" s="13" t="s">
        <v>74</v>
      </c>
      <c r="I868" s="12">
        <f>G868*1</f>
        <v>1</v>
      </c>
      <c r="J868" s="13" t="s">
        <v>72</v>
      </c>
      <c r="K868" s="30">
        <f t="shared" si="182"/>
        <v>0.33</v>
      </c>
      <c r="L868" s="30" t="s">
        <v>103</v>
      </c>
      <c r="M868" s="15">
        <f t="shared" si="183"/>
        <v>330</v>
      </c>
      <c r="N868" s="13" t="s">
        <v>71</v>
      </c>
    </row>
    <row r="869" spans="1:14">
      <c r="A869" s="279">
        <v>34</v>
      </c>
      <c r="B869" s="5"/>
      <c r="C869" s="5" t="s">
        <v>124</v>
      </c>
      <c r="D869" s="5"/>
      <c r="E869" s="5" t="s">
        <v>12</v>
      </c>
      <c r="F869" s="12" t="s">
        <v>1280</v>
      </c>
      <c r="G869" s="12">
        <v>1</v>
      </c>
      <c r="H869" s="13" t="s">
        <v>74</v>
      </c>
      <c r="I869" s="12">
        <f>G869*1.5</f>
        <v>1.5</v>
      </c>
      <c r="J869" s="13" t="s">
        <v>72</v>
      </c>
      <c r="K869" s="30">
        <f t="shared" si="182"/>
        <v>0.495</v>
      </c>
      <c r="L869" s="30" t="s">
        <v>103</v>
      </c>
      <c r="M869" s="15">
        <f t="shared" si="183"/>
        <v>495</v>
      </c>
      <c r="N869" s="13" t="s">
        <v>71</v>
      </c>
    </row>
    <row r="870" spans="1:14">
      <c r="A870" s="279">
        <v>35</v>
      </c>
      <c r="B870" s="5"/>
      <c r="C870" s="5" t="s">
        <v>894</v>
      </c>
      <c r="D870" s="5"/>
      <c r="E870" s="5" t="s">
        <v>12</v>
      </c>
      <c r="F870" s="12" t="s">
        <v>490</v>
      </c>
      <c r="G870" s="12">
        <v>2</v>
      </c>
      <c r="H870" s="13" t="s">
        <v>74</v>
      </c>
      <c r="I870" s="12">
        <f>G870*1</f>
        <v>2</v>
      </c>
      <c r="J870" s="13" t="s">
        <v>72</v>
      </c>
      <c r="K870" s="30">
        <f t="shared" si="182"/>
        <v>0.66</v>
      </c>
      <c r="L870" s="30" t="s">
        <v>103</v>
      </c>
      <c r="M870" s="15">
        <f t="shared" si="183"/>
        <v>660</v>
      </c>
      <c r="N870" s="13" t="s">
        <v>71</v>
      </c>
    </row>
    <row r="871" spans="1:14">
      <c r="A871" s="279">
        <v>36</v>
      </c>
      <c r="B871" s="5"/>
      <c r="C871" s="5" t="s">
        <v>52</v>
      </c>
      <c r="D871" s="5"/>
      <c r="E871" s="5" t="s">
        <v>12</v>
      </c>
      <c r="F871" s="5" t="s">
        <v>995</v>
      </c>
      <c r="G871" s="30">
        <v>1</v>
      </c>
      <c r="H871" s="13" t="s">
        <v>74</v>
      </c>
      <c r="I871" s="12">
        <f>G871*1</f>
        <v>1</v>
      </c>
      <c r="J871" s="13" t="s">
        <v>72</v>
      </c>
      <c r="K871" s="30">
        <f t="shared" si="182"/>
        <v>0.33</v>
      </c>
      <c r="L871" s="30" t="s">
        <v>103</v>
      </c>
      <c r="M871" s="15">
        <f t="shared" si="183"/>
        <v>330</v>
      </c>
      <c r="N871" s="13" t="s">
        <v>71</v>
      </c>
    </row>
    <row r="872" spans="1:14">
      <c r="A872" s="279">
        <v>37</v>
      </c>
      <c r="B872" s="5"/>
      <c r="C872" s="5" t="s">
        <v>1401</v>
      </c>
      <c r="D872" s="5"/>
      <c r="E872" s="5" t="s">
        <v>43</v>
      </c>
      <c r="F872" s="5" t="s">
        <v>1086</v>
      </c>
      <c r="G872" s="30">
        <v>1</v>
      </c>
      <c r="H872" s="13" t="s">
        <v>74</v>
      </c>
      <c r="I872" s="12">
        <f>G872*1</f>
        <v>1</v>
      </c>
      <c r="J872" s="13" t="s">
        <v>72</v>
      </c>
      <c r="K872" s="30">
        <f t="shared" si="182"/>
        <v>0.33</v>
      </c>
      <c r="L872" s="30" t="s">
        <v>103</v>
      </c>
      <c r="M872" s="15">
        <f t="shared" si="183"/>
        <v>330</v>
      </c>
      <c r="N872" s="13" t="s">
        <v>71</v>
      </c>
    </row>
    <row r="873" spans="1:14">
      <c r="A873" s="279">
        <v>38</v>
      </c>
      <c r="B873" s="5"/>
      <c r="C873" s="5" t="s">
        <v>49</v>
      </c>
      <c r="D873" s="5" t="s">
        <v>48</v>
      </c>
      <c r="E873" s="5" t="s">
        <v>1369</v>
      </c>
      <c r="F873" s="5" t="s">
        <v>1370</v>
      </c>
      <c r="G873" s="12">
        <v>1</v>
      </c>
      <c r="H873" s="13" t="s">
        <v>74</v>
      </c>
      <c r="I873" s="12">
        <v>4</v>
      </c>
      <c r="J873" s="13" t="s">
        <v>72</v>
      </c>
      <c r="K873" s="12">
        <f t="shared" si="182"/>
        <v>1.32</v>
      </c>
      <c r="L873" s="13" t="s">
        <v>103</v>
      </c>
      <c r="M873" s="12">
        <f t="shared" si="183"/>
        <v>1320</v>
      </c>
      <c r="N873" s="13" t="s">
        <v>71</v>
      </c>
    </row>
    <row r="874" spans="1:14" ht="30">
      <c r="A874" s="280">
        <v>39</v>
      </c>
      <c r="B874" s="124"/>
      <c r="C874" s="272" t="s">
        <v>1371</v>
      </c>
      <c r="D874" s="272" t="s">
        <v>25</v>
      </c>
      <c r="E874" s="272" t="s">
        <v>1372</v>
      </c>
      <c r="F874" s="124" t="s">
        <v>1375</v>
      </c>
      <c r="G874" s="273">
        <v>1</v>
      </c>
      <c r="H874" s="274" t="s">
        <v>74</v>
      </c>
      <c r="I874" s="273">
        <v>7</v>
      </c>
      <c r="J874" s="274" t="s">
        <v>72</v>
      </c>
      <c r="K874" s="275" t="s">
        <v>1373</v>
      </c>
      <c r="L874" s="274" t="s">
        <v>103</v>
      </c>
      <c r="M874" s="275" t="s">
        <v>1374</v>
      </c>
      <c r="N874" s="274" t="s">
        <v>71</v>
      </c>
    </row>
    <row r="875" spans="1:14">
      <c r="A875" s="281" t="s">
        <v>54</v>
      </c>
      <c r="B875" s="282"/>
      <c r="C875" s="282"/>
      <c r="D875" s="282"/>
      <c r="E875" s="283"/>
      <c r="F875" s="278"/>
      <c r="G875" s="12">
        <f>SUM(G836:G874)</f>
        <v>79</v>
      </c>
      <c r="H875" s="13" t="s">
        <v>74</v>
      </c>
      <c r="I875" s="12">
        <f>SUM(I836:I873)</f>
        <v>270</v>
      </c>
      <c r="J875" s="13" t="s">
        <v>72</v>
      </c>
      <c r="K875" s="30">
        <f>I875*0.33</f>
        <v>89.100000000000009</v>
      </c>
      <c r="L875" s="30" t="s">
        <v>103</v>
      </c>
      <c r="M875" s="34">
        <f>SUM(M836:M873)</f>
        <v>89100</v>
      </c>
      <c r="N875" s="13" t="s">
        <v>71</v>
      </c>
    </row>
    <row r="876" spans="1:1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>
      <c r="A877" s="286" t="s">
        <v>53</v>
      </c>
      <c r="B877" s="286" t="s">
        <v>0</v>
      </c>
      <c r="C877" s="286" t="s">
        <v>2</v>
      </c>
      <c r="D877" s="286" t="s">
        <v>4</v>
      </c>
      <c r="E877" s="286" t="s">
        <v>1</v>
      </c>
      <c r="F877" s="286" t="s">
        <v>280</v>
      </c>
      <c r="G877" s="288" t="s">
        <v>5</v>
      </c>
      <c r="H877" s="289"/>
      <c r="I877" s="288" t="s">
        <v>6</v>
      </c>
      <c r="J877" s="289"/>
      <c r="K877" s="288" t="s">
        <v>101</v>
      </c>
      <c r="L877" s="289"/>
      <c r="M877" s="288" t="s">
        <v>102</v>
      </c>
      <c r="N877" s="289"/>
    </row>
    <row r="878" spans="1:14">
      <c r="A878" s="287"/>
      <c r="B878" s="287"/>
      <c r="C878" s="287"/>
      <c r="D878" s="287"/>
      <c r="E878" s="287"/>
      <c r="F878" s="287"/>
      <c r="G878" s="290"/>
      <c r="H878" s="291"/>
      <c r="I878" s="290"/>
      <c r="J878" s="291"/>
      <c r="K878" s="290"/>
      <c r="L878" s="291"/>
      <c r="M878" s="290"/>
      <c r="N878" s="291"/>
    </row>
    <row r="879" spans="1:14">
      <c r="A879" s="279">
        <v>1</v>
      </c>
      <c r="B879" s="16" t="s">
        <v>60</v>
      </c>
      <c r="C879" s="5" t="s">
        <v>3</v>
      </c>
      <c r="D879" s="5" t="s">
        <v>7</v>
      </c>
      <c r="E879" s="5" t="s">
        <v>8</v>
      </c>
      <c r="F879" s="12" t="s">
        <v>1409</v>
      </c>
      <c r="G879" s="12">
        <v>4</v>
      </c>
      <c r="H879" s="13" t="s">
        <v>74</v>
      </c>
      <c r="I879" s="12">
        <f t="shared" ref="I879:I881" si="188">G879*6</f>
        <v>24</v>
      </c>
      <c r="J879" s="13" t="s">
        <v>72</v>
      </c>
      <c r="K879" s="30">
        <f t="shared" ref="K879:K916" si="189">I879*0.33</f>
        <v>7.92</v>
      </c>
      <c r="L879" s="30" t="s">
        <v>103</v>
      </c>
      <c r="M879" s="15">
        <f t="shared" ref="M879:M916" si="190">K879*1000</f>
        <v>7920</v>
      </c>
      <c r="N879" s="13" t="s">
        <v>71</v>
      </c>
    </row>
    <row r="880" spans="1:14">
      <c r="A880" s="279">
        <v>2</v>
      </c>
      <c r="B880" s="131">
        <v>43853</v>
      </c>
      <c r="C880" s="5" t="s">
        <v>56</v>
      </c>
      <c r="D880" s="5" t="s">
        <v>93</v>
      </c>
      <c r="E880" s="5" t="s">
        <v>8</v>
      </c>
      <c r="F880" s="93" t="s">
        <v>1413</v>
      </c>
      <c r="G880" s="12">
        <v>3</v>
      </c>
      <c r="H880" s="13" t="s">
        <v>74</v>
      </c>
      <c r="I880" s="12">
        <f t="shared" si="188"/>
        <v>18</v>
      </c>
      <c r="J880" s="13" t="s">
        <v>72</v>
      </c>
      <c r="K880" s="30">
        <f t="shared" si="189"/>
        <v>5.94</v>
      </c>
      <c r="L880" s="30" t="s">
        <v>103</v>
      </c>
      <c r="M880" s="15">
        <f t="shared" si="190"/>
        <v>5940</v>
      </c>
      <c r="N880" s="13" t="s">
        <v>71</v>
      </c>
    </row>
    <row r="881" spans="1:14">
      <c r="A881" s="279">
        <v>3</v>
      </c>
      <c r="B881" s="5"/>
      <c r="C881" s="5" t="s">
        <v>15</v>
      </c>
      <c r="D881" s="5" t="s">
        <v>647</v>
      </c>
      <c r="E881" s="5" t="s">
        <v>8</v>
      </c>
      <c r="F881" s="12" t="s">
        <v>1376</v>
      </c>
      <c r="G881" s="12">
        <v>4</v>
      </c>
      <c r="H881" s="13" t="s">
        <v>74</v>
      </c>
      <c r="I881" s="12">
        <f t="shared" si="188"/>
        <v>24</v>
      </c>
      <c r="J881" s="13" t="s">
        <v>72</v>
      </c>
      <c r="K881" s="30">
        <f t="shared" si="189"/>
        <v>7.92</v>
      </c>
      <c r="L881" s="30" t="s">
        <v>103</v>
      </c>
      <c r="M881" s="15">
        <f t="shared" si="190"/>
        <v>7920</v>
      </c>
      <c r="N881" s="13" t="s">
        <v>71</v>
      </c>
    </row>
    <row r="882" spans="1:14">
      <c r="A882" s="279">
        <v>4</v>
      </c>
      <c r="B882" s="5"/>
      <c r="C882" s="5" t="s">
        <v>17</v>
      </c>
      <c r="D882" s="5" t="s">
        <v>16</v>
      </c>
      <c r="E882" s="5" t="s">
        <v>8</v>
      </c>
      <c r="F882" s="12" t="s">
        <v>1392</v>
      </c>
      <c r="G882" s="12">
        <v>5</v>
      </c>
      <c r="H882" s="13" t="s">
        <v>74</v>
      </c>
      <c r="I882" s="12">
        <f>G882*F4264</f>
        <v>0</v>
      </c>
      <c r="J882" s="13" t="s">
        <v>72</v>
      </c>
      <c r="K882" s="30">
        <f t="shared" si="189"/>
        <v>0</v>
      </c>
      <c r="L882" s="30" t="s">
        <v>103</v>
      </c>
      <c r="M882" s="15">
        <f t="shared" si="190"/>
        <v>0</v>
      </c>
      <c r="N882" s="13" t="s">
        <v>71</v>
      </c>
    </row>
    <row r="883" spans="1:14">
      <c r="A883" s="279">
        <v>5</v>
      </c>
      <c r="B883" s="5"/>
      <c r="C883" s="5" t="s">
        <v>251</v>
      </c>
      <c r="D883" s="5" t="s">
        <v>18</v>
      </c>
      <c r="E883" s="5" t="s">
        <v>8</v>
      </c>
      <c r="F883" s="12" t="s">
        <v>1410</v>
      </c>
      <c r="G883" s="12">
        <v>4</v>
      </c>
      <c r="H883" s="13" t="s">
        <v>74</v>
      </c>
      <c r="I883" s="12">
        <f t="shared" ref="I883:I887" si="191">G883*6</f>
        <v>24</v>
      </c>
      <c r="J883" s="13" t="s">
        <v>72</v>
      </c>
      <c r="K883" s="30">
        <f t="shared" si="189"/>
        <v>7.92</v>
      </c>
      <c r="L883" s="30" t="s">
        <v>103</v>
      </c>
      <c r="M883" s="15">
        <f t="shared" si="190"/>
        <v>7920</v>
      </c>
      <c r="N883" s="13" t="s">
        <v>71</v>
      </c>
    </row>
    <row r="884" spans="1:14">
      <c r="A884" s="279">
        <v>6</v>
      </c>
      <c r="B884" s="5"/>
      <c r="C884" s="9" t="s">
        <v>52</v>
      </c>
      <c r="D884" s="9" t="s">
        <v>51</v>
      </c>
      <c r="E884" s="9" t="s">
        <v>8</v>
      </c>
      <c r="F884" s="72" t="s">
        <v>1411</v>
      </c>
      <c r="G884" s="12">
        <v>4</v>
      </c>
      <c r="H884" s="13" t="s">
        <v>74</v>
      </c>
      <c r="I884" s="12">
        <f t="shared" si="191"/>
        <v>24</v>
      </c>
      <c r="J884" s="13" t="s">
        <v>72</v>
      </c>
      <c r="K884" s="30">
        <f t="shared" si="189"/>
        <v>7.92</v>
      </c>
      <c r="L884" s="30" t="s">
        <v>103</v>
      </c>
      <c r="M884" s="15">
        <f t="shared" si="190"/>
        <v>7920</v>
      </c>
      <c r="N884" s="13" t="s">
        <v>71</v>
      </c>
    </row>
    <row r="885" spans="1:14">
      <c r="A885" s="279">
        <v>7</v>
      </c>
      <c r="B885" s="5"/>
      <c r="C885" s="5" t="s">
        <v>10</v>
      </c>
      <c r="D885" s="5" t="s">
        <v>93</v>
      </c>
      <c r="E885" s="5" t="s">
        <v>8</v>
      </c>
      <c r="F885" s="12" t="s">
        <v>859</v>
      </c>
      <c r="G885" s="12">
        <v>4</v>
      </c>
      <c r="H885" s="13" t="s">
        <v>74</v>
      </c>
      <c r="I885" s="12">
        <f t="shared" si="191"/>
        <v>24</v>
      </c>
      <c r="J885" s="13" t="s">
        <v>72</v>
      </c>
      <c r="K885" s="30">
        <f t="shared" si="189"/>
        <v>7.92</v>
      </c>
      <c r="L885" s="30" t="s">
        <v>103</v>
      </c>
      <c r="M885" s="15">
        <f t="shared" si="190"/>
        <v>7920</v>
      </c>
      <c r="N885" s="13" t="s">
        <v>71</v>
      </c>
    </row>
    <row r="886" spans="1:14" ht="30">
      <c r="A886" s="280">
        <v>8</v>
      </c>
      <c r="B886" s="124"/>
      <c r="C886" s="272" t="s">
        <v>26</v>
      </c>
      <c r="D886" s="272" t="s">
        <v>89</v>
      </c>
      <c r="E886" s="272" t="s">
        <v>8</v>
      </c>
      <c r="F886" s="103" t="s">
        <v>1388</v>
      </c>
      <c r="G886" s="137">
        <v>5</v>
      </c>
      <c r="H886" s="268" t="s">
        <v>74</v>
      </c>
      <c r="I886" s="137">
        <f t="shared" si="191"/>
        <v>30</v>
      </c>
      <c r="J886" s="268" t="s">
        <v>72</v>
      </c>
      <c r="K886" s="125">
        <f t="shared" si="189"/>
        <v>9.9</v>
      </c>
      <c r="L886" s="269" t="s">
        <v>103</v>
      </c>
      <c r="M886" s="270">
        <f t="shared" si="190"/>
        <v>9900</v>
      </c>
      <c r="N886" s="268" t="s">
        <v>71</v>
      </c>
    </row>
    <row r="887" spans="1:14">
      <c r="A887" s="279">
        <v>9</v>
      </c>
      <c r="B887" s="5"/>
      <c r="C887" s="5" t="s">
        <v>94</v>
      </c>
      <c r="D887" s="5" t="s">
        <v>95</v>
      </c>
      <c r="E887" s="5" t="s">
        <v>8</v>
      </c>
      <c r="F887" s="12" t="s">
        <v>1393</v>
      </c>
      <c r="G887" s="12">
        <v>4</v>
      </c>
      <c r="H887" s="13" t="s">
        <v>74</v>
      </c>
      <c r="I887" s="12">
        <f t="shared" si="191"/>
        <v>24</v>
      </c>
      <c r="J887" s="13" t="s">
        <v>72</v>
      </c>
      <c r="K887" s="30">
        <f t="shared" si="189"/>
        <v>7.92</v>
      </c>
      <c r="L887" s="30" t="s">
        <v>103</v>
      </c>
      <c r="M887" s="15">
        <f t="shared" si="190"/>
        <v>7920</v>
      </c>
      <c r="N887" s="13" t="s">
        <v>71</v>
      </c>
    </row>
    <row r="888" spans="1:14">
      <c r="A888" s="279">
        <v>10</v>
      </c>
      <c r="B888" s="5"/>
      <c r="C888" s="5" t="s">
        <v>190</v>
      </c>
      <c r="D888" s="5" t="s">
        <v>20</v>
      </c>
      <c r="E888" s="5" t="s">
        <v>173</v>
      </c>
      <c r="F888" s="12" t="s">
        <v>1407</v>
      </c>
      <c r="G888" s="12">
        <v>1</v>
      </c>
      <c r="H888" s="13" t="s">
        <v>74</v>
      </c>
      <c r="I888" s="12">
        <f>G888*7</f>
        <v>7</v>
      </c>
      <c r="J888" s="13" t="s">
        <v>72</v>
      </c>
      <c r="K888" s="30">
        <f t="shared" si="189"/>
        <v>2.31</v>
      </c>
      <c r="L888" s="30" t="s">
        <v>103</v>
      </c>
      <c r="M888" s="15">
        <f t="shared" si="190"/>
        <v>2310</v>
      </c>
      <c r="N888" s="13" t="s">
        <v>71</v>
      </c>
    </row>
    <row r="889" spans="1:14">
      <c r="A889" s="279">
        <v>11</v>
      </c>
      <c r="B889" s="5"/>
      <c r="C889" s="5" t="s">
        <v>34</v>
      </c>
      <c r="D889" s="5" t="s">
        <v>134</v>
      </c>
      <c r="E889" s="5" t="s">
        <v>173</v>
      </c>
      <c r="F889" s="12" t="s">
        <v>1412</v>
      </c>
      <c r="G889" s="12">
        <v>2</v>
      </c>
      <c r="H889" s="13" t="s">
        <v>74</v>
      </c>
      <c r="I889" s="12">
        <f>G889*7</f>
        <v>14</v>
      </c>
      <c r="J889" s="13" t="s">
        <v>72</v>
      </c>
      <c r="K889" s="30">
        <f t="shared" si="189"/>
        <v>4.62</v>
      </c>
      <c r="L889" s="30" t="s">
        <v>103</v>
      </c>
      <c r="M889" s="15">
        <f t="shared" si="190"/>
        <v>4620</v>
      </c>
      <c r="N889" s="13" t="s">
        <v>71</v>
      </c>
    </row>
    <row r="890" spans="1:14">
      <c r="A890" s="279">
        <v>12</v>
      </c>
      <c r="B890" s="5"/>
      <c r="C890" s="5" t="s">
        <v>23</v>
      </c>
      <c r="D890" s="5" t="s">
        <v>136</v>
      </c>
      <c r="E890" s="5" t="s">
        <v>12</v>
      </c>
      <c r="F890" s="5" t="s">
        <v>1414</v>
      </c>
      <c r="G890" s="12">
        <v>2</v>
      </c>
      <c r="H890" s="13" t="s">
        <v>74</v>
      </c>
      <c r="I890" s="12">
        <f t="shared" ref="I890:I900" si="192">G890*1</f>
        <v>2</v>
      </c>
      <c r="J890" s="13" t="s">
        <v>72</v>
      </c>
      <c r="K890" s="30">
        <f t="shared" si="189"/>
        <v>0.66</v>
      </c>
      <c r="L890" s="30" t="s">
        <v>103</v>
      </c>
      <c r="M890" s="15">
        <f t="shared" si="190"/>
        <v>660</v>
      </c>
      <c r="N890" s="13" t="s">
        <v>71</v>
      </c>
    </row>
    <row r="891" spans="1:14">
      <c r="A891" s="279">
        <v>13</v>
      </c>
      <c r="B891" s="5"/>
      <c r="C891" s="5" t="s">
        <v>90</v>
      </c>
      <c r="D891" s="5" t="s">
        <v>91</v>
      </c>
      <c r="E891" s="5" t="s">
        <v>12</v>
      </c>
      <c r="F891" s="12" t="s">
        <v>1342</v>
      </c>
      <c r="G891" s="12">
        <v>1</v>
      </c>
      <c r="H891" s="13" t="s">
        <v>74</v>
      </c>
      <c r="I891" s="12">
        <f t="shared" si="192"/>
        <v>1</v>
      </c>
      <c r="J891" s="13" t="s">
        <v>72</v>
      </c>
      <c r="K891" s="30">
        <f t="shared" si="189"/>
        <v>0.33</v>
      </c>
      <c r="L891" s="30" t="s">
        <v>103</v>
      </c>
      <c r="M891" s="15">
        <f t="shared" si="190"/>
        <v>330</v>
      </c>
      <c r="N891" s="13" t="s">
        <v>71</v>
      </c>
    </row>
    <row r="892" spans="1:14">
      <c r="A892" s="279">
        <v>14</v>
      </c>
      <c r="B892" s="5"/>
      <c r="C892" s="5" t="s">
        <v>81</v>
      </c>
      <c r="D892" s="5" t="s">
        <v>82</v>
      </c>
      <c r="E892" s="5" t="s">
        <v>12</v>
      </c>
      <c r="F892" s="12" t="s">
        <v>1415</v>
      </c>
      <c r="G892" s="12">
        <v>1</v>
      </c>
      <c r="H892" s="13" t="s">
        <v>74</v>
      </c>
      <c r="I892" s="12">
        <f t="shared" si="192"/>
        <v>1</v>
      </c>
      <c r="J892" s="13" t="s">
        <v>72</v>
      </c>
      <c r="K892" s="30">
        <f t="shared" si="189"/>
        <v>0.33</v>
      </c>
      <c r="L892" s="30" t="s">
        <v>103</v>
      </c>
      <c r="M892" s="15">
        <f t="shared" si="190"/>
        <v>330</v>
      </c>
      <c r="N892" s="13" t="s">
        <v>71</v>
      </c>
    </row>
    <row r="893" spans="1:14">
      <c r="A893" s="279">
        <v>15</v>
      </c>
      <c r="B893" s="5"/>
      <c r="C893" s="5" t="s">
        <v>11</v>
      </c>
      <c r="D893" s="5" t="s">
        <v>13</v>
      </c>
      <c r="E893" s="5" t="s">
        <v>12</v>
      </c>
      <c r="F893" s="12" t="s">
        <v>1416</v>
      </c>
      <c r="G893" s="12">
        <v>1</v>
      </c>
      <c r="H893" s="13" t="s">
        <v>74</v>
      </c>
      <c r="I893" s="12">
        <f t="shared" si="192"/>
        <v>1</v>
      </c>
      <c r="J893" s="13" t="s">
        <v>72</v>
      </c>
      <c r="K893" s="30">
        <f t="shared" si="189"/>
        <v>0.33</v>
      </c>
      <c r="L893" s="30" t="s">
        <v>103</v>
      </c>
      <c r="M893" s="15">
        <f t="shared" si="190"/>
        <v>330</v>
      </c>
      <c r="N893" s="13" t="s">
        <v>71</v>
      </c>
    </row>
    <row r="894" spans="1:14">
      <c r="A894" s="279">
        <v>16</v>
      </c>
      <c r="B894" s="5"/>
      <c r="C894" s="5" t="s">
        <v>28</v>
      </c>
      <c r="D894" s="5" t="s">
        <v>27</v>
      </c>
      <c r="E894" s="5" t="s">
        <v>12</v>
      </c>
      <c r="F894" s="12" t="s">
        <v>1385</v>
      </c>
      <c r="G894" s="12">
        <v>1</v>
      </c>
      <c r="H894" s="13" t="s">
        <v>74</v>
      </c>
      <c r="I894" s="12">
        <f t="shared" si="192"/>
        <v>1</v>
      </c>
      <c r="J894" s="13" t="s">
        <v>72</v>
      </c>
      <c r="K894" s="30">
        <f t="shared" si="189"/>
        <v>0.33</v>
      </c>
      <c r="L894" s="30" t="s">
        <v>103</v>
      </c>
      <c r="M894" s="15">
        <f t="shared" si="190"/>
        <v>330</v>
      </c>
      <c r="N894" s="13" t="s">
        <v>71</v>
      </c>
    </row>
    <row r="895" spans="1:14" ht="30">
      <c r="A895" s="280">
        <v>17</v>
      </c>
      <c r="B895" s="124"/>
      <c r="C895" s="272" t="s">
        <v>30</v>
      </c>
      <c r="D895" s="272" t="s">
        <v>29</v>
      </c>
      <c r="E895" s="272" t="s">
        <v>12</v>
      </c>
      <c r="F895" s="137" t="s">
        <v>1417</v>
      </c>
      <c r="G895" s="137">
        <v>3</v>
      </c>
      <c r="H895" s="268" t="s">
        <v>74</v>
      </c>
      <c r="I895" s="137">
        <f t="shared" si="192"/>
        <v>3</v>
      </c>
      <c r="J895" s="268" t="s">
        <v>72</v>
      </c>
      <c r="K895" s="269">
        <f t="shared" si="189"/>
        <v>0.99</v>
      </c>
      <c r="L895" s="269" t="s">
        <v>103</v>
      </c>
      <c r="M895" s="270">
        <f t="shared" si="190"/>
        <v>990</v>
      </c>
      <c r="N895" s="268" t="s">
        <v>71</v>
      </c>
    </row>
    <row r="896" spans="1:14">
      <c r="A896" s="279">
        <v>18</v>
      </c>
      <c r="B896" s="5"/>
      <c r="C896" s="5" t="s">
        <v>32</v>
      </c>
      <c r="D896" s="5" t="s">
        <v>33</v>
      </c>
      <c r="E896" s="5" t="s">
        <v>12</v>
      </c>
      <c r="F896" s="12" t="s">
        <v>1367</v>
      </c>
      <c r="G896" s="12">
        <v>1</v>
      </c>
      <c r="H896" s="13" t="s">
        <v>74</v>
      </c>
      <c r="I896" s="12">
        <f t="shared" si="192"/>
        <v>1</v>
      </c>
      <c r="J896" s="13" t="s">
        <v>72</v>
      </c>
      <c r="K896" s="30">
        <f t="shared" si="189"/>
        <v>0.33</v>
      </c>
      <c r="L896" s="30" t="s">
        <v>103</v>
      </c>
      <c r="M896" s="15">
        <f t="shared" si="190"/>
        <v>330</v>
      </c>
      <c r="N896" s="13" t="s">
        <v>71</v>
      </c>
    </row>
    <row r="897" spans="1:14">
      <c r="A897" s="279">
        <v>19</v>
      </c>
      <c r="B897" s="5"/>
      <c r="C897" s="5" t="s">
        <v>36</v>
      </c>
      <c r="D897" s="5" t="s">
        <v>35</v>
      </c>
      <c r="E897" s="5" t="s">
        <v>12</v>
      </c>
      <c r="F897" s="12" t="s">
        <v>1159</v>
      </c>
      <c r="G897" s="12">
        <v>1</v>
      </c>
      <c r="H897" s="13" t="s">
        <v>74</v>
      </c>
      <c r="I897" s="12">
        <f t="shared" si="192"/>
        <v>1</v>
      </c>
      <c r="J897" s="13" t="s">
        <v>72</v>
      </c>
      <c r="K897" s="30">
        <f t="shared" si="189"/>
        <v>0.33</v>
      </c>
      <c r="L897" s="30" t="s">
        <v>103</v>
      </c>
      <c r="M897" s="15">
        <f t="shared" si="190"/>
        <v>330</v>
      </c>
      <c r="N897" s="13" t="s">
        <v>71</v>
      </c>
    </row>
    <row r="898" spans="1:14">
      <c r="A898" s="279">
        <v>20</v>
      </c>
      <c r="B898" s="5"/>
      <c r="C898" s="5" t="s">
        <v>38</v>
      </c>
      <c r="D898" s="5" t="s">
        <v>37</v>
      </c>
      <c r="E898" s="5" t="s">
        <v>12</v>
      </c>
      <c r="F898" s="12" t="s">
        <v>1182</v>
      </c>
      <c r="G898" s="12">
        <v>1</v>
      </c>
      <c r="H898" s="13" t="s">
        <v>74</v>
      </c>
      <c r="I898" s="12">
        <f t="shared" si="192"/>
        <v>1</v>
      </c>
      <c r="J898" s="13" t="s">
        <v>72</v>
      </c>
      <c r="K898" s="30">
        <f t="shared" si="189"/>
        <v>0.33</v>
      </c>
      <c r="L898" s="30" t="s">
        <v>103</v>
      </c>
      <c r="M898" s="15">
        <f t="shared" si="190"/>
        <v>330</v>
      </c>
      <c r="N898" s="13" t="s">
        <v>71</v>
      </c>
    </row>
    <row r="899" spans="1:14">
      <c r="A899" s="279">
        <v>21</v>
      </c>
      <c r="B899" s="5"/>
      <c r="C899" s="5" t="s">
        <v>40</v>
      </c>
      <c r="D899" s="5" t="s">
        <v>39</v>
      </c>
      <c r="E899" s="5" t="s">
        <v>12</v>
      </c>
      <c r="F899" s="12" t="s">
        <v>1344</v>
      </c>
      <c r="G899" s="12">
        <v>1</v>
      </c>
      <c r="H899" s="13" t="s">
        <v>74</v>
      </c>
      <c r="I899" s="12">
        <f t="shared" si="192"/>
        <v>1</v>
      </c>
      <c r="J899" s="13" t="s">
        <v>72</v>
      </c>
      <c r="K899" s="30">
        <f t="shared" si="189"/>
        <v>0.33</v>
      </c>
      <c r="L899" s="30" t="s">
        <v>103</v>
      </c>
      <c r="M899" s="15">
        <f t="shared" si="190"/>
        <v>330</v>
      </c>
      <c r="N899" s="13" t="s">
        <v>71</v>
      </c>
    </row>
    <row r="900" spans="1:14">
      <c r="A900" s="279">
        <v>22</v>
      </c>
      <c r="B900" s="5"/>
      <c r="C900" s="5" t="s">
        <v>78</v>
      </c>
      <c r="D900" s="5" t="s">
        <v>79</v>
      </c>
      <c r="E900" s="5" t="s">
        <v>12</v>
      </c>
      <c r="F900" s="12" t="s">
        <v>1383</v>
      </c>
      <c r="G900" s="12">
        <v>2</v>
      </c>
      <c r="H900" s="13" t="s">
        <v>74</v>
      </c>
      <c r="I900" s="12">
        <f t="shared" si="192"/>
        <v>2</v>
      </c>
      <c r="J900" s="13" t="s">
        <v>72</v>
      </c>
      <c r="K900" s="30">
        <f t="shared" si="189"/>
        <v>0.66</v>
      </c>
      <c r="L900" s="30" t="s">
        <v>103</v>
      </c>
      <c r="M900" s="15">
        <f t="shared" si="190"/>
        <v>660</v>
      </c>
      <c r="N900" s="13" t="s">
        <v>71</v>
      </c>
    </row>
    <row r="901" spans="1:14" ht="30">
      <c r="A901" s="280">
        <v>23</v>
      </c>
      <c r="B901" s="124"/>
      <c r="C901" s="272" t="s">
        <v>45</v>
      </c>
      <c r="D901" s="272" t="s">
        <v>44</v>
      </c>
      <c r="E901" s="272" t="s">
        <v>43</v>
      </c>
      <c r="F901" s="103" t="s">
        <v>1418</v>
      </c>
      <c r="G901" s="137">
        <v>5</v>
      </c>
      <c r="H901" s="268" t="s">
        <v>74</v>
      </c>
      <c r="I901" s="137">
        <f>G901*1.5</f>
        <v>7.5</v>
      </c>
      <c r="J901" s="268" t="s">
        <v>72</v>
      </c>
      <c r="K901" s="269">
        <f t="shared" si="189"/>
        <v>2.4750000000000001</v>
      </c>
      <c r="L901" s="269" t="s">
        <v>103</v>
      </c>
      <c r="M901" s="270">
        <f t="shared" si="190"/>
        <v>2475</v>
      </c>
      <c r="N901" s="268" t="s">
        <v>71</v>
      </c>
    </row>
    <row r="902" spans="1:14">
      <c r="A902" s="279">
        <v>24</v>
      </c>
      <c r="B902" s="5"/>
      <c r="C902" s="5" t="s">
        <v>1390</v>
      </c>
      <c r="D902" s="5" t="s">
        <v>46</v>
      </c>
      <c r="E902" s="5" t="s">
        <v>43</v>
      </c>
      <c r="F902" s="12" t="s">
        <v>1406</v>
      </c>
      <c r="G902" s="12">
        <v>1</v>
      </c>
      <c r="H902" s="13" t="s">
        <v>74</v>
      </c>
      <c r="I902" s="12">
        <f>G902*1.5</f>
        <v>1.5</v>
      </c>
      <c r="J902" s="13" t="s">
        <v>72</v>
      </c>
      <c r="K902" s="30">
        <f t="shared" si="189"/>
        <v>0.495</v>
      </c>
      <c r="L902" s="30" t="s">
        <v>103</v>
      </c>
      <c r="M902" s="15">
        <f t="shared" si="190"/>
        <v>495</v>
      </c>
      <c r="N902" s="13" t="s">
        <v>71</v>
      </c>
    </row>
    <row r="903" spans="1:14">
      <c r="A903" s="279">
        <v>25</v>
      </c>
      <c r="B903" s="5"/>
      <c r="C903" s="5" t="s">
        <v>42</v>
      </c>
      <c r="D903" s="5" t="s">
        <v>41</v>
      </c>
      <c r="E903" s="5" t="s">
        <v>165</v>
      </c>
      <c r="F903" s="12" t="s">
        <v>1419</v>
      </c>
      <c r="G903" s="12">
        <v>1</v>
      </c>
      <c r="H903" s="13" t="s">
        <v>74</v>
      </c>
      <c r="I903" s="12">
        <f>G903*1.5</f>
        <v>1.5</v>
      </c>
      <c r="J903" s="13" t="s">
        <v>72</v>
      </c>
      <c r="K903" s="30">
        <f t="shared" si="189"/>
        <v>0.495</v>
      </c>
      <c r="L903" s="30" t="s">
        <v>103</v>
      </c>
      <c r="M903" s="15">
        <f t="shared" si="190"/>
        <v>495</v>
      </c>
      <c r="N903" s="13" t="s">
        <v>71</v>
      </c>
    </row>
    <row r="904" spans="1:14">
      <c r="A904" s="279">
        <v>26</v>
      </c>
      <c r="B904" s="5"/>
      <c r="C904" s="5" t="s">
        <v>1168</v>
      </c>
      <c r="D904" s="5"/>
      <c r="E904" s="5" t="s">
        <v>12</v>
      </c>
      <c r="F904" s="12" t="s">
        <v>1106</v>
      </c>
      <c r="G904" s="12">
        <v>1</v>
      </c>
      <c r="H904" s="13" t="s">
        <v>74</v>
      </c>
      <c r="I904" s="12">
        <f>G904*4</f>
        <v>4</v>
      </c>
      <c r="J904" s="13" t="s">
        <v>72</v>
      </c>
      <c r="K904" s="30">
        <f t="shared" si="189"/>
        <v>1.32</v>
      </c>
      <c r="L904" s="30" t="s">
        <v>103</v>
      </c>
      <c r="M904" s="15">
        <f t="shared" si="190"/>
        <v>1320</v>
      </c>
      <c r="N904" s="13" t="s">
        <v>71</v>
      </c>
    </row>
    <row r="905" spans="1:14">
      <c r="A905" s="279">
        <v>27</v>
      </c>
      <c r="B905" s="5"/>
      <c r="C905" s="5" t="s">
        <v>1240</v>
      </c>
      <c r="D905" s="5"/>
      <c r="E905" s="5" t="s">
        <v>12</v>
      </c>
      <c r="F905" s="12" t="s">
        <v>795</v>
      </c>
      <c r="G905" s="12">
        <v>1</v>
      </c>
      <c r="H905" s="13" t="s">
        <v>74</v>
      </c>
      <c r="I905" s="12">
        <f t="shared" ref="I905" si="193">G905*1.5</f>
        <v>1.5</v>
      </c>
      <c r="J905" s="13" t="s">
        <v>72</v>
      </c>
      <c r="K905" s="30">
        <f t="shared" si="189"/>
        <v>0.495</v>
      </c>
      <c r="L905" s="30" t="s">
        <v>103</v>
      </c>
      <c r="M905" s="15">
        <f t="shared" si="190"/>
        <v>495</v>
      </c>
      <c r="N905" s="13" t="s">
        <v>71</v>
      </c>
    </row>
    <row r="906" spans="1:14">
      <c r="A906" s="279">
        <v>28</v>
      </c>
      <c r="B906" s="5"/>
      <c r="C906" s="5" t="s">
        <v>1234</v>
      </c>
      <c r="D906" s="5"/>
      <c r="E906" s="5" t="s">
        <v>12</v>
      </c>
      <c r="F906" s="12" t="s">
        <v>995</v>
      </c>
      <c r="G906" s="12">
        <v>2</v>
      </c>
      <c r="H906" s="13" t="s">
        <v>74</v>
      </c>
      <c r="I906" s="12">
        <f>G906*1</f>
        <v>2</v>
      </c>
      <c r="J906" s="13" t="s">
        <v>72</v>
      </c>
      <c r="K906" s="30">
        <f t="shared" si="189"/>
        <v>0.66</v>
      </c>
      <c r="L906" s="30" t="s">
        <v>103</v>
      </c>
      <c r="M906" s="15">
        <f t="shared" si="190"/>
        <v>660</v>
      </c>
      <c r="N906" s="13" t="s">
        <v>71</v>
      </c>
    </row>
    <row r="907" spans="1:14">
      <c r="A907" s="279">
        <v>29</v>
      </c>
      <c r="B907" s="5"/>
      <c r="C907" s="5" t="s">
        <v>757</v>
      </c>
      <c r="D907" s="5"/>
      <c r="E907" s="5" t="s">
        <v>12</v>
      </c>
      <c r="F907" s="12" t="s">
        <v>995</v>
      </c>
      <c r="G907" s="12">
        <v>2</v>
      </c>
      <c r="H907" s="13" t="s">
        <v>74</v>
      </c>
      <c r="I907" s="12">
        <f>G907*1</f>
        <v>2</v>
      </c>
      <c r="J907" s="13" t="s">
        <v>72</v>
      </c>
      <c r="K907" s="30">
        <f t="shared" si="189"/>
        <v>0.66</v>
      </c>
      <c r="L907" s="30" t="s">
        <v>103</v>
      </c>
      <c r="M907" s="15">
        <f t="shared" si="190"/>
        <v>660</v>
      </c>
      <c r="N907" s="13" t="s">
        <v>71</v>
      </c>
    </row>
    <row r="908" spans="1:14">
      <c r="A908" s="279">
        <v>30</v>
      </c>
      <c r="B908" s="5"/>
      <c r="C908" s="5" t="s">
        <v>1114</v>
      </c>
      <c r="D908" s="5"/>
      <c r="E908" s="5" t="s">
        <v>12</v>
      </c>
      <c r="F908" s="103" t="s">
        <v>322</v>
      </c>
      <c r="G908" s="12">
        <v>1</v>
      </c>
      <c r="H908" s="13" t="s">
        <v>74</v>
      </c>
      <c r="I908" s="12">
        <f>G908*1</f>
        <v>1</v>
      </c>
      <c r="J908" s="13" t="s">
        <v>72</v>
      </c>
      <c r="K908" s="30">
        <f t="shared" si="189"/>
        <v>0.33</v>
      </c>
      <c r="L908" s="30" t="s">
        <v>103</v>
      </c>
      <c r="M908" s="15">
        <f t="shared" si="190"/>
        <v>330</v>
      </c>
      <c r="N908" s="13" t="s">
        <v>71</v>
      </c>
    </row>
    <row r="909" spans="1:14">
      <c r="A909" s="279">
        <v>31</v>
      </c>
      <c r="B909" s="5"/>
      <c r="C909" s="5" t="s">
        <v>126</v>
      </c>
      <c r="D909" s="5"/>
      <c r="E909" s="5" t="s">
        <v>43</v>
      </c>
      <c r="F909" s="12" t="s">
        <v>271</v>
      </c>
      <c r="G909" s="12">
        <v>1</v>
      </c>
      <c r="H909" s="13" t="s">
        <v>74</v>
      </c>
      <c r="I909" s="12">
        <f t="shared" ref="I909" si="194">G909*4</f>
        <v>4</v>
      </c>
      <c r="J909" s="13" t="s">
        <v>72</v>
      </c>
      <c r="K909" s="30">
        <f t="shared" si="189"/>
        <v>1.32</v>
      </c>
      <c r="L909" s="30" t="s">
        <v>103</v>
      </c>
      <c r="M909" s="15">
        <f t="shared" si="190"/>
        <v>1320</v>
      </c>
      <c r="N909" s="13" t="s">
        <v>71</v>
      </c>
    </row>
    <row r="910" spans="1:14">
      <c r="A910" s="279">
        <v>32</v>
      </c>
      <c r="B910" s="5"/>
      <c r="C910" s="5" t="s">
        <v>893</v>
      </c>
      <c r="D910" s="5"/>
      <c r="E910" s="5" t="s">
        <v>12</v>
      </c>
      <c r="F910" s="12" t="s">
        <v>220</v>
      </c>
      <c r="G910" s="12">
        <v>1</v>
      </c>
      <c r="H910" s="13" t="s">
        <v>74</v>
      </c>
      <c r="I910" s="12">
        <f>G910*1</f>
        <v>1</v>
      </c>
      <c r="J910" s="13" t="s">
        <v>72</v>
      </c>
      <c r="K910" s="30">
        <f t="shared" si="189"/>
        <v>0.33</v>
      </c>
      <c r="L910" s="30" t="s">
        <v>103</v>
      </c>
      <c r="M910" s="15">
        <f t="shared" si="190"/>
        <v>330</v>
      </c>
      <c r="N910" s="13" t="s">
        <v>71</v>
      </c>
    </row>
    <row r="911" spans="1:14">
      <c r="A911" s="279">
        <v>33</v>
      </c>
      <c r="B911" s="5"/>
      <c r="C911" s="5" t="s">
        <v>1193</v>
      </c>
      <c r="D911" s="5"/>
      <c r="E911" s="5" t="s">
        <v>43</v>
      </c>
      <c r="F911" s="12" t="s">
        <v>218</v>
      </c>
      <c r="G911" s="12">
        <v>1</v>
      </c>
      <c r="H911" s="13" t="s">
        <v>74</v>
      </c>
      <c r="I911" s="12">
        <f>G911*1</f>
        <v>1</v>
      </c>
      <c r="J911" s="13" t="s">
        <v>72</v>
      </c>
      <c r="K911" s="30">
        <f t="shared" si="189"/>
        <v>0.33</v>
      </c>
      <c r="L911" s="30" t="s">
        <v>103</v>
      </c>
      <c r="M911" s="15">
        <f t="shared" si="190"/>
        <v>330</v>
      </c>
      <c r="N911" s="13" t="s">
        <v>71</v>
      </c>
    </row>
    <row r="912" spans="1:14">
      <c r="A912" s="279">
        <v>34</v>
      </c>
      <c r="B912" s="5"/>
      <c r="C912" s="5" t="s">
        <v>124</v>
      </c>
      <c r="D912" s="5"/>
      <c r="E912" s="5" t="s">
        <v>12</v>
      </c>
      <c r="F912" s="12" t="s">
        <v>1280</v>
      </c>
      <c r="G912" s="12">
        <v>1</v>
      </c>
      <c r="H912" s="13" t="s">
        <v>74</v>
      </c>
      <c r="I912" s="12">
        <f>G912*1.5</f>
        <v>1.5</v>
      </c>
      <c r="J912" s="13" t="s">
        <v>72</v>
      </c>
      <c r="K912" s="30">
        <f t="shared" si="189"/>
        <v>0.495</v>
      </c>
      <c r="L912" s="30" t="s">
        <v>103</v>
      </c>
      <c r="M912" s="15">
        <f t="shared" si="190"/>
        <v>495</v>
      </c>
      <c r="N912" s="13" t="s">
        <v>71</v>
      </c>
    </row>
    <row r="913" spans="1:14">
      <c r="A913" s="279">
        <v>35</v>
      </c>
      <c r="B913" s="5"/>
      <c r="C913" s="5" t="s">
        <v>894</v>
      </c>
      <c r="D913" s="5"/>
      <c r="E913" s="5" t="s">
        <v>12</v>
      </c>
      <c r="F913" s="12" t="s">
        <v>490</v>
      </c>
      <c r="G913" s="12">
        <v>2</v>
      </c>
      <c r="H913" s="13" t="s">
        <v>74</v>
      </c>
      <c r="I913" s="12">
        <f>G913*1</f>
        <v>2</v>
      </c>
      <c r="J913" s="13" t="s">
        <v>72</v>
      </c>
      <c r="K913" s="30">
        <f t="shared" si="189"/>
        <v>0.66</v>
      </c>
      <c r="L913" s="30" t="s">
        <v>103</v>
      </c>
      <c r="M913" s="15">
        <f t="shared" si="190"/>
        <v>660</v>
      </c>
      <c r="N913" s="13" t="s">
        <v>71</v>
      </c>
    </row>
    <row r="914" spans="1:14">
      <c r="A914" s="279">
        <v>36</v>
      </c>
      <c r="B914" s="5"/>
      <c r="C914" s="5" t="s">
        <v>52</v>
      </c>
      <c r="D914" s="5"/>
      <c r="E914" s="5" t="s">
        <v>12</v>
      </c>
      <c r="F914" s="5" t="s">
        <v>995</v>
      </c>
      <c r="G914" s="30">
        <v>1</v>
      </c>
      <c r="H914" s="13" t="s">
        <v>74</v>
      </c>
      <c r="I914" s="12">
        <f>G914*1</f>
        <v>1</v>
      </c>
      <c r="J914" s="13" t="s">
        <v>72</v>
      </c>
      <c r="K914" s="30">
        <f t="shared" si="189"/>
        <v>0.33</v>
      </c>
      <c r="L914" s="30" t="s">
        <v>103</v>
      </c>
      <c r="M914" s="15">
        <f t="shared" si="190"/>
        <v>330</v>
      </c>
      <c r="N914" s="13" t="s">
        <v>71</v>
      </c>
    </row>
    <row r="915" spans="1:14">
      <c r="A915" s="279">
        <v>37</v>
      </c>
      <c r="B915" s="5"/>
      <c r="C915" s="5" t="s">
        <v>1401</v>
      </c>
      <c r="D915" s="5"/>
      <c r="E915" s="5" t="s">
        <v>43</v>
      </c>
      <c r="F915" s="5" t="s">
        <v>1086</v>
      </c>
      <c r="G915" s="30">
        <v>1</v>
      </c>
      <c r="H915" s="13" t="s">
        <v>74</v>
      </c>
      <c r="I915" s="12">
        <f>G915*1</f>
        <v>1</v>
      </c>
      <c r="J915" s="13" t="s">
        <v>72</v>
      </c>
      <c r="K915" s="30">
        <f t="shared" si="189"/>
        <v>0.33</v>
      </c>
      <c r="L915" s="30" t="s">
        <v>103</v>
      </c>
      <c r="M915" s="15">
        <f t="shared" si="190"/>
        <v>330</v>
      </c>
      <c r="N915" s="13" t="s">
        <v>71</v>
      </c>
    </row>
    <row r="916" spans="1:14">
      <c r="A916" s="279">
        <v>38</v>
      </c>
      <c r="B916" s="5"/>
      <c r="C916" s="5" t="s">
        <v>49</v>
      </c>
      <c r="D916" s="5" t="s">
        <v>48</v>
      </c>
      <c r="E916" s="5" t="s">
        <v>1369</v>
      </c>
      <c r="F916" s="5" t="s">
        <v>1370</v>
      </c>
      <c r="G916" s="12">
        <v>1</v>
      </c>
      <c r="H916" s="13" t="s">
        <v>74</v>
      </c>
      <c r="I916" s="12">
        <v>4</v>
      </c>
      <c r="J916" s="13" t="s">
        <v>72</v>
      </c>
      <c r="K916" s="12">
        <f t="shared" si="189"/>
        <v>1.32</v>
      </c>
      <c r="L916" s="13" t="s">
        <v>103</v>
      </c>
      <c r="M916" s="12">
        <f t="shared" si="190"/>
        <v>1320</v>
      </c>
      <c r="N916" s="13" t="s">
        <v>71</v>
      </c>
    </row>
    <row r="917" spans="1:14" ht="30">
      <c r="A917" s="280">
        <v>39</v>
      </c>
      <c r="B917" s="124"/>
      <c r="C917" s="272" t="s">
        <v>1371</v>
      </c>
      <c r="D917" s="272" t="s">
        <v>25</v>
      </c>
      <c r="E917" s="272" t="s">
        <v>1372</v>
      </c>
      <c r="F917" s="124" t="s">
        <v>1375</v>
      </c>
      <c r="G917" s="273">
        <v>1</v>
      </c>
      <c r="H917" s="274" t="s">
        <v>74</v>
      </c>
      <c r="I917" s="273">
        <v>7</v>
      </c>
      <c r="J917" s="274" t="s">
        <v>72</v>
      </c>
      <c r="K917" s="275" t="s">
        <v>1373</v>
      </c>
      <c r="L917" s="274" t="s">
        <v>103</v>
      </c>
      <c r="M917" s="275" t="s">
        <v>1374</v>
      </c>
      <c r="N917" s="274" t="s">
        <v>71</v>
      </c>
    </row>
    <row r="918" spans="1:14">
      <c r="A918" s="281" t="s">
        <v>54</v>
      </c>
      <c r="B918" s="282"/>
      <c r="C918" s="282"/>
      <c r="D918" s="282"/>
      <c r="E918" s="283"/>
      <c r="F918" s="278"/>
      <c r="G918" s="12">
        <f>SUM(G879:G917)</f>
        <v>79</v>
      </c>
      <c r="H918" s="13" t="s">
        <v>74</v>
      </c>
      <c r="I918" s="12">
        <f>SUM(I879:I916)</f>
        <v>264.5</v>
      </c>
      <c r="J918" s="13" t="s">
        <v>72</v>
      </c>
      <c r="K918" s="30">
        <f>I918*0.33</f>
        <v>87.285000000000011</v>
      </c>
      <c r="L918" s="30" t="s">
        <v>103</v>
      </c>
      <c r="M918" s="34">
        <f>SUM(M879:M916)</f>
        <v>87285</v>
      </c>
      <c r="N918" s="13" t="s">
        <v>71</v>
      </c>
    </row>
    <row r="919" spans="1:14">
      <c r="A919" s="286" t="s">
        <v>53</v>
      </c>
      <c r="B919" s="286" t="s">
        <v>0</v>
      </c>
      <c r="C919" s="286" t="s">
        <v>2</v>
      </c>
      <c r="D919" s="286" t="s">
        <v>4</v>
      </c>
      <c r="E919" s="286" t="s">
        <v>1</v>
      </c>
      <c r="F919" s="286" t="s">
        <v>280</v>
      </c>
      <c r="G919" s="288" t="s">
        <v>5</v>
      </c>
      <c r="H919" s="289"/>
      <c r="I919" s="288" t="s">
        <v>6</v>
      </c>
      <c r="J919" s="289"/>
      <c r="K919" s="288" t="s">
        <v>101</v>
      </c>
      <c r="L919" s="289"/>
      <c r="M919" s="288" t="s">
        <v>102</v>
      </c>
      <c r="N919" s="289"/>
    </row>
    <row r="920" spans="1:14">
      <c r="A920" s="287"/>
      <c r="B920" s="287"/>
      <c r="C920" s="287"/>
      <c r="D920" s="287"/>
      <c r="E920" s="287"/>
      <c r="F920" s="287"/>
      <c r="G920" s="290"/>
      <c r="H920" s="291"/>
      <c r="I920" s="290"/>
      <c r="J920" s="291"/>
      <c r="K920" s="290"/>
      <c r="L920" s="291"/>
      <c r="M920" s="290"/>
      <c r="N920" s="291"/>
    </row>
    <row r="921" spans="1:14">
      <c r="A921" s="279">
        <v>1</v>
      </c>
      <c r="B921" s="16" t="s">
        <v>3095</v>
      </c>
      <c r="C921" s="5" t="s">
        <v>3</v>
      </c>
      <c r="D921" s="5" t="s">
        <v>7</v>
      </c>
      <c r="E921" s="5" t="s">
        <v>8</v>
      </c>
      <c r="F921" s="12" t="s">
        <v>1420</v>
      </c>
      <c r="G921" s="12">
        <v>4</v>
      </c>
      <c r="H921" s="13" t="s">
        <v>74</v>
      </c>
      <c r="I921" s="12">
        <f t="shared" ref="I921:I923" si="195">G921*6</f>
        <v>24</v>
      </c>
      <c r="J921" s="13" t="s">
        <v>72</v>
      </c>
      <c r="K921" s="30">
        <f t="shared" ref="K921:K958" si="196">I921*0.33</f>
        <v>7.92</v>
      </c>
      <c r="L921" s="30" t="s">
        <v>103</v>
      </c>
      <c r="M921" s="15">
        <f t="shared" ref="M921:M958" si="197">K921*1000</f>
        <v>7920</v>
      </c>
      <c r="N921" s="13" t="s">
        <v>71</v>
      </c>
    </row>
    <row r="922" spans="1:14">
      <c r="A922" s="279">
        <v>2</v>
      </c>
      <c r="B922" s="131">
        <v>43854</v>
      </c>
      <c r="C922" s="5" t="s">
        <v>56</v>
      </c>
      <c r="D922" s="5" t="s">
        <v>93</v>
      </c>
      <c r="E922" s="5" t="s">
        <v>8</v>
      </c>
      <c r="F922" s="93" t="s">
        <v>1424</v>
      </c>
      <c r="G922" s="12">
        <v>3</v>
      </c>
      <c r="H922" s="13" t="s">
        <v>74</v>
      </c>
      <c r="I922" s="12">
        <f t="shared" si="195"/>
        <v>18</v>
      </c>
      <c r="J922" s="13" t="s">
        <v>72</v>
      </c>
      <c r="K922" s="30">
        <f t="shared" si="196"/>
        <v>5.94</v>
      </c>
      <c r="L922" s="30" t="s">
        <v>103</v>
      </c>
      <c r="M922" s="15">
        <f t="shared" si="197"/>
        <v>5940</v>
      </c>
      <c r="N922" s="13" t="s">
        <v>71</v>
      </c>
    </row>
    <row r="923" spans="1:14">
      <c r="A923" s="279">
        <v>3</v>
      </c>
      <c r="B923" s="5"/>
      <c r="C923" s="5" t="s">
        <v>15</v>
      </c>
      <c r="D923" s="5" t="s">
        <v>647</v>
      </c>
      <c r="E923" s="5" t="s">
        <v>8</v>
      </c>
      <c r="F923" s="12" t="s">
        <v>1376</v>
      </c>
      <c r="G923" s="12">
        <v>4</v>
      </c>
      <c r="H923" s="13" t="s">
        <v>74</v>
      </c>
      <c r="I923" s="12">
        <f t="shared" si="195"/>
        <v>24</v>
      </c>
      <c r="J923" s="13" t="s">
        <v>72</v>
      </c>
      <c r="K923" s="30">
        <f t="shared" si="196"/>
        <v>7.92</v>
      </c>
      <c r="L923" s="30" t="s">
        <v>103</v>
      </c>
      <c r="M923" s="15">
        <f t="shared" si="197"/>
        <v>7920</v>
      </c>
      <c r="N923" s="13" t="s">
        <v>71</v>
      </c>
    </row>
    <row r="924" spans="1:14">
      <c r="A924" s="279">
        <v>4</v>
      </c>
      <c r="B924" s="5"/>
      <c r="C924" s="5" t="s">
        <v>17</v>
      </c>
      <c r="D924" s="5" t="s">
        <v>16</v>
      </c>
      <c r="E924" s="5" t="s">
        <v>8</v>
      </c>
      <c r="F924" s="12" t="s">
        <v>1421</v>
      </c>
      <c r="G924" s="12">
        <v>5</v>
      </c>
      <c r="H924" s="13" t="s">
        <v>74</v>
      </c>
      <c r="I924" s="12">
        <f>G924*F4308</f>
        <v>0</v>
      </c>
      <c r="J924" s="13" t="s">
        <v>72</v>
      </c>
      <c r="K924" s="30">
        <f t="shared" si="196"/>
        <v>0</v>
      </c>
      <c r="L924" s="30" t="s">
        <v>103</v>
      </c>
      <c r="M924" s="15">
        <f t="shared" si="197"/>
        <v>0</v>
      </c>
      <c r="N924" s="13" t="s">
        <v>71</v>
      </c>
    </row>
    <row r="925" spans="1:14">
      <c r="A925" s="279">
        <v>5</v>
      </c>
      <c r="B925" s="5"/>
      <c r="C925" s="5" t="s">
        <v>251</v>
      </c>
      <c r="D925" s="5" t="s">
        <v>18</v>
      </c>
      <c r="E925" s="5" t="s">
        <v>8</v>
      </c>
      <c r="F925" s="12" t="s">
        <v>1422</v>
      </c>
      <c r="G925" s="12">
        <v>4</v>
      </c>
      <c r="H925" s="13" t="s">
        <v>74</v>
      </c>
      <c r="I925" s="12">
        <f t="shared" ref="I925:I929" si="198">G925*6</f>
        <v>24</v>
      </c>
      <c r="J925" s="13" t="s">
        <v>72</v>
      </c>
      <c r="K925" s="30">
        <f t="shared" si="196"/>
        <v>7.92</v>
      </c>
      <c r="L925" s="30" t="s">
        <v>103</v>
      </c>
      <c r="M925" s="15">
        <f t="shared" si="197"/>
        <v>7920</v>
      </c>
      <c r="N925" s="13" t="s">
        <v>71</v>
      </c>
    </row>
    <row r="926" spans="1:14">
      <c r="A926" s="279">
        <v>6</v>
      </c>
      <c r="B926" s="5"/>
      <c r="C926" s="9" t="s">
        <v>52</v>
      </c>
      <c r="D926" s="9" t="s">
        <v>51</v>
      </c>
      <c r="E926" s="9" t="s">
        <v>8</v>
      </c>
      <c r="F926" s="72" t="s">
        <v>1405</v>
      </c>
      <c r="G926" s="12">
        <v>3</v>
      </c>
      <c r="H926" s="13" t="s">
        <v>74</v>
      </c>
      <c r="I926" s="12">
        <f t="shared" si="198"/>
        <v>18</v>
      </c>
      <c r="J926" s="13" t="s">
        <v>72</v>
      </c>
      <c r="K926" s="30">
        <f t="shared" si="196"/>
        <v>5.94</v>
      </c>
      <c r="L926" s="30" t="s">
        <v>103</v>
      </c>
      <c r="M926" s="15">
        <f t="shared" si="197"/>
        <v>5940</v>
      </c>
      <c r="N926" s="13" t="s">
        <v>71</v>
      </c>
    </row>
    <row r="927" spans="1:14">
      <c r="A927" s="279">
        <v>7</v>
      </c>
      <c r="B927" s="5"/>
      <c r="C927" s="5" t="s">
        <v>10</v>
      </c>
      <c r="D927" s="5" t="s">
        <v>93</v>
      </c>
      <c r="E927" s="5" t="s">
        <v>8</v>
      </c>
      <c r="F927" s="12" t="s">
        <v>1425</v>
      </c>
      <c r="G927" s="12">
        <v>5</v>
      </c>
      <c r="H927" s="13" t="s">
        <v>74</v>
      </c>
      <c r="I927" s="12">
        <f t="shared" si="198"/>
        <v>30</v>
      </c>
      <c r="J927" s="13" t="s">
        <v>72</v>
      </c>
      <c r="K927" s="30">
        <f t="shared" si="196"/>
        <v>9.9</v>
      </c>
      <c r="L927" s="30" t="s">
        <v>103</v>
      </c>
      <c r="M927" s="15">
        <f t="shared" si="197"/>
        <v>9900</v>
      </c>
      <c r="N927" s="13" t="s">
        <v>71</v>
      </c>
    </row>
    <row r="928" spans="1:14" ht="30">
      <c r="A928" s="280">
        <v>8</v>
      </c>
      <c r="B928" s="124"/>
      <c r="C928" s="272" t="s">
        <v>26</v>
      </c>
      <c r="D928" s="272" t="s">
        <v>89</v>
      </c>
      <c r="E928" s="272" t="s">
        <v>8</v>
      </c>
      <c r="F928" s="103" t="s">
        <v>1388</v>
      </c>
      <c r="G928" s="137">
        <v>5</v>
      </c>
      <c r="H928" s="268" t="s">
        <v>74</v>
      </c>
      <c r="I928" s="137">
        <f t="shared" si="198"/>
        <v>30</v>
      </c>
      <c r="J928" s="268" t="s">
        <v>72</v>
      </c>
      <c r="K928" s="125">
        <f t="shared" si="196"/>
        <v>9.9</v>
      </c>
      <c r="L928" s="269" t="s">
        <v>103</v>
      </c>
      <c r="M928" s="270">
        <f t="shared" si="197"/>
        <v>9900</v>
      </c>
      <c r="N928" s="268" t="s">
        <v>71</v>
      </c>
    </row>
    <row r="929" spans="1:14">
      <c r="A929" s="279">
        <v>9</v>
      </c>
      <c r="B929" s="5"/>
      <c r="C929" s="5" t="s">
        <v>94</v>
      </c>
      <c r="D929" s="5" t="s">
        <v>95</v>
      </c>
      <c r="E929" s="5" t="s">
        <v>8</v>
      </c>
      <c r="F929" s="12" t="s">
        <v>1393</v>
      </c>
      <c r="G929" s="12">
        <v>4</v>
      </c>
      <c r="H929" s="13" t="s">
        <v>74</v>
      </c>
      <c r="I929" s="12">
        <f t="shared" si="198"/>
        <v>24</v>
      </c>
      <c r="J929" s="13" t="s">
        <v>72</v>
      </c>
      <c r="K929" s="30">
        <f t="shared" si="196"/>
        <v>7.92</v>
      </c>
      <c r="L929" s="30" t="s">
        <v>103</v>
      </c>
      <c r="M929" s="15">
        <f t="shared" si="197"/>
        <v>7920</v>
      </c>
      <c r="N929" s="13" t="s">
        <v>71</v>
      </c>
    </row>
    <row r="930" spans="1:14">
      <c r="A930" s="279">
        <v>10</v>
      </c>
      <c r="B930" s="5"/>
      <c r="C930" s="5" t="s">
        <v>190</v>
      </c>
      <c r="D930" s="5" t="s">
        <v>20</v>
      </c>
      <c r="E930" s="5" t="s">
        <v>173</v>
      </c>
      <c r="F930" s="12" t="s">
        <v>1423</v>
      </c>
      <c r="G930" s="12">
        <v>1</v>
      </c>
      <c r="H930" s="13" t="s">
        <v>74</v>
      </c>
      <c r="I930" s="12">
        <f>G930*7</f>
        <v>7</v>
      </c>
      <c r="J930" s="13" t="s">
        <v>72</v>
      </c>
      <c r="K930" s="30">
        <f t="shared" si="196"/>
        <v>2.31</v>
      </c>
      <c r="L930" s="30" t="s">
        <v>103</v>
      </c>
      <c r="M930" s="15">
        <f t="shared" si="197"/>
        <v>2310</v>
      </c>
      <c r="N930" s="13" t="s">
        <v>71</v>
      </c>
    </row>
    <row r="931" spans="1:14">
      <c r="A931" s="279">
        <v>11</v>
      </c>
      <c r="B931" s="5"/>
      <c r="C931" s="5" t="s">
        <v>34</v>
      </c>
      <c r="D931" s="5" t="s">
        <v>134</v>
      </c>
      <c r="E931" s="5" t="s">
        <v>173</v>
      </c>
      <c r="F931" s="12" t="s">
        <v>1402</v>
      </c>
      <c r="G931" s="12">
        <v>3</v>
      </c>
      <c r="H931" s="13" t="s">
        <v>74</v>
      </c>
      <c r="I931" s="12">
        <f>G931*7</f>
        <v>21</v>
      </c>
      <c r="J931" s="13" t="s">
        <v>72</v>
      </c>
      <c r="K931" s="30">
        <f t="shared" si="196"/>
        <v>6.9300000000000006</v>
      </c>
      <c r="L931" s="30" t="s">
        <v>103</v>
      </c>
      <c r="M931" s="15">
        <f t="shared" si="197"/>
        <v>6930.0000000000009</v>
      </c>
      <c r="N931" s="13" t="s">
        <v>71</v>
      </c>
    </row>
    <row r="932" spans="1:14">
      <c r="A932" s="279">
        <v>12</v>
      </c>
      <c r="B932" s="5"/>
      <c r="C932" s="5" t="s">
        <v>23</v>
      </c>
      <c r="D932" s="5" t="s">
        <v>136</v>
      </c>
      <c r="E932" s="5" t="s">
        <v>12</v>
      </c>
      <c r="F932" s="5" t="s">
        <v>1403</v>
      </c>
      <c r="G932" s="12">
        <v>2</v>
      </c>
      <c r="H932" s="13" t="s">
        <v>74</v>
      </c>
      <c r="I932" s="12">
        <f t="shared" ref="I932:I942" si="199">G932*1</f>
        <v>2</v>
      </c>
      <c r="J932" s="13" t="s">
        <v>72</v>
      </c>
      <c r="K932" s="30">
        <f t="shared" si="196"/>
        <v>0.66</v>
      </c>
      <c r="L932" s="30" t="s">
        <v>103</v>
      </c>
      <c r="M932" s="15">
        <f t="shared" si="197"/>
        <v>660</v>
      </c>
      <c r="N932" s="13" t="s">
        <v>71</v>
      </c>
    </row>
    <row r="933" spans="1:14">
      <c r="A933" s="279">
        <v>13</v>
      </c>
      <c r="B933" s="5"/>
      <c r="C933" s="5" t="s">
        <v>90</v>
      </c>
      <c r="D933" s="5" t="s">
        <v>91</v>
      </c>
      <c r="E933" s="5" t="s">
        <v>12</v>
      </c>
      <c r="F933" s="12" t="s">
        <v>1342</v>
      </c>
      <c r="G933" s="12">
        <v>1</v>
      </c>
      <c r="H933" s="13" t="s">
        <v>74</v>
      </c>
      <c r="I933" s="12">
        <f t="shared" si="199"/>
        <v>1</v>
      </c>
      <c r="J933" s="13" t="s">
        <v>72</v>
      </c>
      <c r="K933" s="30">
        <f t="shared" si="196"/>
        <v>0.33</v>
      </c>
      <c r="L933" s="30" t="s">
        <v>103</v>
      </c>
      <c r="M933" s="15">
        <f t="shared" si="197"/>
        <v>330</v>
      </c>
      <c r="N933" s="13" t="s">
        <v>71</v>
      </c>
    </row>
    <row r="934" spans="1:14">
      <c r="A934" s="279">
        <v>14</v>
      </c>
      <c r="B934" s="5"/>
      <c r="C934" s="5" t="s">
        <v>81</v>
      </c>
      <c r="D934" s="5" t="s">
        <v>82</v>
      </c>
      <c r="E934" s="5" t="s">
        <v>12</v>
      </c>
      <c r="F934" s="12" t="s">
        <v>1365</v>
      </c>
      <c r="G934" s="12">
        <v>1</v>
      </c>
      <c r="H934" s="13" t="s">
        <v>74</v>
      </c>
      <c r="I934" s="12">
        <f t="shared" si="199"/>
        <v>1</v>
      </c>
      <c r="J934" s="13" t="s">
        <v>72</v>
      </c>
      <c r="K934" s="30">
        <f t="shared" si="196"/>
        <v>0.33</v>
      </c>
      <c r="L934" s="30" t="s">
        <v>103</v>
      </c>
      <c r="M934" s="15">
        <f t="shared" si="197"/>
        <v>330</v>
      </c>
      <c r="N934" s="13" t="s">
        <v>71</v>
      </c>
    </row>
    <row r="935" spans="1:14">
      <c r="A935" s="279">
        <v>15</v>
      </c>
      <c r="B935" s="5"/>
      <c r="C935" s="5" t="s">
        <v>11</v>
      </c>
      <c r="D935" s="5" t="s">
        <v>13</v>
      </c>
      <c r="E935" s="5" t="s">
        <v>12</v>
      </c>
      <c r="F935" s="12" t="s">
        <v>1350</v>
      </c>
      <c r="G935" s="12">
        <v>1</v>
      </c>
      <c r="H935" s="13" t="s">
        <v>74</v>
      </c>
      <c r="I935" s="12">
        <f t="shared" si="199"/>
        <v>1</v>
      </c>
      <c r="J935" s="13" t="s">
        <v>72</v>
      </c>
      <c r="K935" s="30">
        <f t="shared" si="196"/>
        <v>0.33</v>
      </c>
      <c r="L935" s="30" t="s">
        <v>103</v>
      </c>
      <c r="M935" s="15">
        <f t="shared" si="197"/>
        <v>330</v>
      </c>
      <c r="N935" s="13" t="s">
        <v>71</v>
      </c>
    </row>
    <row r="936" spans="1:14">
      <c r="A936" s="279">
        <v>16</v>
      </c>
      <c r="B936" s="5"/>
      <c r="C936" s="5" t="s">
        <v>28</v>
      </c>
      <c r="D936" s="5" t="s">
        <v>27</v>
      </c>
      <c r="E936" s="5" t="s">
        <v>12</v>
      </c>
      <c r="F936" s="12" t="s">
        <v>1385</v>
      </c>
      <c r="G936" s="12">
        <v>1</v>
      </c>
      <c r="H936" s="13" t="s">
        <v>74</v>
      </c>
      <c r="I936" s="12">
        <f t="shared" si="199"/>
        <v>1</v>
      </c>
      <c r="J936" s="13" t="s">
        <v>72</v>
      </c>
      <c r="K936" s="30">
        <f t="shared" si="196"/>
        <v>0.33</v>
      </c>
      <c r="L936" s="30" t="s">
        <v>103</v>
      </c>
      <c r="M936" s="15">
        <f t="shared" si="197"/>
        <v>330</v>
      </c>
      <c r="N936" s="13" t="s">
        <v>71</v>
      </c>
    </row>
    <row r="937" spans="1:14" ht="30">
      <c r="A937" s="280">
        <v>17</v>
      </c>
      <c r="B937" s="124"/>
      <c r="C937" s="272" t="s">
        <v>30</v>
      </c>
      <c r="D937" s="272" t="s">
        <v>29</v>
      </c>
      <c r="E937" s="272" t="s">
        <v>12</v>
      </c>
      <c r="F937" s="137" t="s">
        <v>1426</v>
      </c>
      <c r="G937" s="137">
        <v>3</v>
      </c>
      <c r="H937" s="268" t="s">
        <v>74</v>
      </c>
      <c r="I937" s="137">
        <f t="shared" si="199"/>
        <v>3</v>
      </c>
      <c r="J937" s="268" t="s">
        <v>72</v>
      </c>
      <c r="K937" s="269">
        <f t="shared" si="196"/>
        <v>0.99</v>
      </c>
      <c r="L937" s="269" t="s">
        <v>103</v>
      </c>
      <c r="M937" s="270">
        <f t="shared" si="197"/>
        <v>990</v>
      </c>
      <c r="N937" s="268" t="s">
        <v>71</v>
      </c>
    </row>
    <row r="938" spans="1:14">
      <c r="A938" s="279">
        <v>18</v>
      </c>
      <c r="B938" s="5"/>
      <c r="C938" s="5" t="s">
        <v>32</v>
      </c>
      <c r="D938" s="5" t="s">
        <v>33</v>
      </c>
      <c r="E938" s="5" t="s">
        <v>12</v>
      </c>
      <c r="F938" s="12" t="s">
        <v>1367</v>
      </c>
      <c r="G938" s="12">
        <v>1</v>
      </c>
      <c r="H938" s="13" t="s">
        <v>74</v>
      </c>
      <c r="I938" s="12">
        <f t="shared" si="199"/>
        <v>1</v>
      </c>
      <c r="J938" s="13" t="s">
        <v>72</v>
      </c>
      <c r="K938" s="30">
        <f t="shared" si="196"/>
        <v>0.33</v>
      </c>
      <c r="L938" s="30" t="s">
        <v>103</v>
      </c>
      <c r="M938" s="15">
        <f t="shared" si="197"/>
        <v>330</v>
      </c>
      <c r="N938" s="13" t="s">
        <v>71</v>
      </c>
    </row>
    <row r="939" spans="1:14">
      <c r="A939" s="279">
        <v>19</v>
      </c>
      <c r="B939" s="5"/>
      <c r="C939" s="5" t="s">
        <v>36</v>
      </c>
      <c r="D939" s="5" t="s">
        <v>35</v>
      </c>
      <c r="E939" s="5" t="s">
        <v>12</v>
      </c>
      <c r="F939" s="12" t="s">
        <v>1159</v>
      </c>
      <c r="G939" s="12">
        <v>1</v>
      </c>
      <c r="H939" s="13" t="s">
        <v>74</v>
      </c>
      <c r="I939" s="12">
        <f t="shared" si="199"/>
        <v>1</v>
      </c>
      <c r="J939" s="13" t="s">
        <v>72</v>
      </c>
      <c r="K939" s="30">
        <f t="shared" si="196"/>
        <v>0.33</v>
      </c>
      <c r="L939" s="30" t="s">
        <v>103</v>
      </c>
      <c r="M939" s="15">
        <f t="shared" si="197"/>
        <v>330</v>
      </c>
      <c r="N939" s="13" t="s">
        <v>71</v>
      </c>
    </row>
    <row r="940" spans="1:14">
      <c r="A940" s="279">
        <v>20</v>
      </c>
      <c r="B940" s="5"/>
      <c r="C940" s="5" t="s">
        <v>38</v>
      </c>
      <c r="D940" s="5" t="s">
        <v>37</v>
      </c>
      <c r="E940" s="5" t="s">
        <v>12</v>
      </c>
      <c r="F940" s="12" t="s">
        <v>1182</v>
      </c>
      <c r="G940" s="12">
        <v>2</v>
      </c>
      <c r="H940" s="13" t="s">
        <v>74</v>
      </c>
      <c r="I940" s="12">
        <f t="shared" si="199"/>
        <v>2</v>
      </c>
      <c r="J940" s="13" t="s">
        <v>72</v>
      </c>
      <c r="K940" s="30">
        <f t="shared" si="196"/>
        <v>0.66</v>
      </c>
      <c r="L940" s="30" t="s">
        <v>103</v>
      </c>
      <c r="M940" s="15">
        <f t="shared" si="197"/>
        <v>660</v>
      </c>
      <c r="N940" s="13" t="s">
        <v>71</v>
      </c>
    </row>
    <row r="941" spans="1:14">
      <c r="A941" s="279">
        <v>21</v>
      </c>
      <c r="B941" s="5"/>
      <c r="C941" s="5" t="s">
        <v>40</v>
      </c>
      <c r="D941" s="5" t="s">
        <v>39</v>
      </c>
      <c r="E941" s="5" t="s">
        <v>12</v>
      </c>
      <c r="F941" s="12" t="s">
        <v>1427</v>
      </c>
      <c r="G941" s="12">
        <v>1</v>
      </c>
      <c r="H941" s="13" t="s">
        <v>74</v>
      </c>
      <c r="I941" s="12">
        <f t="shared" si="199"/>
        <v>1</v>
      </c>
      <c r="J941" s="13" t="s">
        <v>72</v>
      </c>
      <c r="K941" s="30">
        <f t="shared" si="196"/>
        <v>0.33</v>
      </c>
      <c r="L941" s="30" t="s">
        <v>103</v>
      </c>
      <c r="M941" s="15">
        <f t="shared" si="197"/>
        <v>330</v>
      </c>
      <c r="N941" s="13" t="s">
        <v>71</v>
      </c>
    </row>
    <row r="942" spans="1:14">
      <c r="A942" s="279">
        <v>22</v>
      </c>
      <c r="B942" s="5"/>
      <c r="C942" s="5" t="s">
        <v>78</v>
      </c>
      <c r="D942" s="5" t="s">
        <v>79</v>
      </c>
      <c r="E942" s="5" t="s">
        <v>12</v>
      </c>
      <c r="F942" s="12" t="s">
        <v>1383</v>
      </c>
      <c r="G942" s="12">
        <v>2</v>
      </c>
      <c r="H942" s="13" t="s">
        <v>74</v>
      </c>
      <c r="I942" s="12">
        <f t="shared" si="199"/>
        <v>2</v>
      </c>
      <c r="J942" s="13" t="s">
        <v>72</v>
      </c>
      <c r="K942" s="30">
        <f t="shared" si="196"/>
        <v>0.66</v>
      </c>
      <c r="L942" s="30" t="s">
        <v>103</v>
      </c>
      <c r="M942" s="15">
        <f t="shared" si="197"/>
        <v>660</v>
      </c>
      <c r="N942" s="13" t="s">
        <v>71</v>
      </c>
    </row>
    <row r="943" spans="1:14" ht="30">
      <c r="A943" s="280">
        <v>23</v>
      </c>
      <c r="B943" s="124"/>
      <c r="C943" s="272" t="s">
        <v>45</v>
      </c>
      <c r="D943" s="272" t="s">
        <v>44</v>
      </c>
      <c r="E943" s="272" t="s">
        <v>43</v>
      </c>
      <c r="F943" s="103" t="s">
        <v>1428</v>
      </c>
      <c r="G943" s="137">
        <v>4</v>
      </c>
      <c r="H943" s="268" t="s">
        <v>74</v>
      </c>
      <c r="I943" s="137">
        <f>G943*1.5</f>
        <v>6</v>
      </c>
      <c r="J943" s="268" t="s">
        <v>72</v>
      </c>
      <c r="K943" s="269">
        <f t="shared" si="196"/>
        <v>1.98</v>
      </c>
      <c r="L943" s="269" t="s">
        <v>103</v>
      </c>
      <c r="M943" s="270">
        <f t="shared" si="197"/>
        <v>1980</v>
      </c>
      <c r="N943" s="268" t="s">
        <v>71</v>
      </c>
    </row>
    <row r="944" spans="1:14">
      <c r="A944" s="279">
        <v>24</v>
      </c>
      <c r="B944" s="5"/>
      <c r="C944" s="5" t="s">
        <v>1390</v>
      </c>
      <c r="D944" s="5" t="s">
        <v>46</v>
      </c>
      <c r="E944" s="5" t="s">
        <v>43</v>
      </c>
      <c r="F944" s="12" t="s">
        <v>1406</v>
      </c>
      <c r="G944" s="12">
        <v>1</v>
      </c>
      <c r="H944" s="13" t="s">
        <v>74</v>
      </c>
      <c r="I944" s="12">
        <f>G944*1.5</f>
        <v>1.5</v>
      </c>
      <c r="J944" s="13" t="s">
        <v>72</v>
      </c>
      <c r="K944" s="30">
        <f t="shared" si="196"/>
        <v>0.495</v>
      </c>
      <c r="L944" s="30" t="s">
        <v>103</v>
      </c>
      <c r="M944" s="15">
        <f t="shared" si="197"/>
        <v>495</v>
      </c>
      <c r="N944" s="13" t="s">
        <v>71</v>
      </c>
    </row>
    <row r="945" spans="1:14">
      <c r="A945" s="279">
        <v>25</v>
      </c>
      <c r="B945" s="5"/>
      <c r="C945" s="5" t="s">
        <v>42</v>
      </c>
      <c r="D945" s="5" t="s">
        <v>41</v>
      </c>
      <c r="E945" s="5" t="s">
        <v>43</v>
      </c>
      <c r="F945" s="12" t="s">
        <v>1429</v>
      </c>
      <c r="G945" s="12">
        <v>1</v>
      </c>
      <c r="H945" s="13" t="s">
        <v>74</v>
      </c>
      <c r="I945" s="12">
        <f>G945*1.5</f>
        <v>1.5</v>
      </c>
      <c r="J945" s="13" t="s">
        <v>72</v>
      </c>
      <c r="K945" s="30">
        <f t="shared" si="196"/>
        <v>0.495</v>
      </c>
      <c r="L945" s="30" t="s">
        <v>103</v>
      </c>
      <c r="M945" s="15">
        <f t="shared" si="197"/>
        <v>495</v>
      </c>
      <c r="N945" s="13" t="s">
        <v>71</v>
      </c>
    </row>
    <row r="946" spans="1:14">
      <c r="A946" s="279">
        <v>26</v>
      </c>
      <c r="B946" s="5"/>
      <c r="C946" s="5" t="s">
        <v>1168</v>
      </c>
      <c r="D946" s="5"/>
      <c r="E946" s="5" t="s">
        <v>12</v>
      </c>
      <c r="F946" s="12" t="s">
        <v>1106</v>
      </c>
      <c r="G946" s="12">
        <v>1</v>
      </c>
      <c r="H946" s="13" t="s">
        <v>74</v>
      </c>
      <c r="I946" s="12">
        <f>G946*4</f>
        <v>4</v>
      </c>
      <c r="J946" s="13" t="s">
        <v>72</v>
      </c>
      <c r="K946" s="30">
        <f t="shared" si="196"/>
        <v>1.32</v>
      </c>
      <c r="L946" s="30" t="s">
        <v>103</v>
      </c>
      <c r="M946" s="15">
        <f t="shared" si="197"/>
        <v>1320</v>
      </c>
      <c r="N946" s="13" t="s">
        <v>71</v>
      </c>
    </row>
    <row r="947" spans="1:14">
      <c r="A947" s="279">
        <v>27</v>
      </c>
      <c r="B947" s="5"/>
      <c r="C947" s="5" t="s">
        <v>1240</v>
      </c>
      <c r="D947" s="5"/>
      <c r="E947" s="5" t="s">
        <v>12</v>
      </c>
      <c r="F947" s="12" t="s">
        <v>795</v>
      </c>
      <c r="G947" s="12">
        <v>1</v>
      </c>
      <c r="H947" s="13" t="s">
        <v>74</v>
      </c>
      <c r="I947" s="12">
        <f t="shared" ref="I947" si="200">G947*1.5</f>
        <v>1.5</v>
      </c>
      <c r="J947" s="13" t="s">
        <v>72</v>
      </c>
      <c r="K947" s="30">
        <f t="shared" si="196"/>
        <v>0.495</v>
      </c>
      <c r="L947" s="30" t="s">
        <v>103</v>
      </c>
      <c r="M947" s="15">
        <f t="shared" si="197"/>
        <v>495</v>
      </c>
      <c r="N947" s="13" t="s">
        <v>71</v>
      </c>
    </row>
    <row r="948" spans="1:14">
      <c r="A948" s="279">
        <v>28</v>
      </c>
      <c r="B948" s="5"/>
      <c r="C948" s="5" t="s">
        <v>1234</v>
      </c>
      <c r="D948" s="5"/>
      <c r="E948" s="5" t="s">
        <v>12</v>
      </c>
      <c r="F948" s="12" t="s">
        <v>995</v>
      </c>
      <c r="G948" s="12">
        <v>2</v>
      </c>
      <c r="H948" s="13" t="s">
        <v>74</v>
      </c>
      <c r="I948" s="12">
        <f>G948*1</f>
        <v>2</v>
      </c>
      <c r="J948" s="13" t="s">
        <v>72</v>
      </c>
      <c r="K948" s="30">
        <f t="shared" si="196"/>
        <v>0.66</v>
      </c>
      <c r="L948" s="30" t="s">
        <v>103</v>
      </c>
      <c r="M948" s="15">
        <f t="shared" si="197"/>
        <v>660</v>
      </c>
      <c r="N948" s="13" t="s">
        <v>71</v>
      </c>
    </row>
    <row r="949" spans="1:14">
      <c r="A949" s="279">
        <v>29</v>
      </c>
      <c r="B949" s="5"/>
      <c r="C949" s="5" t="s">
        <v>757</v>
      </c>
      <c r="D949" s="5"/>
      <c r="E949" s="5" t="s">
        <v>12</v>
      </c>
      <c r="F949" s="12" t="s">
        <v>995</v>
      </c>
      <c r="G949" s="12">
        <v>2</v>
      </c>
      <c r="H949" s="13" t="s">
        <v>74</v>
      </c>
      <c r="I949" s="12">
        <f>G949*1</f>
        <v>2</v>
      </c>
      <c r="J949" s="13" t="s">
        <v>72</v>
      </c>
      <c r="K949" s="30">
        <f t="shared" si="196"/>
        <v>0.66</v>
      </c>
      <c r="L949" s="30" t="s">
        <v>103</v>
      </c>
      <c r="M949" s="15">
        <f t="shared" si="197"/>
        <v>660</v>
      </c>
      <c r="N949" s="13" t="s">
        <v>71</v>
      </c>
    </row>
    <row r="950" spans="1:14">
      <c r="A950" s="279">
        <v>30</v>
      </c>
      <c r="B950" s="5"/>
      <c r="C950" s="5" t="s">
        <v>1114</v>
      </c>
      <c r="D950" s="5"/>
      <c r="E950" s="5" t="s">
        <v>12</v>
      </c>
      <c r="F950" s="103" t="s">
        <v>322</v>
      </c>
      <c r="G950" s="12">
        <v>1</v>
      </c>
      <c r="H950" s="13" t="s">
        <v>74</v>
      </c>
      <c r="I950" s="12">
        <f>G950*1</f>
        <v>1</v>
      </c>
      <c r="J950" s="13" t="s">
        <v>72</v>
      </c>
      <c r="K950" s="30">
        <f t="shared" si="196"/>
        <v>0.33</v>
      </c>
      <c r="L950" s="30" t="s">
        <v>103</v>
      </c>
      <c r="M950" s="15">
        <f t="shared" si="197"/>
        <v>330</v>
      </c>
      <c r="N950" s="13" t="s">
        <v>71</v>
      </c>
    </row>
    <row r="951" spans="1:14">
      <c r="A951" s="279">
        <v>31</v>
      </c>
      <c r="B951" s="5"/>
      <c r="C951" s="5" t="s">
        <v>126</v>
      </c>
      <c r="D951" s="5"/>
      <c r="E951" s="5" t="s">
        <v>43</v>
      </c>
      <c r="F951" s="12" t="s">
        <v>271</v>
      </c>
      <c r="G951" s="12">
        <v>1</v>
      </c>
      <c r="H951" s="13" t="s">
        <v>74</v>
      </c>
      <c r="I951" s="12">
        <f t="shared" ref="I951" si="201">G951*4</f>
        <v>4</v>
      </c>
      <c r="J951" s="13" t="s">
        <v>72</v>
      </c>
      <c r="K951" s="30">
        <f t="shared" si="196"/>
        <v>1.32</v>
      </c>
      <c r="L951" s="30" t="s">
        <v>103</v>
      </c>
      <c r="M951" s="15">
        <f t="shared" si="197"/>
        <v>1320</v>
      </c>
      <c r="N951" s="13" t="s">
        <v>71</v>
      </c>
    </row>
    <row r="952" spans="1:14">
      <c r="A952" s="279">
        <v>32</v>
      </c>
      <c r="B952" s="5"/>
      <c r="C952" s="5" t="s">
        <v>893</v>
      </c>
      <c r="D952" s="5"/>
      <c r="E952" s="5" t="s">
        <v>12</v>
      </c>
      <c r="F952" s="12" t="s">
        <v>220</v>
      </c>
      <c r="G952" s="12">
        <v>1</v>
      </c>
      <c r="H952" s="13" t="s">
        <v>74</v>
      </c>
      <c r="I952" s="12">
        <f>G952*1</f>
        <v>1</v>
      </c>
      <c r="J952" s="13" t="s">
        <v>72</v>
      </c>
      <c r="K952" s="30">
        <f t="shared" si="196"/>
        <v>0.33</v>
      </c>
      <c r="L952" s="30" t="s">
        <v>103</v>
      </c>
      <c r="M952" s="15">
        <f t="shared" si="197"/>
        <v>330</v>
      </c>
      <c r="N952" s="13" t="s">
        <v>71</v>
      </c>
    </row>
    <row r="953" spans="1:14">
      <c r="A953" s="279">
        <v>33</v>
      </c>
      <c r="B953" s="5"/>
      <c r="C953" s="5" t="s">
        <v>1193</v>
      </c>
      <c r="D953" s="5"/>
      <c r="E953" s="5" t="s">
        <v>43</v>
      </c>
      <c r="F953" s="12" t="s">
        <v>218</v>
      </c>
      <c r="G953" s="12">
        <v>1</v>
      </c>
      <c r="H953" s="13" t="s">
        <v>74</v>
      </c>
      <c r="I953" s="12">
        <f>G953*1</f>
        <v>1</v>
      </c>
      <c r="J953" s="13" t="s">
        <v>72</v>
      </c>
      <c r="K953" s="30">
        <f t="shared" si="196"/>
        <v>0.33</v>
      </c>
      <c r="L953" s="30" t="s">
        <v>103</v>
      </c>
      <c r="M953" s="15">
        <f t="shared" si="197"/>
        <v>330</v>
      </c>
      <c r="N953" s="13" t="s">
        <v>71</v>
      </c>
    </row>
    <row r="954" spans="1:14">
      <c r="A954" s="279">
        <v>34</v>
      </c>
      <c r="B954" s="5"/>
      <c r="C954" s="5" t="s">
        <v>124</v>
      </c>
      <c r="D954" s="5"/>
      <c r="E954" s="5" t="s">
        <v>12</v>
      </c>
      <c r="F954" s="12" t="s">
        <v>1280</v>
      </c>
      <c r="G954" s="12">
        <v>1</v>
      </c>
      <c r="H954" s="13" t="s">
        <v>74</v>
      </c>
      <c r="I954" s="12">
        <f>G954*1.5</f>
        <v>1.5</v>
      </c>
      <c r="J954" s="13" t="s">
        <v>72</v>
      </c>
      <c r="K954" s="30">
        <f t="shared" si="196"/>
        <v>0.495</v>
      </c>
      <c r="L954" s="30" t="s">
        <v>103</v>
      </c>
      <c r="M954" s="15">
        <f t="shared" si="197"/>
        <v>495</v>
      </c>
      <c r="N954" s="13" t="s">
        <v>71</v>
      </c>
    </row>
    <row r="955" spans="1:14">
      <c r="A955" s="279">
        <v>35</v>
      </c>
      <c r="B955" s="5"/>
      <c r="C955" s="5" t="s">
        <v>894</v>
      </c>
      <c r="D955" s="5"/>
      <c r="E955" s="5" t="s">
        <v>12</v>
      </c>
      <c r="F955" s="12" t="s">
        <v>1322</v>
      </c>
      <c r="G955" s="12">
        <v>2</v>
      </c>
      <c r="H955" s="13" t="s">
        <v>74</v>
      </c>
      <c r="I955" s="12">
        <f>G955*1</f>
        <v>2</v>
      </c>
      <c r="J955" s="13" t="s">
        <v>72</v>
      </c>
      <c r="K955" s="30">
        <f t="shared" si="196"/>
        <v>0.66</v>
      </c>
      <c r="L955" s="30" t="s">
        <v>103</v>
      </c>
      <c r="M955" s="15">
        <f t="shared" si="197"/>
        <v>660</v>
      </c>
      <c r="N955" s="13" t="s">
        <v>71</v>
      </c>
    </row>
    <row r="956" spans="1:14">
      <c r="A956" s="279">
        <v>36</v>
      </c>
      <c r="B956" s="5"/>
      <c r="C956" s="5" t="s">
        <v>161</v>
      </c>
      <c r="D956" s="5"/>
      <c r="E956" s="5" t="s">
        <v>12</v>
      </c>
      <c r="F956" s="5" t="s">
        <v>1431</v>
      </c>
      <c r="G956" s="30">
        <v>2</v>
      </c>
      <c r="H956" s="13" t="s">
        <v>74</v>
      </c>
      <c r="I956" s="12">
        <f>G956*1</f>
        <v>2</v>
      </c>
      <c r="J956" s="13" t="s">
        <v>72</v>
      </c>
      <c r="K956" s="30">
        <f t="shared" si="196"/>
        <v>0.66</v>
      </c>
      <c r="L956" s="30" t="s">
        <v>103</v>
      </c>
      <c r="M956" s="15">
        <f t="shared" si="197"/>
        <v>660</v>
      </c>
      <c r="N956" s="13" t="s">
        <v>71</v>
      </c>
    </row>
    <row r="957" spans="1:14">
      <c r="A957" s="279">
        <v>37</v>
      </c>
      <c r="B957" s="5"/>
      <c r="C957" s="5" t="s">
        <v>1401</v>
      </c>
      <c r="D957" s="5"/>
      <c r="E957" s="5" t="s">
        <v>43</v>
      </c>
      <c r="F957" s="5" t="s">
        <v>1086</v>
      </c>
      <c r="G957" s="30">
        <v>1</v>
      </c>
      <c r="H957" s="13" t="s">
        <v>74</v>
      </c>
      <c r="I957" s="12">
        <f>G957*1</f>
        <v>1</v>
      </c>
      <c r="J957" s="13" t="s">
        <v>72</v>
      </c>
      <c r="K957" s="30">
        <f t="shared" si="196"/>
        <v>0.33</v>
      </c>
      <c r="L957" s="30" t="s">
        <v>103</v>
      </c>
      <c r="M957" s="15">
        <f t="shared" si="197"/>
        <v>330</v>
      </c>
      <c r="N957" s="13" t="s">
        <v>71</v>
      </c>
    </row>
    <row r="958" spans="1:14">
      <c r="A958" s="279">
        <v>38</v>
      </c>
      <c r="B958" s="5"/>
      <c r="C958" s="5" t="s">
        <v>49</v>
      </c>
      <c r="D958" s="5" t="s">
        <v>48</v>
      </c>
      <c r="E958" s="5" t="s">
        <v>1369</v>
      </c>
      <c r="F958" s="5" t="s">
        <v>1430</v>
      </c>
      <c r="G958" s="12">
        <v>1</v>
      </c>
      <c r="H958" s="13" t="s">
        <v>74</v>
      </c>
      <c r="I958" s="12">
        <v>4</v>
      </c>
      <c r="J958" s="13" t="s">
        <v>72</v>
      </c>
      <c r="K958" s="12">
        <f t="shared" si="196"/>
        <v>1.32</v>
      </c>
      <c r="L958" s="13" t="s">
        <v>103</v>
      </c>
      <c r="M958" s="12">
        <f t="shared" si="197"/>
        <v>1320</v>
      </c>
      <c r="N958" s="13" t="s">
        <v>71</v>
      </c>
    </row>
    <row r="959" spans="1:14" ht="30">
      <c r="A959" s="280">
        <v>39</v>
      </c>
      <c r="B959" s="124"/>
      <c r="C959" s="272" t="s">
        <v>1371</v>
      </c>
      <c r="D959" s="272" t="s">
        <v>25</v>
      </c>
      <c r="E959" s="272" t="s">
        <v>1372</v>
      </c>
      <c r="F959" s="124" t="s">
        <v>1375</v>
      </c>
      <c r="G959" s="273">
        <v>1</v>
      </c>
      <c r="H959" s="274" t="s">
        <v>74</v>
      </c>
      <c r="I959" s="273">
        <v>7</v>
      </c>
      <c r="J959" s="274" t="s">
        <v>72</v>
      </c>
      <c r="K959" s="275" t="s">
        <v>1373</v>
      </c>
      <c r="L959" s="274" t="s">
        <v>103</v>
      </c>
      <c r="M959" s="275" t="s">
        <v>1374</v>
      </c>
      <c r="N959" s="274" t="s">
        <v>71</v>
      </c>
    </row>
    <row r="960" spans="1:14">
      <c r="A960" s="281" t="s">
        <v>54</v>
      </c>
      <c r="B960" s="282"/>
      <c r="C960" s="282"/>
      <c r="D960" s="282"/>
      <c r="E960" s="283"/>
      <c r="F960" s="278"/>
      <c r="G960" s="12">
        <f>SUM(G921:G959)</f>
        <v>81</v>
      </c>
      <c r="H960" s="13" t="s">
        <v>74</v>
      </c>
      <c r="I960" s="12">
        <f>SUM(I921:I958)</f>
        <v>272</v>
      </c>
      <c r="J960" s="13" t="s">
        <v>72</v>
      </c>
      <c r="K960" s="30">
        <f>I960*0.33</f>
        <v>89.76</v>
      </c>
      <c r="L960" s="30" t="s">
        <v>103</v>
      </c>
      <c r="M960" s="34">
        <f>SUM(M921:M958)</f>
        <v>89760</v>
      </c>
      <c r="N960" s="13" t="s">
        <v>71</v>
      </c>
    </row>
    <row r="961" spans="1:14">
      <c r="A961" s="286" t="s">
        <v>53</v>
      </c>
      <c r="B961" s="286" t="s">
        <v>0</v>
      </c>
      <c r="C961" s="286" t="s">
        <v>2</v>
      </c>
      <c r="D961" s="286" t="s">
        <v>4</v>
      </c>
      <c r="E961" s="286" t="s">
        <v>1</v>
      </c>
      <c r="F961" s="286" t="s">
        <v>280</v>
      </c>
      <c r="G961" s="288" t="s">
        <v>5</v>
      </c>
      <c r="H961" s="289"/>
      <c r="I961" s="288" t="s">
        <v>6</v>
      </c>
      <c r="J961" s="289"/>
      <c r="K961" s="288" t="s">
        <v>101</v>
      </c>
      <c r="L961" s="289"/>
      <c r="M961" s="288" t="s">
        <v>102</v>
      </c>
      <c r="N961" s="289"/>
    </row>
    <row r="962" spans="1:14">
      <c r="A962" s="287"/>
      <c r="B962" s="287"/>
      <c r="C962" s="287"/>
      <c r="D962" s="287"/>
      <c r="E962" s="287"/>
      <c r="F962" s="287"/>
      <c r="G962" s="290"/>
      <c r="H962" s="291"/>
      <c r="I962" s="290"/>
      <c r="J962" s="291"/>
      <c r="K962" s="290"/>
      <c r="L962" s="291"/>
      <c r="M962" s="290"/>
      <c r="N962" s="291"/>
    </row>
    <row r="963" spans="1:14">
      <c r="A963" s="279">
        <v>1</v>
      </c>
      <c r="B963" s="16" t="s">
        <v>62</v>
      </c>
      <c r="C963" s="5" t="s">
        <v>3</v>
      </c>
      <c r="D963" s="5" t="s">
        <v>7</v>
      </c>
      <c r="E963" s="5" t="s">
        <v>8</v>
      </c>
      <c r="F963" s="12" t="s">
        <v>1432</v>
      </c>
      <c r="G963" s="12">
        <v>4</v>
      </c>
      <c r="H963" s="13" t="s">
        <v>74</v>
      </c>
      <c r="I963" s="12">
        <f t="shared" ref="I963:I965" si="202">G963*6</f>
        <v>24</v>
      </c>
      <c r="J963" s="13" t="s">
        <v>72</v>
      </c>
      <c r="K963" s="30">
        <f t="shared" ref="K963:K1000" si="203">I963*0.33</f>
        <v>7.92</v>
      </c>
      <c r="L963" s="30" t="s">
        <v>103</v>
      </c>
      <c r="M963" s="15">
        <f t="shared" ref="M963:M1000" si="204">K963*1000</f>
        <v>7920</v>
      </c>
      <c r="N963" s="13" t="s">
        <v>71</v>
      </c>
    </row>
    <row r="964" spans="1:14">
      <c r="A964" s="279">
        <v>2</v>
      </c>
      <c r="B964" s="131">
        <v>43824</v>
      </c>
      <c r="C964" s="5" t="s">
        <v>56</v>
      </c>
      <c r="D964" s="5" t="s">
        <v>93</v>
      </c>
      <c r="E964" s="5" t="s">
        <v>8</v>
      </c>
      <c r="F964" s="93" t="s">
        <v>1218</v>
      </c>
      <c r="G964" s="12">
        <v>2</v>
      </c>
      <c r="H964" s="13" t="s">
        <v>74</v>
      </c>
      <c r="I964" s="12">
        <f t="shared" si="202"/>
        <v>12</v>
      </c>
      <c r="J964" s="13" t="s">
        <v>72</v>
      </c>
      <c r="K964" s="30">
        <f t="shared" si="203"/>
        <v>3.96</v>
      </c>
      <c r="L964" s="30" t="s">
        <v>103</v>
      </c>
      <c r="M964" s="15">
        <f t="shared" si="204"/>
        <v>3960</v>
      </c>
      <c r="N964" s="13" t="s">
        <v>71</v>
      </c>
    </row>
    <row r="965" spans="1:14">
      <c r="A965" s="279">
        <v>3</v>
      </c>
      <c r="B965" s="5"/>
      <c r="C965" s="5" t="s">
        <v>15</v>
      </c>
      <c r="D965" s="5" t="s">
        <v>647</v>
      </c>
      <c r="E965" s="5" t="s">
        <v>8</v>
      </c>
      <c r="F965" s="12" t="s">
        <v>1376</v>
      </c>
      <c r="G965" s="12">
        <v>4</v>
      </c>
      <c r="H965" s="13" t="s">
        <v>74</v>
      </c>
      <c r="I965" s="12">
        <f t="shared" si="202"/>
        <v>24</v>
      </c>
      <c r="J965" s="13" t="s">
        <v>72</v>
      </c>
      <c r="K965" s="30">
        <f t="shared" si="203"/>
        <v>7.92</v>
      </c>
      <c r="L965" s="30" t="s">
        <v>103</v>
      </c>
      <c r="M965" s="15">
        <f t="shared" si="204"/>
        <v>7920</v>
      </c>
      <c r="N965" s="13" t="s">
        <v>71</v>
      </c>
    </row>
    <row r="966" spans="1:14">
      <c r="A966" s="279">
        <v>4</v>
      </c>
      <c r="B966" s="5"/>
      <c r="C966" s="5" t="s">
        <v>17</v>
      </c>
      <c r="D966" s="5" t="s">
        <v>16</v>
      </c>
      <c r="E966" s="5" t="s">
        <v>8</v>
      </c>
      <c r="F966" s="12" t="s">
        <v>1433</v>
      </c>
      <c r="G966" s="12">
        <v>5</v>
      </c>
      <c r="H966" s="13" t="s">
        <v>74</v>
      </c>
      <c r="I966" s="12">
        <f>G966*F4352</f>
        <v>0</v>
      </c>
      <c r="J966" s="13" t="s">
        <v>72</v>
      </c>
      <c r="K966" s="30">
        <f t="shared" si="203"/>
        <v>0</v>
      </c>
      <c r="L966" s="30" t="s">
        <v>103</v>
      </c>
      <c r="M966" s="15">
        <f t="shared" si="204"/>
        <v>0</v>
      </c>
      <c r="N966" s="13" t="s">
        <v>71</v>
      </c>
    </row>
    <row r="967" spans="1:14">
      <c r="A967" s="279">
        <v>5</v>
      </c>
      <c r="B967" s="5"/>
      <c r="C967" s="5" t="s">
        <v>251</v>
      </c>
      <c r="D967" s="5" t="s">
        <v>18</v>
      </c>
      <c r="E967" s="5" t="s">
        <v>8</v>
      </c>
      <c r="F967" s="12" t="s">
        <v>1434</v>
      </c>
      <c r="G967" s="12">
        <v>4</v>
      </c>
      <c r="H967" s="13" t="s">
        <v>74</v>
      </c>
      <c r="I967" s="12">
        <f t="shared" ref="I967:I971" si="205">G967*6</f>
        <v>24</v>
      </c>
      <c r="J967" s="13" t="s">
        <v>72</v>
      </c>
      <c r="K967" s="30">
        <f t="shared" si="203"/>
        <v>7.92</v>
      </c>
      <c r="L967" s="30" t="s">
        <v>103</v>
      </c>
      <c r="M967" s="15">
        <f t="shared" si="204"/>
        <v>7920</v>
      </c>
      <c r="N967" s="13" t="s">
        <v>71</v>
      </c>
    </row>
    <row r="968" spans="1:14">
      <c r="A968" s="279">
        <v>6</v>
      </c>
      <c r="B968" s="5"/>
      <c r="C968" s="9" t="s">
        <v>52</v>
      </c>
      <c r="D968" s="9" t="s">
        <v>51</v>
      </c>
      <c r="E968" s="9" t="s">
        <v>8</v>
      </c>
      <c r="F968" s="72" t="s">
        <v>1405</v>
      </c>
      <c r="G968" s="12">
        <v>3</v>
      </c>
      <c r="H968" s="13" t="s">
        <v>74</v>
      </c>
      <c r="I968" s="12">
        <f t="shared" si="205"/>
        <v>18</v>
      </c>
      <c r="J968" s="13" t="s">
        <v>72</v>
      </c>
      <c r="K968" s="30">
        <f t="shared" si="203"/>
        <v>5.94</v>
      </c>
      <c r="L968" s="30" t="s">
        <v>103</v>
      </c>
      <c r="M968" s="15">
        <f t="shared" si="204"/>
        <v>5940</v>
      </c>
      <c r="N968" s="13" t="s">
        <v>71</v>
      </c>
    </row>
    <row r="969" spans="1:14">
      <c r="A969" s="279">
        <v>7</v>
      </c>
      <c r="B969" s="5"/>
      <c r="C969" s="5" t="s">
        <v>10</v>
      </c>
      <c r="D969" s="5" t="s">
        <v>93</v>
      </c>
      <c r="E969" s="5" t="s">
        <v>8</v>
      </c>
      <c r="F969" s="12" t="s">
        <v>1425</v>
      </c>
      <c r="G969" s="12">
        <v>5</v>
      </c>
      <c r="H969" s="13" t="s">
        <v>74</v>
      </c>
      <c r="I969" s="12">
        <f t="shared" si="205"/>
        <v>30</v>
      </c>
      <c r="J969" s="13" t="s">
        <v>72</v>
      </c>
      <c r="K969" s="30">
        <f t="shared" si="203"/>
        <v>9.9</v>
      </c>
      <c r="L969" s="30" t="s">
        <v>103</v>
      </c>
      <c r="M969" s="15">
        <f t="shared" si="204"/>
        <v>9900</v>
      </c>
      <c r="N969" s="13" t="s">
        <v>71</v>
      </c>
    </row>
    <row r="970" spans="1:14" ht="30">
      <c r="A970" s="280">
        <v>8</v>
      </c>
      <c r="B970" s="124"/>
      <c r="C970" s="272" t="s">
        <v>26</v>
      </c>
      <c r="D970" s="272" t="s">
        <v>89</v>
      </c>
      <c r="E970" s="272" t="s">
        <v>8</v>
      </c>
      <c r="F970" s="103" t="s">
        <v>1388</v>
      </c>
      <c r="G970" s="137">
        <v>5</v>
      </c>
      <c r="H970" s="268" t="s">
        <v>74</v>
      </c>
      <c r="I970" s="137">
        <f t="shared" si="205"/>
        <v>30</v>
      </c>
      <c r="J970" s="268" t="s">
        <v>72</v>
      </c>
      <c r="K970" s="125">
        <f t="shared" si="203"/>
        <v>9.9</v>
      </c>
      <c r="L970" s="269" t="s">
        <v>103</v>
      </c>
      <c r="M970" s="270">
        <f t="shared" si="204"/>
        <v>9900</v>
      </c>
      <c r="N970" s="268" t="s">
        <v>71</v>
      </c>
    </row>
    <row r="971" spans="1:14">
      <c r="A971" s="279">
        <v>9</v>
      </c>
      <c r="B971" s="5"/>
      <c r="C971" s="5" t="s">
        <v>94</v>
      </c>
      <c r="D971" s="5" t="s">
        <v>95</v>
      </c>
      <c r="E971" s="5" t="s">
        <v>8</v>
      </c>
      <c r="F971" s="12" t="s">
        <v>1440</v>
      </c>
      <c r="G971" s="12">
        <v>4</v>
      </c>
      <c r="H971" s="13" t="s">
        <v>74</v>
      </c>
      <c r="I971" s="12">
        <f t="shared" si="205"/>
        <v>24</v>
      </c>
      <c r="J971" s="13" t="s">
        <v>72</v>
      </c>
      <c r="K971" s="30">
        <f t="shared" si="203"/>
        <v>7.92</v>
      </c>
      <c r="L971" s="30" t="s">
        <v>103</v>
      </c>
      <c r="M971" s="15">
        <f t="shared" si="204"/>
        <v>7920</v>
      </c>
      <c r="N971" s="13" t="s">
        <v>71</v>
      </c>
    </row>
    <row r="972" spans="1:14">
      <c r="A972" s="279">
        <v>10</v>
      </c>
      <c r="B972" s="5"/>
      <c r="C972" s="5" t="s">
        <v>190</v>
      </c>
      <c r="D972" s="5" t="s">
        <v>20</v>
      </c>
      <c r="E972" s="5" t="s">
        <v>173</v>
      </c>
      <c r="F972" s="12" t="s">
        <v>1423</v>
      </c>
      <c r="G972" s="12">
        <v>1</v>
      </c>
      <c r="H972" s="13" t="s">
        <v>74</v>
      </c>
      <c r="I972" s="12">
        <f>G972*7</f>
        <v>7</v>
      </c>
      <c r="J972" s="13" t="s">
        <v>72</v>
      </c>
      <c r="K972" s="30">
        <f t="shared" si="203"/>
        <v>2.31</v>
      </c>
      <c r="L972" s="30" t="s">
        <v>103</v>
      </c>
      <c r="M972" s="15">
        <f t="shared" si="204"/>
        <v>2310</v>
      </c>
      <c r="N972" s="13" t="s">
        <v>71</v>
      </c>
    </row>
    <row r="973" spans="1:14">
      <c r="A973" s="279">
        <v>11</v>
      </c>
      <c r="B973" s="5"/>
      <c r="C973" s="5" t="s">
        <v>34</v>
      </c>
      <c r="D973" s="5" t="s">
        <v>134</v>
      </c>
      <c r="E973" s="5" t="s">
        <v>173</v>
      </c>
      <c r="F973" s="12" t="s">
        <v>1402</v>
      </c>
      <c r="G973" s="12">
        <v>3</v>
      </c>
      <c r="H973" s="13" t="s">
        <v>74</v>
      </c>
      <c r="I973" s="12">
        <f>G973*7</f>
        <v>21</v>
      </c>
      <c r="J973" s="13" t="s">
        <v>72</v>
      </c>
      <c r="K973" s="30">
        <f t="shared" si="203"/>
        <v>6.9300000000000006</v>
      </c>
      <c r="L973" s="30" t="s">
        <v>103</v>
      </c>
      <c r="M973" s="15">
        <f t="shared" si="204"/>
        <v>6930.0000000000009</v>
      </c>
      <c r="N973" s="13" t="s">
        <v>71</v>
      </c>
    </row>
    <row r="974" spans="1:14">
      <c r="A974" s="279">
        <v>12</v>
      </c>
      <c r="B974" s="5"/>
      <c r="C974" s="5" t="s">
        <v>23</v>
      </c>
      <c r="D974" s="5" t="s">
        <v>136</v>
      </c>
      <c r="E974" s="5" t="s">
        <v>12</v>
      </c>
      <c r="F974" s="5" t="s">
        <v>1435</v>
      </c>
      <c r="G974" s="12">
        <v>2</v>
      </c>
      <c r="H974" s="13" t="s">
        <v>74</v>
      </c>
      <c r="I974" s="12">
        <f t="shared" ref="I974:I984" si="206">G974*1</f>
        <v>2</v>
      </c>
      <c r="J974" s="13" t="s">
        <v>72</v>
      </c>
      <c r="K974" s="30">
        <f t="shared" si="203"/>
        <v>0.66</v>
      </c>
      <c r="L974" s="30" t="s">
        <v>103</v>
      </c>
      <c r="M974" s="15">
        <f t="shared" si="204"/>
        <v>660</v>
      </c>
      <c r="N974" s="13" t="s">
        <v>71</v>
      </c>
    </row>
    <row r="975" spans="1:14">
      <c r="A975" s="279">
        <v>13</v>
      </c>
      <c r="B975" s="5"/>
      <c r="C975" s="5" t="s">
        <v>90</v>
      </c>
      <c r="D975" s="5" t="s">
        <v>91</v>
      </c>
      <c r="E975" s="5" t="s">
        <v>12</v>
      </c>
      <c r="F975" s="12" t="s">
        <v>1342</v>
      </c>
      <c r="G975" s="12">
        <v>1</v>
      </c>
      <c r="H975" s="13" t="s">
        <v>74</v>
      </c>
      <c r="I975" s="12">
        <f t="shared" si="206"/>
        <v>1</v>
      </c>
      <c r="J975" s="13" t="s">
        <v>72</v>
      </c>
      <c r="K975" s="30">
        <f t="shared" si="203"/>
        <v>0.33</v>
      </c>
      <c r="L975" s="30" t="s">
        <v>103</v>
      </c>
      <c r="M975" s="15">
        <f t="shared" si="204"/>
        <v>330</v>
      </c>
      <c r="N975" s="13" t="s">
        <v>71</v>
      </c>
    </row>
    <row r="976" spans="1:14">
      <c r="A976" s="279">
        <v>14</v>
      </c>
      <c r="B976" s="5"/>
      <c r="C976" s="5" t="s">
        <v>81</v>
      </c>
      <c r="D976" s="5" t="s">
        <v>82</v>
      </c>
      <c r="E976" s="5" t="s">
        <v>12</v>
      </c>
      <c r="F976" s="12" t="s">
        <v>1365</v>
      </c>
      <c r="G976" s="12">
        <v>1</v>
      </c>
      <c r="H976" s="13" t="s">
        <v>74</v>
      </c>
      <c r="I976" s="12">
        <f t="shared" si="206"/>
        <v>1</v>
      </c>
      <c r="J976" s="13" t="s">
        <v>72</v>
      </c>
      <c r="K976" s="30">
        <f t="shared" si="203"/>
        <v>0.33</v>
      </c>
      <c r="L976" s="30" t="s">
        <v>103</v>
      </c>
      <c r="M976" s="15">
        <f t="shared" si="204"/>
        <v>330</v>
      </c>
      <c r="N976" s="13" t="s">
        <v>71</v>
      </c>
    </row>
    <row r="977" spans="1:14">
      <c r="A977" s="279">
        <v>15</v>
      </c>
      <c r="B977" s="5"/>
      <c r="C977" s="5" t="s">
        <v>11</v>
      </c>
      <c r="D977" s="5" t="s">
        <v>13</v>
      </c>
      <c r="E977" s="5" t="s">
        <v>12</v>
      </c>
      <c r="F977" s="12" t="s">
        <v>1436</v>
      </c>
      <c r="G977" s="12">
        <v>1</v>
      </c>
      <c r="H977" s="13" t="s">
        <v>74</v>
      </c>
      <c r="I977" s="12">
        <f t="shared" si="206"/>
        <v>1</v>
      </c>
      <c r="J977" s="13" t="s">
        <v>72</v>
      </c>
      <c r="K977" s="30">
        <f t="shared" si="203"/>
        <v>0.33</v>
      </c>
      <c r="L977" s="30" t="s">
        <v>103</v>
      </c>
      <c r="M977" s="15">
        <f t="shared" si="204"/>
        <v>330</v>
      </c>
      <c r="N977" s="13" t="s">
        <v>71</v>
      </c>
    </row>
    <row r="978" spans="1:14">
      <c r="A978" s="279">
        <v>16</v>
      </c>
      <c r="B978" s="5"/>
      <c r="C978" s="5" t="s">
        <v>28</v>
      </c>
      <c r="D978" s="5" t="s">
        <v>27</v>
      </c>
      <c r="E978" s="5" t="s">
        <v>12</v>
      </c>
      <c r="F978" s="12" t="s">
        <v>1385</v>
      </c>
      <c r="G978" s="12">
        <v>1</v>
      </c>
      <c r="H978" s="13" t="s">
        <v>74</v>
      </c>
      <c r="I978" s="12">
        <f t="shared" si="206"/>
        <v>1</v>
      </c>
      <c r="J978" s="13" t="s">
        <v>72</v>
      </c>
      <c r="K978" s="30">
        <f t="shared" si="203"/>
        <v>0.33</v>
      </c>
      <c r="L978" s="30" t="s">
        <v>103</v>
      </c>
      <c r="M978" s="15">
        <f t="shared" si="204"/>
        <v>330</v>
      </c>
      <c r="N978" s="13" t="s">
        <v>71</v>
      </c>
    </row>
    <row r="979" spans="1:14" ht="30">
      <c r="A979" s="280">
        <v>17</v>
      </c>
      <c r="B979" s="124"/>
      <c r="C979" s="272" t="s">
        <v>30</v>
      </c>
      <c r="D979" s="272" t="s">
        <v>29</v>
      </c>
      <c r="E979" s="272" t="s">
        <v>12</v>
      </c>
      <c r="F979" s="137" t="s">
        <v>1426</v>
      </c>
      <c r="G979" s="137">
        <v>3</v>
      </c>
      <c r="H979" s="268" t="s">
        <v>74</v>
      </c>
      <c r="I979" s="137">
        <f t="shared" si="206"/>
        <v>3</v>
      </c>
      <c r="J979" s="268" t="s">
        <v>72</v>
      </c>
      <c r="K979" s="269">
        <f t="shared" si="203"/>
        <v>0.99</v>
      </c>
      <c r="L979" s="269" t="s">
        <v>103</v>
      </c>
      <c r="M979" s="270">
        <f t="shared" si="204"/>
        <v>990</v>
      </c>
      <c r="N979" s="268" t="s">
        <v>71</v>
      </c>
    </row>
    <row r="980" spans="1:14">
      <c r="A980" s="279">
        <v>18</v>
      </c>
      <c r="B980" s="5"/>
      <c r="C980" s="5" t="s">
        <v>32</v>
      </c>
      <c r="D980" s="5" t="s">
        <v>33</v>
      </c>
      <c r="E980" s="5" t="s">
        <v>12</v>
      </c>
      <c r="F980" s="12" t="s">
        <v>1367</v>
      </c>
      <c r="G980" s="12">
        <v>1</v>
      </c>
      <c r="H980" s="13" t="s">
        <v>74</v>
      </c>
      <c r="I980" s="12">
        <f t="shared" si="206"/>
        <v>1</v>
      </c>
      <c r="J980" s="13" t="s">
        <v>72</v>
      </c>
      <c r="K980" s="30">
        <f t="shared" si="203"/>
        <v>0.33</v>
      </c>
      <c r="L980" s="30" t="s">
        <v>103</v>
      </c>
      <c r="M980" s="15">
        <f t="shared" si="204"/>
        <v>330</v>
      </c>
      <c r="N980" s="13" t="s">
        <v>71</v>
      </c>
    </row>
    <row r="981" spans="1:14">
      <c r="A981" s="279">
        <v>19</v>
      </c>
      <c r="B981" s="5"/>
      <c r="C981" s="5" t="s">
        <v>36</v>
      </c>
      <c r="D981" s="5" t="s">
        <v>35</v>
      </c>
      <c r="E981" s="5" t="s">
        <v>12</v>
      </c>
      <c r="F981" s="12" t="s">
        <v>1159</v>
      </c>
      <c r="G981" s="12">
        <v>1</v>
      </c>
      <c r="H981" s="13" t="s">
        <v>74</v>
      </c>
      <c r="I981" s="12">
        <f t="shared" si="206"/>
        <v>1</v>
      </c>
      <c r="J981" s="13" t="s">
        <v>72</v>
      </c>
      <c r="K981" s="30">
        <f t="shared" si="203"/>
        <v>0.33</v>
      </c>
      <c r="L981" s="30" t="s">
        <v>103</v>
      </c>
      <c r="M981" s="15">
        <f t="shared" si="204"/>
        <v>330</v>
      </c>
      <c r="N981" s="13" t="s">
        <v>71</v>
      </c>
    </row>
    <row r="982" spans="1:14">
      <c r="A982" s="279">
        <v>20</v>
      </c>
      <c r="B982" s="5"/>
      <c r="C982" s="5" t="s">
        <v>38</v>
      </c>
      <c r="D982" s="5" t="s">
        <v>37</v>
      </c>
      <c r="E982" s="5" t="s">
        <v>12</v>
      </c>
      <c r="F982" s="12" t="s">
        <v>1182</v>
      </c>
      <c r="G982" s="12">
        <v>2</v>
      </c>
      <c r="H982" s="13" t="s">
        <v>74</v>
      </c>
      <c r="I982" s="12">
        <f t="shared" si="206"/>
        <v>2</v>
      </c>
      <c r="J982" s="13" t="s">
        <v>72</v>
      </c>
      <c r="K982" s="30">
        <f t="shared" si="203"/>
        <v>0.66</v>
      </c>
      <c r="L982" s="30" t="s">
        <v>103</v>
      </c>
      <c r="M982" s="15">
        <f t="shared" si="204"/>
        <v>660</v>
      </c>
      <c r="N982" s="13" t="s">
        <v>71</v>
      </c>
    </row>
    <row r="983" spans="1:14">
      <c r="A983" s="279">
        <v>21</v>
      </c>
      <c r="B983" s="5"/>
      <c r="C983" s="5" t="s">
        <v>40</v>
      </c>
      <c r="D983" s="5" t="s">
        <v>39</v>
      </c>
      <c r="E983" s="5" t="s">
        <v>12</v>
      </c>
      <c r="F983" s="12" t="s">
        <v>1427</v>
      </c>
      <c r="G983" s="12">
        <v>1</v>
      </c>
      <c r="H983" s="13" t="s">
        <v>74</v>
      </c>
      <c r="I983" s="12">
        <f t="shared" si="206"/>
        <v>1</v>
      </c>
      <c r="J983" s="13" t="s">
        <v>72</v>
      </c>
      <c r="K983" s="30">
        <f t="shared" si="203"/>
        <v>0.33</v>
      </c>
      <c r="L983" s="30" t="s">
        <v>103</v>
      </c>
      <c r="M983" s="15">
        <f t="shared" si="204"/>
        <v>330</v>
      </c>
      <c r="N983" s="13" t="s">
        <v>71</v>
      </c>
    </row>
    <row r="984" spans="1:14">
      <c r="A984" s="279">
        <v>22</v>
      </c>
      <c r="B984" s="5"/>
      <c r="C984" s="5" t="s">
        <v>78</v>
      </c>
      <c r="D984" s="5" t="s">
        <v>79</v>
      </c>
      <c r="E984" s="5" t="s">
        <v>12</v>
      </c>
      <c r="F984" s="12" t="s">
        <v>1383</v>
      </c>
      <c r="G984" s="12">
        <v>2</v>
      </c>
      <c r="H984" s="13" t="s">
        <v>74</v>
      </c>
      <c r="I984" s="12">
        <f t="shared" si="206"/>
        <v>2</v>
      </c>
      <c r="J984" s="13" t="s">
        <v>72</v>
      </c>
      <c r="K984" s="30">
        <f t="shared" si="203"/>
        <v>0.66</v>
      </c>
      <c r="L984" s="30" t="s">
        <v>103</v>
      </c>
      <c r="M984" s="15">
        <f t="shared" si="204"/>
        <v>660</v>
      </c>
      <c r="N984" s="13" t="s">
        <v>71</v>
      </c>
    </row>
    <row r="985" spans="1:14" ht="30">
      <c r="A985" s="280">
        <v>23</v>
      </c>
      <c r="B985" s="124"/>
      <c r="C985" s="272" t="s">
        <v>45</v>
      </c>
      <c r="D985" s="272" t="s">
        <v>44</v>
      </c>
      <c r="E985" s="272" t="s">
        <v>43</v>
      </c>
      <c r="F985" s="103" t="s">
        <v>1428</v>
      </c>
      <c r="G985" s="137">
        <v>4</v>
      </c>
      <c r="H985" s="268" t="s">
        <v>74</v>
      </c>
      <c r="I985" s="137">
        <f>G985*1.5</f>
        <v>6</v>
      </c>
      <c r="J985" s="268" t="s">
        <v>72</v>
      </c>
      <c r="K985" s="269">
        <f t="shared" si="203"/>
        <v>1.98</v>
      </c>
      <c r="L985" s="269" t="s">
        <v>103</v>
      </c>
      <c r="M985" s="270">
        <f t="shared" si="204"/>
        <v>1980</v>
      </c>
      <c r="N985" s="268" t="s">
        <v>71</v>
      </c>
    </row>
    <row r="986" spans="1:14">
      <c r="A986" s="279">
        <v>24</v>
      </c>
      <c r="B986" s="5"/>
      <c r="C986" s="5" t="s">
        <v>1390</v>
      </c>
      <c r="D986" s="5" t="s">
        <v>46</v>
      </c>
      <c r="E986" s="5" t="s">
        <v>43</v>
      </c>
      <c r="F986" s="12" t="s">
        <v>1406</v>
      </c>
      <c r="G986" s="12">
        <v>1</v>
      </c>
      <c r="H986" s="13" t="s">
        <v>74</v>
      </c>
      <c r="I986" s="12">
        <f>G986*1.5</f>
        <v>1.5</v>
      </c>
      <c r="J986" s="13" t="s">
        <v>72</v>
      </c>
      <c r="K986" s="30">
        <f t="shared" si="203"/>
        <v>0.495</v>
      </c>
      <c r="L986" s="30" t="s">
        <v>103</v>
      </c>
      <c r="M986" s="15">
        <f t="shared" si="204"/>
        <v>495</v>
      </c>
      <c r="N986" s="13" t="s">
        <v>71</v>
      </c>
    </row>
    <row r="987" spans="1:14">
      <c r="A987" s="279">
        <v>25</v>
      </c>
      <c r="B987" s="5"/>
      <c r="C987" s="5" t="s">
        <v>42</v>
      </c>
      <c r="D987" s="5" t="s">
        <v>41</v>
      </c>
      <c r="E987" s="5" t="s">
        <v>43</v>
      </c>
      <c r="F987" s="12" t="s">
        <v>1429</v>
      </c>
      <c r="G987" s="12">
        <v>1</v>
      </c>
      <c r="H987" s="13" t="s">
        <v>74</v>
      </c>
      <c r="I987" s="12">
        <f>G987*1.5</f>
        <v>1.5</v>
      </c>
      <c r="J987" s="13" t="s">
        <v>72</v>
      </c>
      <c r="K987" s="30">
        <f t="shared" si="203"/>
        <v>0.495</v>
      </c>
      <c r="L987" s="30" t="s">
        <v>103</v>
      </c>
      <c r="M987" s="15">
        <f t="shared" si="204"/>
        <v>495</v>
      </c>
      <c r="N987" s="13" t="s">
        <v>71</v>
      </c>
    </row>
    <row r="988" spans="1:14">
      <c r="A988" s="279">
        <v>26</v>
      </c>
      <c r="B988" s="5"/>
      <c r="C988" s="5" t="s">
        <v>1168</v>
      </c>
      <c r="D988" s="5"/>
      <c r="E988" s="5" t="s">
        <v>12</v>
      </c>
      <c r="F988" s="12" t="s">
        <v>1106</v>
      </c>
      <c r="G988" s="12">
        <v>1</v>
      </c>
      <c r="H988" s="13" t="s">
        <v>74</v>
      </c>
      <c r="I988" s="12">
        <f>G988*4</f>
        <v>4</v>
      </c>
      <c r="J988" s="13" t="s">
        <v>72</v>
      </c>
      <c r="K988" s="30">
        <f t="shared" si="203"/>
        <v>1.32</v>
      </c>
      <c r="L988" s="30" t="s">
        <v>103</v>
      </c>
      <c r="M988" s="15">
        <f t="shared" si="204"/>
        <v>1320</v>
      </c>
      <c r="N988" s="13" t="s">
        <v>71</v>
      </c>
    </row>
    <row r="989" spans="1:14">
      <c r="A989" s="279">
        <v>27</v>
      </c>
      <c r="B989" s="5"/>
      <c r="C989" s="5" t="s">
        <v>1240</v>
      </c>
      <c r="D989" s="5"/>
      <c r="E989" s="5" t="s">
        <v>12</v>
      </c>
      <c r="F989" s="12" t="s">
        <v>795</v>
      </c>
      <c r="G989" s="12">
        <v>1</v>
      </c>
      <c r="H989" s="13" t="s">
        <v>74</v>
      </c>
      <c r="I989" s="12">
        <f t="shared" ref="I989" si="207">G989*1.5</f>
        <v>1.5</v>
      </c>
      <c r="J989" s="13" t="s">
        <v>72</v>
      </c>
      <c r="K989" s="30">
        <f t="shared" si="203"/>
        <v>0.495</v>
      </c>
      <c r="L989" s="30" t="s">
        <v>103</v>
      </c>
      <c r="M989" s="15">
        <f t="shared" si="204"/>
        <v>495</v>
      </c>
      <c r="N989" s="13" t="s">
        <v>71</v>
      </c>
    </row>
    <row r="990" spans="1:14">
      <c r="A990" s="279">
        <v>28</v>
      </c>
      <c r="B990" s="5"/>
      <c r="C990" s="5" t="s">
        <v>1122</v>
      </c>
      <c r="D990" s="5"/>
      <c r="E990" s="5" t="s">
        <v>43</v>
      </c>
      <c r="F990" s="12" t="s">
        <v>645</v>
      </c>
      <c r="G990" s="12">
        <v>2</v>
      </c>
      <c r="H990" s="13" t="s">
        <v>74</v>
      </c>
      <c r="I990" s="12">
        <f>G990*1</f>
        <v>2</v>
      </c>
      <c r="J990" s="13" t="s">
        <v>72</v>
      </c>
      <c r="K990" s="30">
        <f t="shared" si="203"/>
        <v>0.66</v>
      </c>
      <c r="L990" s="30" t="s">
        <v>103</v>
      </c>
      <c r="M990" s="15">
        <f t="shared" si="204"/>
        <v>660</v>
      </c>
      <c r="N990" s="13" t="s">
        <v>71</v>
      </c>
    </row>
    <row r="991" spans="1:14">
      <c r="A991" s="279">
        <v>29</v>
      </c>
      <c r="B991" s="5"/>
      <c r="C991" s="5" t="s">
        <v>757</v>
      </c>
      <c r="D991" s="5"/>
      <c r="E991" s="5" t="s">
        <v>12</v>
      </c>
      <c r="F991" s="12" t="s">
        <v>995</v>
      </c>
      <c r="G991" s="12">
        <v>2</v>
      </c>
      <c r="H991" s="13" t="s">
        <v>74</v>
      </c>
      <c r="I991" s="12">
        <f>G991*1</f>
        <v>2</v>
      </c>
      <c r="J991" s="13" t="s">
        <v>72</v>
      </c>
      <c r="K991" s="30">
        <f t="shared" si="203"/>
        <v>0.66</v>
      </c>
      <c r="L991" s="30" t="s">
        <v>103</v>
      </c>
      <c r="M991" s="15">
        <f t="shared" si="204"/>
        <v>660</v>
      </c>
      <c r="N991" s="13" t="s">
        <v>71</v>
      </c>
    </row>
    <row r="992" spans="1:14">
      <c r="A992" s="279">
        <v>30</v>
      </c>
      <c r="B992" s="5"/>
      <c r="C992" s="5" t="s">
        <v>1114</v>
      </c>
      <c r="D992" s="5"/>
      <c r="E992" s="5" t="s">
        <v>12</v>
      </c>
      <c r="F992" s="103" t="s">
        <v>322</v>
      </c>
      <c r="G992" s="12">
        <v>1</v>
      </c>
      <c r="H992" s="13" t="s">
        <v>74</v>
      </c>
      <c r="I992" s="12">
        <f>G992*1</f>
        <v>1</v>
      </c>
      <c r="J992" s="13" t="s">
        <v>72</v>
      </c>
      <c r="K992" s="30">
        <f t="shared" si="203"/>
        <v>0.33</v>
      </c>
      <c r="L992" s="30" t="s">
        <v>103</v>
      </c>
      <c r="M992" s="15">
        <f t="shared" si="204"/>
        <v>330</v>
      </c>
      <c r="N992" s="13" t="s">
        <v>71</v>
      </c>
    </row>
    <row r="993" spans="1:14">
      <c r="A993" s="279">
        <v>31</v>
      </c>
      <c r="B993" s="5"/>
      <c r="C993" s="5" t="s">
        <v>126</v>
      </c>
      <c r="D993" s="5"/>
      <c r="E993" s="5" t="s">
        <v>43</v>
      </c>
      <c r="F993" s="12" t="s">
        <v>271</v>
      </c>
      <c r="G993" s="12">
        <v>1</v>
      </c>
      <c r="H993" s="13" t="s">
        <v>74</v>
      </c>
      <c r="I993" s="12">
        <f t="shared" ref="I993" si="208">G993*4</f>
        <v>4</v>
      </c>
      <c r="J993" s="13" t="s">
        <v>72</v>
      </c>
      <c r="K993" s="30">
        <f t="shared" si="203"/>
        <v>1.32</v>
      </c>
      <c r="L993" s="30" t="s">
        <v>103</v>
      </c>
      <c r="M993" s="15">
        <f t="shared" si="204"/>
        <v>1320</v>
      </c>
      <c r="N993" s="13" t="s">
        <v>71</v>
      </c>
    </row>
    <row r="994" spans="1:14">
      <c r="A994" s="279">
        <v>32</v>
      </c>
      <c r="B994" s="5"/>
      <c r="C994" s="5" t="s">
        <v>893</v>
      </c>
      <c r="D994" s="5"/>
      <c r="E994" s="5" t="s">
        <v>12</v>
      </c>
      <c r="F994" s="12" t="s">
        <v>220</v>
      </c>
      <c r="G994" s="12">
        <v>1</v>
      </c>
      <c r="H994" s="13" t="s">
        <v>74</v>
      </c>
      <c r="I994" s="12">
        <f>G994*1</f>
        <v>1</v>
      </c>
      <c r="J994" s="13" t="s">
        <v>72</v>
      </c>
      <c r="K994" s="30">
        <f t="shared" si="203"/>
        <v>0.33</v>
      </c>
      <c r="L994" s="30" t="s">
        <v>103</v>
      </c>
      <c r="M994" s="15">
        <f t="shared" si="204"/>
        <v>330</v>
      </c>
      <c r="N994" s="13" t="s">
        <v>71</v>
      </c>
    </row>
    <row r="995" spans="1:14">
      <c r="A995" s="279">
        <v>33</v>
      </c>
      <c r="B995" s="5"/>
      <c r="C995" s="5" t="s">
        <v>1193</v>
      </c>
      <c r="D995" s="5"/>
      <c r="E995" s="5" t="s">
        <v>43</v>
      </c>
      <c r="F995" s="12" t="s">
        <v>218</v>
      </c>
      <c r="G995" s="12">
        <v>1</v>
      </c>
      <c r="H995" s="13" t="s">
        <v>74</v>
      </c>
      <c r="I995" s="12">
        <f>G995*1</f>
        <v>1</v>
      </c>
      <c r="J995" s="13" t="s">
        <v>72</v>
      </c>
      <c r="K995" s="30">
        <f t="shared" si="203"/>
        <v>0.33</v>
      </c>
      <c r="L995" s="30" t="s">
        <v>103</v>
      </c>
      <c r="M995" s="15">
        <f t="shared" si="204"/>
        <v>330</v>
      </c>
      <c r="N995" s="13" t="s">
        <v>71</v>
      </c>
    </row>
    <row r="996" spans="1:14">
      <c r="A996" s="279">
        <v>34</v>
      </c>
      <c r="B996" s="5"/>
      <c r="C996" s="5" t="s">
        <v>124</v>
      </c>
      <c r="D996" s="5"/>
      <c r="E996" s="5" t="s">
        <v>12</v>
      </c>
      <c r="F996" s="12" t="s">
        <v>1280</v>
      </c>
      <c r="G996" s="12">
        <v>1</v>
      </c>
      <c r="H996" s="13" t="s">
        <v>74</v>
      </c>
      <c r="I996" s="12">
        <f>G996*1.5</f>
        <v>1.5</v>
      </c>
      <c r="J996" s="13" t="s">
        <v>72</v>
      </c>
      <c r="K996" s="30">
        <f t="shared" si="203"/>
        <v>0.495</v>
      </c>
      <c r="L996" s="30" t="s">
        <v>103</v>
      </c>
      <c r="M996" s="15">
        <f t="shared" si="204"/>
        <v>495</v>
      </c>
      <c r="N996" s="13" t="s">
        <v>71</v>
      </c>
    </row>
    <row r="997" spans="1:14">
      <c r="A997" s="279">
        <v>35</v>
      </c>
      <c r="B997" s="5"/>
      <c r="C997" s="5" t="s">
        <v>56</v>
      </c>
      <c r="D997" s="5"/>
      <c r="E997" s="5" t="s">
        <v>12</v>
      </c>
      <c r="F997" s="12" t="s">
        <v>1437</v>
      </c>
      <c r="G997" s="12">
        <v>1</v>
      </c>
      <c r="H997" s="13" t="s">
        <v>74</v>
      </c>
      <c r="I997" s="12">
        <f>G997*1</f>
        <v>1</v>
      </c>
      <c r="J997" s="13" t="s">
        <v>72</v>
      </c>
      <c r="K997" s="30">
        <f t="shared" si="203"/>
        <v>0.33</v>
      </c>
      <c r="L997" s="30" t="s">
        <v>103</v>
      </c>
      <c r="M997" s="15">
        <f t="shared" si="204"/>
        <v>330</v>
      </c>
      <c r="N997" s="13" t="s">
        <v>71</v>
      </c>
    </row>
    <row r="998" spans="1:14">
      <c r="A998" s="279">
        <v>36</v>
      </c>
      <c r="B998" s="5"/>
      <c r="C998" s="5" t="s">
        <v>161</v>
      </c>
      <c r="D998" s="5"/>
      <c r="E998" s="5" t="s">
        <v>12</v>
      </c>
      <c r="F998" s="5" t="s">
        <v>1431</v>
      </c>
      <c r="G998" s="30">
        <v>2</v>
      </c>
      <c r="H998" s="13" t="s">
        <v>74</v>
      </c>
      <c r="I998" s="12">
        <f>G998*1</f>
        <v>2</v>
      </c>
      <c r="J998" s="13" t="s">
        <v>72</v>
      </c>
      <c r="K998" s="30">
        <f t="shared" si="203"/>
        <v>0.66</v>
      </c>
      <c r="L998" s="30" t="s">
        <v>103</v>
      </c>
      <c r="M998" s="15">
        <f t="shared" si="204"/>
        <v>660</v>
      </c>
      <c r="N998" s="13" t="s">
        <v>71</v>
      </c>
    </row>
    <row r="999" spans="1:14">
      <c r="A999" s="279">
        <v>37</v>
      </c>
      <c r="B999" s="5"/>
      <c r="C999" s="5" t="s">
        <v>1439</v>
      </c>
      <c r="D999" s="5"/>
      <c r="E999" s="5" t="s">
        <v>43</v>
      </c>
      <c r="F999" s="5" t="s">
        <v>1438</v>
      </c>
      <c r="G999" s="30">
        <v>1</v>
      </c>
      <c r="H999" s="13" t="s">
        <v>74</v>
      </c>
      <c r="I999" s="12">
        <f>G999*1</f>
        <v>1</v>
      </c>
      <c r="J999" s="13" t="s">
        <v>72</v>
      </c>
      <c r="K999" s="30">
        <f t="shared" si="203"/>
        <v>0.33</v>
      </c>
      <c r="L999" s="30" t="s">
        <v>103</v>
      </c>
      <c r="M999" s="15">
        <f t="shared" si="204"/>
        <v>330</v>
      </c>
      <c r="N999" s="13" t="s">
        <v>71</v>
      </c>
    </row>
    <row r="1000" spans="1:14">
      <c r="A1000" s="279">
        <v>38</v>
      </c>
      <c r="B1000" s="5"/>
      <c r="C1000" s="5" t="s">
        <v>49</v>
      </c>
      <c r="D1000" s="5" t="s">
        <v>48</v>
      </c>
      <c r="E1000" s="5" t="s">
        <v>1369</v>
      </c>
      <c r="F1000" s="5" t="s">
        <v>1430</v>
      </c>
      <c r="G1000" s="12">
        <v>1</v>
      </c>
      <c r="H1000" s="13" t="s">
        <v>74</v>
      </c>
      <c r="I1000" s="12">
        <v>4</v>
      </c>
      <c r="J1000" s="13" t="s">
        <v>72</v>
      </c>
      <c r="K1000" s="12">
        <f t="shared" si="203"/>
        <v>1.32</v>
      </c>
      <c r="L1000" s="13" t="s">
        <v>103</v>
      </c>
      <c r="M1000" s="12">
        <f t="shared" si="204"/>
        <v>1320</v>
      </c>
      <c r="N1000" s="13" t="s">
        <v>71</v>
      </c>
    </row>
    <row r="1001" spans="1:14" ht="30">
      <c r="A1001" s="280">
        <v>39</v>
      </c>
      <c r="B1001" s="124"/>
      <c r="C1001" s="272" t="s">
        <v>1371</v>
      </c>
      <c r="D1001" s="272" t="s">
        <v>25</v>
      </c>
      <c r="E1001" s="272" t="s">
        <v>1372</v>
      </c>
      <c r="F1001" s="124" t="s">
        <v>1375</v>
      </c>
      <c r="G1001" s="273">
        <v>1</v>
      </c>
      <c r="H1001" s="274" t="s">
        <v>74</v>
      </c>
      <c r="I1001" s="273">
        <v>7</v>
      </c>
      <c r="J1001" s="274" t="s">
        <v>72</v>
      </c>
      <c r="K1001" s="275" t="s">
        <v>1373</v>
      </c>
      <c r="L1001" s="274" t="s">
        <v>103</v>
      </c>
      <c r="M1001" s="275" t="s">
        <v>1374</v>
      </c>
      <c r="N1001" s="274" t="s">
        <v>71</v>
      </c>
    </row>
    <row r="1002" spans="1:14">
      <c r="A1002" s="281" t="s">
        <v>54</v>
      </c>
      <c r="B1002" s="282"/>
      <c r="C1002" s="282"/>
      <c r="D1002" s="282"/>
      <c r="E1002" s="283"/>
      <c r="F1002" s="278"/>
      <c r="G1002" s="12">
        <f>SUM(G963:G1001)</f>
        <v>79</v>
      </c>
      <c r="H1002" s="13" t="s">
        <v>74</v>
      </c>
      <c r="I1002" s="12">
        <f>SUM(I963:I1000)</f>
        <v>265</v>
      </c>
      <c r="J1002" s="13" t="s">
        <v>72</v>
      </c>
      <c r="K1002" s="30">
        <f>I1002*0.33</f>
        <v>87.45</v>
      </c>
      <c r="L1002" s="30" t="s">
        <v>103</v>
      </c>
      <c r="M1002" s="34">
        <f>SUM(M963:M1000)</f>
        <v>87450</v>
      </c>
      <c r="N1002" s="13" t="s">
        <v>71</v>
      </c>
    </row>
    <row r="1003" spans="1:14">
      <c r="A1003" s="286" t="s">
        <v>53</v>
      </c>
      <c r="B1003" s="286" t="s">
        <v>0</v>
      </c>
      <c r="C1003" s="286" t="s">
        <v>2</v>
      </c>
      <c r="D1003" s="286" t="s">
        <v>4</v>
      </c>
      <c r="E1003" s="286" t="s">
        <v>1</v>
      </c>
      <c r="F1003" s="286" t="s">
        <v>280</v>
      </c>
      <c r="G1003" s="288" t="s">
        <v>5</v>
      </c>
      <c r="H1003" s="289"/>
      <c r="I1003" s="288" t="s">
        <v>6</v>
      </c>
      <c r="J1003" s="289"/>
      <c r="K1003" s="288" t="s">
        <v>101</v>
      </c>
      <c r="L1003" s="289"/>
      <c r="M1003" s="288" t="s">
        <v>102</v>
      </c>
      <c r="N1003" s="289"/>
    </row>
    <row r="1004" spans="1:14">
      <c r="A1004" s="287"/>
      <c r="B1004" s="287"/>
      <c r="C1004" s="287"/>
      <c r="D1004" s="287"/>
      <c r="E1004" s="287"/>
      <c r="F1004" s="287"/>
      <c r="G1004" s="290"/>
      <c r="H1004" s="291"/>
      <c r="I1004" s="290"/>
      <c r="J1004" s="291"/>
      <c r="K1004" s="290"/>
      <c r="L1004" s="291"/>
      <c r="M1004" s="290"/>
      <c r="N1004" s="291"/>
    </row>
    <row r="1005" spans="1:14">
      <c r="A1005" s="279">
        <v>1</v>
      </c>
      <c r="B1005" s="16" t="s">
        <v>2684</v>
      </c>
      <c r="C1005" s="5" t="s">
        <v>3</v>
      </c>
      <c r="D1005" s="5" t="s">
        <v>7</v>
      </c>
      <c r="E1005" s="5" t="s">
        <v>8</v>
      </c>
      <c r="F1005" s="12" t="s">
        <v>1441</v>
      </c>
      <c r="G1005" s="12">
        <v>4</v>
      </c>
      <c r="H1005" s="13" t="s">
        <v>74</v>
      </c>
      <c r="I1005" s="12">
        <f t="shared" ref="I1005:I1007" si="209">G1005*6</f>
        <v>24</v>
      </c>
      <c r="J1005" s="13" t="s">
        <v>72</v>
      </c>
      <c r="K1005" s="30">
        <f t="shared" ref="K1005:K1042" si="210">I1005*0.33</f>
        <v>7.92</v>
      </c>
      <c r="L1005" s="30" t="s">
        <v>103</v>
      </c>
      <c r="M1005" s="15">
        <f t="shared" ref="M1005:M1042" si="211">K1005*1000</f>
        <v>7920</v>
      </c>
      <c r="N1005" s="13" t="s">
        <v>71</v>
      </c>
    </row>
    <row r="1006" spans="1:14">
      <c r="A1006" s="279">
        <v>2</v>
      </c>
      <c r="B1006" s="131">
        <v>43856</v>
      </c>
      <c r="C1006" s="5" t="s">
        <v>56</v>
      </c>
      <c r="D1006" s="5" t="s">
        <v>93</v>
      </c>
      <c r="E1006" s="5" t="s">
        <v>8</v>
      </c>
      <c r="F1006" s="93" t="s">
        <v>1218</v>
      </c>
      <c r="G1006" s="12">
        <v>2</v>
      </c>
      <c r="H1006" s="13" t="s">
        <v>74</v>
      </c>
      <c r="I1006" s="12">
        <f t="shared" si="209"/>
        <v>12</v>
      </c>
      <c r="J1006" s="13" t="s">
        <v>72</v>
      </c>
      <c r="K1006" s="30">
        <f t="shared" si="210"/>
        <v>3.96</v>
      </c>
      <c r="L1006" s="30" t="s">
        <v>103</v>
      </c>
      <c r="M1006" s="15">
        <f t="shared" si="211"/>
        <v>3960</v>
      </c>
      <c r="N1006" s="13" t="s">
        <v>71</v>
      </c>
    </row>
    <row r="1007" spans="1:14">
      <c r="A1007" s="279">
        <v>3</v>
      </c>
      <c r="B1007" s="5"/>
      <c r="C1007" s="5" t="s">
        <v>15</v>
      </c>
      <c r="D1007" s="5" t="s">
        <v>647</v>
      </c>
      <c r="E1007" s="5" t="s">
        <v>8</v>
      </c>
      <c r="F1007" s="12" t="s">
        <v>1442</v>
      </c>
      <c r="G1007" s="12">
        <v>3</v>
      </c>
      <c r="H1007" s="13" t="s">
        <v>74</v>
      </c>
      <c r="I1007" s="12">
        <f t="shared" si="209"/>
        <v>18</v>
      </c>
      <c r="J1007" s="13" t="s">
        <v>72</v>
      </c>
      <c r="K1007" s="30">
        <f t="shared" si="210"/>
        <v>5.94</v>
      </c>
      <c r="L1007" s="30" t="s">
        <v>103</v>
      </c>
      <c r="M1007" s="15">
        <f t="shared" si="211"/>
        <v>5940</v>
      </c>
      <c r="N1007" s="13" t="s">
        <v>71</v>
      </c>
    </row>
    <row r="1008" spans="1:14">
      <c r="A1008" s="279">
        <v>4</v>
      </c>
      <c r="B1008" s="5"/>
      <c r="C1008" s="5" t="s">
        <v>17</v>
      </c>
      <c r="D1008" s="5" t="s">
        <v>16</v>
      </c>
      <c r="E1008" s="5" t="s">
        <v>8</v>
      </c>
      <c r="F1008" s="12" t="s">
        <v>1433</v>
      </c>
      <c r="G1008" s="12">
        <v>5</v>
      </c>
      <c r="H1008" s="13" t="s">
        <v>74</v>
      </c>
      <c r="I1008" s="12">
        <f>G1008*F4396</f>
        <v>0</v>
      </c>
      <c r="J1008" s="13" t="s">
        <v>72</v>
      </c>
      <c r="K1008" s="30">
        <f t="shared" si="210"/>
        <v>0</v>
      </c>
      <c r="L1008" s="30" t="s">
        <v>103</v>
      </c>
      <c r="M1008" s="15">
        <f t="shared" si="211"/>
        <v>0</v>
      </c>
      <c r="N1008" s="13" t="s">
        <v>71</v>
      </c>
    </row>
    <row r="1009" spans="1:14">
      <c r="A1009" s="279">
        <v>5</v>
      </c>
      <c r="B1009" s="5"/>
      <c r="C1009" s="5" t="s">
        <v>251</v>
      </c>
      <c r="D1009" s="5" t="s">
        <v>18</v>
      </c>
      <c r="E1009" s="5" t="s">
        <v>8</v>
      </c>
      <c r="F1009" s="12" t="s">
        <v>1434</v>
      </c>
      <c r="G1009" s="12">
        <v>4</v>
      </c>
      <c r="H1009" s="13" t="s">
        <v>74</v>
      </c>
      <c r="I1009" s="12">
        <f t="shared" ref="I1009:I1013" si="212">G1009*6</f>
        <v>24</v>
      </c>
      <c r="J1009" s="13" t="s">
        <v>72</v>
      </c>
      <c r="K1009" s="30">
        <f t="shared" si="210"/>
        <v>7.92</v>
      </c>
      <c r="L1009" s="30" t="s">
        <v>103</v>
      </c>
      <c r="M1009" s="15">
        <f t="shared" si="211"/>
        <v>7920</v>
      </c>
      <c r="N1009" s="13" t="s">
        <v>71</v>
      </c>
    </row>
    <row r="1010" spans="1:14">
      <c r="A1010" s="279">
        <v>6</v>
      </c>
      <c r="B1010" s="5"/>
      <c r="C1010" s="9" t="s">
        <v>52</v>
      </c>
      <c r="D1010" s="9" t="s">
        <v>51</v>
      </c>
      <c r="E1010" s="9" t="s">
        <v>8</v>
      </c>
      <c r="F1010" s="72" t="s">
        <v>1405</v>
      </c>
      <c r="G1010" s="12">
        <v>3</v>
      </c>
      <c r="H1010" s="13" t="s">
        <v>74</v>
      </c>
      <c r="I1010" s="12">
        <f t="shared" si="212"/>
        <v>18</v>
      </c>
      <c r="J1010" s="13" t="s">
        <v>72</v>
      </c>
      <c r="K1010" s="30">
        <f t="shared" si="210"/>
        <v>5.94</v>
      </c>
      <c r="L1010" s="30" t="s">
        <v>103</v>
      </c>
      <c r="M1010" s="15">
        <f t="shared" si="211"/>
        <v>5940</v>
      </c>
      <c r="N1010" s="13" t="s">
        <v>71</v>
      </c>
    </row>
    <row r="1011" spans="1:14">
      <c r="A1011" s="279">
        <v>7</v>
      </c>
      <c r="B1011" s="5"/>
      <c r="C1011" s="5" t="s">
        <v>10</v>
      </c>
      <c r="D1011" s="5" t="s">
        <v>93</v>
      </c>
      <c r="E1011" s="5" t="s">
        <v>8</v>
      </c>
      <c r="F1011" s="12" t="s">
        <v>1425</v>
      </c>
      <c r="G1011" s="12">
        <v>5</v>
      </c>
      <c r="H1011" s="13" t="s">
        <v>74</v>
      </c>
      <c r="I1011" s="12">
        <f t="shared" si="212"/>
        <v>30</v>
      </c>
      <c r="J1011" s="13" t="s">
        <v>72</v>
      </c>
      <c r="K1011" s="30">
        <f t="shared" si="210"/>
        <v>9.9</v>
      </c>
      <c r="L1011" s="30" t="s">
        <v>103</v>
      </c>
      <c r="M1011" s="15">
        <f t="shared" si="211"/>
        <v>9900</v>
      </c>
      <c r="N1011" s="13" t="s">
        <v>71</v>
      </c>
    </row>
    <row r="1012" spans="1:14" ht="30">
      <c r="A1012" s="280">
        <v>8</v>
      </c>
      <c r="B1012" s="124"/>
      <c r="C1012" s="272" t="s">
        <v>26</v>
      </c>
      <c r="D1012" s="272" t="s">
        <v>89</v>
      </c>
      <c r="E1012" s="272" t="s">
        <v>8</v>
      </c>
      <c r="F1012" s="103" t="s">
        <v>1388</v>
      </c>
      <c r="G1012" s="137">
        <v>5</v>
      </c>
      <c r="H1012" s="268" t="s">
        <v>74</v>
      </c>
      <c r="I1012" s="137">
        <f t="shared" si="212"/>
        <v>30</v>
      </c>
      <c r="J1012" s="268" t="s">
        <v>72</v>
      </c>
      <c r="K1012" s="125">
        <f t="shared" si="210"/>
        <v>9.9</v>
      </c>
      <c r="L1012" s="269" t="s">
        <v>103</v>
      </c>
      <c r="M1012" s="270">
        <f t="shared" si="211"/>
        <v>9900</v>
      </c>
      <c r="N1012" s="268" t="s">
        <v>71</v>
      </c>
    </row>
    <row r="1013" spans="1:14">
      <c r="A1013" s="279">
        <v>9</v>
      </c>
      <c r="B1013" s="5"/>
      <c r="C1013" s="5" t="s">
        <v>94</v>
      </c>
      <c r="D1013" s="5" t="s">
        <v>95</v>
      </c>
      <c r="E1013" s="5" t="s">
        <v>8</v>
      </c>
      <c r="F1013" s="12" t="s">
        <v>1447</v>
      </c>
      <c r="G1013" s="12">
        <v>4</v>
      </c>
      <c r="H1013" s="13" t="s">
        <v>74</v>
      </c>
      <c r="I1013" s="12">
        <f t="shared" si="212"/>
        <v>24</v>
      </c>
      <c r="J1013" s="13" t="s">
        <v>72</v>
      </c>
      <c r="K1013" s="30">
        <f t="shared" si="210"/>
        <v>7.92</v>
      </c>
      <c r="L1013" s="30" t="s">
        <v>103</v>
      </c>
      <c r="M1013" s="15">
        <f t="shared" si="211"/>
        <v>7920</v>
      </c>
      <c r="N1013" s="13" t="s">
        <v>71</v>
      </c>
    </row>
    <row r="1014" spans="1:14">
      <c r="A1014" s="279">
        <v>10</v>
      </c>
      <c r="B1014" s="5"/>
      <c r="C1014" s="5" t="s">
        <v>190</v>
      </c>
      <c r="D1014" s="5" t="s">
        <v>20</v>
      </c>
      <c r="E1014" s="5" t="s">
        <v>173</v>
      </c>
      <c r="F1014" s="12" t="s">
        <v>1423</v>
      </c>
      <c r="G1014" s="12">
        <v>1</v>
      </c>
      <c r="H1014" s="13" t="s">
        <v>74</v>
      </c>
      <c r="I1014" s="12">
        <f>G1014*7</f>
        <v>7</v>
      </c>
      <c r="J1014" s="13" t="s">
        <v>72</v>
      </c>
      <c r="K1014" s="30">
        <f t="shared" si="210"/>
        <v>2.31</v>
      </c>
      <c r="L1014" s="30" t="s">
        <v>103</v>
      </c>
      <c r="M1014" s="15">
        <f t="shared" si="211"/>
        <v>2310</v>
      </c>
      <c r="N1014" s="13" t="s">
        <v>71</v>
      </c>
    </row>
    <row r="1015" spans="1:14">
      <c r="A1015" s="279">
        <v>11</v>
      </c>
      <c r="B1015" s="5"/>
      <c r="C1015" s="5" t="s">
        <v>34</v>
      </c>
      <c r="D1015" s="5" t="s">
        <v>134</v>
      </c>
      <c r="E1015" s="5" t="s">
        <v>173</v>
      </c>
      <c r="F1015" s="12" t="s">
        <v>1402</v>
      </c>
      <c r="G1015" s="12">
        <v>3</v>
      </c>
      <c r="H1015" s="13" t="s">
        <v>74</v>
      </c>
      <c r="I1015" s="12">
        <f>G1015*7</f>
        <v>21</v>
      </c>
      <c r="J1015" s="13" t="s">
        <v>72</v>
      </c>
      <c r="K1015" s="30">
        <f t="shared" si="210"/>
        <v>6.9300000000000006</v>
      </c>
      <c r="L1015" s="30" t="s">
        <v>103</v>
      </c>
      <c r="M1015" s="15">
        <f t="shared" si="211"/>
        <v>6930.0000000000009</v>
      </c>
      <c r="N1015" s="13" t="s">
        <v>71</v>
      </c>
    </row>
    <row r="1016" spans="1:14">
      <c r="A1016" s="279">
        <v>12</v>
      </c>
      <c r="B1016" s="5"/>
      <c r="C1016" s="5" t="s">
        <v>23</v>
      </c>
      <c r="D1016" s="5" t="s">
        <v>136</v>
      </c>
      <c r="E1016" s="5" t="s">
        <v>12</v>
      </c>
      <c r="F1016" s="5" t="s">
        <v>1403</v>
      </c>
      <c r="G1016" s="12">
        <v>2</v>
      </c>
      <c r="H1016" s="13" t="s">
        <v>74</v>
      </c>
      <c r="I1016" s="12">
        <f t="shared" ref="I1016:I1026" si="213">G1016*1</f>
        <v>2</v>
      </c>
      <c r="J1016" s="13" t="s">
        <v>72</v>
      </c>
      <c r="K1016" s="30">
        <f t="shared" si="210"/>
        <v>0.66</v>
      </c>
      <c r="L1016" s="30" t="s">
        <v>103</v>
      </c>
      <c r="M1016" s="15">
        <f t="shared" si="211"/>
        <v>660</v>
      </c>
      <c r="N1016" s="13" t="s">
        <v>71</v>
      </c>
    </row>
    <row r="1017" spans="1:14">
      <c r="A1017" s="279">
        <v>13</v>
      </c>
      <c r="B1017" s="5"/>
      <c r="C1017" s="5" t="s">
        <v>90</v>
      </c>
      <c r="D1017" s="5" t="s">
        <v>91</v>
      </c>
      <c r="E1017" s="5" t="s">
        <v>12</v>
      </c>
      <c r="F1017" s="12" t="s">
        <v>1342</v>
      </c>
      <c r="G1017" s="12">
        <v>1</v>
      </c>
      <c r="H1017" s="13" t="s">
        <v>74</v>
      </c>
      <c r="I1017" s="12">
        <f t="shared" si="213"/>
        <v>1</v>
      </c>
      <c r="J1017" s="13" t="s">
        <v>72</v>
      </c>
      <c r="K1017" s="30">
        <f t="shared" si="210"/>
        <v>0.33</v>
      </c>
      <c r="L1017" s="30" t="s">
        <v>103</v>
      </c>
      <c r="M1017" s="15">
        <f t="shared" si="211"/>
        <v>330</v>
      </c>
      <c r="N1017" s="13" t="s">
        <v>71</v>
      </c>
    </row>
    <row r="1018" spans="1:14">
      <c r="A1018" s="279">
        <v>14</v>
      </c>
      <c r="B1018" s="5"/>
      <c r="C1018" s="5" t="s">
        <v>81</v>
      </c>
      <c r="D1018" s="5" t="s">
        <v>82</v>
      </c>
      <c r="E1018" s="5" t="s">
        <v>12</v>
      </c>
      <c r="F1018" s="12" t="s">
        <v>1365</v>
      </c>
      <c r="G1018" s="12">
        <v>1</v>
      </c>
      <c r="H1018" s="13" t="s">
        <v>74</v>
      </c>
      <c r="I1018" s="12">
        <f t="shared" si="213"/>
        <v>1</v>
      </c>
      <c r="J1018" s="13" t="s">
        <v>72</v>
      </c>
      <c r="K1018" s="30">
        <f t="shared" si="210"/>
        <v>0.33</v>
      </c>
      <c r="L1018" s="30" t="s">
        <v>103</v>
      </c>
      <c r="M1018" s="15">
        <f t="shared" si="211"/>
        <v>330</v>
      </c>
      <c r="N1018" s="13" t="s">
        <v>71</v>
      </c>
    </row>
    <row r="1019" spans="1:14">
      <c r="A1019" s="279">
        <v>15</v>
      </c>
      <c r="B1019" s="5"/>
      <c r="C1019" s="5" t="s">
        <v>11</v>
      </c>
      <c r="D1019" s="5" t="s">
        <v>13</v>
      </c>
      <c r="E1019" s="5" t="s">
        <v>12</v>
      </c>
      <c r="F1019" s="12" t="s">
        <v>1436</v>
      </c>
      <c r="G1019" s="12">
        <v>1</v>
      </c>
      <c r="H1019" s="13" t="s">
        <v>74</v>
      </c>
      <c r="I1019" s="12">
        <f t="shared" si="213"/>
        <v>1</v>
      </c>
      <c r="J1019" s="13" t="s">
        <v>72</v>
      </c>
      <c r="K1019" s="30">
        <f t="shared" si="210"/>
        <v>0.33</v>
      </c>
      <c r="L1019" s="30" t="s">
        <v>103</v>
      </c>
      <c r="M1019" s="15">
        <f t="shared" si="211"/>
        <v>330</v>
      </c>
      <c r="N1019" s="13" t="s">
        <v>71</v>
      </c>
    </row>
    <row r="1020" spans="1:14">
      <c r="A1020" s="279">
        <v>16</v>
      </c>
      <c r="B1020" s="5"/>
      <c r="C1020" s="5" t="s">
        <v>28</v>
      </c>
      <c r="D1020" s="5" t="s">
        <v>27</v>
      </c>
      <c r="E1020" s="5" t="s">
        <v>12</v>
      </c>
      <c r="F1020" s="12" t="s">
        <v>1385</v>
      </c>
      <c r="G1020" s="12">
        <v>1</v>
      </c>
      <c r="H1020" s="13" t="s">
        <v>74</v>
      </c>
      <c r="I1020" s="12">
        <f t="shared" si="213"/>
        <v>1</v>
      </c>
      <c r="J1020" s="13" t="s">
        <v>72</v>
      </c>
      <c r="K1020" s="30">
        <f t="shared" si="210"/>
        <v>0.33</v>
      </c>
      <c r="L1020" s="30" t="s">
        <v>103</v>
      </c>
      <c r="M1020" s="15">
        <f t="shared" si="211"/>
        <v>330</v>
      </c>
      <c r="N1020" s="13" t="s">
        <v>71</v>
      </c>
    </row>
    <row r="1021" spans="1:14" ht="30">
      <c r="A1021" s="280">
        <v>17</v>
      </c>
      <c r="B1021" s="124"/>
      <c r="C1021" s="272" t="s">
        <v>30</v>
      </c>
      <c r="D1021" s="272" t="s">
        <v>29</v>
      </c>
      <c r="E1021" s="272" t="s">
        <v>12</v>
      </c>
      <c r="F1021" s="137" t="s">
        <v>1443</v>
      </c>
      <c r="G1021" s="137">
        <v>3</v>
      </c>
      <c r="H1021" s="268" t="s">
        <v>74</v>
      </c>
      <c r="I1021" s="137">
        <f t="shared" si="213"/>
        <v>3</v>
      </c>
      <c r="J1021" s="268" t="s">
        <v>72</v>
      </c>
      <c r="K1021" s="269">
        <f t="shared" si="210"/>
        <v>0.99</v>
      </c>
      <c r="L1021" s="269" t="s">
        <v>103</v>
      </c>
      <c r="M1021" s="270">
        <f t="shared" si="211"/>
        <v>990</v>
      </c>
      <c r="N1021" s="268" t="s">
        <v>71</v>
      </c>
    </row>
    <row r="1022" spans="1:14">
      <c r="A1022" s="279">
        <v>18</v>
      </c>
      <c r="B1022" s="5"/>
      <c r="C1022" s="5" t="s">
        <v>32</v>
      </c>
      <c r="D1022" s="5" t="s">
        <v>33</v>
      </c>
      <c r="E1022" s="5" t="s">
        <v>12</v>
      </c>
      <c r="F1022" s="12" t="s">
        <v>1367</v>
      </c>
      <c r="G1022" s="12">
        <v>1</v>
      </c>
      <c r="H1022" s="13" t="s">
        <v>74</v>
      </c>
      <c r="I1022" s="12">
        <f t="shared" si="213"/>
        <v>1</v>
      </c>
      <c r="J1022" s="13" t="s">
        <v>72</v>
      </c>
      <c r="K1022" s="30">
        <f t="shared" si="210"/>
        <v>0.33</v>
      </c>
      <c r="L1022" s="30" t="s">
        <v>103</v>
      </c>
      <c r="M1022" s="15">
        <f t="shared" si="211"/>
        <v>330</v>
      </c>
      <c r="N1022" s="13" t="s">
        <v>71</v>
      </c>
    </row>
    <row r="1023" spans="1:14">
      <c r="A1023" s="279">
        <v>19</v>
      </c>
      <c r="B1023" s="5"/>
      <c r="C1023" s="5" t="s">
        <v>36</v>
      </c>
      <c r="D1023" s="5" t="s">
        <v>35</v>
      </c>
      <c r="E1023" s="5" t="s">
        <v>12</v>
      </c>
      <c r="F1023" s="12" t="s">
        <v>1159</v>
      </c>
      <c r="G1023" s="12">
        <v>1</v>
      </c>
      <c r="H1023" s="13" t="s">
        <v>74</v>
      </c>
      <c r="I1023" s="12">
        <f t="shared" si="213"/>
        <v>1</v>
      </c>
      <c r="J1023" s="13" t="s">
        <v>72</v>
      </c>
      <c r="K1023" s="30">
        <f t="shared" si="210"/>
        <v>0.33</v>
      </c>
      <c r="L1023" s="30" t="s">
        <v>103</v>
      </c>
      <c r="M1023" s="15">
        <f t="shared" si="211"/>
        <v>330</v>
      </c>
      <c r="N1023" s="13" t="s">
        <v>71</v>
      </c>
    </row>
    <row r="1024" spans="1:14">
      <c r="A1024" s="279">
        <v>20</v>
      </c>
      <c r="B1024" s="5"/>
      <c r="C1024" s="5" t="s">
        <v>38</v>
      </c>
      <c r="D1024" s="5" t="s">
        <v>37</v>
      </c>
      <c r="E1024" s="5" t="s">
        <v>12</v>
      </c>
      <c r="F1024" s="12" t="s">
        <v>1444</v>
      </c>
      <c r="G1024" s="12">
        <v>2</v>
      </c>
      <c r="H1024" s="13" t="s">
        <v>74</v>
      </c>
      <c r="I1024" s="12">
        <f t="shared" si="213"/>
        <v>2</v>
      </c>
      <c r="J1024" s="13" t="s">
        <v>72</v>
      </c>
      <c r="K1024" s="30">
        <f t="shared" si="210"/>
        <v>0.66</v>
      </c>
      <c r="L1024" s="30" t="s">
        <v>103</v>
      </c>
      <c r="M1024" s="15">
        <f t="shared" si="211"/>
        <v>660</v>
      </c>
      <c r="N1024" s="13" t="s">
        <v>71</v>
      </c>
    </row>
    <row r="1025" spans="1:14">
      <c r="A1025" s="279">
        <v>21</v>
      </c>
      <c r="B1025" s="5"/>
      <c r="C1025" s="5" t="s">
        <v>40</v>
      </c>
      <c r="D1025" s="5" t="s">
        <v>39</v>
      </c>
      <c r="E1025" s="5" t="s">
        <v>12</v>
      </c>
      <c r="F1025" s="12" t="s">
        <v>1445</v>
      </c>
      <c r="G1025" s="12">
        <v>1</v>
      </c>
      <c r="H1025" s="13" t="s">
        <v>74</v>
      </c>
      <c r="I1025" s="12">
        <f t="shared" si="213"/>
        <v>1</v>
      </c>
      <c r="J1025" s="13" t="s">
        <v>72</v>
      </c>
      <c r="K1025" s="30">
        <f t="shared" si="210"/>
        <v>0.33</v>
      </c>
      <c r="L1025" s="30" t="s">
        <v>103</v>
      </c>
      <c r="M1025" s="15">
        <f t="shared" si="211"/>
        <v>330</v>
      </c>
      <c r="N1025" s="13" t="s">
        <v>71</v>
      </c>
    </row>
    <row r="1026" spans="1:14">
      <c r="A1026" s="279">
        <v>22</v>
      </c>
      <c r="B1026" s="5"/>
      <c r="C1026" s="5" t="s">
        <v>78</v>
      </c>
      <c r="D1026" s="5" t="s">
        <v>79</v>
      </c>
      <c r="E1026" s="5" t="s">
        <v>12</v>
      </c>
      <c r="F1026" s="12" t="s">
        <v>1383</v>
      </c>
      <c r="G1026" s="12">
        <v>2</v>
      </c>
      <c r="H1026" s="13" t="s">
        <v>74</v>
      </c>
      <c r="I1026" s="12">
        <f t="shared" si="213"/>
        <v>2</v>
      </c>
      <c r="J1026" s="13" t="s">
        <v>72</v>
      </c>
      <c r="K1026" s="30">
        <f t="shared" si="210"/>
        <v>0.66</v>
      </c>
      <c r="L1026" s="30" t="s">
        <v>103</v>
      </c>
      <c r="M1026" s="15">
        <f t="shared" si="211"/>
        <v>660</v>
      </c>
      <c r="N1026" s="13" t="s">
        <v>71</v>
      </c>
    </row>
    <row r="1027" spans="1:14" ht="30">
      <c r="A1027" s="280">
        <v>23</v>
      </c>
      <c r="B1027" s="124"/>
      <c r="C1027" s="272" t="s">
        <v>45</v>
      </c>
      <c r="D1027" s="272" t="s">
        <v>44</v>
      </c>
      <c r="E1027" s="272" t="s">
        <v>43</v>
      </c>
      <c r="F1027" s="103" t="s">
        <v>1446</v>
      </c>
      <c r="G1027" s="137">
        <v>5</v>
      </c>
      <c r="H1027" s="268" t="s">
        <v>74</v>
      </c>
      <c r="I1027" s="137">
        <f>G1027*1.5</f>
        <v>7.5</v>
      </c>
      <c r="J1027" s="268" t="s">
        <v>72</v>
      </c>
      <c r="K1027" s="269">
        <f t="shared" si="210"/>
        <v>2.4750000000000001</v>
      </c>
      <c r="L1027" s="269" t="s">
        <v>103</v>
      </c>
      <c r="M1027" s="270">
        <f t="shared" si="211"/>
        <v>2475</v>
      </c>
      <c r="N1027" s="268" t="s">
        <v>71</v>
      </c>
    </row>
    <row r="1028" spans="1:14">
      <c r="A1028" s="279">
        <v>24</v>
      </c>
      <c r="B1028" s="5"/>
      <c r="C1028" s="5" t="s">
        <v>1390</v>
      </c>
      <c r="D1028" s="5" t="s">
        <v>46</v>
      </c>
      <c r="E1028" s="5" t="s">
        <v>43</v>
      </c>
      <c r="F1028" s="12" t="s">
        <v>1406</v>
      </c>
      <c r="G1028" s="12">
        <v>1</v>
      </c>
      <c r="H1028" s="13" t="s">
        <v>74</v>
      </c>
      <c r="I1028" s="12">
        <f>G1028*1.5</f>
        <v>1.5</v>
      </c>
      <c r="J1028" s="13" t="s">
        <v>72</v>
      </c>
      <c r="K1028" s="30">
        <f t="shared" si="210"/>
        <v>0.495</v>
      </c>
      <c r="L1028" s="30" t="s">
        <v>103</v>
      </c>
      <c r="M1028" s="15">
        <f t="shared" si="211"/>
        <v>495</v>
      </c>
      <c r="N1028" s="13" t="s">
        <v>71</v>
      </c>
    </row>
    <row r="1029" spans="1:14">
      <c r="A1029" s="279">
        <v>25</v>
      </c>
      <c r="B1029" s="5"/>
      <c r="C1029" s="5" t="s">
        <v>42</v>
      </c>
      <c r="D1029" s="5" t="s">
        <v>41</v>
      </c>
      <c r="E1029" s="5" t="s">
        <v>43</v>
      </c>
      <c r="F1029" s="12" t="s">
        <v>1429</v>
      </c>
      <c r="G1029" s="12">
        <v>1</v>
      </c>
      <c r="H1029" s="13" t="s">
        <v>74</v>
      </c>
      <c r="I1029" s="12">
        <f>G1029*1.5</f>
        <v>1.5</v>
      </c>
      <c r="J1029" s="13" t="s">
        <v>72</v>
      </c>
      <c r="K1029" s="30">
        <f t="shared" si="210"/>
        <v>0.495</v>
      </c>
      <c r="L1029" s="30" t="s">
        <v>103</v>
      </c>
      <c r="M1029" s="15">
        <f t="shared" si="211"/>
        <v>495</v>
      </c>
      <c r="N1029" s="13" t="s">
        <v>71</v>
      </c>
    </row>
    <row r="1030" spans="1:14">
      <c r="A1030" s="279">
        <v>26</v>
      </c>
      <c r="B1030" s="5"/>
      <c r="C1030" s="5" t="s">
        <v>1168</v>
      </c>
      <c r="D1030" s="5"/>
      <c r="E1030" s="5" t="s">
        <v>12</v>
      </c>
      <c r="F1030" s="12" t="s">
        <v>1106</v>
      </c>
      <c r="G1030" s="12">
        <v>1</v>
      </c>
      <c r="H1030" s="13" t="s">
        <v>74</v>
      </c>
      <c r="I1030" s="12">
        <f>G1030*4</f>
        <v>4</v>
      </c>
      <c r="J1030" s="13" t="s">
        <v>72</v>
      </c>
      <c r="K1030" s="30">
        <f t="shared" si="210"/>
        <v>1.32</v>
      </c>
      <c r="L1030" s="30" t="s">
        <v>103</v>
      </c>
      <c r="M1030" s="15">
        <f t="shared" si="211"/>
        <v>1320</v>
      </c>
      <c r="N1030" s="13" t="s">
        <v>71</v>
      </c>
    </row>
    <row r="1031" spans="1:14">
      <c r="A1031" s="279">
        <v>27</v>
      </c>
      <c r="B1031" s="5"/>
      <c r="C1031" s="5" t="s">
        <v>1240</v>
      </c>
      <c r="D1031" s="5"/>
      <c r="E1031" s="5" t="s">
        <v>12</v>
      </c>
      <c r="F1031" s="12" t="s">
        <v>795</v>
      </c>
      <c r="G1031" s="12">
        <v>1</v>
      </c>
      <c r="H1031" s="13" t="s">
        <v>74</v>
      </c>
      <c r="I1031" s="12">
        <f t="shared" ref="I1031" si="214">G1031*1.5</f>
        <v>1.5</v>
      </c>
      <c r="J1031" s="13" t="s">
        <v>72</v>
      </c>
      <c r="K1031" s="30">
        <f t="shared" si="210"/>
        <v>0.495</v>
      </c>
      <c r="L1031" s="30" t="s">
        <v>103</v>
      </c>
      <c r="M1031" s="15">
        <f t="shared" si="211"/>
        <v>495</v>
      </c>
      <c r="N1031" s="13" t="s">
        <v>71</v>
      </c>
    </row>
    <row r="1032" spans="1:14">
      <c r="A1032" s="279">
        <v>28</v>
      </c>
      <c r="B1032" s="5"/>
      <c r="C1032" s="5" t="s">
        <v>1122</v>
      </c>
      <c r="D1032" s="5"/>
      <c r="E1032" s="5" t="s">
        <v>43</v>
      </c>
      <c r="F1032" s="12" t="s">
        <v>645</v>
      </c>
      <c r="G1032" s="12">
        <v>2</v>
      </c>
      <c r="H1032" s="13" t="s">
        <v>74</v>
      </c>
      <c r="I1032" s="12">
        <f>G1032*1</f>
        <v>2</v>
      </c>
      <c r="J1032" s="13" t="s">
        <v>72</v>
      </c>
      <c r="K1032" s="30">
        <f t="shared" si="210"/>
        <v>0.66</v>
      </c>
      <c r="L1032" s="30" t="s">
        <v>103</v>
      </c>
      <c r="M1032" s="15">
        <f t="shared" si="211"/>
        <v>660</v>
      </c>
      <c r="N1032" s="13" t="s">
        <v>71</v>
      </c>
    </row>
    <row r="1033" spans="1:14">
      <c r="A1033" s="279">
        <v>29</v>
      </c>
      <c r="B1033" s="5"/>
      <c r="C1033" s="5" t="s">
        <v>757</v>
      </c>
      <c r="D1033" s="5"/>
      <c r="E1033" s="5" t="s">
        <v>12</v>
      </c>
      <c r="F1033" s="12" t="s">
        <v>995</v>
      </c>
      <c r="G1033" s="12">
        <v>2</v>
      </c>
      <c r="H1033" s="13" t="s">
        <v>74</v>
      </c>
      <c r="I1033" s="12">
        <f>G1033*1</f>
        <v>2</v>
      </c>
      <c r="J1033" s="13" t="s">
        <v>72</v>
      </c>
      <c r="K1033" s="30">
        <f t="shared" si="210"/>
        <v>0.66</v>
      </c>
      <c r="L1033" s="30" t="s">
        <v>103</v>
      </c>
      <c r="M1033" s="15">
        <f t="shared" si="211"/>
        <v>660</v>
      </c>
      <c r="N1033" s="13" t="s">
        <v>71</v>
      </c>
    </row>
    <row r="1034" spans="1:14">
      <c r="A1034" s="279">
        <v>30</v>
      </c>
      <c r="B1034" s="5"/>
      <c r="C1034" s="5" t="s">
        <v>1114</v>
      </c>
      <c r="D1034" s="5"/>
      <c r="E1034" s="5" t="s">
        <v>12</v>
      </c>
      <c r="F1034" s="103" t="s">
        <v>322</v>
      </c>
      <c r="G1034" s="12">
        <v>1</v>
      </c>
      <c r="H1034" s="13" t="s">
        <v>74</v>
      </c>
      <c r="I1034" s="12">
        <f>G1034*1</f>
        <v>1</v>
      </c>
      <c r="J1034" s="13" t="s">
        <v>72</v>
      </c>
      <c r="K1034" s="30">
        <f t="shared" si="210"/>
        <v>0.33</v>
      </c>
      <c r="L1034" s="30" t="s">
        <v>103</v>
      </c>
      <c r="M1034" s="15">
        <f t="shared" si="211"/>
        <v>330</v>
      </c>
      <c r="N1034" s="13" t="s">
        <v>71</v>
      </c>
    </row>
    <row r="1035" spans="1:14">
      <c r="A1035" s="279">
        <v>31</v>
      </c>
      <c r="B1035" s="5"/>
      <c r="C1035" s="5" t="s">
        <v>126</v>
      </c>
      <c r="D1035" s="5"/>
      <c r="E1035" s="5" t="s">
        <v>43</v>
      </c>
      <c r="F1035" s="12" t="s">
        <v>271</v>
      </c>
      <c r="G1035" s="12">
        <v>1</v>
      </c>
      <c r="H1035" s="13" t="s">
        <v>74</v>
      </c>
      <c r="I1035" s="12">
        <f t="shared" ref="I1035" si="215">G1035*4</f>
        <v>4</v>
      </c>
      <c r="J1035" s="13" t="s">
        <v>72</v>
      </c>
      <c r="K1035" s="30">
        <f t="shared" si="210"/>
        <v>1.32</v>
      </c>
      <c r="L1035" s="30" t="s">
        <v>103</v>
      </c>
      <c r="M1035" s="15">
        <f t="shared" si="211"/>
        <v>1320</v>
      </c>
      <c r="N1035" s="13" t="s">
        <v>71</v>
      </c>
    </row>
    <row r="1036" spans="1:14">
      <c r="A1036" s="279">
        <v>32</v>
      </c>
      <c r="B1036" s="5"/>
      <c r="C1036" s="5" t="s">
        <v>893</v>
      </c>
      <c r="D1036" s="5"/>
      <c r="E1036" s="5" t="s">
        <v>12</v>
      </c>
      <c r="F1036" s="12" t="s">
        <v>220</v>
      </c>
      <c r="G1036" s="12">
        <v>1</v>
      </c>
      <c r="H1036" s="13" t="s">
        <v>74</v>
      </c>
      <c r="I1036" s="12">
        <f>G1036*1</f>
        <v>1</v>
      </c>
      <c r="J1036" s="13" t="s">
        <v>72</v>
      </c>
      <c r="K1036" s="30">
        <f t="shared" si="210"/>
        <v>0.33</v>
      </c>
      <c r="L1036" s="30" t="s">
        <v>103</v>
      </c>
      <c r="M1036" s="15">
        <f t="shared" si="211"/>
        <v>330</v>
      </c>
      <c r="N1036" s="13" t="s">
        <v>71</v>
      </c>
    </row>
    <row r="1037" spans="1:14">
      <c r="A1037" s="279">
        <v>33</v>
      </c>
      <c r="B1037" s="5"/>
      <c r="C1037" s="5" t="s">
        <v>1193</v>
      </c>
      <c r="D1037" s="5"/>
      <c r="E1037" s="5" t="s">
        <v>43</v>
      </c>
      <c r="F1037" s="12" t="s">
        <v>218</v>
      </c>
      <c r="G1037" s="12">
        <v>1</v>
      </c>
      <c r="H1037" s="13" t="s">
        <v>74</v>
      </c>
      <c r="I1037" s="12">
        <f>G1037*1</f>
        <v>1</v>
      </c>
      <c r="J1037" s="13" t="s">
        <v>72</v>
      </c>
      <c r="K1037" s="30">
        <f t="shared" si="210"/>
        <v>0.33</v>
      </c>
      <c r="L1037" s="30" t="s">
        <v>103</v>
      </c>
      <c r="M1037" s="15">
        <f t="shared" si="211"/>
        <v>330</v>
      </c>
      <c r="N1037" s="13" t="s">
        <v>71</v>
      </c>
    </row>
    <row r="1038" spans="1:14">
      <c r="A1038" s="279">
        <v>34</v>
      </c>
      <c r="B1038" s="5"/>
      <c r="C1038" s="5" t="s">
        <v>124</v>
      </c>
      <c r="D1038" s="5"/>
      <c r="E1038" s="5" t="s">
        <v>12</v>
      </c>
      <c r="F1038" s="12" t="s">
        <v>1280</v>
      </c>
      <c r="G1038" s="12">
        <v>1</v>
      </c>
      <c r="H1038" s="13" t="s">
        <v>74</v>
      </c>
      <c r="I1038" s="12">
        <f>G1038*1.5</f>
        <v>1.5</v>
      </c>
      <c r="J1038" s="13" t="s">
        <v>72</v>
      </c>
      <c r="K1038" s="30">
        <f t="shared" si="210"/>
        <v>0.495</v>
      </c>
      <c r="L1038" s="30" t="s">
        <v>103</v>
      </c>
      <c r="M1038" s="15">
        <f t="shared" si="211"/>
        <v>495</v>
      </c>
      <c r="N1038" s="13" t="s">
        <v>71</v>
      </c>
    </row>
    <row r="1039" spans="1:14">
      <c r="A1039" s="279">
        <v>35</v>
      </c>
      <c r="B1039" s="5"/>
      <c r="C1039" s="5" t="s">
        <v>56</v>
      </c>
      <c r="D1039" s="5"/>
      <c r="E1039" s="5" t="s">
        <v>12</v>
      </c>
      <c r="F1039" s="12" t="s">
        <v>1437</v>
      </c>
      <c r="G1039" s="12">
        <v>1</v>
      </c>
      <c r="H1039" s="13" t="s">
        <v>74</v>
      </c>
      <c r="I1039" s="12">
        <f>G1039*1</f>
        <v>1</v>
      </c>
      <c r="J1039" s="13" t="s">
        <v>72</v>
      </c>
      <c r="K1039" s="30">
        <f t="shared" si="210"/>
        <v>0.33</v>
      </c>
      <c r="L1039" s="30" t="s">
        <v>103</v>
      </c>
      <c r="M1039" s="15">
        <f>K1039*1000</f>
        <v>330</v>
      </c>
      <c r="N1039" s="13" t="s">
        <v>71</v>
      </c>
    </row>
    <row r="1040" spans="1:14">
      <c r="A1040" s="279">
        <v>36</v>
      </c>
      <c r="B1040" s="5"/>
      <c r="C1040" s="5" t="s">
        <v>161</v>
      </c>
      <c r="D1040" s="5"/>
      <c r="E1040" s="5" t="s">
        <v>12</v>
      </c>
      <c r="F1040" s="5" t="s">
        <v>1431</v>
      </c>
      <c r="G1040" s="30">
        <v>2</v>
      </c>
      <c r="H1040" s="13" t="s">
        <v>74</v>
      </c>
      <c r="I1040" s="12">
        <f>G1040*1</f>
        <v>2</v>
      </c>
      <c r="J1040" s="13" t="s">
        <v>72</v>
      </c>
      <c r="K1040" s="30">
        <f t="shared" si="210"/>
        <v>0.66</v>
      </c>
      <c r="L1040" s="30" t="s">
        <v>103</v>
      </c>
      <c r="M1040" s="15">
        <f t="shared" si="211"/>
        <v>660</v>
      </c>
      <c r="N1040" s="13" t="s">
        <v>71</v>
      </c>
    </row>
    <row r="1041" spans="1:14">
      <c r="A1041" s="279">
        <v>37</v>
      </c>
      <c r="B1041" s="5"/>
      <c r="C1041" s="5" t="s">
        <v>1439</v>
      </c>
      <c r="D1041" s="5"/>
      <c r="E1041" s="5" t="s">
        <v>43</v>
      </c>
      <c r="F1041" s="5" t="s">
        <v>1438</v>
      </c>
      <c r="G1041" s="30">
        <v>1</v>
      </c>
      <c r="H1041" s="13" t="s">
        <v>74</v>
      </c>
      <c r="I1041" s="12">
        <f>G1041*1</f>
        <v>1</v>
      </c>
      <c r="J1041" s="13" t="s">
        <v>72</v>
      </c>
      <c r="K1041" s="30">
        <f t="shared" si="210"/>
        <v>0.33</v>
      </c>
      <c r="L1041" s="30" t="s">
        <v>103</v>
      </c>
      <c r="M1041" s="15">
        <f t="shared" si="211"/>
        <v>330</v>
      </c>
      <c r="N1041" s="13" t="s">
        <v>71</v>
      </c>
    </row>
    <row r="1042" spans="1:14">
      <c r="A1042" s="279">
        <v>38</v>
      </c>
      <c r="B1042" s="5"/>
      <c r="C1042" s="5" t="s">
        <v>49</v>
      </c>
      <c r="D1042" s="5" t="s">
        <v>48</v>
      </c>
      <c r="E1042" s="5" t="s">
        <v>1369</v>
      </c>
      <c r="F1042" s="5" t="s">
        <v>1430</v>
      </c>
      <c r="G1042" s="12">
        <v>1</v>
      </c>
      <c r="H1042" s="13" t="s">
        <v>74</v>
      </c>
      <c r="I1042" s="12">
        <v>4</v>
      </c>
      <c r="J1042" s="13" t="s">
        <v>72</v>
      </c>
      <c r="K1042" s="12">
        <f t="shared" si="210"/>
        <v>1.32</v>
      </c>
      <c r="L1042" s="13" t="s">
        <v>103</v>
      </c>
      <c r="M1042" s="12">
        <f t="shared" si="211"/>
        <v>1320</v>
      </c>
      <c r="N1042" s="13" t="s">
        <v>71</v>
      </c>
    </row>
    <row r="1043" spans="1:14" ht="30">
      <c r="A1043" s="280">
        <v>39</v>
      </c>
      <c r="B1043" s="124"/>
      <c r="C1043" s="272" t="s">
        <v>1371</v>
      </c>
      <c r="D1043" s="272" t="s">
        <v>25</v>
      </c>
      <c r="E1043" s="272" t="s">
        <v>1372</v>
      </c>
      <c r="F1043" s="124" t="s">
        <v>1375</v>
      </c>
      <c r="G1043" s="273">
        <v>1</v>
      </c>
      <c r="H1043" s="274" t="s">
        <v>74</v>
      </c>
      <c r="I1043" s="273">
        <v>7</v>
      </c>
      <c r="J1043" s="274" t="s">
        <v>72</v>
      </c>
      <c r="K1043" s="275" t="s">
        <v>1373</v>
      </c>
      <c r="L1043" s="274" t="s">
        <v>103</v>
      </c>
      <c r="M1043" s="275" t="s">
        <v>1374</v>
      </c>
      <c r="N1043" s="274" t="s">
        <v>71</v>
      </c>
    </row>
    <row r="1044" spans="1:14">
      <c r="A1044" s="281" t="s">
        <v>54</v>
      </c>
      <c r="B1044" s="282"/>
      <c r="C1044" s="282"/>
      <c r="D1044" s="282"/>
      <c r="E1044" s="283"/>
      <c r="F1044" s="278"/>
      <c r="G1044" s="12">
        <f>SUM(G1005:G1043)</f>
        <v>79</v>
      </c>
      <c r="H1044" s="13" t="s">
        <v>74</v>
      </c>
      <c r="I1044" s="12">
        <f>SUM(I1005:I1042)</f>
        <v>260.5</v>
      </c>
      <c r="J1044" s="13" t="s">
        <v>72</v>
      </c>
      <c r="K1044" s="30">
        <f>I1044*0.33</f>
        <v>85.965000000000003</v>
      </c>
      <c r="L1044" s="30" t="s">
        <v>103</v>
      </c>
      <c r="M1044" s="34">
        <f>SUM(M1005:M1042)</f>
        <v>85965</v>
      </c>
      <c r="N1044" s="13" t="s">
        <v>71</v>
      </c>
    </row>
    <row r="1045" spans="1:14">
      <c r="A1045" s="286" t="s">
        <v>53</v>
      </c>
      <c r="B1045" s="286" t="s">
        <v>0</v>
      </c>
      <c r="C1045" s="286" t="s">
        <v>2</v>
      </c>
      <c r="D1045" s="286" t="s">
        <v>4</v>
      </c>
      <c r="E1045" s="286" t="s">
        <v>1</v>
      </c>
      <c r="F1045" s="286" t="s">
        <v>280</v>
      </c>
      <c r="G1045" s="288" t="s">
        <v>5</v>
      </c>
      <c r="H1045" s="289"/>
      <c r="I1045" s="288" t="s">
        <v>6</v>
      </c>
      <c r="J1045" s="289"/>
      <c r="K1045" s="288" t="s">
        <v>101</v>
      </c>
      <c r="L1045" s="289"/>
      <c r="M1045" s="288" t="s">
        <v>102</v>
      </c>
      <c r="N1045" s="289"/>
    </row>
    <row r="1046" spans="1:14">
      <c r="A1046" s="287"/>
      <c r="B1046" s="287"/>
      <c r="C1046" s="287"/>
      <c r="D1046" s="287"/>
      <c r="E1046" s="287"/>
      <c r="F1046" s="287"/>
      <c r="G1046" s="290"/>
      <c r="H1046" s="291"/>
      <c r="I1046" s="290"/>
      <c r="J1046" s="291"/>
      <c r="K1046" s="290"/>
      <c r="L1046" s="291"/>
      <c r="M1046" s="290"/>
      <c r="N1046" s="291"/>
    </row>
    <row r="1047" spans="1:14">
      <c r="A1047" s="279">
        <v>1</v>
      </c>
      <c r="B1047" s="16" t="s">
        <v>2999</v>
      </c>
      <c r="C1047" s="5" t="s">
        <v>3</v>
      </c>
      <c r="D1047" s="5" t="s">
        <v>7</v>
      </c>
      <c r="E1047" s="5" t="s">
        <v>8</v>
      </c>
      <c r="F1047" s="12" t="s">
        <v>1441</v>
      </c>
      <c r="G1047" s="12">
        <v>0</v>
      </c>
      <c r="H1047" s="13" t="s">
        <v>74</v>
      </c>
      <c r="I1047" s="12">
        <f t="shared" ref="I1047:I1049" si="216">G1047*6</f>
        <v>0</v>
      </c>
      <c r="J1047" s="13" t="s">
        <v>72</v>
      </c>
      <c r="K1047" s="30">
        <f t="shared" ref="K1047:K1084" si="217">I1047*0.33</f>
        <v>0</v>
      </c>
      <c r="L1047" s="30" t="s">
        <v>103</v>
      </c>
      <c r="M1047" s="15">
        <f t="shared" ref="M1047:M1084" si="218">K1047*1000</f>
        <v>0</v>
      </c>
      <c r="N1047" s="13" t="s">
        <v>71</v>
      </c>
    </row>
    <row r="1048" spans="1:14">
      <c r="A1048" s="279">
        <v>2</v>
      </c>
      <c r="B1048" s="131">
        <v>43857</v>
      </c>
      <c r="C1048" s="5" t="s">
        <v>56</v>
      </c>
      <c r="D1048" s="5" t="s">
        <v>93</v>
      </c>
      <c r="E1048" s="5" t="s">
        <v>8</v>
      </c>
      <c r="F1048" s="93" t="s">
        <v>1449</v>
      </c>
      <c r="G1048" s="12">
        <v>3</v>
      </c>
      <c r="H1048" s="13" t="s">
        <v>74</v>
      </c>
      <c r="I1048" s="12">
        <f t="shared" si="216"/>
        <v>18</v>
      </c>
      <c r="J1048" s="13" t="s">
        <v>72</v>
      </c>
      <c r="K1048" s="30">
        <f t="shared" si="217"/>
        <v>5.94</v>
      </c>
      <c r="L1048" s="30" t="s">
        <v>103</v>
      </c>
      <c r="M1048" s="15">
        <f t="shared" si="218"/>
        <v>5940</v>
      </c>
      <c r="N1048" s="13" t="s">
        <v>71</v>
      </c>
    </row>
    <row r="1049" spans="1:14">
      <c r="A1049" s="279">
        <v>3</v>
      </c>
      <c r="B1049" s="5"/>
      <c r="C1049" s="5" t="s">
        <v>15</v>
      </c>
      <c r="D1049" s="5" t="s">
        <v>647</v>
      </c>
      <c r="E1049" s="5" t="s">
        <v>8</v>
      </c>
      <c r="F1049" s="12" t="s">
        <v>1448</v>
      </c>
      <c r="G1049" s="12">
        <v>4</v>
      </c>
      <c r="H1049" s="13" t="s">
        <v>74</v>
      </c>
      <c r="I1049" s="12">
        <f t="shared" si="216"/>
        <v>24</v>
      </c>
      <c r="J1049" s="13" t="s">
        <v>72</v>
      </c>
      <c r="K1049" s="30">
        <f t="shared" si="217"/>
        <v>7.92</v>
      </c>
      <c r="L1049" s="30" t="s">
        <v>103</v>
      </c>
      <c r="M1049" s="15">
        <f t="shared" si="218"/>
        <v>7920</v>
      </c>
      <c r="N1049" s="13" t="s">
        <v>71</v>
      </c>
    </row>
    <row r="1050" spans="1:14">
      <c r="A1050" s="279">
        <v>4</v>
      </c>
      <c r="B1050" s="5"/>
      <c r="C1050" s="5" t="s">
        <v>17</v>
      </c>
      <c r="D1050" s="5" t="s">
        <v>16</v>
      </c>
      <c r="E1050" s="5" t="s">
        <v>8</v>
      </c>
      <c r="F1050" s="12" t="s">
        <v>1433</v>
      </c>
      <c r="G1050" s="12">
        <v>0</v>
      </c>
      <c r="H1050" s="13" t="s">
        <v>74</v>
      </c>
      <c r="I1050" s="12">
        <f>G1050*F4439</f>
        <v>0</v>
      </c>
      <c r="J1050" s="13" t="s">
        <v>72</v>
      </c>
      <c r="K1050" s="30">
        <f t="shared" si="217"/>
        <v>0</v>
      </c>
      <c r="L1050" s="30" t="s">
        <v>103</v>
      </c>
      <c r="M1050" s="15">
        <f t="shared" si="218"/>
        <v>0</v>
      </c>
      <c r="N1050" s="13" t="s">
        <v>71</v>
      </c>
    </row>
    <row r="1051" spans="1:14">
      <c r="A1051" s="279">
        <v>5</v>
      </c>
      <c r="B1051" s="5"/>
      <c r="C1051" s="5" t="s">
        <v>251</v>
      </c>
      <c r="D1051" s="5" t="s">
        <v>18</v>
      </c>
      <c r="E1051" s="5" t="s">
        <v>8</v>
      </c>
      <c r="F1051" s="12" t="s">
        <v>1434</v>
      </c>
      <c r="G1051" s="12">
        <v>0</v>
      </c>
      <c r="H1051" s="13" t="s">
        <v>74</v>
      </c>
      <c r="I1051" s="12">
        <f t="shared" ref="I1051:I1055" si="219">G1051*6</f>
        <v>0</v>
      </c>
      <c r="J1051" s="13" t="s">
        <v>72</v>
      </c>
      <c r="K1051" s="30">
        <f t="shared" si="217"/>
        <v>0</v>
      </c>
      <c r="L1051" s="30" t="s">
        <v>103</v>
      </c>
      <c r="M1051" s="15">
        <f t="shared" si="218"/>
        <v>0</v>
      </c>
      <c r="N1051" s="13" t="s">
        <v>71</v>
      </c>
    </row>
    <row r="1052" spans="1:14">
      <c r="A1052" s="279">
        <v>6</v>
      </c>
      <c r="B1052" s="5"/>
      <c r="C1052" s="9" t="s">
        <v>52</v>
      </c>
      <c r="D1052" s="9" t="s">
        <v>51</v>
      </c>
      <c r="E1052" s="9" t="s">
        <v>8</v>
      </c>
      <c r="F1052" s="72" t="s">
        <v>1405</v>
      </c>
      <c r="G1052" s="12">
        <v>0</v>
      </c>
      <c r="H1052" s="13" t="s">
        <v>74</v>
      </c>
      <c r="I1052" s="12">
        <f t="shared" si="219"/>
        <v>0</v>
      </c>
      <c r="J1052" s="13" t="s">
        <v>72</v>
      </c>
      <c r="K1052" s="30">
        <f t="shared" si="217"/>
        <v>0</v>
      </c>
      <c r="L1052" s="30" t="s">
        <v>103</v>
      </c>
      <c r="M1052" s="15">
        <f t="shared" si="218"/>
        <v>0</v>
      </c>
      <c r="N1052" s="13" t="s">
        <v>71</v>
      </c>
    </row>
    <row r="1053" spans="1:14">
      <c r="A1053" s="279">
        <v>7</v>
      </c>
      <c r="B1053" s="5"/>
      <c r="C1053" s="5" t="s">
        <v>10</v>
      </c>
      <c r="D1053" s="5" t="s">
        <v>93</v>
      </c>
      <c r="E1053" s="5" t="s">
        <v>8</v>
      </c>
      <c r="F1053" s="12" t="s">
        <v>1450</v>
      </c>
      <c r="G1053" s="12">
        <v>4</v>
      </c>
      <c r="H1053" s="13" t="s">
        <v>74</v>
      </c>
      <c r="I1053" s="12">
        <f t="shared" si="219"/>
        <v>24</v>
      </c>
      <c r="J1053" s="13" t="s">
        <v>72</v>
      </c>
      <c r="K1053" s="30">
        <f t="shared" si="217"/>
        <v>7.92</v>
      </c>
      <c r="L1053" s="30" t="s">
        <v>103</v>
      </c>
      <c r="M1053" s="15">
        <f t="shared" si="218"/>
        <v>7920</v>
      </c>
      <c r="N1053" s="13" t="s">
        <v>71</v>
      </c>
    </row>
    <row r="1054" spans="1:14" ht="30">
      <c r="A1054" s="280">
        <v>8</v>
      </c>
      <c r="B1054" s="124"/>
      <c r="C1054" s="272" t="s">
        <v>26</v>
      </c>
      <c r="D1054" s="272" t="s">
        <v>89</v>
      </c>
      <c r="E1054" s="272" t="s">
        <v>8</v>
      </c>
      <c r="F1054" s="103" t="s">
        <v>1388</v>
      </c>
      <c r="G1054" s="137">
        <v>0</v>
      </c>
      <c r="H1054" s="268" t="s">
        <v>74</v>
      </c>
      <c r="I1054" s="137">
        <f t="shared" si="219"/>
        <v>0</v>
      </c>
      <c r="J1054" s="268" t="s">
        <v>72</v>
      </c>
      <c r="K1054" s="125">
        <f t="shared" si="217"/>
        <v>0</v>
      </c>
      <c r="L1054" s="269" t="s">
        <v>103</v>
      </c>
      <c r="M1054" s="270">
        <f t="shared" si="218"/>
        <v>0</v>
      </c>
      <c r="N1054" s="268" t="s">
        <v>71</v>
      </c>
    </row>
    <row r="1055" spans="1:14">
      <c r="A1055" s="279">
        <v>9</v>
      </c>
      <c r="B1055" s="5"/>
      <c r="C1055" s="5" t="s">
        <v>94</v>
      </c>
      <c r="D1055" s="5" t="s">
        <v>95</v>
      </c>
      <c r="E1055" s="5" t="s">
        <v>8</v>
      </c>
      <c r="F1055" s="12" t="s">
        <v>1451</v>
      </c>
      <c r="G1055" s="12">
        <v>4</v>
      </c>
      <c r="H1055" s="13" t="s">
        <v>74</v>
      </c>
      <c r="I1055" s="12">
        <f t="shared" si="219"/>
        <v>24</v>
      </c>
      <c r="J1055" s="13" t="s">
        <v>72</v>
      </c>
      <c r="K1055" s="30">
        <f t="shared" si="217"/>
        <v>7.92</v>
      </c>
      <c r="L1055" s="30" t="s">
        <v>103</v>
      </c>
      <c r="M1055" s="15">
        <f t="shared" si="218"/>
        <v>7920</v>
      </c>
      <c r="N1055" s="13" t="s">
        <v>71</v>
      </c>
    </row>
    <row r="1056" spans="1:14">
      <c r="A1056" s="279">
        <v>10</v>
      </c>
      <c r="B1056" s="5"/>
      <c r="C1056" s="5" t="s">
        <v>190</v>
      </c>
      <c r="D1056" s="5" t="s">
        <v>20</v>
      </c>
      <c r="E1056" s="5" t="s">
        <v>173</v>
      </c>
      <c r="F1056" s="12" t="s">
        <v>1423</v>
      </c>
      <c r="G1056" s="12">
        <v>0</v>
      </c>
      <c r="H1056" s="13" t="s">
        <v>74</v>
      </c>
      <c r="I1056" s="12">
        <f>G1056*7</f>
        <v>0</v>
      </c>
      <c r="J1056" s="13" t="s">
        <v>72</v>
      </c>
      <c r="K1056" s="30">
        <f t="shared" si="217"/>
        <v>0</v>
      </c>
      <c r="L1056" s="30" t="s">
        <v>103</v>
      </c>
      <c r="M1056" s="15">
        <f t="shared" si="218"/>
        <v>0</v>
      </c>
      <c r="N1056" s="13" t="s">
        <v>71</v>
      </c>
    </row>
    <row r="1057" spans="1:14">
      <c r="A1057" s="279">
        <v>11</v>
      </c>
      <c r="B1057" s="5"/>
      <c r="C1057" s="5" t="s">
        <v>34</v>
      </c>
      <c r="D1057" s="5" t="s">
        <v>134</v>
      </c>
      <c r="E1057" s="5" t="s">
        <v>173</v>
      </c>
      <c r="F1057" s="12" t="s">
        <v>1402</v>
      </c>
      <c r="G1057" s="12">
        <v>0</v>
      </c>
      <c r="H1057" s="13" t="s">
        <v>74</v>
      </c>
      <c r="I1057" s="12">
        <f>G1057*7</f>
        <v>0</v>
      </c>
      <c r="J1057" s="13" t="s">
        <v>72</v>
      </c>
      <c r="K1057" s="30">
        <f t="shared" si="217"/>
        <v>0</v>
      </c>
      <c r="L1057" s="30" t="s">
        <v>103</v>
      </c>
      <c r="M1057" s="15">
        <f t="shared" si="218"/>
        <v>0</v>
      </c>
      <c r="N1057" s="13" t="s">
        <v>71</v>
      </c>
    </row>
    <row r="1058" spans="1:14">
      <c r="A1058" s="279">
        <v>12</v>
      </c>
      <c r="B1058" s="5"/>
      <c r="C1058" s="5" t="s">
        <v>23</v>
      </c>
      <c r="D1058" s="5" t="s">
        <v>136</v>
      </c>
      <c r="E1058" s="5" t="s">
        <v>12</v>
      </c>
      <c r="F1058" s="5" t="s">
        <v>1403</v>
      </c>
      <c r="G1058" s="12">
        <v>0</v>
      </c>
      <c r="H1058" s="13" t="s">
        <v>74</v>
      </c>
      <c r="I1058" s="12">
        <f t="shared" ref="I1058:I1068" si="220">G1058*1</f>
        <v>0</v>
      </c>
      <c r="J1058" s="13" t="s">
        <v>72</v>
      </c>
      <c r="K1058" s="30">
        <f t="shared" si="217"/>
        <v>0</v>
      </c>
      <c r="L1058" s="30" t="s">
        <v>103</v>
      </c>
      <c r="M1058" s="15">
        <f t="shared" si="218"/>
        <v>0</v>
      </c>
      <c r="N1058" s="13" t="s">
        <v>71</v>
      </c>
    </row>
    <row r="1059" spans="1:14">
      <c r="A1059" s="279">
        <v>13</v>
      </c>
      <c r="B1059" s="5"/>
      <c r="C1059" s="5" t="s">
        <v>90</v>
      </c>
      <c r="D1059" s="5" t="s">
        <v>91</v>
      </c>
      <c r="E1059" s="5" t="s">
        <v>12</v>
      </c>
      <c r="F1059" s="12" t="s">
        <v>1342</v>
      </c>
      <c r="G1059" s="12">
        <v>0</v>
      </c>
      <c r="H1059" s="13" t="s">
        <v>74</v>
      </c>
      <c r="I1059" s="12">
        <f t="shared" si="220"/>
        <v>0</v>
      </c>
      <c r="J1059" s="13" t="s">
        <v>72</v>
      </c>
      <c r="K1059" s="30">
        <f t="shared" si="217"/>
        <v>0</v>
      </c>
      <c r="L1059" s="30" t="s">
        <v>103</v>
      </c>
      <c r="M1059" s="15">
        <f t="shared" si="218"/>
        <v>0</v>
      </c>
      <c r="N1059" s="13" t="s">
        <v>71</v>
      </c>
    </row>
    <row r="1060" spans="1:14">
      <c r="A1060" s="279">
        <v>14</v>
      </c>
      <c r="B1060" s="5"/>
      <c r="C1060" s="5" t="s">
        <v>81</v>
      </c>
      <c r="D1060" s="5" t="s">
        <v>82</v>
      </c>
      <c r="E1060" s="5" t="s">
        <v>12</v>
      </c>
      <c r="F1060" s="12" t="s">
        <v>1365</v>
      </c>
      <c r="G1060" s="12">
        <v>0</v>
      </c>
      <c r="H1060" s="13" t="s">
        <v>74</v>
      </c>
      <c r="I1060" s="12">
        <f t="shared" si="220"/>
        <v>0</v>
      </c>
      <c r="J1060" s="13" t="s">
        <v>72</v>
      </c>
      <c r="K1060" s="30">
        <f t="shared" si="217"/>
        <v>0</v>
      </c>
      <c r="L1060" s="30" t="s">
        <v>103</v>
      </c>
      <c r="M1060" s="15">
        <f t="shared" si="218"/>
        <v>0</v>
      </c>
      <c r="N1060" s="13" t="s">
        <v>71</v>
      </c>
    </row>
    <row r="1061" spans="1:14">
      <c r="A1061" s="279">
        <v>15</v>
      </c>
      <c r="B1061" s="5"/>
      <c r="C1061" s="5" t="s">
        <v>11</v>
      </c>
      <c r="D1061" s="5" t="s">
        <v>13</v>
      </c>
      <c r="E1061" s="5" t="s">
        <v>12</v>
      </c>
      <c r="F1061" s="12" t="s">
        <v>1436</v>
      </c>
      <c r="G1061" s="12">
        <v>0</v>
      </c>
      <c r="H1061" s="13" t="s">
        <v>74</v>
      </c>
      <c r="I1061" s="12">
        <f t="shared" si="220"/>
        <v>0</v>
      </c>
      <c r="J1061" s="13" t="s">
        <v>72</v>
      </c>
      <c r="K1061" s="30">
        <f t="shared" si="217"/>
        <v>0</v>
      </c>
      <c r="L1061" s="30" t="s">
        <v>103</v>
      </c>
      <c r="M1061" s="15">
        <f t="shared" si="218"/>
        <v>0</v>
      </c>
      <c r="N1061" s="13" t="s">
        <v>71</v>
      </c>
    </row>
    <row r="1062" spans="1:14">
      <c r="A1062" s="279">
        <v>16</v>
      </c>
      <c r="B1062" s="5"/>
      <c r="C1062" s="5" t="s">
        <v>28</v>
      </c>
      <c r="D1062" s="5" t="s">
        <v>27</v>
      </c>
      <c r="E1062" s="5" t="s">
        <v>12</v>
      </c>
      <c r="F1062" s="12" t="s">
        <v>1385</v>
      </c>
      <c r="G1062" s="12">
        <v>0</v>
      </c>
      <c r="H1062" s="13" t="s">
        <v>74</v>
      </c>
      <c r="I1062" s="12">
        <f t="shared" si="220"/>
        <v>0</v>
      </c>
      <c r="J1062" s="13" t="s">
        <v>72</v>
      </c>
      <c r="K1062" s="30">
        <f t="shared" si="217"/>
        <v>0</v>
      </c>
      <c r="L1062" s="30" t="s">
        <v>103</v>
      </c>
      <c r="M1062" s="15">
        <f t="shared" si="218"/>
        <v>0</v>
      </c>
      <c r="N1062" s="13" t="s">
        <v>71</v>
      </c>
    </row>
    <row r="1063" spans="1:14" ht="30">
      <c r="A1063" s="280">
        <v>17</v>
      </c>
      <c r="B1063" s="124"/>
      <c r="C1063" s="272" t="s">
        <v>30</v>
      </c>
      <c r="D1063" s="272" t="s">
        <v>29</v>
      </c>
      <c r="E1063" s="272" t="s">
        <v>12</v>
      </c>
      <c r="F1063" s="137" t="s">
        <v>1443</v>
      </c>
      <c r="G1063" s="137">
        <v>0</v>
      </c>
      <c r="H1063" s="268" t="s">
        <v>74</v>
      </c>
      <c r="I1063" s="137">
        <f t="shared" si="220"/>
        <v>0</v>
      </c>
      <c r="J1063" s="268" t="s">
        <v>72</v>
      </c>
      <c r="K1063" s="269">
        <f t="shared" si="217"/>
        <v>0</v>
      </c>
      <c r="L1063" s="269" t="s">
        <v>103</v>
      </c>
      <c r="M1063" s="270">
        <f t="shared" si="218"/>
        <v>0</v>
      </c>
      <c r="N1063" s="268" t="s">
        <v>71</v>
      </c>
    </row>
    <row r="1064" spans="1:14">
      <c r="A1064" s="279">
        <v>18</v>
      </c>
      <c r="B1064" s="5"/>
      <c r="C1064" s="5" t="s">
        <v>32</v>
      </c>
      <c r="D1064" s="5" t="s">
        <v>33</v>
      </c>
      <c r="E1064" s="5" t="s">
        <v>12</v>
      </c>
      <c r="F1064" s="12" t="s">
        <v>1367</v>
      </c>
      <c r="G1064" s="12">
        <v>0</v>
      </c>
      <c r="H1064" s="13" t="s">
        <v>74</v>
      </c>
      <c r="I1064" s="12">
        <f t="shared" si="220"/>
        <v>0</v>
      </c>
      <c r="J1064" s="13" t="s">
        <v>72</v>
      </c>
      <c r="K1064" s="30">
        <f t="shared" si="217"/>
        <v>0</v>
      </c>
      <c r="L1064" s="30" t="s">
        <v>103</v>
      </c>
      <c r="M1064" s="15">
        <f t="shared" si="218"/>
        <v>0</v>
      </c>
      <c r="N1064" s="13" t="s">
        <v>71</v>
      </c>
    </row>
    <row r="1065" spans="1:14">
      <c r="A1065" s="279">
        <v>19</v>
      </c>
      <c r="B1065" s="5"/>
      <c r="C1065" s="5" t="s">
        <v>36</v>
      </c>
      <c r="D1065" s="5" t="s">
        <v>35</v>
      </c>
      <c r="E1065" s="5" t="s">
        <v>12</v>
      </c>
      <c r="F1065" s="12" t="s">
        <v>1159</v>
      </c>
      <c r="G1065" s="12">
        <v>0</v>
      </c>
      <c r="H1065" s="13" t="s">
        <v>74</v>
      </c>
      <c r="I1065" s="12">
        <f t="shared" si="220"/>
        <v>0</v>
      </c>
      <c r="J1065" s="13" t="s">
        <v>72</v>
      </c>
      <c r="K1065" s="30">
        <f t="shared" si="217"/>
        <v>0</v>
      </c>
      <c r="L1065" s="30" t="s">
        <v>103</v>
      </c>
      <c r="M1065" s="15">
        <f t="shared" si="218"/>
        <v>0</v>
      </c>
      <c r="N1065" s="13" t="s">
        <v>71</v>
      </c>
    </row>
    <row r="1066" spans="1:14">
      <c r="A1066" s="279">
        <v>20</v>
      </c>
      <c r="B1066" s="5"/>
      <c r="C1066" s="5" t="s">
        <v>38</v>
      </c>
      <c r="D1066" s="5" t="s">
        <v>37</v>
      </c>
      <c r="E1066" s="5" t="s">
        <v>12</v>
      </c>
      <c r="F1066" s="12" t="s">
        <v>1444</v>
      </c>
      <c r="G1066" s="12">
        <v>0</v>
      </c>
      <c r="H1066" s="13" t="s">
        <v>74</v>
      </c>
      <c r="I1066" s="12">
        <f t="shared" si="220"/>
        <v>0</v>
      </c>
      <c r="J1066" s="13" t="s">
        <v>72</v>
      </c>
      <c r="K1066" s="30">
        <f t="shared" si="217"/>
        <v>0</v>
      </c>
      <c r="L1066" s="30" t="s">
        <v>103</v>
      </c>
      <c r="M1066" s="15">
        <f t="shared" si="218"/>
        <v>0</v>
      </c>
      <c r="N1066" s="13" t="s">
        <v>71</v>
      </c>
    </row>
    <row r="1067" spans="1:14">
      <c r="A1067" s="279">
        <v>21</v>
      </c>
      <c r="B1067" s="5"/>
      <c r="C1067" s="5" t="s">
        <v>40</v>
      </c>
      <c r="D1067" s="5" t="s">
        <v>39</v>
      </c>
      <c r="E1067" s="5" t="s">
        <v>12</v>
      </c>
      <c r="F1067" s="12" t="s">
        <v>1445</v>
      </c>
      <c r="G1067" s="12">
        <v>0</v>
      </c>
      <c r="H1067" s="13" t="s">
        <v>74</v>
      </c>
      <c r="I1067" s="12">
        <f t="shared" si="220"/>
        <v>0</v>
      </c>
      <c r="J1067" s="13" t="s">
        <v>72</v>
      </c>
      <c r="K1067" s="30">
        <f t="shared" si="217"/>
        <v>0</v>
      </c>
      <c r="L1067" s="30" t="s">
        <v>103</v>
      </c>
      <c r="M1067" s="15">
        <f t="shared" si="218"/>
        <v>0</v>
      </c>
      <c r="N1067" s="13" t="s">
        <v>71</v>
      </c>
    </row>
    <row r="1068" spans="1:14">
      <c r="A1068" s="279">
        <v>22</v>
      </c>
      <c r="B1068" s="5"/>
      <c r="C1068" s="5" t="s">
        <v>78</v>
      </c>
      <c r="D1068" s="5" t="s">
        <v>79</v>
      </c>
      <c r="E1068" s="5" t="s">
        <v>12</v>
      </c>
      <c r="F1068" s="12" t="s">
        <v>1383</v>
      </c>
      <c r="G1068" s="12">
        <v>0</v>
      </c>
      <c r="H1068" s="13" t="s">
        <v>74</v>
      </c>
      <c r="I1068" s="12">
        <f t="shared" si="220"/>
        <v>0</v>
      </c>
      <c r="J1068" s="13" t="s">
        <v>72</v>
      </c>
      <c r="K1068" s="30">
        <f t="shared" si="217"/>
        <v>0</v>
      </c>
      <c r="L1068" s="30" t="s">
        <v>103</v>
      </c>
      <c r="M1068" s="15">
        <f t="shared" si="218"/>
        <v>0</v>
      </c>
      <c r="N1068" s="13" t="s">
        <v>71</v>
      </c>
    </row>
    <row r="1069" spans="1:14" ht="30">
      <c r="A1069" s="280">
        <v>23</v>
      </c>
      <c r="B1069" s="124"/>
      <c r="C1069" s="272" t="s">
        <v>45</v>
      </c>
      <c r="D1069" s="272" t="s">
        <v>44</v>
      </c>
      <c r="E1069" s="272" t="s">
        <v>43</v>
      </c>
      <c r="F1069" s="103" t="s">
        <v>1446</v>
      </c>
      <c r="G1069" s="137">
        <v>0</v>
      </c>
      <c r="H1069" s="268" t="s">
        <v>74</v>
      </c>
      <c r="I1069" s="137">
        <f>G1069*1.5</f>
        <v>0</v>
      </c>
      <c r="J1069" s="268" t="s">
        <v>72</v>
      </c>
      <c r="K1069" s="269">
        <f t="shared" si="217"/>
        <v>0</v>
      </c>
      <c r="L1069" s="269" t="s">
        <v>103</v>
      </c>
      <c r="M1069" s="270">
        <f t="shared" si="218"/>
        <v>0</v>
      </c>
      <c r="N1069" s="268" t="s">
        <v>71</v>
      </c>
    </row>
    <row r="1070" spans="1:14">
      <c r="A1070" s="279">
        <v>24</v>
      </c>
      <c r="B1070" s="5"/>
      <c r="C1070" s="5" t="s">
        <v>1390</v>
      </c>
      <c r="D1070" s="5" t="s">
        <v>46</v>
      </c>
      <c r="E1070" s="5" t="s">
        <v>43</v>
      </c>
      <c r="F1070" s="12" t="s">
        <v>1406</v>
      </c>
      <c r="G1070" s="12">
        <v>0</v>
      </c>
      <c r="H1070" s="13" t="s">
        <v>74</v>
      </c>
      <c r="I1070" s="12">
        <f>G1070*1.5</f>
        <v>0</v>
      </c>
      <c r="J1070" s="13" t="s">
        <v>72</v>
      </c>
      <c r="K1070" s="30">
        <f t="shared" si="217"/>
        <v>0</v>
      </c>
      <c r="L1070" s="30" t="s">
        <v>103</v>
      </c>
      <c r="M1070" s="15">
        <f t="shared" si="218"/>
        <v>0</v>
      </c>
      <c r="N1070" s="13" t="s">
        <v>71</v>
      </c>
    </row>
    <row r="1071" spans="1:14">
      <c r="A1071" s="279">
        <v>25</v>
      </c>
      <c r="B1071" s="5"/>
      <c r="C1071" s="5" t="s">
        <v>42</v>
      </c>
      <c r="D1071" s="5" t="s">
        <v>41</v>
      </c>
      <c r="E1071" s="5" t="s">
        <v>43</v>
      </c>
      <c r="F1071" s="12" t="s">
        <v>1429</v>
      </c>
      <c r="G1071" s="12">
        <v>0</v>
      </c>
      <c r="H1071" s="13" t="s">
        <v>74</v>
      </c>
      <c r="I1071" s="12">
        <f>G1071*1.5</f>
        <v>0</v>
      </c>
      <c r="J1071" s="13" t="s">
        <v>72</v>
      </c>
      <c r="K1071" s="30">
        <f t="shared" si="217"/>
        <v>0</v>
      </c>
      <c r="L1071" s="30" t="s">
        <v>103</v>
      </c>
      <c r="M1071" s="15">
        <f t="shared" si="218"/>
        <v>0</v>
      </c>
      <c r="N1071" s="13" t="s">
        <v>71</v>
      </c>
    </row>
    <row r="1072" spans="1:14">
      <c r="A1072" s="279">
        <v>26</v>
      </c>
      <c r="B1072" s="5"/>
      <c r="C1072" s="5" t="s">
        <v>1168</v>
      </c>
      <c r="D1072" s="5"/>
      <c r="E1072" s="5" t="s">
        <v>12</v>
      </c>
      <c r="F1072" s="12" t="s">
        <v>1106</v>
      </c>
      <c r="G1072" s="12">
        <v>1</v>
      </c>
      <c r="H1072" s="13" t="s">
        <v>74</v>
      </c>
      <c r="I1072" s="12">
        <f>G1072*4</f>
        <v>4</v>
      </c>
      <c r="J1072" s="13" t="s">
        <v>72</v>
      </c>
      <c r="K1072" s="30">
        <f t="shared" si="217"/>
        <v>1.32</v>
      </c>
      <c r="L1072" s="30" t="s">
        <v>103</v>
      </c>
      <c r="M1072" s="15">
        <f t="shared" si="218"/>
        <v>1320</v>
      </c>
      <c r="N1072" s="13" t="s">
        <v>71</v>
      </c>
    </row>
    <row r="1073" spans="1:14">
      <c r="A1073" s="279">
        <v>27</v>
      </c>
      <c r="B1073" s="5"/>
      <c r="C1073" s="5" t="s">
        <v>1240</v>
      </c>
      <c r="D1073" s="5"/>
      <c r="E1073" s="5" t="s">
        <v>12</v>
      </c>
      <c r="F1073" s="12" t="s">
        <v>795</v>
      </c>
      <c r="G1073" s="12">
        <v>1</v>
      </c>
      <c r="H1073" s="13" t="s">
        <v>74</v>
      </c>
      <c r="I1073" s="12">
        <f t="shared" ref="I1073" si="221">G1073*1.5</f>
        <v>1.5</v>
      </c>
      <c r="J1073" s="13" t="s">
        <v>72</v>
      </c>
      <c r="K1073" s="30">
        <f t="shared" si="217"/>
        <v>0.495</v>
      </c>
      <c r="L1073" s="30" t="s">
        <v>103</v>
      </c>
      <c r="M1073" s="15">
        <f t="shared" si="218"/>
        <v>495</v>
      </c>
      <c r="N1073" s="13" t="s">
        <v>71</v>
      </c>
    </row>
    <row r="1074" spans="1:14">
      <c r="A1074" s="279">
        <v>28</v>
      </c>
      <c r="B1074" s="5"/>
      <c r="C1074" s="5" t="s">
        <v>1122</v>
      </c>
      <c r="D1074" s="5"/>
      <c r="E1074" s="5" t="s">
        <v>43</v>
      </c>
      <c r="F1074" s="12" t="s">
        <v>645</v>
      </c>
      <c r="G1074" s="12">
        <v>2</v>
      </c>
      <c r="H1074" s="13" t="s">
        <v>74</v>
      </c>
      <c r="I1074" s="12">
        <f>G1074*1</f>
        <v>2</v>
      </c>
      <c r="J1074" s="13" t="s">
        <v>72</v>
      </c>
      <c r="K1074" s="30">
        <f t="shared" si="217"/>
        <v>0.66</v>
      </c>
      <c r="L1074" s="30" t="s">
        <v>103</v>
      </c>
      <c r="M1074" s="15">
        <f t="shared" si="218"/>
        <v>660</v>
      </c>
      <c r="N1074" s="13" t="s">
        <v>71</v>
      </c>
    </row>
    <row r="1075" spans="1:14">
      <c r="A1075" s="279">
        <v>29</v>
      </c>
      <c r="B1075" s="5"/>
      <c r="C1075" s="5" t="s">
        <v>757</v>
      </c>
      <c r="D1075" s="5"/>
      <c r="E1075" s="5" t="s">
        <v>12</v>
      </c>
      <c r="F1075" s="12" t="s">
        <v>995</v>
      </c>
      <c r="G1075" s="12">
        <v>2</v>
      </c>
      <c r="H1075" s="13" t="s">
        <v>74</v>
      </c>
      <c r="I1075" s="12">
        <f>G1075*1</f>
        <v>2</v>
      </c>
      <c r="J1075" s="13" t="s">
        <v>72</v>
      </c>
      <c r="K1075" s="30">
        <f t="shared" si="217"/>
        <v>0.66</v>
      </c>
      <c r="L1075" s="30" t="s">
        <v>103</v>
      </c>
      <c r="M1075" s="15">
        <f t="shared" si="218"/>
        <v>660</v>
      </c>
      <c r="N1075" s="13" t="s">
        <v>71</v>
      </c>
    </row>
    <row r="1076" spans="1:14">
      <c r="A1076" s="279">
        <v>30</v>
      </c>
      <c r="B1076" s="5"/>
      <c r="C1076" s="5" t="s">
        <v>1114</v>
      </c>
      <c r="D1076" s="5"/>
      <c r="E1076" s="5" t="s">
        <v>12</v>
      </c>
      <c r="F1076" s="103" t="s">
        <v>322</v>
      </c>
      <c r="G1076" s="12">
        <v>1</v>
      </c>
      <c r="H1076" s="13" t="s">
        <v>74</v>
      </c>
      <c r="I1076" s="12">
        <f>G1076*1</f>
        <v>1</v>
      </c>
      <c r="J1076" s="13" t="s">
        <v>72</v>
      </c>
      <c r="K1076" s="30">
        <f t="shared" si="217"/>
        <v>0.33</v>
      </c>
      <c r="L1076" s="30" t="s">
        <v>103</v>
      </c>
      <c r="M1076" s="15">
        <f t="shared" si="218"/>
        <v>330</v>
      </c>
      <c r="N1076" s="13" t="s">
        <v>71</v>
      </c>
    </row>
    <row r="1077" spans="1:14">
      <c r="A1077" s="279">
        <v>31</v>
      </c>
      <c r="B1077" s="5"/>
      <c r="C1077" s="5" t="s">
        <v>126</v>
      </c>
      <c r="D1077" s="5"/>
      <c r="E1077" s="5" t="s">
        <v>43</v>
      </c>
      <c r="F1077" s="12" t="s">
        <v>271</v>
      </c>
      <c r="G1077" s="12">
        <v>1</v>
      </c>
      <c r="H1077" s="13" t="s">
        <v>74</v>
      </c>
      <c r="I1077" s="12">
        <f t="shared" ref="I1077" si="222">G1077*4</f>
        <v>4</v>
      </c>
      <c r="J1077" s="13" t="s">
        <v>72</v>
      </c>
      <c r="K1077" s="30">
        <f t="shared" si="217"/>
        <v>1.32</v>
      </c>
      <c r="L1077" s="30" t="s">
        <v>103</v>
      </c>
      <c r="M1077" s="15">
        <f t="shared" si="218"/>
        <v>1320</v>
      </c>
      <c r="N1077" s="13" t="s">
        <v>71</v>
      </c>
    </row>
    <row r="1078" spans="1:14">
      <c r="A1078" s="279">
        <v>32</v>
      </c>
      <c r="B1078" s="5"/>
      <c r="C1078" s="5" t="s">
        <v>893</v>
      </c>
      <c r="D1078" s="5"/>
      <c r="E1078" s="5" t="s">
        <v>12</v>
      </c>
      <c r="F1078" s="12" t="s">
        <v>220</v>
      </c>
      <c r="G1078" s="12">
        <v>1</v>
      </c>
      <c r="H1078" s="13" t="s">
        <v>74</v>
      </c>
      <c r="I1078" s="12">
        <f>G1078*1</f>
        <v>1</v>
      </c>
      <c r="J1078" s="13" t="s">
        <v>72</v>
      </c>
      <c r="K1078" s="30">
        <f t="shared" si="217"/>
        <v>0.33</v>
      </c>
      <c r="L1078" s="30" t="s">
        <v>103</v>
      </c>
      <c r="M1078" s="15">
        <f t="shared" si="218"/>
        <v>330</v>
      </c>
      <c r="N1078" s="13" t="s">
        <v>71</v>
      </c>
    </row>
    <row r="1079" spans="1:14">
      <c r="A1079" s="279">
        <v>33</v>
      </c>
      <c r="B1079" s="5"/>
      <c r="C1079" s="5" t="s">
        <v>1193</v>
      </c>
      <c r="D1079" s="5"/>
      <c r="E1079" s="5" t="s">
        <v>43</v>
      </c>
      <c r="F1079" s="12" t="s">
        <v>218</v>
      </c>
      <c r="G1079" s="12">
        <v>1</v>
      </c>
      <c r="H1079" s="13" t="s">
        <v>74</v>
      </c>
      <c r="I1079" s="12">
        <f>G1079*1</f>
        <v>1</v>
      </c>
      <c r="J1079" s="13" t="s">
        <v>72</v>
      </c>
      <c r="K1079" s="30">
        <f t="shared" si="217"/>
        <v>0.33</v>
      </c>
      <c r="L1079" s="30" t="s">
        <v>103</v>
      </c>
      <c r="M1079" s="15">
        <f t="shared" si="218"/>
        <v>330</v>
      </c>
      <c r="N1079" s="13" t="s">
        <v>71</v>
      </c>
    </row>
    <row r="1080" spans="1:14">
      <c r="A1080" s="279">
        <v>34</v>
      </c>
      <c r="B1080" s="5"/>
      <c r="C1080" s="5" t="s">
        <v>124</v>
      </c>
      <c r="D1080" s="5"/>
      <c r="E1080" s="5" t="s">
        <v>12</v>
      </c>
      <c r="F1080" s="12" t="s">
        <v>1280</v>
      </c>
      <c r="G1080" s="12">
        <v>1</v>
      </c>
      <c r="H1080" s="13" t="s">
        <v>74</v>
      </c>
      <c r="I1080" s="12">
        <f>G1080*1.5</f>
        <v>1.5</v>
      </c>
      <c r="J1080" s="13" t="s">
        <v>72</v>
      </c>
      <c r="K1080" s="30">
        <f t="shared" si="217"/>
        <v>0.495</v>
      </c>
      <c r="L1080" s="30" t="s">
        <v>103</v>
      </c>
      <c r="M1080" s="15">
        <f t="shared" si="218"/>
        <v>495</v>
      </c>
      <c r="N1080" s="13" t="s">
        <v>71</v>
      </c>
    </row>
    <row r="1081" spans="1:14">
      <c r="A1081" s="279">
        <v>35</v>
      </c>
      <c r="B1081" s="5"/>
      <c r="C1081" s="5" t="s">
        <v>56</v>
      </c>
      <c r="D1081" s="5"/>
      <c r="E1081" s="5" t="s">
        <v>12</v>
      </c>
      <c r="F1081" s="12" t="s">
        <v>1437</v>
      </c>
      <c r="G1081" s="12">
        <v>1</v>
      </c>
      <c r="H1081" s="13" t="s">
        <v>74</v>
      </c>
      <c r="I1081" s="12">
        <f>G1081*1</f>
        <v>1</v>
      </c>
      <c r="J1081" s="13" t="s">
        <v>72</v>
      </c>
      <c r="K1081" s="30">
        <f t="shared" si="217"/>
        <v>0.33</v>
      </c>
      <c r="L1081" s="30" t="s">
        <v>103</v>
      </c>
      <c r="M1081" s="15">
        <f t="shared" si="218"/>
        <v>330</v>
      </c>
      <c r="N1081" s="13" t="s">
        <v>71</v>
      </c>
    </row>
    <row r="1082" spans="1:14">
      <c r="A1082" s="279">
        <v>36</v>
      </c>
      <c r="B1082" s="5"/>
      <c r="C1082" s="5" t="s">
        <v>161</v>
      </c>
      <c r="D1082" s="5"/>
      <c r="E1082" s="5" t="s">
        <v>12</v>
      </c>
      <c r="F1082" s="5" t="s">
        <v>1431</v>
      </c>
      <c r="G1082" s="30">
        <v>2</v>
      </c>
      <c r="H1082" s="13" t="s">
        <v>74</v>
      </c>
      <c r="I1082" s="12">
        <f>G1082*1</f>
        <v>2</v>
      </c>
      <c r="J1082" s="13" t="s">
        <v>72</v>
      </c>
      <c r="K1082" s="30">
        <f t="shared" si="217"/>
        <v>0.66</v>
      </c>
      <c r="L1082" s="30" t="s">
        <v>103</v>
      </c>
      <c r="M1082" s="15">
        <f t="shared" si="218"/>
        <v>660</v>
      </c>
      <c r="N1082" s="13" t="s">
        <v>71</v>
      </c>
    </row>
    <row r="1083" spans="1:14">
      <c r="A1083" s="279">
        <v>37</v>
      </c>
      <c r="B1083" s="5"/>
      <c r="C1083" s="5" t="s">
        <v>1439</v>
      </c>
      <c r="D1083" s="5"/>
      <c r="E1083" s="5" t="s">
        <v>43</v>
      </c>
      <c r="F1083" s="5" t="s">
        <v>1438</v>
      </c>
      <c r="G1083" s="30">
        <v>1</v>
      </c>
      <c r="H1083" s="13" t="s">
        <v>74</v>
      </c>
      <c r="I1083" s="12">
        <f>G1083*1</f>
        <v>1</v>
      </c>
      <c r="J1083" s="13" t="s">
        <v>72</v>
      </c>
      <c r="K1083" s="30">
        <f t="shared" si="217"/>
        <v>0.33</v>
      </c>
      <c r="L1083" s="30" t="s">
        <v>103</v>
      </c>
      <c r="M1083" s="15">
        <f t="shared" si="218"/>
        <v>330</v>
      </c>
      <c r="N1083" s="13" t="s">
        <v>71</v>
      </c>
    </row>
    <row r="1084" spans="1:14">
      <c r="A1084" s="279">
        <v>38</v>
      </c>
      <c r="B1084" s="5"/>
      <c r="C1084" s="5" t="s">
        <v>49</v>
      </c>
      <c r="D1084" s="5" t="s">
        <v>48</v>
      </c>
      <c r="E1084" s="5" t="s">
        <v>1369</v>
      </c>
      <c r="F1084" s="5" t="s">
        <v>1430</v>
      </c>
      <c r="G1084" s="12">
        <v>1</v>
      </c>
      <c r="H1084" s="13" t="s">
        <v>74</v>
      </c>
      <c r="I1084" s="12">
        <v>4</v>
      </c>
      <c r="J1084" s="13" t="s">
        <v>72</v>
      </c>
      <c r="K1084" s="12">
        <f t="shared" si="217"/>
        <v>1.32</v>
      </c>
      <c r="L1084" s="13" t="s">
        <v>103</v>
      </c>
      <c r="M1084" s="12">
        <f t="shared" si="218"/>
        <v>1320</v>
      </c>
      <c r="N1084" s="13" t="s">
        <v>71</v>
      </c>
    </row>
    <row r="1085" spans="1:14" ht="30">
      <c r="A1085" s="280">
        <v>39</v>
      </c>
      <c r="B1085" s="124"/>
      <c r="C1085" s="272" t="s">
        <v>1371</v>
      </c>
      <c r="D1085" s="272" t="s">
        <v>25</v>
      </c>
      <c r="E1085" s="272" t="s">
        <v>1372</v>
      </c>
      <c r="F1085" s="124" t="s">
        <v>1375</v>
      </c>
      <c r="G1085" s="273">
        <v>1</v>
      </c>
      <c r="H1085" s="274" t="s">
        <v>74</v>
      </c>
      <c r="I1085" s="273">
        <v>7</v>
      </c>
      <c r="J1085" s="274" t="s">
        <v>72</v>
      </c>
      <c r="K1085" s="275" t="s">
        <v>1373</v>
      </c>
      <c r="L1085" s="274" t="s">
        <v>103</v>
      </c>
      <c r="M1085" s="275" t="s">
        <v>1374</v>
      </c>
      <c r="N1085" s="274" t="s">
        <v>71</v>
      </c>
    </row>
    <row r="1086" spans="1:14">
      <c r="A1086" s="281" t="s">
        <v>54</v>
      </c>
      <c r="B1086" s="282"/>
      <c r="C1086" s="282"/>
      <c r="D1086" s="282"/>
      <c r="E1086" s="283"/>
      <c r="F1086" s="278"/>
      <c r="G1086" s="12">
        <f>SUM(G1047:G1085)</f>
        <v>32</v>
      </c>
      <c r="H1086" s="13" t="s">
        <v>74</v>
      </c>
      <c r="I1086" s="12">
        <f>SUM(I1047:I1084)</f>
        <v>116</v>
      </c>
      <c r="J1086" s="13" t="s">
        <v>72</v>
      </c>
      <c r="K1086" s="30">
        <f>I1086*0.33</f>
        <v>38.28</v>
      </c>
      <c r="L1086" s="30" t="s">
        <v>103</v>
      </c>
      <c r="M1086" s="34">
        <f>SUM(M1047:M1084)</f>
        <v>38280</v>
      </c>
      <c r="N1086" s="13" t="s">
        <v>71</v>
      </c>
    </row>
    <row r="1087" spans="1:14">
      <c r="A1087" s="286" t="s">
        <v>53</v>
      </c>
      <c r="B1087" s="286" t="s">
        <v>0</v>
      </c>
      <c r="C1087" s="286" t="s">
        <v>2</v>
      </c>
      <c r="D1087" s="286" t="s">
        <v>4</v>
      </c>
      <c r="E1087" s="286" t="s">
        <v>1</v>
      </c>
      <c r="F1087" s="286" t="s">
        <v>280</v>
      </c>
      <c r="G1087" s="288" t="s">
        <v>5</v>
      </c>
      <c r="H1087" s="289"/>
      <c r="I1087" s="288" t="s">
        <v>6</v>
      </c>
      <c r="J1087" s="289"/>
      <c r="K1087" s="288" t="s">
        <v>101</v>
      </c>
      <c r="L1087" s="289"/>
      <c r="M1087" s="288" t="s">
        <v>102</v>
      </c>
      <c r="N1087" s="289"/>
    </row>
    <row r="1088" spans="1:14">
      <c r="A1088" s="287"/>
      <c r="B1088" s="287"/>
      <c r="C1088" s="287"/>
      <c r="D1088" s="287"/>
      <c r="E1088" s="287"/>
      <c r="F1088" s="287"/>
      <c r="G1088" s="290"/>
      <c r="H1088" s="291"/>
      <c r="I1088" s="290"/>
      <c r="J1088" s="291"/>
      <c r="K1088" s="290"/>
      <c r="L1088" s="291"/>
      <c r="M1088" s="290"/>
      <c r="N1088" s="291"/>
    </row>
    <row r="1089" spans="1:14">
      <c r="A1089" s="279">
        <v>1</v>
      </c>
      <c r="B1089" s="16" t="s">
        <v>65</v>
      </c>
      <c r="C1089" s="5" t="s">
        <v>3</v>
      </c>
      <c r="D1089" s="5" t="s">
        <v>7</v>
      </c>
      <c r="E1089" s="5" t="s">
        <v>8</v>
      </c>
      <c r="F1089" s="12" t="s">
        <v>1452</v>
      </c>
      <c r="G1089" s="12">
        <v>4</v>
      </c>
      <c r="H1089" s="13" t="s">
        <v>74</v>
      </c>
      <c r="I1089" s="12">
        <f t="shared" ref="I1089:I1091" si="223">G1089*6</f>
        <v>24</v>
      </c>
      <c r="J1089" s="13" t="s">
        <v>72</v>
      </c>
      <c r="K1089" s="30">
        <f t="shared" ref="K1089:K1125" si="224">I1089*0.33</f>
        <v>7.92</v>
      </c>
      <c r="L1089" s="30" t="s">
        <v>103</v>
      </c>
      <c r="M1089" s="15">
        <f t="shared" ref="M1089:M1125" si="225">K1089*1000</f>
        <v>7920</v>
      </c>
      <c r="N1089" s="13" t="s">
        <v>71</v>
      </c>
    </row>
    <row r="1090" spans="1:14">
      <c r="A1090" s="279">
        <v>2</v>
      </c>
      <c r="B1090" s="131">
        <v>43858</v>
      </c>
      <c r="C1090" s="5" t="s">
        <v>56</v>
      </c>
      <c r="D1090" s="5" t="s">
        <v>93</v>
      </c>
      <c r="E1090" s="5" t="s">
        <v>8</v>
      </c>
      <c r="F1090" s="93" t="s">
        <v>1453</v>
      </c>
      <c r="G1090" s="12">
        <v>4</v>
      </c>
      <c r="H1090" s="13" t="s">
        <v>74</v>
      </c>
      <c r="I1090" s="12">
        <f t="shared" si="223"/>
        <v>24</v>
      </c>
      <c r="J1090" s="13" t="s">
        <v>72</v>
      </c>
      <c r="K1090" s="30">
        <f t="shared" si="224"/>
        <v>7.92</v>
      </c>
      <c r="L1090" s="30" t="s">
        <v>103</v>
      </c>
      <c r="M1090" s="15">
        <f t="shared" si="225"/>
        <v>7920</v>
      </c>
      <c r="N1090" s="13" t="s">
        <v>71</v>
      </c>
    </row>
    <row r="1091" spans="1:14">
      <c r="A1091" s="279">
        <v>3</v>
      </c>
      <c r="B1091" s="5"/>
      <c r="C1091" s="5" t="s">
        <v>15</v>
      </c>
      <c r="D1091" s="5" t="s">
        <v>647</v>
      </c>
      <c r="E1091" s="5" t="s">
        <v>8</v>
      </c>
      <c r="F1091" s="12" t="s">
        <v>1448</v>
      </c>
      <c r="G1091" s="12">
        <v>4</v>
      </c>
      <c r="H1091" s="13" t="s">
        <v>74</v>
      </c>
      <c r="I1091" s="12">
        <f t="shared" si="223"/>
        <v>24</v>
      </c>
      <c r="J1091" s="13" t="s">
        <v>72</v>
      </c>
      <c r="K1091" s="30">
        <f t="shared" si="224"/>
        <v>7.92</v>
      </c>
      <c r="L1091" s="30" t="s">
        <v>103</v>
      </c>
      <c r="M1091" s="15">
        <f t="shared" si="225"/>
        <v>7920</v>
      </c>
      <c r="N1091" s="13" t="s">
        <v>71</v>
      </c>
    </row>
    <row r="1092" spans="1:14">
      <c r="A1092" s="279">
        <v>4</v>
      </c>
      <c r="B1092" s="5"/>
      <c r="C1092" s="5" t="s">
        <v>17</v>
      </c>
      <c r="D1092" s="5" t="s">
        <v>16</v>
      </c>
      <c r="E1092" s="5" t="s">
        <v>8</v>
      </c>
      <c r="F1092" s="12" t="s">
        <v>1454</v>
      </c>
      <c r="G1092" s="12">
        <v>4</v>
      </c>
      <c r="H1092" s="13" t="s">
        <v>74</v>
      </c>
      <c r="I1092" s="12">
        <f>G1092*F4483</f>
        <v>0</v>
      </c>
      <c r="J1092" s="13" t="s">
        <v>72</v>
      </c>
      <c r="K1092" s="30">
        <f t="shared" si="224"/>
        <v>0</v>
      </c>
      <c r="L1092" s="30" t="s">
        <v>103</v>
      </c>
      <c r="M1092" s="15">
        <f t="shared" si="225"/>
        <v>0</v>
      </c>
      <c r="N1092" s="13" t="s">
        <v>71</v>
      </c>
    </row>
    <row r="1093" spans="1:14">
      <c r="A1093" s="279">
        <v>5</v>
      </c>
      <c r="B1093" s="5"/>
      <c r="C1093" s="5" t="s">
        <v>251</v>
      </c>
      <c r="D1093" s="5" t="s">
        <v>18</v>
      </c>
      <c r="E1093" s="5" t="s">
        <v>8</v>
      </c>
      <c r="F1093" s="12" t="s">
        <v>1455</v>
      </c>
      <c r="G1093" s="12">
        <v>4</v>
      </c>
      <c r="H1093" s="13" t="s">
        <v>74</v>
      </c>
      <c r="I1093" s="12">
        <f t="shared" ref="I1093:I1097" si="226">G1093*6</f>
        <v>24</v>
      </c>
      <c r="J1093" s="13" t="s">
        <v>72</v>
      </c>
      <c r="K1093" s="30">
        <f t="shared" si="224"/>
        <v>7.92</v>
      </c>
      <c r="L1093" s="30" t="s">
        <v>103</v>
      </c>
      <c r="M1093" s="15">
        <f t="shared" si="225"/>
        <v>7920</v>
      </c>
      <c r="N1093" s="13" t="s">
        <v>71</v>
      </c>
    </row>
    <row r="1094" spans="1:14">
      <c r="A1094" s="279">
        <v>6</v>
      </c>
      <c r="B1094" s="5"/>
      <c r="C1094" s="9" t="s">
        <v>52</v>
      </c>
      <c r="D1094" s="9" t="s">
        <v>51</v>
      </c>
      <c r="E1094" s="9" t="s">
        <v>8</v>
      </c>
      <c r="F1094" s="72" t="s">
        <v>1405</v>
      </c>
      <c r="G1094" s="12">
        <v>0</v>
      </c>
      <c r="H1094" s="13" t="s">
        <v>74</v>
      </c>
      <c r="I1094" s="12">
        <f t="shared" si="226"/>
        <v>0</v>
      </c>
      <c r="J1094" s="13" t="s">
        <v>72</v>
      </c>
      <c r="K1094" s="30">
        <f t="shared" si="224"/>
        <v>0</v>
      </c>
      <c r="L1094" s="30" t="s">
        <v>103</v>
      </c>
      <c r="M1094" s="15">
        <f t="shared" si="225"/>
        <v>0</v>
      </c>
      <c r="N1094" s="13" t="s">
        <v>71</v>
      </c>
    </row>
    <row r="1095" spans="1:14">
      <c r="A1095" s="279">
        <v>7</v>
      </c>
      <c r="B1095" s="5"/>
      <c r="C1095" s="5" t="s">
        <v>10</v>
      </c>
      <c r="D1095" s="5" t="s">
        <v>93</v>
      </c>
      <c r="E1095" s="5" t="s">
        <v>8</v>
      </c>
      <c r="F1095" s="12" t="s">
        <v>1458</v>
      </c>
      <c r="G1095" s="12">
        <v>5</v>
      </c>
      <c r="H1095" s="13" t="s">
        <v>74</v>
      </c>
      <c r="I1095" s="12">
        <f t="shared" si="226"/>
        <v>30</v>
      </c>
      <c r="J1095" s="13" t="s">
        <v>72</v>
      </c>
      <c r="K1095" s="30">
        <f t="shared" si="224"/>
        <v>9.9</v>
      </c>
      <c r="L1095" s="30" t="s">
        <v>103</v>
      </c>
      <c r="M1095" s="15">
        <f t="shared" si="225"/>
        <v>9900</v>
      </c>
      <c r="N1095" s="13" t="s">
        <v>71</v>
      </c>
    </row>
    <row r="1096" spans="1:14" ht="30">
      <c r="A1096" s="280">
        <v>8</v>
      </c>
      <c r="B1096" s="124"/>
      <c r="C1096" s="272" t="s">
        <v>26</v>
      </c>
      <c r="D1096" s="272" t="s">
        <v>89</v>
      </c>
      <c r="E1096" s="272" t="s">
        <v>8</v>
      </c>
      <c r="F1096" s="103" t="s">
        <v>1456</v>
      </c>
      <c r="G1096" s="137">
        <v>5</v>
      </c>
      <c r="H1096" s="268" t="s">
        <v>74</v>
      </c>
      <c r="I1096" s="137">
        <f t="shared" si="226"/>
        <v>30</v>
      </c>
      <c r="J1096" s="268" t="s">
        <v>72</v>
      </c>
      <c r="K1096" s="125">
        <f t="shared" si="224"/>
        <v>9.9</v>
      </c>
      <c r="L1096" s="269" t="s">
        <v>103</v>
      </c>
      <c r="M1096" s="270">
        <f t="shared" si="225"/>
        <v>9900</v>
      </c>
      <c r="N1096" s="268" t="s">
        <v>71</v>
      </c>
    </row>
    <row r="1097" spans="1:14">
      <c r="A1097" s="279">
        <v>9</v>
      </c>
      <c r="B1097" s="5"/>
      <c r="C1097" s="5" t="s">
        <v>94</v>
      </c>
      <c r="D1097" s="5" t="s">
        <v>95</v>
      </c>
      <c r="E1097" s="5" t="s">
        <v>8</v>
      </c>
      <c r="F1097" s="12" t="s">
        <v>1451</v>
      </c>
      <c r="G1097" s="12">
        <v>4</v>
      </c>
      <c r="H1097" s="13" t="s">
        <v>74</v>
      </c>
      <c r="I1097" s="12">
        <f t="shared" si="226"/>
        <v>24</v>
      </c>
      <c r="J1097" s="13" t="s">
        <v>72</v>
      </c>
      <c r="K1097" s="30">
        <f t="shared" si="224"/>
        <v>7.92</v>
      </c>
      <c r="L1097" s="30" t="s">
        <v>103</v>
      </c>
      <c r="M1097" s="15">
        <f t="shared" si="225"/>
        <v>7920</v>
      </c>
      <c r="N1097" s="13" t="s">
        <v>71</v>
      </c>
    </row>
    <row r="1098" spans="1:14">
      <c r="A1098" s="279">
        <v>10</v>
      </c>
      <c r="B1098" s="5"/>
      <c r="C1098" s="5" t="s">
        <v>190</v>
      </c>
      <c r="D1098" s="5" t="s">
        <v>20</v>
      </c>
      <c r="E1098" s="5" t="s">
        <v>173</v>
      </c>
      <c r="F1098" s="12" t="s">
        <v>1459</v>
      </c>
      <c r="G1098" s="12">
        <v>1</v>
      </c>
      <c r="H1098" s="13" t="s">
        <v>74</v>
      </c>
      <c r="I1098" s="12">
        <f>G1098*7</f>
        <v>7</v>
      </c>
      <c r="J1098" s="13" t="s">
        <v>72</v>
      </c>
      <c r="K1098" s="30">
        <f t="shared" si="224"/>
        <v>2.31</v>
      </c>
      <c r="L1098" s="30" t="s">
        <v>103</v>
      </c>
      <c r="M1098" s="15">
        <f t="shared" si="225"/>
        <v>2310</v>
      </c>
      <c r="N1098" s="13" t="s">
        <v>71</v>
      </c>
    </row>
    <row r="1099" spans="1:14">
      <c r="A1099" s="279">
        <v>11</v>
      </c>
      <c r="B1099" s="5"/>
      <c r="C1099" s="5" t="s">
        <v>34</v>
      </c>
      <c r="D1099" s="5" t="s">
        <v>134</v>
      </c>
      <c r="E1099" s="5" t="s">
        <v>173</v>
      </c>
      <c r="F1099" s="12" t="s">
        <v>1457</v>
      </c>
      <c r="G1099" s="12">
        <v>1</v>
      </c>
      <c r="H1099" s="13" t="s">
        <v>74</v>
      </c>
      <c r="I1099" s="12">
        <f>G1099*7</f>
        <v>7</v>
      </c>
      <c r="J1099" s="13" t="s">
        <v>72</v>
      </c>
      <c r="K1099" s="30">
        <f t="shared" si="224"/>
        <v>2.31</v>
      </c>
      <c r="L1099" s="30" t="s">
        <v>103</v>
      </c>
      <c r="M1099" s="15">
        <f t="shared" si="225"/>
        <v>2310</v>
      </c>
      <c r="N1099" s="13" t="s">
        <v>71</v>
      </c>
    </row>
    <row r="1100" spans="1:14">
      <c r="A1100" s="279">
        <v>12</v>
      </c>
      <c r="B1100" s="5"/>
      <c r="C1100" s="5" t="s">
        <v>23</v>
      </c>
      <c r="D1100" s="5" t="s">
        <v>136</v>
      </c>
      <c r="E1100" s="5" t="s">
        <v>12</v>
      </c>
      <c r="F1100" s="5" t="s">
        <v>1460</v>
      </c>
      <c r="G1100" s="12">
        <v>1</v>
      </c>
      <c r="H1100" s="13" t="s">
        <v>74</v>
      </c>
      <c r="I1100" s="12">
        <f t="shared" ref="I1100:I1109" si="227">G1100*1</f>
        <v>1</v>
      </c>
      <c r="J1100" s="13" t="s">
        <v>72</v>
      </c>
      <c r="K1100" s="30">
        <f t="shared" si="224"/>
        <v>0.33</v>
      </c>
      <c r="L1100" s="30" t="s">
        <v>103</v>
      </c>
      <c r="M1100" s="15">
        <f t="shared" si="225"/>
        <v>330</v>
      </c>
      <c r="N1100" s="13" t="s">
        <v>71</v>
      </c>
    </row>
    <row r="1101" spans="1:14">
      <c r="A1101" s="279">
        <v>13</v>
      </c>
      <c r="B1101" s="5"/>
      <c r="C1101" s="5" t="s">
        <v>90</v>
      </c>
      <c r="D1101" s="5" t="s">
        <v>91</v>
      </c>
      <c r="E1101" s="5" t="s">
        <v>12</v>
      </c>
      <c r="F1101" s="12" t="s">
        <v>1342</v>
      </c>
      <c r="G1101" s="12">
        <v>1</v>
      </c>
      <c r="H1101" s="13" t="s">
        <v>74</v>
      </c>
      <c r="I1101" s="12">
        <f t="shared" si="227"/>
        <v>1</v>
      </c>
      <c r="J1101" s="13" t="s">
        <v>72</v>
      </c>
      <c r="K1101" s="30">
        <f t="shared" si="224"/>
        <v>0.33</v>
      </c>
      <c r="L1101" s="30" t="s">
        <v>103</v>
      </c>
      <c r="M1101" s="15">
        <f t="shared" si="225"/>
        <v>330</v>
      </c>
      <c r="N1101" s="13" t="s">
        <v>71</v>
      </c>
    </row>
    <row r="1102" spans="1:14">
      <c r="A1102" s="279">
        <v>14</v>
      </c>
      <c r="B1102" s="5"/>
      <c r="C1102" s="5" t="s">
        <v>81</v>
      </c>
      <c r="D1102" s="5" t="s">
        <v>82</v>
      </c>
      <c r="E1102" s="5" t="s">
        <v>12</v>
      </c>
      <c r="F1102" s="12" t="s">
        <v>1365</v>
      </c>
      <c r="G1102" s="12">
        <v>0</v>
      </c>
      <c r="H1102" s="13" t="s">
        <v>74</v>
      </c>
      <c r="I1102" s="12">
        <f t="shared" si="227"/>
        <v>0</v>
      </c>
      <c r="J1102" s="13" t="s">
        <v>72</v>
      </c>
      <c r="K1102" s="30">
        <f t="shared" si="224"/>
        <v>0</v>
      </c>
      <c r="L1102" s="30" t="s">
        <v>103</v>
      </c>
      <c r="M1102" s="15">
        <f t="shared" si="225"/>
        <v>0</v>
      </c>
      <c r="N1102" s="13" t="s">
        <v>71</v>
      </c>
    </row>
    <row r="1103" spans="1:14">
      <c r="A1103" s="279">
        <v>15</v>
      </c>
      <c r="B1103" s="5"/>
      <c r="C1103" s="5" t="s">
        <v>11</v>
      </c>
      <c r="D1103" s="5" t="s">
        <v>13</v>
      </c>
      <c r="E1103" s="5" t="s">
        <v>12</v>
      </c>
      <c r="F1103" s="12" t="s">
        <v>1436</v>
      </c>
      <c r="G1103" s="12">
        <v>1</v>
      </c>
      <c r="H1103" s="13" t="s">
        <v>74</v>
      </c>
      <c r="I1103" s="12">
        <f t="shared" si="227"/>
        <v>1</v>
      </c>
      <c r="J1103" s="13" t="s">
        <v>72</v>
      </c>
      <c r="K1103" s="30">
        <f t="shared" si="224"/>
        <v>0.33</v>
      </c>
      <c r="L1103" s="30" t="s">
        <v>103</v>
      </c>
      <c r="M1103" s="15">
        <f t="shared" si="225"/>
        <v>330</v>
      </c>
      <c r="N1103" s="13" t="s">
        <v>71</v>
      </c>
    </row>
    <row r="1104" spans="1:14">
      <c r="A1104" s="279">
        <v>16</v>
      </c>
      <c r="B1104" s="5"/>
      <c r="C1104" s="5" t="s">
        <v>28</v>
      </c>
      <c r="D1104" s="5" t="s">
        <v>27</v>
      </c>
      <c r="E1104" s="5" t="s">
        <v>12</v>
      </c>
      <c r="F1104" s="12" t="s">
        <v>1461</v>
      </c>
      <c r="G1104" s="12">
        <v>1</v>
      </c>
      <c r="H1104" s="13" t="s">
        <v>74</v>
      </c>
      <c r="I1104" s="12">
        <f t="shared" si="227"/>
        <v>1</v>
      </c>
      <c r="J1104" s="13" t="s">
        <v>72</v>
      </c>
      <c r="K1104" s="30">
        <f t="shared" si="224"/>
        <v>0.33</v>
      </c>
      <c r="L1104" s="30" t="s">
        <v>103</v>
      </c>
      <c r="M1104" s="15">
        <f t="shared" si="225"/>
        <v>330</v>
      </c>
      <c r="N1104" s="13" t="s">
        <v>71</v>
      </c>
    </row>
    <row r="1105" spans="1:14" ht="30">
      <c r="A1105" s="280">
        <v>17</v>
      </c>
      <c r="B1105" s="124"/>
      <c r="C1105" s="272" t="s">
        <v>30</v>
      </c>
      <c r="D1105" s="272" t="s">
        <v>29</v>
      </c>
      <c r="E1105" s="272" t="s">
        <v>12</v>
      </c>
      <c r="F1105" s="137" t="s">
        <v>1443</v>
      </c>
      <c r="G1105" s="137">
        <v>1</v>
      </c>
      <c r="H1105" s="268" t="s">
        <v>74</v>
      </c>
      <c r="I1105" s="137">
        <f t="shared" si="227"/>
        <v>1</v>
      </c>
      <c r="J1105" s="268" t="s">
        <v>72</v>
      </c>
      <c r="K1105" s="269">
        <f t="shared" si="224"/>
        <v>0.33</v>
      </c>
      <c r="L1105" s="269" t="s">
        <v>103</v>
      </c>
      <c r="M1105" s="270">
        <f t="shared" si="225"/>
        <v>330</v>
      </c>
      <c r="N1105" s="268" t="s">
        <v>71</v>
      </c>
    </row>
    <row r="1106" spans="1:14">
      <c r="A1106" s="279">
        <v>18</v>
      </c>
      <c r="B1106" s="5"/>
      <c r="C1106" s="5" t="s">
        <v>32</v>
      </c>
      <c r="D1106" s="5" t="s">
        <v>33</v>
      </c>
      <c r="E1106" s="5" t="s">
        <v>12</v>
      </c>
      <c r="F1106" s="12" t="s">
        <v>1367</v>
      </c>
      <c r="G1106" s="12">
        <v>0</v>
      </c>
      <c r="H1106" s="13" t="s">
        <v>74</v>
      </c>
      <c r="I1106" s="12">
        <f t="shared" si="227"/>
        <v>0</v>
      </c>
      <c r="J1106" s="13" t="s">
        <v>72</v>
      </c>
      <c r="K1106" s="30">
        <f t="shared" si="224"/>
        <v>0</v>
      </c>
      <c r="L1106" s="30" t="s">
        <v>103</v>
      </c>
      <c r="M1106" s="15">
        <f t="shared" si="225"/>
        <v>0</v>
      </c>
      <c r="N1106" s="13" t="s">
        <v>71</v>
      </c>
    </row>
    <row r="1107" spans="1:14">
      <c r="A1107" s="279">
        <v>20</v>
      </c>
      <c r="B1107" s="5"/>
      <c r="C1107" s="5" t="s">
        <v>38</v>
      </c>
      <c r="D1107" s="5" t="s">
        <v>37</v>
      </c>
      <c r="E1107" s="5" t="s">
        <v>12</v>
      </c>
      <c r="F1107" s="12" t="s">
        <v>1444</v>
      </c>
      <c r="G1107" s="12">
        <v>2</v>
      </c>
      <c r="H1107" s="13" t="s">
        <v>74</v>
      </c>
      <c r="I1107" s="12">
        <f t="shared" si="227"/>
        <v>2</v>
      </c>
      <c r="J1107" s="13" t="s">
        <v>72</v>
      </c>
      <c r="K1107" s="30">
        <f t="shared" si="224"/>
        <v>0.66</v>
      </c>
      <c r="L1107" s="30" t="s">
        <v>103</v>
      </c>
      <c r="M1107" s="15">
        <f t="shared" si="225"/>
        <v>660</v>
      </c>
      <c r="N1107" s="13" t="s">
        <v>71</v>
      </c>
    </row>
    <row r="1108" spans="1:14">
      <c r="A1108" s="279">
        <v>21</v>
      </c>
      <c r="B1108" s="5"/>
      <c r="C1108" s="5" t="s">
        <v>40</v>
      </c>
      <c r="D1108" s="5" t="s">
        <v>39</v>
      </c>
      <c r="E1108" s="5" t="s">
        <v>12</v>
      </c>
      <c r="F1108" s="12" t="s">
        <v>1445</v>
      </c>
      <c r="G1108" s="12">
        <v>1</v>
      </c>
      <c r="H1108" s="13" t="s">
        <v>74</v>
      </c>
      <c r="I1108" s="12">
        <f t="shared" si="227"/>
        <v>1</v>
      </c>
      <c r="J1108" s="13" t="s">
        <v>72</v>
      </c>
      <c r="K1108" s="30">
        <f t="shared" si="224"/>
        <v>0.33</v>
      </c>
      <c r="L1108" s="30" t="s">
        <v>103</v>
      </c>
      <c r="M1108" s="15">
        <f t="shared" si="225"/>
        <v>330</v>
      </c>
      <c r="N1108" s="13" t="s">
        <v>71</v>
      </c>
    </row>
    <row r="1109" spans="1:14">
      <c r="A1109" s="279">
        <v>22</v>
      </c>
      <c r="B1109" s="5"/>
      <c r="C1109" s="5" t="s">
        <v>78</v>
      </c>
      <c r="D1109" s="5" t="s">
        <v>79</v>
      </c>
      <c r="E1109" s="5" t="s">
        <v>12</v>
      </c>
      <c r="F1109" s="12" t="s">
        <v>1383</v>
      </c>
      <c r="G1109" s="12">
        <v>1</v>
      </c>
      <c r="H1109" s="13" t="s">
        <v>74</v>
      </c>
      <c r="I1109" s="12">
        <f t="shared" si="227"/>
        <v>1</v>
      </c>
      <c r="J1109" s="13" t="s">
        <v>72</v>
      </c>
      <c r="K1109" s="30">
        <f t="shared" si="224"/>
        <v>0.33</v>
      </c>
      <c r="L1109" s="30" t="s">
        <v>103</v>
      </c>
      <c r="M1109" s="15">
        <f t="shared" si="225"/>
        <v>330</v>
      </c>
      <c r="N1109" s="13" t="s">
        <v>71</v>
      </c>
    </row>
    <row r="1110" spans="1:14" ht="30">
      <c r="A1110" s="280">
        <v>23</v>
      </c>
      <c r="B1110" s="124"/>
      <c r="C1110" s="272" t="s">
        <v>45</v>
      </c>
      <c r="D1110" s="272" t="s">
        <v>44</v>
      </c>
      <c r="E1110" s="272" t="s">
        <v>43</v>
      </c>
      <c r="F1110" s="103" t="s">
        <v>1446</v>
      </c>
      <c r="G1110" s="137">
        <v>0</v>
      </c>
      <c r="H1110" s="268" t="s">
        <v>74</v>
      </c>
      <c r="I1110" s="137">
        <f>G1110*1.5</f>
        <v>0</v>
      </c>
      <c r="J1110" s="268" t="s">
        <v>72</v>
      </c>
      <c r="K1110" s="269">
        <f t="shared" si="224"/>
        <v>0</v>
      </c>
      <c r="L1110" s="269" t="s">
        <v>103</v>
      </c>
      <c r="M1110" s="270">
        <f t="shared" si="225"/>
        <v>0</v>
      </c>
      <c r="N1110" s="268" t="s">
        <v>71</v>
      </c>
    </row>
    <row r="1111" spans="1:14">
      <c r="A1111" s="279">
        <v>24</v>
      </c>
      <c r="B1111" s="5"/>
      <c r="C1111" s="5" t="s">
        <v>1390</v>
      </c>
      <c r="D1111" s="5" t="s">
        <v>46</v>
      </c>
      <c r="E1111" s="5" t="s">
        <v>43</v>
      </c>
      <c r="F1111" s="12" t="s">
        <v>1462</v>
      </c>
      <c r="G1111" s="12">
        <v>1</v>
      </c>
      <c r="H1111" s="13" t="s">
        <v>74</v>
      </c>
      <c r="I1111" s="12">
        <f>G1111*1.5</f>
        <v>1.5</v>
      </c>
      <c r="J1111" s="13" t="s">
        <v>72</v>
      </c>
      <c r="K1111" s="30">
        <f t="shared" si="224"/>
        <v>0.495</v>
      </c>
      <c r="L1111" s="30" t="s">
        <v>103</v>
      </c>
      <c r="M1111" s="15">
        <f t="shared" si="225"/>
        <v>495</v>
      </c>
      <c r="N1111" s="13" t="s">
        <v>71</v>
      </c>
    </row>
    <row r="1112" spans="1:14">
      <c r="A1112" s="279">
        <v>25</v>
      </c>
      <c r="B1112" s="5"/>
      <c r="C1112" s="5" t="s">
        <v>42</v>
      </c>
      <c r="D1112" s="5" t="s">
        <v>41</v>
      </c>
      <c r="E1112" s="5" t="s">
        <v>43</v>
      </c>
      <c r="F1112" s="12" t="s">
        <v>1463</v>
      </c>
      <c r="G1112" s="12">
        <v>1</v>
      </c>
      <c r="H1112" s="13" t="s">
        <v>74</v>
      </c>
      <c r="I1112" s="12">
        <f>G1112*1.5</f>
        <v>1.5</v>
      </c>
      <c r="J1112" s="13" t="s">
        <v>72</v>
      </c>
      <c r="K1112" s="30">
        <f t="shared" si="224"/>
        <v>0.495</v>
      </c>
      <c r="L1112" s="30" t="s">
        <v>103</v>
      </c>
      <c r="M1112" s="15">
        <f t="shared" si="225"/>
        <v>495</v>
      </c>
      <c r="N1112" s="13" t="s">
        <v>71</v>
      </c>
    </row>
    <row r="1113" spans="1:14">
      <c r="A1113" s="279">
        <v>26</v>
      </c>
      <c r="B1113" s="5"/>
      <c r="C1113" s="5" t="s">
        <v>1169</v>
      </c>
      <c r="D1113" s="5"/>
      <c r="E1113" s="5" t="s">
        <v>12</v>
      </c>
      <c r="F1113" s="12" t="s">
        <v>1076</v>
      </c>
      <c r="G1113" s="12">
        <v>1</v>
      </c>
      <c r="H1113" s="13" t="s">
        <v>74</v>
      </c>
      <c r="I1113" s="12">
        <f>G1113*4</f>
        <v>4</v>
      </c>
      <c r="J1113" s="13" t="s">
        <v>72</v>
      </c>
      <c r="K1113" s="30">
        <f t="shared" si="224"/>
        <v>1.32</v>
      </c>
      <c r="L1113" s="30" t="s">
        <v>103</v>
      </c>
      <c r="M1113" s="15">
        <f t="shared" si="225"/>
        <v>1320</v>
      </c>
      <c r="N1113" s="13" t="s">
        <v>71</v>
      </c>
    </row>
    <row r="1114" spans="1:14">
      <c r="A1114" s="279">
        <v>27</v>
      </c>
      <c r="B1114" s="5"/>
      <c r="C1114" s="5" t="s">
        <v>1240</v>
      </c>
      <c r="D1114" s="5"/>
      <c r="E1114" s="5" t="s">
        <v>12</v>
      </c>
      <c r="F1114" s="12" t="s">
        <v>795</v>
      </c>
      <c r="G1114" s="12">
        <v>1</v>
      </c>
      <c r="H1114" s="13" t="s">
        <v>74</v>
      </c>
      <c r="I1114" s="12">
        <f t="shared" ref="I1114" si="228">G1114*1.5</f>
        <v>1.5</v>
      </c>
      <c r="J1114" s="13" t="s">
        <v>72</v>
      </c>
      <c r="K1114" s="30">
        <f t="shared" si="224"/>
        <v>0.495</v>
      </c>
      <c r="L1114" s="30" t="s">
        <v>103</v>
      </c>
      <c r="M1114" s="15">
        <f t="shared" si="225"/>
        <v>495</v>
      </c>
      <c r="N1114" s="13" t="s">
        <v>71</v>
      </c>
    </row>
    <row r="1115" spans="1:14">
      <c r="A1115" s="279">
        <v>28</v>
      </c>
      <c r="B1115" s="5"/>
      <c r="C1115" s="5" t="s">
        <v>1122</v>
      </c>
      <c r="D1115" s="5"/>
      <c r="E1115" s="5" t="s">
        <v>43</v>
      </c>
      <c r="F1115" s="12" t="s">
        <v>645</v>
      </c>
      <c r="G1115" s="12">
        <v>2</v>
      </c>
      <c r="H1115" s="13" t="s">
        <v>74</v>
      </c>
      <c r="I1115" s="12">
        <f>G1115*1</f>
        <v>2</v>
      </c>
      <c r="J1115" s="13" t="s">
        <v>72</v>
      </c>
      <c r="K1115" s="30">
        <f t="shared" si="224"/>
        <v>0.66</v>
      </c>
      <c r="L1115" s="30" t="s">
        <v>103</v>
      </c>
      <c r="M1115" s="15">
        <f t="shared" si="225"/>
        <v>660</v>
      </c>
      <c r="N1115" s="13" t="s">
        <v>71</v>
      </c>
    </row>
    <row r="1116" spans="1:14">
      <c r="A1116" s="279">
        <v>29</v>
      </c>
      <c r="B1116" s="5"/>
      <c r="C1116" s="5" t="s">
        <v>757</v>
      </c>
      <c r="D1116" s="5"/>
      <c r="E1116" s="5" t="s">
        <v>12</v>
      </c>
      <c r="F1116" s="12" t="s">
        <v>995</v>
      </c>
      <c r="G1116" s="12">
        <v>2</v>
      </c>
      <c r="H1116" s="13" t="s">
        <v>74</v>
      </c>
      <c r="I1116" s="12">
        <f>G1116*1</f>
        <v>2</v>
      </c>
      <c r="J1116" s="13" t="s">
        <v>72</v>
      </c>
      <c r="K1116" s="30">
        <f t="shared" si="224"/>
        <v>0.66</v>
      </c>
      <c r="L1116" s="30" t="s">
        <v>103</v>
      </c>
      <c r="M1116" s="15">
        <f t="shared" si="225"/>
        <v>660</v>
      </c>
      <c r="N1116" s="13" t="s">
        <v>71</v>
      </c>
    </row>
    <row r="1117" spans="1:14">
      <c r="A1117" s="279">
        <v>30</v>
      </c>
      <c r="B1117" s="5"/>
      <c r="C1117" s="5" t="s">
        <v>1114</v>
      </c>
      <c r="D1117" s="5"/>
      <c r="E1117" s="5" t="s">
        <v>12</v>
      </c>
      <c r="F1117" s="103" t="s">
        <v>322</v>
      </c>
      <c r="G1117" s="12">
        <v>1</v>
      </c>
      <c r="H1117" s="13" t="s">
        <v>74</v>
      </c>
      <c r="I1117" s="12">
        <f>G1117*1</f>
        <v>1</v>
      </c>
      <c r="J1117" s="13" t="s">
        <v>72</v>
      </c>
      <c r="K1117" s="30">
        <f t="shared" si="224"/>
        <v>0.33</v>
      </c>
      <c r="L1117" s="30" t="s">
        <v>103</v>
      </c>
      <c r="M1117" s="15">
        <f t="shared" si="225"/>
        <v>330</v>
      </c>
      <c r="N1117" s="13" t="s">
        <v>71</v>
      </c>
    </row>
    <row r="1118" spans="1:14">
      <c r="A1118" s="279">
        <v>31</v>
      </c>
      <c r="B1118" s="5"/>
      <c r="C1118" s="5" t="s">
        <v>126</v>
      </c>
      <c r="D1118" s="5"/>
      <c r="E1118" s="5" t="s">
        <v>43</v>
      </c>
      <c r="F1118" s="12" t="s">
        <v>271</v>
      </c>
      <c r="G1118" s="12">
        <v>1</v>
      </c>
      <c r="H1118" s="13" t="s">
        <v>74</v>
      </c>
      <c r="I1118" s="12">
        <f t="shared" ref="I1118" si="229">G1118*4</f>
        <v>4</v>
      </c>
      <c r="J1118" s="13" t="s">
        <v>72</v>
      </c>
      <c r="K1118" s="30">
        <f t="shared" si="224"/>
        <v>1.32</v>
      </c>
      <c r="L1118" s="30" t="s">
        <v>103</v>
      </c>
      <c r="M1118" s="15">
        <f t="shared" si="225"/>
        <v>1320</v>
      </c>
      <c r="N1118" s="13" t="s">
        <v>71</v>
      </c>
    </row>
    <row r="1119" spans="1:14">
      <c r="A1119" s="279">
        <v>32</v>
      </c>
      <c r="B1119" s="5"/>
      <c r="C1119" s="5" t="s">
        <v>893</v>
      </c>
      <c r="D1119" s="5"/>
      <c r="E1119" s="5" t="s">
        <v>12</v>
      </c>
      <c r="F1119" s="12" t="s">
        <v>220</v>
      </c>
      <c r="G1119" s="12">
        <v>1</v>
      </c>
      <c r="H1119" s="13" t="s">
        <v>74</v>
      </c>
      <c r="I1119" s="12">
        <f>G1119*1</f>
        <v>1</v>
      </c>
      <c r="J1119" s="13" t="s">
        <v>72</v>
      </c>
      <c r="K1119" s="30">
        <f t="shared" si="224"/>
        <v>0.33</v>
      </c>
      <c r="L1119" s="30" t="s">
        <v>103</v>
      </c>
      <c r="M1119" s="15">
        <f t="shared" si="225"/>
        <v>330</v>
      </c>
      <c r="N1119" s="13" t="s">
        <v>71</v>
      </c>
    </row>
    <row r="1120" spans="1:14">
      <c r="A1120" s="279">
        <v>33</v>
      </c>
      <c r="B1120" s="5"/>
      <c r="C1120" s="5" t="s">
        <v>1193</v>
      </c>
      <c r="D1120" s="5"/>
      <c r="E1120" s="5" t="s">
        <v>43</v>
      </c>
      <c r="F1120" s="12" t="s">
        <v>218</v>
      </c>
      <c r="G1120" s="12">
        <v>1</v>
      </c>
      <c r="H1120" s="13" t="s">
        <v>74</v>
      </c>
      <c r="I1120" s="12">
        <f>G1120*1</f>
        <v>1</v>
      </c>
      <c r="J1120" s="13" t="s">
        <v>72</v>
      </c>
      <c r="K1120" s="30">
        <f t="shared" si="224"/>
        <v>0.33</v>
      </c>
      <c r="L1120" s="30" t="s">
        <v>103</v>
      </c>
      <c r="M1120" s="15">
        <f t="shared" si="225"/>
        <v>330</v>
      </c>
      <c r="N1120" s="13" t="s">
        <v>71</v>
      </c>
    </row>
    <row r="1121" spans="1:14">
      <c r="A1121" s="279">
        <v>34</v>
      </c>
      <c r="B1121" s="5"/>
      <c r="C1121" s="5" t="s">
        <v>124</v>
      </c>
      <c r="D1121" s="5"/>
      <c r="E1121" s="5" t="s">
        <v>12</v>
      </c>
      <c r="F1121" s="12" t="s">
        <v>1280</v>
      </c>
      <c r="G1121" s="12">
        <v>1</v>
      </c>
      <c r="H1121" s="13" t="s">
        <v>74</v>
      </c>
      <c r="I1121" s="12">
        <f>G1121*1.5</f>
        <v>1.5</v>
      </c>
      <c r="J1121" s="13" t="s">
        <v>72</v>
      </c>
      <c r="K1121" s="30">
        <f t="shared" si="224"/>
        <v>0.495</v>
      </c>
      <c r="L1121" s="30" t="s">
        <v>103</v>
      </c>
      <c r="M1121" s="15">
        <f t="shared" si="225"/>
        <v>495</v>
      </c>
      <c r="N1121" s="13" t="s">
        <v>71</v>
      </c>
    </row>
    <row r="1122" spans="1:14">
      <c r="A1122" s="279">
        <v>35</v>
      </c>
      <c r="B1122" s="5"/>
      <c r="C1122" s="5" t="s">
        <v>56</v>
      </c>
      <c r="D1122" s="5"/>
      <c r="E1122" s="5" t="s">
        <v>12</v>
      </c>
      <c r="F1122" s="12" t="s">
        <v>1437</v>
      </c>
      <c r="G1122" s="12">
        <v>1</v>
      </c>
      <c r="H1122" s="13" t="s">
        <v>74</v>
      </c>
      <c r="I1122" s="12">
        <f>G1122*1</f>
        <v>1</v>
      </c>
      <c r="J1122" s="13" t="s">
        <v>72</v>
      </c>
      <c r="K1122" s="30">
        <f t="shared" si="224"/>
        <v>0.33</v>
      </c>
      <c r="L1122" s="30" t="s">
        <v>103</v>
      </c>
      <c r="M1122" s="15">
        <f t="shared" si="225"/>
        <v>330</v>
      </c>
      <c r="N1122" s="13" t="s">
        <v>71</v>
      </c>
    </row>
    <row r="1123" spans="1:14">
      <c r="A1123" s="279">
        <v>36</v>
      </c>
      <c r="B1123" s="5"/>
      <c r="C1123" s="5" t="s">
        <v>161</v>
      </c>
      <c r="D1123" s="5"/>
      <c r="E1123" s="5" t="s">
        <v>12</v>
      </c>
      <c r="F1123" s="5" t="s">
        <v>1431</v>
      </c>
      <c r="G1123" s="30">
        <v>2</v>
      </c>
      <c r="H1123" s="13" t="s">
        <v>74</v>
      </c>
      <c r="I1123" s="12">
        <f>G1123*1</f>
        <v>2</v>
      </c>
      <c r="J1123" s="13" t="s">
        <v>72</v>
      </c>
      <c r="K1123" s="30">
        <f t="shared" si="224"/>
        <v>0.66</v>
      </c>
      <c r="L1123" s="30" t="s">
        <v>103</v>
      </c>
      <c r="M1123" s="15">
        <f t="shared" si="225"/>
        <v>660</v>
      </c>
      <c r="N1123" s="13" t="s">
        <v>71</v>
      </c>
    </row>
    <row r="1124" spans="1:14">
      <c r="A1124" s="279">
        <v>37</v>
      </c>
      <c r="B1124" s="5"/>
      <c r="C1124" s="5" t="s">
        <v>1465</v>
      </c>
      <c r="D1124" s="5"/>
      <c r="E1124" s="5" t="s">
        <v>173</v>
      </c>
      <c r="F1124" s="5" t="s">
        <v>1466</v>
      </c>
      <c r="G1124" s="30">
        <v>1</v>
      </c>
      <c r="H1124" s="13" t="s">
        <v>74</v>
      </c>
      <c r="I1124" s="12">
        <f>G1124*1</f>
        <v>1</v>
      </c>
      <c r="J1124" s="13" t="s">
        <v>72</v>
      </c>
      <c r="K1124" s="30">
        <f t="shared" si="224"/>
        <v>0.33</v>
      </c>
      <c r="L1124" s="30" t="s">
        <v>103</v>
      </c>
      <c r="M1124" s="15">
        <f t="shared" si="225"/>
        <v>330</v>
      </c>
      <c r="N1124" s="13" t="s">
        <v>71</v>
      </c>
    </row>
    <row r="1125" spans="1:14">
      <c r="A1125" s="279">
        <v>38</v>
      </c>
      <c r="B1125" s="5"/>
      <c r="C1125" s="5" t="s">
        <v>49</v>
      </c>
      <c r="D1125" s="5" t="s">
        <v>48</v>
      </c>
      <c r="E1125" s="5" t="s">
        <v>1369</v>
      </c>
      <c r="F1125" s="5" t="s">
        <v>1464</v>
      </c>
      <c r="G1125" s="12">
        <v>2</v>
      </c>
      <c r="H1125" s="13" t="s">
        <v>74</v>
      </c>
      <c r="I1125" s="12">
        <v>4</v>
      </c>
      <c r="J1125" s="13" t="s">
        <v>72</v>
      </c>
      <c r="K1125" s="12">
        <f t="shared" si="224"/>
        <v>1.32</v>
      </c>
      <c r="L1125" s="13" t="s">
        <v>103</v>
      </c>
      <c r="M1125" s="12">
        <f t="shared" si="225"/>
        <v>1320</v>
      </c>
      <c r="N1125" s="13" t="s">
        <v>71</v>
      </c>
    </row>
    <row r="1126" spans="1:14" ht="30">
      <c r="A1126" s="280">
        <v>39</v>
      </c>
      <c r="B1126" s="124"/>
      <c r="C1126" s="272" t="s">
        <v>1371</v>
      </c>
      <c r="D1126" s="272" t="s">
        <v>25</v>
      </c>
      <c r="E1126" s="272" t="s">
        <v>1372</v>
      </c>
      <c r="F1126" s="124" t="s">
        <v>1467</v>
      </c>
      <c r="G1126" s="273">
        <v>1</v>
      </c>
      <c r="H1126" s="274" t="s">
        <v>74</v>
      </c>
      <c r="I1126" s="273">
        <v>7</v>
      </c>
      <c r="J1126" s="274" t="s">
        <v>72</v>
      </c>
      <c r="K1126" s="275" t="s">
        <v>1373</v>
      </c>
      <c r="L1126" s="274" t="s">
        <v>103</v>
      </c>
      <c r="M1126" s="275" t="s">
        <v>1374</v>
      </c>
      <c r="N1126" s="274" t="s">
        <v>71</v>
      </c>
    </row>
    <row r="1127" spans="1:14">
      <c r="A1127" s="281" t="s">
        <v>54</v>
      </c>
      <c r="B1127" s="282"/>
      <c r="C1127" s="282"/>
      <c r="D1127" s="282"/>
      <c r="E1127" s="283"/>
      <c r="F1127" s="278"/>
      <c r="G1127" s="12">
        <f>SUM(G1089:G1126)</f>
        <v>65</v>
      </c>
      <c r="H1127" s="13" t="s">
        <v>74</v>
      </c>
      <c r="I1127" s="12">
        <f>SUM(I1089:I1125)</f>
        <v>232</v>
      </c>
      <c r="J1127" s="13" t="s">
        <v>72</v>
      </c>
      <c r="K1127" s="30">
        <f>I1127*0.33</f>
        <v>76.56</v>
      </c>
      <c r="L1127" s="30" t="s">
        <v>103</v>
      </c>
      <c r="M1127" s="34">
        <f>SUM(M1089:M1125)</f>
        <v>76560</v>
      </c>
      <c r="N1127" s="13" t="s">
        <v>71</v>
      </c>
    </row>
    <row r="1128" spans="1:14">
      <c r="A1128" s="286" t="s">
        <v>53</v>
      </c>
      <c r="B1128" s="286" t="s">
        <v>0</v>
      </c>
      <c r="C1128" s="286" t="s">
        <v>2</v>
      </c>
      <c r="D1128" s="286" t="s">
        <v>4</v>
      </c>
      <c r="E1128" s="286" t="s">
        <v>1</v>
      </c>
      <c r="F1128" s="286" t="s">
        <v>280</v>
      </c>
      <c r="G1128" s="288" t="s">
        <v>5</v>
      </c>
      <c r="H1128" s="289"/>
      <c r="I1128" s="288" t="s">
        <v>6</v>
      </c>
      <c r="J1128" s="289"/>
      <c r="K1128" s="288" t="s">
        <v>101</v>
      </c>
      <c r="L1128" s="289"/>
      <c r="M1128" s="288" t="s">
        <v>102</v>
      </c>
      <c r="N1128" s="289"/>
    </row>
    <row r="1129" spans="1:14">
      <c r="A1129" s="287"/>
      <c r="B1129" s="287"/>
      <c r="C1129" s="287"/>
      <c r="D1129" s="287"/>
      <c r="E1129" s="287"/>
      <c r="F1129" s="287"/>
      <c r="G1129" s="290"/>
      <c r="H1129" s="291"/>
      <c r="I1129" s="290"/>
      <c r="J1129" s="291"/>
      <c r="K1129" s="290"/>
      <c r="L1129" s="291"/>
      <c r="M1129" s="290"/>
      <c r="N1129" s="291"/>
    </row>
    <row r="1130" spans="1:14">
      <c r="A1130" s="279">
        <v>1</v>
      </c>
      <c r="B1130" s="16" t="s">
        <v>3096</v>
      </c>
      <c r="C1130" s="5" t="s">
        <v>3</v>
      </c>
      <c r="D1130" s="5" t="s">
        <v>7</v>
      </c>
      <c r="E1130" s="5" t="s">
        <v>8</v>
      </c>
      <c r="F1130" s="12" t="s">
        <v>1452</v>
      </c>
      <c r="G1130" s="12">
        <v>4</v>
      </c>
      <c r="H1130" s="13" t="s">
        <v>74</v>
      </c>
      <c r="I1130" s="12">
        <f t="shared" ref="I1130:I1132" si="230">G1130*6</f>
        <v>24</v>
      </c>
      <c r="J1130" s="13" t="s">
        <v>72</v>
      </c>
      <c r="K1130" s="30">
        <f t="shared" ref="K1130:K1167" si="231">I1130*0.33</f>
        <v>7.92</v>
      </c>
      <c r="L1130" s="30" t="s">
        <v>103</v>
      </c>
      <c r="M1130" s="15">
        <f t="shared" ref="M1130:M1167" si="232">K1130*1000</f>
        <v>7920</v>
      </c>
      <c r="N1130" s="13" t="s">
        <v>71</v>
      </c>
    </row>
    <row r="1131" spans="1:14">
      <c r="A1131" s="279">
        <v>2</v>
      </c>
      <c r="B1131" s="131">
        <v>43859</v>
      </c>
      <c r="C1131" s="5" t="s">
        <v>56</v>
      </c>
      <c r="D1131" s="5" t="s">
        <v>93</v>
      </c>
      <c r="E1131" s="5" t="s">
        <v>8</v>
      </c>
      <c r="F1131" s="93" t="s">
        <v>1468</v>
      </c>
      <c r="G1131" s="12">
        <v>0</v>
      </c>
      <c r="H1131" s="13" t="s">
        <v>74</v>
      </c>
      <c r="I1131" s="12">
        <f t="shared" si="230"/>
        <v>0</v>
      </c>
      <c r="J1131" s="13" t="s">
        <v>72</v>
      </c>
      <c r="K1131" s="30">
        <f t="shared" si="231"/>
        <v>0</v>
      </c>
      <c r="L1131" s="30" t="s">
        <v>103</v>
      </c>
      <c r="M1131" s="15">
        <f t="shared" si="232"/>
        <v>0</v>
      </c>
      <c r="N1131" s="13" t="s">
        <v>71</v>
      </c>
    </row>
    <row r="1132" spans="1:14">
      <c r="A1132" s="279">
        <v>3</v>
      </c>
      <c r="B1132" s="5"/>
      <c r="C1132" s="5" t="s">
        <v>15</v>
      </c>
      <c r="D1132" s="5" t="s">
        <v>647</v>
      </c>
      <c r="E1132" s="5" t="s">
        <v>8</v>
      </c>
      <c r="F1132" s="12" t="s">
        <v>1471</v>
      </c>
      <c r="G1132" s="12">
        <v>2</v>
      </c>
      <c r="H1132" s="13" t="s">
        <v>74</v>
      </c>
      <c r="I1132" s="12">
        <f t="shared" si="230"/>
        <v>12</v>
      </c>
      <c r="J1132" s="13" t="s">
        <v>72</v>
      </c>
      <c r="K1132" s="30">
        <f t="shared" si="231"/>
        <v>3.96</v>
      </c>
      <c r="L1132" s="30" t="s">
        <v>103</v>
      </c>
      <c r="M1132" s="15">
        <f t="shared" si="232"/>
        <v>3960</v>
      </c>
      <c r="N1132" s="13" t="s">
        <v>71</v>
      </c>
    </row>
    <row r="1133" spans="1:14">
      <c r="A1133" s="279">
        <v>4</v>
      </c>
      <c r="B1133" s="5"/>
      <c r="C1133" s="5" t="s">
        <v>17</v>
      </c>
      <c r="D1133" s="5" t="s">
        <v>16</v>
      </c>
      <c r="E1133" s="5" t="s">
        <v>8</v>
      </c>
      <c r="F1133" s="12" t="s">
        <v>1454</v>
      </c>
      <c r="G1133" s="12">
        <v>4</v>
      </c>
      <c r="H1133" s="13" t="s">
        <v>74</v>
      </c>
      <c r="I1133" s="12">
        <f>G1133*F4526</f>
        <v>0</v>
      </c>
      <c r="J1133" s="13" t="s">
        <v>72</v>
      </c>
      <c r="K1133" s="30">
        <f t="shared" si="231"/>
        <v>0</v>
      </c>
      <c r="L1133" s="30" t="s">
        <v>103</v>
      </c>
      <c r="M1133" s="15">
        <f t="shared" si="232"/>
        <v>0</v>
      </c>
      <c r="N1133" s="13" t="s">
        <v>71</v>
      </c>
    </row>
    <row r="1134" spans="1:14">
      <c r="A1134" s="279">
        <v>5</v>
      </c>
      <c r="B1134" s="5"/>
      <c r="C1134" s="5" t="s">
        <v>251</v>
      </c>
      <c r="D1134" s="5" t="s">
        <v>18</v>
      </c>
      <c r="E1134" s="5" t="s">
        <v>8</v>
      </c>
      <c r="F1134" s="12" t="s">
        <v>1455</v>
      </c>
      <c r="G1134" s="12">
        <v>4</v>
      </c>
      <c r="H1134" s="13" t="s">
        <v>74</v>
      </c>
      <c r="I1134" s="12">
        <f t="shared" ref="I1134:I1138" si="233">G1134*6</f>
        <v>24</v>
      </c>
      <c r="J1134" s="13" t="s">
        <v>72</v>
      </c>
      <c r="K1134" s="30">
        <f t="shared" si="231"/>
        <v>7.92</v>
      </c>
      <c r="L1134" s="30" t="s">
        <v>103</v>
      </c>
      <c r="M1134" s="15">
        <f t="shared" si="232"/>
        <v>7920</v>
      </c>
      <c r="N1134" s="13" t="s">
        <v>71</v>
      </c>
    </row>
    <row r="1135" spans="1:14">
      <c r="A1135" s="279">
        <v>6</v>
      </c>
      <c r="B1135" s="5"/>
      <c r="C1135" s="9" t="s">
        <v>52</v>
      </c>
      <c r="D1135" s="9" t="s">
        <v>51</v>
      </c>
      <c r="E1135" s="9" t="s">
        <v>8</v>
      </c>
      <c r="F1135" s="72" t="s">
        <v>1405</v>
      </c>
      <c r="G1135" s="12">
        <v>0</v>
      </c>
      <c r="H1135" s="13" t="s">
        <v>74</v>
      </c>
      <c r="I1135" s="12">
        <f t="shared" si="233"/>
        <v>0</v>
      </c>
      <c r="J1135" s="13" t="s">
        <v>72</v>
      </c>
      <c r="K1135" s="30">
        <f t="shared" si="231"/>
        <v>0</v>
      </c>
      <c r="L1135" s="30" t="s">
        <v>103</v>
      </c>
      <c r="M1135" s="15">
        <f t="shared" si="232"/>
        <v>0</v>
      </c>
      <c r="N1135" s="13" t="s">
        <v>71</v>
      </c>
    </row>
    <row r="1136" spans="1:14">
      <c r="A1136" s="279">
        <v>7</v>
      </c>
      <c r="B1136" s="5"/>
      <c r="C1136" s="5" t="s">
        <v>10</v>
      </c>
      <c r="D1136" s="5" t="s">
        <v>93</v>
      </c>
      <c r="E1136" s="5" t="s">
        <v>8</v>
      </c>
      <c r="F1136" s="12" t="s">
        <v>1458</v>
      </c>
      <c r="G1136" s="12">
        <v>5</v>
      </c>
      <c r="H1136" s="13" t="s">
        <v>74</v>
      </c>
      <c r="I1136" s="12">
        <f t="shared" si="233"/>
        <v>30</v>
      </c>
      <c r="J1136" s="13" t="s">
        <v>72</v>
      </c>
      <c r="K1136" s="30">
        <f t="shared" si="231"/>
        <v>9.9</v>
      </c>
      <c r="L1136" s="30" t="s">
        <v>103</v>
      </c>
      <c r="M1136" s="15">
        <f t="shared" si="232"/>
        <v>9900</v>
      </c>
      <c r="N1136" s="13" t="s">
        <v>71</v>
      </c>
    </row>
    <row r="1137" spans="1:14" ht="30">
      <c r="A1137" s="280">
        <v>8</v>
      </c>
      <c r="B1137" s="124"/>
      <c r="C1137" s="272" t="s">
        <v>26</v>
      </c>
      <c r="D1137" s="272" t="s">
        <v>89</v>
      </c>
      <c r="E1137" s="272" t="s">
        <v>8</v>
      </c>
      <c r="F1137" s="103" t="s">
        <v>1456</v>
      </c>
      <c r="G1137" s="137">
        <v>5</v>
      </c>
      <c r="H1137" s="268" t="s">
        <v>74</v>
      </c>
      <c r="I1137" s="137">
        <f t="shared" si="233"/>
        <v>30</v>
      </c>
      <c r="J1137" s="268" t="s">
        <v>72</v>
      </c>
      <c r="K1137" s="125">
        <f t="shared" si="231"/>
        <v>9.9</v>
      </c>
      <c r="L1137" s="269" t="s">
        <v>103</v>
      </c>
      <c r="M1137" s="270">
        <f t="shared" si="232"/>
        <v>9900</v>
      </c>
      <c r="N1137" s="268" t="s">
        <v>71</v>
      </c>
    </row>
    <row r="1138" spans="1:14">
      <c r="A1138" s="279">
        <v>9</v>
      </c>
      <c r="B1138" s="5"/>
      <c r="C1138" s="5" t="s">
        <v>94</v>
      </c>
      <c r="D1138" s="5" t="s">
        <v>95</v>
      </c>
      <c r="E1138" s="5" t="s">
        <v>8</v>
      </c>
      <c r="F1138" s="12" t="s">
        <v>1469</v>
      </c>
      <c r="G1138" s="12">
        <v>4</v>
      </c>
      <c r="H1138" s="13" t="s">
        <v>74</v>
      </c>
      <c r="I1138" s="12">
        <f t="shared" si="233"/>
        <v>24</v>
      </c>
      <c r="J1138" s="13" t="s">
        <v>72</v>
      </c>
      <c r="K1138" s="30">
        <f t="shared" si="231"/>
        <v>7.92</v>
      </c>
      <c r="L1138" s="30" t="s">
        <v>103</v>
      </c>
      <c r="M1138" s="15">
        <f t="shared" si="232"/>
        <v>7920</v>
      </c>
      <c r="N1138" s="13" t="s">
        <v>71</v>
      </c>
    </row>
    <row r="1139" spans="1:14">
      <c r="A1139" s="279">
        <v>10</v>
      </c>
      <c r="B1139" s="5"/>
      <c r="C1139" s="5" t="s">
        <v>190</v>
      </c>
      <c r="D1139" s="5" t="s">
        <v>20</v>
      </c>
      <c r="E1139" s="5" t="s">
        <v>173</v>
      </c>
      <c r="F1139" s="12" t="s">
        <v>1470</v>
      </c>
      <c r="G1139" s="12">
        <v>1</v>
      </c>
      <c r="H1139" s="13" t="s">
        <v>74</v>
      </c>
      <c r="I1139" s="12">
        <f>G1139*7</f>
        <v>7</v>
      </c>
      <c r="J1139" s="13" t="s">
        <v>72</v>
      </c>
      <c r="K1139" s="30">
        <f t="shared" si="231"/>
        <v>2.31</v>
      </c>
      <c r="L1139" s="30" t="s">
        <v>103</v>
      </c>
      <c r="M1139" s="15">
        <f t="shared" si="232"/>
        <v>2310</v>
      </c>
      <c r="N1139" s="13" t="s">
        <v>71</v>
      </c>
    </row>
    <row r="1140" spans="1:14">
      <c r="A1140" s="279">
        <v>11</v>
      </c>
      <c r="B1140" s="5"/>
      <c r="C1140" s="5" t="s">
        <v>34</v>
      </c>
      <c r="D1140" s="5" t="s">
        <v>134</v>
      </c>
      <c r="E1140" s="5" t="s">
        <v>173</v>
      </c>
      <c r="F1140" s="12" t="s">
        <v>1457</v>
      </c>
      <c r="G1140" s="12">
        <v>1</v>
      </c>
      <c r="H1140" s="13" t="s">
        <v>74</v>
      </c>
      <c r="I1140" s="12">
        <f>G1140*7</f>
        <v>7</v>
      </c>
      <c r="J1140" s="13" t="s">
        <v>72</v>
      </c>
      <c r="K1140" s="30">
        <f t="shared" si="231"/>
        <v>2.31</v>
      </c>
      <c r="L1140" s="30" t="s">
        <v>103</v>
      </c>
      <c r="M1140" s="15">
        <f t="shared" si="232"/>
        <v>2310</v>
      </c>
      <c r="N1140" s="13" t="s">
        <v>71</v>
      </c>
    </row>
    <row r="1141" spans="1:14">
      <c r="A1141" s="279">
        <v>12</v>
      </c>
      <c r="B1141" s="5"/>
      <c r="C1141" s="5" t="s">
        <v>23</v>
      </c>
      <c r="D1141" s="5" t="s">
        <v>136</v>
      </c>
      <c r="E1141" s="5" t="s">
        <v>12</v>
      </c>
      <c r="F1141" s="5" t="s">
        <v>1460</v>
      </c>
      <c r="G1141" s="12">
        <v>3</v>
      </c>
      <c r="H1141" s="13" t="s">
        <v>74</v>
      </c>
      <c r="I1141" s="12">
        <f t="shared" ref="I1141:I1151" si="234">G1141*1</f>
        <v>3</v>
      </c>
      <c r="J1141" s="13" t="s">
        <v>72</v>
      </c>
      <c r="K1141" s="30">
        <f t="shared" si="231"/>
        <v>0.99</v>
      </c>
      <c r="L1141" s="30" t="s">
        <v>103</v>
      </c>
      <c r="M1141" s="15">
        <f t="shared" si="232"/>
        <v>990</v>
      </c>
      <c r="N1141" s="13" t="s">
        <v>71</v>
      </c>
    </row>
    <row r="1142" spans="1:14">
      <c r="A1142" s="279">
        <v>13</v>
      </c>
      <c r="B1142" s="5"/>
      <c r="C1142" s="5" t="s">
        <v>90</v>
      </c>
      <c r="D1142" s="5" t="s">
        <v>91</v>
      </c>
      <c r="E1142" s="5" t="s">
        <v>12</v>
      </c>
      <c r="F1142" s="12" t="s">
        <v>1342</v>
      </c>
      <c r="G1142" s="12">
        <v>1</v>
      </c>
      <c r="H1142" s="13" t="s">
        <v>74</v>
      </c>
      <c r="I1142" s="12">
        <f t="shared" si="234"/>
        <v>1</v>
      </c>
      <c r="J1142" s="13" t="s">
        <v>72</v>
      </c>
      <c r="K1142" s="30">
        <f t="shared" si="231"/>
        <v>0.33</v>
      </c>
      <c r="L1142" s="30" t="s">
        <v>103</v>
      </c>
      <c r="M1142" s="15">
        <f t="shared" si="232"/>
        <v>330</v>
      </c>
      <c r="N1142" s="13" t="s">
        <v>71</v>
      </c>
    </row>
    <row r="1143" spans="1:14">
      <c r="A1143" s="279">
        <v>14</v>
      </c>
      <c r="B1143" s="5"/>
      <c r="C1143" s="5" t="s">
        <v>81</v>
      </c>
      <c r="D1143" s="5" t="s">
        <v>82</v>
      </c>
      <c r="E1143" s="5" t="s">
        <v>12</v>
      </c>
      <c r="F1143" s="12" t="s">
        <v>1365</v>
      </c>
      <c r="G1143" s="12">
        <v>0</v>
      </c>
      <c r="H1143" s="13" t="s">
        <v>74</v>
      </c>
      <c r="I1143" s="12">
        <f t="shared" si="234"/>
        <v>0</v>
      </c>
      <c r="J1143" s="13" t="s">
        <v>72</v>
      </c>
      <c r="K1143" s="30">
        <f t="shared" si="231"/>
        <v>0</v>
      </c>
      <c r="L1143" s="30" t="s">
        <v>103</v>
      </c>
      <c r="M1143" s="15">
        <f t="shared" si="232"/>
        <v>0</v>
      </c>
      <c r="N1143" s="13" t="s">
        <v>71</v>
      </c>
    </row>
    <row r="1144" spans="1:14">
      <c r="A1144" s="279">
        <v>15</v>
      </c>
      <c r="B1144" s="5"/>
      <c r="C1144" s="5" t="s">
        <v>11</v>
      </c>
      <c r="D1144" s="5" t="s">
        <v>13</v>
      </c>
      <c r="E1144" s="5" t="s">
        <v>12</v>
      </c>
      <c r="F1144" s="12" t="s">
        <v>1436</v>
      </c>
      <c r="G1144" s="12">
        <v>1</v>
      </c>
      <c r="H1144" s="13" t="s">
        <v>74</v>
      </c>
      <c r="I1144" s="12">
        <f t="shared" si="234"/>
        <v>1</v>
      </c>
      <c r="J1144" s="13" t="s">
        <v>72</v>
      </c>
      <c r="K1144" s="30">
        <f t="shared" si="231"/>
        <v>0.33</v>
      </c>
      <c r="L1144" s="30" t="s">
        <v>103</v>
      </c>
      <c r="M1144" s="15">
        <f t="shared" si="232"/>
        <v>330</v>
      </c>
      <c r="N1144" s="13" t="s">
        <v>71</v>
      </c>
    </row>
    <row r="1145" spans="1:14">
      <c r="A1145" s="279">
        <v>16</v>
      </c>
      <c r="B1145" s="5"/>
      <c r="C1145" s="5" t="s">
        <v>28</v>
      </c>
      <c r="D1145" s="5" t="s">
        <v>27</v>
      </c>
      <c r="E1145" s="5" t="s">
        <v>12</v>
      </c>
      <c r="F1145" s="12" t="s">
        <v>1461</v>
      </c>
      <c r="G1145" s="12">
        <v>1</v>
      </c>
      <c r="H1145" s="13" t="s">
        <v>74</v>
      </c>
      <c r="I1145" s="12">
        <f t="shared" si="234"/>
        <v>1</v>
      </c>
      <c r="J1145" s="13" t="s">
        <v>72</v>
      </c>
      <c r="K1145" s="30">
        <f t="shared" si="231"/>
        <v>0.33</v>
      </c>
      <c r="L1145" s="30" t="s">
        <v>103</v>
      </c>
      <c r="M1145" s="15">
        <f t="shared" si="232"/>
        <v>330</v>
      </c>
      <c r="N1145" s="13" t="s">
        <v>71</v>
      </c>
    </row>
    <row r="1146" spans="1:14" ht="30">
      <c r="A1146" s="280">
        <v>17</v>
      </c>
      <c r="B1146" s="124"/>
      <c r="C1146" s="272" t="s">
        <v>30</v>
      </c>
      <c r="D1146" s="272" t="s">
        <v>29</v>
      </c>
      <c r="E1146" s="272" t="s">
        <v>12</v>
      </c>
      <c r="F1146" s="137" t="s">
        <v>1443</v>
      </c>
      <c r="G1146" s="137">
        <v>1</v>
      </c>
      <c r="H1146" s="268" t="s">
        <v>74</v>
      </c>
      <c r="I1146" s="137">
        <f t="shared" si="234"/>
        <v>1</v>
      </c>
      <c r="J1146" s="268" t="s">
        <v>72</v>
      </c>
      <c r="K1146" s="269">
        <f t="shared" si="231"/>
        <v>0.33</v>
      </c>
      <c r="L1146" s="269" t="s">
        <v>103</v>
      </c>
      <c r="M1146" s="270">
        <f t="shared" si="232"/>
        <v>330</v>
      </c>
      <c r="N1146" s="268" t="s">
        <v>71</v>
      </c>
    </row>
    <row r="1147" spans="1:14">
      <c r="A1147" s="279">
        <v>18</v>
      </c>
      <c r="B1147" s="5"/>
      <c r="C1147" s="5" t="s">
        <v>32</v>
      </c>
      <c r="D1147" s="5" t="s">
        <v>33</v>
      </c>
      <c r="E1147" s="5" t="s">
        <v>12</v>
      </c>
      <c r="F1147" s="12" t="s">
        <v>1367</v>
      </c>
      <c r="G1147" s="12">
        <v>0</v>
      </c>
      <c r="H1147" s="13" t="s">
        <v>74</v>
      </c>
      <c r="I1147" s="12">
        <f t="shared" si="234"/>
        <v>0</v>
      </c>
      <c r="J1147" s="13" t="s">
        <v>72</v>
      </c>
      <c r="K1147" s="30">
        <f t="shared" si="231"/>
        <v>0</v>
      </c>
      <c r="L1147" s="30" t="s">
        <v>103</v>
      </c>
      <c r="M1147" s="15">
        <f t="shared" si="232"/>
        <v>0</v>
      </c>
      <c r="N1147" s="13" t="s">
        <v>71</v>
      </c>
    </row>
    <row r="1148" spans="1:14">
      <c r="A1148" s="279">
        <v>19</v>
      </c>
      <c r="B1148" s="5"/>
      <c r="C1148" s="5" t="s">
        <v>36</v>
      </c>
      <c r="D1148" s="5" t="s">
        <v>35</v>
      </c>
      <c r="E1148" s="5" t="s">
        <v>12</v>
      </c>
      <c r="F1148" s="12" t="s">
        <v>1159</v>
      </c>
      <c r="G1148" s="12">
        <v>0</v>
      </c>
      <c r="H1148" s="13" t="s">
        <v>74</v>
      </c>
      <c r="I1148" s="12">
        <f t="shared" si="234"/>
        <v>0</v>
      </c>
      <c r="J1148" s="13" t="s">
        <v>72</v>
      </c>
      <c r="K1148" s="30">
        <f t="shared" si="231"/>
        <v>0</v>
      </c>
      <c r="L1148" s="30" t="s">
        <v>103</v>
      </c>
      <c r="M1148" s="15">
        <f t="shared" si="232"/>
        <v>0</v>
      </c>
      <c r="N1148" s="13" t="s">
        <v>71</v>
      </c>
    </row>
    <row r="1149" spans="1:14">
      <c r="A1149" s="279">
        <v>20</v>
      </c>
      <c r="B1149" s="5"/>
      <c r="C1149" s="5" t="s">
        <v>38</v>
      </c>
      <c r="D1149" s="5" t="s">
        <v>37</v>
      </c>
      <c r="E1149" s="5" t="s">
        <v>12</v>
      </c>
      <c r="F1149" s="12" t="s">
        <v>1444</v>
      </c>
      <c r="G1149" s="12">
        <v>2</v>
      </c>
      <c r="H1149" s="13" t="s">
        <v>74</v>
      </c>
      <c r="I1149" s="12">
        <f t="shared" si="234"/>
        <v>2</v>
      </c>
      <c r="J1149" s="13" t="s">
        <v>72</v>
      </c>
      <c r="K1149" s="30">
        <f t="shared" si="231"/>
        <v>0.66</v>
      </c>
      <c r="L1149" s="30" t="s">
        <v>103</v>
      </c>
      <c r="M1149" s="15">
        <f t="shared" si="232"/>
        <v>660</v>
      </c>
      <c r="N1149" s="13" t="s">
        <v>71</v>
      </c>
    </row>
    <row r="1150" spans="1:14">
      <c r="A1150" s="279">
        <v>21</v>
      </c>
      <c r="B1150" s="5"/>
      <c r="C1150" s="5" t="s">
        <v>40</v>
      </c>
      <c r="D1150" s="5" t="s">
        <v>39</v>
      </c>
      <c r="E1150" s="5" t="s">
        <v>12</v>
      </c>
      <c r="F1150" s="12" t="s">
        <v>1445</v>
      </c>
      <c r="G1150" s="12">
        <v>1</v>
      </c>
      <c r="H1150" s="13" t="s">
        <v>74</v>
      </c>
      <c r="I1150" s="12">
        <f t="shared" si="234"/>
        <v>1</v>
      </c>
      <c r="J1150" s="13" t="s">
        <v>72</v>
      </c>
      <c r="K1150" s="30">
        <f t="shared" si="231"/>
        <v>0.33</v>
      </c>
      <c r="L1150" s="30" t="s">
        <v>103</v>
      </c>
      <c r="M1150" s="15">
        <f t="shared" si="232"/>
        <v>330</v>
      </c>
      <c r="N1150" s="13" t="s">
        <v>71</v>
      </c>
    </row>
    <row r="1151" spans="1:14">
      <c r="A1151" s="279">
        <v>22</v>
      </c>
      <c r="B1151" s="5"/>
      <c r="C1151" s="5" t="s">
        <v>78</v>
      </c>
      <c r="D1151" s="5" t="s">
        <v>79</v>
      </c>
      <c r="E1151" s="5" t="s">
        <v>12</v>
      </c>
      <c r="F1151" s="12" t="s">
        <v>1383</v>
      </c>
      <c r="G1151" s="12">
        <v>0</v>
      </c>
      <c r="H1151" s="13" t="s">
        <v>74</v>
      </c>
      <c r="I1151" s="12">
        <f t="shared" si="234"/>
        <v>0</v>
      </c>
      <c r="J1151" s="13" t="s">
        <v>72</v>
      </c>
      <c r="K1151" s="30">
        <f t="shared" si="231"/>
        <v>0</v>
      </c>
      <c r="L1151" s="30" t="s">
        <v>103</v>
      </c>
      <c r="M1151" s="15">
        <f t="shared" si="232"/>
        <v>0</v>
      </c>
      <c r="N1151" s="13" t="s">
        <v>71</v>
      </c>
    </row>
    <row r="1152" spans="1:14" ht="30">
      <c r="A1152" s="280">
        <v>23</v>
      </c>
      <c r="B1152" s="124"/>
      <c r="C1152" s="272" t="s">
        <v>45</v>
      </c>
      <c r="D1152" s="272" t="s">
        <v>44</v>
      </c>
      <c r="E1152" s="272" t="s">
        <v>43</v>
      </c>
      <c r="F1152" s="103" t="s">
        <v>1472</v>
      </c>
      <c r="G1152" s="137">
        <v>4</v>
      </c>
      <c r="H1152" s="268" t="s">
        <v>74</v>
      </c>
      <c r="I1152" s="137">
        <f>G1152*1.5</f>
        <v>6</v>
      </c>
      <c r="J1152" s="268" t="s">
        <v>72</v>
      </c>
      <c r="K1152" s="269">
        <f t="shared" si="231"/>
        <v>1.98</v>
      </c>
      <c r="L1152" s="269" t="s">
        <v>103</v>
      </c>
      <c r="M1152" s="270">
        <f t="shared" si="232"/>
        <v>1980</v>
      </c>
      <c r="N1152" s="268" t="s">
        <v>71</v>
      </c>
    </row>
    <row r="1153" spans="1:14">
      <c r="A1153" s="279">
        <v>24</v>
      </c>
      <c r="B1153" s="5"/>
      <c r="C1153" s="5" t="s">
        <v>1390</v>
      </c>
      <c r="D1153" s="5" t="s">
        <v>46</v>
      </c>
      <c r="E1153" s="5" t="s">
        <v>43</v>
      </c>
      <c r="F1153" s="12" t="s">
        <v>1473</v>
      </c>
      <c r="G1153" s="12">
        <v>1</v>
      </c>
      <c r="H1153" s="13" t="s">
        <v>74</v>
      </c>
      <c r="I1153" s="12">
        <f>G1153*1.5</f>
        <v>1.5</v>
      </c>
      <c r="J1153" s="13" t="s">
        <v>72</v>
      </c>
      <c r="K1153" s="30">
        <f t="shared" si="231"/>
        <v>0.495</v>
      </c>
      <c r="L1153" s="30" t="s">
        <v>103</v>
      </c>
      <c r="M1153" s="15">
        <f t="shared" si="232"/>
        <v>495</v>
      </c>
      <c r="N1153" s="13" t="s">
        <v>71</v>
      </c>
    </row>
    <row r="1154" spans="1:14">
      <c r="A1154" s="279">
        <v>25</v>
      </c>
      <c r="B1154" s="5"/>
      <c r="C1154" s="5" t="s">
        <v>42</v>
      </c>
      <c r="D1154" s="5" t="s">
        <v>41</v>
      </c>
      <c r="E1154" s="5" t="s">
        <v>43</v>
      </c>
      <c r="F1154" s="12" t="s">
        <v>1474</v>
      </c>
      <c r="G1154" s="12">
        <v>1</v>
      </c>
      <c r="H1154" s="13" t="s">
        <v>74</v>
      </c>
      <c r="I1154" s="12">
        <f>G1154*1.5</f>
        <v>1.5</v>
      </c>
      <c r="J1154" s="13" t="s">
        <v>72</v>
      </c>
      <c r="K1154" s="30">
        <f t="shared" si="231"/>
        <v>0.495</v>
      </c>
      <c r="L1154" s="30" t="s">
        <v>103</v>
      </c>
      <c r="M1154" s="15">
        <f t="shared" si="232"/>
        <v>495</v>
      </c>
      <c r="N1154" s="13" t="s">
        <v>71</v>
      </c>
    </row>
    <row r="1155" spans="1:14">
      <c r="A1155" s="279">
        <v>26</v>
      </c>
      <c r="B1155" s="5"/>
      <c r="C1155" s="5" t="s">
        <v>52</v>
      </c>
      <c r="D1155" s="5"/>
      <c r="E1155" s="5" t="s">
        <v>8</v>
      </c>
      <c r="F1155" s="12" t="s">
        <v>1475</v>
      </c>
      <c r="G1155" s="12">
        <v>6</v>
      </c>
      <c r="H1155" s="13" t="s">
        <v>74</v>
      </c>
      <c r="I1155" s="12">
        <f>G1155*4</f>
        <v>24</v>
      </c>
      <c r="J1155" s="13" t="s">
        <v>72</v>
      </c>
      <c r="K1155" s="30">
        <f t="shared" si="231"/>
        <v>7.92</v>
      </c>
      <c r="L1155" s="30" t="s">
        <v>103</v>
      </c>
      <c r="M1155" s="15">
        <f t="shared" si="232"/>
        <v>7920</v>
      </c>
      <c r="N1155" s="13" t="s">
        <v>71</v>
      </c>
    </row>
    <row r="1156" spans="1:14">
      <c r="A1156" s="279">
        <v>27</v>
      </c>
      <c r="B1156" s="5"/>
      <c r="C1156" s="5" t="s">
        <v>1240</v>
      </c>
      <c r="D1156" s="5"/>
      <c r="E1156" s="5" t="s">
        <v>12</v>
      </c>
      <c r="F1156" s="12" t="s">
        <v>795</v>
      </c>
      <c r="G1156" s="12">
        <v>1</v>
      </c>
      <c r="H1156" s="13" t="s">
        <v>74</v>
      </c>
      <c r="I1156" s="12">
        <f t="shared" ref="I1156" si="235">G1156*1.5</f>
        <v>1.5</v>
      </c>
      <c r="J1156" s="13" t="s">
        <v>72</v>
      </c>
      <c r="K1156" s="30">
        <f t="shared" si="231"/>
        <v>0.495</v>
      </c>
      <c r="L1156" s="30" t="s">
        <v>103</v>
      </c>
      <c r="M1156" s="15">
        <f t="shared" si="232"/>
        <v>495</v>
      </c>
      <c r="N1156" s="13" t="s">
        <v>71</v>
      </c>
    </row>
    <row r="1157" spans="1:14">
      <c r="A1157" s="279">
        <v>28</v>
      </c>
      <c r="B1157" s="5"/>
      <c r="C1157" s="5" t="s">
        <v>1122</v>
      </c>
      <c r="D1157" s="5"/>
      <c r="E1157" s="5" t="s">
        <v>43</v>
      </c>
      <c r="F1157" s="12" t="s">
        <v>645</v>
      </c>
      <c r="G1157" s="12">
        <v>2</v>
      </c>
      <c r="H1157" s="13" t="s">
        <v>74</v>
      </c>
      <c r="I1157" s="12">
        <f>G1157*1</f>
        <v>2</v>
      </c>
      <c r="J1157" s="13" t="s">
        <v>72</v>
      </c>
      <c r="K1157" s="30">
        <f t="shared" si="231"/>
        <v>0.66</v>
      </c>
      <c r="L1157" s="30" t="s">
        <v>103</v>
      </c>
      <c r="M1157" s="15">
        <f t="shared" si="232"/>
        <v>660</v>
      </c>
      <c r="N1157" s="13" t="s">
        <v>71</v>
      </c>
    </row>
    <row r="1158" spans="1:14">
      <c r="A1158" s="279">
        <v>29</v>
      </c>
      <c r="B1158" s="5"/>
      <c r="C1158" s="5" t="s">
        <v>757</v>
      </c>
      <c r="D1158" s="5"/>
      <c r="E1158" s="5" t="s">
        <v>12</v>
      </c>
      <c r="F1158" s="12" t="s">
        <v>995</v>
      </c>
      <c r="G1158" s="12">
        <v>2</v>
      </c>
      <c r="H1158" s="13" t="s">
        <v>74</v>
      </c>
      <c r="I1158" s="12">
        <f>G1158*1</f>
        <v>2</v>
      </c>
      <c r="J1158" s="13" t="s">
        <v>72</v>
      </c>
      <c r="K1158" s="30">
        <f t="shared" si="231"/>
        <v>0.66</v>
      </c>
      <c r="L1158" s="30" t="s">
        <v>103</v>
      </c>
      <c r="M1158" s="15">
        <f t="shared" si="232"/>
        <v>660</v>
      </c>
      <c r="N1158" s="13" t="s">
        <v>71</v>
      </c>
    </row>
    <row r="1159" spans="1:14">
      <c r="A1159" s="279">
        <v>30</v>
      </c>
      <c r="B1159" s="5"/>
      <c r="C1159" s="5" t="s">
        <v>1114</v>
      </c>
      <c r="D1159" s="5"/>
      <c r="E1159" s="5" t="s">
        <v>12</v>
      </c>
      <c r="F1159" s="103" t="s">
        <v>322</v>
      </c>
      <c r="G1159" s="12">
        <v>1</v>
      </c>
      <c r="H1159" s="13" t="s">
        <v>74</v>
      </c>
      <c r="I1159" s="12">
        <f>G1159*1</f>
        <v>1</v>
      </c>
      <c r="J1159" s="13" t="s">
        <v>72</v>
      </c>
      <c r="K1159" s="30">
        <f t="shared" si="231"/>
        <v>0.33</v>
      </c>
      <c r="L1159" s="30" t="s">
        <v>103</v>
      </c>
      <c r="M1159" s="15">
        <f t="shared" si="232"/>
        <v>330</v>
      </c>
      <c r="N1159" s="13" t="s">
        <v>71</v>
      </c>
    </row>
    <row r="1160" spans="1:14">
      <c r="A1160" s="279">
        <v>31</v>
      </c>
      <c r="B1160" s="5"/>
      <c r="C1160" s="5" t="s">
        <v>126</v>
      </c>
      <c r="D1160" s="5"/>
      <c r="E1160" s="5" t="s">
        <v>43</v>
      </c>
      <c r="F1160" s="12" t="s">
        <v>271</v>
      </c>
      <c r="G1160" s="12">
        <v>1</v>
      </c>
      <c r="H1160" s="13" t="s">
        <v>74</v>
      </c>
      <c r="I1160" s="12">
        <f t="shared" ref="I1160" si="236">G1160*4</f>
        <v>4</v>
      </c>
      <c r="J1160" s="13" t="s">
        <v>72</v>
      </c>
      <c r="K1160" s="30">
        <f t="shared" si="231"/>
        <v>1.32</v>
      </c>
      <c r="L1160" s="30" t="s">
        <v>103</v>
      </c>
      <c r="M1160" s="15">
        <f t="shared" si="232"/>
        <v>1320</v>
      </c>
      <c r="N1160" s="13" t="s">
        <v>71</v>
      </c>
    </row>
    <row r="1161" spans="1:14">
      <c r="A1161" s="279">
        <v>32</v>
      </c>
      <c r="B1161" s="5"/>
      <c r="C1161" s="5" t="s">
        <v>893</v>
      </c>
      <c r="D1161" s="5"/>
      <c r="E1161" s="5" t="s">
        <v>12</v>
      </c>
      <c r="F1161" s="12" t="s">
        <v>220</v>
      </c>
      <c r="G1161" s="12">
        <v>1</v>
      </c>
      <c r="H1161" s="13" t="s">
        <v>74</v>
      </c>
      <c r="I1161" s="12">
        <f>G1161*1</f>
        <v>1</v>
      </c>
      <c r="J1161" s="13" t="s">
        <v>72</v>
      </c>
      <c r="K1161" s="30">
        <f t="shared" si="231"/>
        <v>0.33</v>
      </c>
      <c r="L1161" s="30" t="s">
        <v>103</v>
      </c>
      <c r="M1161" s="15">
        <f t="shared" si="232"/>
        <v>330</v>
      </c>
      <c r="N1161" s="13" t="s">
        <v>71</v>
      </c>
    </row>
    <row r="1162" spans="1:14">
      <c r="A1162" s="279">
        <v>33</v>
      </c>
      <c r="B1162" s="5"/>
      <c r="C1162" s="5" t="s">
        <v>1193</v>
      </c>
      <c r="D1162" s="5"/>
      <c r="E1162" s="5" t="s">
        <v>43</v>
      </c>
      <c r="F1162" s="12" t="s">
        <v>218</v>
      </c>
      <c r="G1162" s="12">
        <v>1</v>
      </c>
      <c r="H1162" s="13" t="s">
        <v>74</v>
      </c>
      <c r="I1162" s="12">
        <f>G1162*1</f>
        <v>1</v>
      </c>
      <c r="J1162" s="13" t="s">
        <v>72</v>
      </c>
      <c r="K1162" s="30">
        <f t="shared" si="231"/>
        <v>0.33</v>
      </c>
      <c r="L1162" s="30" t="s">
        <v>103</v>
      </c>
      <c r="M1162" s="15">
        <f t="shared" si="232"/>
        <v>330</v>
      </c>
      <c r="N1162" s="13" t="s">
        <v>71</v>
      </c>
    </row>
    <row r="1163" spans="1:14">
      <c r="A1163" s="279">
        <v>34</v>
      </c>
      <c r="B1163" s="5"/>
      <c r="C1163" s="5" t="s">
        <v>124</v>
      </c>
      <c r="D1163" s="5"/>
      <c r="E1163" s="5" t="s">
        <v>12</v>
      </c>
      <c r="F1163" s="12" t="s">
        <v>1280</v>
      </c>
      <c r="G1163" s="12">
        <v>1</v>
      </c>
      <c r="H1163" s="13" t="s">
        <v>74</v>
      </c>
      <c r="I1163" s="12">
        <f>G1163*1.5</f>
        <v>1.5</v>
      </c>
      <c r="J1163" s="13" t="s">
        <v>72</v>
      </c>
      <c r="K1163" s="30">
        <f t="shared" si="231"/>
        <v>0.495</v>
      </c>
      <c r="L1163" s="30" t="s">
        <v>103</v>
      </c>
      <c r="M1163" s="15">
        <f t="shared" si="232"/>
        <v>495</v>
      </c>
      <c r="N1163" s="13" t="s">
        <v>71</v>
      </c>
    </row>
    <row r="1164" spans="1:14">
      <c r="A1164" s="279">
        <v>35</v>
      </c>
      <c r="B1164" s="5"/>
      <c r="C1164" s="5" t="s">
        <v>56</v>
      </c>
      <c r="D1164" s="5"/>
      <c r="E1164" s="5" t="s">
        <v>12</v>
      </c>
      <c r="F1164" s="12" t="s">
        <v>1437</v>
      </c>
      <c r="G1164" s="12">
        <v>1</v>
      </c>
      <c r="H1164" s="13" t="s">
        <v>74</v>
      </c>
      <c r="I1164" s="12">
        <f>G1164*1</f>
        <v>1</v>
      </c>
      <c r="J1164" s="13" t="s">
        <v>72</v>
      </c>
      <c r="K1164" s="30">
        <f t="shared" si="231"/>
        <v>0.33</v>
      </c>
      <c r="L1164" s="30" t="s">
        <v>103</v>
      </c>
      <c r="M1164" s="15">
        <f t="shared" si="232"/>
        <v>330</v>
      </c>
      <c r="N1164" s="13" t="s">
        <v>71</v>
      </c>
    </row>
    <row r="1165" spans="1:14">
      <c r="A1165" s="279">
        <v>36</v>
      </c>
      <c r="B1165" s="5"/>
      <c r="C1165" s="5" t="s">
        <v>161</v>
      </c>
      <c r="D1165" s="5"/>
      <c r="E1165" s="5" t="s">
        <v>12</v>
      </c>
      <c r="F1165" s="5" t="s">
        <v>1431</v>
      </c>
      <c r="G1165" s="30">
        <v>2</v>
      </c>
      <c r="H1165" s="13" t="s">
        <v>74</v>
      </c>
      <c r="I1165" s="12">
        <f>G1165*1</f>
        <v>2</v>
      </c>
      <c r="J1165" s="13" t="s">
        <v>72</v>
      </c>
      <c r="K1165" s="30">
        <f t="shared" si="231"/>
        <v>0.66</v>
      </c>
      <c r="L1165" s="30" t="s">
        <v>103</v>
      </c>
      <c r="M1165" s="15">
        <f t="shared" si="232"/>
        <v>660</v>
      </c>
      <c r="N1165" s="13" t="s">
        <v>71</v>
      </c>
    </row>
    <row r="1166" spans="1:14">
      <c r="A1166" s="279">
        <v>37</v>
      </c>
      <c r="B1166" s="5"/>
      <c r="C1166" s="5" t="s">
        <v>1465</v>
      </c>
      <c r="D1166" s="5"/>
      <c r="E1166" s="5" t="s">
        <v>173</v>
      </c>
      <c r="F1166" s="5" t="s">
        <v>1466</v>
      </c>
      <c r="G1166" s="30">
        <v>1</v>
      </c>
      <c r="H1166" s="13" t="s">
        <v>74</v>
      </c>
      <c r="I1166" s="12">
        <f>G1166*1</f>
        <v>1</v>
      </c>
      <c r="J1166" s="13" t="s">
        <v>72</v>
      </c>
      <c r="K1166" s="30">
        <f t="shared" si="231"/>
        <v>0.33</v>
      </c>
      <c r="L1166" s="30" t="s">
        <v>103</v>
      </c>
      <c r="M1166" s="15">
        <f t="shared" si="232"/>
        <v>330</v>
      </c>
      <c r="N1166" s="13" t="s">
        <v>71</v>
      </c>
    </row>
    <row r="1167" spans="1:14">
      <c r="A1167" s="279">
        <v>38</v>
      </c>
      <c r="B1167" s="5"/>
      <c r="C1167" s="5" t="s">
        <v>49</v>
      </c>
      <c r="D1167" s="5" t="s">
        <v>48</v>
      </c>
      <c r="E1167" s="5" t="s">
        <v>1369</v>
      </c>
      <c r="F1167" s="5" t="s">
        <v>1464</v>
      </c>
      <c r="G1167" s="12">
        <v>2</v>
      </c>
      <c r="H1167" s="13" t="s">
        <v>74</v>
      </c>
      <c r="I1167" s="12">
        <v>4</v>
      </c>
      <c r="J1167" s="13" t="s">
        <v>72</v>
      </c>
      <c r="K1167" s="12">
        <f t="shared" si="231"/>
        <v>1.32</v>
      </c>
      <c r="L1167" s="13" t="s">
        <v>103</v>
      </c>
      <c r="M1167" s="12">
        <f t="shared" si="232"/>
        <v>1320</v>
      </c>
      <c r="N1167" s="13" t="s">
        <v>71</v>
      </c>
    </row>
    <row r="1168" spans="1:14" ht="30">
      <c r="A1168" s="280">
        <v>39</v>
      </c>
      <c r="B1168" s="124"/>
      <c r="C1168" s="272" t="s">
        <v>1371</v>
      </c>
      <c r="D1168" s="272" t="s">
        <v>25</v>
      </c>
      <c r="E1168" s="272" t="s">
        <v>1372</v>
      </c>
      <c r="F1168" s="124" t="s">
        <v>1467</v>
      </c>
      <c r="G1168" s="273">
        <v>1</v>
      </c>
      <c r="H1168" s="274" t="s">
        <v>74</v>
      </c>
      <c r="I1168" s="273">
        <v>7</v>
      </c>
      <c r="J1168" s="274" t="s">
        <v>72</v>
      </c>
      <c r="K1168" s="275" t="s">
        <v>1373</v>
      </c>
      <c r="L1168" s="274" t="s">
        <v>103</v>
      </c>
      <c r="M1168" s="275" t="s">
        <v>1374</v>
      </c>
      <c r="N1168" s="274" t="s">
        <v>71</v>
      </c>
    </row>
    <row r="1169" spans="1:14">
      <c r="A1169" s="281" t="s">
        <v>54</v>
      </c>
      <c r="B1169" s="282"/>
      <c r="C1169" s="282"/>
      <c r="D1169" s="282"/>
      <c r="E1169" s="283"/>
      <c r="F1169" s="278"/>
      <c r="G1169" s="12">
        <f>SUM(G1130:G1168)</f>
        <v>69</v>
      </c>
      <c r="H1169" s="13" t="s">
        <v>74</v>
      </c>
      <c r="I1169" s="12">
        <f>SUM(I1130:I1167)</f>
        <v>223</v>
      </c>
      <c r="J1169" s="13" t="s">
        <v>72</v>
      </c>
      <c r="K1169" s="30">
        <f>I1169*0.33</f>
        <v>73.59</v>
      </c>
      <c r="L1169" s="30" t="s">
        <v>103</v>
      </c>
      <c r="M1169" s="34">
        <f>SUM(M1130:M1167)</f>
        <v>73590</v>
      </c>
      <c r="N1169" s="13" t="s">
        <v>71</v>
      </c>
    </row>
    <row r="1171" spans="1:14">
      <c r="A1171" s="286" t="s">
        <v>1932</v>
      </c>
      <c r="B1171" s="286" t="s">
        <v>0</v>
      </c>
      <c r="C1171" s="286" t="s">
        <v>2</v>
      </c>
      <c r="D1171" s="286" t="s">
        <v>4</v>
      </c>
      <c r="E1171" s="286" t="s">
        <v>1</v>
      </c>
      <c r="F1171" s="286" t="s">
        <v>280</v>
      </c>
      <c r="G1171" s="288" t="s">
        <v>5</v>
      </c>
      <c r="H1171" s="289"/>
      <c r="I1171" s="288" t="s">
        <v>6</v>
      </c>
      <c r="J1171" s="289"/>
      <c r="K1171" s="288" t="s">
        <v>101</v>
      </c>
      <c r="L1171" s="289"/>
      <c r="M1171" s="288" t="s">
        <v>102</v>
      </c>
      <c r="N1171" s="289"/>
    </row>
    <row r="1172" spans="1:14">
      <c r="A1172" s="287"/>
      <c r="B1172" s="287"/>
      <c r="C1172" s="287"/>
      <c r="D1172" s="287"/>
      <c r="E1172" s="287"/>
      <c r="F1172" s="287"/>
      <c r="G1172" s="290"/>
      <c r="H1172" s="291"/>
      <c r="I1172" s="290"/>
      <c r="J1172" s="291"/>
      <c r="K1172" s="290"/>
      <c r="L1172" s="291"/>
      <c r="M1172" s="290"/>
      <c r="N1172" s="291"/>
    </row>
    <row r="1173" spans="1:14">
      <c r="A1173" s="163">
        <v>1</v>
      </c>
      <c r="B1173" s="16" t="s">
        <v>60</v>
      </c>
      <c r="C1173" s="5" t="s">
        <v>3</v>
      </c>
      <c r="D1173" s="5" t="s">
        <v>7</v>
      </c>
      <c r="E1173" s="5" t="s">
        <v>8</v>
      </c>
      <c r="F1173" s="181" t="s">
        <v>2214</v>
      </c>
      <c r="G1173" s="12">
        <v>4</v>
      </c>
      <c r="H1173" s="13" t="s">
        <v>74</v>
      </c>
      <c r="I1173" s="12">
        <f t="shared" ref="I1173:I1175" si="237">G1173*6</f>
        <v>24</v>
      </c>
      <c r="J1173" s="13" t="s">
        <v>72</v>
      </c>
      <c r="K1173" s="30">
        <f t="shared" ref="K1173:K1209" si="238">I1173*0.33</f>
        <v>7.92</v>
      </c>
      <c r="L1173" s="30" t="s">
        <v>103</v>
      </c>
      <c r="M1173" s="15">
        <f t="shared" ref="M1173:M1209" si="239">K1173*1000</f>
        <v>7920</v>
      </c>
      <c r="N1173" s="13" t="s">
        <v>71</v>
      </c>
    </row>
    <row r="1174" spans="1:14">
      <c r="A1174" s="163">
        <v>2</v>
      </c>
      <c r="B1174" s="162" t="s">
        <v>3098</v>
      </c>
      <c r="C1174" s="5" t="s">
        <v>56</v>
      </c>
      <c r="D1174" s="5" t="s">
        <v>93</v>
      </c>
      <c r="E1174" s="5" t="s">
        <v>8</v>
      </c>
      <c r="F1174" s="93" t="s">
        <v>1923</v>
      </c>
      <c r="G1174" s="12">
        <v>0</v>
      </c>
      <c r="H1174" s="13" t="s">
        <v>74</v>
      </c>
      <c r="I1174" s="12">
        <f t="shared" si="237"/>
        <v>0</v>
      </c>
      <c r="J1174" s="13" t="s">
        <v>72</v>
      </c>
      <c r="K1174" s="30">
        <f t="shared" si="238"/>
        <v>0</v>
      </c>
      <c r="L1174" s="30" t="s">
        <v>103</v>
      </c>
      <c r="M1174" s="15">
        <f t="shared" si="239"/>
        <v>0</v>
      </c>
      <c r="N1174" s="13" t="s">
        <v>71</v>
      </c>
    </row>
    <row r="1175" spans="1:14">
      <c r="A1175" s="163">
        <v>3</v>
      </c>
      <c r="B1175" s="5"/>
      <c r="C1175" s="5" t="s">
        <v>15</v>
      </c>
      <c r="D1175" s="5" t="s">
        <v>647</v>
      </c>
      <c r="E1175" s="5" t="s">
        <v>8</v>
      </c>
      <c r="F1175" s="181" t="s">
        <v>2215</v>
      </c>
      <c r="G1175" s="12">
        <v>2</v>
      </c>
      <c r="H1175" s="13" t="s">
        <v>74</v>
      </c>
      <c r="I1175" s="12">
        <f t="shared" si="237"/>
        <v>12</v>
      </c>
      <c r="J1175" s="13" t="s">
        <v>72</v>
      </c>
      <c r="K1175" s="30">
        <f t="shared" si="238"/>
        <v>3.96</v>
      </c>
      <c r="L1175" s="30" t="s">
        <v>103</v>
      </c>
      <c r="M1175" s="15">
        <f t="shared" si="239"/>
        <v>3960</v>
      </c>
      <c r="N1175" s="13" t="s">
        <v>71</v>
      </c>
    </row>
    <row r="1176" spans="1:14">
      <c r="A1176" s="163">
        <v>4</v>
      </c>
      <c r="B1176" s="5"/>
      <c r="C1176" s="5" t="s">
        <v>17</v>
      </c>
      <c r="D1176" s="5" t="s">
        <v>16</v>
      </c>
      <c r="E1176" s="5" t="s">
        <v>8</v>
      </c>
      <c r="F1176" s="181" t="s">
        <v>2216</v>
      </c>
      <c r="G1176" s="12">
        <v>3</v>
      </c>
      <c r="H1176" s="13" t="s">
        <v>74</v>
      </c>
      <c r="I1176" s="12">
        <f>G1176*F4557</f>
        <v>0</v>
      </c>
      <c r="J1176" s="13" t="s">
        <v>72</v>
      </c>
      <c r="K1176" s="30">
        <f t="shared" si="238"/>
        <v>0</v>
      </c>
      <c r="L1176" s="30" t="s">
        <v>103</v>
      </c>
      <c r="M1176" s="15">
        <f t="shared" si="239"/>
        <v>0</v>
      </c>
      <c r="N1176" s="13" t="s">
        <v>71</v>
      </c>
    </row>
    <row r="1177" spans="1:14">
      <c r="A1177" s="163">
        <v>5</v>
      </c>
      <c r="B1177" s="5"/>
      <c r="C1177" s="5" t="s">
        <v>251</v>
      </c>
      <c r="D1177" s="5" t="s">
        <v>18</v>
      </c>
      <c r="E1177" s="5" t="s">
        <v>8</v>
      </c>
      <c r="F1177" s="181" t="s">
        <v>2217</v>
      </c>
      <c r="G1177" s="12">
        <v>4</v>
      </c>
      <c r="H1177" s="13" t="s">
        <v>74</v>
      </c>
      <c r="I1177" s="12">
        <f t="shared" ref="I1177:I1181" si="240">G1177*6</f>
        <v>24</v>
      </c>
      <c r="J1177" s="13" t="s">
        <v>72</v>
      </c>
      <c r="K1177" s="30">
        <f t="shared" si="238"/>
        <v>7.92</v>
      </c>
      <c r="L1177" s="30" t="s">
        <v>103</v>
      </c>
      <c r="M1177" s="15">
        <f t="shared" si="239"/>
        <v>7920</v>
      </c>
      <c r="N1177" s="13" t="s">
        <v>71</v>
      </c>
    </row>
    <row r="1178" spans="1:14">
      <c r="A1178" s="163">
        <v>6</v>
      </c>
      <c r="B1178" s="5"/>
      <c r="C1178" s="9" t="s">
        <v>52</v>
      </c>
      <c r="D1178" s="9" t="s">
        <v>51</v>
      </c>
      <c r="E1178" s="9" t="s">
        <v>8</v>
      </c>
      <c r="F1178" s="72" t="s">
        <v>2218</v>
      </c>
      <c r="G1178" s="12">
        <v>3</v>
      </c>
      <c r="H1178" s="13" t="s">
        <v>74</v>
      </c>
      <c r="I1178" s="12">
        <f t="shared" si="240"/>
        <v>18</v>
      </c>
      <c r="J1178" s="13" t="s">
        <v>72</v>
      </c>
      <c r="K1178" s="30">
        <f t="shared" si="238"/>
        <v>5.94</v>
      </c>
      <c r="L1178" s="30" t="s">
        <v>103</v>
      </c>
      <c r="M1178" s="15">
        <f t="shared" si="239"/>
        <v>5940</v>
      </c>
      <c r="N1178" s="13" t="s">
        <v>71</v>
      </c>
    </row>
    <row r="1179" spans="1:14">
      <c r="A1179" s="163">
        <v>7</v>
      </c>
      <c r="B1179" s="5"/>
      <c r="C1179" s="5" t="s">
        <v>10</v>
      </c>
      <c r="D1179" s="5" t="s">
        <v>93</v>
      </c>
      <c r="E1179" s="5" t="s">
        <v>8</v>
      </c>
      <c r="F1179" s="181" t="s">
        <v>2219</v>
      </c>
      <c r="G1179" s="12">
        <v>5</v>
      </c>
      <c r="H1179" s="13" t="s">
        <v>74</v>
      </c>
      <c r="I1179" s="12">
        <f t="shared" si="240"/>
        <v>30</v>
      </c>
      <c r="J1179" s="13" t="s">
        <v>72</v>
      </c>
      <c r="K1179" s="30">
        <f t="shared" si="238"/>
        <v>9.9</v>
      </c>
      <c r="L1179" s="30" t="s">
        <v>103</v>
      </c>
      <c r="M1179" s="15">
        <f t="shared" si="239"/>
        <v>9900</v>
      </c>
      <c r="N1179" s="13" t="s">
        <v>71</v>
      </c>
    </row>
    <row r="1180" spans="1:14">
      <c r="A1180" s="279">
        <v>8</v>
      </c>
      <c r="B1180" s="5"/>
      <c r="C1180" s="102" t="s">
        <v>26</v>
      </c>
      <c r="D1180" s="102" t="s">
        <v>89</v>
      </c>
      <c r="E1180" s="102" t="s">
        <v>8</v>
      </c>
      <c r="F1180" s="118" t="s">
        <v>2220</v>
      </c>
      <c r="G1180" s="133">
        <v>5</v>
      </c>
      <c r="H1180" s="134" t="s">
        <v>74</v>
      </c>
      <c r="I1180" s="133">
        <f t="shared" si="240"/>
        <v>30</v>
      </c>
      <c r="J1180" s="134" t="s">
        <v>72</v>
      </c>
      <c r="K1180" s="30">
        <f t="shared" si="238"/>
        <v>9.9</v>
      </c>
      <c r="L1180" s="135" t="s">
        <v>103</v>
      </c>
      <c r="M1180" s="136">
        <f t="shared" si="239"/>
        <v>9900</v>
      </c>
      <c r="N1180" s="134" t="s">
        <v>71</v>
      </c>
    </row>
    <row r="1181" spans="1:14">
      <c r="A1181" s="279">
        <v>9</v>
      </c>
      <c r="B1181" s="5"/>
      <c r="C1181" s="5" t="s">
        <v>94</v>
      </c>
      <c r="D1181" s="5" t="s">
        <v>95</v>
      </c>
      <c r="E1181" s="5" t="s">
        <v>8</v>
      </c>
      <c r="F1181" s="177" t="s">
        <v>75</v>
      </c>
      <c r="G1181" s="12">
        <v>0</v>
      </c>
      <c r="H1181" s="13" t="s">
        <v>74</v>
      </c>
      <c r="I1181" s="12">
        <f t="shared" si="240"/>
        <v>0</v>
      </c>
      <c r="J1181" s="13" t="s">
        <v>72</v>
      </c>
      <c r="K1181" s="30">
        <f t="shared" si="238"/>
        <v>0</v>
      </c>
      <c r="L1181" s="30" t="s">
        <v>103</v>
      </c>
      <c r="M1181" s="15">
        <f t="shared" si="239"/>
        <v>0</v>
      </c>
      <c r="N1181" s="13" t="s">
        <v>71</v>
      </c>
    </row>
    <row r="1182" spans="1:14">
      <c r="A1182" s="279">
        <v>10</v>
      </c>
      <c r="B1182" s="5"/>
      <c r="C1182" s="5" t="s">
        <v>190</v>
      </c>
      <c r="D1182" s="5" t="s">
        <v>20</v>
      </c>
      <c r="E1182" s="5" t="s">
        <v>173</v>
      </c>
      <c r="F1182" s="177" t="s">
        <v>75</v>
      </c>
      <c r="G1182" s="12">
        <v>0</v>
      </c>
      <c r="H1182" s="13" t="s">
        <v>74</v>
      </c>
      <c r="I1182" s="12">
        <f>G1182*7</f>
        <v>0</v>
      </c>
      <c r="J1182" s="13" t="s">
        <v>72</v>
      </c>
      <c r="K1182" s="30">
        <f t="shared" si="238"/>
        <v>0</v>
      </c>
      <c r="L1182" s="30" t="s">
        <v>103</v>
      </c>
      <c r="M1182" s="15">
        <f t="shared" si="239"/>
        <v>0</v>
      </c>
      <c r="N1182" s="13" t="s">
        <v>71</v>
      </c>
    </row>
    <row r="1183" spans="1:14">
      <c r="A1183" s="279">
        <v>11</v>
      </c>
      <c r="B1183" s="5"/>
      <c r="C1183" s="5" t="s">
        <v>34</v>
      </c>
      <c r="D1183" s="5" t="s">
        <v>134</v>
      </c>
      <c r="E1183" s="5" t="s">
        <v>173</v>
      </c>
      <c r="F1183" s="181" t="s">
        <v>2221</v>
      </c>
      <c r="G1183" s="12">
        <v>1</v>
      </c>
      <c r="H1183" s="13" t="s">
        <v>74</v>
      </c>
      <c r="I1183" s="12">
        <f>G1183*7</f>
        <v>7</v>
      </c>
      <c r="J1183" s="13" t="s">
        <v>72</v>
      </c>
      <c r="K1183" s="30">
        <f t="shared" si="238"/>
        <v>2.31</v>
      </c>
      <c r="L1183" s="30" t="s">
        <v>103</v>
      </c>
      <c r="M1183" s="15">
        <f t="shared" si="239"/>
        <v>2310</v>
      </c>
      <c r="N1183" s="13" t="s">
        <v>71</v>
      </c>
    </row>
    <row r="1184" spans="1:14">
      <c r="A1184" s="279">
        <v>12</v>
      </c>
      <c r="B1184" s="5"/>
      <c r="C1184" s="5" t="s">
        <v>23</v>
      </c>
      <c r="D1184" s="5" t="s">
        <v>136</v>
      </c>
      <c r="E1184" s="5" t="s">
        <v>12</v>
      </c>
      <c r="F1184" s="181" t="s">
        <v>2222</v>
      </c>
      <c r="G1184" s="12">
        <v>2</v>
      </c>
      <c r="H1184" s="13" t="s">
        <v>74</v>
      </c>
      <c r="I1184" s="12">
        <f t="shared" ref="I1184:I1193" si="241">G1184*1</f>
        <v>2</v>
      </c>
      <c r="J1184" s="13" t="s">
        <v>72</v>
      </c>
      <c r="K1184" s="30">
        <f t="shared" si="238"/>
        <v>0.66</v>
      </c>
      <c r="L1184" s="30" t="s">
        <v>103</v>
      </c>
      <c r="M1184" s="15">
        <f t="shared" si="239"/>
        <v>660</v>
      </c>
      <c r="N1184" s="13" t="s">
        <v>71</v>
      </c>
    </row>
    <row r="1185" spans="1:14">
      <c r="A1185" s="279">
        <v>13</v>
      </c>
      <c r="B1185" s="5"/>
      <c r="C1185" s="5" t="s">
        <v>90</v>
      </c>
      <c r="D1185" s="5" t="s">
        <v>91</v>
      </c>
      <c r="E1185" s="5" t="s">
        <v>12</v>
      </c>
      <c r="F1185" s="181" t="s">
        <v>2223</v>
      </c>
      <c r="G1185" s="12">
        <v>1</v>
      </c>
      <c r="H1185" s="13" t="s">
        <v>74</v>
      </c>
      <c r="I1185" s="12">
        <f t="shared" si="241"/>
        <v>1</v>
      </c>
      <c r="J1185" s="13" t="s">
        <v>72</v>
      </c>
      <c r="K1185" s="30">
        <f t="shared" si="238"/>
        <v>0.33</v>
      </c>
      <c r="L1185" s="30" t="s">
        <v>103</v>
      </c>
      <c r="M1185" s="15">
        <f t="shared" si="239"/>
        <v>330</v>
      </c>
      <c r="N1185" s="13" t="s">
        <v>71</v>
      </c>
    </row>
    <row r="1186" spans="1:14">
      <c r="A1186" s="279">
        <v>14</v>
      </c>
      <c r="B1186" s="5"/>
      <c r="C1186" s="5" t="s">
        <v>81</v>
      </c>
      <c r="D1186" s="5" t="s">
        <v>82</v>
      </c>
      <c r="E1186" s="5" t="s">
        <v>12</v>
      </c>
      <c r="F1186" s="181" t="s">
        <v>2224</v>
      </c>
      <c r="G1186" s="12">
        <v>1</v>
      </c>
      <c r="H1186" s="13" t="s">
        <v>74</v>
      </c>
      <c r="I1186" s="12">
        <f t="shared" si="241"/>
        <v>1</v>
      </c>
      <c r="J1186" s="13" t="s">
        <v>72</v>
      </c>
      <c r="K1186" s="30">
        <f t="shared" si="238"/>
        <v>0.33</v>
      </c>
      <c r="L1186" s="30" t="s">
        <v>103</v>
      </c>
      <c r="M1186" s="15">
        <f t="shared" si="239"/>
        <v>330</v>
      </c>
      <c r="N1186" s="13" t="s">
        <v>71</v>
      </c>
    </row>
    <row r="1187" spans="1:14">
      <c r="A1187" s="279">
        <v>15</v>
      </c>
      <c r="B1187" s="5"/>
      <c r="C1187" s="5" t="s">
        <v>11</v>
      </c>
      <c r="D1187" s="5" t="s">
        <v>13</v>
      </c>
      <c r="E1187" s="5" t="s">
        <v>12</v>
      </c>
      <c r="F1187" s="181" t="s">
        <v>2225</v>
      </c>
      <c r="G1187" s="12">
        <v>1</v>
      </c>
      <c r="H1187" s="13" t="s">
        <v>74</v>
      </c>
      <c r="I1187" s="12">
        <f t="shared" si="241"/>
        <v>1</v>
      </c>
      <c r="J1187" s="13" t="s">
        <v>72</v>
      </c>
      <c r="K1187" s="30">
        <f t="shared" si="238"/>
        <v>0.33</v>
      </c>
      <c r="L1187" s="30" t="s">
        <v>103</v>
      </c>
      <c r="M1187" s="15">
        <f t="shared" si="239"/>
        <v>330</v>
      </c>
      <c r="N1187" s="13" t="s">
        <v>71</v>
      </c>
    </row>
    <row r="1188" spans="1:14">
      <c r="A1188" s="279">
        <v>16</v>
      </c>
      <c r="B1188" s="5"/>
      <c r="C1188" s="5" t="s">
        <v>28</v>
      </c>
      <c r="D1188" s="5" t="s">
        <v>27</v>
      </c>
      <c r="E1188" s="5" t="s">
        <v>12</v>
      </c>
      <c r="F1188" s="181" t="s">
        <v>1634</v>
      </c>
      <c r="G1188" s="12">
        <v>1</v>
      </c>
      <c r="H1188" s="13" t="s">
        <v>74</v>
      </c>
      <c r="I1188" s="12">
        <f t="shared" si="241"/>
        <v>1</v>
      </c>
      <c r="J1188" s="13" t="s">
        <v>72</v>
      </c>
      <c r="K1188" s="30">
        <f t="shared" si="238"/>
        <v>0.33</v>
      </c>
      <c r="L1188" s="30" t="s">
        <v>103</v>
      </c>
      <c r="M1188" s="15">
        <f t="shared" si="239"/>
        <v>330</v>
      </c>
      <c r="N1188" s="13" t="s">
        <v>71</v>
      </c>
    </row>
    <row r="1189" spans="1:14">
      <c r="A1189" s="279">
        <v>17</v>
      </c>
      <c r="B1189" s="5"/>
      <c r="C1189" s="102" t="s">
        <v>30</v>
      </c>
      <c r="D1189" s="102" t="s">
        <v>29</v>
      </c>
      <c r="E1189" s="102" t="s">
        <v>12</v>
      </c>
      <c r="F1189" s="181" t="s">
        <v>2226</v>
      </c>
      <c r="G1189" s="133">
        <v>3</v>
      </c>
      <c r="H1189" s="134" t="s">
        <v>74</v>
      </c>
      <c r="I1189" s="133">
        <f t="shared" si="241"/>
        <v>3</v>
      </c>
      <c r="J1189" s="134" t="s">
        <v>72</v>
      </c>
      <c r="K1189" s="135">
        <f t="shared" si="238"/>
        <v>0.99</v>
      </c>
      <c r="L1189" s="135" t="s">
        <v>103</v>
      </c>
      <c r="M1189" s="136">
        <f t="shared" si="239"/>
        <v>990</v>
      </c>
      <c r="N1189" s="134" t="s">
        <v>71</v>
      </c>
    </row>
    <row r="1190" spans="1:14">
      <c r="A1190" s="279">
        <v>18</v>
      </c>
      <c r="B1190" s="5"/>
      <c r="C1190" s="5" t="s">
        <v>32</v>
      </c>
      <c r="D1190" s="5" t="s">
        <v>33</v>
      </c>
      <c r="E1190" s="5" t="s">
        <v>12</v>
      </c>
      <c r="F1190" s="177" t="s">
        <v>75</v>
      </c>
      <c r="G1190" s="12">
        <v>0</v>
      </c>
      <c r="H1190" s="13" t="s">
        <v>74</v>
      </c>
      <c r="I1190" s="12">
        <f t="shared" si="241"/>
        <v>0</v>
      </c>
      <c r="J1190" s="13" t="s">
        <v>72</v>
      </c>
      <c r="K1190" s="30">
        <f t="shared" si="238"/>
        <v>0</v>
      </c>
      <c r="L1190" s="30" t="s">
        <v>103</v>
      </c>
      <c r="M1190" s="15">
        <f t="shared" si="239"/>
        <v>0</v>
      </c>
      <c r="N1190" s="13" t="s">
        <v>71</v>
      </c>
    </row>
    <row r="1191" spans="1:14">
      <c r="A1191" s="279">
        <v>19</v>
      </c>
      <c r="B1191" s="5"/>
      <c r="C1191" s="5" t="s">
        <v>38</v>
      </c>
      <c r="D1191" s="5" t="s">
        <v>37</v>
      </c>
      <c r="E1191" s="5" t="s">
        <v>12</v>
      </c>
      <c r="F1191" s="12" t="s">
        <v>1924</v>
      </c>
      <c r="G1191" s="12">
        <v>0</v>
      </c>
      <c r="H1191" s="13" t="s">
        <v>74</v>
      </c>
      <c r="I1191" s="12">
        <f t="shared" si="241"/>
        <v>0</v>
      </c>
      <c r="J1191" s="13" t="s">
        <v>72</v>
      </c>
      <c r="K1191" s="30">
        <f t="shared" si="238"/>
        <v>0</v>
      </c>
      <c r="L1191" s="30" t="s">
        <v>103</v>
      </c>
      <c r="M1191" s="15">
        <f t="shared" si="239"/>
        <v>0</v>
      </c>
      <c r="N1191" s="13" t="s">
        <v>71</v>
      </c>
    </row>
    <row r="1192" spans="1:14">
      <c r="A1192" s="279">
        <v>20</v>
      </c>
      <c r="B1192" s="5"/>
      <c r="C1192" s="5" t="s">
        <v>40</v>
      </c>
      <c r="D1192" s="5" t="s">
        <v>39</v>
      </c>
      <c r="E1192" s="5" t="s">
        <v>12</v>
      </c>
      <c r="F1192" s="12" t="s">
        <v>2227</v>
      </c>
      <c r="G1192" s="12">
        <v>1</v>
      </c>
      <c r="H1192" s="13" t="s">
        <v>74</v>
      </c>
      <c r="I1192" s="12">
        <f t="shared" si="241"/>
        <v>1</v>
      </c>
      <c r="J1192" s="13" t="s">
        <v>72</v>
      </c>
      <c r="K1192" s="30">
        <f t="shared" si="238"/>
        <v>0.33</v>
      </c>
      <c r="L1192" s="30" t="s">
        <v>103</v>
      </c>
      <c r="M1192" s="15">
        <f t="shared" si="239"/>
        <v>330</v>
      </c>
      <c r="N1192" s="13" t="s">
        <v>71</v>
      </c>
    </row>
    <row r="1193" spans="1:14">
      <c r="A1193" s="279">
        <v>21</v>
      </c>
      <c r="B1193" s="5"/>
      <c r="C1193" s="5" t="s">
        <v>52</v>
      </c>
      <c r="D1193" s="5" t="s">
        <v>79</v>
      </c>
      <c r="E1193" s="5" t="s">
        <v>12</v>
      </c>
      <c r="F1193" s="12" t="s">
        <v>1962</v>
      </c>
      <c r="G1193" s="12">
        <v>1</v>
      </c>
      <c r="H1193" s="13" t="s">
        <v>74</v>
      </c>
      <c r="I1193" s="12">
        <f t="shared" si="241"/>
        <v>1</v>
      </c>
      <c r="J1193" s="13" t="s">
        <v>72</v>
      </c>
      <c r="K1193" s="30">
        <f t="shared" si="238"/>
        <v>0.33</v>
      </c>
      <c r="L1193" s="30" t="s">
        <v>103</v>
      </c>
      <c r="M1193" s="15">
        <f t="shared" si="239"/>
        <v>330</v>
      </c>
      <c r="N1193" s="13" t="s">
        <v>71</v>
      </c>
    </row>
    <row r="1194" spans="1:14">
      <c r="A1194" s="279">
        <v>22</v>
      </c>
      <c r="B1194" s="5"/>
      <c r="C1194" s="102" t="s">
        <v>45</v>
      </c>
      <c r="D1194" s="102" t="s">
        <v>44</v>
      </c>
      <c r="E1194" s="102" t="s">
        <v>43</v>
      </c>
      <c r="F1194" s="119" t="s">
        <v>2228</v>
      </c>
      <c r="G1194" s="133">
        <v>2</v>
      </c>
      <c r="H1194" s="134" t="s">
        <v>74</v>
      </c>
      <c r="I1194" s="133">
        <f>G1194*1.5</f>
        <v>3</v>
      </c>
      <c r="J1194" s="134" t="s">
        <v>72</v>
      </c>
      <c r="K1194" s="135">
        <f t="shared" si="238"/>
        <v>0.99</v>
      </c>
      <c r="L1194" s="135" t="s">
        <v>103</v>
      </c>
      <c r="M1194" s="136">
        <f t="shared" si="239"/>
        <v>990</v>
      </c>
      <c r="N1194" s="134" t="s">
        <v>71</v>
      </c>
    </row>
    <row r="1195" spans="1:14">
      <c r="A1195" s="279">
        <v>23</v>
      </c>
      <c r="B1195" s="5"/>
      <c r="C1195" s="5" t="s">
        <v>1390</v>
      </c>
      <c r="D1195" s="5" t="s">
        <v>46</v>
      </c>
      <c r="E1195" s="5" t="s">
        <v>43</v>
      </c>
      <c r="F1195" s="12" t="s">
        <v>2229</v>
      </c>
      <c r="G1195" s="12">
        <v>1</v>
      </c>
      <c r="H1195" s="13" t="s">
        <v>74</v>
      </c>
      <c r="I1195" s="12">
        <f>G1195*1.5</f>
        <v>1.5</v>
      </c>
      <c r="J1195" s="13" t="s">
        <v>72</v>
      </c>
      <c r="K1195" s="30">
        <f t="shared" si="238"/>
        <v>0.495</v>
      </c>
      <c r="L1195" s="30" t="s">
        <v>103</v>
      </c>
      <c r="M1195" s="15">
        <f t="shared" si="239"/>
        <v>495</v>
      </c>
      <c r="N1195" s="13" t="s">
        <v>71</v>
      </c>
    </row>
    <row r="1196" spans="1:14">
      <c r="A1196" s="279">
        <v>24</v>
      </c>
      <c r="B1196" s="5"/>
      <c r="C1196" s="5" t="s">
        <v>42</v>
      </c>
      <c r="D1196" s="5" t="s">
        <v>41</v>
      </c>
      <c r="E1196" s="5" t="s">
        <v>43</v>
      </c>
      <c r="F1196" s="12" t="s">
        <v>2230</v>
      </c>
      <c r="G1196" s="12">
        <v>1</v>
      </c>
      <c r="H1196" s="13" t="s">
        <v>74</v>
      </c>
      <c r="I1196" s="12">
        <f>G1196*1.5</f>
        <v>1.5</v>
      </c>
      <c r="J1196" s="13" t="s">
        <v>72</v>
      </c>
      <c r="K1196" s="30">
        <f t="shared" si="238"/>
        <v>0.495</v>
      </c>
      <c r="L1196" s="30" t="s">
        <v>103</v>
      </c>
      <c r="M1196" s="15">
        <f t="shared" si="239"/>
        <v>495</v>
      </c>
      <c r="N1196" s="13" t="s">
        <v>71</v>
      </c>
    </row>
    <row r="1197" spans="1:14">
      <c r="A1197" s="279">
        <v>25</v>
      </c>
      <c r="B1197" s="5"/>
      <c r="C1197" s="5" t="s">
        <v>1168</v>
      </c>
      <c r="D1197" s="5"/>
      <c r="E1197" s="5" t="s">
        <v>12</v>
      </c>
      <c r="F1197" s="177" t="s">
        <v>75</v>
      </c>
      <c r="G1197" s="12">
        <v>0</v>
      </c>
      <c r="H1197" s="13" t="s">
        <v>74</v>
      </c>
      <c r="I1197" s="12">
        <f>G1197*4</f>
        <v>0</v>
      </c>
      <c r="J1197" s="13" t="s">
        <v>72</v>
      </c>
      <c r="K1197" s="30">
        <f t="shared" si="238"/>
        <v>0</v>
      </c>
      <c r="L1197" s="30" t="s">
        <v>103</v>
      </c>
      <c r="M1197" s="15">
        <f t="shared" si="239"/>
        <v>0</v>
      </c>
      <c r="N1197" s="13" t="s">
        <v>71</v>
      </c>
    </row>
    <row r="1198" spans="1:14">
      <c r="A1198" s="279">
        <v>26</v>
      </c>
      <c r="B1198" s="5"/>
      <c r="C1198" s="5" t="s">
        <v>1931</v>
      </c>
      <c r="D1198" s="5"/>
      <c r="E1198" s="5" t="s">
        <v>12</v>
      </c>
      <c r="F1198" s="12" t="s">
        <v>990</v>
      </c>
      <c r="G1198" s="12">
        <v>1</v>
      </c>
      <c r="H1198" s="13" t="s">
        <v>74</v>
      </c>
      <c r="I1198" s="12">
        <f t="shared" ref="I1198" si="242">G1198*1.5</f>
        <v>1.5</v>
      </c>
      <c r="J1198" s="13" t="s">
        <v>72</v>
      </c>
      <c r="K1198" s="30">
        <f t="shared" si="238"/>
        <v>0.495</v>
      </c>
      <c r="L1198" s="30" t="s">
        <v>103</v>
      </c>
      <c r="M1198" s="15">
        <f t="shared" si="239"/>
        <v>495</v>
      </c>
      <c r="N1198" s="13" t="s">
        <v>71</v>
      </c>
    </row>
    <row r="1199" spans="1:14">
      <c r="A1199" s="279">
        <v>27</v>
      </c>
      <c r="B1199" s="5"/>
      <c r="C1199" s="5" t="s">
        <v>1919</v>
      </c>
      <c r="D1199" s="5"/>
      <c r="E1199" s="5" t="s">
        <v>12</v>
      </c>
      <c r="F1199" s="12" t="s">
        <v>505</v>
      </c>
      <c r="G1199" s="12">
        <v>1</v>
      </c>
      <c r="H1199" s="13" t="s">
        <v>74</v>
      </c>
      <c r="I1199" s="12">
        <f>G1199*1</f>
        <v>1</v>
      </c>
      <c r="J1199" s="13" t="s">
        <v>72</v>
      </c>
      <c r="K1199" s="30">
        <f t="shared" si="238"/>
        <v>0.33</v>
      </c>
      <c r="L1199" s="30" t="s">
        <v>103</v>
      </c>
      <c r="M1199" s="15">
        <f t="shared" si="239"/>
        <v>330</v>
      </c>
      <c r="N1199" s="13" t="s">
        <v>71</v>
      </c>
    </row>
    <row r="1200" spans="1:14">
      <c r="A1200" s="279">
        <v>28</v>
      </c>
      <c r="B1200" s="5"/>
      <c r="C1200" s="5" t="s">
        <v>832</v>
      </c>
      <c r="D1200" s="5"/>
      <c r="E1200" s="5" t="s">
        <v>12</v>
      </c>
      <c r="F1200" s="12" t="s">
        <v>1920</v>
      </c>
      <c r="G1200" s="12">
        <v>1</v>
      </c>
      <c r="H1200" s="13" t="s">
        <v>74</v>
      </c>
      <c r="I1200" s="12">
        <f>G1200*1</f>
        <v>1</v>
      </c>
      <c r="J1200" s="13" t="s">
        <v>72</v>
      </c>
      <c r="K1200" s="30">
        <f t="shared" si="238"/>
        <v>0.33</v>
      </c>
      <c r="L1200" s="30" t="s">
        <v>103</v>
      </c>
      <c r="M1200" s="15">
        <f t="shared" si="239"/>
        <v>330</v>
      </c>
      <c r="N1200" s="13" t="s">
        <v>71</v>
      </c>
    </row>
    <row r="1201" spans="1:14">
      <c r="A1201" s="279">
        <v>29</v>
      </c>
      <c r="B1201" s="5"/>
      <c r="C1201" s="5" t="s">
        <v>1114</v>
      </c>
      <c r="D1201" s="5"/>
      <c r="E1201" s="5" t="s">
        <v>12</v>
      </c>
      <c r="F1201" s="103" t="s">
        <v>322</v>
      </c>
      <c r="G1201" s="12">
        <v>1</v>
      </c>
      <c r="H1201" s="13" t="s">
        <v>74</v>
      </c>
      <c r="I1201" s="12">
        <f>G1201*1</f>
        <v>1</v>
      </c>
      <c r="J1201" s="13" t="s">
        <v>72</v>
      </c>
      <c r="K1201" s="30">
        <f t="shared" si="238"/>
        <v>0.33</v>
      </c>
      <c r="L1201" s="30" t="s">
        <v>103</v>
      </c>
      <c r="M1201" s="15">
        <f t="shared" si="239"/>
        <v>330</v>
      </c>
      <c r="N1201" s="13" t="s">
        <v>71</v>
      </c>
    </row>
    <row r="1202" spans="1:14">
      <c r="A1202" s="279">
        <v>30</v>
      </c>
      <c r="B1202" s="5"/>
      <c r="C1202" s="5" t="s">
        <v>126</v>
      </c>
      <c r="D1202" s="5"/>
      <c r="E1202" s="5" t="s">
        <v>43</v>
      </c>
      <c r="F1202" s="12" t="s">
        <v>271</v>
      </c>
      <c r="G1202" s="12">
        <v>1</v>
      </c>
      <c r="H1202" s="13" t="s">
        <v>74</v>
      </c>
      <c r="I1202" s="12">
        <f t="shared" ref="I1202" si="243">G1202*4</f>
        <v>4</v>
      </c>
      <c r="J1202" s="13" t="s">
        <v>72</v>
      </c>
      <c r="K1202" s="30">
        <f t="shared" si="238"/>
        <v>1.32</v>
      </c>
      <c r="L1202" s="30" t="s">
        <v>103</v>
      </c>
      <c r="M1202" s="15">
        <f t="shared" si="239"/>
        <v>1320</v>
      </c>
      <c r="N1202" s="13" t="s">
        <v>71</v>
      </c>
    </row>
    <row r="1203" spans="1:14">
      <c r="A1203" s="279">
        <v>31</v>
      </c>
      <c r="B1203" s="5"/>
      <c r="C1203" s="5" t="s">
        <v>893</v>
      </c>
      <c r="D1203" s="5"/>
      <c r="E1203" s="5" t="s">
        <v>12</v>
      </c>
      <c r="F1203" s="12" t="s">
        <v>220</v>
      </c>
      <c r="G1203" s="12">
        <v>1</v>
      </c>
      <c r="H1203" s="13" t="s">
        <v>74</v>
      </c>
      <c r="I1203" s="12">
        <f>G1203*1</f>
        <v>1</v>
      </c>
      <c r="J1203" s="13" t="s">
        <v>72</v>
      </c>
      <c r="K1203" s="30">
        <f t="shared" si="238"/>
        <v>0.33</v>
      </c>
      <c r="L1203" s="30" t="s">
        <v>103</v>
      </c>
      <c r="M1203" s="15">
        <f t="shared" si="239"/>
        <v>330</v>
      </c>
      <c r="N1203" s="13" t="s">
        <v>71</v>
      </c>
    </row>
    <row r="1204" spans="1:14">
      <c r="A1204" s="279">
        <v>32</v>
      </c>
      <c r="B1204" s="5"/>
      <c r="C1204" s="5" t="s">
        <v>1193</v>
      </c>
      <c r="D1204" s="5"/>
      <c r="E1204" s="5" t="s">
        <v>43</v>
      </c>
      <c r="F1204" s="12" t="s">
        <v>218</v>
      </c>
      <c r="G1204" s="12">
        <v>1</v>
      </c>
      <c r="H1204" s="13" t="s">
        <v>74</v>
      </c>
      <c r="I1204" s="12">
        <f>G1204*1</f>
        <v>1</v>
      </c>
      <c r="J1204" s="13" t="s">
        <v>72</v>
      </c>
      <c r="K1204" s="30">
        <f t="shared" si="238"/>
        <v>0.33</v>
      </c>
      <c r="L1204" s="30" t="s">
        <v>103</v>
      </c>
      <c r="M1204" s="15">
        <f t="shared" si="239"/>
        <v>330</v>
      </c>
      <c r="N1204" s="13" t="s">
        <v>71</v>
      </c>
    </row>
    <row r="1205" spans="1:14">
      <c r="A1205" s="279">
        <v>33</v>
      </c>
      <c r="B1205" s="5"/>
      <c r="C1205" s="5" t="s">
        <v>686</v>
      </c>
      <c r="D1205" s="5"/>
      <c r="E1205" s="5" t="s">
        <v>12</v>
      </c>
      <c r="F1205" s="12" t="s">
        <v>795</v>
      </c>
      <c r="G1205" s="12">
        <v>1</v>
      </c>
      <c r="H1205" s="13" t="s">
        <v>74</v>
      </c>
      <c r="I1205" s="12">
        <f>G1205*1.5</f>
        <v>1.5</v>
      </c>
      <c r="J1205" s="13" t="s">
        <v>72</v>
      </c>
      <c r="K1205" s="30">
        <f t="shared" si="238"/>
        <v>0.495</v>
      </c>
      <c r="L1205" s="30" t="s">
        <v>103</v>
      </c>
      <c r="M1205" s="15">
        <f t="shared" si="239"/>
        <v>495</v>
      </c>
      <c r="N1205" s="13" t="s">
        <v>71</v>
      </c>
    </row>
    <row r="1206" spans="1:14">
      <c r="A1206" s="279">
        <v>34</v>
      </c>
      <c r="B1206" s="5"/>
      <c r="C1206" s="5" t="s">
        <v>1929</v>
      </c>
      <c r="D1206" s="5"/>
      <c r="E1206" s="5" t="s">
        <v>12</v>
      </c>
      <c r="F1206" s="12" t="s">
        <v>1930</v>
      </c>
      <c r="G1206" s="12">
        <v>1</v>
      </c>
      <c r="H1206" s="13" t="s">
        <v>74</v>
      </c>
      <c r="I1206" s="12">
        <f>G1206*1</f>
        <v>1</v>
      </c>
      <c r="J1206" s="13" t="s">
        <v>72</v>
      </c>
      <c r="K1206" s="30">
        <f t="shared" si="238"/>
        <v>0.33</v>
      </c>
      <c r="L1206" s="30" t="s">
        <v>103</v>
      </c>
      <c r="M1206" s="15">
        <f t="shared" si="239"/>
        <v>330</v>
      </c>
      <c r="N1206" s="13" t="s">
        <v>71</v>
      </c>
    </row>
    <row r="1207" spans="1:14">
      <c r="A1207" s="279">
        <v>35</v>
      </c>
      <c r="B1207" s="5"/>
      <c r="C1207" s="5" t="s">
        <v>52</v>
      </c>
      <c r="D1207" s="5"/>
      <c r="E1207" s="5" t="s">
        <v>12</v>
      </c>
      <c r="F1207" s="5" t="s">
        <v>1918</v>
      </c>
      <c r="G1207" s="30">
        <v>4</v>
      </c>
      <c r="H1207" s="13" t="s">
        <v>74</v>
      </c>
      <c r="I1207" s="12">
        <f>G1207*1</f>
        <v>4</v>
      </c>
      <c r="J1207" s="13" t="s">
        <v>72</v>
      </c>
      <c r="K1207" s="30">
        <f t="shared" si="238"/>
        <v>1.32</v>
      </c>
      <c r="L1207" s="30" t="s">
        <v>103</v>
      </c>
      <c r="M1207" s="15">
        <f t="shared" si="239"/>
        <v>1320</v>
      </c>
      <c r="N1207" s="13" t="s">
        <v>71</v>
      </c>
    </row>
    <row r="1208" spans="1:14">
      <c r="A1208" s="279">
        <v>36</v>
      </c>
      <c r="B1208" s="5"/>
      <c r="C1208" s="5" t="s">
        <v>1916</v>
      </c>
      <c r="D1208" s="5"/>
      <c r="E1208" s="5" t="s">
        <v>43</v>
      </c>
      <c r="F1208" s="5" t="s">
        <v>1917</v>
      </c>
      <c r="G1208" s="30">
        <v>1</v>
      </c>
      <c r="H1208" s="13" t="s">
        <v>74</v>
      </c>
      <c r="I1208" s="12">
        <f>G1208*1</f>
        <v>1</v>
      </c>
      <c r="J1208" s="13" t="s">
        <v>72</v>
      </c>
      <c r="K1208" s="30">
        <f t="shared" si="238"/>
        <v>0.33</v>
      </c>
      <c r="L1208" s="30" t="s">
        <v>103</v>
      </c>
      <c r="M1208" s="15">
        <f t="shared" si="239"/>
        <v>330</v>
      </c>
      <c r="N1208" s="13" t="s">
        <v>71</v>
      </c>
    </row>
    <row r="1209" spans="1:14">
      <c r="A1209" s="279">
        <v>37</v>
      </c>
      <c r="B1209" s="5"/>
      <c r="C1209" s="5" t="s">
        <v>49</v>
      </c>
      <c r="D1209" s="5" t="s">
        <v>48</v>
      </c>
      <c r="E1209" s="5" t="s">
        <v>1369</v>
      </c>
      <c r="F1209" s="180" t="s">
        <v>75</v>
      </c>
      <c r="G1209" s="12">
        <v>0</v>
      </c>
      <c r="H1209" s="13" t="s">
        <v>74</v>
      </c>
      <c r="I1209" s="12">
        <v>4</v>
      </c>
      <c r="J1209" s="13" t="s">
        <v>72</v>
      </c>
      <c r="K1209" s="12">
        <f t="shared" si="238"/>
        <v>1.32</v>
      </c>
      <c r="L1209" s="13" t="s">
        <v>103</v>
      </c>
      <c r="M1209" s="12">
        <f t="shared" si="239"/>
        <v>1320</v>
      </c>
      <c r="N1209" s="13" t="s">
        <v>71</v>
      </c>
    </row>
    <row r="1210" spans="1:14">
      <c r="A1210" s="279">
        <v>38</v>
      </c>
      <c r="B1210" s="5"/>
      <c r="C1210" s="102" t="s">
        <v>1371</v>
      </c>
      <c r="D1210" s="102" t="s">
        <v>25</v>
      </c>
      <c r="E1210" s="102" t="s">
        <v>1372</v>
      </c>
      <c r="F1210" s="180" t="s">
        <v>75</v>
      </c>
      <c r="G1210" s="140">
        <v>0</v>
      </c>
      <c r="H1210" s="141" t="s">
        <v>74</v>
      </c>
      <c r="I1210" s="140">
        <v>7</v>
      </c>
      <c r="J1210" s="141" t="s">
        <v>72</v>
      </c>
      <c r="K1210" s="142" t="s">
        <v>1373</v>
      </c>
      <c r="L1210" s="141" t="s">
        <v>103</v>
      </c>
      <c r="M1210" s="142" t="s">
        <v>1374</v>
      </c>
      <c r="N1210" s="141" t="s">
        <v>71</v>
      </c>
    </row>
    <row r="1211" spans="1:14">
      <c r="A1211" s="281" t="s">
        <v>54</v>
      </c>
      <c r="B1211" s="282"/>
      <c r="C1211" s="282"/>
      <c r="D1211" s="282"/>
      <c r="E1211" s="283"/>
      <c r="F1211" s="278"/>
      <c r="G1211" s="12">
        <f>SUM(G1173:G1210)</f>
        <v>56</v>
      </c>
      <c r="H1211" s="13" t="s">
        <v>74</v>
      </c>
      <c r="I1211" s="12">
        <f>SUM(I1173:I1209)</f>
        <v>184</v>
      </c>
      <c r="J1211" s="13" t="s">
        <v>72</v>
      </c>
      <c r="K1211" s="30">
        <f>I1211*0.33</f>
        <v>60.720000000000006</v>
      </c>
      <c r="L1211" s="30" t="s">
        <v>103</v>
      </c>
      <c r="M1211" s="34">
        <f>SUM(M1173:M1209)</f>
        <v>60720</v>
      </c>
      <c r="N1211" s="13" t="s">
        <v>71</v>
      </c>
    </row>
    <row r="1213" spans="1:14">
      <c r="A1213" s="286" t="s">
        <v>1932</v>
      </c>
      <c r="B1213" s="286" t="s">
        <v>0</v>
      </c>
      <c r="C1213" s="286" t="s">
        <v>2</v>
      </c>
      <c r="D1213" s="286" t="s">
        <v>4</v>
      </c>
      <c r="E1213" s="286" t="s">
        <v>1</v>
      </c>
      <c r="F1213" s="286" t="s">
        <v>280</v>
      </c>
      <c r="G1213" s="288" t="s">
        <v>5</v>
      </c>
      <c r="H1213" s="289"/>
      <c r="I1213" s="288" t="s">
        <v>6</v>
      </c>
      <c r="J1213" s="289"/>
      <c r="K1213" s="288" t="s">
        <v>101</v>
      </c>
      <c r="L1213" s="289"/>
      <c r="M1213" s="288" t="s">
        <v>102</v>
      </c>
      <c r="N1213" s="289"/>
    </row>
    <row r="1214" spans="1:14">
      <c r="A1214" s="287"/>
      <c r="B1214" s="287"/>
      <c r="C1214" s="287"/>
      <c r="D1214" s="287"/>
      <c r="E1214" s="287"/>
      <c r="F1214" s="287"/>
      <c r="G1214" s="290"/>
      <c r="H1214" s="291"/>
      <c r="I1214" s="290"/>
      <c r="J1214" s="291"/>
      <c r="K1214" s="290"/>
      <c r="L1214" s="291"/>
      <c r="M1214" s="290"/>
      <c r="N1214" s="291"/>
    </row>
    <row r="1215" spans="1:14">
      <c r="A1215" s="163">
        <v>1</v>
      </c>
      <c r="B1215" s="16" t="s">
        <v>212</v>
      </c>
      <c r="C1215" s="5" t="s">
        <v>3</v>
      </c>
      <c r="D1215" s="5" t="s">
        <v>7</v>
      </c>
      <c r="E1215" s="5" t="s">
        <v>8</v>
      </c>
      <c r="F1215" s="12" t="s">
        <v>1934</v>
      </c>
      <c r="G1215" s="12">
        <v>0</v>
      </c>
      <c r="H1215" s="13" t="s">
        <v>74</v>
      </c>
      <c r="I1215" s="12">
        <f t="shared" ref="I1215:I1217" si="244">G1215*6</f>
        <v>0</v>
      </c>
      <c r="J1215" s="13" t="s">
        <v>72</v>
      </c>
      <c r="K1215" s="30">
        <f t="shared" ref="K1215:K1251" si="245">I1215*0.33</f>
        <v>0</v>
      </c>
      <c r="L1215" s="30" t="s">
        <v>103</v>
      </c>
      <c r="M1215" s="15">
        <f t="shared" ref="M1215:M1251" si="246">K1215*1000</f>
        <v>0</v>
      </c>
      <c r="N1215" s="13" t="s">
        <v>71</v>
      </c>
    </row>
    <row r="1216" spans="1:14">
      <c r="A1216" s="163">
        <v>2</v>
      </c>
      <c r="B1216" s="162" t="s">
        <v>3097</v>
      </c>
      <c r="C1216" s="5" t="s">
        <v>56</v>
      </c>
      <c r="D1216" s="5" t="s">
        <v>93</v>
      </c>
      <c r="E1216" s="5" t="s">
        <v>8</v>
      </c>
      <c r="F1216" s="93" t="s">
        <v>2111</v>
      </c>
      <c r="G1216" s="12">
        <v>0</v>
      </c>
      <c r="H1216" s="13" t="s">
        <v>74</v>
      </c>
      <c r="I1216" s="12">
        <f t="shared" si="244"/>
        <v>0</v>
      </c>
      <c r="J1216" s="13" t="s">
        <v>72</v>
      </c>
      <c r="K1216" s="30">
        <f t="shared" si="245"/>
        <v>0</v>
      </c>
      <c r="L1216" s="30" t="s">
        <v>103</v>
      </c>
      <c r="M1216" s="15">
        <f t="shared" si="246"/>
        <v>0</v>
      </c>
      <c r="N1216" s="13" t="s">
        <v>71</v>
      </c>
    </row>
    <row r="1217" spans="1:14">
      <c r="A1217" s="163">
        <v>3</v>
      </c>
      <c r="B1217" s="5"/>
      <c r="C1217" s="5" t="s">
        <v>15</v>
      </c>
      <c r="D1217" s="5" t="s">
        <v>647</v>
      </c>
      <c r="E1217" s="5" t="s">
        <v>8</v>
      </c>
      <c r="F1217" s="12" t="s">
        <v>2672</v>
      </c>
      <c r="G1217" s="12">
        <v>1</v>
      </c>
      <c r="H1217" s="13" t="s">
        <v>74</v>
      </c>
      <c r="I1217" s="12">
        <f t="shared" si="244"/>
        <v>6</v>
      </c>
      <c r="J1217" s="13" t="s">
        <v>72</v>
      </c>
      <c r="K1217" s="30">
        <f t="shared" si="245"/>
        <v>1.98</v>
      </c>
      <c r="L1217" s="30" t="s">
        <v>103</v>
      </c>
      <c r="M1217" s="15">
        <f t="shared" si="246"/>
        <v>1980</v>
      </c>
      <c r="N1217" s="13" t="s">
        <v>71</v>
      </c>
    </row>
    <row r="1218" spans="1:14">
      <c r="A1218" s="163">
        <v>4</v>
      </c>
      <c r="B1218" s="5"/>
      <c r="C1218" s="5" t="s">
        <v>17</v>
      </c>
      <c r="D1218" s="5" t="s">
        <v>16</v>
      </c>
      <c r="E1218" s="5" t="s">
        <v>8</v>
      </c>
      <c r="F1218" s="12" t="s">
        <v>2673</v>
      </c>
      <c r="G1218" s="12">
        <v>5</v>
      </c>
      <c r="H1218" s="13" t="s">
        <v>74</v>
      </c>
      <c r="I1218" s="12">
        <f>G1218*F4599</f>
        <v>0</v>
      </c>
      <c r="J1218" s="13" t="s">
        <v>72</v>
      </c>
      <c r="K1218" s="30">
        <f t="shared" si="245"/>
        <v>0</v>
      </c>
      <c r="L1218" s="30" t="s">
        <v>103</v>
      </c>
      <c r="M1218" s="15">
        <f t="shared" si="246"/>
        <v>0</v>
      </c>
      <c r="N1218" s="13" t="s">
        <v>71</v>
      </c>
    </row>
    <row r="1219" spans="1:14">
      <c r="A1219" s="163">
        <v>5</v>
      </c>
      <c r="B1219" s="5"/>
      <c r="C1219" s="5" t="s">
        <v>251</v>
      </c>
      <c r="D1219" s="5" t="s">
        <v>18</v>
      </c>
      <c r="E1219" s="5" t="s">
        <v>8</v>
      </c>
      <c r="F1219" s="12" t="s">
        <v>1992</v>
      </c>
      <c r="G1219" s="12">
        <v>0</v>
      </c>
      <c r="H1219" s="13" t="s">
        <v>74</v>
      </c>
      <c r="I1219" s="12">
        <f t="shared" ref="I1219:I1223" si="247">G1219*6</f>
        <v>0</v>
      </c>
      <c r="J1219" s="13" t="s">
        <v>72</v>
      </c>
      <c r="K1219" s="30">
        <f t="shared" si="245"/>
        <v>0</v>
      </c>
      <c r="L1219" s="30" t="s">
        <v>103</v>
      </c>
      <c r="M1219" s="15">
        <f t="shared" si="246"/>
        <v>0</v>
      </c>
      <c r="N1219" s="13" t="s">
        <v>71</v>
      </c>
    </row>
    <row r="1220" spans="1:14">
      <c r="A1220" s="163">
        <v>6</v>
      </c>
      <c r="B1220" s="5"/>
      <c r="C1220" s="9" t="s">
        <v>52</v>
      </c>
      <c r="D1220" s="9" t="s">
        <v>51</v>
      </c>
      <c r="E1220" s="9" t="s">
        <v>8</v>
      </c>
      <c r="F1220" s="72" t="s">
        <v>2674</v>
      </c>
      <c r="G1220" s="12">
        <v>3</v>
      </c>
      <c r="H1220" s="13" t="s">
        <v>74</v>
      </c>
      <c r="I1220" s="12">
        <f t="shared" si="247"/>
        <v>18</v>
      </c>
      <c r="J1220" s="13" t="s">
        <v>72</v>
      </c>
      <c r="K1220" s="30">
        <f t="shared" si="245"/>
        <v>5.94</v>
      </c>
      <c r="L1220" s="30" t="s">
        <v>103</v>
      </c>
      <c r="M1220" s="15">
        <f t="shared" si="246"/>
        <v>5940</v>
      </c>
      <c r="N1220" s="13" t="s">
        <v>71</v>
      </c>
    </row>
    <row r="1221" spans="1:14">
      <c r="A1221" s="163">
        <v>7</v>
      </c>
      <c r="B1221" s="5"/>
      <c r="C1221" s="5" t="s">
        <v>10</v>
      </c>
      <c r="D1221" s="5" t="s">
        <v>93</v>
      </c>
      <c r="E1221" s="5" t="s">
        <v>8</v>
      </c>
      <c r="F1221" s="12" t="s">
        <v>2241</v>
      </c>
      <c r="G1221" s="12">
        <v>5</v>
      </c>
      <c r="H1221" s="13" t="s">
        <v>74</v>
      </c>
      <c r="I1221" s="12">
        <f t="shared" si="247"/>
        <v>30</v>
      </c>
      <c r="J1221" s="13" t="s">
        <v>72</v>
      </c>
      <c r="K1221" s="30">
        <f t="shared" si="245"/>
        <v>9.9</v>
      </c>
      <c r="L1221" s="30" t="s">
        <v>103</v>
      </c>
      <c r="M1221" s="15">
        <f t="shared" si="246"/>
        <v>9900</v>
      </c>
      <c r="N1221" s="13" t="s">
        <v>71</v>
      </c>
    </row>
    <row r="1222" spans="1:14">
      <c r="A1222" s="279">
        <v>8</v>
      </c>
      <c r="B1222" s="5"/>
      <c r="C1222" s="102" t="s">
        <v>26</v>
      </c>
      <c r="D1222" s="102" t="s">
        <v>89</v>
      </c>
      <c r="E1222" s="102" t="s">
        <v>8</v>
      </c>
      <c r="F1222" s="119" t="s">
        <v>2675</v>
      </c>
      <c r="G1222" s="133">
        <v>4</v>
      </c>
      <c r="H1222" s="134" t="s">
        <v>74</v>
      </c>
      <c r="I1222" s="133">
        <f t="shared" si="247"/>
        <v>24</v>
      </c>
      <c r="J1222" s="134" t="s">
        <v>72</v>
      </c>
      <c r="K1222" s="30">
        <f t="shared" si="245"/>
        <v>7.92</v>
      </c>
      <c r="L1222" s="135" t="s">
        <v>103</v>
      </c>
      <c r="M1222" s="136">
        <f t="shared" si="246"/>
        <v>7920</v>
      </c>
      <c r="N1222" s="134" t="s">
        <v>71</v>
      </c>
    </row>
    <row r="1223" spans="1:14">
      <c r="A1223" s="279">
        <v>9</v>
      </c>
      <c r="B1223" s="5"/>
      <c r="C1223" s="5" t="s">
        <v>94</v>
      </c>
      <c r="D1223" s="5" t="s">
        <v>95</v>
      </c>
      <c r="E1223" s="5" t="s">
        <v>8</v>
      </c>
      <c r="F1223" s="113" t="s">
        <v>75</v>
      </c>
      <c r="G1223" s="12">
        <v>0</v>
      </c>
      <c r="H1223" s="13" t="s">
        <v>74</v>
      </c>
      <c r="I1223" s="12">
        <f t="shared" si="247"/>
        <v>0</v>
      </c>
      <c r="J1223" s="13" t="s">
        <v>72</v>
      </c>
      <c r="K1223" s="30">
        <f t="shared" si="245"/>
        <v>0</v>
      </c>
      <c r="L1223" s="30" t="s">
        <v>103</v>
      </c>
      <c r="M1223" s="15">
        <f t="shared" si="246"/>
        <v>0</v>
      </c>
      <c r="N1223" s="13" t="s">
        <v>71</v>
      </c>
    </row>
    <row r="1224" spans="1:14">
      <c r="A1224" s="279">
        <v>10</v>
      </c>
      <c r="B1224" s="5"/>
      <c r="C1224" s="5" t="s">
        <v>190</v>
      </c>
      <c r="D1224" s="5" t="s">
        <v>20</v>
      </c>
      <c r="E1224" s="5" t="s">
        <v>173</v>
      </c>
      <c r="F1224" s="12" t="s">
        <v>2676</v>
      </c>
      <c r="G1224" s="12">
        <v>1</v>
      </c>
      <c r="H1224" s="13" t="s">
        <v>74</v>
      </c>
      <c r="I1224" s="12">
        <f>G1224*7</f>
        <v>7</v>
      </c>
      <c r="J1224" s="13" t="s">
        <v>72</v>
      </c>
      <c r="K1224" s="30">
        <f t="shared" si="245"/>
        <v>2.31</v>
      </c>
      <c r="L1224" s="30" t="s">
        <v>103</v>
      </c>
      <c r="M1224" s="15">
        <f t="shared" si="246"/>
        <v>2310</v>
      </c>
      <c r="N1224" s="13" t="s">
        <v>71</v>
      </c>
    </row>
    <row r="1225" spans="1:14">
      <c r="A1225" s="279">
        <v>11</v>
      </c>
      <c r="B1225" s="5"/>
      <c r="C1225" s="5" t="s">
        <v>34</v>
      </c>
      <c r="D1225" s="5" t="s">
        <v>134</v>
      </c>
      <c r="E1225" s="5" t="s">
        <v>173</v>
      </c>
      <c r="F1225" s="12" t="s">
        <v>2474</v>
      </c>
      <c r="G1225" s="12">
        <v>1</v>
      </c>
      <c r="H1225" s="13" t="s">
        <v>74</v>
      </c>
      <c r="I1225" s="12">
        <f>G1225*7</f>
        <v>7</v>
      </c>
      <c r="J1225" s="13" t="s">
        <v>72</v>
      </c>
      <c r="K1225" s="30">
        <f t="shared" si="245"/>
        <v>2.31</v>
      </c>
      <c r="L1225" s="30" t="s">
        <v>103</v>
      </c>
      <c r="M1225" s="15">
        <f t="shared" si="246"/>
        <v>2310</v>
      </c>
      <c r="N1225" s="13" t="s">
        <v>71</v>
      </c>
    </row>
    <row r="1226" spans="1:14">
      <c r="A1226" s="279">
        <v>12</v>
      </c>
      <c r="B1226" s="5"/>
      <c r="C1226" s="5" t="s">
        <v>23</v>
      </c>
      <c r="D1226" s="5" t="s">
        <v>136</v>
      </c>
      <c r="E1226" s="5" t="s">
        <v>12</v>
      </c>
      <c r="F1226" s="5" t="s">
        <v>2677</v>
      </c>
      <c r="G1226" s="12">
        <v>1</v>
      </c>
      <c r="H1226" s="13" t="s">
        <v>74</v>
      </c>
      <c r="I1226" s="12">
        <f t="shared" ref="I1226:I1235" si="248">G1226*1</f>
        <v>1</v>
      </c>
      <c r="J1226" s="13" t="s">
        <v>72</v>
      </c>
      <c r="K1226" s="30">
        <f t="shared" si="245"/>
        <v>0.33</v>
      </c>
      <c r="L1226" s="30" t="s">
        <v>103</v>
      </c>
      <c r="M1226" s="15">
        <f t="shared" si="246"/>
        <v>330</v>
      </c>
      <c r="N1226" s="13" t="s">
        <v>71</v>
      </c>
    </row>
    <row r="1227" spans="1:14">
      <c r="A1227" s="279">
        <v>13</v>
      </c>
      <c r="B1227" s="5"/>
      <c r="C1227" s="5" t="s">
        <v>90</v>
      </c>
      <c r="D1227" s="5" t="s">
        <v>91</v>
      </c>
      <c r="E1227" s="5" t="s">
        <v>12</v>
      </c>
      <c r="F1227" s="12" t="s">
        <v>1342</v>
      </c>
      <c r="G1227" s="12">
        <v>0</v>
      </c>
      <c r="H1227" s="13" t="s">
        <v>74</v>
      </c>
      <c r="I1227" s="12">
        <f t="shared" si="248"/>
        <v>0</v>
      </c>
      <c r="J1227" s="13" t="s">
        <v>72</v>
      </c>
      <c r="K1227" s="30">
        <f t="shared" si="245"/>
        <v>0</v>
      </c>
      <c r="L1227" s="30" t="s">
        <v>103</v>
      </c>
      <c r="M1227" s="15">
        <f t="shared" si="246"/>
        <v>0</v>
      </c>
      <c r="N1227" s="13" t="s">
        <v>71</v>
      </c>
    </row>
    <row r="1228" spans="1:14">
      <c r="A1228" s="279">
        <v>14</v>
      </c>
      <c r="B1228" s="5"/>
      <c r="C1228" s="5" t="s">
        <v>81</v>
      </c>
      <c r="D1228" s="5" t="s">
        <v>82</v>
      </c>
      <c r="E1228" s="5" t="s">
        <v>12</v>
      </c>
      <c r="F1228" s="12" t="s">
        <v>2043</v>
      </c>
      <c r="G1228" s="12">
        <v>0</v>
      </c>
      <c r="H1228" s="13" t="s">
        <v>74</v>
      </c>
      <c r="I1228" s="12">
        <f t="shared" si="248"/>
        <v>0</v>
      </c>
      <c r="J1228" s="13" t="s">
        <v>72</v>
      </c>
      <c r="K1228" s="30">
        <f t="shared" si="245"/>
        <v>0</v>
      </c>
      <c r="L1228" s="30" t="s">
        <v>103</v>
      </c>
      <c r="M1228" s="15">
        <f t="shared" si="246"/>
        <v>0</v>
      </c>
      <c r="N1228" s="13" t="s">
        <v>71</v>
      </c>
    </row>
    <row r="1229" spans="1:14">
      <c r="A1229" s="279">
        <v>15</v>
      </c>
      <c r="B1229" s="5"/>
      <c r="C1229" s="5" t="s">
        <v>11</v>
      </c>
      <c r="D1229" s="5" t="s">
        <v>13</v>
      </c>
      <c r="E1229" s="5" t="s">
        <v>12</v>
      </c>
      <c r="F1229" s="113" t="s">
        <v>2184</v>
      </c>
      <c r="G1229" s="12">
        <v>1</v>
      </c>
      <c r="H1229" s="13" t="s">
        <v>74</v>
      </c>
      <c r="I1229" s="12">
        <f t="shared" si="248"/>
        <v>1</v>
      </c>
      <c r="J1229" s="13" t="s">
        <v>72</v>
      </c>
      <c r="K1229" s="30">
        <f t="shared" si="245"/>
        <v>0.33</v>
      </c>
      <c r="L1229" s="30" t="s">
        <v>103</v>
      </c>
      <c r="M1229" s="15">
        <f t="shared" si="246"/>
        <v>330</v>
      </c>
      <c r="N1229" s="13" t="s">
        <v>71</v>
      </c>
    </row>
    <row r="1230" spans="1:14">
      <c r="A1230" s="279">
        <v>16</v>
      </c>
      <c r="B1230" s="5"/>
      <c r="C1230" s="5" t="s">
        <v>28</v>
      </c>
      <c r="D1230" s="5" t="s">
        <v>27</v>
      </c>
      <c r="E1230" s="5" t="s">
        <v>12</v>
      </c>
      <c r="F1230" s="12" t="s">
        <v>1913</v>
      </c>
      <c r="G1230" s="12">
        <v>1</v>
      </c>
      <c r="H1230" s="13" t="s">
        <v>74</v>
      </c>
      <c r="I1230" s="12">
        <f t="shared" si="248"/>
        <v>1</v>
      </c>
      <c r="J1230" s="13" t="s">
        <v>72</v>
      </c>
      <c r="K1230" s="30">
        <f t="shared" si="245"/>
        <v>0.33</v>
      </c>
      <c r="L1230" s="30" t="s">
        <v>103</v>
      </c>
      <c r="M1230" s="15">
        <f t="shared" si="246"/>
        <v>330</v>
      </c>
      <c r="N1230" s="13" t="s">
        <v>71</v>
      </c>
    </row>
    <row r="1231" spans="1:14">
      <c r="A1231" s="279">
        <v>17</v>
      </c>
      <c r="B1231" s="5"/>
      <c r="C1231" s="102" t="s">
        <v>30</v>
      </c>
      <c r="D1231" s="102" t="s">
        <v>29</v>
      </c>
      <c r="E1231" s="102" t="s">
        <v>12</v>
      </c>
      <c r="F1231" s="133" t="s">
        <v>2461</v>
      </c>
      <c r="G1231" s="133">
        <v>3</v>
      </c>
      <c r="H1231" s="134" t="s">
        <v>74</v>
      </c>
      <c r="I1231" s="133">
        <f t="shared" si="248"/>
        <v>3</v>
      </c>
      <c r="J1231" s="134" t="s">
        <v>72</v>
      </c>
      <c r="K1231" s="135">
        <f t="shared" si="245"/>
        <v>0.99</v>
      </c>
      <c r="L1231" s="135" t="s">
        <v>103</v>
      </c>
      <c r="M1231" s="136">
        <f t="shared" si="246"/>
        <v>990</v>
      </c>
      <c r="N1231" s="134" t="s">
        <v>71</v>
      </c>
    </row>
    <row r="1232" spans="1:14">
      <c r="A1232" s="279">
        <v>18</v>
      </c>
      <c r="B1232" s="5"/>
      <c r="C1232" s="5" t="s">
        <v>32</v>
      </c>
      <c r="D1232" s="5" t="s">
        <v>33</v>
      </c>
      <c r="E1232" s="5" t="s">
        <v>12</v>
      </c>
      <c r="F1232" s="12" t="s">
        <v>2270</v>
      </c>
      <c r="G1232" s="12">
        <v>1</v>
      </c>
      <c r="H1232" s="13" t="s">
        <v>74</v>
      </c>
      <c r="I1232" s="12">
        <f t="shared" si="248"/>
        <v>1</v>
      </c>
      <c r="J1232" s="13" t="s">
        <v>72</v>
      </c>
      <c r="K1232" s="30">
        <f t="shared" si="245"/>
        <v>0.33</v>
      </c>
      <c r="L1232" s="30" t="s">
        <v>103</v>
      </c>
      <c r="M1232" s="15">
        <f t="shared" si="246"/>
        <v>330</v>
      </c>
      <c r="N1232" s="13" t="s">
        <v>71</v>
      </c>
    </row>
    <row r="1233" spans="1:14">
      <c r="A1233" s="279">
        <v>19</v>
      </c>
      <c r="B1233" s="5"/>
      <c r="C1233" s="5" t="s">
        <v>38</v>
      </c>
      <c r="D1233" s="5" t="s">
        <v>37</v>
      </c>
      <c r="E1233" s="5" t="s">
        <v>12</v>
      </c>
      <c r="F1233" s="12" t="s">
        <v>2462</v>
      </c>
      <c r="G1233" s="12">
        <v>2</v>
      </c>
      <c r="H1233" s="13" t="s">
        <v>74</v>
      </c>
      <c r="I1233" s="12">
        <f t="shared" si="248"/>
        <v>2</v>
      </c>
      <c r="J1233" s="13" t="s">
        <v>72</v>
      </c>
      <c r="K1233" s="30">
        <f t="shared" si="245"/>
        <v>0.66</v>
      </c>
      <c r="L1233" s="30" t="s">
        <v>103</v>
      </c>
      <c r="M1233" s="15">
        <f t="shared" si="246"/>
        <v>660</v>
      </c>
      <c r="N1233" s="13" t="s">
        <v>71</v>
      </c>
    </row>
    <row r="1234" spans="1:14">
      <c r="A1234" s="279">
        <v>20</v>
      </c>
      <c r="B1234" s="5"/>
      <c r="C1234" s="5" t="s">
        <v>40</v>
      </c>
      <c r="D1234" s="5" t="s">
        <v>39</v>
      </c>
      <c r="E1234" s="5" t="s">
        <v>12</v>
      </c>
      <c r="F1234" s="12" t="s">
        <v>2463</v>
      </c>
      <c r="G1234" s="12">
        <v>1</v>
      </c>
      <c r="H1234" s="13" t="s">
        <v>74</v>
      </c>
      <c r="I1234" s="12">
        <f t="shared" si="248"/>
        <v>1</v>
      </c>
      <c r="J1234" s="13" t="s">
        <v>72</v>
      </c>
      <c r="K1234" s="30">
        <f t="shared" si="245"/>
        <v>0.33</v>
      </c>
      <c r="L1234" s="30" t="s">
        <v>103</v>
      </c>
      <c r="M1234" s="15">
        <f t="shared" si="246"/>
        <v>330</v>
      </c>
      <c r="N1234" s="13" t="s">
        <v>71</v>
      </c>
    </row>
    <row r="1235" spans="1:14">
      <c r="A1235" s="279">
        <v>21</v>
      </c>
      <c r="B1235" s="5"/>
      <c r="C1235" s="5" t="s">
        <v>52</v>
      </c>
      <c r="D1235" s="5" t="s">
        <v>79</v>
      </c>
      <c r="E1235" s="5" t="s">
        <v>12</v>
      </c>
      <c r="F1235" s="12" t="s">
        <v>1383</v>
      </c>
      <c r="G1235" s="12">
        <v>1</v>
      </c>
      <c r="H1235" s="13" t="s">
        <v>74</v>
      </c>
      <c r="I1235" s="12">
        <f t="shared" si="248"/>
        <v>1</v>
      </c>
      <c r="J1235" s="13" t="s">
        <v>72</v>
      </c>
      <c r="K1235" s="30">
        <f t="shared" si="245"/>
        <v>0.33</v>
      </c>
      <c r="L1235" s="30" t="s">
        <v>103</v>
      </c>
      <c r="M1235" s="15">
        <f t="shared" si="246"/>
        <v>330</v>
      </c>
      <c r="N1235" s="13" t="s">
        <v>71</v>
      </c>
    </row>
    <row r="1236" spans="1:14">
      <c r="A1236" s="279">
        <v>22</v>
      </c>
      <c r="B1236" s="5"/>
      <c r="C1236" s="102" t="s">
        <v>45</v>
      </c>
      <c r="D1236" s="102" t="s">
        <v>44</v>
      </c>
      <c r="E1236" s="102" t="s">
        <v>43</v>
      </c>
      <c r="F1236" s="103" t="s">
        <v>2678</v>
      </c>
      <c r="G1236" s="133">
        <v>1</v>
      </c>
      <c r="H1236" s="134" t="s">
        <v>74</v>
      </c>
      <c r="I1236" s="133">
        <f>G1236*1.5</f>
        <v>1.5</v>
      </c>
      <c r="J1236" s="134" t="s">
        <v>72</v>
      </c>
      <c r="K1236" s="135">
        <f t="shared" si="245"/>
        <v>0.495</v>
      </c>
      <c r="L1236" s="135" t="s">
        <v>103</v>
      </c>
      <c r="M1236" s="136">
        <f t="shared" si="246"/>
        <v>495</v>
      </c>
      <c r="N1236" s="134" t="s">
        <v>71</v>
      </c>
    </row>
    <row r="1237" spans="1:14">
      <c r="A1237" s="279">
        <v>23</v>
      </c>
      <c r="B1237" s="5"/>
      <c r="C1237" s="5" t="s">
        <v>1390</v>
      </c>
      <c r="D1237" s="5" t="s">
        <v>46</v>
      </c>
      <c r="E1237" s="5" t="s">
        <v>43</v>
      </c>
      <c r="F1237" s="12" t="s">
        <v>2679</v>
      </c>
      <c r="G1237" s="12">
        <v>1</v>
      </c>
      <c r="H1237" s="13" t="s">
        <v>74</v>
      </c>
      <c r="I1237" s="12">
        <f>G1237*1.5</f>
        <v>1.5</v>
      </c>
      <c r="J1237" s="13" t="s">
        <v>72</v>
      </c>
      <c r="K1237" s="30">
        <f t="shared" si="245"/>
        <v>0.495</v>
      </c>
      <c r="L1237" s="30" t="s">
        <v>103</v>
      </c>
      <c r="M1237" s="15">
        <f t="shared" si="246"/>
        <v>495</v>
      </c>
      <c r="N1237" s="13" t="s">
        <v>71</v>
      </c>
    </row>
    <row r="1238" spans="1:14">
      <c r="A1238" s="279">
        <v>24</v>
      </c>
      <c r="B1238" s="5"/>
      <c r="C1238" s="5" t="s">
        <v>42</v>
      </c>
      <c r="D1238" s="5" t="s">
        <v>41</v>
      </c>
      <c r="E1238" s="5" t="s">
        <v>43</v>
      </c>
      <c r="F1238" s="12" t="s">
        <v>2466</v>
      </c>
      <c r="G1238" s="12">
        <v>1</v>
      </c>
      <c r="H1238" s="13" t="s">
        <v>74</v>
      </c>
      <c r="I1238" s="12">
        <f>G1238*1.5</f>
        <v>1.5</v>
      </c>
      <c r="J1238" s="13" t="s">
        <v>72</v>
      </c>
      <c r="K1238" s="30">
        <f t="shared" si="245"/>
        <v>0.495</v>
      </c>
      <c r="L1238" s="30" t="s">
        <v>103</v>
      </c>
      <c r="M1238" s="15">
        <f t="shared" si="246"/>
        <v>495</v>
      </c>
      <c r="N1238" s="13" t="s">
        <v>71</v>
      </c>
    </row>
    <row r="1239" spans="1:14">
      <c r="A1239" s="279">
        <v>25</v>
      </c>
      <c r="B1239" s="5"/>
      <c r="C1239" s="5" t="s">
        <v>1168</v>
      </c>
      <c r="D1239" s="5"/>
      <c r="E1239" s="5" t="s">
        <v>12</v>
      </c>
      <c r="F1239" s="12" t="s">
        <v>1106</v>
      </c>
      <c r="G1239" s="12">
        <v>0</v>
      </c>
      <c r="H1239" s="13" t="s">
        <v>74</v>
      </c>
      <c r="I1239" s="12">
        <f>G1239*4</f>
        <v>0</v>
      </c>
      <c r="J1239" s="13" t="s">
        <v>72</v>
      </c>
      <c r="K1239" s="30">
        <f t="shared" si="245"/>
        <v>0</v>
      </c>
      <c r="L1239" s="30" t="s">
        <v>103</v>
      </c>
      <c r="M1239" s="15">
        <f t="shared" si="246"/>
        <v>0</v>
      </c>
      <c r="N1239" s="13" t="s">
        <v>71</v>
      </c>
    </row>
    <row r="1240" spans="1:14">
      <c r="A1240" s="279">
        <v>26</v>
      </c>
      <c r="B1240" s="5"/>
      <c r="C1240" s="5" t="s">
        <v>1931</v>
      </c>
      <c r="D1240" s="5"/>
      <c r="E1240" s="5" t="s">
        <v>12</v>
      </c>
      <c r="F1240" s="12" t="s">
        <v>990</v>
      </c>
      <c r="G1240" s="12">
        <v>1</v>
      </c>
      <c r="H1240" s="13" t="s">
        <v>74</v>
      </c>
      <c r="I1240" s="12">
        <f t="shared" ref="I1240" si="249">G1240*1.5</f>
        <v>1.5</v>
      </c>
      <c r="J1240" s="13" t="s">
        <v>72</v>
      </c>
      <c r="K1240" s="30">
        <f t="shared" si="245"/>
        <v>0.495</v>
      </c>
      <c r="L1240" s="30" t="s">
        <v>103</v>
      </c>
      <c r="M1240" s="15">
        <f t="shared" si="246"/>
        <v>495</v>
      </c>
      <c r="N1240" s="13" t="s">
        <v>71</v>
      </c>
    </row>
    <row r="1241" spans="1:14">
      <c r="A1241" s="279">
        <v>27</v>
      </c>
      <c r="B1241" s="5"/>
      <c r="C1241" s="5" t="s">
        <v>1919</v>
      </c>
      <c r="D1241" s="5"/>
      <c r="E1241" s="5" t="s">
        <v>12</v>
      </c>
      <c r="F1241" s="12" t="s">
        <v>505</v>
      </c>
      <c r="G1241" s="12">
        <v>1</v>
      </c>
      <c r="H1241" s="13" t="s">
        <v>74</v>
      </c>
      <c r="I1241" s="12">
        <f>G1241*1</f>
        <v>1</v>
      </c>
      <c r="J1241" s="13" t="s">
        <v>72</v>
      </c>
      <c r="K1241" s="30">
        <f t="shared" si="245"/>
        <v>0.33</v>
      </c>
      <c r="L1241" s="30" t="s">
        <v>103</v>
      </c>
      <c r="M1241" s="15">
        <f t="shared" si="246"/>
        <v>330</v>
      </c>
      <c r="N1241" s="13" t="s">
        <v>71</v>
      </c>
    </row>
    <row r="1242" spans="1:14">
      <c r="A1242" s="279">
        <v>28</v>
      </c>
      <c r="B1242" s="5"/>
      <c r="C1242" s="5" t="s">
        <v>832</v>
      </c>
      <c r="D1242" s="5"/>
      <c r="E1242" s="5" t="s">
        <v>12</v>
      </c>
      <c r="F1242" s="12" t="s">
        <v>1920</v>
      </c>
      <c r="G1242" s="12">
        <v>1</v>
      </c>
      <c r="H1242" s="13" t="s">
        <v>74</v>
      </c>
      <c r="I1242" s="12">
        <f>G1242*1</f>
        <v>1</v>
      </c>
      <c r="J1242" s="13" t="s">
        <v>72</v>
      </c>
      <c r="K1242" s="30">
        <f t="shared" si="245"/>
        <v>0.33</v>
      </c>
      <c r="L1242" s="30" t="s">
        <v>103</v>
      </c>
      <c r="M1242" s="15">
        <f t="shared" si="246"/>
        <v>330</v>
      </c>
      <c r="N1242" s="13" t="s">
        <v>71</v>
      </c>
    </row>
    <row r="1243" spans="1:14">
      <c r="A1243" s="279">
        <v>29</v>
      </c>
      <c r="B1243" s="5"/>
      <c r="C1243" s="5" t="s">
        <v>1114</v>
      </c>
      <c r="D1243" s="5"/>
      <c r="E1243" s="5" t="s">
        <v>12</v>
      </c>
      <c r="F1243" s="103" t="s">
        <v>322</v>
      </c>
      <c r="G1243" s="12">
        <v>0</v>
      </c>
      <c r="H1243" s="13" t="s">
        <v>74</v>
      </c>
      <c r="I1243" s="12">
        <f>G1243*1</f>
        <v>0</v>
      </c>
      <c r="J1243" s="13" t="s">
        <v>72</v>
      </c>
      <c r="K1243" s="30">
        <f t="shared" si="245"/>
        <v>0</v>
      </c>
      <c r="L1243" s="30" t="s">
        <v>103</v>
      </c>
      <c r="M1243" s="15">
        <f t="shared" si="246"/>
        <v>0</v>
      </c>
      <c r="N1243" s="13" t="s">
        <v>71</v>
      </c>
    </row>
    <row r="1244" spans="1:14">
      <c r="A1244" s="279">
        <v>30</v>
      </c>
      <c r="B1244" s="5"/>
      <c r="C1244" s="5" t="s">
        <v>126</v>
      </c>
      <c r="D1244" s="5"/>
      <c r="E1244" s="5" t="s">
        <v>43</v>
      </c>
      <c r="F1244" s="12" t="s">
        <v>271</v>
      </c>
      <c r="G1244" s="12">
        <v>0</v>
      </c>
      <c r="H1244" s="13" t="s">
        <v>74</v>
      </c>
      <c r="I1244" s="12">
        <f t="shared" ref="I1244" si="250">G1244*4</f>
        <v>0</v>
      </c>
      <c r="J1244" s="13" t="s">
        <v>72</v>
      </c>
      <c r="K1244" s="30">
        <f t="shared" si="245"/>
        <v>0</v>
      </c>
      <c r="L1244" s="30" t="s">
        <v>103</v>
      </c>
      <c r="M1244" s="15">
        <f t="shared" si="246"/>
        <v>0</v>
      </c>
      <c r="N1244" s="13" t="s">
        <v>71</v>
      </c>
    </row>
    <row r="1245" spans="1:14">
      <c r="A1245" s="279">
        <v>31</v>
      </c>
      <c r="B1245" s="5"/>
      <c r="C1245" s="5" t="s">
        <v>893</v>
      </c>
      <c r="D1245" s="5"/>
      <c r="E1245" s="5" t="s">
        <v>12</v>
      </c>
      <c r="F1245" s="12" t="s">
        <v>220</v>
      </c>
      <c r="G1245" s="12">
        <v>0</v>
      </c>
      <c r="H1245" s="13" t="s">
        <v>74</v>
      </c>
      <c r="I1245" s="12">
        <f>G1245*1</f>
        <v>0</v>
      </c>
      <c r="J1245" s="13" t="s">
        <v>72</v>
      </c>
      <c r="K1245" s="30">
        <f t="shared" si="245"/>
        <v>0</v>
      </c>
      <c r="L1245" s="30" t="s">
        <v>103</v>
      </c>
      <c r="M1245" s="15">
        <f t="shared" si="246"/>
        <v>0</v>
      </c>
      <c r="N1245" s="13" t="s">
        <v>71</v>
      </c>
    </row>
    <row r="1246" spans="1:14">
      <c r="A1246" s="279">
        <v>32</v>
      </c>
      <c r="B1246" s="5"/>
      <c r="C1246" s="5" t="s">
        <v>1193</v>
      </c>
      <c r="D1246" s="5"/>
      <c r="E1246" s="5" t="s">
        <v>43</v>
      </c>
      <c r="F1246" s="12" t="s">
        <v>218</v>
      </c>
      <c r="G1246" s="12">
        <v>0</v>
      </c>
      <c r="H1246" s="13" t="s">
        <v>74</v>
      </c>
      <c r="I1246" s="12">
        <f>G1246*1</f>
        <v>0</v>
      </c>
      <c r="J1246" s="13" t="s">
        <v>72</v>
      </c>
      <c r="K1246" s="30">
        <f t="shared" si="245"/>
        <v>0</v>
      </c>
      <c r="L1246" s="30" t="s">
        <v>103</v>
      </c>
      <c r="M1246" s="15">
        <f t="shared" si="246"/>
        <v>0</v>
      </c>
      <c r="N1246" s="13" t="s">
        <v>71</v>
      </c>
    </row>
    <row r="1247" spans="1:14">
      <c r="A1247" s="279">
        <v>33</v>
      </c>
      <c r="B1247" s="5"/>
      <c r="C1247" s="5" t="s">
        <v>686</v>
      </c>
      <c r="D1247" s="5"/>
      <c r="E1247" s="5" t="s">
        <v>12</v>
      </c>
      <c r="F1247" s="12" t="s">
        <v>795</v>
      </c>
      <c r="G1247" s="12">
        <v>0</v>
      </c>
      <c r="H1247" s="13" t="s">
        <v>74</v>
      </c>
      <c r="I1247" s="12">
        <f>G1247*1.5</f>
        <v>0</v>
      </c>
      <c r="J1247" s="13" t="s">
        <v>72</v>
      </c>
      <c r="K1247" s="30">
        <f t="shared" si="245"/>
        <v>0</v>
      </c>
      <c r="L1247" s="30" t="s">
        <v>103</v>
      </c>
      <c r="M1247" s="15">
        <f t="shared" si="246"/>
        <v>0</v>
      </c>
      <c r="N1247" s="13" t="s">
        <v>71</v>
      </c>
    </row>
    <row r="1248" spans="1:14">
      <c r="A1248" s="279">
        <v>34</v>
      </c>
      <c r="B1248" s="5"/>
      <c r="C1248" s="5" t="s">
        <v>1929</v>
      </c>
      <c r="D1248" s="5"/>
      <c r="E1248" s="5" t="s">
        <v>12</v>
      </c>
      <c r="F1248" s="12" t="s">
        <v>1930</v>
      </c>
      <c r="G1248" s="12">
        <v>1</v>
      </c>
      <c r="H1248" s="13" t="s">
        <v>74</v>
      </c>
      <c r="I1248" s="12">
        <f>G1248*1</f>
        <v>1</v>
      </c>
      <c r="J1248" s="13" t="s">
        <v>72</v>
      </c>
      <c r="K1248" s="30">
        <f t="shared" si="245"/>
        <v>0.33</v>
      </c>
      <c r="L1248" s="30" t="s">
        <v>103</v>
      </c>
      <c r="M1248" s="15">
        <f t="shared" si="246"/>
        <v>330</v>
      </c>
      <c r="N1248" s="13" t="s">
        <v>71</v>
      </c>
    </row>
    <row r="1249" spans="1:14">
      <c r="A1249" s="279">
        <v>35</v>
      </c>
      <c r="B1249" s="5"/>
      <c r="C1249" s="5" t="s">
        <v>52</v>
      </c>
      <c r="D1249" s="5"/>
      <c r="E1249" s="5" t="s">
        <v>12</v>
      </c>
      <c r="F1249" s="5" t="s">
        <v>971</v>
      </c>
      <c r="G1249" s="30">
        <v>2</v>
      </c>
      <c r="H1249" s="13" t="s">
        <v>74</v>
      </c>
      <c r="I1249" s="12">
        <f>G1249*1</f>
        <v>2</v>
      </c>
      <c r="J1249" s="13" t="s">
        <v>72</v>
      </c>
      <c r="K1249" s="30">
        <f t="shared" si="245"/>
        <v>0.66</v>
      </c>
      <c r="L1249" s="30" t="s">
        <v>103</v>
      </c>
      <c r="M1249" s="15">
        <f t="shared" si="246"/>
        <v>660</v>
      </c>
      <c r="N1249" s="13" t="s">
        <v>71</v>
      </c>
    </row>
    <row r="1250" spans="1:14">
      <c r="A1250" s="279">
        <v>36</v>
      </c>
      <c r="B1250" s="5"/>
      <c r="C1250" s="5" t="s">
        <v>1916</v>
      </c>
      <c r="D1250" s="5"/>
      <c r="E1250" s="5" t="s">
        <v>43</v>
      </c>
      <c r="F1250" s="5" t="s">
        <v>1917</v>
      </c>
      <c r="G1250" s="30">
        <v>1</v>
      </c>
      <c r="H1250" s="13" t="s">
        <v>74</v>
      </c>
      <c r="I1250" s="12">
        <f>G1250*1</f>
        <v>1</v>
      </c>
      <c r="J1250" s="13" t="s">
        <v>72</v>
      </c>
      <c r="K1250" s="30">
        <f t="shared" si="245"/>
        <v>0.33</v>
      </c>
      <c r="L1250" s="30" t="s">
        <v>103</v>
      </c>
      <c r="M1250" s="15">
        <f t="shared" si="246"/>
        <v>330</v>
      </c>
      <c r="N1250" s="13" t="s">
        <v>71</v>
      </c>
    </row>
    <row r="1251" spans="1:14">
      <c r="A1251" s="279">
        <v>37</v>
      </c>
      <c r="B1251" s="5"/>
      <c r="C1251" s="5" t="s">
        <v>49</v>
      </c>
      <c r="D1251" s="5" t="s">
        <v>48</v>
      </c>
      <c r="E1251" s="5" t="s">
        <v>1369</v>
      </c>
      <c r="F1251" s="5" t="s">
        <v>1370</v>
      </c>
      <c r="G1251" s="12">
        <v>0</v>
      </c>
      <c r="H1251" s="13" t="s">
        <v>74</v>
      </c>
      <c r="I1251" s="12">
        <v>4</v>
      </c>
      <c r="J1251" s="13" t="s">
        <v>72</v>
      </c>
      <c r="K1251" s="12">
        <f t="shared" si="245"/>
        <v>1.32</v>
      </c>
      <c r="L1251" s="13" t="s">
        <v>103</v>
      </c>
      <c r="M1251" s="12">
        <f t="shared" si="246"/>
        <v>1320</v>
      </c>
      <c r="N1251" s="13" t="s">
        <v>71</v>
      </c>
    </row>
    <row r="1252" spans="1:14">
      <c r="A1252" s="279">
        <v>38</v>
      </c>
      <c r="B1252" s="5"/>
      <c r="C1252" s="102" t="s">
        <v>1371</v>
      </c>
      <c r="D1252" s="102" t="s">
        <v>25</v>
      </c>
      <c r="E1252" s="102" t="s">
        <v>1372</v>
      </c>
      <c r="F1252" s="160" t="s">
        <v>1375</v>
      </c>
      <c r="G1252" s="140">
        <v>0</v>
      </c>
      <c r="H1252" s="141" t="s">
        <v>74</v>
      </c>
      <c r="I1252" s="140">
        <v>7</v>
      </c>
      <c r="J1252" s="141" t="s">
        <v>72</v>
      </c>
      <c r="K1252" s="142" t="s">
        <v>1373</v>
      </c>
      <c r="L1252" s="141" t="s">
        <v>103</v>
      </c>
      <c r="M1252" s="142" t="s">
        <v>1374</v>
      </c>
      <c r="N1252" s="141" t="s">
        <v>71</v>
      </c>
    </row>
    <row r="1253" spans="1:14">
      <c r="A1253" s="281" t="s">
        <v>54</v>
      </c>
      <c r="B1253" s="282"/>
      <c r="C1253" s="282"/>
      <c r="D1253" s="282"/>
      <c r="E1253" s="283"/>
      <c r="F1253" s="278"/>
      <c r="G1253" s="12">
        <f>SUM(G1215:G1252)</f>
        <v>41</v>
      </c>
      <c r="H1253" s="13" t="s">
        <v>74</v>
      </c>
      <c r="I1253" s="12">
        <f>SUM(I1215:I1251)</f>
        <v>119</v>
      </c>
      <c r="J1253" s="13" t="s">
        <v>72</v>
      </c>
      <c r="K1253" s="30">
        <f>I1253*0.33</f>
        <v>39.270000000000003</v>
      </c>
      <c r="L1253" s="30" t="s">
        <v>103</v>
      </c>
      <c r="M1253" s="34">
        <f>SUM(M1215:M1251)</f>
        <v>39270</v>
      </c>
      <c r="N1253" s="13" t="s">
        <v>71</v>
      </c>
    </row>
  </sheetData>
  <mergeCells count="341">
    <mergeCell ref="F41:F42"/>
    <mergeCell ref="G41:H42"/>
    <mergeCell ref="I41:J42"/>
    <mergeCell ref="K41:L42"/>
    <mergeCell ref="M41:N42"/>
    <mergeCell ref="A80:E80"/>
    <mergeCell ref="G1:H2"/>
    <mergeCell ref="I1:J2"/>
    <mergeCell ref="K1:L2"/>
    <mergeCell ref="M1:N2"/>
    <mergeCell ref="A40:E40"/>
    <mergeCell ref="A41:A42"/>
    <mergeCell ref="B41:B42"/>
    <mergeCell ref="C41:C42"/>
    <mergeCell ref="D41:D42"/>
    <mergeCell ref="E41:E42"/>
    <mergeCell ref="A1:A2"/>
    <mergeCell ref="B1:B2"/>
    <mergeCell ref="C1:C2"/>
    <mergeCell ref="D1:D2"/>
    <mergeCell ref="E1:E2"/>
    <mergeCell ref="F1:F2"/>
    <mergeCell ref="F114:F115"/>
    <mergeCell ref="G114:H115"/>
    <mergeCell ref="I114:J115"/>
    <mergeCell ref="K114:L115"/>
    <mergeCell ref="M114:N115"/>
    <mergeCell ref="A152:E152"/>
    <mergeCell ref="G81:H82"/>
    <mergeCell ref="I81:J82"/>
    <mergeCell ref="K81:L82"/>
    <mergeCell ref="M81:N82"/>
    <mergeCell ref="A113:E113"/>
    <mergeCell ref="A114:A115"/>
    <mergeCell ref="B114:B115"/>
    <mergeCell ref="C114:C115"/>
    <mergeCell ref="D114:D115"/>
    <mergeCell ref="E114:E115"/>
    <mergeCell ref="A81:A82"/>
    <mergeCell ref="B81:B82"/>
    <mergeCell ref="C81:C82"/>
    <mergeCell ref="D81:D82"/>
    <mergeCell ref="E81:E82"/>
    <mergeCell ref="F81:F82"/>
    <mergeCell ref="F192:F193"/>
    <mergeCell ref="G192:H193"/>
    <mergeCell ref="I192:J193"/>
    <mergeCell ref="K192:L193"/>
    <mergeCell ref="M192:N193"/>
    <mergeCell ref="A231:E231"/>
    <mergeCell ref="G153:H154"/>
    <mergeCell ref="I153:J154"/>
    <mergeCell ref="K153:L154"/>
    <mergeCell ref="M153:N154"/>
    <mergeCell ref="A190:E190"/>
    <mergeCell ref="A192:A193"/>
    <mergeCell ref="B192:B193"/>
    <mergeCell ref="C192:C193"/>
    <mergeCell ref="D192:D193"/>
    <mergeCell ref="E192:E193"/>
    <mergeCell ref="A153:A154"/>
    <mergeCell ref="B153:B154"/>
    <mergeCell ref="C153:C154"/>
    <mergeCell ref="D153:D154"/>
    <mergeCell ref="E153:E154"/>
    <mergeCell ref="F153:F154"/>
    <mergeCell ref="F268:F269"/>
    <mergeCell ref="G268:H269"/>
    <mergeCell ref="I268:J269"/>
    <mergeCell ref="K268:L269"/>
    <mergeCell ref="M268:N269"/>
    <mergeCell ref="A308:E308"/>
    <mergeCell ref="G232:H233"/>
    <mergeCell ref="I232:J233"/>
    <mergeCell ref="K232:L233"/>
    <mergeCell ref="M232:N233"/>
    <mergeCell ref="A266:E266"/>
    <mergeCell ref="A268:A269"/>
    <mergeCell ref="B268:B269"/>
    <mergeCell ref="C268:C269"/>
    <mergeCell ref="D268:D269"/>
    <mergeCell ref="E268:E269"/>
    <mergeCell ref="A232:A233"/>
    <mergeCell ref="B232:B233"/>
    <mergeCell ref="C232:C233"/>
    <mergeCell ref="D232:D233"/>
    <mergeCell ref="E232:E233"/>
    <mergeCell ref="F232:F233"/>
    <mergeCell ref="F349:F350"/>
    <mergeCell ref="G349:H350"/>
    <mergeCell ref="I349:J350"/>
    <mergeCell ref="K349:L350"/>
    <mergeCell ref="M349:N350"/>
    <mergeCell ref="A388:E388"/>
    <mergeCell ref="G309:H310"/>
    <mergeCell ref="I309:J310"/>
    <mergeCell ref="K309:L310"/>
    <mergeCell ref="M309:N310"/>
    <mergeCell ref="A348:E348"/>
    <mergeCell ref="A349:A350"/>
    <mergeCell ref="B349:B350"/>
    <mergeCell ref="C349:C350"/>
    <mergeCell ref="D349:D350"/>
    <mergeCell ref="E349:E350"/>
    <mergeCell ref="A309:A310"/>
    <mergeCell ref="B309:B310"/>
    <mergeCell ref="C309:C310"/>
    <mergeCell ref="D309:D310"/>
    <mergeCell ref="E309:E310"/>
    <mergeCell ref="F309:F310"/>
    <mergeCell ref="F429:F430"/>
    <mergeCell ref="G429:H430"/>
    <mergeCell ref="I429:J430"/>
    <mergeCell ref="K429:L430"/>
    <mergeCell ref="M429:N430"/>
    <mergeCell ref="A468:E468"/>
    <mergeCell ref="G389:H390"/>
    <mergeCell ref="I389:J390"/>
    <mergeCell ref="K389:L390"/>
    <mergeCell ref="M389:N390"/>
    <mergeCell ref="A428:E428"/>
    <mergeCell ref="A429:A430"/>
    <mergeCell ref="B429:B430"/>
    <mergeCell ref="C429:C430"/>
    <mergeCell ref="D429:D430"/>
    <mergeCell ref="E429:E430"/>
    <mergeCell ref="A389:A390"/>
    <mergeCell ref="B389:B390"/>
    <mergeCell ref="C389:C390"/>
    <mergeCell ref="D389:D390"/>
    <mergeCell ref="E389:E390"/>
    <mergeCell ref="F389:F390"/>
    <mergeCell ref="F509:F510"/>
    <mergeCell ref="G509:H510"/>
    <mergeCell ref="I509:J510"/>
    <mergeCell ref="K509:L510"/>
    <mergeCell ref="M509:N510"/>
    <mergeCell ref="A548:E548"/>
    <mergeCell ref="G469:H470"/>
    <mergeCell ref="I469:J470"/>
    <mergeCell ref="K469:L470"/>
    <mergeCell ref="M469:N470"/>
    <mergeCell ref="A508:E508"/>
    <mergeCell ref="A509:A510"/>
    <mergeCell ref="B509:B510"/>
    <mergeCell ref="C509:C510"/>
    <mergeCell ref="D509:D510"/>
    <mergeCell ref="E509:E510"/>
    <mergeCell ref="A469:A470"/>
    <mergeCell ref="B469:B470"/>
    <mergeCell ref="C469:C470"/>
    <mergeCell ref="D469:D470"/>
    <mergeCell ref="E469:E470"/>
    <mergeCell ref="F469:F470"/>
    <mergeCell ref="F589:F590"/>
    <mergeCell ref="G589:H590"/>
    <mergeCell ref="I589:J590"/>
    <mergeCell ref="K589:L590"/>
    <mergeCell ref="M589:N590"/>
    <mergeCell ref="A628:E628"/>
    <mergeCell ref="G549:H550"/>
    <mergeCell ref="I549:J550"/>
    <mergeCell ref="K549:L550"/>
    <mergeCell ref="M549:N550"/>
    <mergeCell ref="A588:E588"/>
    <mergeCell ref="A589:A590"/>
    <mergeCell ref="B589:B590"/>
    <mergeCell ref="C589:C590"/>
    <mergeCell ref="D589:D590"/>
    <mergeCell ref="E589:E590"/>
    <mergeCell ref="A549:A550"/>
    <mergeCell ref="B549:B550"/>
    <mergeCell ref="C549:C550"/>
    <mergeCell ref="D549:D550"/>
    <mergeCell ref="E549:E550"/>
    <mergeCell ref="F549:F550"/>
    <mergeCell ref="F669:F670"/>
    <mergeCell ref="G669:H670"/>
    <mergeCell ref="I669:J670"/>
    <mergeCell ref="K669:L670"/>
    <mergeCell ref="M669:N670"/>
    <mergeCell ref="A708:E708"/>
    <mergeCell ref="G629:H630"/>
    <mergeCell ref="I629:J630"/>
    <mergeCell ref="K629:L630"/>
    <mergeCell ref="M629:N630"/>
    <mergeCell ref="A668:E668"/>
    <mergeCell ref="A669:A670"/>
    <mergeCell ref="B669:B670"/>
    <mergeCell ref="C669:C670"/>
    <mergeCell ref="D669:D670"/>
    <mergeCell ref="E669:E670"/>
    <mergeCell ref="A629:A630"/>
    <mergeCell ref="B629:B630"/>
    <mergeCell ref="C629:C630"/>
    <mergeCell ref="D629:D630"/>
    <mergeCell ref="E629:E630"/>
    <mergeCell ref="F629:F630"/>
    <mergeCell ref="F752:F753"/>
    <mergeCell ref="G752:H753"/>
    <mergeCell ref="I752:J753"/>
    <mergeCell ref="K752:L753"/>
    <mergeCell ref="M752:N753"/>
    <mergeCell ref="A789:E789"/>
    <mergeCell ref="G709:H710"/>
    <mergeCell ref="I709:J710"/>
    <mergeCell ref="K709:L710"/>
    <mergeCell ref="M709:N710"/>
    <mergeCell ref="A750:E750"/>
    <mergeCell ref="A752:A753"/>
    <mergeCell ref="B752:B753"/>
    <mergeCell ref="C752:C753"/>
    <mergeCell ref="D752:D753"/>
    <mergeCell ref="E752:E753"/>
    <mergeCell ref="A709:A710"/>
    <mergeCell ref="B709:B710"/>
    <mergeCell ref="C709:C710"/>
    <mergeCell ref="D709:D710"/>
    <mergeCell ref="E709:E710"/>
    <mergeCell ref="F709:F710"/>
    <mergeCell ref="F834:F835"/>
    <mergeCell ref="G834:H835"/>
    <mergeCell ref="I834:J835"/>
    <mergeCell ref="K834:L835"/>
    <mergeCell ref="M834:N835"/>
    <mergeCell ref="A875:E875"/>
    <mergeCell ref="G791:H792"/>
    <mergeCell ref="I791:J792"/>
    <mergeCell ref="K791:L792"/>
    <mergeCell ref="M791:N792"/>
    <mergeCell ref="A832:E832"/>
    <mergeCell ref="A834:A835"/>
    <mergeCell ref="B834:B835"/>
    <mergeCell ref="C834:C835"/>
    <mergeCell ref="D834:D835"/>
    <mergeCell ref="E834:E835"/>
    <mergeCell ref="A791:A792"/>
    <mergeCell ref="B791:B792"/>
    <mergeCell ref="C791:C792"/>
    <mergeCell ref="D791:D792"/>
    <mergeCell ref="E791:E792"/>
    <mergeCell ref="F791:F792"/>
    <mergeCell ref="F919:F920"/>
    <mergeCell ref="G919:H920"/>
    <mergeCell ref="I919:J920"/>
    <mergeCell ref="K919:L920"/>
    <mergeCell ref="M919:N920"/>
    <mergeCell ref="A960:E960"/>
    <mergeCell ref="G877:H878"/>
    <mergeCell ref="I877:J878"/>
    <mergeCell ref="K877:L878"/>
    <mergeCell ref="M877:N878"/>
    <mergeCell ref="A918:E918"/>
    <mergeCell ref="A919:A920"/>
    <mergeCell ref="B919:B920"/>
    <mergeCell ref="C919:C920"/>
    <mergeCell ref="D919:D920"/>
    <mergeCell ref="E919:E920"/>
    <mergeCell ref="A877:A878"/>
    <mergeCell ref="B877:B878"/>
    <mergeCell ref="C877:C878"/>
    <mergeCell ref="D877:D878"/>
    <mergeCell ref="E877:E878"/>
    <mergeCell ref="F877:F878"/>
    <mergeCell ref="F1003:F1004"/>
    <mergeCell ref="G1003:H1004"/>
    <mergeCell ref="I1003:J1004"/>
    <mergeCell ref="K1003:L1004"/>
    <mergeCell ref="M1003:N1004"/>
    <mergeCell ref="A1044:E1044"/>
    <mergeCell ref="G961:H962"/>
    <mergeCell ref="I961:J962"/>
    <mergeCell ref="K961:L962"/>
    <mergeCell ref="M961:N962"/>
    <mergeCell ref="A1002:E1002"/>
    <mergeCell ref="A1003:A1004"/>
    <mergeCell ref="B1003:B1004"/>
    <mergeCell ref="C1003:C1004"/>
    <mergeCell ref="D1003:D1004"/>
    <mergeCell ref="E1003:E1004"/>
    <mergeCell ref="A961:A962"/>
    <mergeCell ref="B961:B962"/>
    <mergeCell ref="C961:C962"/>
    <mergeCell ref="D961:D962"/>
    <mergeCell ref="E961:E962"/>
    <mergeCell ref="F961:F962"/>
    <mergeCell ref="F1087:F1088"/>
    <mergeCell ref="G1087:H1088"/>
    <mergeCell ref="I1087:J1088"/>
    <mergeCell ref="K1087:L1088"/>
    <mergeCell ref="M1087:N1088"/>
    <mergeCell ref="A1127:E1127"/>
    <mergeCell ref="G1045:H1046"/>
    <mergeCell ref="I1045:J1046"/>
    <mergeCell ref="K1045:L1046"/>
    <mergeCell ref="M1045:N1046"/>
    <mergeCell ref="A1086:E1086"/>
    <mergeCell ref="A1087:A1088"/>
    <mergeCell ref="B1087:B1088"/>
    <mergeCell ref="C1087:C1088"/>
    <mergeCell ref="D1087:D1088"/>
    <mergeCell ref="E1087:E1088"/>
    <mergeCell ref="A1045:A1046"/>
    <mergeCell ref="B1045:B1046"/>
    <mergeCell ref="C1045:C1046"/>
    <mergeCell ref="D1045:D1046"/>
    <mergeCell ref="E1045:E1046"/>
    <mergeCell ref="F1045:F1046"/>
    <mergeCell ref="F1171:F1172"/>
    <mergeCell ref="G1171:H1172"/>
    <mergeCell ref="I1171:J1172"/>
    <mergeCell ref="K1171:L1172"/>
    <mergeCell ref="M1171:N1172"/>
    <mergeCell ref="A1211:E1211"/>
    <mergeCell ref="G1128:H1129"/>
    <mergeCell ref="I1128:J1129"/>
    <mergeCell ref="K1128:L1129"/>
    <mergeCell ref="M1128:N1129"/>
    <mergeCell ref="A1169:E1169"/>
    <mergeCell ref="A1171:A1172"/>
    <mergeCell ref="B1171:B1172"/>
    <mergeCell ref="C1171:C1172"/>
    <mergeCell ref="D1171:D1172"/>
    <mergeCell ref="E1171:E1172"/>
    <mergeCell ref="A1128:A1129"/>
    <mergeCell ref="B1128:B1129"/>
    <mergeCell ref="C1128:C1129"/>
    <mergeCell ref="D1128:D1129"/>
    <mergeCell ref="E1128:E1129"/>
    <mergeCell ref="F1128:F1129"/>
    <mergeCell ref="G1213:H1214"/>
    <mergeCell ref="I1213:J1214"/>
    <mergeCell ref="K1213:L1214"/>
    <mergeCell ref="M1213:N1214"/>
    <mergeCell ref="A1253:E1253"/>
    <mergeCell ref="A1213:A1214"/>
    <mergeCell ref="B1213:B1214"/>
    <mergeCell ref="C1213:C1214"/>
    <mergeCell ref="D1213:D1214"/>
    <mergeCell ref="E1213:E1214"/>
    <mergeCell ref="F1213:F12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AB1071"/>
  <sheetViews>
    <sheetView view="pageBreakPreview" topLeftCell="A358" zoomScale="80" zoomScaleSheetLayoutView="80" workbookViewId="0">
      <selection activeCell="D432" sqref="D432"/>
    </sheetView>
  </sheetViews>
  <sheetFormatPr defaultRowHeight="15"/>
  <cols>
    <col min="1" max="1" width="5.28515625" customWidth="1"/>
    <col min="2" max="2" width="11.85546875" customWidth="1"/>
    <col min="3" max="3" width="12.85546875" customWidth="1"/>
    <col min="4" max="4" width="15.42578125" customWidth="1"/>
    <col min="5" max="5" width="14.85546875" customWidth="1"/>
    <col min="6" max="6" width="73" customWidth="1"/>
    <col min="7" max="7" width="5.140625" customWidth="1"/>
    <col min="8" max="8" width="3.5703125" customWidth="1"/>
    <col min="9" max="9" width="5.5703125" customWidth="1"/>
    <col min="10" max="10" width="4.140625" customWidth="1"/>
    <col min="11" max="11" width="5.7109375" customWidth="1"/>
    <col min="12" max="12" width="4.140625" customWidth="1"/>
    <col min="13" max="13" width="12.140625" customWidth="1"/>
    <col min="14" max="14" width="4.7109375" customWidth="1"/>
    <col min="15" max="15" width="8" customWidth="1"/>
    <col min="16" max="16" width="5.5703125" customWidth="1"/>
    <col min="17" max="17" width="10" customWidth="1"/>
    <col min="18" max="18" width="10.7109375" customWidth="1"/>
    <col min="19" max="19" width="11.28515625" customWidth="1"/>
    <col min="20" max="20" width="14.85546875" customWidth="1"/>
    <col min="21" max="21" width="5" customWidth="1"/>
    <col min="22" max="22" width="3.7109375" customWidth="1"/>
    <col min="23" max="24" width="5.140625" customWidth="1"/>
    <col min="25" max="25" width="7.28515625" customWidth="1"/>
    <col min="26" max="26" width="4.85546875" customWidth="1"/>
    <col min="27" max="27" width="7.7109375" customWidth="1"/>
    <col min="28" max="28" width="4.28515625" customWidth="1"/>
  </cols>
  <sheetData>
    <row r="1" spans="1:28">
      <c r="A1" s="297" t="s">
        <v>57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57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>
      <c r="A3" s="59" t="s">
        <v>213</v>
      </c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" customHeight="1">
      <c r="A4" s="284" t="s">
        <v>53</v>
      </c>
      <c r="B4" s="284" t="s">
        <v>0</v>
      </c>
      <c r="C4" s="286" t="s">
        <v>2</v>
      </c>
      <c r="D4" s="286" t="s">
        <v>4</v>
      </c>
      <c r="E4" s="286" t="s">
        <v>1</v>
      </c>
      <c r="F4" s="286" t="s">
        <v>280</v>
      </c>
      <c r="G4" s="288" t="s">
        <v>5</v>
      </c>
      <c r="H4" s="289"/>
      <c r="I4" s="288" t="s">
        <v>6</v>
      </c>
      <c r="J4" s="289"/>
      <c r="K4" s="288" t="s">
        <v>101</v>
      </c>
      <c r="L4" s="289"/>
      <c r="M4" s="288" t="s">
        <v>102</v>
      </c>
      <c r="N4" s="289"/>
      <c r="O4" s="1"/>
      <c r="P4" s="70"/>
      <c r="Q4" s="70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8">
      <c r="A5" s="285"/>
      <c r="B5" s="285"/>
      <c r="C5" s="287"/>
      <c r="D5" s="287"/>
      <c r="E5" s="287"/>
      <c r="F5" s="287"/>
      <c r="G5" s="290"/>
      <c r="H5" s="291"/>
      <c r="I5" s="290"/>
      <c r="J5" s="291"/>
      <c r="K5" s="290"/>
      <c r="L5" s="291"/>
      <c r="M5" s="290"/>
      <c r="N5" s="291"/>
      <c r="O5" s="1"/>
      <c r="P5" s="70"/>
      <c r="Q5" s="70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8" ht="17.25" customHeight="1">
      <c r="A6" s="47">
        <v>1</v>
      </c>
      <c r="B6" s="16" t="s">
        <v>212</v>
      </c>
      <c r="C6" s="5" t="s">
        <v>3</v>
      </c>
      <c r="D6" s="5" t="s">
        <v>7</v>
      </c>
      <c r="E6" s="5" t="s">
        <v>249</v>
      </c>
      <c r="F6" s="12" t="s">
        <v>281</v>
      </c>
      <c r="G6" s="12">
        <v>3</v>
      </c>
      <c r="H6" s="13" t="s">
        <v>74</v>
      </c>
      <c r="I6" s="12">
        <f>G6*6</f>
        <v>18</v>
      </c>
      <c r="J6" s="13" t="s">
        <v>72</v>
      </c>
      <c r="K6" s="30">
        <f>I6*0.33</f>
        <v>5.94</v>
      </c>
      <c r="L6" s="30" t="s">
        <v>103</v>
      </c>
      <c r="M6" s="15">
        <f>K6*1000</f>
        <v>5940</v>
      </c>
      <c r="N6" s="13" t="s">
        <v>71</v>
      </c>
      <c r="O6" s="1"/>
      <c r="P6" s="62"/>
      <c r="Q6" s="63"/>
      <c r="R6" s="64"/>
      <c r="S6" s="64"/>
      <c r="T6" s="64"/>
      <c r="U6" s="64"/>
      <c r="V6" s="64"/>
      <c r="W6" s="64"/>
      <c r="X6" s="64"/>
      <c r="Y6" s="64"/>
      <c r="Z6" s="64"/>
      <c r="AA6" s="65"/>
      <c r="AB6" s="64"/>
    </row>
    <row r="7" spans="1:28" ht="17.25" customHeight="1">
      <c r="A7" s="47">
        <v>2</v>
      </c>
      <c r="B7" s="17">
        <v>43497</v>
      </c>
      <c r="C7" s="5" t="s">
        <v>56</v>
      </c>
      <c r="D7" s="5" t="s">
        <v>93</v>
      </c>
      <c r="E7" s="5" t="s">
        <v>8</v>
      </c>
      <c r="F7" s="12" t="s">
        <v>296</v>
      </c>
      <c r="G7" s="12">
        <v>3</v>
      </c>
      <c r="H7" s="13" t="s">
        <v>74</v>
      </c>
      <c r="I7" s="12">
        <f t="shared" ref="I7:I14" si="0">G7*6</f>
        <v>18</v>
      </c>
      <c r="J7" s="13" t="s">
        <v>72</v>
      </c>
      <c r="K7" s="30">
        <f t="shared" ref="K7:K32" si="1">I7*0.33</f>
        <v>5.94</v>
      </c>
      <c r="L7" s="30" t="s">
        <v>103</v>
      </c>
      <c r="M7" s="15">
        <f t="shared" ref="M7:M35" si="2">K7*1000</f>
        <v>5940</v>
      </c>
      <c r="N7" s="13" t="s">
        <v>71</v>
      </c>
      <c r="O7" s="1"/>
      <c r="P7" s="62"/>
      <c r="Q7" s="66"/>
      <c r="R7" s="64"/>
      <c r="S7" s="64"/>
      <c r="T7" s="64"/>
      <c r="U7" s="64"/>
      <c r="V7" s="64"/>
      <c r="W7" s="64"/>
      <c r="X7" s="64"/>
      <c r="Y7" s="64"/>
      <c r="Z7" s="64"/>
      <c r="AA7" s="65"/>
      <c r="AB7" s="64"/>
    </row>
    <row r="8" spans="1:28" ht="17.25" customHeight="1">
      <c r="A8" s="47">
        <v>3</v>
      </c>
      <c r="B8" s="5"/>
      <c r="C8" s="5" t="s">
        <v>15</v>
      </c>
      <c r="D8" s="5" t="s">
        <v>647</v>
      </c>
      <c r="E8" s="5" t="s">
        <v>249</v>
      </c>
      <c r="F8" s="12" t="s">
        <v>282</v>
      </c>
      <c r="G8" s="12">
        <v>2</v>
      </c>
      <c r="H8" s="13" t="s">
        <v>74</v>
      </c>
      <c r="I8" s="12">
        <f t="shared" si="0"/>
        <v>12</v>
      </c>
      <c r="J8" s="13" t="s">
        <v>72</v>
      </c>
      <c r="K8" s="30">
        <f t="shared" si="1"/>
        <v>3.96</v>
      </c>
      <c r="L8" s="30" t="s">
        <v>103</v>
      </c>
      <c r="M8" s="15">
        <f t="shared" si="2"/>
        <v>3960</v>
      </c>
      <c r="N8" s="13" t="s">
        <v>71</v>
      </c>
      <c r="O8" s="1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5"/>
      <c r="AB8" s="64"/>
    </row>
    <row r="9" spans="1:28" ht="17.25" customHeight="1">
      <c r="A9" s="47">
        <v>4</v>
      </c>
      <c r="B9" s="5"/>
      <c r="C9" s="5" t="s">
        <v>17</v>
      </c>
      <c r="D9" s="5" t="s">
        <v>16</v>
      </c>
      <c r="E9" s="5" t="s">
        <v>249</v>
      </c>
      <c r="F9" s="12" t="s">
        <v>285</v>
      </c>
      <c r="G9" s="12">
        <v>2</v>
      </c>
      <c r="H9" s="13" t="s">
        <v>74</v>
      </c>
      <c r="I9" s="12">
        <f t="shared" si="0"/>
        <v>12</v>
      </c>
      <c r="J9" s="13" t="s">
        <v>72</v>
      </c>
      <c r="K9" s="30">
        <f t="shared" si="1"/>
        <v>3.96</v>
      </c>
      <c r="L9" s="30" t="s">
        <v>103</v>
      </c>
      <c r="M9" s="15">
        <f t="shared" si="2"/>
        <v>3960</v>
      </c>
      <c r="N9" s="13" t="s">
        <v>71</v>
      </c>
      <c r="O9" s="1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5"/>
      <c r="AB9" s="64"/>
    </row>
    <row r="10" spans="1:28" ht="17.25" customHeight="1">
      <c r="A10" s="47">
        <v>5</v>
      </c>
      <c r="B10" s="5"/>
      <c r="C10" s="5" t="s">
        <v>251</v>
      </c>
      <c r="D10" s="5" t="s">
        <v>18</v>
      </c>
      <c r="E10" s="5" t="s">
        <v>249</v>
      </c>
      <c r="F10" s="12" t="s">
        <v>286</v>
      </c>
      <c r="G10" s="12">
        <v>4</v>
      </c>
      <c r="H10" s="13" t="s">
        <v>74</v>
      </c>
      <c r="I10" s="12">
        <f t="shared" si="0"/>
        <v>24</v>
      </c>
      <c r="J10" s="13" t="s">
        <v>72</v>
      </c>
      <c r="K10" s="30">
        <f t="shared" si="1"/>
        <v>7.92</v>
      </c>
      <c r="L10" s="30" t="s">
        <v>103</v>
      </c>
      <c r="M10" s="15">
        <f t="shared" si="2"/>
        <v>7920</v>
      </c>
      <c r="N10" s="13" t="s">
        <v>71</v>
      </c>
      <c r="O10" s="1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5"/>
      <c r="AB10" s="64"/>
    </row>
    <row r="11" spans="1:28" ht="17.25" customHeight="1">
      <c r="A11" s="47">
        <v>6</v>
      </c>
      <c r="B11" s="5"/>
      <c r="C11" s="9" t="s">
        <v>52</v>
      </c>
      <c r="D11" s="9" t="s">
        <v>83</v>
      </c>
      <c r="E11" s="9" t="s">
        <v>249</v>
      </c>
      <c r="F11" s="72" t="s">
        <v>283</v>
      </c>
      <c r="G11" s="12">
        <v>5</v>
      </c>
      <c r="H11" s="13" t="s">
        <v>74</v>
      </c>
      <c r="I11" s="12">
        <f t="shared" si="0"/>
        <v>30</v>
      </c>
      <c r="J11" s="13" t="s">
        <v>72</v>
      </c>
      <c r="K11" s="30">
        <f t="shared" si="1"/>
        <v>9.9</v>
      </c>
      <c r="L11" s="30" t="s">
        <v>103</v>
      </c>
      <c r="M11" s="15">
        <f t="shared" si="2"/>
        <v>9900</v>
      </c>
      <c r="N11" s="13" t="s">
        <v>71</v>
      </c>
      <c r="O11" s="1"/>
      <c r="P11" s="62"/>
      <c r="Q11" s="64"/>
      <c r="R11" s="67"/>
      <c r="S11" s="67"/>
      <c r="T11" s="67"/>
      <c r="U11" s="64"/>
      <c r="V11" s="64"/>
      <c r="W11" s="64"/>
      <c r="X11" s="64"/>
      <c r="Y11" s="64"/>
      <c r="Z11" s="64"/>
      <c r="AA11" s="65"/>
      <c r="AB11" s="64"/>
    </row>
    <row r="12" spans="1:28" ht="17.25" customHeight="1">
      <c r="A12" s="47">
        <v>7</v>
      </c>
      <c r="B12" s="5"/>
      <c r="C12" s="5" t="s">
        <v>10</v>
      </c>
      <c r="D12" s="5" t="s">
        <v>93</v>
      </c>
      <c r="E12" s="5" t="s">
        <v>8</v>
      </c>
      <c r="F12" s="12" t="s">
        <v>297</v>
      </c>
      <c r="G12" s="12">
        <v>5</v>
      </c>
      <c r="H12" s="13" t="s">
        <v>74</v>
      </c>
      <c r="I12" s="12">
        <f t="shared" si="0"/>
        <v>30</v>
      </c>
      <c r="J12" s="13" t="s">
        <v>72</v>
      </c>
      <c r="K12" s="30">
        <f t="shared" si="1"/>
        <v>9.9</v>
      </c>
      <c r="L12" s="30" t="s">
        <v>103</v>
      </c>
      <c r="M12" s="15">
        <f t="shared" si="2"/>
        <v>9900</v>
      </c>
      <c r="N12" s="13" t="s">
        <v>71</v>
      </c>
      <c r="O12" s="1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5"/>
      <c r="AB12" s="64"/>
    </row>
    <row r="13" spans="1:28" ht="17.25" customHeight="1">
      <c r="A13" s="47">
        <v>8</v>
      </c>
      <c r="B13" s="5"/>
      <c r="C13" s="5" t="s">
        <v>26</v>
      </c>
      <c r="D13" s="5" t="s">
        <v>89</v>
      </c>
      <c r="E13" s="5" t="s">
        <v>249</v>
      </c>
      <c r="F13" s="12" t="s">
        <v>287</v>
      </c>
      <c r="G13" s="12">
        <v>3</v>
      </c>
      <c r="H13" s="13" t="s">
        <v>74</v>
      </c>
      <c r="I13" s="12">
        <f t="shared" si="0"/>
        <v>18</v>
      </c>
      <c r="J13" s="13" t="s">
        <v>72</v>
      </c>
      <c r="K13" s="30">
        <f t="shared" si="1"/>
        <v>5.94</v>
      </c>
      <c r="L13" s="30" t="s">
        <v>103</v>
      </c>
      <c r="M13" s="15">
        <f t="shared" si="2"/>
        <v>5940</v>
      </c>
      <c r="N13" s="13" t="s">
        <v>71</v>
      </c>
      <c r="O13" s="1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5"/>
      <c r="AB13" s="64"/>
    </row>
    <row r="14" spans="1:28" ht="17.25" customHeight="1">
      <c r="A14" s="47">
        <v>9</v>
      </c>
      <c r="B14" s="5"/>
      <c r="C14" s="5" t="s">
        <v>94</v>
      </c>
      <c r="D14" s="5" t="s">
        <v>95</v>
      </c>
      <c r="E14" s="5" t="s">
        <v>8</v>
      </c>
      <c r="F14" s="12" t="s">
        <v>298</v>
      </c>
      <c r="G14" s="12">
        <v>2</v>
      </c>
      <c r="H14" s="13" t="s">
        <v>74</v>
      </c>
      <c r="I14" s="12">
        <f t="shared" si="0"/>
        <v>12</v>
      </c>
      <c r="J14" s="13" t="s">
        <v>72</v>
      </c>
      <c r="K14" s="30">
        <f t="shared" si="1"/>
        <v>3.96</v>
      </c>
      <c r="L14" s="30" t="s">
        <v>103</v>
      </c>
      <c r="M14" s="15">
        <f t="shared" si="2"/>
        <v>3960</v>
      </c>
      <c r="N14" s="13" t="s">
        <v>71</v>
      </c>
      <c r="O14" s="1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5"/>
      <c r="AB14" s="64"/>
    </row>
    <row r="15" spans="1:28" ht="17.25" customHeight="1">
      <c r="A15" s="47">
        <v>10</v>
      </c>
      <c r="B15" s="5"/>
      <c r="C15" s="5" t="s">
        <v>190</v>
      </c>
      <c r="D15" s="5" t="s">
        <v>20</v>
      </c>
      <c r="E15" s="5" t="s">
        <v>173</v>
      </c>
      <c r="F15" s="12"/>
      <c r="G15" s="12">
        <v>0</v>
      </c>
      <c r="H15" s="13" t="s">
        <v>74</v>
      </c>
      <c r="I15" s="12">
        <f>G15*7</f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  <c r="O15" s="1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5"/>
      <c r="AB15" s="64"/>
    </row>
    <row r="16" spans="1:28" ht="17.25" customHeight="1">
      <c r="A16" s="47">
        <v>11</v>
      </c>
      <c r="B16" s="5"/>
      <c r="C16" s="5" t="s">
        <v>34</v>
      </c>
      <c r="D16" s="5" t="s">
        <v>134</v>
      </c>
      <c r="E16" s="5" t="s">
        <v>173</v>
      </c>
      <c r="F16" s="12"/>
      <c r="G16" s="12">
        <v>0</v>
      </c>
      <c r="H16" s="13" t="s">
        <v>74</v>
      </c>
      <c r="I16" s="12">
        <f>G16*7</f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  <c r="O16" s="1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5"/>
      <c r="AB16" s="64"/>
    </row>
    <row r="17" spans="1:28" ht="17.25" customHeight="1">
      <c r="A17" s="47">
        <v>12</v>
      </c>
      <c r="B17" s="5"/>
      <c r="C17" s="5" t="s">
        <v>23</v>
      </c>
      <c r="D17" s="5" t="s">
        <v>136</v>
      </c>
      <c r="E17" s="5" t="s">
        <v>12</v>
      </c>
      <c r="F17" s="12" t="s">
        <v>291</v>
      </c>
      <c r="G17" s="12">
        <v>5</v>
      </c>
      <c r="H17" s="13" t="s">
        <v>74</v>
      </c>
      <c r="I17" s="12">
        <f>G17*1</f>
        <v>5</v>
      </c>
      <c r="J17" s="13" t="s">
        <v>72</v>
      </c>
      <c r="K17" s="30">
        <f t="shared" si="1"/>
        <v>1.6500000000000001</v>
      </c>
      <c r="L17" s="30" t="s">
        <v>103</v>
      </c>
      <c r="M17" s="15">
        <f t="shared" si="2"/>
        <v>1650.0000000000002</v>
      </c>
      <c r="N17" s="13" t="s">
        <v>71</v>
      </c>
      <c r="O17" s="1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5"/>
      <c r="AB17" s="64"/>
    </row>
    <row r="18" spans="1:28" ht="17.25" customHeight="1">
      <c r="A18" s="47">
        <v>13</v>
      </c>
      <c r="B18" s="5"/>
      <c r="C18" s="5" t="s">
        <v>90</v>
      </c>
      <c r="D18" s="5" t="s">
        <v>91</v>
      </c>
      <c r="E18" s="5" t="s">
        <v>12</v>
      </c>
      <c r="F18" s="12"/>
      <c r="G18" s="12">
        <v>0</v>
      </c>
      <c r="H18" s="13" t="s">
        <v>74</v>
      </c>
      <c r="I18" s="12">
        <f>G18*1</f>
        <v>0</v>
      </c>
      <c r="J18" s="13" t="s">
        <v>72</v>
      </c>
      <c r="K18" s="30">
        <f t="shared" si="1"/>
        <v>0</v>
      </c>
      <c r="L18" s="30" t="s">
        <v>103</v>
      </c>
      <c r="M18" s="15">
        <f t="shared" si="2"/>
        <v>0</v>
      </c>
      <c r="N18" s="13" t="s">
        <v>71</v>
      </c>
      <c r="O18" s="1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5"/>
      <c r="AB18" s="64"/>
    </row>
    <row r="19" spans="1:28" ht="17.25" customHeight="1">
      <c r="A19" s="47">
        <v>14</v>
      </c>
      <c r="B19" s="5"/>
      <c r="C19" s="5" t="s">
        <v>81</v>
      </c>
      <c r="D19" s="5" t="s">
        <v>82</v>
      </c>
      <c r="E19" s="5" t="s">
        <v>12</v>
      </c>
      <c r="F19" s="12" t="s">
        <v>292</v>
      </c>
      <c r="G19" s="12">
        <v>1</v>
      </c>
      <c r="H19" s="13" t="s">
        <v>74</v>
      </c>
      <c r="I19" s="12">
        <f t="shared" ref="I19:I27" si="3">G19*1</f>
        <v>1</v>
      </c>
      <c r="J19" s="13" t="s">
        <v>72</v>
      </c>
      <c r="K19" s="30">
        <f t="shared" si="1"/>
        <v>0.33</v>
      </c>
      <c r="L19" s="30" t="s">
        <v>103</v>
      </c>
      <c r="M19" s="15">
        <f t="shared" si="2"/>
        <v>330</v>
      </c>
      <c r="N19" s="13" t="s">
        <v>71</v>
      </c>
      <c r="O19" s="1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5"/>
      <c r="AB19" s="64"/>
    </row>
    <row r="20" spans="1:28" ht="17.25" customHeight="1">
      <c r="A20" s="47">
        <v>15</v>
      </c>
      <c r="B20" s="5"/>
      <c r="C20" s="5" t="s">
        <v>11</v>
      </c>
      <c r="D20" s="5" t="s">
        <v>13</v>
      </c>
      <c r="E20" s="5" t="s">
        <v>12</v>
      </c>
      <c r="F20" s="12" t="s">
        <v>293</v>
      </c>
      <c r="G20" s="12">
        <v>2</v>
      </c>
      <c r="H20" s="13" t="s">
        <v>74</v>
      </c>
      <c r="I20" s="12">
        <f t="shared" si="3"/>
        <v>2</v>
      </c>
      <c r="J20" s="13" t="s">
        <v>72</v>
      </c>
      <c r="K20" s="30">
        <f t="shared" si="1"/>
        <v>0.66</v>
      </c>
      <c r="L20" s="30" t="s">
        <v>103</v>
      </c>
      <c r="M20" s="15">
        <f t="shared" si="2"/>
        <v>660</v>
      </c>
      <c r="N20" s="13" t="s">
        <v>71</v>
      </c>
      <c r="O20" s="1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5"/>
      <c r="AB20" s="64"/>
    </row>
    <row r="21" spans="1:28" ht="17.25" customHeight="1">
      <c r="A21" s="47">
        <v>16</v>
      </c>
      <c r="B21" s="5"/>
      <c r="C21" s="5" t="s">
        <v>28</v>
      </c>
      <c r="D21" s="5" t="s">
        <v>27</v>
      </c>
      <c r="E21" s="5" t="s">
        <v>12</v>
      </c>
      <c r="F21" s="12" t="s">
        <v>288</v>
      </c>
      <c r="G21" s="12">
        <v>2</v>
      </c>
      <c r="H21" s="13" t="s">
        <v>74</v>
      </c>
      <c r="I21" s="12">
        <f t="shared" si="3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  <c r="O21" s="1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5"/>
      <c r="AB21" s="64"/>
    </row>
    <row r="22" spans="1:28" ht="17.25" customHeight="1">
      <c r="A22" s="47">
        <v>17</v>
      </c>
      <c r="B22" s="5"/>
      <c r="C22" s="5" t="s">
        <v>30</v>
      </c>
      <c r="D22" s="5" t="s">
        <v>29</v>
      </c>
      <c r="E22" s="5" t="s">
        <v>12</v>
      </c>
      <c r="F22" s="12" t="s">
        <v>289</v>
      </c>
      <c r="G22" s="12">
        <v>3</v>
      </c>
      <c r="H22" s="13" t="s">
        <v>74</v>
      </c>
      <c r="I22" s="12">
        <f t="shared" si="3"/>
        <v>3</v>
      </c>
      <c r="J22" s="13" t="s">
        <v>72</v>
      </c>
      <c r="K22" s="30">
        <f t="shared" si="1"/>
        <v>0.99</v>
      </c>
      <c r="L22" s="30" t="s">
        <v>103</v>
      </c>
      <c r="M22" s="15">
        <f t="shared" si="2"/>
        <v>990</v>
      </c>
      <c r="N22" s="13" t="s">
        <v>71</v>
      </c>
      <c r="O22" s="1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5"/>
      <c r="AB22" s="64"/>
    </row>
    <row r="23" spans="1:28" ht="17.25" customHeight="1">
      <c r="A23" s="47">
        <v>18</v>
      </c>
      <c r="B23" s="5"/>
      <c r="C23" s="5" t="s">
        <v>32</v>
      </c>
      <c r="D23" s="5" t="s">
        <v>33</v>
      </c>
      <c r="E23" s="5" t="s">
        <v>12</v>
      </c>
      <c r="F23" s="12" t="s">
        <v>290</v>
      </c>
      <c r="G23" s="12">
        <v>1</v>
      </c>
      <c r="H23" s="13" t="s">
        <v>74</v>
      </c>
      <c r="I23" s="12">
        <f t="shared" si="3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  <c r="O23" s="1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5"/>
      <c r="AB23" s="64"/>
    </row>
    <row r="24" spans="1:28" ht="17.25" customHeight="1">
      <c r="A24" s="47">
        <v>19</v>
      </c>
      <c r="B24" s="5"/>
      <c r="C24" s="5" t="s">
        <v>36</v>
      </c>
      <c r="D24" s="5" t="s">
        <v>35</v>
      </c>
      <c r="E24" s="5" t="s">
        <v>12</v>
      </c>
      <c r="F24" s="12" t="s">
        <v>284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  <c r="O24" s="1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5"/>
      <c r="AB24" s="64"/>
    </row>
    <row r="25" spans="1:28" ht="17.25" customHeight="1">
      <c r="A25" s="47">
        <v>20</v>
      </c>
      <c r="B25" s="5"/>
      <c r="C25" s="5" t="s">
        <v>38</v>
      </c>
      <c r="D25" s="5" t="s">
        <v>37</v>
      </c>
      <c r="E25" s="5" t="s">
        <v>12</v>
      </c>
      <c r="F25" s="12" t="s">
        <v>294</v>
      </c>
      <c r="G25" s="12">
        <v>3</v>
      </c>
      <c r="H25" s="13" t="s">
        <v>74</v>
      </c>
      <c r="I25" s="12">
        <f t="shared" si="3"/>
        <v>3</v>
      </c>
      <c r="J25" s="13" t="s">
        <v>72</v>
      </c>
      <c r="K25" s="30">
        <f t="shared" si="1"/>
        <v>0.99</v>
      </c>
      <c r="L25" s="30" t="s">
        <v>103</v>
      </c>
      <c r="M25" s="15">
        <f t="shared" si="2"/>
        <v>990</v>
      </c>
      <c r="N25" s="13" t="s">
        <v>71</v>
      </c>
      <c r="O25" s="1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5"/>
      <c r="AB25" s="64"/>
    </row>
    <row r="26" spans="1:28" ht="17.25" customHeight="1">
      <c r="A26" s="47">
        <v>21</v>
      </c>
      <c r="B26" s="5"/>
      <c r="C26" s="5" t="s">
        <v>40</v>
      </c>
      <c r="D26" s="5" t="s">
        <v>39</v>
      </c>
      <c r="E26" s="5" t="s">
        <v>12</v>
      </c>
      <c r="F26" s="12" t="s">
        <v>295</v>
      </c>
      <c r="G26" s="12">
        <v>2</v>
      </c>
      <c r="H26" s="13" t="s">
        <v>74</v>
      </c>
      <c r="I26" s="12">
        <f t="shared" si="3"/>
        <v>2</v>
      </c>
      <c r="J26" s="13" t="s">
        <v>72</v>
      </c>
      <c r="K26" s="30">
        <f t="shared" si="1"/>
        <v>0.66</v>
      </c>
      <c r="L26" s="30" t="s">
        <v>103</v>
      </c>
      <c r="M26" s="15">
        <f t="shared" si="2"/>
        <v>660</v>
      </c>
      <c r="N26" s="13" t="s">
        <v>71</v>
      </c>
      <c r="O26" s="1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5"/>
      <c r="AB26" s="64"/>
    </row>
    <row r="27" spans="1:28" ht="17.25" customHeight="1">
      <c r="A27" s="47">
        <v>22</v>
      </c>
      <c r="B27" s="5"/>
      <c r="C27" s="5" t="s">
        <v>78</v>
      </c>
      <c r="D27" s="5" t="s">
        <v>79</v>
      </c>
      <c r="E27" s="5" t="s">
        <v>12</v>
      </c>
      <c r="F27" s="12" t="s">
        <v>237</v>
      </c>
      <c r="G27" s="12">
        <v>2</v>
      </c>
      <c r="H27" s="13" t="s">
        <v>74</v>
      </c>
      <c r="I27" s="12">
        <f t="shared" si="3"/>
        <v>2</v>
      </c>
      <c r="J27" s="13" t="s">
        <v>72</v>
      </c>
      <c r="K27" s="30">
        <f t="shared" si="1"/>
        <v>0.66</v>
      </c>
      <c r="L27" s="30" t="s">
        <v>103</v>
      </c>
      <c r="M27" s="15">
        <f t="shared" si="2"/>
        <v>660</v>
      </c>
      <c r="N27" s="13" t="s">
        <v>71</v>
      </c>
      <c r="O27" s="1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5"/>
      <c r="AB27" s="64"/>
    </row>
    <row r="28" spans="1:28" ht="17.25" customHeight="1">
      <c r="A28" s="47">
        <v>23</v>
      </c>
      <c r="B28" s="5"/>
      <c r="C28" s="5" t="s">
        <v>45</v>
      </c>
      <c r="D28" s="5" t="s">
        <v>44</v>
      </c>
      <c r="E28" s="5" t="s">
        <v>43</v>
      </c>
      <c r="F28" s="12" t="s">
        <v>328</v>
      </c>
      <c r="G28" s="12">
        <v>5</v>
      </c>
      <c r="H28" s="13" t="s">
        <v>74</v>
      </c>
      <c r="I28" s="12">
        <f>G28*1.5</f>
        <v>7.5</v>
      </c>
      <c r="J28" s="13" t="s">
        <v>72</v>
      </c>
      <c r="K28" s="30">
        <f t="shared" si="1"/>
        <v>2.4750000000000001</v>
      </c>
      <c r="L28" s="30" t="s">
        <v>103</v>
      </c>
      <c r="M28" s="15">
        <f t="shared" si="2"/>
        <v>2475</v>
      </c>
      <c r="N28" s="13" t="s">
        <v>71</v>
      </c>
      <c r="O28" s="1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5"/>
      <c r="AB28" s="64"/>
    </row>
    <row r="29" spans="1:28" ht="17.25" customHeight="1">
      <c r="A29" s="47">
        <v>24</v>
      </c>
      <c r="B29" s="5"/>
      <c r="C29" s="5" t="s">
        <v>47</v>
      </c>
      <c r="D29" s="5" t="s">
        <v>46</v>
      </c>
      <c r="E29" s="5" t="s">
        <v>43</v>
      </c>
      <c r="F29" s="12"/>
      <c r="G29" s="12">
        <v>0</v>
      </c>
      <c r="H29" s="13" t="s">
        <v>74</v>
      </c>
      <c r="I29" s="12">
        <f>G29*1.5</f>
        <v>0</v>
      </c>
      <c r="J29" s="13" t="s">
        <v>72</v>
      </c>
      <c r="K29" s="30">
        <f t="shared" si="1"/>
        <v>0</v>
      </c>
      <c r="L29" s="30" t="s">
        <v>103</v>
      </c>
      <c r="M29" s="15">
        <f t="shared" si="2"/>
        <v>0</v>
      </c>
      <c r="N29" s="13" t="s">
        <v>71</v>
      </c>
      <c r="O29" s="1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5"/>
      <c r="AB29" s="64"/>
    </row>
    <row r="30" spans="1:28" ht="17.25" customHeight="1">
      <c r="A30" s="47">
        <v>25</v>
      </c>
      <c r="B30" s="5"/>
      <c r="C30" s="5" t="s">
        <v>42</v>
      </c>
      <c r="D30" s="5" t="s">
        <v>41</v>
      </c>
      <c r="E30" s="5" t="s">
        <v>43</v>
      </c>
      <c r="F30" s="12"/>
      <c r="G30" s="12">
        <v>0</v>
      </c>
      <c r="H30" s="13" t="s">
        <v>74</v>
      </c>
      <c r="I30" s="12">
        <f>G30*1.5</f>
        <v>0</v>
      </c>
      <c r="J30" s="13" t="s">
        <v>72</v>
      </c>
      <c r="K30" s="30">
        <f t="shared" si="1"/>
        <v>0</v>
      </c>
      <c r="L30" s="30" t="s">
        <v>103</v>
      </c>
      <c r="M30" s="15">
        <f t="shared" si="2"/>
        <v>0</v>
      </c>
      <c r="N30" s="13" t="s">
        <v>71</v>
      </c>
      <c r="O30" s="1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5"/>
      <c r="AB30" s="64"/>
    </row>
    <row r="31" spans="1:28" ht="17.25" customHeight="1">
      <c r="A31" s="47">
        <v>26</v>
      </c>
      <c r="B31" s="5"/>
      <c r="C31" s="5" t="s">
        <v>49</v>
      </c>
      <c r="D31" s="5" t="s">
        <v>48</v>
      </c>
      <c r="E31" s="5" t="s">
        <v>50</v>
      </c>
      <c r="F31" s="12"/>
      <c r="G31" s="12">
        <v>0</v>
      </c>
      <c r="H31" s="13" t="s">
        <v>74</v>
      </c>
      <c r="I31" s="12">
        <f>G31*4</f>
        <v>0</v>
      </c>
      <c r="J31" s="13" t="s">
        <v>72</v>
      </c>
      <c r="K31" s="30">
        <f t="shared" si="1"/>
        <v>0</v>
      </c>
      <c r="L31" s="30" t="s">
        <v>103</v>
      </c>
      <c r="M31" s="15">
        <f t="shared" si="2"/>
        <v>0</v>
      </c>
      <c r="N31" s="13" t="s">
        <v>71</v>
      </c>
      <c r="O31" s="1"/>
      <c r="P31" s="62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5"/>
      <c r="AB31" s="64"/>
    </row>
    <row r="32" spans="1:28" ht="17.25" customHeight="1">
      <c r="A32" s="47">
        <v>27</v>
      </c>
      <c r="B32" s="5"/>
      <c r="C32" s="5" t="s">
        <v>80</v>
      </c>
      <c r="D32" s="5"/>
      <c r="E32" s="5" t="s">
        <v>12</v>
      </c>
      <c r="F32" s="12" t="s">
        <v>274</v>
      </c>
      <c r="G32" s="12">
        <v>1</v>
      </c>
      <c r="H32" s="13" t="s">
        <v>74</v>
      </c>
      <c r="I32" s="12">
        <f>G32*1</f>
        <v>1</v>
      </c>
      <c r="J32" s="13" t="s">
        <v>72</v>
      </c>
      <c r="K32" s="30">
        <f t="shared" si="1"/>
        <v>0.33</v>
      </c>
      <c r="L32" s="30" t="s">
        <v>103</v>
      </c>
      <c r="M32" s="15">
        <f t="shared" si="2"/>
        <v>330</v>
      </c>
      <c r="N32" s="13" t="s">
        <v>71</v>
      </c>
      <c r="O32" s="1"/>
      <c r="P32" s="62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5"/>
      <c r="AB32" s="64"/>
    </row>
    <row r="33" spans="1:28" ht="17.25" customHeight="1">
      <c r="A33" s="51">
        <v>28</v>
      </c>
      <c r="B33" s="5"/>
      <c r="C33" s="5" t="s">
        <v>80</v>
      </c>
      <c r="D33" s="5" t="s">
        <v>178</v>
      </c>
      <c r="E33" s="5" t="s">
        <v>12</v>
      </c>
      <c r="F33" s="12" t="s">
        <v>301</v>
      </c>
      <c r="G33" s="12">
        <v>2</v>
      </c>
      <c r="H33" s="13" t="s">
        <v>74</v>
      </c>
      <c r="I33" s="12">
        <f t="shared" ref="I33" si="4">G33*1</f>
        <v>2</v>
      </c>
      <c r="J33" s="13" t="s">
        <v>72</v>
      </c>
      <c r="K33" s="30">
        <f>I33*0.33</f>
        <v>0.66</v>
      </c>
      <c r="L33" s="30" t="s">
        <v>103</v>
      </c>
      <c r="M33" s="15">
        <f t="shared" si="2"/>
        <v>660</v>
      </c>
      <c r="N33" s="13" t="s">
        <v>71</v>
      </c>
      <c r="P33" s="62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5"/>
      <c r="AB33" s="64"/>
    </row>
    <row r="34" spans="1:28" ht="17.25" customHeight="1">
      <c r="A34" s="51">
        <v>29</v>
      </c>
      <c r="B34" s="5"/>
      <c r="C34" s="5" t="s">
        <v>80</v>
      </c>
      <c r="D34" s="5"/>
      <c r="E34" s="5" t="s">
        <v>43</v>
      </c>
      <c r="F34" s="12" t="s">
        <v>299</v>
      </c>
      <c r="G34" s="12">
        <v>2</v>
      </c>
      <c r="H34" s="13" t="s">
        <v>74</v>
      </c>
      <c r="I34" s="12">
        <f>G34*1.5</f>
        <v>3</v>
      </c>
      <c r="J34" s="13" t="s">
        <v>72</v>
      </c>
      <c r="K34" s="30">
        <f t="shared" ref="K34:K35" si="5">I34*0.33</f>
        <v>0.99</v>
      </c>
      <c r="L34" s="30" t="s">
        <v>103</v>
      </c>
      <c r="M34" s="15">
        <f t="shared" si="2"/>
        <v>990</v>
      </c>
      <c r="N34" s="13" t="s">
        <v>71</v>
      </c>
      <c r="P34" s="62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5"/>
      <c r="AB34" s="64"/>
    </row>
    <row r="35" spans="1:28" ht="17.25" customHeight="1">
      <c r="A35" s="51">
        <v>30</v>
      </c>
      <c r="B35" s="5"/>
      <c r="C35" s="5" t="s">
        <v>80</v>
      </c>
      <c r="D35" s="5"/>
      <c r="E35" s="5" t="s">
        <v>194</v>
      </c>
      <c r="F35" s="12" t="s">
        <v>300</v>
      </c>
      <c r="G35" s="12">
        <v>1</v>
      </c>
      <c r="H35" s="13" t="s">
        <v>74</v>
      </c>
      <c r="I35" s="12">
        <f>G35*4</f>
        <v>4</v>
      </c>
      <c r="J35" s="13" t="s">
        <v>72</v>
      </c>
      <c r="K35" s="30">
        <f t="shared" si="5"/>
        <v>1.32</v>
      </c>
      <c r="L35" s="30" t="s">
        <v>103</v>
      </c>
      <c r="M35" s="15">
        <f t="shared" si="2"/>
        <v>1320</v>
      </c>
      <c r="N35" s="13" t="s">
        <v>71</v>
      </c>
      <c r="P35" s="62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5"/>
      <c r="AB35" s="64"/>
    </row>
    <row r="36" spans="1:28" ht="17.25" customHeight="1">
      <c r="A36" s="281" t="s">
        <v>54</v>
      </c>
      <c r="B36" s="282"/>
      <c r="C36" s="282"/>
      <c r="D36" s="282"/>
      <c r="E36" s="283"/>
      <c r="F36" s="53"/>
      <c r="G36" s="12">
        <f>SUM(G6:G35)</f>
        <v>62</v>
      </c>
      <c r="H36" s="13" t="s">
        <v>74</v>
      </c>
      <c r="I36" s="12">
        <f>SUM(I6:I35)</f>
        <v>213.5</v>
      </c>
      <c r="J36" s="13" t="s">
        <v>138</v>
      </c>
      <c r="K36" s="12">
        <f>SUM(K6:K35)</f>
        <v>70.454999999999956</v>
      </c>
      <c r="L36" s="30" t="s">
        <v>103</v>
      </c>
      <c r="M36" s="12">
        <f>SUM(M6:M35)</f>
        <v>70455</v>
      </c>
      <c r="N36" s="13" t="s">
        <v>71</v>
      </c>
      <c r="P36" s="62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5"/>
      <c r="AB36" s="64"/>
    </row>
    <row r="37" spans="1:28">
      <c r="P37" s="62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5"/>
      <c r="AB37" s="64"/>
    </row>
    <row r="38" spans="1:28">
      <c r="A38" s="284" t="s">
        <v>53</v>
      </c>
      <c r="B38" s="284" t="s">
        <v>0</v>
      </c>
      <c r="C38" s="286" t="s">
        <v>2</v>
      </c>
      <c r="D38" s="286" t="s">
        <v>4</v>
      </c>
      <c r="E38" s="286" t="s">
        <v>1</v>
      </c>
      <c r="F38" s="286" t="s">
        <v>280</v>
      </c>
      <c r="G38" s="288" t="s">
        <v>5</v>
      </c>
      <c r="H38" s="289"/>
      <c r="I38" s="288" t="s">
        <v>6</v>
      </c>
      <c r="J38" s="289"/>
      <c r="K38" s="288" t="s">
        <v>101</v>
      </c>
      <c r="L38" s="289"/>
      <c r="M38" s="288" t="s">
        <v>102</v>
      </c>
      <c r="N38" s="289"/>
      <c r="P38" s="302"/>
      <c r="Q38" s="302"/>
      <c r="R38" s="302"/>
      <c r="S38" s="302"/>
      <c r="T38" s="302"/>
      <c r="U38" s="64"/>
      <c r="V38" s="64"/>
      <c r="W38" s="64"/>
      <c r="X38" s="64"/>
      <c r="Y38" s="64"/>
      <c r="Z38" s="64"/>
      <c r="AA38" s="69"/>
      <c r="AB38" s="64"/>
    </row>
    <row r="39" spans="1:28">
      <c r="A39" s="285"/>
      <c r="B39" s="285"/>
      <c r="C39" s="287"/>
      <c r="D39" s="287"/>
      <c r="E39" s="287"/>
      <c r="F39" s="287"/>
      <c r="G39" s="290"/>
      <c r="H39" s="291"/>
      <c r="I39" s="290"/>
      <c r="J39" s="291"/>
      <c r="K39" s="290"/>
      <c r="L39" s="291"/>
      <c r="M39" s="290"/>
      <c r="N39" s="291"/>
    </row>
    <row r="40" spans="1:28" ht="15.75" customHeight="1">
      <c r="A40" s="54">
        <v>1</v>
      </c>
      <c r="B40" s="16" t="s">
        <v>62</v>
      </c>
      <c r="C40" s="5" t="s">
        <v>3</v>
      </c>
      <c r="D40" s="5" t="s">
        <v>7</v>
      </c>
      <c r="E40" s="5" t="s">
        <v>249</v>
      </c>
      <c r="F40" s="12" t="s">
        <v>302</v>
      </c>
      <c r="G40" s="12">
        <v>4</v>
      </c>
      <c r="H40" s="13" t="s">
        <v>74</v>
      </c>
      <c r="I40" s="12">
        <f t="shared" ref="I40:I48" si="6">G40*6</f>
        <v>24</v>
      </c>
      <c r="J40" s="13" t="s">
        <v>72</v>
      </c>
      <c r="K40" s="30">
        <f t="shared" ref="K40:K72" si="7">I40*0.33</f>
        <v>7.92</v>
      </c>
      <c r="L40" s="30" t="s">
        <v>103</v>
      </c>
      <c r="M40" s="15">
        <f t="shared" ref="M40:M72" si="8">K40*1000</f>
        <v>7920</v>
      </c>
      <c r="N40" s="13" t="s">
        <v>71</v>
      </c>
    </row>
    <row r="41" spans="1:28" ht="15.75" customHeight="1">
      <c r="A41" s="54">
        <v>2</v>
      </c>
      <c r="B41" s="17">
        <v>43498</v>
      </c>
      <c r="C41" s="5" t="s">
        <v>56</v>
      </c>
      <c r="D41" s="5" t="s">
        <v>93</v>
      </c>
      <c r="E41" s="5" t="s">
        <v>8</v>
      </c>
      <c r="F41" s="12" t="s">
        <v>317</v>
      </c>
      <c r="G41" s="12">
        <v>3</v>
      </c>
      <c r="H41" s="13" t="s">
        <v>74</v>
      </c>
      <c r="I41" s="12">
        <f t="shared" si="6"/>
        <v>18</v>
      </c>
      <c r="J41" s="13" t="s">
        <v>72</v>
      </c>
      <c r="K41" s="30">
        <f t="shared" si="7"/>
        <v>5.94</v>
      </c>
      <c r="L41" s="30" t="s">
        <v>103</v>
      </c>
      <c r="M41" s="15">
        <f t="shared" si="8"/>
        <v>5940</v>
      </c>
      <c r="N41" s="13" t="s">
        <v>71</v>
      </c>
    </row>
    <row r="42" spans="1:28" ht="15.75" customHeight="1">
      <c r="A42" s="54">
        <v>3</v>
      </c>
      <c r="B42" s="5"/>
      <c r="C42" s="5" t="s">
        <v>15</v>
      </c>
      <c r="D42" s="5" t="s">
        <v>647</v>
      </c>
      <c r="E42" s="5" t="s">
        <v>249</v>
      </c>
      <c r="F42" s="12" t="s">
        <v>282</v>
      </c>
      <c r="G42" s="12">
        <v>2</v>
      </c>
      <c r="H42" s="13" t="s">
        <v>74</v>
      </c>
      <c r="I42" s="12">
        <f t="shared" si="6"/>
        <v>12</v>
      </c>
      <c r="J42" s="13" t="s">
        <v>72</v>
      </c>
      <c r="K42" s="30">
        <f t="shared" si="7"/>
        <v>3.96</v>
      </c>
      <c r="L42" s="30" t="s">
        <v>103</v>
      </c>
      <c r="M42" s="15">
        <f t="shared" si="8"/>
        <v>3960</v>
      </c>
      <c r="N42" s="13" t="s">
        <v>71</v>
      </c>
    </row>
    <row r="43" spans="1:28" ht="15.75" customHeight="1">
      <c r="A43" s="54">
        <v>4</v>
      </c>
      <c r="B43" s="5"/>
      <c r="C43" s="5" t="s">
        <v>17</v>
      </c>
      <c r="D43" s="5" t="s">
        <v>16</v>
      </c>
      <c r="E43" s="5" t="s">
        <v>249</v>
      </c>
      <c r="F43" s="12" t="s">
        <v>305</v>
      </c>
      <c r="G43" s="12">
        <v>4</v>
      </c>
      <c r="H43" s="13" t="s">
        <v>74</v>
      </c>
      <c r="I43" s="12">
        <f t="shared" si="6"/>
        <v>24</v>
      </c>
      <c r="J43" s="13" t="s">
        <v>72</v>
      </c>
      <c r="K43" s="30">
        <f t="shared" si="7"/>
        <v>7.92</v>
      </c>
      <c r="L43" s="30" t="s">
        <v>103</v>
      </c>
      <c r="M43" s="15">
        <f t="shared" si="8"/>
        <v>7920</v>
      </c>
      <c r="N43" s="13" t="s">
        <v>71</v>
      </c>
    </row>
    <row r="44" spans="1:28" ht="15.75" customHeight="1">
      <c r="A44" s="54">
        <v>5</v>
      </c>
      <c r="B44" s="5"/>
      <c r="C44" s="5" t="s">
        <v>251</v>
      </c>
      <c r="D44" s="5" t="s">
        <v>18</v>
      </c>
      <c r="E44" s="5" t="s">
        <v>249</v>
      </c>
      <c r="F44" s="12" t="s">
        <v>306</v>
      </c>
      <c r="G44" s="12">
        <v>4</v>
      </c>
      <c r="H44" s="13" t="s">
        <v>74</v>
      </c>
      <c r="I44" s="12">
        <f t="shared" si="6"/>
        <v>24</v>
      </c>
      <c r="J44" s="13" t="s">
        <v>72</v>
      </c>
      <c r="K44" s="30">
        <f t="shared" si="7"/>
        <v>7.92</v>
      </c>
      <c r="L44" s="30" t="s">
        <v>103</v>
      </c>
      <c r="M44" s="15">
        <f t="shared" si="8"/>
        <v>7920</v>
      </c>
      <c r="N44" s="13" t="s">
        <v>71</v>
      </c>
    </row>
    <row r="45" spans="1:28" ht="15.75" customHeight="1">
      <c r="A45" s="54">
        <v>6</v>
      </c>
      <c r="B45" s="5"/>
      <c r="C45" s="9" t="s">
        <v>52</v>
      </c>
      <c r="D45" s="9" t="s">
        <v>83</v>
      </c>
      <c r="E45" s="9" t="s">
        <v>249</v>
      </c>
      <c r="F45" s="72" t="s">
        <v>303</v>
      </c>
      <c r="G45" s="12">
        <v>5</v>
      </c>
      <c r="H45" s="13" t="s">
        <v>74</v>
      </c>
      <c r="I45" s="12">
        <f t="shared" si="6"/>
        <v>30</v>
      </c>
      <c r="J45" s="13" t="s">
        <v>72</v>
      </c>
      <c r="K45" s="30">
        <f t="shared" si="7"/>
        <v>9.9</v>
      </c>
      <c r="L45" s="30" t="s">
        <v>103</v>
      </c>
      <c r="M45" s="15">
        <f t="shared" si="8"/>
        <v>9900</v>
      </c>
      <c r="N45" s="13" t="s">
        <v>71</v>
      </c>
    </row>
    <row r="46" spans="1:28" ht="15.75" customHeight="1">
      <c r="A46" s="54">
        <v>7</v>
      </c>
      <c r="B46" s="5"/>
      <c r="C46" s="5" t="s">
        <v>10</v>
      </c>
      <c r="D46" s="5" t="s">
        <v>93</v>
      </c>
      <c r="E46" s="5" t="s">
        <v>8</v>
      </c>
      <c r="F46" s="12" t="s">
        <v>320</v>
      </c>
      <c r="G46" s="12">
        <v>5</v>
      </c>
      <c r="H46" s="13" t="s">
        <v>74</v>
      </c>
      <c r="I46" s="12">
        <f t="shared" si="6"/>
        <v>30</v>
      </c>
      <c r="J46" s="13" t="s">
        <v>72</v>
      </c>
      <c r="K46" s="30">
        <f t="shared" si="7"/>
        <v>9.9</v>
      </c>
      <c r="L46" s="30" t="s">
        <v>103</v>
      </c>
      <c r="M46" s="15">
        <f t="shared" si="8"/>
        <v>9900</v>
      </c>
      <c r="N46" s="13" t="s">
        <v>71</v>
      </c>
    </row>
    <row r="47" spans="1:28" ht="15.75" customHeight="1">
      <c r="A47" s="54">
        <v>8</v>
      </c>
      <c r="B47" s="5"/>
      <c r="C47" s="5" t="s">
        <v>26</v>
      </c>
      <c r="D47" s="5" t="s">
        <v>89</v>
      </c>
      <c r="E47" s="5" t="s">
        <v>249</v>
      </c>
      <c r="F47" s="12" t="s">
        <v>309</v>
      </c>
      <c r="G47" s="12">
        <v>4</v>
      </c>
      <c r="H47" s="13" t="s">
        <v>74</v>
      </c>
      <c r="I47" s="12">
        <f t="shared" si="6"/>
        <v>24</v>
      </c>
      <c r="J47" s="13" t="s">
        <v>72</v>
      </c>
      <c r="K47" s="30">
        <f t="shared" si="7"/>
        <v>7.92</v>
      </c>
      <c r="L47" s="30" t="s">
        <v>103</v>
      </c>
      <c r="M47" s="15">
        <f t="shared" si="8"/>
        <v>7920</v>
      </c>
      <c r="N47" s="13" t="s">
        <v>71</v>
      </c>
    </row>
    <row r="48" spans="1:28" ht="15.75" customHeight="1">
      <c r="A48" s="54">
        <v>9</v>
      </c>
      <c r="B48" s="5"/>
      <c r="C48" s="5" t="s">
        <v>94</v>
      </c>
      <c r="D48" s="5" t="s">
        <v>95</v>
      </c>
      <c r="E48" s="5" t="s">
        <v>8</v>
      </c>
      <c r="F48" s="12" t="s">
        <v>321</v>
      </c>
      <c r="G48" s="12">
        <v>3</v>
      </c>
      <c r="H48" s="13" t="s">
        <v>74</v>
      </c>
      <c r="I48" s="12">
        <f t="shared" si="6"/>
        <v>18</v>
      </c>
      <c r="J48" s="13" t="s">
        <v>72</v>
      </c>
      <c r="K48" s="30">
        <f t="shared" si="7"/>
        <v>5.94</v>
      </c>
      <c r="L48" s="30" t="s">
        <v>103</v>
      </c>
      <c r="M48" s="15">
        <f t="shared" si="8"/>
        <v>5940</v>
      </c>
      <c r="N48" s="13" t="s">
        <v>71</v>
      </c>
    </row>
    <row r="49" spans="1:14" ht="15.75" customHeight="1">
      <c r="A49" s="54">
        <v>10</v>
      </c>
      <c r="B49" s="5"/>
      <c r="C49" s="5" t="s">
        <v>190</v>
      </c>
      <c r="D49" s="5" t="s">
        <v>20</v>
      </c>
      <c r="E49" s="5" t="s">
        <v>173</v>
      </c>
      <c r="F49" s="12" t="s">
        <v>307</v>
      </c>
      <c r="G49" s="12">
        <v>1</v>
      </c>
      <c r="H49" s="13" t="s">
        <v>74</v>
      </c>
      <c r="I49" s="12">
        <f>G49*7</f>
        <v>7</v>
      </c>
      <c r="J49" s="13" t="s">
        <v>72</v>
      </c>
      <c r="K49" s="30">
        <f t="shared" si="7"/>
        <v>2.31</v>
      </c>
      <c r="L49" s="30" t="s">
        <v>103</v>
      </c>
      <c r="M49" s="15">
        <f t="shared" si="8"/>
        <v>2310</v>
      </c>
      <c r="N49" s="13" t="s">
        <v>71</v>
      </c>
    </row>
    <row r="50" spans="1:14" ht="15.75" customHeight="1">
      <c r="A50" s="54">
        <v>11</v>
      </c>
      <c r="B50" s="5"/>
      <c r="C50" s="5" t="s">
        <v>34</v>
      </c>
      <c r="D50" s="5" t="s">
        <v>134</v>
      </c>
      <c r="E50" s="5" t="s">
        <v>173</v>
      </c>
      <c r="F50" s="12" t="s">
        <v>308</v>
      </c>
      <c r="G50" s="12">
        <v>2</v>
      </c>
      <c r="H50" s="13" t="s">
        <v>74</v>
      </c>
      <c r="I50" s="12">
        <f>G50*7</f>
        <v>14</v>
      </c>
      <c r="J50" s="13" t="s">
        <v>72</v>
      </c>
      <c r="K50" s="30">
        <f t="shared" si="7"/>
        <v>4.62</v>
      </c>
      <c r="L50" s="30" t="s">
        <v>103</v>
      </c>
      <c r="M50" s="15">
        <f t="shared" si="8"/>
        <v>4620</v>
      </c>
      <c r="N50" s="13" t="s">
        <v>71</v>
      </c>
    </row>
    <row r="51" spans="1:14" ht="15.75" customHeight="1">
      <c r="A51" s="54">
        <v>12</v>
      </c>
      <c r="B51" s="5"/>
      <c r="C51" s="5" t="s">
        <v>23</v>
      </c>
      <c r="D51" s="5" t="s">
        <v>136</v>
      </c>
      <c r="E51" s="5" t="s">
        <v>12</v>
      </c>
      <c r="F51" s="5" t="s">
        <v>312</v>
      </c>
      <c r="G51" s="1">
        <v>3</v>
      </c>
      <c r="H51" s="13" t="s">
        <v>74</v>
      </c>
      <c r="I51" s="12">
        <f t="shared" ref="I51:I61" si="9">G51*1</f>
        <v>3</v>
      </c>
      <c r="J51" s="13" t="s">
        <v>72</v>
      </c>
      <c r="K51" s="30">
        <f t="shared" si="7"/>
        <v>0.99</v>
      </c>
      <c r="L51" s="30" t="s">
        <v>103</v>
      </c>
      <c r="M51" s="15">
        <f t="shared" si="8"/>
        <v>990</v>
      </c>
      <c r="N51" s="13" t="s">
        <v>71</v>
      </c>
    </row>
    <row r="52" spans="1:14" ht="15.75" customHeight="1">
      <c r="A52" s="54">
        <v>13</v>
      </c>
      <c r="B52" s="5"/>
      <c r="C52" s="5" t="s">
        <v>90</v>
      </c>
      <c r="D52" s="5" t="s">
        <v>91</v>
      </c>
      <c r="E52" s="5" t="s">
        <v>12</v>
      </c>
      <c r="F52" s="12"/>
      <c r="G52" s="12">
        <v>0</v>
      </c>
      <c r="H52" s="13" t="s">
        <v>74</v>
      </c>
      <c r="I52" s="12">
        <f t="shared" si="9"/>
        <v>0</v>
      </c>
      <c r="J52" s="13" t="s">
        <v>72</v>
      </c>
      <c r="K52" s="30">
        <f t="shared" si="7"/>
        <v>0</v>
      </c>
      <c r="L52" s="30" t="s">
        <v>103</v>
      </c>
      <c r="M52" s="15">
        <f t="shared" si="8"/>
        <v>0</v>
      </c>
      <c r="N52" s="13" t="s">
        <v>71</v>
      </c>
    </row>
    <row r="53" spans="1:14" ht="15.75" customHeight="1">
      <c r="A53" s="54">
        <v>14</v>
      </c>
      <c r="B53" s="5"/>
      <c r="C53" s="5" t="s">
        <v>81</v>
      </c>
      <c r="D53" s="5" t="s">
        <v>82</v>
      </c>
      <c r="E53" s="5" t="s">
        <v>12</v>
      </c>
      <c r="F53" s="12" t="s">
        <v>329</v>
      </c>
      <c r="G53" s="12">
        <v>2</v>
      </c>
      <c r="H53" s="13" t="s">
        <v>74</v>
      </c>
      <c r="I53" s="12">
        <f t="shared" si="9"/>
        <v>2</v>
      </c>
      <c r="J53" s="13" t="s">
        <v>72</v>
      </c>
      <c r="K53" s="30">
        <f t="shared" si="7"/>
        <v>0.66</v>
      </c>
      <c r="L53" s="30" t="s">
        <v>103</v>
      </c>
      <c r="M53" s="15">
        <f t="shared" si="8"/>
        <v>660</v>
      </c>
      <c r="N53" s="13" t="s">
        <v>71</v>
      </c>
    </row>
    <row r="54" spans="1:14" ht="15.75" customHeight="1">
      <c r="A54" s="54">
        <v>15</v>
      </c>
      <c r="B54" s="5"/>
      <c r="C54" s="5" t="s">
        <v>11</v>
      </c>
      <c r="D54" s="5" t="s">
        <v>13</v>
      </c>
      <c r="E54" s="5" t="s">
        <v>12</v>
      </c>
      <c r="F54" s="12" t="s">
        <v>314</v>
      </c>
      <c r="G54" s="12">
        <v>2</v>
      </c>
      <c r="H54" s="13" t="s">
        <v>74</v>
      </c>
      <c r="I54" s="12">
        <f t="shared" si="9"/>
        <v>2</v>
      </c>
      <c r="J54" s="13" t="s">
        <v>72</v>
      </c>
      <c r="K54" s="30">
        <f t="shared" si="7"/>
        <v>0.66</v>
      </c>
      <c r="L54" s="30" t="s">
        <v>103</v>
      </c>
      <c r="M54" s="15">
        <f t="shared" si="8"/>
        <v>660</v>
      </c>
      <c r="N54" s="13" t="s">
        <v>71</v>
      </c>
    </row>
    <row r="55" spans="1:14" ht="15.75" customHeight="1">
      <c r="A55" s="54">
        <v>16</v>
      </c>
      <c r="B55" s="5"/>
      <c r="C55" s="5" t="s">
        <v>28</v>
      </c>
      <c r="D55" s="5" t="s">
        <v>27</v>
      </c>
      <c r="E55" s="5" t="s">
        <v>12</v>
      </c>
      <c r="F55" s="12" t="s">
        <v>310</v>
      </c>
      <c r="G55" s="12">
        <v>2</v>
      </c>
      <c r="H55" s="13" t="s">
        <v>74</v>
      </c>
      <c r="I55" s="12">
        <f t="shared" si="9"/>
        <v>2</v>
      </c>
      <c r="J55" s="13" t="s">
        <v>72</v>
      </c>
      <c r="K55" s="30">
        <f t="shared" si="7"/>
        <v>0.66</v>
      </c>
      <c r="L55" s="30" t="s">
        <v>103</v>
      </c>
      <c r="M55" s="15">
        <f t="shared" si="8"/>
        <v>660</v>
      </c>
      <c r="N55" s="13" t="s">
        <v>71</v>
      </c>
    </row>
    <row r="56" spans="1:14" ht="15.75" customHeight="1">
      <c r="A56" s="54">
        <v>17</v>
      </c>
      <c r="B56" s="5"/>
      <c r="C56" s="5" t="s">
        <v>30</v>
      </c>
      <c r="D56" s="5" t="s">
        <v>29</v>
      </c>
      <c r="E56" s="5" t="s">
        <v>12</v>
      </c>
      <c r="F56" s="12" t="s">
        <v>311</v>
      </c>
      <c r="G56" s="12">
        <v>4</v>
      </c>
      <c r="H56" s="13" t="s">
        <v>74</v>
      </c>
      <c r="I56" s="12">
        <f t="shared" si="9"/>
        <v>4</v>
      </c>
      <c r="J56" s="13" t="s">
        <v>72</v>
      </c>
      <c r="K56" s="30">
        <f t="shared" si="7"/>
        <v>1.32</v>
      </c>
      <c r="L56" s="30" t="s">
        <v>103</v>
      </c>
      <c r="M56" s="15">
        <f t="shared" si="8"/>
        <v>1320</v>
      </c>
      <c r="N56" s="13" t="s">
        <v>71</v>
      </c>
    </row>
    <row r="57" spans="1:14" ht="15.75" customHeight="1">
      <c r="A57" s="54">
        <v>18</v>
      </c>
      <c r="B57" s="5"/>
      <c r="C57" s="5" t="s">
        <v>32</v>
      </c>
      <c r="D57" s="5" t="s">
        <v>33</v>
      </c>
      <c r="E57" s="5" t="s">
        <v>12</v>
      </c>
      <c r="F57" s="12"/>
      <c r="G57" s="12">
        <v>0</v>
      </c>
      <c r="H57" s="13" t="s">
        <v>74</v>
      </c>
      <c r="I57" s="12">
        <f t="shared" si="9"/>
        <v>0</v>
      </c>
      <c r="J57" s="13" t="s">
        <v>72</v>
      </c>
      <c r="K57" s="30">
        <f t="shared" si="7"/>
        <v>0</v>
      </c>
      <c r="L57" s="30" t="s">
        <v>103</v>
      </c>
      <c r="M57" s="15">
        <f t="shared" si="8"/>
        <v>0</v>
      </c>
      <c r="N57" s="13" t="s">
        <v>71</v>
      </c>
    </row>
    <row r="58" spans="1:14" ht="15.75" customHeight="1">
      <c r="A58" s="54">
        <v>19</v>
      </c>
      <c r="B58" s="5"/>
      <c r="C58" s="5" t="s">
        <v>36</v>
      </c>
      <c r="D58" s="5" t="s">
        <v>35</v>
      </c>
      <c r="E58" s="5" t="s">
        <v>12</v>
      </c>
      <c r="F58" s="12" t="s">
        <v>304</v>
      </c>
      <c r="G58" s="12">
        <v>1</v>
      </c>
      <c r="H58" s="13" t="s">
        <v>74</v>
      </c>
      <c r="I58" s="12">
        <f t="shared" si="9"/>
        <v>1</v>
      </c>
      <c r="J58" s="13" t="s">
        <v>72</v>
      </c>
      <c r="K58" s="30">
        <f t="shared" si="7"/>
        <v>0.33</v>
      </c>
      <c r="L58" s="30" t="s">
        <v>103</v>
      </c>
      <c r="M58" s="15">
        <f t="shared" si="8"/>
        <v>330</v>
      </c>
      <c r="N58" s="13" t="s">
        <v>71</v>
      </c>
    </row>
    <row r="59" spans="1:14" ht="15.75" customHeight="1">
      <c r="A59" s="54">
        <v>20</v>
      </c>
      <c r="B59" s="5"/>
      <c r="C59" s="5" t="s">
        <v>38</v>
      </c>
      <c r="D59" s="5" t="s">
        <v>37</v>
      </c>
      <c r="E59" s="5" t="s">
        <v>12</v>
      </c>
      <c r="F59" s="12" t="s">
        <v>315</v>
      </c>
      <c r="G59" s="12">
        <v>2</v>
      </c>
      <c r="H59" s="13" t="s">
        <v>74</v>
      </c>
      <c r="I59" s="12">
        <f t="shared" si="9"/>
        <v>2</v>
      </c>
      <c r="J59" s="13" t="s">
        <v>72</v>
      </c>
      <c r="K59" s="30">
        <f t="shared" si="7"/>
        <v>0.66</v>
      </c>
      <c r="L59" s="30" t="s">
        <v>103</v>
      </c>
      <c r="M59" s="15">
        <f t="shared" si="8"/>
        <v>660</v>
      </c>
      <c r="N59" s="13" t="s">
        <v>71</v>
      </c>
    </row>
    <row r="60" spans="1:14" ht="15.75" customHeight="1">
      <c r="A60" s="54">
        <v>21</v>
      </c>
      <c r="B60" s="5"/>
      <c r="C60" s="5" t="s">
        <v>40</v>
      </c>
      <c r="D60" s="5" t="s">
        <v>39</v>
      </c>
      <c r="E60" s="5" t="s">
        <v>12</v>
      </c>
      <c r="F60" s="12" t="s">
        <v>316</v>
      </c>
      <c r="G60" s="12">
        <v>2</v>
      </c>
      <c r="H60" s="13" t="s">
        <v>74</v>
      </c>
      <c r="I60" s="12">
        <f t="shared" si="9"/>
        <v>2</v>
      </c>
      <c r="J60" s="13" t="s">
        <v>72</v>
      </c>
      <c r="K60" s="30">
        <f t="shared" si="7"/>
        <v>0.66</v>
      </c>
      <c r="L60" s="30" t="s">
        <v>103</v>
      </c>
      <c r="M60" s="15">
        <f t="shared" si="8"/>
        <v>660</v>
      </c>
      <c r="N60" s="13" t="s">
        <v>71</v>
      </c>
    </row>
    <row r="61" spans="1:14" ht="15.75" customHeight="1">
      <c r="A61" s="54">
        <v>22</v>
      </c>
      <c r="B61" s="5"/>
      <c r="C61" s="5" t="s">
        <v>78</v>
      </c>
      <c r="D61" s="5" t="s">
        <v>79</v>
      </c>
      <c r="E61" s="5" t="s">
        <v>12</v>
      </c>
      <c r="F61" s="12" t="s">
        <v>313</v>
      </c>
      <c r="G61" s="12">
        <v>2</v>
      </c>
      <c r="H61" s="13" t="s">
        <v>74</v>
      </c>
      <c r="I61" s="12">
        <f t="shared" si="9"/>
        <v>2</v>
      </c>
      <c r="J61" s="13" t="s">
        <v>72</v>
      </c>
      <c r="K61" s="30">
        <f t="shared" si="7"/>
        <v>0.66</v>
      </c>
      <c r="L61" s="30" t="s">
        <v>103</v>
      </c>
      <c r="M61" s="15">
        <f t="shared" si="8"/>
        <v>660</v>
      </c>
      <c r="N61" s="13" t="s">
        <v>71</v>
      </c>
    </row>
    <row r="62" spans="1:14" ht="15.75" customHeight="1">
      <c r="A62" s="54">
        <v>23</v>
      </c>
      <c r="B62" s="5"/>
      <c r="C62" s="5" t="s">
        <v>45</v>
      </c>
      <c r="D62" s="5" t="s">
        <v>44</v>
      </c>
      <c r="E62" s="5" t="s">
        <v>43</v>
      </c>
      <c r="F62" s="12" t="s">
        <v>318</v>
      </c>
      <c r="G62" s="12">
        <v>1</v>
      </c>
      <c r="H62" s="13" t="s">
        <v>74</v>
      </c>
      <c r="I62" s="12">
        <f>G62*1.5</f>
        <v>1.5</v>
      </c>
      <c r="J62" s="13" t="s">
        <v>72</v>
      </c>
      <c r="K62" s="30">
        <f t="shared" si="7"/>
        <v>0.495</v>
      </c>
      <c r="L62" s="30" t="s">
        <v>103</v>
      </c>
      <c r="M62" s="15">
        <f t="shared" si="8"/>
        <v>495</v>
      </c>
      <c r="N62" s="13" t="s">
        <v>71</v>
      </c>
    </row>
    <row r="63" spans="1:14" ht="15.75" customHeight="1">
      <c r="A63" s="54">
        <v>24</v>
      </c>
      <c r="B63" s="5"/>
      <c r="C63" s="5" t="s">
        <v>47</v>
      </c>
      <c r="D63" s="5" t="s">
        <v>46</v>
      </c>
      <c r="E63" s="5" t="s">
        <v>43</v>
      </c>
      <c r="F63" s="12" t="s">
        <v>319</v>
      </c>
      <c r="G63" s="12">
        <v>1</v>
      </c>
      <c r="H63" s="13" t="s">
        <v>74</v>
      </c>
      <c r="I63" s="12">
        <f>G63*1.5</f>
        <v>1.5</v>
      </c>
      <c r="J63" s="13" t="s">
        <v>72</v>
      </c>
      <c r="K63" s="30">
        <f t="shared" si="7"/>
        <v>0.495</v>
      </c>
      <c r="L63" s="30" t="s">
        <v>103</v>
      </c>
      <c r="M63" s="15">
        <f t="shared" si="8"/>
        <v>495</v>
      </c>
      <c r="N63" s="13" t="s">
        <v>71</v>
      </c>
    </row>
    <row r="64" spans="1:14" ht="15.75" customHeight="1">
      <c r="A64" s="54">
        <v>25</v>
      </c>
      <c r="B64" s="5"/>
      <c r="C64" s="5" t="s">
        <v>42</v>
      </c>
      <c r="D64" s="5" t="s">
        <v>41</v>
      </c>
      <c r="E64" s="5" t="s">
        <v>43</v>
      </c>
      <c r="F64" s="12"/>
      <c r="G64" s="12">
        <v>0</v>
      </c>
      <c r="H64" s="13" t="s">
        <v>74</v>
      </c>
      <c r="I64" s="12">
        <f>G64*1.5</f>
        <v>0</v>
      </c>
      <c r="J64" s="13" t="s">
        <v>72</v>
      </c>
      <c r="K64" s="30">
        <f t="shared" si="7"/>
        <v>0</v>
      </c>
      <c r="L64" s="30" t="s">
        <v>103</v>
      </c>
      <c r="M64" s="15">
        <f t="shared" si="8"/>
        <v>0</v>
      </c>
      <c r="N64" s="13" t="s">
        <v>71</v>
      </c>
    </row>
    <row r="65" spans="1:14" ht="15.75" customHeight="1">
      <c r="A65" s="54">
        <v>26</v>
      </c>
      <c r="B65" s="5"/>
      <c r="C65" s="5" t="s">
        <v>49</v>
      </c>
      <c r="D65" s="5" t="s">
        <v>48</v>
      </c>
      <c r="E65" s="5" t="s">
        <v>50</v>
      </c>
      <c r="F65" s="12"/>
      <c r="G65" s="12">
        <v>0</v>
      </c>
      <c r="H65" s="13" t="s">
        <v>74</v>
      </c>
      <c r="I65" s="12">
        <f>G65*4</f>
        <v>0</v>
      </c>
      <c r="J65" s="13" t="s">
        <v>72</v>
      </c>
      <c r="K65" s="30">
        <f t="shared" si="7"/>
        <v>0</v>
      </c>
      <c r="L65" s="30" t="s">
        <v>103</v>
      </c>
      <c r="M65" s="15">
        <f t="shared" si="8"/>
        <v>0</v>
      </c>
      <c r="N65" s="13" t="s">
        <v>71</v>
      </c>
    </row>
    <row r="66" spans="1:14" ht="15.75" customHeight="1">
      <c r="A66" s="54">
        <v>27</v>
      </c>
      <c r="B66" s="5"/>
      <c r="C66" s="5" t="s">
        <v>80</v>
      </c>
      <c r="D66" s="5"/>
      <c r="E66" s="5" t="s">
        <v>12</v>
      </c>
      <c r="F66" s="12" t="s">
        <v>322</v>
      </c>
      <c r="G66" s="12">
        <v>1</v>
      </c>
      <c r="H66" s="13" t="s">
        <v>74</v>
      </c>
      <c r="I66" s="12">
        <f>G66*1</f>
        <v>1</v>
      </c>
      <c r="J66" s="13" t="s">
        <v>72</v>
      </c>
      <c r="K66" s="30">
        <f t="shared" si="7"/>
        <v>0.33</v>
      </c>
      <c r="L66" s="30" t="s">
        <v>103</v>
      </c>
      <c r="M66" s="15">
        <f t="shared" si="8"/>
        <v>330</v>
      </c>
      <c r="N66" s="13" t="s">
        <v>71</v>
      </c>
    </row>
    <row r="67" spans="1:14" ht="15.75" customHeight="1">
      <c r="A67" s="54">
        <v>28</v>
      </c>
      <c r="B67" s="5"/>
      <c r="C67" s="5" t="s">
        <v>80</v>
      </c>
      <c r="D67" s="5" t="s">
        <v>323</v>
      </c>
      <c r="E67" s="5" t="s">
        <v>12</v>
      </c>
      <c r="F67" s="12" t="s">
        <v>324</v>
      </c>
      <c r="G67" s="12">
        <v>1</v>
      </c>
      <c r="H67" s="13" t="s">
        <v>74</v>
      </c>
      <c r="I67" s="12">
        <f>G67*1</f>
        <v>1</v>
      </c>
      <c r="J67" s="13" t="s">
        <v>72</v>
      </c>
      <c r="K67" s="30">
        <f t="shared" si="7"/>
        <v>0.33</v>
      </c>
      <c r="L67" s="30" t="s">
        <v>103</v>
      </c>
      <c r="M67" s="15">
        <f t="shared" si="8"/>
        <v>330</v>
      </c>
      <c r="N67" s="13" t="s">
        <v>71</v>
      </c>
    </row>
    <row r="68" spans="1:14" ht="15.75" customHeight="1">
      <c r="A68" s="54">
        <v>29</v>
      </c>
      <c r="B68" s="5"/>
      <c r="C68" s="5" t="s">
        <v>80</v>
      </c>
      <c r="D68" s="5" t="s">
        <v>85</v>
      </c>
      <c r="E68" s="5" t="s">
        <v>43</v>
      </c>
      <c r="F68" s="12" t="s">
        <v>219</v>
      </c>
      <c r="G68" s="12">
        <v>1</v>
      </c>
      <c r="H68" s="13" t="s">
        <v>74</v>
      </c>
      <c r="I68" s="1">
        <f>G68*1.5</f>
        <v>1.5</v>
      </c>
      <c r="J68" s="13" t="s">
        <v>138</v>
      </c>
      <c r="K68" s="30">
        <f t="shared" si="7"/>
        <v>0.495</v>
      </c>
      <c r="L68" s="30" t="s">
        <v>103</v>
      </c>
      <c r="M68" s="15">
        <f t="shared" si="8"/>
        <v>495</v>
      </c>
      <c r="N68" s="13" t="s">
        <v>71</v>
      </c>
    </row>
    <row r="69" spans="1:14" ht="15.75" customHeight="1">
      <c r="A69" s="54">
        <v>30</v>
      </c>
      <c r="B69" s="5"/>
      <c r="C69" s="5" t="s">
        <v>80</v>
      </c>
      <c r="D69" s="5"/>
      <c r="E69" s="5" t="s">
        <v>12</v>
      </c>
      <c r="F69" s="12" t="s">
        <v>325</v>
      </c>
      <c r="G69" s="12">
        <v>4</v>
      </c>
      <c r="H69" s="13" t="s">
        <v>74</v>
      </c>
      <c r="I69" s="12">
        <f>G69*1</f>
        <v>4</v>
      </c>
      <c r="J69" s="13" t="s">
        <v>72</v>
      </c>
      <c r="K69" s="30">
        <f t="shared" si="7"/>
        <v>1.32</v>
      </c>
      <c r="L69" s="30" t="s">
        <v>103</v>
      </c>
      <c r="M69" s="15">
        <f t="shared" si="8"/>
        <v>1320</v>
      </c>
      <c r="N69" s="13" t="s">
        <v>71</v>
      </c>
    </row>
    <row r="70" spans="1:14" ht="15.75" customHeight="1">
      <c r="A70" s="54">
        <v>31</v>
      </c>
      <c r="B70" s="5"/>
      <c r="C70" s="5" t="s">
        <v>80</v>
      </c>
      <c r="D70" s="5"/>
      <c r="E70" s="5" t="s">
        <v>165</v>
      </c>
      <c r="F70" s="12" t="s">
        <v>326</v>
      </c>
      <c r="G70" s="12">
        <v>1</v>
      </c>
      <c r="H70" s="13" t="s">
        <v>74</v>
      </c>
      <c r="I70" s="12">
        <f>G70*4</f>
        <v>4</v>
      </c>
      <c r="J70" s="13" t="s">
        <v>72</v>
      </c>
      <c r="K70" s="30">
        <f t="shared" si="7"/>
        <v>1.32</v>
      </c>
      <c r="L70" s="30" t="s">
        <v>103</v>
      </c>
      <c r="M70" s="15">
        <f t="shared" si="8"/>
        <v>1320</v>
      </c>
      <c r="N70" s="13" t="s">
        <v>71</v>
      </c>
    </row>
    <row r="71" spans="1:14" ht="15.75" customHeight="1">
      <c r="A71" s="54">
        <v>32</v>
      </c>
      <c r="B71" s="5"/>
      <c r="C71" s="5" t="s">
        <v>80</v>
      </c>
      <c r="D71" s="5"/>
      <c r="E71" s="5" t="s">
        <v>12</v>
      </c>
      <c r="F71" s="12" t="s">
        <v>217</v>
      </c>
      <c r="G71" s="12">
        <v>1</v>
      </c>
      <c r="H71" s="13" t="s">
        <v>74</v>
      </c>
      <c r="I71" s="12">
        <f>G71*4</f>
        <v>4</v>
      </c>
      <c r="J71" s="13" t="s">
        <v>72</v>
      </c>
      <c r="K71" s="30">
        <f t="shared" si="7"/>
        <v>1.32</v>
      </c>
      <c r="L71" s="30" t="s">
        <v>103</v>
      </c>
      <c r="M71" s="15">
        <f t="shared" si="8"/>
        <v>1320</v>
      </c>
      <c r="N71" s="13" t="s">
        <v>71</v>
      </c>
    </row>
    <row r="72" spans="1:14" ht="15.75" customHeight="1">
      <c r="A72" s="54">
        <v>33</v>
      </c>
      <c r="B72" s="5"/>
      <c r="C72" s="5" t="s">
        <v>80</v>
      </c>
      <c r="D72" s="5"/>
      <c r="E72" s="5" t="s">
        <v>12</v>
      </c>
      <c r="F72" s="12" t="s">
        <v>327</v>
      </c>
      <c r="G72" s="12">
        <v>1</v>
      </c>
      <c r="H72" s="13" t="s">
        <v>74</v>
      </c>
      <c r="I72" s="12">
        <f>G72*4</f>
        <v>4</v>
      </c>
      <c r="J72" s="13" t="s">
        <v>72</v>
      </c>
      <c r="K72" s="30">
        <f t="shared" si="7"/>
        <v>1.32</v>
      </c>
      <c r="L72" s="30" t="s">
        <v>103</v>
      </c>
      <c r="M72" s="15">
        <f t="shared" si="8"/>
        <v>1320</v>
      </c>
      <c r="N72" s="13" t="s">
        <v>71</v>
      </c>
    </row>
    <row r="73" spans="1:14" ht="15.75" customHeight="1">
      <c r="A73" s="281" t="s">
        <v>54</v>
      </c>
      <c r="B73" s="282"/>
      <c r="C73" s="282"/>
      <c r="D73" s="282"/>
      <c r="E73" s="283"/>
      <c r="F73" s="55"/>
      <c r="G73" s="12">
        <f>SUM(G40:G72)</f>
        <v>69</v>
      </c>
      <c r="H73" s="13" t="s">
        <v>74</v>
      </c>
      <c r="I73" s="12">
        <f>SUM(I40:I72)</f>
        <v>267.5</v>
      </c>
      <c r="J73" s="13" t="s">
        <v>138</v>
      </c>
      <c r="K73" s="12">
        <f>SUM(K40:K72)</f>
        <v>88.274999999999963</v>
      </c>
      <c r="L73" s="30" t="s">
        <v>103</v>
      </c>
      <c r="M73" s="34">
        <f>SUM(M40:M72)</f>
        <v>88275</v>
      </c>
      <c r="N73" s="13" t="s">
        <v>71</v>
      </c>
    </row>
    <row r="74" spans="1:14">
      <c r="A74" s="68"/>
      <c r="B74" s="68"/>
      <c r="C74" s="68"/>
      <c r="D74" s="68"/>
      <c r="E74" s="68"/>
      <c r="F74" s="68"/>
      <c r="G74" s="64"/>
      <c r="H74" s="64"/>
      <c r="I74" s="64"/>
      <c r="J74" s="64"/>
      <c r="K74" s="64"/>
      <c r="L74" s="64"/>
      <c r="M74" s="69"/>
      <c r="N74" s="64"/>
    </row>
    <row r="75" spans="1:14" ht="15" customHeight="1">
      <c r="A75" s="286" t="s">
        <v>53</v>
      </c>
      <c r="B75" s="286" t="s">
        <v>0</v>
      </c>
      <c r="C75" s="286" t="s">
        <v>2</v>
      </c>
      <c r="D75" s="286" t="s">
        <v>4</v>
      </c>
      <c r="E75" s="286" t="s">
        <v>1</v>
      </c>
      <c r="F75" s="286" t="s">
        <v>280</v>
      </c>
      <c r="G75" s="288" t="s">
        <v>5</v>
      </c>
      <c r="H75" s="289"/>
      <c r="I75" s="288" t="s">
        <v>6</v>
      </c>
      <c r="J75" s="289"/>
      <c r="K75" s="288" t="s">
        <v>101</v>
      </c>
      <c r="L75" s="289"/>
      <c r="M75" s="288" t="s">
        <v>102</v>
      </c>
      <c r="N75" s="289"/>
    </row>
    <row r="76" spans="1:14">
      <c r="A76" s="287"/>
      <c r="B76" s="287"/>
      <c r="C76" s="287"/>
      <c r="D76" s="287"/>
      <c r="E76" s="287"/>
      <c r="F76" s="287"/>
      <c r="G76" s="290"/>
      <c r="H76" s="291"/>
      <c r="I76" s="290"/>
      <c r="J76" s="291"/>
      <c r="K76" s="290"/>
      <c r="L76" s="291"/>
      <c r="M76" s="290"/>
      <c r="N76" s="291"/>
    </row>
    <row r="77" spans="1:14" ht="16.5" customHeight="1">
      <c r="A77" s="54">
        <v>1</v>
      </c>
      <c r="B77" s="16" t="s">
        <v>63</v>
      </c>
      <c r="C77" s="5" t="s">
        <v>3</v>
      </c>
      <c r="D77" s="5" t="s">
        <v>7</v>
      </c>
      <c r="E77" s="5" t="s">
        <v>249</v>
      </c>
      <c r="F77" s="12"/>
      <c r="G77" s="12">
        <v>0</v>
      </c>
      <c r="H77" s="13" t="s">
        <v>74</v>
      </c>
      <c r="I77" s="12">
        <f t="shared" ref="I77:I85" si="10">G77*6</f>
        <v>0</v>
      </c>
      <c r="J77" s="13" t="s">
        <v>72</v>
      </c>
      <c r="K77" s="30">
        <f t="shared" ref="K77:K111" si="11">I77*0.33</f>
        <v>0</v>
      </c>
      <c r="L77" s="30" t="s">
        <v>103</v>
      </c>
      <c r="M77" s="15">
        <f t="shared" ref="M77:M111" si="12">K77*1000</f>
        <v>0</v>
      </c>
      <c r="N77" s="13" t="s">
        <v>71</v>
      </c>
    </row>
    <row r="78" spans="1:14" ht="16.5" customHeight="1">
      <c r="A78" s="54">
        <v>2</v>
      </c>
      <c r="B78" s="17">
        <v>43499</v>
      </c>
      <c r="C78" s="5" t="s">
        <v>56</v>
      </c>
      <c r="D78" s="5" t="s">
        <v>93</v>
      </c>
      <c r="E78" s="5" t="s">
        <v>8</v>
      </c>
      <c r="F78" s="12"/>
      <c r="G78" s="12">
        <v>0</v>
      </c>
      <c r="H78" s="13" t="s">
        <v>74</v>
      </c>
      <c r="I78" s="12">
        <f t="shared" si="10"/>
        <v>0</v>
      </c>
      <c r="J78" s="13" t="s">
        <v>72</v>
      </c>
      <c r="K78" s="30">
        <f t="shared" si="11"/>
        <v>0</v>
      </c>
      <c r="L78" s="30" t="s">
        <v>103</v>
      </c>
      <c r="M78" s="15">
        <f t="shared" si="12"/>
        <v>0</v>
      </c>
      <c r="N78" s="13" t="s">
        <v>71</v>
      </c>
    </row>
    <row r="79" spans="1:14" ht="16.5" customHeight="1">
      <c r="A79" s="54">
        <v>3</v>
      </c>
      <c r="B79" s="5"/>
      <c r="C79" s="5" t="s">
        <v>15</v>
      </c>
      <c r="D79" s="5" t="s">
        <v>647</v>
      </c>
      <c r="E79" s="5" t="s">
        <v>249</v>
      </c>
      <c r="F79" s="12"/>
      <c r="G79" s="12">
        <v>0</v>
      </c>
      <c r="H79" s="13" t="s">
        <v>74</v>
      </c>
      <c r="I79" s="12">
        <f t="shared" si="10"/>
        <v>0</v>
      </c>
      <c r="J79" s="13" t="s">
        <v>72</v>
      </c>
      <c r="K79" s="30">
        <f t="shared" si="11"/>
        <v>0</v>
      </c>
      <c r="L79" s="30" t="s">
        <v>103</v>
      </c>
      <c r="M79" s="15">
        <f t="shared" si="12"/>
        <v>0</v>
      </c>
      <c r="N79" s="13" t="s">
        <v>71</v>
      </c>
    </row>
    <row r="80" spans="1:14" ht="16.5" customHeight="1">
      <c r="A80" s="54">
        <v>4</v>
      </c>
      <c r="B80" s="5"/>
      <c r="C80" s="5" t="s">
        <v>17</v>
      </c>
      <c r="D80" s="5" t="s">
        <v>16</v>
      </c>
      <c r="E80" s="5" t="s">
        <v>249</v>
      </c>
      <c r="F80" s="12"/>
      <c r="G80" s="12">
        <v>0</v>
      </c>
      <c r="H80" s="13" t="s">
        <v>74</v>
      </c>
      <c r="I80" s="12">
        <f t="shared" si="10"/>
        <v>0</v>
      </c>
      <c r="J80" s="13" t="s">
        <v>72</v>
      </c>
      <c r="K80" s="30">
        <f t="shared" si="11"/>
        <v>0</v>
      </c>
      <c r="L80" s="30" t="s">
        <v>103</v>
      </c>
      <c r="M80" s="15">
        <f t="shared" si="12"/>
        <v>0</v>
      </c>
      <c r="N80" s="13" t="s">
        <v>71</v>
      </c>
    </row>
    <row r="81" spans="1:14" ht="16.5" customHeight="1">
      <c r="A81" s="54">
        <v>5</v>
      </c>
      <c r="B81" s="5"/>
      <c r="C81" s="5" t="s">
        <v>251</v>
      </c>
      <c r="D81" s="5" t="s">
        <v>18</v>
      </c>
      <c r="E81" s="5" t="s">
        <v>249</v>
      </c>
      <c r="F81" s="12"/>
      <c r="G81" s="12">
        <v>0</v>
      </c>
      <c r="H81" s="13" t="s">
        <v>74</v>
      </c>
      <c r="I81" s="12">
        <f t="shared" si="10"/>
        <v>0</v>
      </c>
      <c r="J81" s="13" t="s">
        <v>72</v>
      </c>
      <c r="K81" s="30">
        <f t="shared" si="11"/>
        <v>0</v>
      </c>
      <c r="L81" s="30" t="s">
        <v>103</v>
      </c>
      <c r="M81" s="15">
        <f t="shared" si="12"/>
        <v>0</v>
      </c>
      <c r="N81" s="13" t="s">
        <v>71</v>
      </c>
    </row>
    <row r="82" spans="1:14" ht="16.5" customHeight="1">
      <c r="A82" s="54">
        <v>6</v>
      </c>
      <c r="B82" s="5"/>
      <c r="C82" s="9" t="s">
        <v>52</v>
      </c>
      <c r="D82" s="9" t="s">
        <v>83</v>
      </c>
      <c r="E82" s="9" t="s">
        <v>249</v>
      </c>
      <c r="F82" s="72" t="s">
        <v>333</v>
      </c>
      <c r="G82" s="12">
        <v>4</v>
      </c>
      <c r="H82" s="13" t="s">
        <v>74</v>
      </c>
      <c r="I82" s="12">
        <f t="shared" si="10"/>
        <v>24</v>
      </c>
      <c r="J82" s="13" t="s">
        <v>72</v>
      </c>
      <c r="K82" s="30">
        <f t="shared" si="11"/>
        <v>7.92</v>
      </c>
      <c r="L82" s="30" t="s">
        <v>103</v>
      </c>
      <c r="M82" s="15">
        <f t="shared" si="12"/>
        <v>7920</v>
      </c>
      <c r="N82" s="13" t="s">
        <v>71</v>
      </c>
    </row>
    <row r="83" spans="1:14" ht="16.5" customHeight="1">
      <c r="A83" s="54">
        <v>7</v>
      </c>
      <c r="B83" s="5"/>
      <c r="C83" s="5" t="s">
        <v>10</v>
      </c>
      <c r="D83" s="5" t="s">
        <v>93</v>
      </c>
      <c r="E83" s="5" t="s">
        <v>8</v>
      </c>
      <c r="F83" s="12"/>
      <c r="G83" s="12">
        <v>0</v>
      </c>
      <c r="H83" s="13" t="s">
        <v>74</v>
      </c>
      <c r="I83" s="12">
        <f t="shared" si="10"/>
        <v>0</v>
      </c>
      <c r="J83" s="13" t="s">
        <v>72</v>
      </c>
      <c r="K83" s="30">
        <f t="shared" si="11"/>
        <v>0</v>
      </c>
      <c r="L83" s="30" t="s">
        <v>103</v>
      </c>
      <c r="M83" s="15">
        <f t="shared" si="12"/>
        <v>0</v>
      </c>
      <c r="N83" s="13" t="s">
        <v>71</v>
      </c>
    </row>
    <row r="84" spans="1:14" ht="16.5" customHeight="1">
      <c r="A84" s="54">
        <v>8</v>
      </c>
      <c r="B84" s="5"/>
      <c r="C84" s="5" t="s">
        <v>26</v>
      </c>
      <c r="D84" s="5" t="s">
        <v>89</v>
      </c>
      <c r="E84" s="5" t="s">
        <v>249</v>
      </c>
      <c r="F84" s="12" t="s">
        <v>330</v>
      </c>
      <c r="G84" s="12">
        <v>4</v>
      </c>
      <c r="H84" s="13" t="s">
        <v>74</v>
      </c>
      <c r="I84" s="12">
        <f t="shared" si="10"/>
        <v>24</v>
      </c>
      <c r="J84" s="13" t="s">
        <v>72</v>
      </c>
      <c r="K84" s="30">
        <f t="shared" si="11"/>
        <v>7.92</v>
      </c>
      <c r="L84" s="30" t="s">
        <v>103</v>
      </c>
      <c r="M84" s="15">
        <f t="shared" si="12"/>
        <v>7920</v>
      </c>
      <c r="N84" s="13" t="s">
        <v>71</v>
      </c>
    </row>
    <row r="85" spans="1:14" ht="16.5" customHeight="1">
      <c r="A85" s="54">
        <v>9</v>
      </c>
      <c r="B85" s="5"/>
      <c r="C85" s="5" t="s">
        <v>94</v>
      </c>
      <c r="D85" s="5" t="s">
        <v>95</v>
      </c>
      <c r="E85" s="5" t="s">
        <v>8</v>
      </c>
      <c r="F85" s="12"/>
      <c r="G85" s="12">
        <v>0</v>
      </c>
      <c r="H85" s="13" t="s">
        <v>74</v>
      </c>
      <c r="I85" s="12">
        <f t="shared" si="10"/>
        <v>0</v>
      </c>
      <c r="J85" s="13" t="s">
        <v>72</v>
      </c>
      <c r="K85" s="30">
        <f t="shared" si="11"/>
        <v>0</v>
      </c>
      <c r="L85" s="30" t="s">
        <v>103</v>
      </c>
      <c r="M85" s="15">
        <f t="shared" si="12"/>
        <v>0</v>
      </c>
      <c r="N85" s="13" t="s">
        <v>71</v>
      </c>
    </row>
    <row r="86" spans="1:14" ht="16.5" customHeight="1">
      <c r="A86" s="54">
        <v>10</v>
      </c>
      <c r="B86" s="5"/>
      <c r="C86" s="5" t="s">
        <v>190</v>
      </c>
      <c r="D86" s="5" t="s">
        <v>20</v>
      </c>
      <c r="E86" s="5" t="s">
        <v>173</v>
      </c>
      <c r="F86" s="12"/>
      <c r="G86" s="12">
        <v>0</v>
      </c>
      <c r="H86" s="13" t="s">
        <v>74</v>
      </c>
      <c r="I86" s="12">
        <f>G86*7</f>
        <v>0</v>
      </c>
      <c r="J86" s="13" t="s">
        <v>72</v>
      </c>
      <c r="K86" s="30">
        <f t="shared" si="11"/>
        <v>0</v>
      </c>
      <c r="L86" s="30" t="s">
        <v>103</v>
      </c>
      <c r="M86" s="15">
        <f t="shared" si="12"/>
        <v>0</v>
      </c>
      <c r="N86" s="13" t="s">
        <v>71</v>
      </c>
    </row>
    <row r="87" spans="1:14" ht="16.5" customHeight="1">
      <c r="A87" s="54">
        <v>11</v>
      </c>
      <c r="B87" s="5"/>
      <c r="C87" s="5" t="s">
        <v>34</v>
      </c>
      <c r="D87" s="5" t="s">
        <v>134</v>
      </c>
      <c r="E87" s="5" t="s">
        <v>173</v>
      </c>
      <c r="F87" s="12"/>
      <c r="G87" s="12">
        <v>0</v>
      </c>
      <c r="H87" s="13" t="s">
        <v>74</v>
      </c>
      <c r="I87" s="12">
        <f>G87*7</f>
        <v>0</v>
      </c>
      <c r="J87" s="13" t="s">
        <v>72</v>
      </c>
      <c r="K87" s="30">
        <f t="shared" si="11"/>
        <v>0</v>
      </c>
      <c r="L87" s="30" t="s">
        <v>103</v>
      </c>
      <c r="M87" s="15">
        <f t="shared" si="12"/>
        <v>0</v>
      </c>
      <c r="N87" s="13" t="s">
        <v>71</v>
      </c>
    </row>
    <row r="88" spans="1:14" ht="16.5" customHeight="1">
      <c r="A88" s="54">
        <v>12</v>
      </c>
      <c r="B88" s="5"/>
      <c r="C88" s="5" t="s">
        <v>23</v>
      </c>
      <c r="D88" s="5" t="s">
        <v>136</v>
      </c>
      <c r="E88" s="5" t="s">
        <v>12</v>
      </c>
      <c r="F88" s="5" t="s">
        <v>331</v>
      </c>
      <c r="G88" s="1">
        <v>1</v>
      </c>
      <c r="H88" s="13" t="s">
        <v>74</v>
      </c>
      <c r="I88" s="12">
        <f t="shared" ref="I88:I98" si="13">G88*1</f>
        <v>1</v>
      </c>
      <c r="J88" s="13" t="s">
        <v>72</v>
      </c>
      <c r="K88" s="30">
        <f t="shared" si="11"/>
        <v>0.33</v>
      </c>
      <c r="L88" s="30" t="s">
        <v>103</v>
      </c>
      <c r="M88" s="15">
        <f t="shared" si="12"/>
        <v>330</v>
      </c>
      <c r="N88" s="13" t="s">
        <v>71</v>
      </c>
    </row>
    <row r="89" spans="1:14" ht="16.5" customHeight="1">
      <c r="A89" s="54">
        <v>13</v>
      </c>
      <c r="B89" s="5"/>
      <c r="C89" s="5" t="s">
        <v>90</v>
      </c>
      <c r="D89" s="5" t="s">
        <v>91</v>
      </c>
      <c r="E89" s="5" t="s">
        <v>12</v>
      </c>
      <c r="F89" s="12"/>
      <c r="G89" s="12">
        <v>0</v>
      </c>
      <c r="H89" s="13" t="s">
        <v>74</v>
      </c>
      <c r="I89" s="12">
        <f t="shared" si="13"/>
        <v>0</v>
      </c>
      <c r="J89" s="13" t="s">
        <v>72</v>
      </c>
      <c r="K89" s="30">
        <f t="shared" si="11"/>
        <v>0</v>
      </c>
      <c r="L89" s="30" t="s">
        <v>103</v>
      </c>
      <c r="M89" s="15">
        <f t="shared" si="12"/>
        <v>0</v>
      </c>
      <c r="N89" s="13" t="s">
        <v>71</v>
      </c>
    </row>
    <row r="90" spans="1:14" ht="16.5" customHeight="1">
      <c r="A90" s="54">
        <v>14</v>
      </c>
      <c r="B90" s="5"/>
      <c r="C90" s="5" t="s">
        <v>81</v>
      </c>
      <c r="D90" s="5" t="s">
        <v>82</v>
      </c>
      <c r="E90" s="5" t="s">
        <v>12</v>
      </c>
      <c r="F90" s="12"/>
      <c r="G90" s="12">
        <v>0</v>
      </c>
      <c r="H90" s="13" t="s">
        <v>74</v>
      </c>
      <c r="I90" s="12">
        <f t="shared" si="13"/>
        <v>0</v>
      </c>
      <c r="J90" s="13" t="s">
        <v>72</v>
      </c>
      <c r="K90" s="30">
        <f t="shared" si="11"/>
        <v>0</v>
      </c>
      <c r="L90" s="30" t="s">
        <v>103</v>
      </c>
      <c r="M90" s="15">
        <f t="shared" si="12"/>
        <v>0</v>
      </c>
      <c r="N90" s="13" t="s">
        <v>71</v>
      </c>
    </row>
    <row r="91" spans="1:14" ht="16.5" customHeight="1">
      <c r="A91" s="54">
        <v>15</v>
      </c>
      <c r="B91" s="5"/>
      <c r="C91" s="5" t="s">
        <v>11</v>
      </c>
      <c r="D91" s="5" t="s">
        <v>13</v>
      </c>
      <c r="E91" s="5" t="s">
        <v>12</v>
      </c>
      <c r="F91" s="12"/>
      <c r="G91" s="12">
        <v>0</v>
      </c>
      <c r="H91" s="13" t="s">
        <v>74</v>
      </c>
      <c r="I91" s="12">
        <f t="shared" si="13"/>
        <v>0</v>
      </c>
      <c r="J91" s="13" t="s">
        <v>72</v>
      </c>
      <c r="K91" s="30">
        <f t="shared" si="11"/>
        <v>0</v>
      </c>
      <c r="L91" s="30" t="s">
        <v>103</v>
      </c>
      <c r="M91" s="15">
        <f t="shared" si="12"/>
        <v>0</v>
      </c>
      <c r="N91" s="13" t="s">
        <v>71</v>
      </c>
    </row>
    <row r="92" spans="1:14" ht="16.5" customHeight="1">
      <c r="A92" s="54">
        <v>16</v>
      </c>
      <c r="B92" s="5"/>
      <c r="C92" s="5" t="s">
        <v>28</v>
      </c>
      <c r="D92" s="5" t="s">
        <v>27</v>
      </c>
      <c r="E92" s="5" t="s">
        <v>12</v>
      </c>
      <c r="F92" s="12"/>
      <c r="G92" s="12">
        <v>0</v>
      </c>
      <c r="H92" s="13" t="s">
        <v>74</v>
      </c>
      <c r="I92" s="12">
        <f t="shared" si="13"/>
        <v>0</v>
      </c>
      <c r="J92" s="13" t="s">
        <v>72</v>
      </c>
      <c r="K92" s="30">
        <f t="shared" si="11"/>
        <v>0</v>
      </c>
      <c r="L92" s="30" t="s">
        <v>103</v>
      </c>
      <c r="M92" s="15">
        <f t="shared" si="12"/>
        <v>0</v>
      </c>
      <c r="N92" s="13" t="s">
        <v>71</v>
      </c>
    </row>
    <row r="93" spans="1:14" ht="16.5" customHeight="1">
      <c r="A93" s="54">
        <v>17</v>
      </c>
      <c r="B93" s="5"/>
      <c r="C93" s="5" t="s">
        <v>30</v>
      </c>
      <c r="D93" s="5" t="s">
        <v>29</v>
      </c>
      <c r="E93" s="5" t="s">
        <v>12</v>
      </c>
      <c r="F93" s="12"/>
      <c r="G93" s="12">
        <v>0</v>
      </c>
      <c r="H93" s="13" t="s">
        <v>74</v>
      </c>
      <c r="I93" s="12">
        <f t="shared" si="13"/>
        <v>0</v>
      </c>
      <c r="J93" s="13" t="s">
        <v>72</v>
      </c>
      <c r="K93" s="30">
        <f t="shared" si="11"/>
        <v>0</v>
      </c>
      <c r="L93" s="30" t="s">
        <v>103</v>
      </c>
      <c r="M93" s="15">
        <f t="shared" si="12"/>
        <v>0</v>
      </c>
      <c r="N93" s="13" t="s">
        <v>71</v>
      </c>
    </row>
    <row r="94" spans="1:14" ht="16.5" customHeight="1">
      <c r="A94" s="54">
        <v>18</v>
      </c>
      <c r="B94" s="5"/>
      <c r="C94" s="5" t="s">
        <v>32</v>
      </c>
      <c r="D94" s="5" t="s">
        <v>33</v>
      </c>
      <c r="E94" s="5" t="s">
        <v>12</v>
      </c>
      <c r="F94" s="12"/>
      <c r="G94" s="12">
        <v>0</v>
      </c>
      <c r="H94" s="13" t="s">
        <v>74</v>
      </c>
      <c r="I94" s="12">
        <f t="shared" si="13"/>
        <v>0</v>
      </c>
      <c r="J94" s="13" t="s">
        <v>72</v>
      </c>
      <c r="K94" s="30">
        <f t="shared" si="11"/>
        <v>0</v>
      </c>
      <c r="L94" s="30" t="s">
        <v>103</v>
      </c>
      <c r="M94" s="15">
        <f t="shared" si="12"/>
        <v>0</v>
      </c>
      <c r="N94" s="13" t="s">
        <v>71</v>
      </c>
    </row>
    <row r="95" spans="1:14" ht="16.5" customHeight="1">
      <c r="A95" s="54">
        <v>19</v>
      </c>
      <c r="B95" s="5"/>
      <c r="C95" s="5" t="s">
        <v>36</v>
      </c>
      <c r="D95" s="5" t="s">
        <v>35</v>
      </c>
      <c r="E95" s="5" t="s">
        <v>12</v>
      </c>
      <c r="F95" s="12" t="s">
        <v>335</v>
      </c>
      <c r="G95" s="12">
        <v>1</v>
      </c>
      <c r="H95" s="13" t="s">
        <v>74</v>
      </c>
      <c r="I95" s="12">
        <f t="shared" si="13"/>
        <v>1</v>
      </c>
      <c r="J95" s="13" t="s">
        <v>72</v>
      </c>
      <c r="K95" s="30">
        <f t="shared" si="11"/>
        <v>0.33</v>
      </c>
      <c r="L95" s="30" t="s">
        <v>103</v>
      </c>
      <c r="M95" s="15">
        <f t="shared" si="12"/>
        <v>330</v>
      </c>
      <c r="N95" s="13" t="s">
        <v>71</v>
      </c>
    </row>
    <row r="96" spans="1:14" ht="16.5" customHeight="1">
      <c r="A96" s="54">
        <v>20</v>
      </c>
      <c r="B96" s="5"/>
      <c r="C96" s="5" t="s">
        <v>38</v>
      </c>
      <c r="D96" s="5" t="s">
        <v>37</v>
      </c>
      <c r="E96" s="5" t="s">
        <v>12</v>
      </c>
      <c r="F96" s="12"/>
      <c r="G96" s="12">
        <v>0</v>
      </c>
      <c r="H96" s="13" t="s">
        <v>74</v>
      </c>
      <c r="I96" s="12">
        <f t="shared" si="13"/>
        <v>0</v>
      </c>
      <c r="J96" s="13" t="s">
        <v>72</v>
      </c>
      <c r="K96" s="30">
        <f t="shared" si="11"/>
        <v>0</v>
      </c>
      <c r="L96" s="30" t="s">
        <v>103</v>
      </c>
      <c r="M96" s="15">
        <f t="shared" si="12"/>
        <v>0</v>
      </c>
      <c r="N96" s="13" t="s">
        <v>71</v>
      </c>
    </row>
    <row r="97" spans="1:14" ht="16.5" customHeight="1">
      <c r="A97" s="54">
        <v>21</v>
      </c>
      <c r="B97" s="5"/>
      <c r="C97" s="5" t="s">
        <v>40</v>
      </c>
      <c r="D97" s="5" t="s">
        <v>39</v>
      </c>
      <c r="E97" s="5" t="s">
        <v>12</v>
      </c>
      <c r="F97" s="12"/>
      <c r="G97" s="12">
        <v>0</v>
      </c>
      <c r="H97" s="13" t="s">
        <v>74</v>
      </c>
      <c r="I97" s="12">
        <f t="shared" si="13"/>
        <v>0</v>
      </c>
      <c r="J97" s="13" t="s">
        <v>72</v>
      </c>
      <c r="K97" s="30">
        <f t="shared" si="11"/>
        <v>0</v>
      </c>
      <c r="L97" s="30" t="s">
        <v>103</v>
      </c>
      <c r="M97" s="15">
        <f t="shared" si="12"/>
        <v>0</v>
      </c>
      <c r="N97" s="13" t="s">
        <v>71</v>
      </c>
    </row>
    <row r="98" spans="1:14" ht="16.5" customHeight="1">
      <c r="A98" s="54">
        <v>22</v>
      </c>
      <c r="B98" s="5"/>
      <c r="C98" s="5" t="s">
        <v>78</v>
      </c>
      <c r="D98" s="5" t="s">
        <v>79</v>
      </c>
      <c r="E98" s="5" t="s">
        <v>12</v>
      </c>
      <c r="F98" s="12"/>
      <c r="G98" s="12">
        <v>0</v>
      </c>
      <c r="H98" s="13" t="s">
        <v>74</v>
      </c>
      <c r="I98" s="12">
        <f t="shared" si="13"/>
        <v>0</v>
      </c>
      <c r="J98" s="13" t="s">
        <v>72</v>
      </c>
      <c r="K98" s="30">
        <f t="shared" si="11"/>
        <v>0</v>
      </c>
      <c r="L98" s="30" t="s">
        <v>103</v>
      </c>
      <c r="M98" s="15">
        <f t="shared" si="12"/>
        <v>0</v>
      </c>
      <c r="N98" s="13" t="s">
        <v>71</v>
      </c>
    </row>
    <row r="99" spans="1:14" ht="16.5" customHeight="1">
      <c r="A99" s="54">
        <v>23</v>
      </c>
      <c r="B99" s="5"/>
      <c r="C99" s="5" t="s">
        <v>45</v>
      </c>
      <c r="D99" s="5" t="s">
        <v>44</v>
      </c>
      <c r="E99" s="5" t="s">
        <v>43</v>
      </c>
      <c r="F99" s="12"/>
      <c r="G99" s="12">
        <v>0</v>
      </c>
      <c r="H99" s="13" t="s">
        <v>74</v>
      </c>
      <c r="I99" s="12">
        <f>G99*1.5</f>
        <v>0</v>
      </c>
      <c r="J99" s="13" t="s">
        <v>72</v>
      </c>
      <c r="K99" s="30">
        <f t="shared" si="11"/>
        <v>0</v>
      </c>
      <c r="L99" s="30" t="s">
        <v>103</v>
      </c>
      <c r="M99" s="15">
        <f t="shared" si="12"/>
        <v>0</v>
      </c>
      <c r="N99" s="13" t="s">
        <v>71</v>
      </c>
    </row>
    <row r="100" spans="1:14" ht="16.5" customHeight="1">
      <c r="A100" s="54">
        <v>24</v>
      </c>
      <c r="B100" s="5"/>
      <c r="C100" s="5" t="s">
        <v>47</v>
      </c>
      <c r="D100" s="5" t="s">
        <v>46</v>
      </c>
      <c r="E100" s="5" t="s">
        <v>43</v>
      </c>
      <c r="F100" s="12"/>
      <c r="G100" s="12">
        <v>0</v>
      </c>
      <c r="H100" s="13" t="s">
        <v>74</v>
      </c>
      <c r="I100" s="12">
        <f>G100*1.5</f>
        <v>0</v>
      </c>
      <c r="J100" s="13" t="s">
        <v>72</v>
      </c>
      <c r="K100" s="30">
        <f t="shared" si="11"/>
        <v>0</v>
      </c>
      <c r="L100" s="30" t="s">
        <v>103</v>
      </c>
      <c r="M100" s="15">
        <f t="shared" si="12"/>
        <v>0</v>
      </c>
      <c r="N100" s="13" t="s">
        <v>71</v>
      </c>
    </row>
    <row r="101" spans="1:14" ht="16.5" customHeight="1">
      <c r="A101" s="54">
        <v>25</v>
      </c>
      <c r="B101" s="5"/>
      <c r="C101" s="5" t="s">
        <v>42</v>
      </c>
      <c r="D101" s="5" t="s">
        <v>41</v>
      </c>
      <c r="E101" s="5" t="s">
        <v>43</v>
      </c>
      <c r="F101" s="12"/>
      <c r="G101" s="12">
        <v>0</v>
      </c>
      <c r="H101" s="13" t="s">
        <v>74</v>
      </c>
      <c r="I101" s="12">
        <f>G101*1.5</f>
        <v>0</v>
      </c>
      <c r="J101" s="13" t="s">
        <v>72</v>
      </c>
      <c r="K101" s="30">
        <f t="shared" si="11"/>
        <v>0</v>
      </c>
      <c r="L101" s="30" t="s">
        <v>103</v>
      </c>
      <c r="M101" s="15">
        <f t="shared" si="12"/>
        <v>0</v>
      </c>
      <c r="N101" s="13" t="s">
        <v>71</v>
      </c>
    </row>
    <row r="102" spans="1:14" ht="16.5" customHeight="1">
      <c r="A102" s="54">
        <v>26</v>
      </c>
      <c r="B102" s="5"/>
      <c r="C102" s="5" t="s">
        <v>49</v>
      </c>
      <c r="D102" s="5" t="s">
        <v>48</v>
      </c>
      <c r="E102" s="5" t="s">
        <v>50</v>
      </c>
      <c r="F102" s="12" t="s">
        <v>334</v>
      </c>
      <c r="G102" s="12">
        <v>2</v>
      </c>
      <c r="H102" s="13" t="s">
        <v>74</v>
      </c>
      <c r="I102" s="12">
        <f>G102*4</f>
        <v>8</v>
      </c>
      <c r="J102" s="13" t="s">
        <v>72</v>
      </c>
      <c r="K102" s="30">
        <f t="shared" si="11"/>
        <v>2.64</v>
      </c>
      <c r="L102" s="30" t="s">
        <v>103</v>
      </c>
      <c r="M102" s="15">
        <f t="shared" si="12"/>
        <v>2640</v>
      </c>
      <c r="N102" s="13" t="s">
        <v>71</v>
      </c>
    </row>
    <row r="103" spans="1:14" ht="16.5" customHeight="1">
      <c r="A103" s="54">
        <v>27</v>
      </c>
      <c r="B103" s="5"/>
      <c r="C103" s="5" t="s">
        <v>114</v>
      </c>
      <c r="D103" s="5"/>
      <c r="E103" s="5" t="s">
        <v>12</v>
      </c>
      <c r="F103" s="12"/>
      <c r="G103" s="12"/>
      <c r="H103" s="13" t="s">
        <v>74</v>
      </c>
      <c r="I103" s="12">
        <f>G103*1</f>
        <v>0</v>
      </c>
      <c r="J103" s="13" t="s">
        <v>72</v>
      </c>
      <c r="K103" s="30">
        <f t="shared" si="11"/>
        <v>0</v>
      </c>
      <c r="L103" s="30" t="s">
        <v>103</v>
      </c>
      <c r="M103" s="15">
        <f t="shared" si="12"/>
        <v>0</v>
      </c>
      <c r="N103" s="13" t="s">
        <v>71</v>
      </c>
    </row>
    <row r="104" spans="1:14" ht="16.5" customHeight="1">
      <c r="A104" s="54">
        <v>28</v>
      </c>
      <c r="B104" s="5"/>
      <c r="C104" s="5" t="s">
        <v>215</v>
      </c>
      <c r="D104" s="5"/>
      <c r="E104" s="5" t="s">
        <v>12</v>
      </c>
      <c r="F104" s="12" t="s">
        <v>332</v>
      </c>
      <c r="G104" s="12">
        <v>3</v>
      </c>
      <c r="H104" s="13" t="s">
        <v>74</v>
      </c>
      <c r="I104" s="12">
        <f>G104*1</f>
        <v>3</v>
      </c>
      <c r="J104" s="13" t="s">
        <v>72</v>
      </c>
      <c r="K104" s="30">
        <f t="shared" si="11"/>
        <v>0.99</v>
      </c>
      <c r="L104" s="30" t="s">
        <v>103</v>
      </c>
      <c r="M104" s="15">
        <f t="shared" si="12"/>
        <v>990</v>
      </c>
      <c r="N104" s="13" t="s">
        <v>71</v>
      </c>
    </row>
    <row r="105" spans="1:14" ht="16.5" customHeight="1">
      <c r="A105" s="54">
        <v>29</v>
      </c>
      <c r="B105" s="5"/>
      <c r="C105" s="5" t="s">
        <v>161</v>
      </c>
      <c r="D105" s="5"/>
      <c r="E105" s="5" t="s">
        <v>118</v>
      </c>
      <c r="F105" s="12"/>
      <c r="G105" s="12">
        <v>0</v>
      </c>
      <c r="H105" s="13" t="s">
        <v>74</v>
      </c>
      <c r="I105" s="1">
        <f>G105*4</f>
        <v>0</v>
      </c>
      <c r="J105" s="13" t="s">
        <v>138</v>
      </c>
      <c r="K105" s="30">
        <f t="shared" si="11"/>
        <v>0</v>
      </c>
      <c r="L105" s="30" t="s">
        <v>103</v>
      </c>
      <c r="M105" s="15">
        <f t="shared" si="12"/>
        <v>0</v>
      </c>
      <c r="N105" s="13" t="s">
        <v>71</v>
      </c>
    </row>
    <row r="106" spans="1:14" ht="16.5" customHeight="1">
      <c r="A106" s="54">
        <v>30</v>
      </c>
      <c r="B106" s="5"/>
      <c r="C106" s="5" t="s">
        <v>214</v>
      </c>
      <c r="D106" s="5"/>
      <c r="E106" s="5" t="s">
        <v>12</v>
      </c>
      <c r="F106" s="12"/>
      <c r="G106" s="12">
        <v>0</v>
      </c>
      <c r="H106" s="13" t="s">
        <v>74</v>
      </c>
      <c r="I106" s="12">
        <f>G106*1</f>
        <v>0</v>
      </c>
      <c r="J106" s="13" t="s">
        <v>72</v>
      </c>
      <c r="K106" s="30">
        <f t="shared" si="11"/>
        <v>0</v>
      </c>
      <c r="L106" s="30" t="s">
        <v>103</v>
      </c>
      <c r="M106" s="15">
        <f t="shared" si="12"/>
        <v>0</v>
      </c>
      <c r="N106" s="13" t="s">
        <v>71</v>
      </c>
    </row>
    <row r="107" spans="1:14" ht="16.5" customHeight="1">
      <c r="A107" s="54">
        <v>31</v>
      </c>
      <c r="B107" s="5"/>
      <c r="C107" s="5" t="s">
        <v>80</v>
      </c>
      <c r="D107" s="5" t="s">
        <v>337</v>
      </c>
      <c r="E107" s="5" t="s">
        <v>43</v>
      </c>
      <c r="F107" s="12" t="s">
        <v>338</v>
      </c>
      <c r="G107" s="12">
        <v>1</v>
      </c>
      <c r="H107" s="13" t="s">
        <v>74</v>
      </c>
      <c r="I107" s="12">
        <f>G107*1.5</f>
        <v>1.5</v>
      </c>
      <c r="J107" s="13" t="s">
        <v>72</v>
      </c>
      <c r="K107" s="30">
        <f t="shared" si="11"/>
        <v>0.495</v>
      </c>
      <c r="L107" s="30" t="s">
        <v>103</v>
      </c>
      <c r="M107" s="15">
        <f t="shared" si="12"/>
        <v>495</v>
      </c>
      <c r="N107" s="13" t="s">
        <v>71</v>
      </c>
    </row>
    <row r="108" spans="1:14" ht="16.5" customHeight="1">
      <c r="A108" s="54">
        <v>32</v>
      </c>
      <c r="B108" s="5"/>
      <c r="C108" s="5" t="s">
        <v>80</v>
      </c>
      <c r="D108" s="5" t="s">
        <v>87</v>
      </c>
      <c r="E108" s="5" t="s">
        <v>12</v>
      </c>
      <c r="F108" s="12" t="s">
        <v>336</v>
      </c>
      <c r="G108" s="12">
        <v>2</v>
      </c>
      <c r="H108" s="13" t="s">
        <v>74</v>
      </c>
      <c r="I108" s="12">
        <f>G108*1</f>
        <v>2</v>
      </c>
      <c r="J108" s="13" t="s">
        <v>72</v>
      </c>
      <c r="K108" s="30">
        <f t="shared" si="11"/>
        <v>0.66</v>
      </c>
      <c r="L108" s="30" t="s">
        <v>103</v>
      </c>
      <c r="M108" s="15">
        <f t="shared" si="12"/>
        <v>660</v>
      </c>
      <c r="N108" s="13" t="s">
        <v>71</v>
      </c>
    </row>
    <row r="109" spans="1:14" ht="16.5" customHeight="1">
      <c r="A109" s="54">
        <v>33</v>
      </c>
      <c r="B109" s="5"/>
      <c r="C109" s="5" t="s">
        <v>166</v>
      </c>
      <c r="D109" s="5"/>
      <c r="E109" s="5" t="s">
        <v>165</v>
      </c>
      <c r="F109" s="12"/>
      <c r="G109" s="12">
        <v>0</v>
      </c>
      <c r="H109" s="13" t="s">
        <v>74</v>
      </c>
      <c r="I109" s="12">
        <f>G109*4</f>
        <v>0</v>
      </c>
      <c r="J109" s="13" t="s">
        <v>72</v>
      </c>
      <c r="K109" s="30">
        <f t="shared" si="11"/>
        <v>0</v>
      </c>
      <c r="L109" s="30" t="s">
        <v>103</v>
      </c>
      <c r="M109" s="15">
        <f t="shared" si="12"/>
        <v>0</v>
      </c>
      <c r="N109" s="13" t="s">
        <v>71</v>
      </c>
    </row>
    <row r="110" spans="1:14" ht="16.5" customHeight="1">
      <c r="A110" s="54">
        <v>34</v>
      </c>
      <c r="B110" s="5"/>
      <c r="C110" s="5" t="s">
        <v>80</v>
      </c>
      <c r="D110" s="5"/>
      <c r="E110" s="5" t="s">
        <v>12</v>
      </c>
      <c r="F110" s="12" t="s">
        <v>223</v>
      </c>
      <c r="G110" s="12">
        <v>1</v>
      </c>
      <c r="H110" s="13" t="s">
        <v>74</v>
      </c>
      <c r="I110" s="12">
        <f>G110*1</f>
        <v>1</v>
      </c>
      <c r="J110" s="13" t="s">
        <v>72</v>
      </c>
      <c r="K110" s="30">
        <f t="shared" si="11"/>
        <v>0.33</v>
      </c>
      <c r="L110" s="30" t="s">
        <v>103</v>
      </c>
      <c r="M110" s="15">
        <f t="shared" si="12"/>
        <v>330</v>
      </c>
      <c r="N110" s="13" t="s">
        <v>71</v>
      </c>
    </row>
    <row r="111" spans="1:14" ht="16.5" customHeight="1">
      <c r="A111" s="54">
        <v>35</v>
      </c>
      <c r="B111" s="5"/>
      <c r="C111" s="5" t="s">
        <v>124</v>
      </c>
      <c r="D111" s="5" t="s">
        <v>85</v>
      </c>
      <c r="E111" s="5" t="s">
        <v>43</v>
      </c>
      <c r="F111" s="12"/>
      <c r="G111" s="12">
        <v>0</v>
      </c>
      <c r="H111" s="13" t="s">
        <v>74</v>
      </c>
      <c r="I111" s="12">
        <f>G111*1.5</f>
        <v>0</v>
      </c>
      <c r="J111" s="13" t="s">
        <v>72</v>
      </c>
      <c r="K111" s="30">
        <f t="shared" si="11"/>
        <v>0</v>
      </c>
      <c r="L111" s="30" t="s">
        <v>103</v>
      </c>
      <c r="M111" s="15">
        <f t="shared" si="12"/>
        <v>0</v>
      </c>
      <c r="N111" s="13" t="s">
        <v>71</v>
      </c>
    </row>
    <row r="112" spans="1:14" ht="16.5" customHeight="1">
      <c r="A112" s="281" t="s">
        <v>54</v>
      </c>
      <c r="B112" s="282"/>
      <c r="C112" s="282"/>
      <c r="D112" s="282"/>
      <c r="E112" s="282"/>
      <c r="F112" s="283"/>
      <c r="G112" s="12">
        <f>SUM(G77:G111)</f>
        <v>19</v>
      </c>
      <c r="H112" s="13" t="s">
        <v>74</v>
      </c>
      <c r="I112" s="12">
        <f>SUM(I77:I111)</f>
        <v>65.5</v>
      </c>
      <c r="J112" s="13" t="s">
        <v>138</v>
      </c>
      <c r="K112" s="12">
        <f>SUM(K77:K111)</f>
        <v>21.614999999999995</v>
      </c>
      <c r="L112" s="30" t="s">
        <v>103</v>
      </c>
      <c r="M112" s="34">
        <f>SUM(M77:M111)</f>
        <v>21615</v>
      </c>
      <c r="N112" s="13" t="s">
        <v>71</v>
      </c>
    </row>
    <row r="114" spans="1:14">
      <c r="A114" s="286" t="s">
        <v>53</v>
      </c>
      <c r="B114" s="286" t="s">
        <v>0</v>
      </c>
      <c r="C114" s="286" t="s">
        <v>2</v>
      </c>
      <c r="D114" s="286" t="s">
        <v>4</v>
      </c>
      <c r="E114" s="286" t="s">
        <v>1</v>
      </c>
      <c r="F114" s="286" t="s">
        <v>280</v>
      </c>
      <c r="G114" s="288" t="s">
        <v>5</v>
      </c>
      <c r="H114" s="289"/>
      <c r="I114" s="288" t="s">
        <v>6</v>
      </c>
      <c r="J114" s="289"/>
      <c r="K114" s="288" t="s">
        <v>101</v>
      </c>
      <c r="L114" s="289"/>
      <c r="M114" s="288" t="s">
        <v>102</v>
      </c>
      <c r="N114" s="289"/>
    </row>
    <row r="115" spans="1:14">
      <c r="A115" s="287"/>
      <c r="B115" s="287"/>
      <c r="C115" s="287"/>
      <c r="D115" s="287"/>
      <c r="E115" s="287"/>
      <c r="F115" s="287"/>
      <c r="G115" s="290"/>
      <c r="H115" s="291"/>
      <c r="I115" s="290"/>
      <c r="J115" s="291"/>
      <c r="K115" s="290"/>
      <c r="L115" s="291"/>
      <c r="M115" s="290"/>
      <c r="N115" s="291"/>
    </row>
    <row r="116" spans="1:14" ht="15" customHeight="1">
      <c r="A116" s="54">
        <v>1</v>
      </c>
      <c r="B116" s="16" t="s">
        <v>64</v>
      </c>
      <c r="C116" s="5" t="s">
        <v>3</v>
      </c>
      <c r="D116" s="5" t="s">
        <v>7</v>
      </c>
      <c r="E116" s="5" t="s">
        <v>249</v>
      </c>
      <c r="F116" s="12" t="s">
        <v>247</v>
      </c>
      <c r="G116" s="12">
        <v>4</v>
      </c>
      <c r="H116" s="13" t="s">
        <v>74</v>
      </c>
      <c r="I116" s="12">
        <f t="shared" ref="I116:I124" si="14">G116*6</f>
        <v>24</v>
      </c>
      <c r="J116" s="13" t="s">
        <v>72</v>
      </c>
      <c r="K116" s="30">
        <f t="shared" ref="K116:K151" si="15">I116*0.33</f>
        <v>7.92</v>
      </c>
      <c r="L116" s="30" t="s">
        <v>103</v>
      </c>
      <c r="M116" s="15">
        <f t="shared" ref="M116:M151" si="16">K116*1000</f>
        <v>7920</v>
      </c>
      <c r="N116" s="13" t="s">
        <v>71</v>
      </c>
    </row>
    <row r="117" spans="1:14" ht="15" customHeight="1">
      <c r="A117" s="54">
        <v>2</v>
      </c>
      <c r="B117" s="17">
        <v>43500</v>
      </c>
      <c r="C117" s="5" t="s">
        <v>56</v>
      </c>
      <c r="D117" s="5" t="s">
        <v>93</v>
      </c>
      <c r="E117" s="5" t="s">
        <v>8</v>
      </c>
      <c r="F117" s="12" t="s">
        <v>264</v>
      </c>
      <c r="G117" s="12">
        <v>4</v>
      </c>
      <c r="H117" s="13" t="s">
        <v>74</v>
      </c>
      <c r="I117" s="12">
        <f t="shared" si="14"/>
        <v>24</v>
      </c>
      <c r="J117" s="13" t="s">
        <v>72</v>
      </c>
      <c r="K117" s="30">
        <f t="shared" si="15"/>
        <v>7.92</v>
      </c>
      <c r="L117" s="30" t="s">
        <v>103</v>
      </c>
      <c r="M117" s="15">
        <f t="shared" si="16"/>
        <v>7920</v>
      </c>
      <c r="N117" s="13" t="s">
        <v>71</v>
      </c>
    </row>
    <row r="118" spans="1:14" ht="15" customHeight="1">
      <c r="A118" s="54">
        <v>3</v>
      </c>
      <c r="B118" s="5"/>
      <c r="C118" s="5" t="s">
        <v>15</v>
      </c>
      <c r="D118" s="5" t="s">
        <v>647</v>
      </c>
      <c r="E118" s="5" t="s">
        <v>249</v>
      </c>
      <c r="F118" s="12" t="s">
        <v>248</v>
      </c>
      <c r="G118" s="12">
        <v>2</v>
      </c>
      <c r="H118" s="13" t="s">
        <v>74</v>
      </c>
      <c r="I118" s="12">
        <f t="shared" si="14"/>
        <v>12</v>
      </c>
      <c r="J118" s="13" t="s">
        <v>72</v>
      </c>
      <c r="K118" s="30">
        <f t="shared" si="15"/>
        <v>3.96</v>
      </c>
      <c r="L118" s="30" t="s">
        <v>103</v>
      </c>
      <c r="M118" s="15">
        <f t="shared" si="16"/>
        <v>3960</v>
      </c>
      <c r="N118" s="13" t="s">
        <v>71</v>
      </c>
    </row>
    <row r="119" spans="1:14" ht="15" customHeight="1">
      <c r="A119" s="54">
        <v>4</v>
      </c>
      <c r="B119" s="5"/>
      <c r="C119" s="5" t="s">
        <v>17</v>
      </c>
      <c r="D119" s="5" t="s">
        <v>16</v>
      </c>
      <c r="E119" s="5" t="s">
        <v>249</v>
      </c>
      <c r="F119" s="12" t="s">
        <v>250</v>
      </c>
      <c r="G119" s="12">
        <v>4</v>
      </c>
      <c r="H119" s="13" t="s">
        <v>74</v>
      </c>
      <c r="I119" s="12">
        <f t="shared" si="14"/>
        <v>24</v>
      </c>
      <c r="J119" s="13" t="s">
        <v>72</v>
      </c>
      <c r="K119" s="30">
        <f t="shared" si="15"/>
        <v>7.92</v>
      </c>
      <c r="L119" s="30" t="s">
        <v>103</v>
      </c>
      <c r="M119" s="15">
        <f t="shared" si="16"/>
        <v>7920</v>
      </c>
      <c r="N119" s="13" t="s">
        <v>71</v>
      </c>
    </row>
    <row r="120" spans="1:14" ht="15" customHeight="1">
      <c r="A120" s="54">
        <v>5</v>
      </c>
      <c r="B120" s="5"/>
      <c r="C120" s="5" t="s">
        <v>251</v>
      </c>
      <c r="D120" s="5" t="s">
        <v>18</v>
      </c>
      <c r="E120" s="5" t="s">
        <v>249</v>
      </c>
      <c r="F120" s="12" t="s">
        <v>253</v>
      </c>
      <c r="G120" s="12">
        <v>4</v>
      </c>
      <c r="H120" s="13" t="s">
        <v>74</v>
      </c>
      <c r="I120" s="12">
        <f t="shared" si="14"/>
        <v>24</v>
      </c>
      <c r="J120" s="13" t="s">
        <v>72</v>
      </c>
      <c r="K120" s="30">
        <f t="shared" si="15"/>
        <v>7.92</v>
      </c>
      <c r="L120" s="30" t="s">
        <v>103</v>
      </c>
      <c r="M120" s="15">
        <f t="shared" si="16"/>
        <v>7920</v>
      </c>
      <c r="N120" s="13" t="s">
        <v>71</v>
      </c>
    </row>
    <row r="121" spans="1:14" ht="15" customHeight="1">
      <c r="A121" s="54">
        <v>6</v>
      </c>
      <c r="B121" s="5"/>
      <c r="C121" s="9" t="s">
        <v>52</v>
      </c>
      <c r="D121" s="9" t="s">
        <v>83</v>
      </c>
      <c r="E121" s="9" t="s">
        <v>249</v>
      </c>
      <c r="F121" s="72" t="s">
        <v>226</v>
      </c>
      <c r="G121" s="12">
        <v>5</v>
      </c>
      <c r="H121" s="13" t="s">
        <v>74</v>
      </c>
      <c r="I121" s="12">
        <f t="shared" si="14"/>
        <v>30</v>
      </c>
      <c r="J121" s="13" t="s">
        <v>72</v>
      </c>
      <c r="K121" s="30">
        <f t="shared" si="15"/>
        <v>9.9</v>
      </c>
      <c r="L121" s="30" t="s">
        <v>103</v>
      </c>
      <c r="M121" s="15">
        <f t="shared" si="16"/>
        <v>9900</v>
      </c>
      <c r="N121" s="13" t="s">
        <v>71</v>
      </c>
    </row>
    <row r="122" spans="1:14" ht="15" customHeight="1">
      <c r="A122" s="54">
        <v>7</v>
      </c>
      <c r="B122" s="5"/>
      <c r="C122" s="5" t="s">
        <v>10</v>
      </c>
      <c r="D122" s="5" t="s">
        <v>93</v>
      </c>
      <c r="E122" s="5" t="s">
        <v>8</v>
      </c>
      <c r="F122" s="12" t="s">
        <v>268</v>
      </c>
      <c r="G122" s="12">
        <v>5</v>
      </c>
      <c r="H122" s="13" t="s">
        <v>74</v>
      </c>
      <c r="I122" s="12">
        <f t="shared" si="14"/>
        <v>30</v>
      </c>
      <c r="J122" s="13" t="s">
        <v>72</v>
      </c>
      <c r="K122" s="30">
        <f t="shared" si="15"/>
        <v>9.9</v>
      </c>
      <c r="L122" s="30" t="s">
        <v>103</v>
      </c>
      <c r="M122" s="15">
        <f t="shared" si="16"/>
        <v>9900</v>
      </c>
      <c r="N122" s="13" t="s">
        <v>71</v>
      </c>
    </row>
    <row r="123" spans="1:14" ht="15" customHeight="1">
      <c r="A123" s="54">
        <v>8</v>
      </c>
      <c r="B123" s="5"/>
      <c r="C123" s="5" t="s">
        <v>26</v>
      </c>
      <c r="D123" s="5" t="s">
        <v>89</v>
      </c>
      <c r="E123" s="5" t="s">
        <v>249</v>
      </c>
      <c r="F123" s="12" t="s">
        <v>252</v>
      </c>
      <c r="G123" s="12">
        <v>5</v>
      </c>
      <c r="H123" s="13" t="s">
        <v>74</v>
      </c>
      <c r="I123" s="12">
        <f t="shared" si="14"/>
        <v>30</v>
      </c>
      <c r="J123" s="13" t="s">
        <v>72</v>
      </c>
      <c r="K123" s="30">
        <f t="shared" si="15"/>
        <v>9.9</v>
      </c>
      <c r="L123" s="30" t="s">
        <v>103</v>
      </c>
      <c r="M123" s="15">
        <f t="shared" si="16"/>
        <v>9900</v>
      </c>
      <c r="N123" s="13" t="s">
        <v>71</v>
      </c>
    </row>
    <row r="124" spans="1:14" ht="15" customHeight="1">
      <c r="A124" s="54">
        <v>9</v>
      </c>
      <c r="B124" s="5"/>
      <c r="C124" s="5" t="s">
        <v>94</v>
      </c>
      <c r="D124" s="5" t="s">
        <v>95</v>
      </c>
      <c r="E124" s="5" t="s">
        <v>8</v>
      </c>
      <c r="F124" s="12"/>
      <c r="G124" s="12">
        <v>0</v>
      </c>
      <c r="H124" s="13" t="s">
        <v>74</v>
      </c>
      <c r="I124" s="12">
        <f t="shared" si="14"/>
        <v>0</v>
      </c>
      <c r="J124" s="13" t="s">
        <v>72</v>
      </c>
      <c r="K124" s="30">
        <f t="shared" si="15"/>
        <v>0</v>
      </c>
      <c r="L124" s="30" t="s">
        <v>103</v>
      </c>
      <c r="M124" s="15">
        <f t="shared" si="16"/>
        <v>0</v>
      </c>
      <c r="N124" s="13" t="s">
        <v>71</v>
      </c>
    </row>
    <row r="125" spans="1:14" ht="15" customHeight="1">
      <c r="A125" s="54">
        <v>10</v>
      </c>
      <c r="B125" s="5"/>
      <c r="C125" s="5" t="s">
        <v>190</v>
      </c>
      <c r="D125" s="5" t="s">
        <v>20</v>
      </c>
      <c r="E125" s="5" t="s">
        <v>173</v>
      </c>
      <c r="F125" s="12" t="s">
        <v>254</v>
      </c>
      <c r="G125" s="12">
        <v>1</v>
      </c>
      <c r="H125" s="13" t="s">
        <v>74</v>
      </c>
      <c r="I125" s="12">
        <f>G125*7</f>
        <v>7</v>
      </c>
      <c r="J125" s="13" t="s">
        <v>72</v>
      </c>
      <c r="K125" s="30">
        <f t="shared" si="15"/>
        <v>2.31</v>
      </c>
      <c r="L125" s="30" t="s">
        <v>103</v>
      </c>
      <c r="M125" s="15">
        <f t="shared" si="16"/>
        <v>2310</v>
      </c>
      <c r="N125" s="13" t="s">
        <v>71</v>
      </c>
    </row>
    <row r="126" spans="1:14" ht="15" customHeight="1">
      <c r="A126" s="54">
        <v>11</v>
      </c>
      <c r="B126" s="5"/>
      <c r="C126" s="5" t="s">
        <v>34</v>
      </c>
      <c r="D126" s="5" t="s">
        <v>134</v>
      </c>
      <c r="E126" s="5" t="s">
        <v>173</v>
      </c>
      <c r="F126" s="12" t="s">
        <v>255</v>
      </c>
      <c r="G126" s="12">
        <v>2</v>
      </c>
      <c r="H126" s="13" t="s">
        <v>74</v>
      </c>
      <c r="I126" s="12">
        <f>G126*7</f>
        <v>14</v>
      </c>
      <c r="J126" s="13" t="s">
        <v>72</v>
      </c>
      <c r="K126" s="30">
        <f t="shared" si="15"/>
        <v>4.62</v>
      </c>
      <c r="L126" s="30" t="s">
        <v>103</v>
      </c>
      <c r="M126" s="15">
        <f t="shared" si="16"/>
        <v>4620</v>
      </c>
      <c r="N126" s="13" t="s">
        <v>71</v>
      </c>
    </row>
    <row r="127" spans="1:14" ht="15" customHeight="1">
      <c r="A127" s="54">
        <v>12</v>
      </c>
      <c r="B127" s="5"/>
      <c r="C127" s="5" t="s">
        <v>23</v>
      </c>
      <c r="D127" s="5" t="s">
        <v>136</v>
      </c>
      <c r="E127" s="5" t="s">
        <v>12</v>
      </c>
      <c r="F127" s="5" t="s">
        <v>259</v>
      </c>
      <c r="G127" s="1">
        <v>5</v>
      </c>
      <c r="H127" s="13" t="s">
        <v>74</v>
      </c>
      <c r="I127" s="12">
        <f t="shared" ref="I127:I137" si="17">G127*1</f>
        <v>5</v>
      </c>
      <c r="J127" s="13" t="s">
        <v>72</v>
      </c>
      <c r="K127" s="30">
        <f t="shared" si="15"/>
        <v>1.6500000000000001</v>
      </c>
      <c r="L127" s="30" t="s">
        <v>103</v>
      </c>
      <c r="M127" s="15">
        <f t="shared" si="16"/>
        <v>1650.0000000000002</v>
      </c>
      <c r="N127" s="13" t="s">
        <v>71</v>
      </c>
    </row>
    <row r="128" spans="1:14" ht="15" customHeight="1">
      <c r="A128" s="54">
        <v>13</v>
      </c>
      <c r="B128" s="5"/>
      <c r="C128" s="5" t="s">
        <v>90</v>
      </c>
      <c r="D128" s="5" t="s">
        <v>91</v>
      </c>
      <c r="E128" s="5" t="s">
        <v>12</v>
      </c>
      <c r="F128" s="12"/>
      <c r="G128" s="12"/>
      <c r="H128" s="13" t="s">
        <v>74</v>
      </c>
      <c r="I128" s="12">
        <f t="shared" si="17"/>
        <v>0</v>
      </c>
      <c r="J128" s="13" t="s">
        <v>72</v>
      </c>
      <c r="K128" s="30">
        <f t="shared" si="15"/>
        <v>0</v>
      </c>
      <c r="L128" s="30" t="s">
        <v>103</v>
      </c>
      <c r="M128" s="15">
        <f t="shared" si="16"/>
        <v>0</v>
      </c>
      <c r="N128" s="13" t="s">
        <v>71</v>
      </c>
    </row>
    <row r="129" spans="1:14" ht="15" customHeight="1">
      <c r="A129" s="54">
        <v>14</v>
      </c>
      <c r="B129" s="5"/>
      <c r="C129" s="5" t="s">
        <v>81</v>
      </c>
      <c r="D129" s="5" t="s">
        <v>82</v>
      </c>
      <c r="E129" s="5" t="s">
        <v>12</v>
      </c>
      <c r="F129" s="12" t="s">
        <v>260</v>
      </c>
      <c r="G129" s="12">
        <v>2</v>
      </c>
      <c r="H129" s="13" t="s">
        <v>74</v>
      </c>
      <c r="I129" s="12">
        <f t="shared" si="17"/>
        <v>2</v>
      </c>
      <c r="J129" s="13" t="s">
        <v>72</v>
      </c>
      <c r="K129" s="30">
        <f t="shared" si="15"/>
        <v>0.66</v>
      </c>
      <c r="L129" s="30" t="s">
        <v>103</v>
      </c>
      <c r="M129" s="15">
        <f t="shared" si="16"/>
        <v>660</v>
      </c>
      <c r="N129" s="13" t="s">
        <v>71</v>
      </c>
    </row>
    <row r="130" spans="1:14" ht="15" customHeight="1">
      <c r="A130" s="54">
        <v>15</v>
      </c>
      <c r="B130" s="5"/>
      <c r="C130" s="5" t="s">
        <v>11</v>
      </c>
      <c r="D130" s="5" t="s">
        <v>13</v>
      </c>
      <c r="E130" s="5" t="s">
        <v>12</v>
      </c>
      <c r="F130" s="12" t="s">
        <v>261</v>
      </c>
      <c r="G130" s="12">
        <v>2</v>
      </c>
      <c r="H130" s="13" t="s">
        <v>74</v>
      </c>
      <c r="I130" s="12">
        <f t="shared" si="17"/>
        <v>2</v>
      </c>
      <c r="J130" s="13" t="s">
        <v>72</v>
      </c>
      <c r="K130" s="30">
        <f t="shared" si="15"/>
        <v>0.66</v>
      </c>
      <c r="L130" s="30" t="s">
        <v>103</v>
      </c>
      <c r="M130" s="15">
        <f t="shared" si="16"/>
        <v>660</v>
      </c>
      <c r="N130" s="13" t="s">
        <v>71</v>
      </c>
    </row>
    <row r="131" spans="1:14" ht="15" customHeight="1">
      <c r="A131" s="54">
        <v>16</v>
      </c>
      <c r="B131" s="5"/>
      <c r="C131" s="5" t="s">
        <v>28</v>
      </c>
      <c r="D131" s="5" t="s">
        <v>27</v>
      </c>
      <c r="E131" s="5" t="s">
        <v>12</v>
      </c>
      <c r="F131" s="12" t="s">
        <v>256</v>
      </c>
      <c r="G131" s="12">
        <v>2</v>
      </c>
      <c r="H131" s="13" t="s">
        <v>74</v>
      </c>
      <c r="I131" s="12">
        <f t="shared" si="17"/>
        <v>2</v>
      </c>
      <c r="J131" s="13" t="s">
        <v>72</v>
      </c>
      <c r="K131" s="30">
        <f t="shared" si="15"/>
        <v>0.66</v>
      </c>
      <c r="L131" s="30" t="s">
        <v>103</v>
      </c>
      <c r="M131" s="15">
        <f t="shared" si="16"/>
        <v>660</v>
      </c>
      <c r="N131" s="13" t="s">
        <v>71</v>
      </c>
    </row>
    <row r="132" spans="1:14" ht="15" customHeight="1">
      <c r="A132" s="54">
        <v>17</v>
      </c>
      <c r="B132" s="5"/>
      <c r="C132" s="5" t="s">
        <v>30</v>
      </c>
      <c r="D132" s="5" t="s">
        <v>29</v>
      </c>
      <c r="E132" s="5" t="s">
        <v>12</v>
      </c>
      <c r="F132" s="12" t="s">
        <v>257</v>
      </c>
      <c r="G132" s="12">
        <v>2</v>
      </c>
      <c r="H132" s="13" t="s">
        <v>74</v>
      </c>
      <c r="I132" s="12">
        <f t="shared" si="17"/>
        <v>2</v>
      </c>
      <c r="J132" s="13" t="s">
        <v>72</v>
      </c>
      <c r="K132" s="30">
        <f t="shared" si="15"/>
        <v>0.66</v>
      </c>
      <c r="L132" s="30" t="s">
        <v>103</v>
      </c>
      <c r="M132" s="15">
        <f t="shared" si="16"/>
        <v>660</v>
      </c>
      <c r="N132" s="13" t="s">
        <v>71</v>
      </c>
    </row>
    <row r="133" spans="1:14" ht="15" customHeight="1">
      <c r="A133" s="54">
        <v>18</v>
      </c>
      <c r="B133" s="5"/>
      <c r="C133" s="5" t="s">
        <v>32</v>
      </c>
      <c r="D133" s="5" t="s">
        <v>33</v>
      </c>
      <c r="E133" s="5" t="s">
        <v>12</v>
      </c>
      <c r="F133" s="12" t="s">
        <v>258</v>
      </c>
      <c r="G133" s="12">
        <v>1</v>
      </c>
      <c r="H133" s="13" t="s">
        <v>74</v>
      </c>
      <c r="I133" s="12">
        <f t="shared" si="17"/>
        <v>1</v>
      </c>
      <c r="J133" s="13" t="s">
        <v>72</v>
      </c>
      <c r="K133" s="30">
        <f t="shared" si="15"/>
        <v>0.33</v>
      </c>
      <c r="L133" s="30" t="s">
        <v>103</v>
      </c>
      <c r="M133" s="15">
        <f t="shared" si="16"/>
        <v>330</v>
      </c>
      <c r="N133" s="13" t="s">
        <v>71</v>
      </c>
    </row>
    <row r="134" spans="1:14" ht="15" customHeight="1">
      <c r="A134" s="54">
        <v>19</v>
      </c>
      <c r="B134" s="5"/>
      <c r="C134" s="5" t="s">
        <v>36</v>
      </c>
      <c r="D134" s="5" t="s">
        <v>35</v>
      </c>
      <c r="E134" s="5" t="s">
        <v>12</v>
      </c>
      <c r="F134" s="12" t="s">
        <v>269</v>
      </c>
      <c r="G134" s="12">
        <v>2</v>
      </c>
      <c r="H134" s="13" t="s">
        <v>74</v>
      </c>
      <c r="I134" s="12">
        <f t="shared" si="17"/>
        <v>2</v>
      </c>
      <c r="J134" s="13" t="s">
        <v>72</v>
      </c>
      <c r="K134" s="30">
        <f t="shared" si="15"/>
        <v>0.66</v>
      </c>
      <c r="L134" s="30" t="s">
        <v>103</v>
      </c>
      <c r="M134" s="15">
        <f t="shared" si="16"/>
        <v>660</v>
      </c>
      <c r="N134" s="13" t="s">
        <v>71</v>
      </c>
    </row>
    <row r="135" spans="1:14" ht="15" customHeight="1">
      <c r="A135" s="54">
        <v>20</v>
      </c>
      <c r="B135" s="5"/>
      <c r="C135" s="5" t="s">
        <v>38</v>
      </c>
      <c r="D135" s="5" t="s">
        <v>37</v>
      </c>
      <c r="E135" s="5" t="s">
        <v>12</v>
      </c>
      <c r="F135" s="12" t="s">
        <v>262</v>
      </c>
      <c r="G135" s="12">
        <v>2</v>
      </c>
      <c r="H135" s="13" t="s">
        <v>74</v>
      </c>
      <c r="I135" s="12">
        <f t="shared" si="17"/>
        <v>2</v>
      </c>
      <c r="J135" s="13" t="s">
        <v>72</v>
      </c>
      <c r="K135" s="30">
        <f t="shared" si="15"/>
        <v>0.66</v>
      </c>
      <c r="L135" s="30" t="s">
        <v>103</v>
      </c>
      <c r="M135" s="15">
        <f t="shared" si="16"/>
        <v>660</v>
      </c>
      <c r="N135" s="13" t="s">
        <v>71</v>
      </c>
    </row>
    <row r="136" spans="1:14" ht="15" customHeight="1">
      <c r="A136" s="54">
        <v>21</v>
      </c>
      <c r="B136" s="5"/>
      <c r="C136" s="5" t="s">
        <v>40</v>
      </c>
      <c r="D136" s="5" t="s">
        <v>39</v>
      </c>
      <c r="E136" s="5" t="s">
        <v>12</v>
      </c>
      <c r="F136" s="12" t="s">
        <v>263</v>
      </c>
      <c r="G136" s="12">
        <v>2</v>
      </c>
      <c r="H136" s="13" t="s">
        <v>74</v>
      </c>
      <c r="I136" s="12">
        <f t="shared" si="17"/>
        <v>2</v>
      </c>
      <c r="J136" s="13" t="s">
        <v>72</v>
      </c>
      <c r="K136" s="30">
        <f t="shared" si="15"/>
        <v>0.66</v>
      </c>
      <c r="L136" s="30" t="s">
        <v>103</v>
      </c>
      <c r="M136" s="15">
        <f t="shared" si="16"/>
        <v>660</v>
      </c>
      <c r="N136" s="13" t="s">
        <v>71</v>
      </c>
    </row>
    <row r="137" spans="1:14" ht="15" customHeight="1">
      <c r="A137" s="54">
        <v>22</v>
      </c>
      <c r="B137" s="5"/>
      <c r="C137" s="5" t="s">
        <v>78</v>
      </c>
      <c r="D137" s="5" t="s">
        <v>79</v>
      </c>
      <c r="E137" s="5" t="s">
        <v>12</v>
      </c>
      <c r="F137" s="12" t="s">
        <v>237</v>
      </c>
      <c r="G137" s="12">
        <v>3</v>
      </c>
      <c r="H137" s="13" t="s">
        <v>74</v>
      </c>
      <c r="I137" s="12">
        <f t="shared" si="17"/>
        <v>3</v>
      </c>
      <c r="J137" s="13" t="s">
        <v>72</v>
      </c>
      <c r="K137" s="30">
        <f t="shared" si="15"/>
        <v>0.99</v>
      </c>
      <c r="L137" s="30" t="s">
        <v>103</v>
      </c>
      <c r="M137" s="15">
        <f t="shared" si="16"/>
        <v>990</v>
      </c>
      <c r="N137" s="13" t="s">
        <v>71</v>
      </c>
    </row>
    <row r="138" spans="1:14" ht="15" customHeight="1">
      <c r="A138" s="54">
        <v>23</v>
      </c>
      <c r="B138" s="5"/>
      <c r="C138" s="5" t="s">
        <v>45</v>
      </c>
      <c r="D138" s="5" t="s">
        <v>44</v>
      </c>
      <c r="E138" s="5" t="s">
        <v>43</v>
      </c>
      <c r="F138" s="12" t="s">
        <v>265</v>
      </c>
      <c r="G138" s="12">
        <v>5</v>
      </c>
      <c r="H138" s="13" t="s">
        <v>74</v>
      </c>
      <c r="I138" s="12">
        <f>G138*1.5</f>
        <v>7.5</v>
      </c>
      <c r="J138" s="13" t="s">
        <v>72</v>
      </c>
      <c r="K138" s="30">
        <f t="shared" si="15"/>
        <v>2.4750000000000001</v>
      </c>
      <c r="L138" s="30" t="s">
        <v>103</v>
      </c>
      <c r="M138" s="15">
        <f t="shared" si="16"/>
        <v>2475</v>
      </c>
      <c r="N138" s="13" t="s">
        <v>71</v>
      </c>
    </row>
    <row r="139" spans="1:14" ht="15" customHeight="1">
      <c r="A139" s="54">
        <v>24</v>
      </c>
      <c r="B139" s="5"/>
      <c r="C139" s="5" t="s">
        <v>47</v>
      </c>
      <c r="D139" s="5" t="s">
        <v>46</v>
      </c>
      <c r="E139" s="5" t="s">
        <v>43</v>
      </c>
      <c r="F139" s="12" t="s">
        <v>266</v>
      </c>
      <c r="G139" s="12">
        <v>5</v>
      </c>
      <c r="H139" s="13" t="s">
        <v>74</v>
      </c>
      <c r="I139" s="12">
        <f>G139*1.5</f>
        <v>7.5</v>
      </c>
      <c r="J139" s="13" t="s">
        <v>72</v>
      </c>
      <c r="K139" s="30">
        <f t="shared" si="15"/>
        <v>2.4750000000000001</v>
      </c>
      <c r="L139" s="30" t="s">
        <v>103</v>
      </c>
      <c r="M139" s="15">
        <f t="shared" si="16"/>
        <v>2475</v>
      </c>
      <c r="N139" s="13" t="s">
        <v>71</v>
      </c>
    </row>
    <row r="140" spans="1:14" ht="15" customHeight="1">
      <c r="A140" s="54">
        <v>25</v>
      </c>
      <c r="B140" s="5"/>
      <c r="C140" s="5" t="s">
        <v>42</v>
      </c>
      <c r="D140" s="5" t="s">
        <v>41</v>
      </c>
      <c r="E140" s="5" t="s">
        <v>43</v>
      </c>
      <c r="F140" s="12"/>
      <c r="G140" s="12"/>
      <c r="H140" s="13" t="s">
        <v>74</v>
      </c>
      <c r="I140" s="12">
        <f>G140*1.5</f>
        <v>0</v>
      </c>
      <c r="J140" s="13" t="s">
        <v>72</v>
      </c>
      <c r="K140" s="30">
        <f t="shared" si="15"/>
        <v>0</v>
      </c>
      <c r="L140" s="30" t="s">
        <v>103</v>
      </c>
      <c r="M140" s="15">
        <f t="shared" si="16"/>
        <v>0</v>
      </c>
      <c r="N140" s="13" t="s">
        <v>71</v>
      </c>
    </row>
    <row r="141" spans="1:14" ht="15" customHeight="1">
      <c r="A141" s="54">
        <v>26</v>
      </c>
      <c r="B141" s="5"/>
      <c r="C141" s="5" t="s">
        <v>49</v>
      </c>
      <c r="D141" s="5" t="s">
        <v>48</v>
      </c>
      <c r="E141" s="5" t="s">
        <v>50</v>
      </c>
      <c r="F141" s="12" t="s">
        <v>267</v>
      </c>
      <c r="G141" s="12">
        <v>3</v>
      </c>
      <c r="H141" s="13" t="s">
        <v>74</v>
      </c>
      <c r="I141" s="12">
        <f>G141*4</f>
        <v>12</v>
      </c>
      <c r="J141" s="13" t="s">
        <v>72</v>
      </c>
      <c r="K141" s="30">
        <f t="shared" si="15"/>
        <v>3.96</v>
      </c>
      <c r="L141" s="30" t="s">
        <v>103</v>
      </c>
      <c r="M141" s="15">
        <f t="shared" si="16"/>
        <v>3960</v>
      </c>
      <c r="N141" s="13" t="s">
        <v>71</v>
      </c>
    </row>
    <row r="142" spans="1:14" ht="15" customHeight="1">
      <c r="A142" s="54">
        <v>27</v>
      </c>
      <c r="B142" s="5"/>
      <c r="C142" s="5" t="s">
        <v>80</v>
      </c>
      <c r="D142" s="5"/>
      <c r="E142" s="5" t="s">
        <v>12</v>
      </c>
      <c r="F142" s="12" t="s">
        <v>217</v>
      </c>
      <c r="G142" s="12">
        <v>1</v>
      </c>
      <c r="H142" s="13" t="s">
        <v>74</v>
      </c>
      <c r="I142" s="12">
        <f>G142*1</f>
        <v>1</v>
      </c>
      <c r="J142" s="13" t="s">
        <v>72</v>
      </c>
      <c r="K142" s="30">
        <f t="shared" si="15"/>
        <v>0.33</v>
      </c>
      <c r="L142" s="30" t="s">
        <v>103</v>
      </c>
      <c r="M142" s="15">
        <f t="shared" si="16"/>
        <v>330</v>
      </c>
      <c r="N142" s="13" t="s">
        <v>71</v>
      </c>
    </row>
    <row r="143" spans="1:14" ht="15" customHeight="1">
      <c r="A143" s="56">
        <v>28</v>
      </c>
      <c r="B143" s="5"/>
      <c r="C143" s="5" t="s">
        <v>80</v>
      </c>
      <c r="D143" s="5"/>
      <c r="E143" s="5" t="s">
        <v>12</v>
      </c>
      <c r="F143" s="12" t="s">
        <v>220</v>
      </c>
      <c r="G143" s="12">
        <v>2</v>
      </c>
      <c r="H143" s="13" t="s">
        <v>74</v>
      </c>
      <c r="I143" s="12">
        <f>G143*1</f>
        <v>2</v>
      </c>
      <c r="J143" s="13" t="s">
        <v>138</v>
      </c>
      <c r="K143" s="30">
        <f t="shared" si="15"/>
        <v>0.66</v>
      </c>
      <c r="L143" s="30" t="s">
        <v>103</v>
      </c>
      <c r="M143" s="15">
        <f t="shared" si="16"/>
        <v>660</v>
      </c>
      <c r="N143" s="13" t="s">
        <v>71</v>
      </c>
    </row>
    <row r="144" spans="1:14" ht="15" customHeight="1">
      <c r="A144" s="56">
        <v>29</v>
      </c>
      <c r="B144" s="5"/>
      <c r="C144" s="5" t="s">
        <v>80</v>
      </c>
      <c r="D144" s="5" t="s">
        <v>270</v>
      </c>
      <c r="E144" s="5" t="s">
        <v>12</v>
      </c>
      <c r="F144" s="12" t="s">
        <v>271</v>
      </c>
      <c r="G144" s="12">
        <v>1</v>
      </c>
      <c r="H144" s="13" t="s">
        <v>74</v>
      </c>
      <c r="I144" s="12">
        <f>G144*1</f>
        <v>1</v>
      </c>
      <c r="J144" s="13" t="s">
        <v>72</v>
      </c>
      <c r="K144" s="30">
        <f t="shared" si="15"/>
        <v>0.33</v>
      </c>
      <c r="L144" s="30" t="s">
        <v>103</v>
      </c>
      <c r="M144" s="15">
        <f t="shared" si="16"/>
        <v>330</v>
      </c>
      <c r="N144" s="13" t="s">
        <v>71</v>
      </c>
    </row>
    <row r="145" spans="1:14" ht="15" customHeight="1">
      <c r="A145" s="56">
        <v>30</v>
      </c>
      <c r="B145" s="5"/>
      <c r="C145" s="5" t="s">
        <v>80</v>
      </c>
      <c r="D145" s="5"/>
      <c r="E145" s="5" t="s">
        <v>43</v>
      </c>
      <c r="F145" s="12" t="s">
        <v>272</v>
      </c>
      <c r="G145" s="12">
        <v>2</v>
      </c>
      <c r="H145" s="13" t="s">
        <v>74</v>
      </c>
      <c r="I145" s="1">
        <f>G145*1.5</f>
        <v>3</v>
      </c>
      <c r="J145" s="13" t="s">
        <v>138</v>
      </c>
      <c r="K145" s="30">
        <f t="shared" si="15"/>
        <v>0.99</v>
      </c>
      <c r="L145" s="30" t="s">
        <v>103</v>
      </c>
      <c r="M145" s="15">
        <f t="shared" si="16"/>
        <v>990</v>
      </c>
      <c r="N145" s="13" t="s">
        <v>71</v>
      </c>
    </row>
    <row r="146" spans="1:14" ht="15" customHeight="1">
      <c r="A146" s="56">
        <v>31</v>
      </c>
      <c r="B146" s="5"/>
      <c r="C146" s="5" t="s">
        <v>80</v>
      </c>
      <c r="D146" s="5" t="s">
        <v>273</v>
      </c>
      <c r="E146" s="5" t="s">
        <v>12</v>
      </c>
      <c r="F146" s="12" t="s">
        <v>274</v>
      </c>
      <c r="G146" s="12">
        <v>2</v>
      </c>
      <c r="H146" s="13" t="s">
        <v>74</v>
      </c>
      <c r="I146" s="12">
        <f>G146*1</f>
        <v>2</v>
      </c>
      <c r="J146" s="13" t="s">
        <v>72</v>
      </c>
      <c r="K146" s="30">
        <f t="shared" si="15"/>
        <v>0.66</v>
      </c>
      <c r="L146" s="30" t="s">
        <v>103</v>
      </c>
      <c r="M146" s="15">
        <f t="shared" si="16"/>
        <v>660</v>
      </c>
      <c r="N146" s="13" t="s">
        <v>71</v>
      </c>
    </row>
    <row r="147" spans="1:14" ht="15" customHeight="1">
      <c r="A147" s="56">
        <v>32</v>
      </c>
      <c r="B147" s="5"/>
      <c r="C147" s="5" t="s">
        <v>80</v>
      </c>
      <c r="D147" s="5"/>
      <c r="E147" s="5" t="s">
        <v>12</v>
      </c>
      <c r="F147" s="12" t="s">
        <v>223</v>
      </c>
      <c r="G147" s="12">
        <v>1</v>
      </c>
      <c r="H147" s="13" t="s">
        <v>74</v>
      </c>
      <c r="I147" s="12">
        <f>G147*1</f>
        <v>1</v>
      </c>
      <c r="J147" s="13" t="s">
        <v>72</v>
      </c>
      <c r="K147" s="30">
        <f t="shared" si="15"/>
        <v>0.33</v>
      </c>
      <c r="L147" s="30" t="s">
        <v>103</v>
      </c>
      <c r="M147" s="15">
        <f t="shared" si="16"/>
        <v>330</v>
      </c>
      <c r="N147" s="13" t="s">
        <v>71</v>
      </c>
    </row>
    <row r="148" spans="1:14" ht="15" customHeight="1">
      <c r="A148" s="56">
        <v>33</v>
      </c>
      <c r="B148" s="5"/>
      <c r="C148" s="5" t="s">
        <v>80</v>
      </c>
      <c r="D148" s="5"/>
      <c r="E148" s="5" t="s">
        <v>43</v>
      </c>
      <c r="F148" s="12" t="s">
        <v>275</v>
      </c>
      <c r="G148" s="12">
        <v>1</v>
      </c>
      <c r="H148" s="13" t="s">
        <v>74</v>
      </c>
      <c r="I148" s="12">
        <f>G148*1.5</f>
        <v>1.5</v>
      </c>
      <c r="J148" s="13" t="s">
        <v>72</v>
      </c>
      <c r="K148" s="30">
        <f t="shared" si="15"/>
        <v>0.495</v>
      </c>
      <c r="L148" s="30" t="s">
        <v>103</v>
      </c>
      <c r="M148" s="15">
        <f t="shared" si="16"/>
        <v>495</v>
      </c>
      <c r="N148" s="13" t="s">
        <v>71</v>
      </c>
    </row>
    <row r="149" spans="1:14" ht="15" customHeight="1">
      <c r="A149" s="56">
        <v>34</v>
      </c>
      <c r="B149" s="5"/>
      <c r="C149" s="5" t="s">
        <v>80</v>
      </c>
      <c r="D149" s="5"/>
      <c r="E149" s="5" t="s">
        <v>165</v>
      </c>
      <c r="F149" s="12" t="s">
        <v>277</v>
      </c>
      <c r="G149" s="12">
        <v>2</v>
      </c>
      <c r="H149" s="13" t="s">
        <v>74</v>
      </c>
      <c r="I149" s="12">
        <f>G149*4</f>
        <v>8</v>
      </c>
      <c r="J149" s="13" t="s">
        <v>72</v>
      </c>
      <c r="K149" s="30">
        <f t="shared" si="15"/>
        <v>2.64</v>
      </c>
      <c r="L149" s="30" t="s">
        <v>103</v>
      </c>
      <c r="M149" s="15">
        <f t="shared" si="16"/>
        <v>2640</v>
      </c>
      <c r="N149" s="13" t="s">
        <v>71</v>
      </c>
    </row>
    <row r="150" spans="1:14" ht="15" customHeight="1">
      <c r="A150" s="56">
        <v>35</v>
      </c>
      <c r="B150" s="5"/>
      <c r="C150" s="5" t="s">
        <v>80</v>
      </c>
      <c r="D150" s="5"/>
      <c r="E150" s="5" t="s">
        <v>43</v>
      </c>
      <c r="F150" s="12" t="s">
        <v>276</v>
      </c>
      <c r="G150" s="12"/>
      <c r="H150" s="13" t="s">
        <v>74</v>
      </c>
      <c r="I150" s="12">
        <f>G150*1</f>
        <v>0</v>
      </c>
      <c r="J150" s="13" t="s">
        <v>72</v>
      </c>
      <c r="K150" s="30">
        <f t="shared" si="15"/>
        <v>0</v>
      </c>
      <c r="L150" s="30" t="s">
        <v>103</v>
      </c>
      <c r="M150" s="15">
        <f t="shared" si="16"/>
        <v>0</v>
      </c>
      <c r="N150" s="13" t="s">
        <v>71</v>
      </c>
    </row>
    <row r="151" spans="1:14" ht="15" customHeight="1">
      <c r="A151" s="56">
        <v>36</v>
      </c>
      <c r="B151" s="5"/>
      <c r="C151" s="5" t="s">
        <v>80</v>
      </c>
      <c r="D151" s="5"/>
      <c r="E151" s="5" t="s">
        <v>12</v>
      </c>
      <c r="F151" s="12" t="s">
        <v>278</v>
      </c>
      <c r="G151" s="12">
        <v>2</v>
      </c>
      <c r="H151" s="13" t="s">
        <v>74</v>
      </c>
      <c r="I151" s="12">
        <f>G151*1</f>
        <v>2</v>
      </c>
      <c r="J151" s="13" t="s">
        <v>72</v>
      </c>
      <c r="K151" s="30">
        <f t="shared" si="15"/>
        <v>0.66</v>
      </c>
      <c r="L151" s="30" t="s">
        <v>103</v>
      </c>
      <c r="M151" s="15">
        <f t="shared" si="16"/>
        <v>660</v>
      </c>
      <c r="N151" s="13" t="s">
        <v>71</v>
      </c>
    </row>
    <row r="152" spans="1:14" ht="15" customHeight="1">
      <c r="A152" s="281" t="s">
        <v>54</v>
      </c>
      <c r="B152" s="282"/>
      <c r="C152" s="282"/>
      <c r="D152" s="282"/>
      <c r="E152" s="283"/>
      <c r="F152" s="55"/>
      <c r="G152" s="12">
        <f>SUM(G116:G151)</f>
        <v>86</v>
      </c>
      <c r="H152" s="13" t="s">
        <v>74</v>
      </c>
      <c r="I152" s="12" t="s">
        <v>279</v>
      </c>
      <c r="J152" s="13" t="s">
        <v>138</v>
      </c>
      <c r="K152" s="12">
        <f>SUM(K116:K151)</f>
        <v>95.864999999999952</v>
      </c>
      <c r="L152" s="30" t="s">
        <v>103</v>
      </c>
      <c r="M152" s="34">
        <f>SUM(M116:M151)</f>
        <v>95865</v>
      </c>
      <c r="N152" s="13" t="s">
        <v>71</v>
      </c>
    </row>
    <row r="153" spans="1:14">
      <c r="A153" s="68"/>
      <c r="B153" s="68"/>
      <c r="C153" s="68"/>
      <c r="D153" s="68"/>
      <c r="E153" s="68"/>
      <c r="F153" s="68"/>
      <c r="G153" s="64"/>
      <c r="H153" s="64"/>
      <c r="I153" s="64"/>
      <c r="J153" s="64"/>
      <c r="K153" s="64"/>
      <c r="L153" s="64"/>
      <c r="M153" s="69"/>
      <c r="N153" s="64"/>
    </row>
    <row r="154" spans="1:14">
      <c r="A154" s="286" t="s">
        <v>53</v>
      </c>
      <c r="B154" s="286" t="s">
        <v>0</v>
      </c>
      <c r="C154" s="286" t="s">
        <v>2</v>
      </c>
      <c r="D154" s="286" t="s">
        <v>4</v>
      </c>
      <c r="E154" s="286" t="s">
        <v>1</v>
      </c>
      <c r="F154" s="286" t="s">
        <v>280</v>
      </c>
      <c r="G154" s="288" t="s">
        <v>5</v>
      </c>
      <c r="H154" s="289"/>
      <c r="I154" s="288" t="s">
        <v>6</v>
      </c>
      <c r="J154" s="289"/>
      <c r="K154" s="288" t="s">
        <v>101</v>
      </c>
      <c r="L154" s="289"/>
      <c r="M154" s="288" t="s">
        <v>102</v>
      </c>
      <c r="N154" s="289"/>
    </row>
    <row r="155" spans="1:14">
      <c r="A155" s="287"/>
      <c r="B155" s="287"/>
      <c r="C155" s="287"/>
      <c r="D155" s="287"/>
      <c r="E155" s="287"/>
      <c r="F155" s="287"/>
      <c r="G155" s="290"/>
      <c r="H155" s="291"/>
      <c r="I155" s="290"/>
      <c r="J155" s="291"/>
      <c r="K155" s="290"/>
      <c r="L155" s="291"/>
      <c r="M155" s="290"/>
      <c r="N155" s="291"/>
    </row>
    <row r="156" spans="1:14" ht="17.25" customHeight="1">
      <c r="A156" s="54">
        <v>1</v>
      </c>
      <c r="B156" s="16" t="s">
        <v>65</v>
      </c>
      <c r="C156" s="5" t="s">
        <v>3</v>
      </c>
      <c r="D156" s="5" t="s">
        <v>7</v>
      </c>
      <c r="E156" s="5" t="s">
        <v>8</v>
      </c>
      <c r="F156" s="12" t="s">
        <v>224</v>
      </c>
      <c r="G156" s="12">
        <v>3</v>
      </c>
      <c r="H156" s="13" t="s">
        <v>74</v>
      </c>
      <c r="I156" s="12">
        <f t="shared" ref="I156:I164" si="18">G156*6</f>
        <v>18</v>
      </c>
      <c r="J156" s="13" t="s">
        <v>72</v>
      </c>
      <c r="K156" s="30">
        <f t="shared" ref="K156:K190" si="19">I156*0.33</f>
        <v>5.94</v>
      </c>
      <c r="L156" s="30" t="s">
        <v>103</v>
      </c>
      <c r="M156" s="15">
        <f t="shared" ref="M156:M190" si="20">K156*1000</f>
        <v>5940</v>
      </c>
      <c r="N156" s="13" t="s">
        <v>71</v>
      </c>
    </row>
    <row r="157" spans="1:14" ht="17.25" customHeight="1">
      <c r="A157" s="54">
        <v>2</v>
      </c>
      <c r="B157" s="17">
        <v>43501</v>
      </c>
      <c r="C157" s="5" t="s">
        <v>56</v>
      </c>
      <c r="D157" s="5" t="s">
        <v>93</v>
      </c>
      <c r="E157" s="5" t="s">
        <v>8</v>
      </c>
      <c r="F157" s="12" t="s">
        <v>241</v>
      </c>
      <c r="G157" s="12">
        <v>3</v>
      </c>
      <c r="H157" s="13" t="s">
        <v>74</v>
      </c>
      <c r="I157" s="12">
        <f t="shared" si="18"/>
        <v>18</v>
      </c>
      <c r="J157" s="13" t="s">
        <v>72</v>
      </c>
      <c r="K157" s="30">
        <f t="shared" si="19"/>
        <v>5.94</v>
      </c>
      <c r="L157" s="30" t="s">
        <v>103</v>
      </c>
      <c r="M157" s="15">
        <f t="shared" si="20"/>
        <v>5940</v>
      </c>
      <c r="N157" s="13" t="s">
        <v>71</v>
      </c>
    </row>
    <row r="158" spans="1:14" ht="17.25" customHeight="1">
      <c r="A158" s="54">
        <v>3</v>
      </c>
      <c r="B158" s="5"/>
      <c r="C158" s="5" t="s">
        <v>15</v>
      </c>
      <c r="D158" s="5" t="s">
        <v>647</v>
      </c>
      <c r="E158" s="5" t="s">
        <v>8</v>
      </c>
      <c r="F158" s="12" t="s">
        <v>225</v>
      </c>
      <c r="G158" s="12">
        <v>2</v>
      </c>
      <c r="H158" s="13" t="s">
        <v>74</v>
      </c>
      <c r="I158" s="12">
        <f t="shared" si="18"/>
        <v>12</v>
      </c>
      <c r="J158" s="13" t="s">
        <v>72</v>
      </c>
      <c r="K158" s="30">
        <f t="shared" si="19"/>
        <v>3.96</v>
      </c>
      <c r="L158" s="30" t="s">
        <v>103</v>
      </c>
      <c r="M158" s="15">
        <f t="shared" si="20"/>
        <v>3960</v>
      </c>
      <c r="N158" s="13" t="s">
        <v>71</v>
      </c>
    </row>
    <row r="159" spans="1:14" ht="17.25" customHeight="1">
      <c r="A159" s="54">
        <v>4</v>
      </c>
      <c r="B159" s="5"/>
      <c r="C159" s="5" t="s">
        <v>17</v>
      </c>
      <c r="D159" s="5" t="s">
        <v>16</v>
      </c>
      <c r="E159" s="5" t="s">
        <v>8</v>
      </c>
      <c r="F159" s="12" t="s">
        <v>228</v>
      </c>
      <c r="G159" s="12">
        <v>4</v>
      </c>
      <c r="H159" s="13" t="s">
        <v>74</v>
      </c>
      <c r="I159" s="12">
        <f t="shared" si="18"/>
        <v>24</v>
      </c>
      <c r="J159" s="13" t="s">
        <v>72</v>
      </c>
      <c r="K159" s="30">
        <f t="shared" si="19"/>
        <v>7.92</v>
      </c>
      <c r="L159" s="30" t="s">
        <v>103</v>
      </c>
      <c r="M159" s="15">
        <f t="shared" si="20"/>
        <v>7920</v>
      </c>
      <c r="N159" s="13" t="s">
        <v>71</v>
      </c>
    </row>
    <row r="160" spans="1:14" ht="17.25" customHeight="1">
      <c r="A160" s="54">
        <v>5</v>
      </c>
      <c r="B160" s="5"/>
      <c r="C160" s="5" t="s">
        <v>19</v>
      </c>
      <c r="D160" s="5" t="s">
        <v>18</v>
      </c>
      <c r="E160" s="5" t="s">
        <v>8</v>
      </c>
      <c r="F160" s="12" t="s">
        <v>229</v>
      </c>
      <c r="G160" s="12">
        <v>4</v>
      </c>
      <c r="H160" s="13" t="s">
        <v>74</v>
      </c>
      <c r="I160" s="12">
        <f t="shared" si="18"/>
        <v>24</v>
      </c>
      <c r="J160" s="13" t="s">
        <v>72</v>
      </c>
      <c r="K160" s="30">
        <f t="shared" si="19"/>
        <v>7.92</v>
      </c>
      <c r="L160" s="30" t="s">
        <v>103</v>
      </c>
      <c r="M160" s="15">
        <f t="shared" si="20"/>
        <v>7920</v>
      </c>
      <c r="N160" s="13" t="s">
        <v>71</v>
      </c>
    </row>
    <row r="161" spans="1:14" ht="17.25" customHeight="1">
      <c r="A161" s="54">
        <v>6</v>
      </c>
      <c r="B161" s="5"/>
      <c r="C161" s="9" t="s">
        <v>52</v>
      </c>
      <c r="D161" s="9" t="s">
        <v>51</v>
      </c>
      <c r="E161" s="9" t="s">
        <v>8</v>
      </c>
      <c r="F161" s="72" t="s">
        <v>226</v>
      </c>
      <c r="G161" s="12">
        <v>5</v>
      </c>
      <c r="H161" s="13" t="s">
        <v>74</v>
      </c>
      <c r="I161" s="12">
        <f t="shared" si="18"/>
        <v>30</v>
      </c>
      <c r="J161" s="13" t="s">
        <v>72</v>
      </c>
      <c r="K161" s="30">
        <f t="shared" si="19"/>
        <v>9.9</v>
      </c>
      <c r="L161" s="30" t="s">
        <v>103</v>
      </c>
      <c r="M161" s="15">
        <f t="shared" si="20"/>
        <v>9900</v>
      </c>
      <c r="N161" s="13" t="s">
        <v>71</v>
      </c>
    </row>
    <row r="162" spans="1:14" ht="17.25" customHeight="1">
      <c r="A162" s="54">
        <v>7</v>
      </c>
      <c r="B162" s="5"/>
      <c r="C162" s="5" t="s">
        <v>10</v>
      </c>
      <c r="D162" s="5" t="s">
        <v>93</v>
      </c>
      <c r="E162" s="5" t="s">
        <v>8</v>
      </c>
      <c r="F162" s="12" t="s">
        <v>245</v>
      </c>
      <c r="G162" s="12">
        <v>3</v>
      </c>
      <c r="H162" s="13" t="s">
        <v>74</v>
      </c>
      <c r="I162" s="12">
        <f t="shared" si="18"/>
        <v>18</v>
      </c>
      <c r="J162" s="13" t="s">
        <v>72</v>
      </c>
      <c r="K162" s="30">
        <f t="shared" si="19"/>
        <v>5.94</v>
      </c>
      <c r="L162" s="30" t="s">
        <v>103</v>
      </c>
      <c r="M162" s="15">
        <f t="shared" si="20"/>
        <v>5940</v>
      </c>
      <c r="N162" s="13" t="s">
        <v>71</v>
      </c>
    </row>
    <row r="163" spans="1:14" ht="17.25" customHeight="1">
      <c r="A163" s="54">
        <v>8</v>
      </c>
      <c r="B163" s="5"/>
      <c r="C163" s="5" t="s">
        <v>26</v>
      </c>
      <c r="D163" s="5" t="s">
        <v>89</v>
      </c>
      <c r="E163" s="5" t="s">
        <v>8</v>
      </c>
      <c r="F163" s="12" t="s">
        <v>231</v>
      </c>
      <c r="G163" s="12">
        <v>5</v>
      </c>
      <c r="H163" s="13" t="s">
        <v>74</v>
      </c>
      <c r="I163" s="12">
        <f t="shared" si="18"/>
        <v>30</v>
      </c>
      <c r="J163" s="13" t="s">
        <v>72</v>
      </c>
      <c r="K163" s="30">
        <f t="shared" si="19"/>
        <v>9.9</v>
      </c>
      <c r="L163" s="30" t="s">
        <v>103</v>
      </c>
      <c r="M163" s="15">
        <f t="shared" si="20"/>
        <v>9900</v>
      </c>
      <c r="N163" s="13" t="s">
        <v>71</v>
      </c>
    </row>
    <row r="164" spans="1:14" ht="17.25" customHeight="1">
      <c r="A164" s="54">
        <v>9</v>
      </c>
      <c r="B164" s="5"/>
      <c r="C164" s="5" t="s">
        <v>94</v>
      </c>
      <c r="D164" s="5" t="s">
        <v>95</v>
      </c>
      <c r="E164" s="5" t="s">
        <v>8</v>
      </c>
      <c r="F164" s="12" t="s">
        <v>246</v>
      </c>
      <c r="G164" s="12">
        <v>3</v>
      </c>
      <c r="H164" s="13" t="s">
        <v>74</v>
      </c>
      <c r="I164" s="12">
        <f t="shared" si="18"/>
        <v>18</v>
      </c>
      <c r="J164" s="13" t="s">
        <v>72</v>
      </c>
      <c r="K164" s="30">
        <f t="shared" si="19"/>
        <v>5.94</v>
      </c>
      <c r="L164" s="30" t="s">
        <v>103</v>
      </c>
      <c r="M164" s="15">
        <f t="shared" si="20"/>
        <v>5940</v>
      </c>
      <c r="N164" s="13" t="s">
        <v>71</v>
      </c>
    </row>
    <row r="165" spans="1:14" ht="17.25" customHeight="1">
      <c r="A165" s="54">
        <v>10</v>
      </c>
      <c r="B165" s="5"/>
      <c r="C165" s="5" t="s">
        <v>190</v>
      </c>
      <c r="D165" s="5" t="s">
        <v>20</v>
      </c>
      <c r="E165" s="5" t="s">
        <v>173</v>
      </c>
      <c r="F165" s="12" t="s">
        <v>230</v>
      </c>
      <c r="G165" s="12">
        <v>1</v>
      </c>
      <c r="H165" s="13" t="s">
        <v>74</v>
      </c>
      <c r="I165" s="12">
        <f>G165*7</f>
        <v>7</v>
      </c>
      <c r="J165" s="13" t="s">
        <v>72</v>
      </c>
      <c r="K165" s="30">
        <f t="shared" si="19"/>
        <v>2.31</v>
      </c>
      <c r="L165" s="30" t="s">
        <v>103</v>
      </c>
      <c r="M165" s="15">
        <f t="shared" si="20"/>
        <v>2310</v>
      </c>
      <c r="N165" s="13" t="s">
        <v>71</v>
      </c>
    </row>
    <row r="166" spans="1:14" ht="17.25" customHeight="1">
      <c r="A166" s="54">
        <v>11</v>
      </c>
      <c r="B166" s="5"/>
      <c r="C166" s="5" t="s">
        <v>34</v>
      </c>
      <c r="D166" s="5" t="s">
        <v>134</v>
      </c>
      <c r="E166" s="5" t="s">
        <v>173</v>
      </c>
      <c r="F166" s="12"/>
      <c r="G166" s="12">
        <v>0</v>
      </c>
      <c r="H166" s="13" t="s">
        <v>74</v>
      </c>
      <c r="I166" s="12">
        <f>G166*7</f>
        <v>0</v>
      </c>
      <c r="J166" s="13" t="s">
        <v>72</v>
      </c>
      <c r="K166" s="30">
        <f t="shared" si="19"/>
        <v>0</v>
      </c>
      <c r="L166" s="30" t="s">
        <v>103</v>
      </c>
      <c r="M166" s="15">
        <f t="shared" si="20"/>
        <v>0</v>
      </c>
      <c r="N166" s="13" t="s">
        <v>71</v>
      </c>
    </row>
    <row r="167" spans="1:14" ht="17.25" customHeight="1">
      <c r="A167" s="54">
        <v>12</v>
      </c>
      <c r="B167" s="5"/>
      <c r="C167" s="5" t="s">
        <v>23</v>
      </c>
      <c r="D167" s="5" t="s">
        <v>136</v>
      </c>
      <c r="E167" s="5" t="s">
        <v>12</v>
      </c>
      <c r="F167" s="5" t="s">
        <v>235</v>
      </c>
      <c r="G167" s="1">
        <v>3</v>
      </c>
      <c r="H167" s="13" t="s">
        <v>74</v>
      </c>
      <c r="I167" s="12">
        <f t="shared" ref="I167:I177" si="21">G167*1</f>
        <v>3</v>
      </c>
      <c r="J167" s="13" t="s">
        <v>72</v>
      </c>
      <c r="K167" s="30">
        <f t="shared" si="19"/>
        <v>0.99</v>
      </c>
      <c r="L167" s="30" t="s">
        <v>103</v>
      </c>
      <c r="M167" s="15">
        <f t="shared" si="20"/>
        <v>990</v>
      </c>
      <c r="N167" s="13" t="s">
        <v>71</v>
      </c>
    </row>
    <row r="168" spans="1:14" ht="17.25" customHeight="1">
      <c r="A168" s="54">
        <v>13</v>
      </c>
      <c r="B168" s="5"/>
      <c r="C168" s="5" t="s">
        <v>90</v>
      </c>
      <c r="D168" s="5" t="s">
        <v>91</v>
      </c>
      <c r="E168" s="5" t="s">
        <v>12</v>
      </c>
      <c r="F168" s="12"/>
      <c r="G168" s="12">
        <v>0</v>
      </c>
      <c r="H168" s="13" t="s">
        <v>74</v>
      </c>
      <c r="I168" s="12">
        <f t="shared" si="21"/>
        <v>0</v>
      </c>
      <c r="J168" s="13" t="s">
        <v>72</v>
      </c>
      <c r="K168" s="30">
        <f t="shared" si="19"/>
        <v>0</v>
      </c>
      <c r="L168" s="30" t="s">
        <v>103</v>
      </c>
      <c r="M168" s="15">
        <f t="shared" si="20"/>
        <v>0</v>
      </c>
      <c r="N168" s="13" t="s">
        <v>71</v>
      </c>
    </row>
    <row r="169" spans="1:14" ht="17.25" customHeight="1">
      <c r="A169" s="54">
        <v>14</v>
      </c>
      <c r="B169" s="5"/>
      <c r="C169" s="5" t="s">
        <v>81</v>
      </c>
      <c r="D169" s="5" t="s">
        <v>82</v>
      </c>
      <c r="E169" s="5" t="s">
        <v>12</v>
      </c>
      <c r="F169" s="12" t="s">
        <v>236</v>
      </c>
      <c r="G169" s="12">
        <v>2</v>
      </c>
      <c r="H169" s="13" t="s">
        <v>74</v>
      </c>
      <c r="I169" s="12">
        <f t="shared" si="21"/>
        <v>2</v>
      </c>
      <c r="J169" s="13" t="s">
        <v>72</v>
      </c>
      <c r="K169" s="30">
        <f t="shared" si="19"/>
        <v>0.66</v>
      </c>
      <c r="L169" s="30" t="s">
        <v>103</v>
      </c>
      <c r="M169" s="15">
        <f t="shared" si="20"/>
        <v>660</v>
      </c>
      <c r="N169" s="13" t="s">
        <v>71</v>
      </c>
    </row>
    <row r="170" spans="1:14" ht="17.25" customHeight="1">
      <c r="A170" s="54">
        <v>15</v>
      </c>
      <c r="B170" s="5"/>
      <c r="C170" s="5" t="s">
        <v>11</v>
      </c>
      <c r="D170" s="5" t="s">
        <v>13</v>
      </c>
      <c r="E170" s="5" t="s">
        <v>12</v>
      </c>
      <c r="F170" s="12" t="s">
        <v>238</v>
      </c>
      <c r="G170" s="12">
        <v>2</v>
      </c>
      <c r="H170" s="13" t="s">
        <v>74</v>
      </c>
      <c r="I170" s="12">
        <f t="shared" si="21"/>
        <v>2</v>
      </c>
      <c r="J170" s="13" t="s">
        <v>72</v>
      </c>
      <c r="K170" s="30">
        <f t="shared" si="19"/>
        <v>0.66</v>
      </c>
      <c r="L170" s="30" t="s">
        <v>103</v>
      </c>
      <c r="M170" s="15">
        <f t="shared" si="20"/>
        <v>660</v>
      </c>
      <c r="N170" s="13" t="s">
        <v>71</v>
      </c>
    </row>
    <row r="171" spans="1:14" ht="17.25" customHeight="1">
      <c r="A171" s="54">
        <v>16</v>
      </c>
      <c r="B171" s="5"/>
      <c r="C171" s="5" t="s">
        <v>28</v>
      </c>
      <c r="D171" s="5" t="s">
        <v>27</v>
      </c>
      <c r="E171" s="5" t="s">
        <v>12</v>
      </c>
      <c r="F171" s="12" t="s">
        <v>232</v>
      </c>
      <c r="G171" s="12">
        <v>1</v>
      </c>
      <c r="H171" s="13" t="s">
        <v>74</v>
      </c>
      <c r="I171" s="12">
        <f t="shared" si="21"/>
        <v>1</v>
      </c>
      <c r="J171" s="13" t="s">
        <v>72</v>
      </c>
      <c r="K171" s="30">
        <f t="shared" si="19"/>
        <v>0.33</v>
      </c>
      <c r="L171" s="30" t="s">
        <v>103</v>
      </c>
      <c r="M171" s="15">
        <f t="shared" si="20"/>
        <v>330</v>
      </c>
      <c r="N171" s="13" t="s">
        <v>71</v>
      </c>
    </row>
    <row r="172" spans="1:14" ht="17.25" customHeight="1">
      <c r="A172" s="54">
        <v>17</v>
      </c>
      <c r="B172" s="5"/>
      <c r="C172" s="5" t="s">
        <v>30</v>
      </c>
      <c r="D172" s="5" t="s">
        <v>29</v>
      </c>
      <c r="E172" s="5" t="s">
        <v>12</v>
      </c>
      <c r="F172" s="12" t="s">
        <v>233</v>
      </c>
      <c r="G172" s="12">
        <v>2</v>
      </c>
      <c r="H172" s="13" t="s">
        <v>74</v>
      </c>
      <c r="I172" s="12">
        <f t="shared" si="21"/>
        <v>2</v>
      </c>
      <c r="J172" s="13" t="s">
        <v>72</v>
      </c>
      <c r="K172" s="30">
        <f t="shared" si="19"/>
        <v>0.66</v>
      </c>
      <c r="L172" s="30" t="s">
        <v>103</v>
      </c>
      <c r="M172" s="15">
        <f t="shared" si="20"/>
        <v>660</v>
      </c>
      <c r="N172" s="13" t="s">
        <v>71</v>
      </c>
    </row>
    <row r="173" spans="1:14" ht="17.25" customHeight="1">
      <c r="A173" s="54">
        <v>18</v>
      </c>
      <c r="B173" s="5"/>
      <c r="C173" s="5" t="s">
        <v>32</v>
      </c>
      <c r="D173" s="5" t="s">
        <v>33</v>
      </c>
      <c r="E173" s="5" t="s">
        <v>12</v>
      </c>
      <c r="F173" s="12" t="s">
        <v>234</v>
      </c>
      <c r="G173" s="12">
        <v>1</v>
      </c>
      <c r="H173" s="13" t="s">
        <v>74</v>
      </c>
      <c r="I173" s="12">
        <f t="shared" si="21"/>
        <v>1</v>
      </c>
      <c r="J173" s="13" t="s">
        <v>72</v>
      </c>
      <c r="K173" s="30">
        <f t="shared" si="19"/>
        <v>0.33</v>
      </c>
      <c r="L173" s="30" t="s">
        <v>103</v>
      </c>
      <c r="M173" s="15">
        <f t="shared" si="20"/>
        <v>330</v>
      </c>
      <c r="N173" s="13" t="s">
        <v>71</v>
      </c>
    </row>
    <row r="174" spans="1:14" ht="17.25" customHeight="1">
      <c r="A174" s="54">
        <v>19</v>
      </c>
      <c r="B174" s="5"/>
      <c r="C174" s="5" t="s">
        <v>36</v>
      </c>
      <c r="D174" s="5" t="s">
        <v>35</v>
      </c>
      <c r="E174" s="5" t="s">
        <v>12</v>
      </c>
      <c r="F174" s="12" t="s">
        <v>227</v>
      </c>
      <c r="G174" s="12">
        <v>1</v>
      </c>
      <c r="H174" s="13" t="s">
        <v>74</v>
      </c>
      <c r="I174" s="12">
        <f t="shared" si="21"/>
        <v>1</v>
      </c>
      <c r="J174" s="13" t="s">
        <v>72</v>
      </c>
      <c r="K174" s="30">
        <f t="shared" si="19"/>
        <v>0.33</v>
      </c>
      <c r="L174" s="30" t="s">
        <v>103</v>
      </c>
      <c r="M174" s="15">
        <f t="shared" si="20"/>
        <v>330</v>
      </c>
      <c r="N174" s="13" t="s">
        <v>71</v>
      </c>
    </row>
    <row r="175" spans="1:14" ht="17.25" customHeight="1">
      <c r="A175" s="54">
        <v>20</v>
      </c>
      <c r="B175" s="5"/>
      <c r="C175" s="5" t="s">
        <v>38</v>
      </c>
      <c r="D175" s="5" t="s">
        <v>37</v>
      </c>
      <c r="E175" s="5" t="s">
        <v>12</v>
      </c>
      <c r="F175" s="12" t="s">
        <v>239</v>
      </c>
      <c r="G175" s="12">
        <v>1</v>
      </c>
      <c r="H175" s="13" t="s">
        <v>74</v>
      </c>
      <c r="I175" s="12">
        <f t="shared" si="21"/>
        <v>1</v>
      </c>
      <c r="J175" s="13" t="s">
        <v>72</v>
      </c>
      <c r="K175" s="30">
        <f t="shared" si="19"/>
        <v>0.33</v>
      </c>
      <c r="L175" s="30" t="s">
        <v>103</v>
      </c>
      <c r="M175" s="15">
        <f t="shared" si="20"/>
        <v>330</v>
      </c>
      <c r="N175" s="13" t="s">
        <v>71</v>
      </c>
    </row>
    <row r="176" spans="1:14" ht="17.25" customHeight="1">
      <c r="A176" s="54">
        <v>21</v>
      </c>
      <c r="B176" s="5"/>
      <c r="C176" s="5" t="s">
        <v>40</v>
      </c>
      <c r="D176" s="5" t="s">
        <v>39</v>
      </c>
      <c r="E176" s="5" t="s">
        <v>12</v>
      </c>
      <c r="F176" s="12" t="s">
        <v>240</v>
      </c>
      <c r="G176" s="12">
        <v>1</v>
      </c>
      <c r="H176" s="13" t="s">
        <v>74</v>
      </c>
      <c r="I176" s="12">
        <f t="shared" si="21"/>
        <v>1</v>
      </c>
      <c r="J176" s="13" t="s">
        <v>72</v>
      </c>
      <c r="K176" s="30">
        <f t="shared" si="19"/>
        <v>0.33</v>
      </c>
      <c r="L176" s="30" t="s">
        <v>103</v>
      </c>
      <c r="M176" s="15">
        <f t="shared" si="20"/>
        <v>330</v>
      </c>
      <c r="N176" s="13" t="s">
        <v>71</v>
      </c>
    </row>
    <row r="177" spans="1:14" ht="17.25" customHeight="1">
      <c r="A177" s="54">
        <v>22</v>
      </c>
      <c r="B177" s="5"/>
      <c r="C177" s="5" t="s">
        <v>78</v>
      </c>
      <c r="D177" s="5" t="s">
        <v>79</v>
      </c>
      <c r="E177" s="5" t="s">
        <v>12</v>
      </c>
      <c r="F177" s="12" t="s">
        <v>237</v>
      </c>
      <c r="G177" s="12">
        <v>1</v>
      </c>
      <c r="H177" s="13" t="s">
        <v>74</v>
      </c>
      <c r="I177" s="12">
        <f t="shared" si="21"/>
        <v>1</v>
      </c>
      <c r="J177" s="13" t="s">
        <v>72</v>
      </c>
      <c r="K177" s="30">
        <f t="shared" si="19"/>
        <v>0.33</v>
      </c>
      <c r="L177" s="30" t="s">
        <v>103</v>
      </c>
      <c r="M177" s="15">
        <f t="shared" si="20"/>
        <v>330</v>
      </c>
      <c r="N177" s="13" t="s">
        <v>71</v>
      </c>
    </row>
    <row r="178" spans="1:14" ht="17.25" customHeight="1">
      <c r="A178" s="54">
        <v>23</v>
      </c>
      <c r="B178" s="5"/>
      <c r="C178" s="5" t="s">
        <v>45</v>
      </c>
      <c r="D178" s="5" t="s">
        <v>44</v>
      </c>
      <c r="E178" s="5" t="s">
        <v>43</v>
      </c>
      <c r="F178" s="12" t="s">
        <v>242</v>
      </c>
      <c r="G178" s="12">
        <v>1</v>
      </c>
      <c r="H178" s="13" t="s">
        <v>74</v>
      </c>
      <c r="I178" s="12">
        <f>G178*1.5</f>
        <v>1.5</v>
      </c>
      <c r="J178" s="13" t="s">
        <v>72</v>
      </c>
      <c r="K178" s="30">
        <f t="shared" si="19"/>
        <v>0.495</v>
      </c>
      <c r="L178" s="30" t="s">
        <v>103</v>
      </c>
      <c r="M178" s="15">
        <f t="shared" si="20"/>
        <v>495</v>
      </c>
      <c r="N178" s="13" t="s">
        <v>71</v>
      </c>
    </row>
    <row r="179" spans="1:14" ht="17.25" customHeight="1">
      <c r="A179" s="54">
        <v>24</v>
      </c>
      <c r="B179" s="5"/>
      <c r="C179" s="5" t="s">
        <v>47</v>
      </c>
      <c r="D179" s="5" t="s">
        <v>46</v>
      </c>
      <c r="E179" s="5" t="s">
        <v>43</v>
      </c>
      <c r="F179" s="12" t="s">
        <v>243</v>
      </c>
      <c r="G179" s="12">
        <v>5</v>
      </c>
      <c r="H179" s="13" t="s">
        <v>74</v>
      </c>
      <c r="I179" s="12">
        <f>G179*1.5</f>
        <v>7.5</v>
      </c>
      <c r="J179" s="13" t="s">
        <v>72</v>
      </c>
      <c r="K179" s="30">
        <f t="shared" si="19"/>
        <v>2.4750000000000001</v>
      </c>
      <c r="L179" s="30" t="s">
        <v>103</v>
      </c>
      <c r="M179" s="15">
        <f t="shared" si="20"/>
        <v>2475</v>
      </c>
      <c r="N179" s="13" t="s">
        <v>71</v>
      </c>
    </row>
    <row r="180" spans="1:14" ht="17.25" customHeight="1">
      <c r="A180" s="54">
        <v>25</v>
      </c>
      <c r="B180" s="5"/>
      <c r="C180" s="5" t="s">
        <v>42</v>
      </c>
      <c r="D180" s="5" t="s">
        <v>41</v>
      </c>
      <c r="E180" s="5" t="s">
        <v>43</v>
      </c>
      <c r="F180" s="12"/>
      <c r="G180" s="12">
        <v>0</v>
      </c>
      <c r="H180" s="13" t="s">
        <v>74</v>
      </c>
      <c r="I180" s="12">
        <f>G180*1.5</f>
        <v>0</v>
      </c>
      <c r="J180" s="13" t="s">
        <v>72</v>
      </c>
      <c r="K180" s="30">
        <f t="shared" si="19"/>
        <v>0</v>
      </c>
      <c r="L180" s="30" t="s">
        <v>103</v>
      </c>
      <c r="M180" s="15">
        <f t="shared" si="20"/>
        <v>0</v>
      </c>
      <c r="N180" s="13" t="s">
        <v>71</v>
      </c>
    </row>
    <row r="181" spans="1:14" ht="17.25" customHeight="1">
      <c r="A181" s="54">
        <v>26</v>
      </c>
      <c r="B181" s="5"/>
      <c r="C181" s="5" t="s">
        <v>49</v>
      </c>
      <c r="D181" s="5" t="s">
        <v>48</v>
      </c>
      <c r="E181" s="5" t="s">
        <v>50</v>
      </c>
      <c r="F181" s="12" t="s">
        <v>244</v>
      </c>
      <c r="G181" s="12">
        <v>2</v>
      </c>
      <c r="H181" s="13" t="s">
        <v>74</v>
      </c>
      <c r="I181" s="12">
        <f>G181*4</f>
        <v>8</v>
      </c>
      <c r="J181" s="13" t="s">
        <v>72</v>
      </c>
      <c r="K181" s="30">
        <f t="shared" si="19"/>
        <v>2.64</v>
      </c>
      <c r="L181" s="30" t="s">
        <v>103</v>
      </c>
      <c r="M181" s="15">
        <f t="shared" si="20"/>
        <v>2640</v>
      </c>
      <c r="N181" s="13" t="s">
        <v>71</v>
      </c>
    </row>
    <row r="182" spans="1:14" ht="17.25" customHeight="1">
      <c r="A182" s="54">
        <v>27</v>
      </c>
      <c r="B182" s="5"/>
      <c r="C182" s="5" t="s">
        <v>80</v>
      </c>
      <c r="D182" s="5"/>
      <c r="E182" s="5" t="s">
        <v>120</v>
      </c>
      <c r="F182" s="12" t="s">
        <v>216</v>
      </c>
      <c r="G182" s="12">
        <v>1</v>
      </c>
      <c r="H182" s="13" t="s">
        <v>74</v>
      </c>
      <c r="I182" s="12">
        <f>G182*1</f>
        <v>1</v>
      </c>
      <c r="J182" s="13" t="s">
        <v>72</v>
      </c>
      <c r="K182" s="30">
        <f t="shared" si="19"/>
        <v>0.33</v>
      </c>
      <c r="L182" s="30" t="s">
        <v>103</v>
      </c>
      <c r="M182" s="15">
        <f t="shared" si="20"/>
        <v>330</v>
      </c>
      <c r="N182" s="13" t="s">
        <v>71</v>
      </c>
    </row>
    <row r="183" spans="1:14" ht="17.25" customHeight="1">
      <c r="A183" s="54">
        <v>28</v>
      </c>
      <c r="B183" s="5"/>
      <c r="C183" s="5" t="s">
        <v>80</v>
      </c>
      <c r="D183" s="5"/>
      <c r="E183" s="5" t="s">
        <v>165</v>
      </c>
      <c r="F183" s="12" t="s">
        <v>217</v>
      </c>
      <c r="G183" s="12">
        <v>1</v>
      </c>
      <c r="H183" s="13" t="s">
        <v>74</v>
      </c>
      <c r="I183" s="12">
        <f>G183*4</f>
        <v>4</v>
      </c>
      <c r="J183" s="13" t="s">
        <v>72</v>
      </c>
      <c r="K183" s="30">
        <f t="shared" si="19"/>
        <v>1.32</v>
      </c>
      <c r="L183" s="30" t="s">
        <v>103</v>
      </c>
      <c r="M183" s="15">
        <f t="shared" si="20"/>
        <v>1320</v>
      </c>
      <c r="N183" s="13" t="s">
        <v>71</v>
      </c>
    </row>
    <row r="184" spans="1:14" ht="17.25" customHeight="1">
      <c r="A184" s="54">
        <v>29</v>
      </c>
      <c r="B184" s="5"/>
      <c r="C184" s="5" t="s">
        <v>80</v>
      </c>
      <c r="D184" s="5"/>
      <c r="E184" s="5" t="s">
        <v>43</v>
      </c>
      <c r="F184" s="12" t="s">
        <v>218</v>
      </c>
      <c r="G184" s="12">
        <v>1</v>
      </c>
      <c r="H184" s="13" t="s">
        <v>74</v>
      </c>
      <c r="I184" s="1">
        <f>G184*1.5</f>
        <v>1.5</v>
      </c>
      <c r="J184" s="13" t="s">
        <v>138</v>
      </c>
      <c r="K184" s="30">
        <f t="shared" si="19"/>
        <v>0.495</v>
      </c>
      <c r="L184" s="30" t="s">
        <v>103</v>
      </c>
      <c r="M184" s="15">
        <f t="shared" si="20"/>
        <v>495</v>
      </c>
      <c r="N184" s="13" t="s">
        <v>71</v>
      </c>
    </row>
    <row r="185" spans="1:14" ht="17.25" customHeight="1">
      <c r="A185" s="54">
        <v>30</v>
      </c>
      <c r="B185" s="5"/>
      <c r="C185" s="5" t="s">
        <v>80</v>
      </c>
      <c r="D185" s="5"/>
      <c r="E185" s="5" t="s">
        <v>12</v>
      </c>
      <c r="F185" s="12" t="s">
        <v>217</v>
      </c>
      <c r="G185" s="12">
        <v>1</v>
      </c>
      <c r="H185" s="13" t="s">
        <v>74</v>
      </c>
      <c r="I185" s="12">
        <f>G185*1</f>
        <v>1</v>
      </c>
      <c r="J185" s="13" t="s">
        <v>72</v>
      </c>
      <c r="K185" s="30">
        <f t="shared" si="19"/>
        <v>0.33</v>
      </c>
      <c r="L185" s="30" t="s">
        <v>103</v>
      </c>
      <c r="M185" s="15">
        <f t="shared" si="20"/>
        <v>330</v>
      </c>
      <c r="N185" s="13" t="s">
        <v>71</v>
      </c>
    </row>
    <row r="186" spans="1:14" ht="17.25" customHeight="1">
      <c r="A186" s="54">
        <v>31</v>
      </c>
      <c r="B186" s="5"/>
      <c r="C186" s="5" t="s">
        <v>80</v>
      </c>
      <c r="D186" s="5"/>
      <c r="E186" s="5" t="s">
        <v>43</v>
      </c>
      <c r="F186" s="12" t="s">
        <v>219</v>
      </c>
      <c r="G186" s="12">
        <v>1</v>
      </c>
      <c r="H186" s="13" t="s">
        <v>74</v>
      </c>
      <c r="I186" s="12">
        <f>G186*1.5</f>
        <v>1.5</v>
      </c>
      <c r="J186" s="13" t="s">
        <v>72</v>
      </c>
      <c r="K186" s="30">
        <f t="shared" si="19"/>
        <v>0.495</v>
      </c>
      <c r="L186" s="30" t="s">
        <v>103</v>
      </c>
      <c r="M186" s="15">
        <f t="shared" si="20"/>
        <v>495</v>
      </c>
      <c r="N186" s="13" t="s">
        <v>71</v>
      </c>
    </row>
    <row r="187" spans="1:14" ht="17.25" customHeight="1">
      <c r="A187" s="54">
        <v>32</v>
      </c>
      <c r="B187" s="5"/>
      <c r="C187" s="5" t="s">
        <v>80</v>
      </c>
      <c r="D187" s="5"/>
      <c r="E187" s="5" t="s">
        <v>12</v>
      </c>
      <c r="F187" s="12" t="s">
        <v>220</v>
      </c>
      <c r="G187" s="12">
        <v>1</v>
      </c>
      <c r="H187" s="13" t="s">
        <v>74</v>
      </c>
      <c r="I187" s="12">
        <f>G187*1</f>
        <v>1</v>
      </c>
      <c r="J187" s="13" t="s">
        <v>72</v>
      </c>
      <c r="K187" s="30">
        <f t="shared" si="19"/>
        <v>0.33</v>
      </c>
      <c r="L187" s="30" t="s">
        <v>103</v>
      </c>
      <c r="M187" s="15">
        <f t="shared" si="20"/>
        <v>330</v>
      </c>
      <c r="N187" s="13" t="s">
        <v>71</v>
      </c>
    </row>
    <row r="188" spans="1:14" ht="17.25" customHeight="1">
      <c r="A188" s="54">
        <v>33</v>
      </c>
      <c r="B188" s="5"/>
      <c r="C188" s="5" t="s">
        <v>80</v>
      </c>
      <c r="D188" s="5"/>
      <c r="E188" s="5" t="s">
        <v>12</v>
      </c>
      <c r="F188" s="12" t="s">
        <v>221</v>
      </c>
      <c r="G188" s="12">
        <v>1</v>
      </c>
      <c r="H188" s="13" t="s">
        <v>74</v>
      </c>
      <c r="I188" s="12">
        <f>G188*1</f>
        <v>1</v>
      </c>
      <c r="J188" s="13" t="s">
        <v>72</v>
      </c>
      <c r="K188" s="30">
        <f t="shared" si="19"/>
        <v>0.33</v>
      </c>
      <c r="L188" s="30" t="s">
        <v>103</v>
      </c>
      <c r="M188" s="15">
        <f t="shared" si="20"/>
        <v>330</v>
      </c>
      <c r="N188" s="13" t="s">
        <v>71</v>
      </c>
    </row>
    <row r="189" spans="1:14" ht="17.25" customHeight="1">
      <c r="A189" s="54">
        <v>34</v>
      </c>
      <c r="B189" s="5"/>
      <c r="C189" s="5" t="s">
        <v>80</v>
      </c>
      <c r="D189" s="5"/>
      <c r="E189" s="5" t="s">
        <v>12</v>
      </c>
      <c r="F189" s="12" t="s">
        <v>222</v>
      </c>
      <c r="G189" s="12">
        <v>1</v>
      </c>
      <c r="H189" s="13" t="s">
        <v>74</v>
      </c>
      <c r="I189" s="12">
        <f>G189*1</f>
        <v>1</v>
      </c>
      <c r="J189" s="13" t="s">
        <v>72</v>
      </c>
      <c r="K189" s="30">
        <f t="shared" si="19"/>
        <v>0.33</v>
      </c>
      <c r="L189" s="30" t="s">
        <v>103</v>
      </c>
      <c r="M189" s="15">
        <f t="shared" si="20"/>
        <v>330</v>
      </c>
      <c r="N189" s="13" t="s">
        <v>71</v>
      </c>
    </row>
    <row r="190" spans="1:14" ht="17.25" customHeight="1">
      <c r="A190" s="54">
        <v>35</v>
      </c>
      <c r="B190" s="5"/>
      <c r="C190" s="5" t="s">
        <v>80</v>
      </c>
      <c r="D190" s="5"/>
      <c r="E190" s="5" t="s">
        <v>12</v>
      </c>
      <c r="F190" s="12" t="s">
        <v>223</v>
      </c>
      <c r="G190" s="12">
        <v>1</v>
      </c>
      <c r="H190" s="13" t="s">
        <v>74</v>
      </c>
      <c r="I190" s="12">
        <f>G190*11</f>
        <v>11</v>
      </c>
      <c r="J190" s="13" t="s">
        <v>72</v>
      </c>
      <c r="K190" s="30">
        <f t="shared" si="19"/>
        <v>3.6300000000000003</v>
      </c>
      <c r="L190" s="30" t="s">
        <v>103</v>
      </c>
      <c r="M190" s="15">
        <f t="shared" si="20"/>
        <v>3630.0000000000005</v>
      </c>
      <c r="N190" s="13" t="s">
        <v>71</v>
      </c>
    </row>
    <row r="191" spans="1:14" ht="17.25" customHeight="1">
      <c r="A191" s="281" t="s">
        <v>54</v>
      </c>
      <c r="B191" s="282"/>
      <c r="C191" s="282"/>
      <c r="D191" s="282"/>
      <c r="E191" s="283"/>
      <c r="F191" s="53"/>
      <c r="G191" s="12">
        <f>SUM(G156:G190)</f>
        <v>65</v>
      </c>
      <c r="H191" s="13" t="s">
        <v>74</v>
      </c>
      <c r="I191" s="12">
        <f>SUM(I156:I190)</f>
        <v>254</v>
      </c>
      <c r="J191" s="13" t="s">
        <v>138</v>
      </c>
      <c r="K191" s="12">
        <f>SUM(K156:K190)</f>
        <v>83.819999999999951</v>
      </c>
      <c r="L191" s="30" t="s">
        <v>103</v>
      </c>
      <c r="M191" s="34">
        <f>SUM(M156:M190)</f>
        <v>83820</v>
      </c>
      <c r="N191" s="13" t="s">
        <v>71</v>
      </c>
    </row>
    <row r="193" spans="1:14">
      <c r="A193" s="286" t="s">
        <v>53</v>
      </c>
      <c r="B193" s="286" t="s">
        <v>0</v>
      </c>
      <c r="C193" s="286" t="s">
        <v>2</v>
      </c>
      <c r="D193" s="286" t="s">
        <v>4</v>
      </c>
      <c r="E193" s="286" t="s">
        <v>1</v>
      </c>
      <c r="F193" s="286" t="s">
        <v>280</v>
      </c>
      <c r="G193" s="288" t="s">
        <v>5</v>
      </c>
      <c r="H193" s="289"/>
      <c r="I193" s="288" t="s">
        <v>6</v>
      </c>
      <c r="J193" s="289"/>
      <c r="K193" s="288" t="s">
        <v>101</v>
      </c>
      <c r="L193" s="289"/>
      <c r="M193" s="288" t="s">
        <v>102</v>
      </c>
      <c r="N193" s="289"/>
    </row>
    <row r="194" spans="1:14">
      <c r="A194" s="287"/>
      <c r="B194" s="287"/>
      <c r="C194" s="287"/>
      <c r="D194" s="287"/>
      <c r="E194" s="287"/>
      <c r="F194" s="287"/>
      <c r="G194" s="290"/>
      <c r="H194" s="291"/>
      <c r="I194" s="290"/>
      <c r="J194" s="291"/>
      <c r="K194" s="290"/>
      <c r="L194" s="291"/>
      <c r="M194" s="290"/>
      <c r="N194" s="291"/>
    </row>
    <row r="195" spans="1:14" ht="17.25" customHeight="1">
      <c r="A195" s="76">
        <v>1</v>
      </c>
      <c r="B195" s="16" t="s">
        <v>59</v>
      </c>
      <c r="C195" s="5" t="s">
        <v>3</v>
      </c>
      <c r="D195" s="5" t="s">
        <v>7</v>
      </c>
      <c r="E195" s="5" t="s">
        <v>8</v>
      </c>
      <c r="F195" s="12" t="s">
        <v>339</v>
      </c>
      <c r="G195" s="12">
        <v>4</v>
      </c>
      <c r="H195" s="13" t="s">
        <v>74</v>
      </c>
      <c r="I195" s="12">
        <f t="shared" ref="I195:I203" si="22">G195*6</f>
        <v>24</v>
      </c>
      <c r="J195" s="13" t="s">
        <v>72</v>
      </c>
      <c r="K195" s="30">
        <f t="shared" ref="K195:K229" si="23">I195*0.33</f>
        <v>7.92</v>
      </c>
      <c r="L195" s="30" t="s">
        <v>103</v>
      </c>
      <c r="M195" s="15">
        <f t="shared" ref="M195:M229" si="24">K195*1000</f>
        <v>7920</v>
      </c>
      <c r="N195" s="13" t="s">
        <v>71</v>
      </c>
    </row>
    <row r="196" spans="1:14" ht="17.25" customHeight="1">
      <c r="A196" s="76">
        <v>2</v>
      </c>
      <c r="B196" s="17">
        <v>43502</v>
      </c>
      <c r="C196" s="5" t="s">
        <v>56</v>
      </c>
      <c r="D196" s="5" t="s">
        <v>93</v>
      </c>
      <c r="E196" s="5" t="s">
        <v>8</v>
      </c>
      <c r="F196" s="12" t="s">
        <v>353</v>
      </c>
      <c r="G196" s="12">
        <v>3</v>
      </c>
      <c r="H196" s="13" t="s">
        <v>74</v>
      </c>
      <c r="I196" s="12">
        <f t="shared" si="22"/>
        <v>18</v>
      </c>
      <c r="J196" s="13" t="s">
        <v>72</v>
      </c>
      <c r="K196" s="30">
        <f t="shared" si="23"/>
        <v>5.94</v>
      </c>
      <c r="L196" s="30" t="s">
        <v>103</v>
      </c>
      <c r="M196" s="15">
        <f t="shared" si="24"/>
        <v>5940</v>
      </c>
      <c r="N196" s="13" t="s">
        <v>71</v>
      </c>
    </row>
    <row r="197" spans="1:14" ht="17.25" customHeight="1">
      <c r="A197" s="76">
        <v>3</v>
      </c>
      <c r="B197" s="5"/>
      <c r="C197" s="5" t="s">
        <v>15</v>
      </c>
      <c r="D197" s="5" t="s">
        <v>647</v>
      </c>
      <c r="E197" s="5" t="s">
        <v>8</v>
      </c>
      <c r="F197" s="12" t="s">
        <v>340</v>
      </c>
      <c r="G197" s="12">
        <v>3</v>
      </c>
      <c r="H197" s="13" t="s">
        <v>74</v>
      </c>
      <c r="I197" s="12">
        <f t="shared" si="22"/>
        <v>18</v>
      </c>
      <c r="J197" s="13" t="s">
        <v>72</v>
      </c>
      <c r="K197" s="30">
        <f t="shared" si="23"/>
        <v>5.94</v>
      </c>
      <c r="L197" s="30" t="s">
        <v>103</v>
      </c>
      <c r="M197" s="15">
        <f t="shared" si="24"/>
        <v>5940</v>
      </c>
      <c r="N197" s="13" t="s">
        <v>71</v>
      </c>
    </row>
    <row r="198" spans="1:14" ht="17.25" customHeight="1">
      <c r="A198" s="76">
        <v>4</v>
      </c>
      <c r="B198" s="5"/>
      <c r="C198" s="5" t="s">
        <v>17</v>
      </c>
      <c r="D198" s="5" t="s">
        <v>16</v>
      </c>
      <c r="E198" s="5" t="s">
        <v>8</v>
      </c>
      <c r="F198" s="12" t="s">
        <v>343</v>
      </c>
      <c r="G198" s="12">
        <v>3</v>
      </c>
      <c r="H198" s="13" t="s">
        <v>74</v>
      </c>
      <c r="I198" s="12">
        <f t="shared" si="22"/>
        <v>18</v>
      </c>
      <c r="J198" s="13" t="s">
        <v>72</v>
      </c>
      <c r="K198" s="30">
        <f t="shared" si="23"/>
        <v>5.94</v>
      </c>
      <c r="L198" s="30" t="s">
        <v>103</v>
      </c>
      <c r="M198" s="15">
        <f t="shared" si="24"/>
        <v>5940</v>
      </c>
      <c r="N198" s="13" t="s">
        <v>71</v>
      </c>
    </row>
    <row r="199" spans="1:14" ht="17.25" customHeight="1">
      <c r="A199" s="76">
        <v>5</v>
      </c>
      <c r="B199" s="5"/>
      <c r="C199" s="5" t="s">
        <v>19</v>
      </c>
      <c r="D199" s="5" t="s">
        <v>18</v>
      </c>
      <c r="E199" s="5" t="s">
        <v>8</v>
      </c>
      <c r="F199" s="12" t="s">
        <v>344</v>
      </c>
      <c r="G199" s="12">
        <v>4</v>
      </c>
      <c r="H199" s="13" t="s">
        <v>74</v>
      </c>
      <c r="I199" s="12">
        <f t="shared" si="22"/>
        <v>24</v>
      </c>
      <c r="J199" s="13" t="s">
        <v>72</v>
      </c>
      <c r="K199" s="30">
        <f t="shared" si="23"/>
        <v>7.92</v>
      </c>
      <c r="L199" s="30" t="s">
        <v>103</v>
      </c>
      <c r="M199" s="15">
        <f t="shared" si="24"/>
        <v>7920</v>
      </c>
      <c r="N199" s="13" t="s">
        <v>71</v>
      </c>
    </row>
    <row r="200" spans="1:14" ht="17.25" customHeight="1">
      <c r="A200" s="76">
        <v>6</v>
      </c>
      <c r="B200" s="5"/>
      <c r="C200" s="9" t="s">
        <v>52</v>
      </c>
      <c r="D200" s="9" t="s">
        <v>51</v>
      </c>
      <c r="E200" s="9" t="s">
        <v>8</v>
      </c>
      <c r="F200" s="72" t="s">
        <v>341</v>
      </c>
      <c r="G200" s="12">
        <v>5</v>
      </c>
      <c r="H200" s="13" t="s">
        <v>74</v>
      </c>
      <c r="I200" s="12">
        <f t="shared" si="22"/>
        <v>30</v>
      </c>
      <c r="J200" s="13" t="s">
        <v>72</v>
      </c>
      <c r="K200" s="30">
        <f t="shared" si="23"/>
        <v>9.9</v>
      </c>
      <c r="L200" s="30" t="s">
        <v>103</v>
      </c>
      <c r="M200" s="15">
        <f t="shared" si="24"/>
        <v>9900</v>
      </c>
      <c r="N200" s="13" t="s">
        <v>71</v>
      </c>
    </row>
    <row r="201" spans="1:14" ht="17.25" customHeight="1">
      <c r="A201" s="76">
        <v>7</v>
      </c>
      <c r="B201" s="5"/>
      <c r="C201" s="5" t="s">
        <v>10</v>
      </c>
      <c r="D201" s="5" t="s">
        <v>93</v>
      </c>
      <c r="E201" s="5" t="s">
        <v>8</v>
      </c>
      <c r="F201" s="12" t="s">
        <v>357</v>
      </c>
      <c r="G201" s="12">
        <v>4</v>
      </c>
      <c r="H201" s="13" t="s">
        <v>74</v>
      </c>
      <c r="I201" s="12">
        <f t="shared" si="22"/>
        <v>24</v>
      </c>
      <c r="J201" s="13" t="s">
        <v>72</v>
      </c>
      <c r="K201" s="30">
        <f t="shared" si="23"/>
        <v>7.92</v>
      </c>
      <c r="L201" s="30" t="s">
        <v>103</v>
      </c>
      <c r="M201" s="15">
        <f t="shared" si="24"/>
        <v>7920</v>
      </c>
      <c r="N201" s="13" t="s">
        <v>71</v>
      </c>
    </row>
    <row r="202" spans="1:14" ht="17.25" customHeight="1">
      <c r="A202" s="76">
        <v>8</v>
      </c>
      <c r="B202" s="5"/>
      <c r="C202" s="5" t="s">
        <v>26</v>
      </c>
      <c r="D202" s="5" t="s">
        <v>89</v>
      </c>
      <c r="E202" s="5" t="s">
        <v>8</v>
      </c>
      <c r="F202" s="12" t="s">
        <v>347</v>
      </c>
      <c r="G202" s="12">
        <v>4</v>
      </c>
      <c r="H202" s="13" t="s">
        <v>74</v>
      </c>
      <c r="I202" s="12">
        <f t="shared" si="22"/>
        <v>24</v>
      </c>
      <c r="J202" s="13" t="s">
        <v>72</v>
      </c>
      <c r="K202" s="30">
        <f t="shared" si="23"/>
        <v>7.92</v>
      </c>
      <c r="L202" s="30" t="s">
        <v>103</v>
      </c>
      <c r="M202" s="15">
        <f t="shared" si="24"/>
        <v>7920</v>
      </c>
      <c r="N202" s="13" t="s">
        <v>71</v>
      </c>
    </row>
    <row r="203" spans="1:14" ht="17.25" customHeight="1">
      <c r="A203" s="76">
        <v>9</v>
      </c>
      <c r="B203" s="5"/>
      <c r="C203" s="5" t="s">
        <v>94</v>
      </c>
      <c r="D203" s="5" t="s">
        <v>95</v>
      </c>
      <c r="E203" s="5" t="s">
        <v>8</v>
      </c>
      <c r="F203" s="12"/>
      <c r="G203" s="12">
        <v>0</v>
      </c>
      <c r="H203" s="13" t="s">
        <v>74</v>
      </c>
      <c r="I203" s="12">
        <f t="shared" si="22"/>
        <v>0</v>
      </c>
      <c r="J203" s="13" t="s">
        <v>72</v>
      </c>
      <c r="K203" s="30">
        <f t="shared" si="23"/>
        <v>0</v>
      </c>
      <c r="L203" s="30" t="s">
        <v>103</v>
      </c>
      <c r="M203" s="15">
        <f t="shared" si="24"/>
        <v>0</v>
      </c>
      <c r="N203" s="13" t="s">
        <v>71</v>
      </c>
    </row>
    <row r="204" spans="1:14" ht="17.25" customHeight="1">
      <c r="A204" s="76">
        <v>10</v>
      </c>
      <c r="B204" s="5"/>
      <c r="C204" s="5" t="s">
        <v>190</v>
      </c>
      <c r="D204" s="5" t="s">
        <v>20</v>
      </c>
      <c r="E204" s="5" t="s">
        <v>173</v>
      </c>
      <c r="F204" s="12"/>
      <c r="G204" s="12">
        <v>0</v>
      </c>
      <c r="H204" s="13" t="s">
        <v>74</v>
      </c>
      <c r="I204" s="12">
        <f>G204*7</f>
        <v>0</v>
      </c>
      <c r="J204" s="13" t="s">
        <v>72</v>
      </c>
      <c r="K204" s="30">
        <f t="shared" si="23"/>
        <v>0</v>
      </c>
      <c r="L204" s="30" t="s">
        <v>103</v>
      </c>
      <c r="M204" s="15">
        <f t="shared" si="24"/>
        <v>0</v>
      </c>
      <c r="N204" s="13" t="s">
        <v>71</v>
      </c>
    </row>
    <row r="205" spans="1:14" ht="17.25" customHeight="1">
      <c r="A205" s="76">
        <v>11</v>
      </c>
      <c r="B205" s="5"/>
      <c r="C205" s="5" t="s">
        <v>34</v>
      </c>
      <c r="D205" s="5" t="s">
        <v>134</v>
      </c>
      <c r="E205" s="5" t="s">
        <v>173</v>
      </c>
      <c r="F205" s="12" t="s">
        <v>346</v>
      </c>
      <c r="G205" s="12">
        <v>1</v>
      </c>
      <c r="H205" s="13" t="s">
        <v>74</v>
      </c>
      <c r="I205" s="12">
        <f>G205*7</f>
        <v>7</v>
      </c>
      <c r="J205" s="13" t="s">
        <v>72</v>
      </c>
      <c r="K205" s="30">
        <f t="shared" si="23"/>
        <v>2.31</v>
      </c>
      <c r="L205" s="30" t="s">
        <v>103</v>
      </c>
      <c r="M205" s="15">
        <f t="shared" si="24"/>
        <v>2310</v>
      </c>
      <c r="N205" s="13" t="s">
        <v>71</v>
      </c>
    </row>
    <row r="206" spans="1:14" ht="17.25" customHeight="1">
      <c r="A206" s="76">
        <v>12</v>
      </c>
      <c r="B206" s="5"/>
      <c r="C206" s="5" t="s">
        <v>23</v>
      </c>
      <c r="D206" s="5" t="s">
        <v>136</v>
      </c>
      <c r="E206" s="5" t="s">
        <v>12</v>
      </c>
      <c r="F206" s="5" t="s">
        <v>312</v>
      </c>
      <c r="G206" s="1">
        <v>3</v>
      </c>
      <c r="H206" s="13" t="s">
        <v>74</v>
      </c>
      <c r="I206" s="12">
        <f t="shared" ref="I206:I216" si="25">G206*1</f>
        <v>3</v>
      </c>
      <c r="J206" s="13" t="s">
        <v>72</v>
      </c>
      <c r="K206" s="30">
        <f t="shared" si="23"/>
        <v>0.99</v>
      </c>
      <c r="L206" s="30" t="s">
        <v>103</v>
      </c>
      <c r="M206" s="15">
        <f t="shared" si="24"/>
        <v>990</v>
      </c>
      <c r="N206" s="13" t="s">
        <v>71</v>
      </c>
    </row>
    <row r="207" spans="1:14" ht="17.25" customHeight="1">
      <c r="A207" s="76">
        <v>13</v>
      </c>
      <c r="B207" s="5"/>
      <c r="C207" s="5" t="s">
        <v>90</v>
      </c>
      <c r="D207" s="5" t="s">
        <v>91</v>
      </c>
      <c r="E207" s="5" t="s">
        <v>12</v>
      </c>
      <c r="F207" s="12" t="s">
        <v>358</v>
      </c>
      <c r="G207" s="12">
        <v>1</v>
      </c>
      <c r="H207" s="13" t="s">
        <v>74</v>
      </c>
      <c r="I207" s="12">
        <f t="shared" si="25"/>
        <v>1</v>
      </c>
      <c r="J207" s="13" t="s">
        <v>72</v>
      </c>
      <c r="K207" s="30">
        <f t="shared" si="23"/>
        <v>0.33</v>
      </c>
      <c r="L207" s="30" t="s">
        <v>103</v>
      </c>
      <c r="M207" s="15">
        <f t="shared" si="24"/>
        <v>330</v>
      </c>
      <c r="N207" s="13" t="s">
        <v>71</v>
      </c>
    </row>
    <row r="208" spans="1:14" ht="17.25" customHeight="1">
      <c r="A208" s="76">
        <v>14</v>
      </c>
      <c r="B208" s="5"/>
      <c r="C208" s="5" t="s">
        <v>81</v>
      </c>
      <c r="D208" s="5" t="s">
        <v>82</v>
      </c>
      <c r="E208" s="5" t="s">
        <v>12</v>
      </c>
      <c r="F208" s="12" t="s">
        <v>351</v>
      </c>
      <c r="G208" s="12">
        <v>3</v>
      </c>
      <c r="H208" s="13" t="s">
        <v>74</v>
      </c>
      <c r="I208" s="12">
        <f t="shared" si="25"/>
        <v>3</v>
      </c>
      <c r="J208" s="13" t="s">
        <v>72</v>
      </c>
      <c r="K208" s="30">
        <f t="shared" si="23"/>
        <v>0.99</v>
      </c>
      <c r="L208" s="30" t="s">
        <v>103</v>
      </c>
      <c r="M208" s="15">
        <f t="shared" si="24"/>
        <v>990</v>
      </c>
      <c r="N208" s="13" t="s">
        <v>71</v>
      </c>
    </row>
    <row r="209" spans="1:14" ht="17.25" customHeight="1">
      <c r="A209" s="76">
        <v>15</v>
      </c>
      <c r="B209" s="5"/>
      <c r="C209" s="5" t="s">
        <v>11</v>
      </c>
      <c r="D209" s="5" t="s">
        <v>13</v>
      </c>
      <c r="E209" s="5" t="s">
        <v>12</v>
      </c>
      <c r="F209" s="12" t="s">
        <v>314</v>
      </c>
      <c r="G209" s="12">
        <v>2</v>
      </c>
      <c r="H209" s="13" t="s">
        <v>74</v>
      </c>
      <c r="I209" s="12">
        <f t="shared" si="25"/>
        <v>2</v>
      </c>
      <c r="J209" s="13" t="s">
        <v>72</v>
      </c>
      <c r="K209" s="30">
        <f t="shared" si="23"/>
        <v>0.66</v>
      </c>
      <c r="L209" s="30" t="s">
        <v>103</v>
      </c>
      <c r="M209" s="15">
        <f t="shared" si="24"/>
        <v>660</v>
      </c>
      <c r="N209" s="13" t="s">
        <v>71</v>
      </c>
    </row>
    <row r="210" spans="1:14" ht="17.25" customHeight="1">
      <c r="A210" s="76">
        <v>16</v>
      </c>
      <c r="B210" s="5"/>
      <c r="C210" s="5" t="s">
        <v>28</v>
      </c>
      <c r="D210" s="5" t="s">
        <v>27</v>
      </c>
      <c r="E210" s="5" t="s">
        <v>12</v>
      </c>
      <c r="F210" s="12" t="s">
        <v>348</v>
      </c>
      <c r="G210" s="12">
        <v>3</v>
      </c>
      <c r="H210" s="13" t="s">
        <v>74</v>
      </c>
      <c r="I210" s="12">
        <f t="shared" si="25"/>
        <v>3</v>
      </c>
      <c r="J210" s="13" t="s">
        <v>72</v>
      </c>
      <c r="K210" s="30">
        <f t="shared" si="23"/>
        <v>0.99</v>
      </c>
      <c r="L210" s="30" t="s">
        <v>103</v>
      </c>
      <c r="M210" s="15">
        <f t="shared" si="24"/>
        <v>990</v>
      </c>
      <c r="N210" s="13" t="s">
        <v>71</v>
      </c>
    </row>
    <row r="211" spans="1:14" ht="17.25" customHeight="1">
      <c r="A211" s="76">
        <v>17</v>
      </c>
      <c r="B211" s="5"/>
      <c r="C211" s="5" t="s">
        <v>30</v>
      </c>
      <c r="D211" s="5" t="s">
        <v>29</v>
      </c>
      <c r="E211" s="5" t="s">
        <v>12</v>
      </c>
      <c r="F211" s="12" t="s">
        <v>349</v>
      </c>
      <c r="G211" s="12">
        <v>2</v>
      </c>
      <c r="H211" s="13" t="s">
        <v>74</v>
      </c>
      <c r="I211" s="12">
        <f t="shared" si="25"/>
        <v>2</v>
      </c>
      <c r="J211" s="13" t="s">
        <v>72</v>
      </c>
      <c r="K211" s="30">
        <f t="shared" si="23"/>
        <v>0.66</v>
      </c>
      <c r="L211" s="30" t="s">
        <v>103</v>
      </c>
      <c r="M211" s="15">
        <f t="shared" si="24"/>
        <v>660</v>
      </c>
      <c r="N211" s="13" t="s">
        <v>71</v>
      </c>
    </row>
    <row r="212" spans="1:14" ht="17.25" customHeight="1">
      <c r="A212" s="76">
        <v>18</v>
      </c>
      <c r="B212" s="5"/>
      <c r="C212" s="5" t="s">
        <v>32</v>
      </c>
      <c r="D212" s="5" t="s">
        <v>33</v>
      </c>
      <c r="E212" s="5" t="s">
        <v>12</v>
      </c>
      <c r="F212" s="12" t="s">
        <v>350</v>
      </c>
      <c r="G212" s="12">
        <v>1</v>
      </c>
      <c r="H212" s="13" t="s">
        <v>74</v>
      </c>
      <c r="I212" s="12">
        <f t="shared" si="25"/>
        <v>1</v>
      </c>
      <c r="J212" s="13" t="s">
        <v>72</v>
      </c>
      <c r="K212" s="30">
        <f t="shared" si="23"/>
        <v>0.33</v>
      </c>
      <c r="L212" s="30" t="s">
        <v>103</v>
      </c>
      <c r="M212" s="15">
        <f t="shared" si="24"/>
        <v>330</v>
      </c>
      <c r="N212" s="13" t="s">
        <v>71</v>
      </c>
    </row>
    <row r="213" spans="1:14" ht="17.25" customHeight="1">
      <c r="A213" s="76">
        <v>19</v>
      </c>
      <c r="B213" s="5"/>
      <c r="C213" s="5" t="s">
        <v>36</v>
      </c>
      <c r="D213" s="5" t="s">
        <v>35</v>
      </c>
      <c r="E213" s="5" t="s">
        <v>12</v>
      </c>
      <c r="F213" s="12" t="s">
        <v>342</v>
      </c>
      <c r="G213" s="12">
        <v>1</v>
      </c>
      <c r="H213" s="13" t="s">
        <v>74</v>
      </c>
      <c r="I213" s="12">
        <f t="shared" si="25"/>
        <v>1</v>
      </c>
      <c r="J213" s="13" t="s">
        <v>72</v>
      </c>
      <c r="K213" s="30">
        <f t="shared" si="23"/>
        <v>0.33</v>
      </c>
      <c r="L213" s="30" t="s">
        <v>103</v>
      </c>
      <c r="M213" s="15">
        <f t="shared" si="24"/>
        <v>330</v>
      </c>
      <c r="N213" s="13" t="s">
        <v>71</v>
      </c>
    </row>
    <row r="214" spans="1:14" ht="17.25" customHeight="1">
      <c r="A214" s="76">
        <v>20</v>
      </c>
      <c r="B214" s="5"/>
      <c r="C214" s="5" t="s">
        <v>38</v>
      </c>
      <c r="D214" s="5" t="s">
        <v>37</v>
      </c>
      <c r="E214" s="5" t="s">
        <v>12</v>
      </c>
      <c r="F214" s="12" t="s">
        <v>352</v>
      </c>
      <c r="G214" s="12">
        <v>2</v>
      </c>
      <c r="H214" s="13" t="s">
        <v>74</v>
      </c>
      <c r="I214" s="12">
        <f t="shared" si="25"/>
        <v>2</v>
      </c>
      <c r="J214" s="13" t="s">
        <v>72</v>
      </c>
      <c r="K214" s="30">
        <f t="shared" si="23"/>
        <v>0.66</v>
      </c>
      <c r="L214" s="30" t="s">
        <v>103</v>
      </c>
      <c r="M214" s="15">
        <f t="shared" si="24"/>
        <v>660</v>
      </c>
      <c r="N214" s="13" t="s">
        <v>71</v>
      </c>
    </row>
    <row r="215" spans="1:14" ht="17.25" customHeight="1">
      <c r="A215" s="76">
        <v>21</v>
      </c>
      <c r="B215" s="5"/>
      <c r="C215" s="5" t="s">
        <v>40</v>
      </c>
      <c r="D215" s="5" t="s">
        <v>39</v>
      </c>
      <c r="E215" s="5" t="s">
        <v>12</v>
      </c>
      <c r="F215" s="12"/>
      <c r="G215" s="12">
        <v>0</v>
      </c>
      <c r="H215" s="13" t="s">
        <v>74</v>
      </c>
      <c r="I215" s="12">
        <f t="shared" si="25"/>
        <v>0</v>
      </c>
      <c r="J215" s="13" t="s">
        <v>72</v>
      </c>
      <c r="K215" s="30">
        <f t="shared" si="23"/>
        <v>0</v>
      </c>
      <c r="L215" s="30" t="s">
        <v>103</v>
      </c>
      <c r="M215" s="15">
        <f t="shared" si="24"/>
        <v>0</v>
      </c>
      <c r="N215" s="13" t="s">
        <v>71</v>
      </c>
    </row>
    <row r="216" spans="1:14" ht="17.25" customHeight="1">
      <c r="A216" s="76">
        <v>22</v>
      </c>
      <c r="B216" s="5"/>
      <c r="C216" s="5" t="s">
        <v>78</v>
      </c>
      <c r="D216" s="5" t="s">
        <v>79</v>
      </c>
      <c r="E216" s="5" t="s">
        <v>12</v>
      </c>
      <c r="F216" s="12" t="s">
        <v>237</v>
      </c>
      <c r="G216" s="12">
        <v>1</v>
      </c>
      <c r="H216" s="13" t="s">
        <v>74</v>
      </c>
      <c r="I216" s="12">
        <f t="shared" si="25"/>
        <v>1</v>
      </c>
      <c r="J216" s="13" t="s">
        <v>72</v>
      </c>
      <c r="K216" s="30">
        <f t="shared" si="23"/>
        <v>0.33</v>
      </c>
      <c r="L216" s="30" t="s">
        <v>103</v>
      </c>
      <c r="M216" s="15">
        <f t="shared" si="24"/>
        <v>330</v>
      </c>
      <c r="N216" s="13" t="s">
        <v>71</v>
      </c>
    </row>
    <row r="217" spans="1:14" ht="17.25" customHeight="1">
      <c r="A217" s="76">
        <v>23</v>
      </c>
      <c r="B217" s="5"/>
      <c r="C217" s="5" t="s">
        <v>45</v>
      </c>
      <c r="D217" s="5" t="s">
        <v>44</v>
      </c>
      <c r="E217" s="5" t="s">
        <v>43</v>
      </c>
      <c r="F217" s="12" t="s">
        <v>354</v>
      </c>
      <c r="G217" s="12">
        <v>1</v>
      </c>
      <c r="H217" s="13" t="s">
        <v>74</v>
      </c>
      <c r="I217" s="12">
        <f>G217*1.5</f>
        <v>1.5</v>
      </c>
      <c r="J217" s="13" t="s">
        <v>72</v>
      </c>
      <c r="K217" s="30">
        <f t="shared" si="23"/>
        <v>0.495</v>
      </c>
      <c r="L217" s="30" t="s">
        <v>103</v>
      </c>
      <c r="M217" s="15">
        <f t="shared" si="24"/>
        <v>495</v>
      </c>
      <c r="N217" s="13" t="s">
        <v>71</v>
      </c>
    </row>
    <row r="218" spans="1:14" ht="17.25" customHeight="1">
      <c r="A218" s="76">
        <v>24</v>
      </c>
      <c r="B218" s="5"/>
      <c r="C218" s="5" t="s">
        <v>47</v>
      </c>
      <c r="D218" s="5" t="s">
        <v>46</v>
      </c>
      <c r="E218" s="5" t="s">
        <v>43</v>
      </c>
      <c r="F218" s="12" t="s">
        <v>355</v>
      </c>
      <c r="G218" s="12">
        <v>5</v>
      </c>
      <c r="H218" s="13" t="s">
        <v>74</v>
      </c>
      <c r="I218" s="12">
        <f>G218*1.5</f>
        <v>7.5</v>
      </c>
      <c r="J218" s="13" t="s">
        <v>72</v>
      </c>
      <c r="K218" s="30">
        <f t="shared" si="23"/>
        <v>2.4750000000000001</v>
      </c>
      <c r="L218" s="30" t="s">
        <v>103</v>
      </c>
      <c r="M218" s="15">
        <f t="shared" si="24"/>
        <v>2475</v>
      </c>
      <c r="N218" s="13" t="s">
        <v>71</v>
      </c>
    </row>
    <row r="219" spans="1:14" ht="17.25" customHeight="1">
      <c r="A219" s="76">
        <v>25</v>
      </c>
      <c r="B219" s="5"/>
      <c r="C219" s="5" t="s">
        <v>42</v>
      </c>
      <c r="D219" s="5" t="s">
        <v>41</v>
      </c>
      <c r="E219" s="5" t="s">
        <v>345</v>
      </c>
      <c r="F219" s="12" t="s">
        <v>237</v>
      </c>
      <c r="G219" s="12">
        <v>1</v>
      </c>
      <c r="H219" s="13" t="s">
        <v>74</v>
      </c>
      <c r="I219" s="12">
        <f>G219*1.5</f>
        <v>1.5</v>
      </c>
      <c r="J219" s="13" t="s">
        <v>72</v>
      </c>
      <c r="K219" s="30">
        <f t="shared" si="23"/>
        <v>0.495</v>
      </c>
      <c r="L219" s="30" t="s">
        <v>103</v>
      </c>
      <c r="M219" s="15">
        <f t="shared" si="24"/>
        <v>495</v>
      </c>
      <c r="N219" s="13" t="s">
        <v>71</v>
      </c>
    </row>
    <row r="220" spans="1:14" ht="17.25" customHeight="1">
      <c r="A220" s="76">
        <v>26</v>
      </c>
      <c r="B220" s="5"/>
      <c r="C220" s="5" t="s">
        <v>49</v>
      </c>
      <c r="D220" s="5" t="s">
        <v>48</v>
      </c>
      <c r="E220" s="5" t="s">
        <v>50</v>
      </c>
      <c r="F220" s="12" t="s">
        <v>356</v>
      </c>
      <c r="G220" s="12">
        <v>2</v>
      </c>
      <c r="H220" s="13" t="s">
        <v>74</v>
      </c>
      <c r="I220" s="12">
        <f>G220*4</f>
        <v>8</v>
      </c>
      <c r="J220" s="13" t="s">
        <v>72</v>
      </c>
      <c r="K220" s="30">
        <f t="shared" si="23"/>
        <v>2.64</v>
      </c>
      <c r="L220" s="30" t="s">
        <v>103</v>
      </c>
      <c r="M220" s="15">
        <f t="shared" si="24"/>
        <v>2640</v>
      </c>
      <c r="N220" s="13" t="s">
        <v>71</v>
      </c>
    </row>
    <row r="221" spans="1:14" ht="17.25" customHeight="1">
      <c r="A221" s="76">
        <v>27</v>
      </c>
      <c r="B221" s="5"/>
      <c r="C221" s="5" t="s">
        <v>80</v>
      </c>
      <c r="D221" s="5"/>
      <c r="E221" s="5" t="s">
        <v>165</v>
      </c>
      <c r="F221" s="12" t="s">
        <v>360</v>
      </c>
      <c r="G221" s="12">
        <v>2</v>
      </c>
      <c r="H221" s="13" t="s">
        <v>74</v>
      </c>
      <c r="I221" s="12">
        <f>G221*4</f>
        <v>8</v>
      </c>
      <c r="J221" s="13" t="s">
        <v>72</v>
      </c>
      <c r="K221" s="30">
        <f t="shared" si="23"/>
        <v>2.64</v>
      </c>
      <c r="L221" s="30" t="s">
        <v>103</v>
      </c>
      <c r="M221" s="15">
        <f t="shared" si="24"/>
        <v>2640</v>
      </c>
      <c r="N221" s="13" t="s">
        <v>71</v>
      </c>
    </row>
    <row r="222" spans="1:14" ht="17.25" customHeight="1">
      <c r="A222" s="76">
        <v>28</v>
      </c>
      <c r="B222" s="5"/>
      <c r="C222" s="5" t="s">
        <v>80</v>
      </c>
      <c r="D222" s="5"/>
      <c r="E222" s="5" t="s">
        <v>165</v>
      </c>
      <c r="F222" s="12" t="s">
        <v>359</v>
      </c>
      <c r="G222" s="12">
        <v>1</v>
      </c>
      <c r="H222" s="13" t="s">
        <v>74</v>
      </c>
      <c r="I222" s="12">
        <f>G222*4</f>
        <v>4</v>
      </c>
      <c r="J222" s="13" t="s">
        <v>72</v>
      </c>
      <c r="K222" s="30">
        <f t="shared" si="23"/>
        <v>1.32</v>
      </c>
      <c r="L222" s="30" t="s">
        <v>103</v>
      </c>
      <c r="M222" s="15">
        <f t="shared" si="24"/>
        <v>1320</v>
      </c>
      <c r="N222" s="13" t="s">
        <v>71</v>
      </c>
    </row>
    <row r="223" spans="1:14" ht="17.25" customHeight="1">
      <c r="A223" s="76">
        <v>29</v>
      </c>
      <c r="B223" s="5"/>
      <c r="C223" s="5" t="s">
        <v>80</v>
      </c>
      <c r="D223" s="5"/>
      <c r="E223" s="5" t="s">
        <v>43</v>
      </c>
      <c r="F223" s="12" t="s">
        <v>322</v>
      </c>
      <c r="G223" s="12">
        <v>1</v>
      </c>
      <c r="H223" s="13" t="s">
        <v>74</v>
      </c>
      <c r="I223" s="1">
        <f>G223*1.5</f>
        <v>1.5</v>
      </c>
      <c r="J223" s="13" t="s">
        <v>138</v>
      </c>
      <c r="K223" s="30">
        <f t="shared" si="23"/>
        <v>0.495</v>
      </c>
      <c r="L223" s="30" t="s">
        <v>103</v>
      </c>
      <c r="M223" s="15">
        <f t="shared" si="24"/>
        <v>495</v>
      </c>
      <c r="N223" s="13" t="s">
        <v>71</v>
      </c>
    </row>
    <row r="224" spans="1:14" ht="17.25" customHeight="1">
      <c r="A224" s="76">
        <v>30</v>
      </c>
      <c r="B224" s="5"/>
      <c r="C224" s="5" t="s">
        <v>80</v>
      </c>
      <c r="D224" s="5"/>
      <c r="E224" s="5" t="s">
        <v>12</v>
      </c>
      <c r="F224" s="12" t="s">
        <v>223</v>
      </c>
      <c r="G224" s="12">
        <v>2</v>
      </c>
      <c r="H224" s="13" t="s">
        <v>74</v>
      </c>
      <c r="I224" s="12">
        <f>G224*1</f>
        <v>2</v>
      </c>
      <c r="J224" s="13" t="s">
        <v>72</v>
      </c>
      <c r="K224" s="30">
        <f t="shared" si="23"/>
        <v>0.66</v>
      </c>
      <c r="L224" s="30" t="s">
        <v>103</v>
      </c>
      <c r="M224" s="15">
        <f t="shared" si="24"/>
        <v>660</v>
      </c>
      <c r="N224" s="13" t="s">
        <v>71</v>
      </c>
    </row>
    <row r="225" spans="1:14" ht="17.25" customHeight="1">
      <c r="A225" s="76">
        <v>31</v>
      </c>
      <c r="B225" s="5"/>
      <c r="C225" s="5" t="s">
        <v>80</v>
      </c>
      <c r="D225" s="5"/>
      <c r="E225" s="5" t="s">
        <v>43</v>
      </c>
      <c r="F225" s="12" t="s">
        <v>221</v>
      </c>
      <c r="G225" s="12">
        <v>1</v>
      </c>
      <c r="H225" s="13" t="s">
        <v>74</v>
      </c>
      <c r="I225" s="12">
        <f>G225*1.5</f>
        <v>1.5</v>
      </c>
      <c r="J225" s="13" t="s">
        <v>72</v>
      </c>
      <c r="K225" s="30">
        <f t="shared" si="23"/>
        <v>0.495</v>
      </c>
      <c r="L225" s="30" t="s">
        <v>103</v>
      </c>
      <c r="M225" s="15">
        <f t="shared" si="24"/>
        <v>495</v>
      </c>
      <c r="N225" s="13" t="s">
        <v>71</v>
      </c>
    </row>
    <row r="226" spans="1:14" ht="17.25" customHeight="1">
      <c r="A226" s="76">
        <v>32</v>
      </c>
      <c r="B226" s="5"/>
      <c r="C226" s="5" t="s">
        <v>80</v>
      </c>
      <c r="D226" s="5"/>
      <c r="E226" s="5" t="s">
        <v>12</v>
      </c>
      <c r="F226" s="12" t="s">
        <v>220</v>
      </c>
      <c r="G226" s="12">
        <v>1</v>
      </c>
      <c r="H226" s="13" t="s">
        <v>74</v>
      </c>
      <c r="I226" s="12">
        <f>G226*1</f>
        <v>1</v>
      </c>
      <c r="J226" s="13" t="s">
        <v>72</v>
      </c>
      <c r="K226" s="30">
        <f t="shared" si="23"/>
        <v>0.33</v>
      </c>
      <c r="L226" s="30" t="s">
        <v>103</v>
      </c>
      <c r="M226" s="15">
        <f t="shared" si="24"/>
        <v>330</v>
      </c>
      <c r="N226" s="13" t="s">
        <v>71</v>
      </c>
    </row>
    <row r="227" spans="1:14" ht="17.25" customHeight="1">
      <c r="A227" s="76">
        <v>33</v>
      </c>
      <c r="B227" s="5"/>
      <c r="C227" s="5" t="s">
        <v>80</v>
      </c>
      <c r="D227" s="5" t="s">
        <v>361</v>
      </c>
      <c r="E227" s="5" t="s">
        <v>43</v>
      </c>
      <c r="F227" s="12" t="s">
        <v>362</v>
      </c>
      <c r="G227" s="12">
        <v>1</v>
      </c>
      <c r="H227" s="13" t="s">
        <v>74</v>
      </c>
      <c r="I227" s="12">
        <f>G227*1</f>
        <v>1</v>
      </c>
      <c r="J227" s="13" t="s">
        <v>72</v>
      </c>
      <c r="K227" s="30">
        <f t="shared" si="23"/>
        <v>0.33</v>
      </c>
      <c r="L227" s="30" t="s">
        <v>103</v>
      </c>
      <c r="M227" s="15">
        <f t="shared" si="24"/>
        <v>330</v>
      </c>
      <c r="N227" s="13" t="s">
        <v>71</v>
      </c>
    </row>
    <row r="228" spans="1:14" ht="17.25" customHeight="1">
      <c r="A228" s="76">
        <v>34</v>
      </c>
      <c r="B228" s="5"/>
      <c r="C228" s="5" t="s">
        <v>80</v>
      </c>
      <c r="D228" s="5"/>
      <c r="E228" s="5" t="s">
        <v>12</v>
      </c>
      <c r="F228" s="12" t="s">
        <v>363</v>
      </c>
      <c r="G228" s="12">
        <v>1</v>
      </c>
      <c r="H228" s="13" t="s">
        <v>74</v>
      </c>
      <c r="I228" s="12">
        <f>G228*1</f>
        <v>1</v>
      </c>
      <c r="J228" s="13" t="s">
        <v>72</v>
      </c>
      <c r="K228" s="30">
        <f t="shared" si="23"/>
        <v>0.33</v>
      </c>
      <c r="L228" s="30" t="s">
        <v>103</v>
      </c>
      <c r="M228" s="15">
        <f t="shared" si="24"/>
        <v>330</v>
      </c>
      <c r="N228" s="13" t="s">
        <v>71</v>
      </c>
    </row>
    <row r="229" spans="1:14" ht="17.25" customHeight="1">
      <c r="A229" s="76">
        <v>35</v>
      </c>
      <c r="B229" s="5"/>
      <c r="C229" s="5" t="s">
        <v>80</v>
      </c>
      <c r="D229" s="5" t="s">
        <v>365</v>
      </c>
      <c r="E229" s="5" t="s">
        <v>364</v>
      </c>
      <c r="F229" s="12" t="s">
        <v>366</v>
      </c>
      <c r="G229" s="12">
        <v>1</v>
      </c>
      <c r="H229" s="13" t="s">
        <v>74</v>
      </c>
      <c r="I229" s="12">
        <f>G229*1.5</f>
        <v>1.5</v>
      </c>
      <c r="J229" s="13" t="s">
        <v>72</v>
      </c>
      <c r="K229" s="30">
        <f t="shared" si="23"/>
        <v>0.495</v>
      </c>
      <c r="L229" s="30" t="s">
        <v>103</v>
      </c>
      <c r="M229" s="15">
        <f t="shared" si="24"/>
        <v>495</v>
      </c>
      <c r="N229" s="13" t="s">
        <v>71</v>
      </c>
    </row>
    <row r="230" spans="1:14" ht="17.25" customHeight="1">
      <c r="A230" s="281" t="s">
        <v>54</v>
      </c>
      <c r="B230" s="282"/>
      <c r="C230" s="282"/>
      <c r="D230" s="282"/>
      <c r="E230" s="283"/>
      <c r="F230" s="75"/>
      <c r="G230" s="12">
        <f>SUM(G195:G229)</f>
        <v>70</v>
      </c>
      <c r="H230" s="13" t="s">
        <v>74</v>
      </c>
      <c r="I230" s="12">
        <f>SUM(I195:I229)</f>
        <v>246</v>
      </c>
      <c r="J230" s="13" t="s">
        <v>138</v>
      </c>
      <c r="K230" s="12">
        <f>SUM(K195:K229)</f>
        <v>81.179999999999993</v>
      </c>
      <c r="L230" s="30" t="s">
        <v>103</v>
      </c>
      <c r="M230" s="34">
        <f>SUM(M195:M229)</f>
        <v>81180</v>
      </c>
      <c r="N230" s="13" t="s">
        <v>71</v>
      </c>
    </row>
    <row r="232" spans="1:14" ht="15" customHeight="1">
      <c r="A232" s="286" t="s">
        <v>53</v>
      </c>
      <c r="B232" s="286" t="s">
        <v>0</v>
      </c>
      <c r="C232" s="286" t="s">
        <v>2</v>
      </c>
      <c r="D232" s="286" t="s">
        <v>4</v>
      </c>
      <c r="E232" s="286" t="s">
        <v>1</v>
      </c>
      <c r="F232" s="286" t="s">
        <v>280</v>
      </c>
      <c r="G232" s="288" t="s">
        <v>5</v>
      </c>
      <c r="H232" s="289"/>
      <c r="I232" s="288" t="s">
        <v>6</v>
      </c>
      <c r="J232" s="289"/>
      <c r="K232" s="288" t="s">
        <v>101</v>
      </c>
      <c r="L232" s="289"/>
      <c r="M232" s="288" t="s">
        <v>102</v>
      </c>
      <c r="N232" s="289"/>
    </row>
    <row r="233" spans="1:14">
      <c r="A233" s="287"/>
      <c r="B233" s="287"/>
      <c r="C233" s="287"/>
      <c r="D233" s="287"/>
      <c r="E233" s="287"/>
      <c r="F233" s="287"/>
      <c r="G233" s="290"/>
      <c r="H233" s="291"/>
      <c r="I233" s="290"/>
      <c r="J233" s="291"/>
      <c r="K233" s="290"/>
      <c r="L233" s="291"/>
      <c r="M233" s="290"/>
      <c r="N233" s="291"/>
    </row>
    <row r="234" spans="1:14" ht="15" customHeight="1">
      <c r="A234" s="90">
        <v>1</v>
      </c>
      <c r="B234" s="16" t="s">
        <v>60</v>
      </c>
      <c r="C234" s="5" t="s">
        <v>3</v>
      </c>
      <c r="D234" s="5" t="s">
        <v>7</v>
      </c>
      <c r="E234" s="5" t="s">
        <v>8</v>
      </c>
      <c r="F234" s="12" t="s">
        <v>367</v>
      </c>
      <c r="G234" s="12">
        <v>4</v>
      </c>
      <c r="H234" s="13" t="s">
        <v>74</v>
      </c>
      <c r="I234" s="12">
        <f t="shared" ref="I234:I242" si="26">G234*6</f>
        <v>24</v>
      </c>
      <c r="J234" s="13" t="s">
        <v>72</v>
      </c>
      <c r="K234" s="30">
        <f t="shared" ref="K234:K272" si="27">I234*0.33</f>
        <v>7.92</v>
      </c>
      <c r="L234" s="30" t="s">
        <v>103</v>
      </c>
      <c r="M234" s="15">
        <f t="shared" ref="M234:M272" si="28">K234*1000</f>
        <v>7920</v>
      </c>
      <c r="N234" s="13" t="s">
        <v>71</v>
      </c>
    </row>
    <row r="235" spans="1:14" ht="15" customHeight="1">
      <c r="A235" s="90">
        <v>2</v>
      </c>
      <c r="B235" s="17">
        <v>43503</v>
      </c>
      <c r="C235" s="5" t="s">
        <v>56</v>
      </c>
      <c r="D235" s="5" t="s">
        <v>93</v>
      </c>
      <c r="E235" s="5" t="s">
        <v>8</v>
      </c>
      <c r="F235" s="12" t="s">
        <v>380</v>
      </c>
      <c r="G235" s="12">
        <v>3</v>
      </c>
      <c r="H235" s="13" t="s">
        <v>74</v>
      </c>
      <c r="I235" s="12">
        <f t="shared" si="26"/>
        <v>18</v>
      </c>
      <c r="J235" s="13" t="s">
        <v>72</v>
      </c>
      <c r="K235" s="30">
        <f t="shared" si="27"/>
        <v>5.94</v>
      </c>
      <c r="L235" s="30" t="s">
        <v>103</v>
      </c>
      <c r="M235" s="15">
        <f t="shared" si="28"/>
        <v>5940</v>
      </c>
      <c r="N235" s="13" t="s">
        <v>71</v>
      </c>
    </row>
    <row r="236" spans="1:14" ht="15" customHeight="1">
      <c r="A236" s="90">
        <v>3</v>
      </c>
      <c r="B236" s="5"/>
      <c r="C236" s="5" t="s">
        <v>15</v>
      </c>
      <c r="D236" s="5" t="s">
        <v>647</v>
      </c>
      <c r="E236" s="5" t="s">
        <v>8</v>
      </c>
      <c r="F236" s="12" t="s">
        <v>368</v>
      </c>
      <c r="G236" s="12">
        <v>2</v>
      </c>
      <c r="H236" s="13" t="s">
        <v>74</v>
      </c>
      <c r="I236" s="12">
        <f t="shared" si="26"/>
        <v>12</v>
      </c>
      <c r="J236" s="13" t="s">
        <v>72</v>
      </c>
      <c r="K236" s="30">
        <f t="shared" si="27"/>
        <v>3.96</v>
      </c>
      <c r="L236" s="30" t="s">
        <v>103</v>
      </c>
      <c r="M236" s="15">
        <f t="shared" si="28"/>
        <v>3960</v>
      </c>
      <c r="N236" s="13" t="s">
        <v>71</v>
      </c>
    </row>
    <row r="237" spans="1:14" ht="15" customHeight="1">
      <c r="A237" s="90">
        <v>4</v>
      </c>
      <c r="B237" s="5"/>
      <c r="C237" s="5" t="s">
        <v>17</v>
      </c>
      <c r="D237" s="5" t="s">
        <v>16</v>
      </c>
      <c r="E237" s="5" t="s">
        <v>8</v>
      </c>
      <c r="F237" s="12" t="s">
        <v>343</v>
      </c>
      <c r="G237" s="12">
        <v>3</v>
      </c>
      <c r="H237" s="13" t="s">
        <v>74</v>
      </c>
      <c r="I237" s="12">
        <f t="shared" si="26"/>
        <v>18</v>
      </c>
      <c r="J237" s="13" t="s">
        <v>72</v>
      </c>
      <c r="K237" s="30">
        <f t="shared" si="27"/>
        <v>5.94</v>
      </c>
      <c r="L237" s="30" t="s">
        <v>103</v>
      </c>
      <c r="M237" s="15">
        <f t="shared" si="28"/>
        <v>5940</v>
      </c>
      <c r="N237" s="13" t="s">
        <v>71</v>
      </c>
    </row>
    <row r="238" spans="1:14" ht="15" customHeight="1">
      <c r="A238" s="90">
        <v>5</v>
      </c>
      <c r="B238" s="5"/>
      <c r="C238" s="5" t="s">
        <v>19</v>
      </c>
      <c r="D238" s="5" t="s">
        <v>18</v>
      </c>
      <c r="E238" s="5" t="s">
        <v>8</v>
      </c>
      <c r="F238" s="12" t="s">
        <v>370</v>
      </c>
      <c r="G238" s="12">
        <v>5</v>
      </c>
      <c r="H238" s="13" t="s">
        <v>74</v>
      </c>
      <c r="I238" s="12">
        <f t="shared" si="26"/>
        <v>30</v>
      </c>
      <c r="J238" s="13" t="s">
        <v>72</v>
      </c>
      <c r="K238" s="30">
        <f t="shared" si="27"/>
        <v>9.9</v>
      </c>
      <c r="L238" s="30" t="s">
        <v>103</v>
      </c>
      <c r="M238" s="15">
        <f t="shared" si="28"/>
        <v>9900</v>
      </c>
      <c r="N238" s="13" t="s">
        <v>71</v>
      </c>
    </row>
    <row r="239" spans="1:14" ht="15" customHeight="1">
      <c r="A239" s="90">
        <v>6</v>
      </c>
      <c r="B239" s="5"/>
      <c r="C239" s="9" t="s">
        <v>52</v>
      </c>
      <c r="D239" s="9" t="s">
        <v>51</v>
      </c>
      <c r="E239" s="9" t="s">
        <v>8</v>
      </c>
      <c r="F239" s="72" t="s">
        <v>369</v>
      </c>
      <c r="G239" s="12">
        <v>5</v>
      </c>
      <c r="H239" s="13" t="s">
        <v>74</v>
      </c>
      <c r="I239" s="12">
        <f t="shared" si="26"/>
        <v>30</v>
      </c>
      <c r="J239" s="13" t="s">
        <v>72</v>
      </c>
      <c r="K239" s="30">
        <f t="shared" si="27"/>
        <v>9.9</v>
      </c>
      <c r="L239" s="30" t="s">
        <v>103</v>
      </c>
      <c r="M239" s="15">
        <f t="shared" si="28"/>
        <v>9900</v>
      </c>
      <c r="N239" s="13" t="s">
        <v>71</v>
      </c>
    </row>
    <row r="240" spans="1:14" ht="15" customHeight="1">
      <c r="A240" s="90">
        <v>7</v>
      </c>
      <c r="B240" s="5"/>
      <c r="C240" s="5" t="s">
        <v>10</v>
      </c>
      <c r="D240" s="5" t="s">
        <v>93</v>
      </c>
      <c r="E240" s="5" t="s">
        <v>8</v>
      </c>
      <c r="F240" s="12" t="s">
        <v>320</v>
      </c>
      <c r="G240" s="12">
        <v>5</v>
      </c>
      <c r="H240" s="13" t="s">
        <v>74</v>
      </c>
      <c r="I240" s="12">
        <f t="shared" si="26"/>
        <v>30</v>
      </c>
      <c r="J240" s="13" t="s">
        <v>72</v>
      </c>
      <c r="K240" s="30">
        <f t="shared" si="27"/>
        <v>9.9</v>
      </c>
      <c r="L240" s="30" t="s">
        <v>103</v>
      </c>
      <c r="M240" s="15">
        <f t="shared" si="28"/>
        <v>9900</v>
      </c>
      <c r="N240" s="13" t="s">
        <v>71</v>
      </c>
    </row>
    <row r="241" spans="1:14" ht="15" customHeight="1">
      <c r="A241" s="90">
        <v>8</v>
      </c>
      <c r="B241" s="5"/>
      <c r="C241" s="5" t="s">
        <v>26</v>
      </c>
      <c r="D241" s="5" t="s">
        <v>89</v>
      </c>
      <c r="E241" s="5" t="s">
        <v>8</v>
      </c>
      <c r="F241" s="12" t="s">
        <v>372</v>
      </c>
      <c r="G241" s="12">
        <v>4</v>
      </c>
      <c r="H241" s="13" t="s">
        <v>74</v>
      </c>
      <c r="I241" s="12">
        <f t="shared" si="26"/>
        <v>24</v>
      </c>
      <c r="J241" s="13" t="s">
        <v>72</v>
      </c>
      <c r="K241" s="30">
        <f t="shared" si="27"/>
        <v>7.92</v>
      </c>
      <c r="L241" s="30" t="s">
        <v>103</v>
      </c>
      <c r="M241" s="15">
        <f t="shared" si="28"/>
        <v>7920</v>
      </c>
      <c r="N241" s="13" t="s">
        <v>71</v>
      </c>
    </row>
    <row r="242" spans="1:14" ht="15" customHeight="1">
      <c r="A242" s="90">
        <v>9</v>
      </c>
      <c r="B242" s="5"/>
      <c r="C242" s="5" t="s">
        <v>94</v>
      </c>
      <c r="D242" s="5" t="s">
        <v>95</v>
      </c>
      <c r="E242" s="5" t="s">
        <v>8</v>
      </c>
      <c r="F242" s="12" t="s">
        <v>384</v>
      </c>
      <c r="G242" s="12">
        <v>2</v>
      </c>
      <c r="H242" s="13" t="s">
        <v>74</v>
      </c>
      <c r="I242" s="12">
        <f t="shared" si="26"/>
        <v>12</v>
      </c>
      <c r="J242" s="13" t="s">
        <v>72</v>
      </c>
      <c r="K242" s="30">
        <f t="shared" si="27"/>
        <v>3.96</v>
      </c>
      <c r="L242" s="30" t="s">
        <v>103</v>
      </c>
      <c r="M242" s="15">
        <f t="shared" si="28"/>
        <v>3960</v>
      </c>
      <c r="N242" s="13" t="s">
        <v>71</v>
      </c>
    </row>
    <row r="243" spans="1:14" ht="15" customHeight="1">
      <c r="A243" s="90">
        <v>10</v>
      </c>
      <c r="B243" s="5"/>
      <c r="C243" s="5" t="s">
        <v>190</v>
      </c>
      <c r="D243" s="5" t="s">
        <v>20</v>
      </c>
      <c r="E243" s="5" t="s">
        <v>173</v>
      </c>
      <c r="F243" s="12" t="s">
        <v>385</v>
      </c>
      <c r="G243" s="12">
        <v>2</v>
      </c>
      <c r="H243" s="13" t="s">
        <v>74</v>
      </c>
      <c r="I243" s="12">
        <f>G243*7</f>
        <v>14</v>
      </c>
      <c r="J243" s="13" t="s">
        <v>72</v>
      </c>
      <c r="K243" s="30">
        <f t="shared" si="27"/>
        <v>4.62</v>
      </c>
      <c r="L243" s="30" t="s">
        <v>103</v>
      </c>
      <c r="M243" s="15">
        <f t="shared" si="28"/>
        <v>4620</v>
      </c>
      <c r="N243" s="13" t="s">
        <v>71</v>
      </c>
    </row>
    <row r="244" spans="1:14" ht="15" customHeight="1">
      <c r="A244" s="90">
        <v>11</v>
      </c>
      <c r="B244" s="5"/>
      <c r="C244" s="5" t="s">
        <v>34</v>
      </c>
      <c r="D244" s="5" t="s">
        <v>134</v>
      </c>
      <c r="E244" s="5" t="s">
        <v>173</v>
      </c>
      <c r="F244" s="12" t="s">
        <v>371</v>
      </c>
      <c r="G244" s="12">
        <v>1</v>
      </c>
      <c r="H244" s="13" t="s">
        <v>74</v>
      </c>
      <c r="I244" s="12">
        <f>G244*7</f>
        <v>7</v>
      </c>
      <c r="J244" s="13" t="s">
        <v>72</v>
      </c>
      <c r="K244" s="30">
        <f t="shared" si="27"/>
        <v>2.31</v>
      </c>
      <c r="L244" s="30" t="s">
        <v>103</v>
      </c>
      <c r="M244" s="15">
        <f t="shared" si="28"/>
        <v>2310</v>
      </c>
      <c r="N244" s="13" t="s">
        <v>71</v>
      </c>
    </row>
    <row r="245" spans="1:14" ht="15" customHeight="1">
      <c r="A245" s="90">
        <v>12</v>
      </c>
      <c r="B245" s="5"/>
      <c r="C245" s="5" t="s">
        <v>23</v>
      </c>
      <c r="D245" s="5" t="s">
        <v>136</v>
      </c>
      <c r="E245" s="5" t="s">
        <v>12</v>
      </c>
      <c r="F245" s="5" t="s">
        <v>376</v>
      </c>
      <c r="G245" s="1">
        <v>4</v>
      </c>
      <c r="H245" s="13" t="s">
        <v>74</v>
      </c>
      <c r="I245" s="12">
        <f t="shared" ref="I245:I255" si="29">G245*1</f>
        <v>4</v>
      </c>
      <c r="J245" s="13" t="s">
        <v>72</v>
      </c>
      <c r="K245" s="30">
        <f t="shared" si="27"/>
        <v>1.32</v>
      </c>
      <c r="L245" s="30" t="s">
        <v>103</v>
      </c>
      <c r="M245" s="15">
        <f t="shared" si="28"/>
        <v>1320</v>
      </c>
      <c r="N245" s="13" t="s">
        <v>71</v>
      </c>
    </row>
    <row r="246" spans="1:14" ht="15" customHeight="1">
      <c r="A246" s="90">
        <v>13</v>
      </c>
      <c r="B246" s="5"/>
      <c r="C246" s="5" t="s">
        <v>90</v>
      </c>
      <c r="D246" s="5" t="s">
        <v>91</v>
      </c>
      <c r="E246" s="5" t="s">
        <v>12</v>
      </c>
      <c r="F246" s="12"/>
      <c r="G246" s="12">
        <v>0</v>
      </c>
      <c r="H246" s="13" t="s">
        <v>74</v>
      </c>
      <c r="I246" s="12">
        <f t="shared" si="29"/>
        <v>0</v>
      </c>
      <c r="J246" s="13" t="s">
        <v>72</v>
      </c>
      <c r="K246" s="30">
        <f t="shared" si="27"/>
        <v>0</v>
      </c>
      <c r="L246" s="30" t="s">
        <v>103</v>
      </c>
      <c r="M246" s="15">
        <f t="shared" si="28"/>
        <v>0</v>
      </c>
      <c r="N246" s="13" t="s">
        <v>71</v>
      </c>
    </row>
    <row r="247" spans="1:14" ht="15" customHeight="1">
      <c r="A247" s="90">
        <v>14</v>
      </c>
      <c r="B247" s="5"/>
      <c r="C247" s="5" t="s">
        <v>81</v>
      </c>
      <c r="D247" s="5" t="s">
        <v>82</v>
      </c>
      <c r="E247" s="5" t="s">
        <v>12</v>
      </c>
      <c r="F247" s="12" t="s">
        <v>377</v>
      </c>
      <c r="G247" s="12">
        <v>2</v>
      </c>
      <c r="H247" s="13" t="s">
        <v>74</v>
      </c>
      <c r="I247" s="12">
        <f t="shared" si="29"/>
        <v>2</v>
      </c>
      <c r="J247" s="13" t="s">
        <v>72</v>
      </c>
      <c r="K247" s="30">
        <f t="shared" si="27"/>
        <v>0.66</v>
      </c>
      <c r="L247" s="30" t="s">
        <v>103</v>
      </c>
      <c r="M247" s="15">
        <f t="shared" si="28"/>
        <v>660</v>
      </c>
      <c r="N247" s="13" t="s">
        <v>71</v>
      </c>
    </row>
    <row r="248" spans="1:14" ht="15" customHeight="1">
      <c r="A248" s="90">
        <v>15</v>
      </c>
      <c r="B248" s="5"/>
      <c r="C248" s="5" t="s">
        <v>11</v>
      </c>
      <c r="D248" s="5" t="s">
        <v>13</v>
      </c>
      <c r="E248" s="5" t="s">
        <v>12</v>
      </c>
      <c r="F248" s="12" t="s">
        <v>314</v>
      </c>
      <c r="G248" s="12">
        <v>2</v>
      </c>
      <c r="H248" s="13" t="s">
        <v>74</v>
      </c>
      <c r="I248" s="12">
        <f t="shared" si="29"/>
        <v>2</v>
      </c>
      <c r="J248" s="13" t="s">
        <v>72</v>
      </c>
      <c r="K248" s="30">
        <f t="shared" si="27"/>
        <v>0.66</v>
      </c>
      <c r="L248" s="30" t="s">
        <v>103</v>
      </c>
      <c r="M248" s="15">
        <f t="shared" si="28"/>
        <v>660</v>
      </c>
      <c r="N248" s="13" t="s">
        <v>71</v>
      </c>
    </row>
    <row r="249" spans="1:14" ht="15" customHeight="1">
      <c r="A249" s="90">
        <v>16</v>
      </c>
      <c r="B249" s="5"/>
      <c r="C249" s="5" t="s">
        <v>28</v>
      </c>
      <c r="D249" s="5" t="s">
        <v>27</v>
      </c>
      <c r="E249" s="5" t="s">
        <v>12</v>
      </c>
      <c r="F249" s="12" t="s">
        <v>373</v>
      </c>
      <c r="G249" s="12">
        <v>1</v>
      </c>
      <c r="H249" s="13" t="s">
        <v>74</v>
      </c>
      <c r="I249" s="12">
        <f t="shared" si="29"/>
        <v>1</v>
      </c>
      <c r="J249" s="13" t="s">
        <v>72</v>
      </c>
      <c r="K249" s="30">
        <f t="shared" si="27"/>
        <v>0.33</v>
      </c>
      <c r="L249" s="30" t="s">
        <v>103</v>
      </c>
      <c r="M249" s="15">
        <f t="shared" si="28"/>
        <v>330</v>
      </c>
      <c r="N249" s="13" t="s">
        <v>71</v>
      </c>
    </row>
    <row r="250" spans="1:14" ht="15" customHeight="1">
      <c r="A250" s="90">
        <v>17</v>
      </c>
      <c r="B250" s="5"/>
      <c r="C250" s="5" t="s">
        <v>30</v>
      </c>
      <c r="D250" s="5" t="s">
        <v>29</v>
      </c>
      <c r="E250" s="5" t="s">
        <v>12</v>
      </c>
      <c r="F250" s="12" t="s">
        <v>374</v>
      </c>
      <c r="G250" s="12">
        <v>2</v>
      </c>
      <c r="H250" s="13" t="s">
        <v>74</v>
      </c>
      <c r="I250" s="12">
        <f t="shared" si="29"/>
        <v>2</v>
      </c>
      <c r="J250" s="13" t="s">
        <v>72</v>
      </c>
      <c r="K250" s="30">
        <f t="shared" si="27"/>
        <v>0.66</v>
      </c>
      <c r="L250" s="30" t="s">
        <v>103</v>
      </c>
      <c r="M250" s="15">
        <f t="shared" si="28"/>
        <v>660</v>
      </c>
      <c r="N250" s="13" t="s">
        <v>71</v>
      </c>
    </row>
    <row r="251" spans="1:14" ht="15" customHeight="1">
      <c r="A251" s="90">
        <v>18</v>
      </c>
      <c r="B251" s="5"/>
      <c r="C251" s="5" t="s">
        <v>32</v>
      </c>
      <c r="D251" s="5" t="s">
        <v>33</v>
      </c>
      <c r="E251" s="5" t="s">
        <v>12</v>
      </c>
      <c r="F251" s="12" t="s">
        <v>375</v>
      </c>
      <c r="G251" s="12">
        <v>1</v>
      </c>
      <c r="H251" s="13" t="s">
        <v>74</v>
      </c>
      <c r="I251" s="12">
        <f t="shared" si="29"/>
        <v>1</v>
      </c>
      <c r="J251" s="13" t="s">
        <v>72</v>
      </c>
      <c r="K251" s="30">
        <f t="shared" si="27"/>
        <v>0.33</v>
      </c>
      <c r="L251" s="30" t="s">
        <v>103</v>
      </c>
      <c r="M251" s="15">
        <f t="shared" si="28"/>
        <v>330</v>
      </c>
      <c r="N251" s="13" t="s">
        <v>71</v>
      </c>
    </row>
    <row r="252" spans="1:14" ht="15" customHeight="1">
      <c r="A252" s="90">
        <v>19</v>
      </c>
      <c r="B252" s="5"/>
      <c r="C252" s="5" t="s">
        <v>36</v>
      </c>
      <c r="D252" s="5" t="s">
        <v>35</v>
      </c>
      <c r="E252" s="5" t="s">
        <v>12</v>
      </c>
      <c r="F252" s="12" t="s">
        <v>342</v>
      </c>
      <c r="G252" s="12">
        <v>1</v>
      </c>
      <c r="H252" s="13" t="s">
        <v>74</v>
      </c>
      <c r="I252" s="12">
        <f t="shared" si="29"/>
        <v>1</v>
      </c>
      <c r="J252" s="13" t="s">
        <v>72</v>
      </c>
      <c r="K252" s="30">
        <f t="shared" si="27"/>
        <v>0.33</v>
      </c>
      <c r="L252" s="30" t="s">
        <v>103</v>
      </c>
      <c r="M252" s="15">
        <f t="shared" si="28"/>
        <v>330</v>
      </c>
      <c r="N252" s="13" t="s">
        <v>71</v>
      </c>
    </row>
    <row r="253" spans="1:14" ht="15" customHeight="1">
      <c r="A253" s="90">
        <v>20</v>
      </c>
      <c r="B253" s="5"/>
      <c r="C253" s="5" t="s">
        <v>38</v>
      </c>
      <c r="D253" s="5" t="s">
        <v>37</v>
      </c>
      <c r="E253" s="5" t="s">
        <v>12</v>
      </c>
      <c r="F253" s="12" t="s">
        <v>378</v>
      </c>
      <c r="G253" s="12">
        <v>1</v>
      </c>
      <c r="H253" s="13" t="s">
        <v>74</v>
      </c>
      <c r="I253" s="12">
        <f t="shared" si="29"/>
        <v>1</v>
      </c>
      <c r="J253" s="13" t="s">
        <v>72</v>
      </c>
      <c r="K253" s="30">
        <f t="shared" si="27"/>
        <v>0.33</v>
      </c>
      <c r="L253" s="30" t="s">
        <v>103</v>
      </c>
      <c r="M253" s="15">
        <f t="shared" si="28"/>
        <v>330</v>
      </c>
      <c r="N253" s="13" t="s">
        <v>71</v>
      </c>
    </row>
    <row r="254" spans="1:14" ht="15" customHeight="1">
      <c r="A254" s="90">
        <v>21</v>
      </c>
      <c r="B254" s="5"/>
      <c r="C254" s="5" t="s">
        <v>40</v>
      </c>
      <c r="D254" s="5" t="s">
        <v>39</v>
      </c>
      <c r="E254" s="5" t="s">
        <v>12</v>
      </c>
      <c r="F254" s="12" t="s">
        <v>379</v>
      </c>
      <c r="G254" s="12">
        <v>1</v>
      </c>
      <c r="H254" s="13" t="s">
        <v>74</v>
      </c>
      <c r="I254" s="12">
        <f t="shared" si="29"/>
        <v>1</v>
      </c>
      <c r="J254" s="13" t="s">
        <v>72</v>
      </c>
      <c r="K254" s="30">
        <f t="shared" si="27"/>
        <v>0.33</v>
      </c>
      <c r="L254" s="30" t="s">
        <v>103</v>
      </c>
      <c r="M254" s="15">
        <f t="shared" si="28"/>
        <v>330</v>
      </c>
      <c r="N254" s="13" t="s">
        <v>71</v>
      </c>
    </row>
    <row r="255" spans="1:14" ht="15" customHeight="1">
      <c r="A255" s="90">
        <v>22</v>
      </c>
      <c r="B255" s="5"/>
      <c r="C255" s="5" t="s">
        <v>78</v>
      </c>
      <c r="D255" s="5" t="s">
        <v>79</v>
      </c>
      <c r="E255" s="5" t="s">
        <v>12</v>
      </c>
      <c r="F255" s="12" t="s">
        <v>237</v>
      </c>
      <c r="G255" s="12">
        <v>1</v>
      </c>
      <c r="H255" s="13" t="s">
        <v>74</v>
      </c>
      <c r="I255" s="12">
        <f t="shared" si="29"/>
        <v>1</v>
      </c>
      <c r="J255" s="13" t="s">
        <v>72</v>
      </c>
      <c r="K255" s="30">
        <f t="shared" si="27"/>
        <v>0.33</v>
      </c>
      <c r="L255" s="30" t="s">
        <v>103</v>
      </c>
      <c r="M255" s="15">
        <f t="shared" si="28"/>
        <v>330</v>
      </c>
      <c r="N255" s="13" t="s">
        <v>71</v>
      </c>
    </row>
    <row r="256" spans="1:14" ht="15" customHeight="1">
      <c r="A256" s="90">
        <v>23</v>
      </c>
      <c r="B256" s="5"/>
      <c r="C256" s="5" t="s">
        <v>45</v>
      </c>
      <c r="D256" s="5" t="s">
        <v>44</v>
      </c>
      <c r="E256" s="5" t="s">
        <v>43</v>
      </c>
      <c r="F256" s="12" t="s">
        <v>381</v>
      </c>
      <c r="G256" s="12">
        <v>1</v>
      </c>
      <c r="H256" s="13" t="s">
        <v>74</v>
      </c>
      <c r="I256" s="12">
        <f>G256*1.5</f>
        <v>1.5</v>
      </c>
      <c r="J256" s="13" t="s">
        <v>72</v>
      </c>
      <c r="K256" s="30">
        <f t="shared" si="27"/>
        <v>0.495</v>
      </c>
      <c r="L256" s="30" t="s">
        <v>103</v>
      </c>
      <c r="M256" s="15">
        <f t="shared" si="28"/>
        <v>495</v>
      </c>
      <c r="N256" s="13" t="s">
        <v>71</v>
      </c>
    </row>
    <row r="257" spans="1:14" ht="15" customHeight="1">
      <c r="A257" s="90">
        <v>24</v>
      </c>
      <c r="B257" s="5"/>
      <c r="C257" s="5" t="s">
        <v>47</v>
      </c>
      <c r="D257" s="5" t="s">
        <v>46</v>
      </c>
      <c r="E257" s="5" t="s">
        <v>43</v>
      </c>
      <c r="F257" s="12" t="s">
        <v>382</v>
      </c>
      <c r="G257" s="12">
        <v>5</v>
      </c>
      <c r="H257" s="13" t="s">
        <v>74</v>
      </c>
      <c r="I257" s="12">
        <f>G257*1.5</f>
        <v>7.5</v>
      </c>
      <c r="J257" s="13" t="s">
        <v>72</v>
      </c>
      <c r="K257" s="30">
        <f t="shared" si="27"/>
        <v>2.4750000000000001</v>
      </c>
      <c r="L257" s="30" t="s">
        <v>103</v>
      </c>
      <c r="M257" s="15">
        <f t="shared" si="28"/>
        <v>2475</v>
      </c>
      <c r="N257" s="13" t="s">
        <v>71</v>
      </c>
    </row>
    <row r="258" spans="1:14" ht="15" customHeight="1">
      <c r="A258" s="90">
        <v>25</v>
      </c>
      <c r="B258" s="5"/>
      <c r="C258" s="5" t="s">
        <v>42</v>
      </c>
      <c r="D258" s="5" t="s">
        <v>41</v>
      </c>
      <c r="E258" s="5" t="s">
        <v>345</v>
      </c>
      <c r="F258" s="12"/>
      <c r="G258" s="12">
        <v>0</v>
      </c>
      <c r="H258" s="13" t="s">
        <v>74</v>
      </c>
      <c r="I258" s="12">
        <f>G258*1.5</f>
        <v>0</v>
      </c>
      <c r="J258" s="13" t="s">
        <v>72</v>
      </c>
      <c r="K258" s="30">
        <f t="shared" si="27"/>
        <v>0</v>
      </c>
      <c r="L258" s="30" t="s">
        <v>103</v>
      </c>
      <c r="M258" s="15">
        <f t="shared" si="28"/>
        <v>0</v>
      </c>
      <c r="N258" s="13" t="s">
        <v>71</v>
      </c>
    </row>
    <row r="259" spans="1:14" ht="15" customHeight="1">
      <c r="A259" s="90">
        <v>26</v>
      </c>
      <c r="B259" s="5"/>
      <c r="C259" s="5" t="s">
        <v>49</v>
      </c>
      <c r="D259" s="5" t="s">
        <v>48</v>
      </c>
      <c r="E259" s="5" t="s">
        <v>50</v>
      </c>
      <c r="F259" s="12" t="s">
        <v>383</v>
      </c>
      <c r="G259" s="12">
        <v>2</v>
      </c>
      <c r="H259" s="13" t="s">
        <v>74</v>
      </c>
      <c r="I259" s="12">
        <f>G259*4</f>
        <v>8</v>
      </c>
      <c r="J259" s="13" t="s">
        <v>72</v>
      </c>
      <c r="K259" s="30">
        <f t="shared" si="27"/>
        <v>2.64</v>
      </c>
      <c r="L259" s="30" t="s">
        <v>103</v>
      </c>
      <c r="M259" s="15">
        <f t="shared" si="28"/>
        <v>2640</v>
      </c>
      <c r="N259" s="13" t="s">
        <v>71</v>
      </c>
    </row>
    <row r="260" spans="1:14" ht="15" customHeight="1">
      <c r="A260" s="90">
        <v>27</v>
      </c>
      <c r="B260" s="5"/>
      <c r="C260" s="5" t="s">
        <v>80</v>
      </c>
      <c r="D260" s="5"/>
      <c r="E260" s="5" t="s">
        <v>165</v>
      </c>
      <c r="F260" s="12" t="s">
        <v>360</v>
      </c>
      <c r="G260" s="12">
        <v>1</v>
      </c>
      <c r="H260" s="13" t="s">
        <v>74</v>
      </c>
      <c r="I260" s="12">
        <f>G260*4</f>
        <v>4</v>
      </c>
      <c r="J260" s="13" t="s">
        <v>72</v>
      </c>
      <c r="K260" s="30">
        <f t="shared" si="27"/>
        <v>1.32</v>
      </c>
      <c r="L260" s="30" t="s">
        <v>103</v>
      </c>
      <c r="M260" s="15">
        <f t="shared" si="28"/>
        <v>1320</v>
      </c>
      <c r="N260" s="13" t="s">
        <v>71</v>
      </c>
    </row>
    <row r="261" spans="1:14" ht="15" customHeight="1">
      <c r="A261" s="90">
        <v>28</v>
      </c>
      <c r="B261" s="5"/>
      <c r="C261" s="5" t="s">
        <v>80</v>
      </c>
      <c r="D261" s="5"/>
      <c r="E261" s="5" t="s">
        <v>165</v>
      </c>
      <c r="F261" s="12" t="s">
        <v>386</v>
      </c>
      <c r="G261" s="12">
        <v>1</v>
      </c>
      <c r="H261" s="13" t="s">
        <v>74</v>
      </c>
      <c r="I261" s="12">
        <f>G261*4</f>
        <v>4</v>
      </c>
      <c r="J261" s="13" t="s">
        <v>72</v>
      </c>
      <c r="K261" s="30">
        <f t="shared" si="27"/>
        <v>1.32</v>
      </c>
      <c r="L261" s="30" t="s">
        <v>103</v>
      </c>
      <c r="M261" s="15">
        <f t="shared" si="28"/>
        <v>1320</v>
      </c>
      <c r="N261" s="13" t="s">
        <v>71</v>
      </c>
    </row>
    <row r="262" spans="1:14" ht="15" customHeight="1">
      <c r="A262" s="90">
        <v>29</v>
      </c>
      <c r="B262" s="5"/>
      <c r="C262" s="5" t="s">
        <v>80</v>
      </c>
      <c r="D262" s="5"/>
      <c r="E262" s="5" t="s">
        <v>12</v>
      </c>
      <c r="F262" s="12" t="s">
        <v>388</v>
      </c>
      <c r="G262" s="12">
        <v>2</v>
      </c>
      <c r="H262" s="13" t="s">
        <v>74</v>
      </c>
      <c r="I262" s="1">
        <f>G262*1</f>
        <v>2</v>
      </c>
      <c r="J262" s="13" t="s">
        <v>138</v>
      </c>
      <c r="K262" s="30">
        <f t="shared" si="27"/>
        <v>0.66</v>
      </c>
      <c r="L262" s="30" t="s">
        <v>103</v>
      </c>
      <c r="M262" s="15">
        <f t="shared" si="28"/>
        <v>660</v>
      </c>
      <c r="N262" s="13" t="s">
        <v>71</v>
      </c>
    </row>
    <row r="263" spans="1:14" ht="15" customHeight="1">
      <c r="A263" s="90">
        <v>30</v>
      </c>
      <c r="B263" s="5"/>
      <c r="C263" s="5" t="s">
        <v>80</v>
      </c>
      <c r="D263" s="5"/>
      <c r="E263" s="5" t="s">
        <v>12</v>
      </c>
      <c r="F263" s="12" t="s">
        <v>387</v>
      </c>
      <c r="G263" s="12">
        <v>1</v>
      </c>
      <c r="H263" s="13" t="s">
        <v>74</v>
      </c>
      <c r="I263" s="12">
        <f>G263*1</f>
        <v>1</v>
      </c>
      <c r="J263" s="13" t="s">
        <v>72</v>
      </c>
      <c r="K263" s="30">
        <f t="shared" si="27"/>
        <v>0.33</v>
      </c>
      <c r="L263" s="30" t="s">
        <v>103</v>
      </c>
      <c r="M263" s="15">
        <f t="shared" si="28"/>
        <v>330</v>
      </c>
      <c r="N263" s="13" t="s">
        <v>71</v>
      </c>
    </row>
    <row r="264" spans="1:14" ht="15" customHeight="1">
      <c r="A264" s="90">
        <v>31</v>
      </c>
      <c r="B264" s="5"/>
      <c r="C264" s="5" t="s">
        <v>80</v>
      </c>
      <c r="D264" s="5" t="s">
        <v>85</v>
      </c>
      <c r="E264" s="5" t="s">
        <v>43</v>
      </c>
      <c r="F264" s="12" t="s">
        <v>219</v>
      </c>
      <c r="G264" s="12">
        <v>2</v>
      </c>
      <c r="H264" s="13" t="s">
        <v>74</v>
      </c>
      <c r="I264" s="12">
        <f>G264*1.5</f>
        <v>3</v>
      </c>
      <c r="J264" s="13" t="s">
        <v>72</v>
      </c>
      <c r="K264" s="30">
        <f t="shared" si="27"/>
        <v>0.99</v>
      </c>
      <c r="L264" s="30" t="s">
        <v>103</v>
      </c>
      <c r="M264" s="15">
        <f t="shared" si="28"/>
        <v>990</v>
      </c>
      <c r="N264" s="13" t="s">
        <v>71</v>
      </c>
    </row>
    <row r="265" spans="1:14" ht="15" customHeight="1">
      <c r="A265" s="90">
        <v>32</v>
      </c>
      <c r="B265" s="5"/>
      <c r="C265" s="5" t="s">
        <v>80</v>
      </c>
      <c r="D265" s="5"/>
      <c r="E265" s="5" t="s">
        <v>12</v>
      </c>
      <c r="F265" s="12" t="s">
        <v>220</v>
      </c>
      <c r="G265" s="12">
        <v>1</v>
      </c>
      <c r="H265" s="13" t="s">
        <v>74</v>
      </c>
      <c r="I265" s="12">
        <f t="shared" ref="I265:I272" si="30">G265*1</f>
        <v>1</v>
      </c>
      <c r="J265" s="13" t="s">
        <v>72</v>
      </c>
      <c r="K265" s="30">
        <f t="shared" si="27"/>
        <v>0.33</v>
      </c>
      <c r="L265" s="30" t="s">
        <v>103</v>
      </c>
      <c r="M265" s="15">
        <f t="shared" si="28"/>
        <v>330</v>
      </c>
      <c r="N265" s="13" t="s">
        <v>71</v>
      </c>
    </row>
    <row r="266" spans="1:14" ht="15" customHeight="1">
      <c r="A266" s="90">
        <v>33</v>
      </c>
      <c r="B266" s="5"/>
      <c r="C266" s="5" t="s">
        <v>80</v>
      </c>
      <c r="D266" s="5"/>
      <c r="E266" s="5" t="s">
        <v>43</v>
      </c>
      <c r="F266" s="12" t="s">
        <v>389</v>
      </c>
      <c r="G266" s="12">
        <v>1</v>
      </c>
      <c r="H266" s="13" t="s">
        <v>74</v>
      </c>
      <c r="I266" s="12">
        <f t="shared" si="30"/>
        <v>1</v>
      </c>
      <c r="J266" s="13" t="s">
        <v>72</v>
      </c>
      <c r="K266" s="30">
        <f t="shared" si="27"/>
        <v>0.33</v>
      </c>
      <c r="L266" s="30" t="s">
        <v>103</v>
      </c>
      <c r="M266" s="15">
        <f t="shared" si="28"/>
        <v>330</v>
      </c>
      <c r="N266" s="13" t="s">
        <v>71</v>
      </c>
    </row>
    <row r="267" spans="1:14" ht="15" customHeight="1">
      <c r="A267" s="90">
        <v>34</v>
      </c>
      <c r="B267" s="5"/>
      <c r="C267" s="5" t="s">
        <v>80</v>
      </c>
      <c r="D267" s="5"/>
      <c r="E267" s="5" t="s">
        <v>12</v>
      </c>
      <c r="F267" s="12" t="s">
        <v>392</v>
      </c>
      <c r="G267" s="12">
        <v>1</v>
      </c>
      <c r="H267" s="13" t="s">
        <v>74</v>
      </c>
      <c r="I267" s="12">
        <f t="shared" si="30"/>
        <v>1</v>
      </c>
      <c r="J267" s="13" t="s">
        <v>138</v>
      </c>
      <c r="K267" s="30">
        <f t="shared" si="27"/>
        <v>0.33</v>
      </c>
      <c r="L267" s="30" t="s">
        <v>103</v>
      </c>
      <c r="M267" s="15">
        <f t="shared" si="28"/>
        <v>330</v>
      </c>
      <c r="N267" s="13" t="s">
        <v>71</v>
      </c>
    </row>
    <row r="268" spans="1:14" ht="15" customHeight="1">
      <c r="A268" s="90">
        <v>35</v>
      </c>
      <c r="B268" s="5"/>
      <c r="C268" s="5" t="s">
        <v>80</v>
      </c>
      <c r="D268" s="5" t="s">
        <v>132</v>
      </c>
      <c r="E268" s="5" t="s">
        <v>12</v>
      </c>
      <c r="F268" s="12" t="s">
        <v>393</v>
      </c>
      <c r="G268" s="12">
        <v>1</v>
      </c>
      <c r="H268" s="13" t="s">
        <v>74</v>
      </c>
      <c r="I268" s="12">
        <f t="shared" si="30"/>
        <v>1</v>
      </c>
      <c r="J268" s="13" t="s">
        <v>139</v>
      </c>
      <c r="K268" s="30">
        <f t="shared" si="27"/>
        <v>0.33</v>
      </c>
      <c r="L268" s="30" t="s">
        <v>103</v>
      </c>
      <c r="M268" s="15">
        <f t="shared" si="28"/>
        <v>330</v>
      </c>
      <c r="N268" s="13" t="s">
        <v>71</v>
      </c>
    </row>
    <row r="269" spans="1:14" ht="15" customHeight="1">
      <c r="A269" s="90">
        <v>36</v>
      </c>
      <c r="B269" s="5"/>
      <c r="C269" s="5" t="s">
        <v>80</v>
      </c>
      <c r="D269" s="5" t="s">
        <v>395</v>
      </c>
      <c r="E269" s="5" t="s">
        <v>12</v>
      </c>
      <c r="F269" s="12" t="s">
        <v>394</v>
      </c>
      <c r="G269" s="12">
        <v>1</v>
      </c>
      <c r="H269" s="13" t="s">
        <v>74</v>
      </c>
      <c r="I269" s="12">
        <f t="shared" si="30"/>
        <v>1</v>
      </c>
      <c r="J269" s="13" t="s">
        <v>140</v>
      </c>
      <c r="K269" s="30">
        <f t="shared" si="27"/>
        <v>0.33</v>
      </c>
      <c r="L269" s="30" t="s">
        <v>103</v>
      </c>
      <c r="M269" s="15">
        <f t="shared" si="28"/>
        <v>330</v>
      </c>
      <c r="N269" s="13" t="s">
        <v>71</v>
      </c>
    </row>
    <row r="270" spans="1:14" ht="15" customHeight="1">
      <c r="A270" s="90">
        <v>37</v>
      </c>
      <c r="B270" s="5"/>
      <c r="C270" s="5" t="s">
        <v>80</v>
      </c>
      <c r="D270" s="5" t="s">
        <v>87</v>
      </c>
      <c r="E270" s="5" t="s">
        <v>12</v>
      </c>
      <c r="F270" s="12" t="s">
        <v>390</v>
      </c>
      <c r="G270" s="12">
        <v>3</v>
      </c>
      <c r="H270" s="13" t="s">
        <v>74</v>
      </c>
      <c r="I270" s="12">
        <f t="shared" si="30"/>
        <v>3</v>
      </c>
      <c r="J270" s="13" t="s">
        <v>141</v>
      </c>
      <c r="K270" s="30">
        <f t="shared" si="27"/>
        <v>0.99</v>
      </c>
      <c r="L270" s="30" t="s">
        <v>103</v>
      </c>
      <c r="M270" s="15">
        <f t="shared" si="28"/>
        <v>990</v>
      </c>
      <c r="N270" s="13" t="s">
        <v>71</v>
      </c>
    </row>
    <row r="271" spans="1:14" ht="15" customHeight="1">
      <c r="A271" s="90">
        <v>38</v>
      </c>
      <c r="B271" s="5"/>
      <c r="C271" s="5" t="s">
        <v>80</v>
      </c>
      <c r="D271" s="5"/>
      <c r="E271" s="5" t="s">
        <v>120</v>
      </c>
      <c r="F271" s="12" t="s">
        <v>391</v>
      </c>
      <c r="G271" s="12">
        <v>1</v>
      </c>
      <c r="H271" s="13" t="s">
        <v>74</v>
      </c>
      <c r="I271" s="12">
        <f t="shared" si="30"/>
        <v>1</v>
      </c>
      <c r="J271" s="13" t="s">
        <v>142</v>
      </c>
      <c r="K271" s="30">
        <f t="shared" si="27"/>
        <v>0.33</v>
      </c>
      <c r="L271" s="30" t="s">
        <v>103</v>
      </c>
      <c r="M271" s="15">
        <f t="shared" si="28"/>
        <v>330</v>
      </c>
      <c r="N271" s="13" t="s">
        <v>71</v>
      </c>
    </row>
    <row r="272" spans="1:14" ht="15" customHeight="1">
      <c r="A272" s="90">
        <v>39</v>
      </c>
      <c r="B272" s="5"/>
      <c r="C272" s="5" t="s">
        <v>80</v>
      </c>
      <c r="D272" s="5"/>
      <c r="E272" s="5" t="s">
        <v>12</v>
      </c>
      <c r="F272" s="12" t="s">
        <v>223</v>
      </c>
      <c r="G272" s="12">
        <v>1</v>
      </c>
      <c r="H272" s="13" t="s">
        <v>74</v>
      </c>
      <c r="I272" s="12">
        <f t="shared" si="30"/>
        <v>1</v>
      </c>
      <c r="J272" s="13" t="s">
        <v>72</v>
      </c>
      <c r="K272" s="30">
        <f t="shared" si="27"/>
        <v>0.33</v>
      </c>
      <c r="L272" s="30" t="s">
        <v>103</v>
      </c>
      <c r="M272" s="15">
        <f t="shared" si="28"/>
        <v>330</v>
      </c>
      <c r="N272" s="13" t="s">
        <v>71</v>
      </c>
    </row>
    <row r="273" spans="1:14" ht="15" customHeight="1">
      <c r="A273" s="281" t="s">
        <v>54</v>
      </c>
      <c r="B273" s="282"/>
      <c r="C273" s="282"/>
      <c r="D273" s="282"/>
      <c r="E273" s="283"/>
      <c r="F273" s="75"/>
      <c r="G273" s="12">
        <f>SUM(G234:G272)</f>
        <v>77</v>
      </c>
      <c r="H273" s="13" t="s">
        <v>74</v>
      </c>
      <c r="I273" s="12">
        <f>SUM(I234:I272)</f>
        <v>276</v>
      </c>
      <c r="J273" s="13" t="s">
        <v>138</v>
      </c>
      <c r="K273" s="12">
        <f>SUM(K234:K272)</f>
        <v>91.079999999999941</v>
      </c>
      <c r="L273" s="30" t="s">
        <v>103</v>
      </c>
      <c r="M273" s="34">
        <f>SUM(M234:M272)</f>
        <v>91080</v>
      </c>
      <c r="N273" s="13" t="s">
        <v>71</v>
      </c>
    </row>
    <row r="274" spans="1:14" ht="18" customHeight="1">
      <c r="A274" s="107"/>
      <c r="B274" s="108"/>
      <c r="C274" s="108"/>
      <c r="D274" s="108"/>
      <c r="E274" s="109"/>
      <c r="F274" s="108"/>
      <c r="G274" s="81"/>
      <c r="H274" s="110"/>
      <c r="I274" s="81"/>
      <c r="J274" s="110"/>
      <c r="K274" s="81"/>
      <c r="L274" s="111"/>
      <c r="M274" s="112"/>
      <c r="N274" s="110"/>
    </row>
    <row r="275" spans="1:14">
      <c r="A275" s="286" t="s">
        <v>53</v>
      </c>
      <c r="B275" s="286" t="s">
        <v>0</v>
      </c>
      <c r="C275" s="286" t="s">
        <v>2</v>
      </c>
      <c r="D275" s="286" t="s">
        <v>4</v>
      </c>
      <c r="E275" s="286" t="s">
        <v>1</v>
      </c>
      <c r="F275" s="286" t="s">
        <v>280</v>
      </c>
      <c r="G275" s="288" t="s">
        <v>5</v>
      </c>
      <c r="H275" s="289"/>
      <c r="I275" s="288" t="s">
        <v>6</v>
      </c>
      <c r="J275" s="289"/>
      <c r="K275" s="288" t="s">
        <v>101</v>
      </c>
      <c r="L275" s="289"/>
      <c r="M275" s="288" t="s">
        <v>102</v>
      </c>
      <c r="N275" s="289"/>
    </row>
    <row r="276" spans="1:14">
      <c r="A276" s="287"/>
      <c r="B276" s="287"/>
      <c r="C276" s="287"/>
      <c r="D276" s="287"/>
      <c r="E276" s="287"/>
      <c r="F276" s="287"/>
      <c r="G276" s="290"/>
      <c r="H276" s="291"/>
      <c r="I276" s="290"/>
      <c r="J276" s="291"/>
      <c r="K276" s="290"/>
      <c r="L276" s="291"/>
      <c r="M276" s="290"/>
      <c r="N276" s="291"/>
    </row>
    <row r="277" spans="1:14" ht="16.5" customHeight="1">
      <c r="A277" s="76">
        <v>1</v>
      </c>
      <c r="B277" s="16" t="s">
        <v>396</v>
      </c>
      <c r="C277" s="5" t="s">
        <v>3</v>
      </c>
      <c r="D277" s="5" t="s">
        <v>7</v>
      </c>
      <c r="E277" s="5" t="s">
        <v>8</v>
      </c>
      <c r="F277" s="12" t="s">
        <v>339</v>
      </c>
      <c r="G277" s="12">
        <v>4</v>
      </c>
      <c r="H277" s="13" t="s">
        <v>74</v>
      </c>
      <c r="I277" s="12">
        <f t="shared" ref="I277:I285" si="31">G277*6</f>
        <v>24</v>
      </c>
      <c r="J277" s="13" t="s">
        <v>72</v>
      </c>
      <c r="K277" s="30">
        <f t="shared" ref="K277:K312" si="32">I277*0.33</f>
        <v>7.92</v>
      </c>
      <c r="L277" s="30" t="s">
        <v>103</v>
      </c>
      <c r="M277" s="15">
        <f t="shared" ref="M277:M312" si="33">K277*1000</f>
        <v>7920</v>
      </c>
      <c r="N277" s="13" t="s">
        <v>71</v>
      </c>
    </row>
    <row r="278" spans="1:14" ht="16.5" customHeight="1">
      <c r="A278" s="76">
        <v>2</v>
      </c>
      <c r="B278" s="17">
        <v>43504</v>
      </c>
      <c r="C278" s="5" t="s">
        <v>56</v>
      </c>
      <c r="D278" s="5" t="s">
        <v>93</v>
      </c>
      <c r="E278" s="5" t="s">
        <v>8</v>
      </c>
      <c r="F278" s="12" t="s">
        <v>353</v>
      </c>
      <c r="G278" s="12">
        <v>3</v>
      </c>
      <c r="H278" s="13" t="s">
        <v>74</v>
      </c>
      <c r="I278" s="12">
        <f t="shared" si="31"/>
        <v>18</v>
      </c>
      <c r="J278" s="13" t="s">
        <v>72</v>
      </c>
      <c r="K278" s="30">
        <f t="shared" si="32"/>
        <v>5.94</v>
      </c>
      <c r="L278" s="30" t="s">
        <v>103</v>
      </c>
      <c r="M278" s="15">
        <f t="shared" si="33"/>
        <v>5940</v>
      </c>
      <c r="N278" s="13" t="s">
        <v>71</v>
      </c>
    </row>
    <row r="279" spans="1:14" ht="16.5" customHeight="1">
      <c r="A279" s="76">
        <v>3</v>
      </c>
      <c r="B279" s="5"/>
      <c r="C279" s="5" t="s">
        <v>15</v>
      </c>
      <c r="D279" s="5" t="s">
        <v>647</v>
      </c>
      <c r="E279" s="5" t="s">
        <v>8</v>
      </c>
      <c r="F279" s="12" t="s">
        <v>397</v>
      </c>
      <c r="G279" s="12">
        <v>2</v>
      </c>
      <c r="H279" s="13" t="s">
        <v>74</v>
      </c>
      <c r="I279" s="12">
        <f t="shared" si="31"/>
        <v>12</v>
      </c>
      <c r="J279" s="13" t="s">
        <v>72</v>
      </c>
      <c r="K279" s="30">
        <f t="shared" si="32"/>
        <v>3.96</v>
      </c>
      <c r="L279" s="30" t="s">
        <v>103</v>
      </c>
      <c r="M279" s="15">
        <f t="shared" si="33"/>
        <v>3960</v>
      </c>
      <c r="N279" s="13" t="s">
        <v>71</v>
      </c>
    </row>
    <row r="280" spans="1:14" ht="16.5" customHeight="1">
      <c r="A280" s="76">
        <v>4</v>
      </c>
      <c r="B280" s="5"/>
      <c r="C280" s="5" t="s">
        <v>17</v>
      </c>
      <c r="D280" s="5" t="s">
        <v>16</v>
      </c>
      <c r="E280" s="5" t="s">
        <v>8</v>
      </c>
      <c r="F280" s="12" t="s">
        <v>399</v>
      </c>
      <c r="G280" s="12">
        <v>3</v>
      </c>
      <c r="H280" s="13" t="s">
        <v>74</v>
      </c>
      <c r="I280" s="12">
        <f t="shared" si="31"/>
        <v>18</v>
      </c>
      <c r="J280" s="13" t="s">
        <v>72</v>
      </c>
      <c r="K280" s="30">
        <f t="shared" si="32"/>
        <v>5.94</v>
      </c>
      <c r="L280" s="30" t="s">
        <v>103</v>
      </c>
      <c r="M280" s="15">
        <f t="shared" si="33"/>
        <v>5940</v>
      </c>
      <c r="N280" s="13" t="s">
        <v>71</v>
      </c>
    </row>
    <row r="281" spans="1:14" ht="16.5" customHeight="1">
      <c r="A281" s="76">
        <v>5</v>
      </c>
      <c r="B281" s="5"/>
      <c r="C281" s="5" t="s">
        <v>19</v>
      </c>
      <c r="D281" s="5" t="s">
        <v>18</v>
      </c>
      <c r="E281" s="5" t="s">
        <v>8</v>
      </c>
      <c r="F281" s="12" t="s">
        <v>400</v>
      </c>
      <c r="G281" s="12">
        <v>4</v>
      </c>
      <c r="H281" s="13" t="s">
        <v>74</v>
      </c>
      <c r="I281" s="12">
        <f t="shared" si="31"/>
        <v>24</v>
      </c>
      <c r="J281" s="13" t="s">
        <v>72</v>
      </c>
      <c r="K281" s="30">
        <f t="shared" si="32"/>
        <v>7.92</v>
      </c>
      <c r="L281" s="30" t="s">
        <v>103</v>
      </c>
      <c r="M281" s="15">
        <f t="shared" si="33"/>
        <v>7920</v>
      </c>
      <c r="N281" s="13" t="s">
        <v>71</v>
      </c>
    </row>
    <row r="282" spans="1:14" ht="16.5" customHeight="1">
      <c r="A282" s="76">
        <v>6</v>
      </c>
      <c r="B282" s="5"/>
      <c r="C282" s="9" t="s">
        <v>52</v>
      </c>
      <c r="D282" s="9" t="s">
        <v>51</v>
      </c>
      <c r="E282" s="9" t="s">
        <v>8</v>
      </c>
      <c r="F282" s="72" t="s">
        <v>398</v>
      </c>
      <c r="G282" s="12">
        <v>3</v>
      </c>
      <c r="H282" s="13" t="s">
        <v>74</v>
      </c>
      <c r="I282" s="12">
        <f t="shared" si="31"/>
        <v>18</v>
      </c>
      <c r="J282" s="13" t="s">
        <v>72</v>
      </c>
      <c r="K282" s="30">
        <f t="shared" si="32"/>
        <v>5.94</v>
      </c>
      <c r="L282" s="30" t="s">
        <v>103</v>
      </c>
      <c r="M282" s="15">
        <f t="shared" si="33"/>
        <v>5940</v>
      </c>
      <c r="N282" s="13" t="s">
        <v>71</v>
      </c>
    </row>
    <row r="283" spans="1:14" ht="16.5" customHeight="1">
      <c r="A283" s="76">
        <v>7</v>
      </c>
      <c r="B283" s="5"/>
      <c r="C283" s="5" t="s">
        <v>10</v>
      </c>
      <c r="D283" s="5" t="s">
        <v>93</v>
      </c>
      <c r="E283" s="5" t="s">
        <v>8</v>
      </c>
      <c r="F283" s="12" t="s">
        <v>410</v>
      </c>
      <c r="G283" s="12">
        <v>5</v>
      </c>
      <c r="H283" s="13" t="s">
        <v>74</v>
      </c>
      <c r="I283" s="12">
        <f t="shared" si="31"/>
        <v>30</v>
      </c>
      <c r="J283" s="13" t="s">
        <v>72</v>
      </c>
      <c r="K283" s="30">
        <f t="shared" si="32"/>
        <v>9.9</v>
      </c>
      <c r="L283" s="30" t="s">
        <v>103</v>
      </c>
      <c r="M283" s="15">
        <f t="shared" si="33"/>
        <v>9900</v>
      </c>
      <c r="N283" s="13" t="s">
        <v>71</v>
      </c>
    </row>
    <row r="284" spans="1:14" ht="16.5" customHeight="1">
      <c r="A284" s="76">
        <v>8</v>
      </c>
      <c r="B284" s="5"/>
      <c r="C284" s="5" t="s">
        <v>26</v>
      </c>
      <c r="D284" s="5" t="s">
        <v>89</v>
      </c>
      <c r="E284" s="5" t="s">
        <v>8</v>
      </c>
      <c r="F284" s="12" t="s">
        <v>372</v>
      </c>
      <c r="G284" s="12">
        <v>4</v>
      </c>
      <c r="H284" s="13" t="s">
        <v>74</v>
      </c>
      <c r="I284" s="12">
        <f t="shared" si="31"/>
        <v>24</v>
      </c>
      <c r="J284" s="13" t="s">
        <v>72</v>
      </c>
      <c r="K284" s="30">
        <f t="shared" si="32"/>
        <v>7.92</v>
      </c>
      <c r="L284" s="30" t="s">
        <v>103</v>
      </c>
      <c r="M284" s="15">
        <f t="shared" si="33"/>
        <v>7920</v>
      </c>
      <c r="N284" s="13" t="s">
        <v>71</v>
      </c>
    </row>
    <row r="285" spans="1:14" ht="16.5" customHeight="1">
      <c r="A285" s="76">
        <v>9</v>
      </c>
      <c r="B285" s="5"/>
      <c r="C285" s="5" t="s">
        <v>94</v>
      </c>
      <c r="D285" s="5" t="s">
        <v>95</v>
      </c>
      <c r="E285" s="5" t="s">
        <v>8</v>
      </c>
      <c r="F285" s="12" t="s">
        <v>321</v>
      </c>
      <c r="G285" s="12">
        <v>3</v>
      </c>
      <c r="H285" s="13" t="s">
        <v>74</v>
      </c>
      <c r="I285" s="12">
        <f t="shared" si="31"/>
        <v>18</v>
      </c>
      <c r="J285" s="13" t="s">
        <v>72</v>
      </c>
      <c r="K285" s="30">
        <f t="shared" si="32"/>
        <v>5.94</v>
      </c>
      <c r="L285" s="30" t="s">
        <v>103</v>
      </c>
      <c r="M285" s="15">
        <f t="shared" si="33"/>
        <v>5940</v>
      </c>
      <c r="N285" s="13" t="s">
        <v>71</v>
      </c>
    </row>
    <row r="286" spans="1:14" ht="16.5" customHeight="1">
      <c r="A286" s="76">
        <v>10</v>
      </c>
      <c r="B286" s="5"/>
      <c r="C286" s="5" t="s">
        <v>190</v>
      </c>
      <c r="D286" s="5" t="s">
        <v>20</v>
      </c>
      <c r="E286" s="5" t="s">
        <v>173</v>
      </c>
      <c r="F286" s="12"/>
      <c r="G286" s="12">
        <v>0</v>
      </c>
      <c r="H286" s="13" t="s">
        <v>74</v>
      </c>
      <c r="I286" s="12">
        <f>G286*7</f>
        <v>0</v>
      </c>
      <c r="J286" s="13" t="s">
        <v>72</v>
      </c>
      <c r="K286" s="30">
        <f t="shared" si="32"/>
        <v>0</v>
      </c>
      <c r="L286" s="30" t="s">
        <v>103</v>
      </c>
      <c r="M286" s="15">
        <f t="shared" si="33"/>
        <v>0</v>
      </c>
      <c r="N286" s="13" t="s">
        <v>71</v>
      </c>
    </row>
    <row r="287" spans="1:14" ht="16.5" customHeight="1">
      <c r="A287" s="76">
        <v>11</v>
      </c>
      <c r="B287" s="5"/>
      <c r="C287" s="5" t="s">
        <v>34</v>
      </c>
      <c r="D287" s="5" t="s">
        <v>134</v>
      </c>
      <c r="E287" s="5" t="s">
        <v>173</v>
      </c>
      <c r="F287" s="12" t="s">
        <v>401</v>
      </c>
      <c r="G287" s="12">
        <v>2</v>
      </c>
      <c r="H287" s="13" t="s">
        <v>74</v>
      </c>
      <c r="I287" s="12">
        <f>G287*7</f>
        <v>14</v>
      </c>
      <c r="J287" s="13" t="s">
        <v>72</v>
      </c>
      <c r="K287" s="30">
        <f t="shared" si="32"/>
        <v>4.62</v>
      </c>
      <c r="L287" s="30" t="s">
        <v>103</v>
      </c>
      <c r="M287" s="15">
        <f t="shared" si="33"/>
        <v>4620</v>
      </c>
      <c r="N287" s="13" t="s">
        <v>71</v>
      </c>
    </row>
    <row r="288" spans="1:14" ht="16.5" customHeight="1">
      <c r="A288" s="76">
        <v>12</v>
      </c>
      <c r="B288" s="5"/>
      <c r="C288" s="5" t="s">
        <v>23</v>
      </c>
      <c r="D288" s="5" t="s">
        <v>136</v>
      </c>
      <c r="E288" s="5" t="s">
        <v>12</v>
      </c>
      <c r="F288" s="5" t="s">
        <v>405</v>
      </c>
      <c r="G288" s="1">
        <v>3</v>
      </c>
      <c r="H288" s="13" t="s">
        <v>74</v>
      </c>
      <c r="I288" s="12">
        <f t="shared" ref="I288:I298" si="34">G288*1</f>
        <v>3</v>
      </c>
      <c r="J288" s="13" t="s">
        <v>72</v>
      </c>
      <c r="K288" s="30">
        <f t="shared" si="32"/>
        <v>0.99</v>
      </c>
      <c r="L288" s="30" t="s">
        <v>103</v>
      </c>
      <c r="M288" s="15">
        <f t="shared" si="33"/>
        <v>990</v>
      </c>
      <c r="N288" s="13" t="s">
        <v>71</v>
      </c>
    </row>
    <row r="289" spans="1:14" ht="16.5" customHeight="1">
      <c r="A289" s="76">
        <v>13</v>
      </c>
      <c r="B289" s="5"/>
      <c r="C289" s="5" t="s">
        <v>90</v>
      </c>
      <c r="D289" s="5" t="s">
        <v>91</v>
      </c>
      <c r="E289" s="5" t="s">
        <v>12</v>
      </c>
      <c r="F289" s="12"/>
      <c r="G289" s="12">
        <v>0</v>
      </c>
      <c r="H289" s="13" t="s">
        <v>74</v>
      </c>
      <c r="I289" s="12">
        <f t="shared" si="34"/>
        <v>0</v>
      </c>
      <c r="J289" s="13" t="s">
        <v>72</v>
      </c>
      <c r="K289" s="30">
        <f t="shared" si="32"/>
        <v>0</v>
      </c>
      <c r="L289" s="30" t="s">
        <v>103</v>
      </c>
      <c r="M289" s="15">
        <f t="shared" si="33"/>
        <v>0</v>
      </c>
      <c r="N289" s="13" t="s">
        <v>71</v>
      </c>
    </row>
    <row r="290" spans="1:14" ht="16.5" customHeight="1">
      <c r="A290" s="76">
        <v>14</v>
      </c>
      <c r="B290" s="5"/>
      <c r="C290" s="5" t="s">
        <v>81</v>
      </c>
      <c r="D290" s="5" t="s">
        <v>82</v>
      </c>
      <c r="E290" s="5" t="s">
        <v>12</v>
      </c>
      <c r="F290" s="12" t="s">
        <v>406</v>
      </c>
      <c r="G290" s="12">
        <v>2</v>
      </c>
      <c r="H290" s="13" t="s">
        <v>74</v>
      </c>
      <c r="I290" s="12">
        <f t="shared" si="34"/>
        <v>2</v>
      </c>
      <c r="J290" s="13" t="s">
        <v>72</v>
      </c>
      <c r="K290" s="30">
        <f t="shared" si="32"/>
        <v>0.66</v>
      </c>
      <c r="L290" s="30" t="s">
        <v>103</v>
      </c>
      <c r="M290" s="15">
        <f t="shared" si="33"/>
        <v>660</v>
      </c>
      <c r="N290" s="13" t="s">
        <v>71</v>
      </c>
    </row>
    <row r="291" spans="1:14" ht="16.5" customHeight="1">
      <c r="A291" s="76">
        <v>15</v>
      </c>
      <c r="B291" s="5"/>
      <c r="C291" s="5" t="s">
        <v>11</v>
      </c>
      <c r="D291" s="5" t="s">
        <v>13</v>
      </c>
      <c r="E291" s="5" t="s">
        <v>12</v>
      </c>
      <c r="F291" s="12" t="s">
        <v>314</v>
      </c>
      <c r="G291" s="12">
        <v>2</v>
      </c>
      <c r="H291" s="13" t="s">
        <v>74</v>
      </c>
      <c r="I291" s="12">
        <f t="shared" si="34"/>
        <v>2</v>
      </c>
      <c r="J291" s="13" t="s">
        <v>72</v>
      </c>
      <c r="K291" s="30">
        <f t="shared" si="32"/>
        <v>0.66</v>
      </c>
      <c r="L291" s="30" t="s">
        <v>103</v>
      </c>
      <c r="M291" s="15">
        <f t="shared" si="33"/>
        <v>660</v>
      </c>
      <c r="N291" s="13" t="s">
        <v>71</v>
      </c>
    </row>
    <row r="292" spans="1:14" ht="16.5" customHeight="1">
      <c r="A292" s="76">
        <v>16</v>
      </c>
      <c r="B292" s="5"/>
      <c r="C292" s="5" t="s">
        <v>28</v>
      </c>
      <c r="D292" s="5" t="s">
        <v>27</v>
      </c>
      <c r="E292" s="5" t="s">
        <v>12</v>
      </c>
      <c r="F292" s="12" t="s">
        <v>402</v>
      </c>
      <c r="G292" s="12">
        <v>2</v>
      </c>
      <c r="H292" s="13" t="s">
        <v>74</v>
      </c>
      <c r="I292" s="12">
        <f t="shared" si="34"/>
        <v>2</v>
      </c>
      <c r="J292" s="13" t="s">
        <v>72</v>
      </c>
      <c r="K292" s="30">
        <f t="shared" si="32"/>
        <v>0.66</v>
      </c>
      <c r="L292" s="30" t="s">
        <v>103</v>
      </c>
      <c r="M292" s="15">
        <f t="shared" si="33"/>
        <v>660</v>
      </c>
      <c r="N292" s="13" t="s">
        <v>71</v>
      </c>
    </row>
    <row r="293" spans="1:14" ht="16.5" customHeight="1">
      <c r="A293" s="76">
        <v>17</v>
      </c>
      <c r="B293" s="5"/>
      <c r="C293" s="5" t="s">
        <v>30</v>
      </c>
      <c r="D293" s="5" t="s">
        <v>29</v>
      </c>
      <c r="E293" s="5" t="s">
        <v>12</v>
      </c>
      <c r="F293" s="12" t="s">
        <v>403</v>
      </c>
      <c r="G293" s="12">
        <v>2</v>
      </c>
      <c r="H293" s="13" t="s">
        <v>74</v>
      </c>
      <c r="I293" s="12">
        <f t="shared" si="34"/>
        <v>2</v>
      </c>
      <c r="J293" s="13" t="s">
        <v>72</v>
      </c>
      <c r="K293" s="30">
        <f t="shared" si="32"/>
        <v>0.66</v>
      </c>
      <c r="L293" s="30" t="s">
        <v>103</v>
      </c>
      <c r="M293" s="15">
        <f t="shared" si="33"/>
        <v>660</v>
      </c>
      <c r="N293" s="13" t="s">
        <v>71</v>
      </c>
    </row>
    <row r="294" spans="1:14" ht="16.5" customHeight="1">
      <c r="A294" s="76">
        <v>18</v>
      </c>
      <c r="B294" s="5"/>
      <c r="C294" s="5" t="s">
        <v>32</v>
      </c>
      <c r="D294" s="5" t="s">
        <v>33</v>
      </c>
      <c r="E294" s="5" t="s">
        <v>12</v>
      </c>
      <c r="F294" s="12" t="s">
        <v>404</v>
      </c>
      <c r="G294" s="12">
        <v>1</v>
      </c>
      <c r="H294" s="13" t="s">
        <v>74</v>
      </c>
      <c r="I294" s="12">
        <f t="shared" si="34"/>
        <v>1</v>
      </c>
      <c r="J294" s="13" t="s">
        <v>72</v>
      </c>
      <c r="K294" s="30">
        <f t="shared" si="32"/>
        <v>0.33</v>
      </c>
      <c r="L294" s="30" t="s">
        <v>103</v>
      </c>
      <c r="M294" s="15">
        <f t="shared" si="33"/>
        <v>330</v>
      </c>
      <c r="N294" s="13" t="s">
        <v>71</v>
      </c>
    </row>
    <row r="295" spans="1:14" ht="16.5" customHeight="1">
      <c r="A295" s="76">
        <v>19</v>
      </c>
      <c r="B295" s="5"/>
      <c r="C295" s="5" t="s">
        <v>36</v>
      </c>
      <c r="D295" s="5" t="s">
        <v>35</v>
      </c>
      <c r="E295" s="5" t="s">
        <v>12</v>
      </c>
      <c r="F295" s="12" t="s">
        <v>342</v>
      </c>
      <c r="G295" s="12">
        <v>1</v>
      </c>
      <c r="H295" s="13" t="s">
        <v>74</v>
      </c>
      <c r="I295" s="12">
        <f t="shared" si="34"/>
        <v>1</v>
      </c>
      <c r="J295" s="13" t="s">
        <v>72</v>
      </c>
      <c r="K295" s="30">
        <f t="shared" si="32"/>
        <v>0.33</v>
      </c>
      <c r="L295" s="30" t="s">
        <v>103</v>
      </c>
      <c r="M295" s="15">
        <f t="shared" si="33"/>
        <v>330</v>
      </c>
      <c r="N295" s="13" t="s">
        <v>71</v>
      </c>
    </row>
    <row r="296" spans="1:14" ht="16.5" customHeight="1">
      <c r="A296" s="76">
        <v>20</v>
      </c>
      <c r="B296" s="5"/>
      <c r="C296" s="5" t="s">
        <v>38</v>
      </c>
      <c r="D296" s="5" t="s">
        <v>37</v>
      </c>
      <c r="E296" s="5" t="s">
        <v>12</v>
      </c>
      <c r="F296" s="12" t="s">
        <v>352</v>
      </c>
      <c r="G296" s="12">
        <v>2</v>
      </c>
      <c r="H296" s="13" t="s">
        <v>74</v>
      </c>
      <c r="I296" s="12">
        <f t="shared" si="34"/>
        <v>2</v>
      </c>
      <c r="J296" s="13" t="s">
        <v>72</v>
      </c>
      <c r="K296" s="30">
        <f t="shared" si="32"/>
        <v>0.66</v>
      </c>
      <c r="L296" s="30" t="s">
        <v>103</v>
      </c>
      <c r="M296" s="15">
        <f t="shared" si="33"/>
        <v>660</v>
      </c>
      <c r="N296" s="13" t="s">
        <v>71</v>
      </c>
    </row>
    <row r="297" spans="1:14" ht="16.5" customHeight="1">
      <c r="A297" s="76">
        <v>21</v>
      </c>
      <c r="B297" s="5"/>
      <c r="C297" s="5" t="s">
        <v>40</v>
      </c>
      <c r="D297" s="5" t="s">
        <v>39</v>
      </c>
      <c r="E297" s="5" t="s">
        <v>12</v>
      </c>
      <c r="F297" s="12" t="s">
        <v>407</v>
      </c>
      <c r="G297" s="12">
        <v>2</v>
      </c>
      <c r="H297" s="13" t="s">
        <v>74</v>
      </c>
      <c r="I297" s="12">
        <f t="shared" si="34"/>
        <v>2</v>
      </c>
      <c r="J297" s="13" t="s">
        <v>72</v>
      </c>
      <c r="K297" s="30">
        <f t="shared" si="32"/>
        <v>0.66</v>
      </c>
      <c r="L297" s="30" t="s">
        <v>103</v>
      </c>
      <c r="M297" s="15">
        <f t="shared" si="33"/>
        <v>660</v>
      </c>
      <c r="N297" s="13" t="s">
        <v>71</v>
      </c>
    </row>
    <row r="298" spans="1:14" ht="16.5" customHeight="1">
      <c r="A298" s="76">
        <v>22</v>
      </c>
      <c r="B298" s="5"/>
      <c r="C298" s="5" t="s">
        <v>78</v>
      </c>
      <c r="D298" s="5" t="s">
        <v>79</v>
      </c>
      <c r="E298" s="5" t="s">
        <v>12</v>
      </c>
      <c r="F298" s="12" t="s">
        <v>237</v>
      </c>
      <c r="G298" s="12">
        <v>2</v>
      </c>
      <c r="H298" s="13" t="s">
        <v>74</v>
      </c>
      <c r="I298" s="12">
        <f t="shared" si="34"/>
        <v>2</v>
      </c>
      <c r="J298" s="13" t="s">
        <v>72</v>
      </c>
      <c r="K298" s="30">
        <f t="shared" si="32"/>
        <v>0.66</v>
      </c>
      <c r="L298" s="30" t="s">
        <v>103</v>
      </c>
      <c r="M298" s="15">
        <f t="shared" si="33"/>
        <v>660</v>
      </c>
      <c r="N298" s="13" t="s">
        <v>71</v>
      </c>
    </row>
    <row r="299" spans="1:14" ht="16.5" customHeight="1">
      <c r="A299" s="76">
        <v>23</v>
      </c>
      <c r="B299" s="5"/>
      <c r="C299" s="5" t="s">
        <v>45</v>
      </c>
      <c r="D299" s="5" t="s">
        <v>44</v>
      </c>
      <c r="E299" s="5" t="s">
        <v>43</v>
      </c>
      <c r="F299" s="12" t="s">
        <v>408</v>
      </c>
      <c r="G299" s="12">
        <v>5</v>
      </c>
      <c r="H299" s="13" t="s">
        <v>74</v>
      </c>
      <c r="I299" s="12">
        <f>G299*1.5</f>
        <v>7.5</v>
      </c>
      <c r="J299" s="13" t="s">
        <v>72</v>
      </c>
      <c r="K299" s="30">
        <f t="shared" si="32"/>
        <v>2.4750000000000001</v>
      </c>
      <c r="L299" s="30" t="s">
        <v>103</v>
      </c>
      <c r="M299" s="15">
        <f t="shared" si="33"/>
        <v>2475</v>
      </c>
      <c r="N299" s="13" t="s">
        <v>71</v>
      </c>
    </row>
    <row r="300" spans="1:14" ht="16.5" customHeight="1">
      <c r="A300" s="76">
        <v>24</v>
      </c>
      <c r="B300" s="5"/>
      <c r="C300" s="5" t="s">
        <v>47</v>
      </c>
      <c r="D300" s="5" t="s">
        <v>46</v>
      </c>
      <c r="E300" s="5" t="s">
        <v>43</v>
      </c>
      <c r="F300" s="12" t="s">
        <v>409</v>
      </c>
      <c r="G300" s="12">
        <v>5</v>
      </c>
      <c r="H300" s="13" t="s">
        <v>74</v>
      </c>
      <c r="I300" s="12">
        <f>G300*1.5</f>
        <v>7.5</v>
      </c>
      <c r="J300" s="13" t="s">
        <v>72</v>
      </c>
      <c r="K300" s="30">
        <f t="shared" si="32"/>
        <v>2.4750000000000001</v>
      </c>
      <c r="L300" s="30" t="s">
        <v>103</v>
      </c>
      <c r="M300" s="15">
        <f t="shared" si="33"/>
        <v>2475</v>
      </c>
      <c r="N300" s="13" t="s">
        <v>71</v>
      </c>
    </row>
    <row r="301" spans="1:14" ht="16.5" customHeight="1">
      <c r="A301" s="76">
        <v>25</v>
      </c>
      <c r="B301" s="5"/>
      <c r="C301" s="5" t="s">
        <v>42</v>
      </c>
      <c r="D301" s="5" t="s">
        <v>41</v>
      </c>
      <c r="E301" s="5" t="s">
        <v>345</v>
      </c>
      <c r="F301" s="12"/>
      <c r="G301" s="12">
        <v>0</v>
      </c>
      <c r="H301" s="13" t="s">
        <v>74</v>
      </c>
      <c r="I301" s="12">
        <f>G301*1.5</f>
        <v>0</v>
      </c>
      <c r="J301" s="13" t="s">
        <v>72</v>
      </c>
      <c r="K301" s="30">
        <f t="shared" si="32"/>
        <v>0</v>
      </c>
      <c r="L301" s="30" t="s">
        <v>103</v>
      </c>
      <c r="M301" s="15">
        <f t="shared" si="33"/>
        <v>0</v>
      </c>
      <c r="N301" s="13" t="s">
        <v>71</v>
      </c>
    </row>
    <row r="302" spans="1:14" ht="16.5" customHeight="1">
      <c r="A302" s="76">
        <v>26</v>
      </c>
      <c r="B302" s="5"/>
      <c r="C302" s="5" t="s">
        <v>49</v>
      </c>
      <c r="D302" s="5" t="s">
        <v>48</v>
      </c>
      <c r="E302" s="5" t="s">
        <v>50</v>
      </c>
      <c r="F302" s="12" t="s">
        <v>356</v>
      </c>
      <c r="G302" s="12">
        <v>0</v>
      </c>
      <c r="H302" s="13" t="s">
        <v>74</v>
      </c>
      <c r="I302" s="12">
        <f>G302*4</f>
        <v>0</v>
      </c>
      <c r="J302" s="13" t="s">
        <v>72</v>
      </c>
      <c r="K302" s="30">
        <f t="shared" si="32"/>
        <v>0</v>
      </c>
      <c r="L302" s="30" t="s">
        <v>103</v>
      </c>
      <c r="M302" s="15">
        <f t="shared" si="33"/>
        <v>0</v>
      </c>
      <c r="N302" s="13" t="s">
        <v>71</v>
      </c>
    </row>
    <row r="303" spans="1:14" ht="16.5" customHeight="1">
      <c r="A303" s="76">
        <v>27</v>
      </c>
      <c r="B303" s="5"/>
      <c r="C303" s="5" t="s">
        <v>80</v>
      </c>
      <c r="D303" s="5"/>
      <c r="E303" s="5" t="s">
        <v>165</v>
      </c>
      <c r="F303" s="12" t="s">
        <v>360</v>
      </c>
      <c r="G303" s="12">
        <v>1</v>
      </c>
      <c r="H303" s="13" t="s">
        <v>74</v>
      </c>
      <c r="I303" s="12">
        <f>G303*4</f>
        <v>4</v>
      </c>
      <c r="J303" s="13" t="s">
        <v>72</v>
      </c>
      <c r="K303" s="30">
        <f t="shared" si="32"/>
        <v>1.32</v>
      </c>
      <c r="L303" s="30" t="s">
        <v>103</v>
      </c>
      <c r="M303" s="15">
        <f t="shared" si="33"/>
        <v>1320</v>
      </c>
      <c r="N303" s="13" t="s">
        <v>71</v>
      </c>
    </row>
    <row r="304" spans="1:14" ht="16.5" customHeight="1">
      <c r="A304" s="76">
        <v>28</v>
      </c>
      <c r="B304" s="5"/>
      <c r="C304" s="5" t="s">
        <v>80</v>
      </c>
      <c r="D304" s="5"/>
      <c r="E304" s="5" t="s">
        <v>43</v>
      </c>
      <c r="F304" s="12" t="s">
        <v>411</v>
      </c>
      <c r="G304" s="12">
        <v>1</v>
      </c>
      <c r="H304" s="13" t="s">
        <v>74</v>
      </c>
      <c r="I304" s="12">
        <f>G304*1.5</f>
        <v>1.5</v>
      </c>
      <c r="J304" s="13" t="s">
        <v>72</v>
      </c>
      <c r="K304" s="30">
        <f t="shared" si="32"/>
        <v>0.495</v>
      </c>
      <c r="L304" s="30" t="s">
        <v>103</v>
      </c>
      <c r="M304" s="15">
        <f t="shared" si="33"/>
        <v>495</v>
      </c>
      <c r="N304" s="13" t="s">
        <v>71</v>
      </c>
    </row>
    <row r="305" spans="1:14" ht="16.5" customHeight="1">
      <c r="A305" s="76">
        <v>29</v>
      </c>
      <c r="B305" s="5"/>
      <c r="C305" s="5" t="s">
        <v>80</v>
      </c>
      <c r="D305" s="5"/>
      <c r="E305" s="5" t="s">
        <v>12</v>
      </c>
      <c r="F305" s="12" t="s">
        <v>322</v>
      </c>
      <c r="G305" s="12">
        <v>1</v>
      </c>
      <c r="H305" s="13" t="s">
        <v>74</v>
      </c>
      <c r="I305" s="1">
        <f>G305*1.5</f>
        <v>1.5</v>
      </c>
      <c r="J305" s="13" t="s">
        <v>138</v>
      </c>
      <c r="K305" s="30">
        <f t="shared" si="32"/>
        <v>0.495</v>
      </c>
      <c r="L305" s="30" t="s">
        <v>103</v>
      </c>
      <c r="M305" s="15">
        <f t="shared" si="33"/>
        <v>495</v>
      </c>
      <c r="N305" s="13" t="s">
        <v>71</v>
      </c>
    </row>
    <row r="306" spans="1:14" ht="16.5" customHeight="1">
      <c r="A306" s="76">
        <v>30</v>
      </c>
      <c r="B306" s="5"/>
      <c r="C306" s="5" t="s">
        <v>80</v>
      </c>
      <c r="D306" s="5"/>
      <c r="E306" s="5" t="s">
        <v>12</v>
      </c>
      <c r="F306" s="12" t="s">
        <v>271</v>
      </c>
      <c r="G306" s="12">
        <v>1</v>
      </c>
      <c r="H306" s="13" t="s">
        <v>74</v>
      </c>
      <c r="I306" s="12">
        <f>G306*1</f>
        <v>1</v>
      </c>
      <c r="J306" s="13" t="s">
        <v>72</v>
      </c>
      <c r="K306" s="30">
        <f t="shared" si="32"/>
        <v>0.33</v>
      </c>
      <c r="L306" s="30" t="s">
        <v>103</v>
      </c>
      <c r="M306" s="15">
        <f t="shared" si="33"/>
        <v>330</v>
      </c>
      <c r="N306" s="13" t="s">
        <v>71</v>
      </c>
    </row>
    <row r="307" spans="1:14" ht="16.5" customHeight="1">
      <c r="A307" s="76">
        <v>31</v>
      </c>
      <c r="B307" s="5"/>
      <c r="C307" s="5" t="s">
        <v>80</v>
      </c>
      <c r="D307" s="5"/>
      <c r="E307" s="5" t="s">
        <v>43</v>
      </c>
      <c r="F307" s="12" t="s">
        <v>275</v>
      </c>
      <c r="G307" s="12">
        <v>1</v>
      </c>
      <c r="H307" s="13" t="s">
        <v>74</v>
      </c>
      <c r="I307" s="12">
        <f>G307*1.5</f>
        <v>1.5</v>
      </c>
      <c r="J307" s="13" t="s">
        <v>72</v>
      </c>
      <c r="K307" s="30">
        <f t="shared" si="32"/>
        <v>0.495</v>
      </c>
      <c r="L307" s="30" t="s">
        <v>103</v>
      </c>
      <c r="M307" s="15">
        <f t="shared" si="33"/>
        <v>495</v>
      </c>
      <c r="N307" s="13" t="s">
        <v>71</v>
      </c>
    </row>
    <row r="308" spans="1:14" ht="16.5" customHeight="1">
      <c r="A308" s="76">
        <v>32</v>
      </c>
      <c r="B308" s="5"/>
      <c r="C308" s="5" t="s">
        <v>80</v>
      </c>
      <c r="D308" s="5"/>
      <c r="E308" s="5" t="s">
        <v>12</v>
      </c>
      <c r="F308" s="12" t="s">
        <v>220</v>
      </c>
      <c r="G308" s="12">
        <v>1</v>
      </c>
      <c r="H308" s="13" t="s">
        <v>74</v>
      </c>
      <c r="I308" s="12">
        <f>G308*1</f>
        <v>1</v>
      </c>
      <c r="J308" s="13" t="s">
        <v>72</v>
      </c>
      <c r="K308" s="30">
        <f t="shared" si="32"/>
        <v>0.33</v>
      </c>
      <c r="L308" s="30" t="s">
        <v>103</v>
      </c>
      <c r="M308" s="15">
        <f t="shared" si="33"/>
        <v>330</v>
      </c>
      <c r="N308" s="13" t="s">
        <v>71</v>
      </c>
    </row>
    <row r="309" spans="1:14" ht="16.5" customHeight="1">
      <c r="A309" s="76">
        <v>33</v>
      </c>
      <c r="B309" s="5"/>
      <c r="C309" s="5" t="s">
        <v>80</v>
      </c>
      <c r="D309" s="5"/>
      <c r="E309" s="5" t="s">
        <v>43</v>
      </c>
      <c r="F309" s="12" t="s">
        <v>219</v>
      </c>
      <c r="G309" s="12">
        <v>1</v>
      </c>
      <c r="H309" s="13" t="s">
        <v>74</v>
      </c>
      <c r="I309" s="12">
        <f>G309*1</f>
        <v>1</v>
      </c>
      <c r="J309" s="13" t="s">
        <v>72</v>
      </c>
      <c r="K309" s="30">
        <f t="shared" si="32"/>
        <v>0.33</v>
      </c>
      <c r="L309" s="30" t="s">
        <v>103</v>
      </c>
      <c r="M309" s="15">
        <f t="shared" si="33"/>
        <v>330</v>
      </c>
      <c r="N309" s="13" t="s">
        <v>71</v>
      </c>
    </row>
    <row r="310" spans="1:14" ht="16.5" customHeight="1">
      <c r="A310" s="76">
        <v>34</v>
      </c>
      <c r="B310" s="5"/>
      <c r="C310" s="5" t="s">
        <v>80</v>
      </c>
      <c r="D310" s="5" t="s">
        <v>87</v>
      </c>
      <c r="E310" s="5" t="s">
        <v>12</v>
      </c>
      <c r="F310" s="12" t="s">
        <v>223</v>
      </c>
      <c r="G310" s="12">
        <v>3</v>
      </c>
      <c r="H310" s="13" t="s">
        <v>74</v>
      </c>
      <c r="I310" s="12">
        <f>G310*1</f>
        <v>3</v>
      </c>
      <c r="J310" s="13" t="s">
        <v>72</v>
      </c>
      <c r="K310" s="30">
        <f t="shared" si="32"/>
        <v>0.99</v>
      </c>
      <c r="L310" s="30" t="s">
        <v>103</v>
      </c>
      <c r="M310" s="15">
        <f t="shared" si="33"/>
        <v>990</v>
      </c>
      <c r="N310" s="13" t="s">
        <v>71</v>
      </c>
    </row>
    <row r="311" spans="1:14" ht="16.5" customHeight="1">
      <c r="A311" s="76">
        <v>35</v>
      </c>
      <c r="B311" s="5"/>
      <c r="C311" s="5" t="s">
        <v>80</v>
      </c>
      <c r="D311" s="5"/>
      <c r="E311" s="5" t="s">
        <v>12</v>
      </c>
      <c r="F311" s="12" t="s">
        <v>217</v>
      </c>
      <c r="G311" s="12">
        <v>3</v>
      </c>
      <c r="H311" s="13" t="s">
        <v>74</v>
      </c>
      <c r="I311" s="12">
        <f>G311*1</f>
        <v>3</v>
      </c>
      <c r="J311" s="13" t="s">
        <v>138</v>
      </c>
      <c r="K311" s="30">
        <f t="shared" si="32"/>
        <v>0.99</v>
      </c>
      <c r="L311" s="30" t="s">
        <v>103</v>
      </c>
      <c r="M311" s="15">
        <f t="shared" si="33"/>
        <v>990</v>
      </c>
      <c r="N311" s="13" t="s">
        <v>71</v>
      </c>
    </row>
    <row r="312" spans="1:14" ht="16.5" customHeight="1">
      <c r="A312" s="76">
        <v>36</v>
      </c>
      <c r="B312" s="5"/>
      <c r="C312" s="5" t="s">
        <v>80</v>
      </c>
      <c r="D312" s="5"/>
      <c r="E312" s="5" t="s">
        <v>43</v>
      </c>
      <c r="F312" s="12" t="s">
        <v>412</v>
      </c>
      <c r="G312" s="12">
        <v>1</v>
      </c>
      <c r="H312" s="13" t="s">
        <v>74</v>
      </c>
      <c r="I312" s="12">
        <f>G312*1.5</f>
        <v>1.5</v>
      </c>
      <c r="J312" s="13" t="s">
        <v>72</v>
      </c>
      <c r="K312" s="30">
        <f t="shared" si="32"/>
        <v>0.495</v>
      </c>
      <c r="L312" s="30" t="s">
        <v>103</v>
      </c>
      <c r="M312" s="15">
        <f t="shared" si="33"/>
        <v>495</v>
      </c>
      <c r="N312" s="13" t="s">
        <v>71</v>
      </c>
    </row>
    <row r="313" spans="1:14" ht="16.5" customHeight="1">
      <c r="A313" s="281" t="s">
        <v>54</v>
      </c>
      <c r="B313" s="282"/>
      <c r="C313" s="282"/>
      <c r="D313" s="282"/>
      <c r="E313" s="283"/>
      <c r="F313" s="75"/>
      <c r="G313" s="12">
        <f>SUM(G277:G312)</f>
        <v>76</v>
      </c>
      <c r="H313" s="13" t="s">
        <v>74</v>
      </c>
      <c r="I313" s="12">
        <f>SUM(I277:I312)</f>
        <v>253</v>
      </c>
      <c r="J313" s="13" t="s">
        <v>138</v>
      </c>
      <c r="K313" s="12">
        <f>SUM(K277:K312)</f>
        <v>83.489999999999952</v>
      </c>
      <c r="L313" s="30" t="s">
        <v>103</v>
      </c>
      <c r="M313" s="34">
        <f>SUM(M277:M312)</f>
        <v>83490</v>
      </c>
      <c r="N313" s="13" t="s">
        <v>71</v>
      </c>
    </row>
    <row r="314" spans="1:14" ht="14.25" customHeight="1"/>
    <row r="315" spans="1:14">
      <c r="A315" s="286" t="s">
        <v>53</v>
      </c>
      <c r="B315" s="286" t="s">
        <v>0</v>
      </c>
      <c r="C315" s="286" t="s">
        <v>2</v>
      </c>
      <c r="D315" s="286" t="s">
        <v>4</v>
      </c>
      <c r="E315" s="286" t="s">
        <v>1</v>
      </c>
      <c r="F315" s="286" t="s">
        <v>280</v>
      </c>
      <c r="G315" s="288" t="s">
        <v>5</v>
      </c>
      <c r="H315" s="289"/>
      <c r="I315" s="288" t="s">
        <v>6</v>
      </c>
      <c r="J315" s="289"/>
      <c r="K315" s="288" t="s">
        <v>101</v>
      </c>
      <c r="L315" s="289"/>
      <c r="M315" s="288" t="s">
        <v>102</v>
      </c>
      <c r="N315" s="289"/>
    </row>
    <row r="316" spans="1:14">
      <c r="A316" s="287"/>
      <c r="B316" s="287"/>
      <c r="C316" s="287"/>
      <c r="D316" s="287"/>
      <c r="E316" s="287"/>
      <c r="F316" s="287"/>
      <c r="G316" s="290"/>
      <c r="H316" s="291"/>
      <c r="I316" s="290"/>
      <c r="J316" s="291"/>
      <c r="K316" s="290"/>
      <c r="L316" s="291"/>
      <c r="M316" s="290"/>
      <c r="N316" s="291"/>
    </row>
    <row r="317" spans="1:14" ht="18" customHeight="1">
      <c r="A317" s="76">
        <v>1</v>
      </c>
      <c r="B317" s="16" t="s">
        <v>62</v>
      </c>
      <c r="C317" s="5" t="s">
        <v>3</v>
      </c>
      <c r="D317" s="5" t="s">
        <v>7</v>
      </c>
      <c r="E317" s="5" t="s">
        <v>8</v>
      </c>
      <c r="F317" s="12" t="s">
        <v>224</v>
      </c>
      <c r="G317" s="12">
        <v>3</v>
      </c>
      <c r="H317" s="13" t="s">
        <v>74</v>
      </c>
      <c r="I317" s="12">
        <f t="shared" ref="I317:I325" si="35">G317*6</f>
        <v>18</v>
      </c>
      <c r="J317" s="13" t="s">
        <v>72</v>
      </c>
      <c r="K317" s="30">
        <f t="shared" ref="K317:K347" si="36">I317*0.33</f>
        <v>5.94</v>
      </c>
      <c r="L317" s="30" t="s">
        <v>103</v>
      </c>
      <c r="M317" s="15">
        <f t="shared" ref="M317:M347" si="37">K317*1000</f>
        <v>5940</v>
      </c>
      <c r="N317" s="13" t="s">
        <v>71</v>
      </c>
    </row>
    <row r="318" spans="1:14" ht="18" customHeight="1">
      <c r="A318" s="76">
        <v>2</v>
      </c>
      <c r="B318" s="17">
        <v>43505</v>
      </c>
      <c r="C318" s="5" t="s">
        <v>56</v>
      </c>
      <c r="D318" s="5" t="s">
        <v>93</v>
      </c>
      <c r="E318" s="5" t="s">
        <v>8</v>
      </c>
      <c r="F318" s="12" t="s">
        <v>420</v>
      </c>
      <c r="G318" s="12">
        <v>4</v>
      </c>
      <c r="H318" s="13" t="s">
        <v>74</v>
      </c>
      <c r="I318" s="12">
        <f t="shared" si="35"/>
        <v>24</v>
      </c>
      <c r="J318" s="13" t="s">
        <v>72</v>
      </c>
      <c r="K318" s="30">
        <f t="shared" si="36"/>
        <v>7.92</v>
      </c>
      <c r="L318" s="30" t="s">
        <v>103</v>
      </c>
      <c r="M318" s="15">
        <f t="shared" si="37"/>
        <v>7920</v>
      </c>
      <c r="N318" s="13" t="s">
        <v>71</v>
      </c>
    </row>
    <row r="319" spans="1:14" ht="18" customHeight="1">
      <c r="A319" s="76">
        <v>3</v>
      </c>
      <c r="B319" s="5"/>
      <c r="C319" s="5" t="s">
        <v>15</v>
      </c>
      <c r="D319" s="5" t="s">
        <v>647</v>
      </c>
      <c r="E319" s="5" t="s">
        <v>8</v>
      </c>
      <c r="F319" s="12" t="s">
        <v>340</v>
      </c>
      <c r="G319" s="12">
        <v>3</v>
      </c>
      <c r="H319" s="13" t="s">
        <v>74</v>
      </c>
      <c r="I319" s="12">
        <f t="shared" si="35"/>
        <v>18</v>
      </c>
      <c r="J319" s="13" t="s">
        <v>72</v>
      </c>
      <c r="K319" s="30">
        <f t="shared" si="36"/>
        <v>5.94</v>
      </c>
      <c r="L319" s="30" t="s">
        <v>103</v>
      </c>
      <c r="M319" s="15">
        <f t="shared" si="37"/>
        <v>5940</v>
      </c>
      <c r="N319" s="13" t="s">
        <v>71</v>
      </c>
    </row>
    <row r="320" spans="1:14" ht="18" customHeight="1">
      <c r="A320" s="76">
        <v>4</v>
      </c>
      <c r="B320" s="5"/>
      <c r="C320" s="5" t="s">
        <v>17</v>
      </c>
      <c r="D320" s="5" t="s">
        <v>16</v>
      </c>
      <c r="E320" s="5" t="s">
        <v>8</v>
      </c>
      <c r="F320" s="12"/>
      <c r="G320" s="12">
        <v>0</v>
      </c>
      <c r="H320" s="13" t="s">
        <v>74</v>
      </c>
      <c r="I320" s="12">
        <f t="shared" si="35"/>
        <v>0</v>
      </c>
      <c r="J320" s="13" t="s">
        <v>72</v>
      </c>
      <c r="K320" s="30">
        <f t="shared" si="36"/>
        <v>0</v>
      </c>
      <c r="L320" s="30" t="s">
        <v>103</v>
      </c>
      <c r="M320" s="15">
        <f t="shared" si="37"/>
        <v>0</v>
      </c>
      <c r="N320" s="13" t="s">
        <v>71</v>
      </c>
    </row>
    <row r="321" spans="1:14" ht="18" customHeight="1">
      <c r="A321" s="76">
        <v>5</v>
      </c>
      <c r="B321" s="5"/>
      <c r="C321" s="5" t="s">
        <v>19</v>
      </c>
      <c r="D321" s="5" t="s">
        <v>18</v>
      </c>
      <c r="E321" s="5" t="s">
        <v>8</v>
      </c>
      <c r="F321" s="12" t="s">
        <v>344</v>
      </c>
      <c r="G321" s="12">
        <v>4</v>
      </c>
      <c r="H321" s="13" t="s">
        <v>74</v>
      </c>
      <c r="I321" s="12">
        <f t="shared" si="35"/>
        <v>24</v>
      </c>
      <c r="J321" s="13" t="s">
        <v>72</v>
      </c>
      <c r="K321" s="30">
        <f t="shared" si="36"/>
        <v>7.92</v>
      </c>
      <c r="L321" s="30" t="s">
        <v>103</v>
      </c>
      <c r="M321" s="15">
        <f t="shared" si="37"/>
        <v>7920</v>
      </c>
      <c r="N321" s="13" t="s">
        <v>71</v>
      </c>
    </row>
    <row r="322" spans="1:14" ht="18" customHeight="1">
      <c r="A322" s="76">
        <v>6</v>
      </c>
      <c r="B322" s="5"/>
      <c r="C322" s="9" t="s">
        <v>52</v>
      </c>
      <c r="D322" s="9" t="s">
        <v>51</v>
      </c>
      <c r="E322" s="9" t="s">
        <v>8</v>
      </c>
      <c r="F322" s="72" t="s">
        <v>413</v>
      </c>
      <c r="G322" s="12">
        <v>5</v>
      </c>
      <c r="H322" s="13" t="s">
        <v>74</v>
      </c>
      <c r="I322" s="12">
        <f t="shared" si="35"/>
        <v>30</v>
      </c>
      <c r="J322" s="13" t="s">
        <v>72</v>
      </c>
      <c r="K322" s="30">
        <f t="shared" si="36"/>
        <v>9.9</v>
      </c>
      <c r="L322" s="30" t="s">
        <v>103</v>
      </c>
      <c r="M322" s="15">
        <f t="shared" si="37"/>
        <v>9900</v>
      </c>
      <c r="N322" s="13" t="s">
        <v>71</v>
      </c>
    </row>
    <row r="323" spans="1:14" ht="18" customHeight="1">
      <c r="A323" s="76">
        <v>7</v>
      </c>
      <c r="B323" s="5"/>
      <c r="C323" s="5" t="s">
        <v>10</v>
      </c>
      <c r="D323" s="5" t="s">
        <v>93</v>
      </c>
      <c r="E323" s="5" t="s">
        <v>8</v>
      </c>
      <c r="F323" s="12" t="s">
        <v>422</v>
      </c>
      <c r="G323" s="12">
        <v>5</v>
      </c>
      <c r="H323" s="13" t="s">
        <v>74</v>
      </c>
      <c r="I323" s="12">
        <f t="shared" si="35"/>
        <v>30</v>
      </c>
      <c r="J323" s="13" t="s">
        <v>72</v>
      </c>
      <c r="K323" s="30">
        <f t="shared" si="36"/>
        <v>9.9</v>
      </c>
      <c r="L323" s="30" t="s">
        <v>103</v>
      </c>
      <c r="M323" s="15">
        <f t="shared" si="37"/>
        <v>9900</v>
      </c>
      <c r="N323" s="13" t="s">
        <v>71</v>
      </c>
    </row>
    <row r="324" spans="1:14" ht="18" customHeight="1">
      <c r="A324" s="76">
        <v>8</v>
      </c>
      <c r="B324" s="5"/>
      <c r="C324" s="5" t="s">
        <v>26</v>
      </c>
      <c r="D324" s="5" t="s">
        <v>89</v>
      </c>
      <c r="E324" s="5" t="s">
        <v>8</v>
      </c>
      <c r="F324" s="12" t="s">
        <v>414</v>
      </c>
      <c r="G324" s="12">
        <v>4</v>
      </c>
      <c r="H324" s="13" t="s">
        <v>74</v>
      </c>
      <c r="I324" s="12">
        <f t="shared" si="35"/>
        <v>24</v>
      </c>
      <c r="J324" s="13" t="s">
        <v>72</v>
      </c>
      <c r="K324" s="30">
        <f t="shared" si="36"/>
        <v>7.92</v>
      </c>
      <c r="L324" s="30" t="s">
        <v>103</v>
      </c>
      <c r="M324" s="15">
        <f t="shared" si="37"/>
        <v>7920</v>
      </c>
      <c r="N324" s="13" t="s">
        <v>71</v>
      </c>
    </row>
    <row r="325" spans="1:14" ht="18" customHeight="1">
      <c r="A325" s="76">
        <v>9</v>
      </c>
      <c r="B325" s="5"/>
      <c r="C325" s="5" t="s">
        <v>94</v>
      </c>
      <c r="D325" s="5" t="s">
        <v>95</v>
      </c>
      <c r="E325" s="5" t="s">
        <v>8</v>
      </c>
      <c r="F325" s="12" t="s">
        <v>423</v>
      </c>
      <c r="G325" s="12">
        <v>3</v>
      </c>
      <c r="H325" s="13" t="s">
        <v>74</v>
      </c>
      <c r="I325" s="12">
        <f t="shared" si="35"/>
        <v>18</v>
      </c>
      <c r="J325" s="13" t="s">
        <v>72</v>
      </c>
      <c r="K325" s="30">
        <f t="shared" si="36"/>
        <v>5.94</v>
      </c>
      <c r="L325" s="30" t="s">
        <v>103</v>
      </c>
      <c r="M325" s="15">
        <f t="shared" si="37"/>
        <v>5940</v>
      </c>
      <c r="N325" s="13" t="s">
        <v>71</v>
      </c>
    </row>
    <row r="326" spans="1:14" ht="18" customHeight="1">
      <c r="A326" s="76">
        <v>10</v>
      </c>
      <c r="B326" s="5"/>
      <c r="C326" s="5" t="s">
        <v>190</v>
      </c>
      <c r="D326" s="5" t="s">
        <v>20</v>
      </c>
      <c r="E326" s="5" t="s">
        <v>173</v>
      </c>
      <c r="F326" s="12" t="s">
        <v>424</v>
      </c>
      <c r="G326" s="12">
        <v>1</v>
      </c>
      <c r="H326" s="13" t="s">
        <v>74</v>
      </c>
      <c r="I326" s="12">
        <f>G326*7</f>
        <v>7</v>
      </c>
      <c r="J326" s="13" t="s">
        <v>72</v>
      </c>
      <c r="K326" s="30">
        <f t="shared" si="36"/>
        <v>2.31</v>
      </c>
      <c r="L326" s="30" t="s">
        <v>103</v>
      </c>
      <c r="M326" s="15">
        <f t="shared" si="37"/>
        <v>2310</v>
      </c>
      <c r="N326" s="13" t="s">
        <v>71</v>
      </c>
    </row>
    <row r="327" spans="1:14" ht="18" customHeight="1">
      <c r="A327" s="76">
        <v>11</v>
      </c>
      <c r="B327" s="5"/>
      <c r="C327" s="5" t="s">
        <v>34</v>
      </c>
      <c r="D327" s="5" t="s">
        <v>134</v>
      </c>
      <c r="E327" s="5" t="s">
        <v>173</v>
      </c>
      <c r="F327" s="12"/>
      <c r="G327" s="12">
        <v>0</v>
      </c>
      <c r="H327" s="13" t="s">
        <v>74</v>
      </c>
      <c r="I327" s="12">
        <f>G327*7</f>
        <v>0</v>
      </c>
      <c r="J327" s="13" t="s">
        <v>72</v>
      </c>
      <c r="K327" s="30">
        <f t="shared" si="36"/>
        <v>0</v>
      </c>
      <c r="L327" s="30" t="s">
        <v>103</v>
      </c>
      <c r="M327" s="15">
        <f t="shared" si="37"/>
        <v>0</v>
      </c>
      <c r="N327" s="13" t="s">
        <v>71</v>
      </c>
    </row>
    <row r="328" spans="1:14" ht="18" customHeight="1">
      <c r="A328" s="76">
        <v>12</v>
      </c>
      <c r="B328" s="5"/>
      <c r="C328" s="5" t="s">
        <v>23</v>
      </c>
      <c r="D328" s="5" t="s">
        <v>136</v>
      </c>
      <c r="E328" s="5" t="s">
        <v>12</v>
      </c>
      <c r="F328" s="5" t="s">
        <v>417</v>
      </c>
      <c r="G328" s="1">
        <v>4</v>
      </c>
      <c r="H328" s="13" t="s">
        <v>74</v>
      </c>
      <c r="I328" s="12">
        <f t="shared" ref="I328:I338" si="38">G328*1</f>
        <v>4</v>
      </c>
      <c r="J328" s="13" t="s">
        <v>72</v>
      </c>
      <c r="K328" s="30">
        <f t="shared" si="36"/>
        <v>1.32</v>
      </c>
      <c r="L328" s="30" t="s">
        <v>103</v>
      </c>
      <c r="M328" s="15">
        <f t="shared" si="37"/>
        <v>1320</v>
      </c>
      <c r="N328" s="13" t="s">
        <v>71</v>
      </c>
    </row>
    <row r="329" spans="1:14" ht="18" customHeight="1">
      <c r="A329" s="76">
        <v>13</v>
      </c>
      <c r="B329" s="5"/>
      <c r="C329" s="5" t="s">
        <v>90</v>
      </c>
      <c r="D329" s="5" t="s">
        <v>91</v>
      </c>
      <c r="E329" s="5" t="s">
        <v>12</v>
      </c>
      <c r="F329" s="12"/>
      <c r="G329" s="12">
        <v>0</v>
      </c>
      <c r="H329" s="13" t="s">
        <v>74</v>
      </c>
      <c r="I329" s="12">
        <f t="shared" si="38"/>
        <v>0</v>
      </c>
      <c r="J329" s="13" t="s">
        <v>72</v>
      </c>
      <c r="K329" s="30">
        <f t="shared" si="36"/>
        <v>0</v>
      </c>
      <c r="L329" s="30" t="s">
        <v>103</v>
      </c>
      <c r="M329" s="15">
        <f t="shared" si="37"/>
        <v>0</v>
      </c>
      <c r="N329" s="13" t="s">
        <v>71</v>
      </c>
    </row>
    <row r="330" spans="1:14" ht="18" customHeight="1">
      <c r="A330" s="76">
        <v>14</v>
      </c>
      <c r="B330" s="5"/>
      <c r="C330" s="5" t="s">
        <v>81</v>
      </c>
      <c r="D330" s="5" t="s">
        <v>82</v>
      </c>
      <c r="E330" s="5" t="s">
        <v>12</v>
      </c>
      <c r="F330" s="12" t="s">
        <v>418</v>
      </c>
      <c r="G330" s="12">
        <v>2</v>
      </c>
      <c r="H330" s="13" t="s">
        <v>74</v>
      </c>
      <c r="I330" s="12">
        <f t="shared" si="38"/>
        <v>2</v>
      </c>
      <c r="J330" s="13" t="s">
        <v>72</v>
      </c>
      <c r="K330" s="30">
        <f t="shared" si="36"/>
        <v>0.66</v>
      </c>
      <c r="L330" s="30" t="s">
        <v>103</v>
      </c>
      <c r="M330" s="15">
        <f t="shared" si="37"/>
        <v>660</v>
      </c>
      <c r="N330" s="13" t="s">
        <v>71</v>
      </c>
    </row>
    <row r="331" spans="1:14" ht="18" customHeight="1">
      <c r="A331" s="76">
        <v>15</v>
      </c>
      <c r="B331" s="5"/>
      <c r="C331" s="5" t="s">
        <v>11</v>
      </c>
      <c r="D331" s="5" t="s">
        <v>13</v>
      </c>
      <c r="E331" s="5" t="s">
        <v>12</v>
      </c>
      <c r="F331" s="12"/>
      <c r="G331" s="12">
        <v>0</v>
      </c>
      <c r="H331" s="13" t="s">
        <v>74</v>
      </c>
      <c r="I331" s="12">
        <f t="shared" si="38"/>
        <v>0</v>
      </c>
      <c r="J331" s="13" t="s">
        <v>72</v>
      </c>
      <c r="K331" s="30">
        <f t="shared" si="36"/>
        <v>0</v>
      </c>
      <c r="L331" s="30" t="s">
        <v>103</v>
      </c>
      <c r="M331" s="15">
        <f t="shared" si="37"/>
        <v>0</v>
      </c>
      <c r="N331" s="13" t="s">
        <v>71</v>
      </c>
    </row>
    <row r="332" spans="1:14" ht="18" customHeight="1">
      <c r="A332" s="76">
        <v>16</v>
      </c>
      <c r="B332" s="5"/>
      <c r="C332" s="5" t="s">
        <v>28</v>
      </c>
      <c r="D332" s="5" t="s">
        <v>27</v>
      </c>
      <c r="E332" s="5" t="s">
        <v>12</v>
      </c>
      <c r="F332" s="12" t="s">
        <v>415</v>
      </c>
      <c r="G332" s="12">
        <v>3</v>
      </c>
      <c r="H332" s="13" t="s">
        <v>74</v>
      </c>
      <c r="I332" s="12">
        <f t="shared" si="38"/>
        <v>3</v>
      </c>
      <c r="J332" s="13" t="s">
        <v>72</v>
      </c>
      <c r="K332" s="30">
        <f t="shared" si="36"/>
        <v>0.99</v>
      </c>
      <c r="L332" s="30" t="s">
        <v>103</v>
      </c>
      <c r="M332" s="15">
        <f t="shared" si="37"/>
        <v>990</v>
      </c>
      <c r="N332" s="13" t="s">
        <v>71</v>
      </c>
    </row>
    <row r="333" spans="1:14" ht="18" customHeight="1">
      <c r="A333" s="76">
        <v>17</v>
      </c>
      <c r="B333" s="5"/>
      <c r="C333" s="5" t="s">
        <v>30</v>
      </c>
      <c r="D333" s="5" t="s">
        <v>29</v>
      </c>
      <c r="E333" s="5" t="s">
        <v>12</v>
      </c>
      <c r="F333" s="12" t="s">
        <v>416</v>
      </c>
      <c r="G333" s="12">
        <v>3</v>
      </c>
      <c r="H333" s="13" t="s">
        <v>74</v>
      </c>
      <c r="I333" s="12">
        <f t="shared" si="38"/>
        <v>3</v>
      </c>
      <c r="J333" s="13" t="s">
        <v>72</v>
      </c>
      <c r="K333" s="30">
        <f t="shared" si="36"/>
        <v>0.99</v>
      </c>
      <c r="L333" s="30" t="s">
        <v>103</v>
      </c>
      <c r="M333" s="15">
        <f t="shared" si="37"/>
        <v>990</v>
      </c>
      <c r="N333" s="13" t="s">
        <v>71</v>
      </c>
    </row>
    <row r="334" spans="1:14" ht="18" customHeight="1">
      <c r="A334" s="76">
        <v>18</v>
      </c>
      <c r="B334" s="5"/>
      <c r="C334" s="5" t="s">
        <v>32</v>
      </c>
      <c r="D334" s="5" t="s">
        <v>33</v>
      </c>
      <c r="E334" s="5" t="s">
        <v>12</v>
      </c>
      <c r="F334" s="12"/>
      <c r="G334" s="12">
        <v>0</v>
      </c>
      <c r="H334" s="13" t="s">
        <v>74</v>
      </c>
      <c r="I334" s="12">
        <f t="shared" si="38"/>
        <v>0</v>
      </c>
      <c r="J334" s="13" t="s">
        <v>72</v>
      </c>
      <c r="K334" s="30">
        <f t="shared" si="36"/>
        <v>0</v>
      </c>
      <c r="L334" s="30" t="s">
        <v>103</v>
      </c>
      <c r="M334" s="15">
        <f t="shared" si="37"/>
        <v>0</v>
      </c>
      <c r="N334" s="13" t="s">
        <v>71</v>
      </c>
    </row>
    <row r="335" spans="1:14" ht="18" customHeight="1">
      <c r="A335" s="76">
        <v>19</v>
      </c>
      <c r="B335" s="5"/>
      <c r="C335" s="5" t="s">
        <v>36</v>
      </c>
      <c r="D335" s="5" t="s">
        <v>35</v>
      </c>
      <c r="E335" s="5" t="s">
        <v>12</v>
      </c>
      <c r="F335" s="12" t="s">
        <v>342</v>
      </c>
      <c r="G335" s="12">
        <v>1</v>
      </c>
      <c r="H335" s="13" t="s">
        <v>74</v>
      </c>
      <c r="I335" s="12">
        <f t="shared" si="38"/>
        <v>1</v>
      </c>
      <c r="J335" s="13" t="s">
        <v>72</v>
      </c>
      <c r="K335" s="30">
        <f t="shared" si="36"/>
        <v>0.33</v>
      </c>
      <c r="L335" s="30" t="s">
        <v>103</v>
      </c>
      <c r="M335" s="15">
        <f t="shared" si="37"/>
        <v>330</v>
      </c>
      <c r="N335" s="13" t="s">
        <v>71</v>
      </c>
    </row>
    <row r="336" spans="1:14" ht="18" customHeight="1">
      <c r="A336" s="76">
        <v>20</v>
      </c>
      <c r="B336" s="5"/>
      <c r="C336" s="5" t="s">
        <v>38</v>
      </c>
      <c r="D336" s="5" t="s">
        <v>37</v>
      </c>
      <c r="E336" s="5" t="s">
        <v>12</v>
      </c>
      <c r="F336" s="12" t="s">
        <v>352</v>
      </c>
      <c r="G336" s="12">
        <v>2</v>
      </c>
      <c r="H336" s="13" t="s">
        <v>74</v>
      </c>
      <c r="I336" s="12">
        <f t="shared" si="38"/>
        <v>2</v>
      </c>
      <c r="J336" s="13" t="s">
        <v>72</v>
      </c>
      <c r="K336" s="30">
        <f t="shared" si="36"/>
        <v>0.66</v>
      </c>
      <c r="L336" s="30" t="s">
        <v>103</v>
      </c>
      <c r="M336" s="15">
        <f t="shared" si="37"/>
        <v>660</v>
      </c>
      <c r="N336" s="13" t="s">
        <v>71</v>
      </c>
    </row>
    <row r="337" spans="1:14" ht="18" customHeight="1">
      <c r="A337" s="76">
        <v>21</v>
      </c>
      <c r="B337" s="5"/>
      <c r="C337" s="5" t="s">
        <v>40</v>
      </c>
      <c r="D337" s="5" t="s">
        <v>39</v>
      </c>
      <c r="E337" s="5" t="s">
        <v>12</v>
      </c>
      <c r="F337" s="12" t="s">
        <v>419</v>
      </c>
      <c r="G337" s="12">
        <v>2</v>
      </c>
      <c r="H337" s="13" t="s">
        <v>74</v>
      </c>
      <c r="I337" s="12">
        <f t="shared" si="38"/>
        <v>2</v>
      </c>
      <c r="J337" s="13" t="s">
        <v>72</v>
      </c>
      <c r="K337" s="30">
        <f t="shared" si="36"/>
        <v>0.66</v>
      </c>
      <c r="L337" s="30" t="s">
        <v>103</v>
      </c>
      <c r="M337" s="15">
        <f t="shared" si="37"/>
        <v>660</v>
      </c>
      <c r="N337" s="13" t="s">
        <v>71</v>
      </c>
    </row>
    <row r="338" spans="1:14" ht="18" customHeight="1">
      <c r="A338" s="76">
        <v>22</v>
      </c>
      <c r="B338" s="5"/>
      <c r="C338" s="5" t="s">
        <v>78</v>
      </c>
      <c r="D338" s="5" t="s">
        <v>79</v>
      </c>
      <c r="E338" s="5" t="s">
        <v>12</v>
      </c>
      <c r="F338" s="12"/>
      <c r="G338" s="12">
        <v>0</v>
      </c>
      <c r="H338" s="13" t="s">
        <v>74</v>
      </c>
      <c r="I338" s="12">
        <f t="shared" si="38"/>
        <v>0</v>
      </c>
      <c r="J338" s="13" t="s">
        <v>72</v>
      </c>
      <c r="K338" s="30">
        <f t="shared" si="36"/>
        <v>0</v>
      </c>
      <c r="L338" s="30" t="s">
        <v>103</v>
      </c>
      <c r="M338" s="15">
        <f t="shared" si="37"/>
        <v>0</v>
      </c>
      <c r="N338" s="13" t="s">
        <v>71</v>
      </c>
    </row>
    <row r="339" spans="1:14" ht="18" customHeight="1">
      <c r="A339" s="76">
        <v>23</v>
      </c>
      <c r="B339" s="5"/>
      <c r="C339" s="5" t="s">
        <v>45</v>
      </c>
      <c r="D339" s="5" t="s">
        <v>44</v>
      </c>
      <c r="E339" s="5" t="s">
        <v>43</v>
      </c>
      <c r="F339" s="12" t="s">
        <v>421</v>
      </c>
      <c r="G339" s="12">
        <v>5</v>
      </c>
      <c r="H339" s="13" t="s">
        <v>74</v>
      </c>
      <c r="I339" s="12">
        <f>G339*1.5</f>
        <v>7.5</v>
      </c>
      <c r="J339" s="13" t="s">
        <v>72</v>
      </c>
      <c r="K339" s="30">
        <f t="shared" si="36"/>
        <v>2.4750000000000001</v>
      </c>
      <c r="L339" s="30" t="s">
        <v>103</v>
      </c>
      <c r="M339" s="15">
        <f t="shared" si="37"/>
        <v>2475</v>
      </c>
      <c r="N339" s="13" t="s">
        <v>71</v>
      </c>
    </row>
    <row r="340" spans="1:14" ht="18" customHeight="1">
      <c r="A340" s="76">
        <v>24</v>
      </c>
      <c r="B340" s="5"/>
      <c r="C340" s="5" t="s">
        <v>47</v>
      </c>
      <c r="D340" s="5" t="s">
        <v>46</v>
      </c>
      <c r="E340" s="5" t="s">
        <v>43</v>
      </c>
      <c r="F340" s="12"/>
      <c r="G340" s="12">
        <v>0</v>
      </c>
      <c r="H340" s="13" t="s">
        <v>74</v>
      </c>
      <c r="I340" s="12">
        <f>G340*1.5</f>
        <v>0</v>
      </c>
      <c r="J340" s="13" t="s">
        <v>72</v>
      </c>
      <c r="K340" s="30">
        <f t="shared" si="36"/>
        <v>0</v>
      </c>
      <c r="L340" s="30" t="s">
        <v>103</v>
      </c>
      <c r="M340" s="15">
        <f t="shared" si="37"/>
        <v>0</v>
      </c>
      <c r="N340" s="13" t="s">
        <v>71</v>
      </c>
    </row>
    <row r="341" spans="1:14" ht="18" customHeight="1">
      <c r="A341" s="76">
        <v>25</v>
      </c>
      <c r="B341" s="5"/>
      <c r="C341" s="5" t="s">
        <v>42</v>
      </c>
      <c r="D341" s="5" t="s">
        <v>41</v>
      </c>
      <c r="E341" s="5" t="s">
        <v>345</v>
      </c>
      <c r="F341" s="12"/>
      <c r="G341" s="12">
        <v>0</v>
      </c>
      <c r="H341" s="13" t="s">
        <v>74</v>
      </c>
      <c r="I341" s="12">
        <f>G341*1.5</f>
        <v>0</v>
      </c>
      <c r="J341" s="13" t="s">
        <v>72</v>
      </c>
      <c r="K341" s="30">
        <f t="shared" si="36"/>
        <v>0</v>
      </c>
      <c r="L341" s="30" t="s">
        <v>103</v>
      </c>
      <c r="M341" s="15">
        <f t="shared" si="37"/>
        <v>0</v>
      </c>
      <c r="N341" s="13" t="s">
        <v>71</v>
      </c>
    </row>
    <row r="342" spans="1:14" ht="18" customHeight="1">
      <c r="A342" s="76">
        <v>26</v>
      </c>
      <c r="B342" s="5"/>
      <c r="C342" s="5" t="s">
        <v>49</v>
      </c>
      <c r="D342" s="5" t="s">
        <v>48</v>
      </c>
      <c r="E342" s="5" t="s">
        <v>50</v>
      </c>
      <c r="F342" s="12"/>
      <c r="G342" s="12">
        <v>0</v>
      </c>
      <c r="H342" s="13" t="s">
        <v>74</v>
      </c>
      <c r="I342" s="12">
        <f>G342*4</f>
        <v>0</v>
      </c>
      <c r="J342" s="13" t="s">
        <v>72</v>
      </c>
      <c r="K342" s="30">
        <f t="shared" si="36"/>
        <v>0</v>
      </c>
      <c r="L342" s="30" t="s">
        <v>103</v>
      </c>
      <c r="M342" s="15">
        <f t="shared" si="37"/>
        <v>0</v>
      </c>
      <c r="N342" s="13" t="s">
        <v>71</v>
      </c>
    </row>
    <row r="343" spans="1:14" ht="18" customHeight="1">
      <c r="A343" s="76">
        <v>27</v>
      </c>
      <c r="B343" s="5"/>
      <c r="C343" s="5" t="s">
        <v>80</v>
      </c>
      <c r="D343" s="5" t="s">
        <v>426</v>
      </c>
      <c r="E343" s="5" t="s">
        <v>43</v>
      </c>
      <c r="F343" s="12" t="s">
        <v>425</v>
      </c>
      <c r="G343" s="12">
        <v>1</v>
      </c>
      <c r="H343" s="13" t="s">
        <v>74</v>
      </c>
      <c r="I343" s="12">
        <f>G343*1.5</f>
        <v>1.5</v>
      </c>
      <c r="J343" s="13" t="s">
        <v>72</v>
      </c>
      <c r="K343" s="30">
        <f t="shared" si="36"/>
        <v>0.495</v>
      </c>
      <c r="L343" s="30" t="s">
        <v>103</v>
      </c>
      <c r="M343" s="15">
        <f t="shared" si="37"/>
        <v>495</v>
      </c>
      <c r="N343" s="13" t="s">
        <v>71</v>
      </c>
    </row>
    <row r="344" spans="1:14" ht="18" customHeight="1">
      <c r="A344" s="76">
        <v>28</v>
      </c>
      <c r="B344" s="5"/>
      <c r="C344" s="5" t="s">
        <v>80</v>
      </c>
      <c r="D344" s="5"/>
      <c r="E344" s="5" t="s">
        <v>12</v>
      </c>
      <c r="F344" s="12" t="s">
        <v>220</v>
      </c>
      <c r="G344" s="12">
        <v>1</v>
      </c>
      <c r="H344" s="13" t="s">
        <v>74</v>
      </c>
      <c r="I344" s="12">
        <f>G344*1</f>
        <v>1</v>
      </c>
      <c r="J344" s="13" t="s">
        <v>72</v>
      </c>
      <c r="K344" s="30">
        <f t="shared" si="36"/>
        <v>0.33</v>
      </c>
      <c r="L344" s="30" t="s">
        <v>103</v>
      </c>
      <c r="M344" s="15">
        <f t="shared" si="37"/>
        <v>330</v>
      </c>
      <c r="N344" s="13" t="s">
        <v>71</v>
      </c>
    </row>
    <row r="345" spans="1:14" ht="18" customHeight="1">
      <c r="A345" s="76">
        <v>29</v>
      </c>
      <c r="B345" s="5"/>
      <c r="C345" s="5" t="s">
        <v>80</v>
      </c>
      <c r="D345" s="5"/>
      <c r="E345" s="5" t="s">
        <v>43</v>
      </c>
      <c r="F345" s="12" t="s">
        <v>219</v>
      </c>
      <c r="G345" s="12">
        <v>1</v>
      </c>
      <c r="H345" s="13" t="s">
        <v>74</v>
      </c>
      <c r="I345" s="12">
        <f>G345*1</f>
        <v>1</v>
      </c>
      <c r="J345" s="13" t="s">
        <v>72</v>
      </c>
      <c r="K345" s="30">
        <f t="shared" si="36"/>
        <v>0.33</v>
      </c>
      <c r="L345" s="30" t="s">
        <v>103</v>
      </c>
      <c r="M345" s="15">
        <f t="shared" si="37"/>
        <v>330</v>
      </c>
      <c r="N345" s="13" t="s">
        <v>71</v>
      </c>
    </row>
    <row r="346" spans="1:14" ht="18" customHeight="1">
      <c r="A346" s="76">
        <v>30</v>
      </c>
      <c r="B346" s="5"/>
      <c r="C346" s="5" t="s">
        <v>80</v>
      </c>
      <c r="D346" s="5"/>
      <c r="E346" s="5" t="s">
        <v>12</v>
      </c>
      <c r="F346" s="12" t="s">
        <v>223</v>
      </c>
      <c r="G346" s="12">
        <v>3</v>
      </c>
      <c r="H346" s="13" t="s">
        <v>74</v>
      </c>
      <c r="I346" s="12">
        <f>G346*1</f>
        <v>3</v>
      </c>
      <c r="J346" s="13" t="s">
        <v>72</v>
      </c>
      <c r="K346" s="30">
        <f t="shared" si="36"/>
        <v>0.99</v>
      </c>
      <c r="L346" s="30" t="s">
        <v>103</v>
      </c>
      <c r="M346" s="15">
        <f t="shared" si="37"/>
        <v>990</v>
      </c>
      <c r="N346" s="13" t="s">
        <v>71</v>
      </c>
    </row>
    <row r="347" spans="1:14" ht="18" customHeight="1">
      <c r="A347" s="76">
        <v>31</v>
      </c>
      <c r="B347" s="5"/>
      <c r="C347" s="5" t="s">
        <v>80</v>
      </c>
      <c r="D347" s="5"/>
      <c r="E347" s="5" t="s">
        <v>12</v>
      </c>
      <c r="F347" s="12" t="s">
        <v>217</v>
      </c>
      <c r="G347" s="12">
        <v>1</v>
      </c>
      <c r="H347" s="13" t="s">
        <v>74</v>
      </c>
      <c r="I347" s="12">
        <f>G347*1</f>
        <v>1</v>
      </c>
      <c r="J347" s="13" t="s">
        <v>138</v>
      </c>
      <c r="K347" s="30">
        <f t="shared" si="36"/>
        <v>0.33</v>
      </c>
      <c r="L347" s="30" t="s">
        <v>103</v>
      </c>
      <c r="M347" s="15">
        <f t="shared" si="37"/>
        <v>330</v>
      </c>
      <c r="N347" s="13" t="s">
        <v>71</v>
      </c>
    </row>
    <row r="348" spans="1:14" ht="18" customHeight="1">
      <c r="A348" s="281" t="s">
        <v>54</v>
      </c>
      <c r="B348" s="282"/>
      <c r="C348" s="282"/>
      <c r="D348" s="282"/>
      <c r="E348" s="283"/>
      <c r="F348" s="75"/>
      <c r="G348" s="12">
        <f>SUM(G317:G347)</f>
        <v>61</v>
      </c>
      <c r="H348" s="13" t="s">
        <v>74</v>
      </c>
      <c r="I348" s="12">
        <f>SUM(I317:I347)</f>
        <v>225</v>
      </c>
      <c r="J348" s="13" t="s">
        <v>138</v>
      </c>
      <c r="K348" s="12">
        <f>SUM(K317:K347)</f>
        <v>74.249999999999957</v>
      </c>
      <c r="L348" s="30" t="s">
        <v>103</v>
      </c>
      <c r="M348" s="34">
        <f>SUM(M317:M347)</f>
        <v>74250</v>
      </c>
      <c r="N348" s="13" t="s">
        <v>71</v>
      </c>
    </row>
    <row r="350" spans="1:14">
      <c r="A350" s="286" t="s">
        <v>53</v>
      </c>
      <c r="B350" s="286" t="s">
        <v>0</v>
      </c>
      <c r="C350" s="286" t="s">
        <v>2</v>
      </c>
      <c r="D350" s="286" t="s">
        <v>4</v>
      </c>
      <c r="E350" s="286" t="s">
        <v>1</v>
      </c>
      <c r="F350" s="286" t="s">
        <v>280</v>
      </c>
      <c r="G350" s="288" t="s">
        <v>5</v>
      </c>
      <c r="H350" s="289"/>
      <c r="I350" s="288" t="s">
        <v>6</v>
      </c>
      <c r="J350" s="289"/>
      <c r="K350" s="288" t="s">
        <v>101</v>
      </c>
      <c r="L350" s="289"/>
      <c r="M350" s="288" t="s">
        <v>102</v>
      </c>
      <c r="N350" s="289"/>
    </row>
    <row r="351" spans="1:14">
      <c r="A351" s="287"/>
      <c r="B351" s="287"/>
      <c r="C351" s="287"/>
      <c r="D351" s="287"/>
      <c r="E351" s="287"/>
      <c r="F351" s="287"/>
      <c r="G351" s="290"/>
      <c r="H351" s="291"/>
      <c r="I351" s="290"/>
      <c r="J351" s="291"/>
      <c r="K351" s="290"/>
      <c r="L351" s="291"/>
      <c r="M351" s="290"/>
      <c r="N351" s="291"/>
    </row>
    <row r="352" spans="1:14" ht="19.5" customHeight="1">
      <c r="A352" s="83">
        <v>1</v>
      </c>
      <c r="B352" s="16" t="s">
        <v>63</v>
      </c>
      <c r="C352" s="5" t="s">
        <v>3</v>
      </c>
      <c r="D352" s="5" t="s">
        <v>7</v>
      </c>
      <c r="E352" s="5" t="s">
        <v>8</v>
      </c>
      <c r="F352" s="12" t="s">
        <v>224</v>
      </c>
      <c r="G352" s="12"/>
      <c r="H352" s="13" t="s">
        <v>74</v>
      </c>
      <c r="I352" s="12">
        <f t="shared" ref="I352:I360" si="39">G352*6</f>
        <v>0</v>
      </c>
      <c r="J352" s="13" t="s">
        <v>72</v>
      </c>
      <c r="K352" s="30">
        <f t="shared" ref="K352:K382" si="40">I352*0.33</f>
        <v>0</v>
      </c>
      <c r="L352" s="30" t="s">
        <v>103</v>
      </c>
      <c r="M352" s="15">
        <f t="shared" ref="M352:M382" si="41">K352*1000</f>
        <v>0</v>
      </c>
      <c r="N352" s="13" t="s">
        <v>71</v>
      </c>
    </row>
    <row r="353" spans="1:14" ht="19.5" customHeight="1">
      <c r="A353" s="83">
        <v>2</v>
      </c>
      <c r="B353" s="17">
        <v>43506</v>
      </c>
      <c r="C353" s="5" t="s">
        <v>56</v>
      </c>
      <c r="D353" s="5" t="s">
        <v>93</v>
      </c>
      <c r="E353" s="5" t="s">
        <v>8</v>
      </c>
      <c r="F353" s="12" t="s">
        <v>420</v>
      </c>
      <c r="G353" s="12"/>
      <c r="H353" s="13" t="s">
        <v>74</v>
      </c>
      <c r="I353" s="12">
        <f t="shared" si="39"/>
        <v>0</v>
      </c>
      <c r="J353" s="13" t="s">
        <v>72</v>
      </c>
      <c r="K353" s="30">
        <f t="shared" si="40"/>
        <v>0</v>
      </c>
      <c r="L353" s="30" t="s">
        <v>103</v>
      </c>
      <c r="M353" s="15">
        <f t="shared" si="41"/>
        <v>0</v>
      </c>
      <c r="N353" s="13" t="s">
        <v>71</v>
      </c>
    </row>
    <row r="354" spans="1:14" ht="19.5" customHeight="1">
      <c r="A354" s="83">
        <v>3</v>
      </c>
      <c r="B354" s="5"/>
      <c r="C354" s="5" t="s">
        <v>15</v>
      </c>
      <c r="D354" s="5" t="s">
        <v>647</v>
      </c>
      <c r="E354" s="5" t="s">
        <v>8</v>
      </c>
      <c r="F354" s="12" t="s">
        <v>340</v>
      </c>
      <c r="G354" s="12"/>
      <c r="H354" s="13" t="s">
        <v>74</v>
      </c>
      <c r="I354" s="12">
        <f t="shared" si="39"/>
        <v>0</v>
      </c>
      <c r="J354" s="13" t="s">
        <v>72</v>
      </c>
      <c r="K354" s="30">
        <f t="shared" si="40"/>
        <v>0</v>
      </c>
      <c r="L354" s="30" t="s">
        <v>103</v>
      </c>
      <c r="M354" s="15">
        <f t="shared" si="41"/>
        <v>0</v>
      </c>
      <c r="N354" s="13" t="s">
        <v>71</v>
      </c>
    </row>
    <row r="355" spans="1:14" ht="19.5" customHeight="1">
      <c r="A355" s="83">
        <v>4</v>
      </c>
      <c r="B355" s="5"/>
      <c r="C355" s="5" t="s">
        <v>17</v>
      </c>
      <c r="D355" s="5" t="s">
        <v>16</v>
      </c>
      <c r="E355" s="5" t="s">
        <v>8</v>
      </c>
      <c r="F355" s="12"/>
      <c r="G355" s="12"/>
      <c r="H355" s="13" t="s">
        <v>74</v>
      </c>
      <c r="I355" s="12">
        <f t="shared" si="39"/>
        <v>0</v>
      </c>
      <c r="J355" s="13" t="s">
        <v>72</v>
      </c>
      <c r="K355" s="30">
        <f t="shared" si="40"/>
        <v>0</v>
      </c>
      <c r="L355" s="30" t="s">
        <v>103</v>
      </c>
      <c r="M355" s="15">
        <f t="shared" si="41"/>
        <v>0</v>
      </c>
      <c r="N355" s="13" t="s">
        <v>71</v>
      </c>
    </row>
    <row r="356" spans="1:14" ht="19.5" customHeight="1">
      <c r="A356" s="83">
        <v>5</v>
      </c>
      <c r="B356" s="5"/>
      <c r="C356" s="5" t="s">
        <v>19</v>
      </c>
      <c r="D356" s="5" t="s">
        <v>18</v>
      </c>
      <c r="E356" s="5" t="s">
        <v>8</v>
      </c>
      <c r="F356" s="12" t="s">
        <v>487</v>
      </c>
      <c r="G356" s="12">
        <v>4</v>
      </c>
      <c r="H356" s="13" t="s">
        <v>74</v>
      </c>
      <c r="I356" s="12">
        <f t="shared" si="39"/>
        <v>24</v>
      </c>
      <c r="J356" s="13" t="s">
        <v>72</v>
      </c>
      <c r="K356" s="30">
        <f t="shared" si="40"/>
        <v>7.92</v>
      </c>
      <c r="L356" s="30" t="s">
        <v>103</v>
      </c>
      <c r="M356" s="15">
        <f t="shared" si="41"/>
        <v>7920</v>
      </c>
      <c r="N356" s="13" t="s">
        <v>71</v>
      </c>
    </row>
    <row r="357" spans="1:14" ht="19.5" customHeight="1">
      <c r="A357" s="83">
        <v>6</v>
      </c>
      <c r="B357" s="5"/>
      <c r="C357" s="9" t="s">
        <v>52</v>
      </c>
      <c r="D357" s="9" t="s">
        <v>51</v>
      </c>
      <c r="E357" s="9" t="s">
        <v>8</v>
      </c>
      <c r="F357" s="72" t="s">
        <v>413</v>
      </c>
      <c r="G357" s="12"/>
      <c r="H357" s="13" t="s">
        <v>74</v>
      </c>
      <c r="I357" s="12">
        <f t="shared" si="39"/>
        <v>0</v>
      </c>
      <c r="J357" s="13" t="s">
        <v>72</v>
      </c>
      <c r="K357" s="30">
        <f t="shared" si="40"/>
        <v>0</v>
      </c>
      <c r="L357" s="30" t="s">
        <v>103</v>
      </c>
      <c r="M357" s="15">
        <f t="shared" si="41"/>
        <v>0</v>
      </c>
      <c r="N357" s="13" t="s">
        <v>71</v>
      </c>
    </row>
    <row r="358" spans="1:14" ht="19.5" customHeight="1">
      <c r="A358" s="83">
        <v>7</v>
      </c>
      <c r="B358" s="5"/>
      <c r="C358" s="5" t="s">
        <v>10</v>
      </c>
      <c r="D358" s="5" t="s">
        <v>93</v>
      </c>
      <c r="E358" s="5" t="s">
        <v>8</v>
      </c>
      <c r="F358" s="12" t="s">
        <v>422</v>
      </c>
      <c r="G358" s="12"/>
      <c r="H358" s="13" t="s">
        <v>74</v>
      </c>
      <c r="I358" s="12">
        <f t="shared" si="39"/>
        <v>0</v>
      </c>
      <c r="J358" s="13" t="s">
        <v>72</v>
      </c>
      <c r="K358" s="30">
        <f t="shared" si="40"/>
        <v>0</v>
      </c>
      <c r="L358" s="30" t="s">
        <v>103</v>
      </c>
      <c r="M358" s="15">
        <f t="shared" si="41"/>
        <v>0</v>
      </c>
      <c r="N358" s="13" t="s">
        <v>71</v>
      </c>
    </row>
    <row r="359" spans="1:14" ht="19.5" customHeight="1">
      <c r="A359" s="83">
        <v>8</v>
      </c>
      <c r="B359" s="5"/>
      <c r="C359" s="5" t="s">
        <v>26</v>
      </c>
      <c r="D359" s="5" t="s">
        <v>89</v>
      </c>
      <c r="E359" s="5" t="s">
        <v>8</v>
      </c>
      <c r="F359" s="12" t="s">
        <v>414</v>
      </c>
      <c r="G359" s="12"/>
      <c r="H359" s="13" t="s">
        <v>74</v>
      </c>
      <c r="I359" s="12">
        <f t="shared" si="39"/>
        <v>0</v>
      </c>
      <c r="J359" s="13" t="s">
        <v>72</v>
      </c>
      <c r="K359" s="30">
        <f t="shared" si="40"/>
        <v>0</v>
      </c>
      <c r="L359" s="30" t="s">
        <v>103</v>
      </c>
      <c r="M359" s="15">
        <f t="shared" si="41"/>
        <v>0</v>
      </c>
      <c r="N359" s="13" t="s">
        <v>71</v>
      </c>
    </row>
    <row r="360" spans="1:14" ht="19.5" customHeight="1">
      <c r="A360" s="83">
        <v>9</v>
      </c>
      <c r="B360" s="5"/>
      <c r="C360" s="5" t="s">
        <v>94</v>
      </c>
      <c r="D360" s="5" t="s">
        <v>95</v>
      </c>
      <c r="E360" s="5" t="s">
        <v>8</v>
      </c>
      <c r="F360" s="12" t="s">
        <v>423</v>
      </c>
      <c r="G360" s="12"/>
      <c r="H360" s="13" t="s">
        <v>74</v>
      </c>
      <c r="I360" s="12">
        <f t="shared" si="39"/>
        <v>0</v>
      </c>
      <c r="J360" s="13" t="s">
        <v>72</v>
      </c>
      <c r="K360" s="30">
        <f t="shared" si="40"/>
        <v>0</v>
      </c>
      <c r="L360" s="30" t="s">
        <v>103</v>
      </c>
      <c r="M360" s="15">
        <f t="shared" si="41"/>
        <v>0</v>
      </c>
      <c r="N360" s="13" t="s">
        <v>71</v>
      </c>
    </row>
    <row r="361" spans="1:14" ht="19.5" customHeight="1">
      <c r="A361" s="83">
        <v>10</v>
      </c>
      <c r="B361" s="5"/>
      <c r="C361" s="5" t="s">
        <v>190</v>
      </c>
      <c r="D361" s="5" t="s">
        <v>20</v>
      </c>
      <c r="E361" s="5" t="s">
        <v>173</v>
      </c>
      <c r="F361" s="12" t="s">
        <v>424</v>
      </c>
      <c r="G361" s="12"/>
      <c r="H361" s="13" t="s">
        <v>74</v>
      </c>
      <c r="I361" s="12">
        <f>G361*7</f>
        <v>0</v>
      </c>
      <c r="J361" s="13" t="s">
        <v>72</v>
      </c>
      <c r="K361" s="30">
        <f t="shared" si="40"/>
        <v>0</v>
      </c>
      <c r="L361" s="30" t="s">
        <v>103</v>
      </c>
      <c r="M361" s="15">
        <f t="shared" si="41"/>
        <v>0</v>
      </c>
      <c r="N361" s="13" t="s">
        <v>71</v>
      </c>
    </row>
    <row r="362" spans="1:14" ht="19.5" customHeight="1">
      <c r="A362" s="83">
        <v>11</v>
      </c>
      <c r="B362" s="5"/>
      <c r="C362" s="5" t="s">
        <v>34</v>
      </c>
      <c r="D362" s="5" t="s">
        <v>134</v>
      </c>
      <c r="E362" s="5" t="s">
        <v>173</v>
      </c>
      <c r="F362" s="12"/>
      <c r="G362" s="12"/>
      <c r="H362" s="13" t="s">
        <v>74</v>
      </c>
      <c r="I362" s="12">
        <f>G362*7</f>
        <v>0</v>
      </c>
      <c r="J362" s="13" t="s">
        <v>72</v>
      </c>
      <c r="K362" s="30">
        <f t="shared" si="40"/>
        <v>0</v>
      </c>
      <c r="L362" s="30" t="s">
        <v>103</v>
      </c>
      <c r="M362" s="15">
        <f t="shared" si="41"/>
        <v>0</v>
      </c>
      <c r="N362" s="13" t="s">
        <v>71</v>
      </c>
    </row>
    <row r="363" spans="1:14" ht="19.5" customHeight="1">
      <c r="A363" s="83">
        <v>12</v>
      </c>
      <c r="B363" s="5"/>
      <c r="C363" s="5" t="s">
        <v>23</v>
      </c>
      <c r="D363" s="5" t="s">
        <v>136</v>
      </c>
      <c r="E363" s="5" t="s">
        <v>12</v>
      </c>
      <c r="F363" s="5" t="s">
        <v>417</v>
      </c>
      <c r="G363" s="1"/>
      <c r="H363" s="13" t="s">
        <v>74</v>
      </c>
      <c r="I363" s="12">
        <f t="shared" ref="I363:I373" si="42">G363*1</f>
        <v>0</v>
      </c>
      <c r="J363" s="13" t="s">
        <v>72</v>
      </c>
      <c r="K363" s="30">
        <f t="shared" si="40"/>
        <v>0</v>
      </c>
      <c r="L363" s="30" t="s">
        <v>103</v>
      </c>
      <c r="M363" s="15">
        <f t="shared" si="41"/>
        <v>0</v>
      </c>
      <c r="N363" s="13" t="s">
        <v>71</v>
      </c>
    </row>
    <row r="364" spans="1:14" ht="19.5" customHeight="1">
      <c r="A364" s="83">
        <v>13</v>
      </c>
      <c r="B364" s="5"/>
      <c r="C364" s="5" t="s">
        <v>90</v>
      </c>
      <c r="D364" s="5" t="s">
        <v>91</v>
      </c>
      <c r="E364" s="5" t="s">
        <v>12</v>
      </c>
      <c r="F364" s="12"/>
      <c r="G364" s="12"/>
      <c r="H364" s="13" t="s">
        <v>74</v>
      </c>
      <c r="I364" s="12">
        <f t="shared" si="42"/>
        <v>0</v>
      </c>
      <c r="J364" s="13" t="s">
        <v>72</v>
      </c>
      <c r="K364" s="30">
        <f t="shared" si="40"/>
        <v>0</v>
      </c>
      <c r="L364" s="30" t="s">
        <v>103</v>
      </c>
      <c r="M364" s="15">
        <f t="shared" si="41"/>
        <v>0</v>
      </c>
      <c r="N364" s="13" t="s">
        <v>71</v>
      </c>
    </row>
    <row r="365" spans="1:14" ht="19.5" customHeight="1">
      <c r="A365" s="83">
        <v>14</v>
      </c>
      <c r="B365" s="5"/>
      <c r="C365" s="5" t="s">
        <v>81</v>
      </c>
      <c r="D365" s="5" t="s">
        <v>82</v>
      </c>
      <c r="E365" s="5" t="s">
        <v>12</v>
      </c>
      <c r="F365" s="12" t="s">
        <v>418</v>
      </c>
      <c r="G365" s="12"/>
      <c r="H365" s="13" t="s">
        <v>74</v>
      </c>
      <c r="I365" s="12">
        <f t="shared" si="42"/>
        <v>0</v>
      </c>
      <c r="J365" s="13" t="s">
        <v>72</v>
      </c>
      <c r="K365" s="30">
        <f t="shared" si="40"/>
        <v>0</v>
      </c>
      <c r="L365" s="30" t="s">
        <v>103</v>
      </c>
      <c r="M365" s="15">
        <f t="shared" si="41"/>
        <v>0</v>
      </c>
      <c r="N365" s="13" t="s">
        <v>71</v>
      </c>
    </row>
    <row r="366" spans="1:14" ht="19.5" customHeight="1">
      <c r="A366" s="83">
        <v>15</v>
      </c>
      <c r="B366" s="5"/>
      <c r="C366" s="5" t="s">
        <v>11</v>
      </c>
      <c r="D366" s="5" t="s">
        <v>13</v>
      </c>
      <c r="E366" s="5" t="s">
        <v>12</v>
      </c>
      <c r="F366" s="12"/>
      <c r="G366" s="12"/>
      <c r="H366" s="13" t="s">
        <v>74</v>
      </c>
      <c r="I366" s="12">
        <f t="shared" si="42"/>
        <v>0</v>
      </c>
      <c r="J366" s="13" t="s">
        <v>72</v>
      </c>
      <c r="K366" s="30">
        <f t="shared" si="40"/>
        <v>0</v>
      </c>
      <c r="L366" s="30" t="s">
        <v>103</v>
      </c>
      <c r="M366" s="15">
        <f t="shared" si="41"/>
        <v>0</v>
      </c>
      <c r="N366" s="13" t="s">
        <v>71</v>
      </c>
    </row>
    <row r="367" spans="1:14" ht="19.5" customHeight="1">
      <c r="A367" s="83">
        <v>16</v>
      </c>
      <c r="B367" s="5"/>
      <c r="C367" s="5" t="s">
        <v>28</v>
      </c>
      <c r="D367" s="5" t="s">
        <v>27</v>
      </c>
      <c r="E367" s="5" t="s">
        <v>12</v>
      </c>
      <c r="F367" s="12" t="s">
        <v>415</v>
      </c>
      <c r="G367" s="12"/>
      <c r="H367" s="13" t="s">
        <v>74</v>
      </c>
      <c r="I367" s="12">
        <f t="shared" si="42"/>
        <v>0</v>
      </c>
      <c r="J367" s="13" t="s">
        <v>72</v>
      </c>
      <c r="K367" s="30">
        <f t="shared" si="40"/>
        <v>0</v>
      </c>
      <c r="L367" s="30" t="s">
        <v>103</v>
      </c>
      <c r="M367" s="15">
        <f t="shared" si="41"/>
        <v>0</v>
      </c>
      <c r="N367" s="13" t="s">
        <v>71</v>
      </c>
    </row>
    <row r="368" spans="1:14" ht="19.5" customHeight="1">
      <c r="A368" s="83">
        <v>17</v>
      </c>
      <c r="B368" s="5"/>
      <c r="C368" s="5" t="s">
        <v>30</v>
      </c>
      <c r="D368" s="5" t="s">
        <v>29</v>
      </c>
      <c r="E368" s="5" t="s">
        <v>12</v>
      </c>
      <c r="F368" s="12" t="s">
        <v>416</v>
      </c>
      <c r="G368" s="12"/>
      <c r="H368" s="13" t="s">
        <v>74</v>
      </c>
      <c r="I368" s="12">
        <f t="shared" si="42"/>
        <v>0</v>
      </c>
      <c r="J368" s="13" t="s">
        <v>72</v>
      </c>
      <c r="K368" s="30">
        <f t="shared" si="40"/>
        <v>0</v>
      </c>
      <c r="L368" s="30" t="s">
        <v>103</v>
      </c>
      <c r="M368" s="15">
        <f t="shared" si="41"/>
        <v>0</v>
      </c>
      <c r="N368" s="13" t="s">
        <v>71</v>
      </c>
    </row>
    <row r="369" spans="1:14" ht="19.5" customHeight="1">
      <c r="A369" s="83">
        <v>18</v>
      </c>
      <c r="B369" s="5"/>
      <c r="C369" s="5" t="s">
        <v>32</v>
      </c>
      <c r="D369" s="5" t="s">
        <v>33</v>
      </c>
      <c r="E369" s="5" t="s">
        <v>12</v>
      </c>
      <c r="F369" s="12"/>
      <c r="G369" s="12"/>
      <c r="H369" s="13" t="s">
        <v>74</v>
      </c>
      <c r="I369" s="12">
        <f t="shared" si="42"/>
        <v>0</v>
      </c>
      <c r="J369" s="13" t="s">
        <v>72</v>
      </c>
      <c r="K369" s="30">
        <f t="shared" si="40"/>
        <v>0</v>
      </c>
      <c r="L369" s="30" t="s">
        <v>103</v>
      </c>
      <c r="M369" s="15">
        <f t="shared" si="41"/>
        <v>0</v>
      </c>
      <c r="N369" s="13" t="s">
        <v>71</v>
      </c>
    </row>
    <row r="370" spans="1:14" ht="19.5" customHeight="1">
      <c r="A370" s="83">
        <v>19</v>
      </c>
      <c r="B370" s="5"/>
      <c r="C370" s="5" t="s">
        <v>36</v>
      </c>
      <c r="D370" s="5" t="s">
        <v>35</v>
      </c>
      <c r="E370" s="5" t="s">
        <v>12</v>
      </c>
      <c r="F370" s="12" t="s">
        <v>342</v>
      </c>
      <c r="G370" s="12"/>
      <c r="H370" s="13" t="s">
        <v>74</v>
      </c>
      <c r="I370" s="12">
        <f t="shared" si="42"/>
        <v>0</v>
      </c>
      <c r="J370" s="13" t="s">
        <v>72</v>
      </c>
      <c r="K370" s="30">
        <f t="shared" si="40"/>
        <v>0</v>
      </c>
      <c r="L370" s="30" t="s">
        <v>103</v>
      </c>
      <c r="M370" s="15">
        <f t="shared" si="41"/>
        <v>0</v>
      </c>
      <c r="N370" s="13" t="s">
        <v>71</v>
      </c>
    </row>
    <row r="371" spans="1:14" ht="19.5" customHeight="1">
      <c r="A371" s="83">
        <v>20</v>
      </c>
      <c r="B371" s="5"/>
      <c r="C371" s="5" t="s">
        <v>38</v>
      </c>
      <c r="D371" s="5" t="s">
        <v>37</v>
      </c>
      <c r="E371" s="5" t="s">
        <v>12</v>
      </c>
      <c r="F371" s="12" t="s">
        <v>352</v>
      </c>
      <c r="G371" s="12"/>
      <c r="H371" s="13" t="s">
        <v>74</v>
      </c>
      <c r="I371" s="12">
        <f t="shared" si="42"/>
        <v>0</v>
      </c>
      <c r="J371" s="13" t="s">
        <v>72</v>
      </c>
      <c r="K371" s="30">
        <f t="shared" si="40"/>
        <v>0</v>
      </c>
      <c r="L371" s="30" t="s">
        <v>103</v>
      </c>
      <c r="M371" s="15">
        <f t="shared" si="41"/>
        <v>0</v>
      </c>
      <c r="N371" s="13" t="s">
        <v>71</v>
      </c>
    </row>
    <row r="372" spans="1:14" ht="19.5" customHeight="1">
      <c r="A372" s="83">
        <v>21</v>
      </c>
      <c r="B372" s="5"/>
      <c r="C372" s="5" t="s">
        <v>40</v>
      </c>
      <c r="D372" s="5" t="s">
        <v>39</v>
      </c>
      <c r="E372" s="5" t="s">
        <v>12</v>
      </c>
      <c r="F372" s="12" t="s">
        <v>419</v>
      </c>
      <c r="G372" s="12"/>
      <c r="H372" s="13" t="s">
        <v>74</v>
      </c>
      <c r="I372" s="12">
        <f t="shared" si="42"/>
        <v>0</v>
      </c>
      <c r="J372" s="13" t="s">
        <v>72</v>
      </c>
      <c r="K372" s="30">
        <f t="shared" si="40"/>
        <v>0</v>
      </c>
      <c r="L372" s="30" t="s">
        <v>103</v>
      </c>
      <c r="M372" s="15">
        <f t="shared" si="41"/>
        <v>0</v>
      </c>
      <c r="N372" s="13" t="s">
        <v>71</v>
      </c>
    </row>
    <row r="373" spans="1:14" ht="19.5" customHeight="1">
      <c r="A373" s="83">
        <v>22</v>
      </c>
      <c r="B373" s="5"/>
      <c r="C373" s="5" t="s">
        <v>78</v>
      </c>
      <c r="D373" s="5" t="s">
        <v>79</v>
      </c>
      <c r="E373" s="5" t="s">
        <v>12</v>
      </c>
      <c r="F373" s="12"/>
      <c r="G373" s="12"/>
      <c r="H373" s="13" t="s">
        <v>74</v>
      </c>
      <c r="I373" s="12">
        <f t="shared" si="42"/>
        <v>0</v>
      </c>
      <c r="J373" s="13" t="s">
        <v>72</v>
      </c>
      <c r="K373" s="30">
        <f t="shared" si="40"/>
        <v>0</v>
      </c>
      <c r="L373" s="30" t="s">
        <v>103</v>
      </c>
      <c r="M373" s="15">
        <f t="shared" si="41"/>
        <v>0</v>
      </c>
      <c r="N373" s="13" t="s">
        <v>71</v>
      </c>
    </row>
    <row r="374" spans="1:14" ht="19.5" customHeight="1">
      <c r="A374" s="83">
        <v>23</v>
      </c>
      <c r="B374" s="5"/>
      <c r="C374" s="5" t="s">
        <v>45</v>
      </c>
      <c r="D374" s="5" t="s">
        <v>44</v>
      </c>
      <c r="E374" s="5" t="s">
        <v>43</v>
      </c>
      <c r="F374" s="12" t="s">
        <v>421</v>
      </c>
      <c r="G374" s="12"/>
      <c r="H374" s="13" t="s">
        <v>74</v>
      </c>
      <c r="I374" s="12">
        <f>G374*1.5</f>
        <v>0</v>
      </c>
      <c r="J374" s="13" t="s">
        <v>72</v>
      </c>
      <c r="K374" s="30">
        <f t="shared" si="40"/>
        <v>0</v>
      </c>
      <c r="L374" s="30" t="s">
        <v>103</v>
      </c>
      <c r="M374" s="15">
        <f t="shared" si="41"/>
        <v>0</v>
      </c>
      <c r="N374" s="13" t="s">
        <v>71</v>
      </c>
    </row>
    <row r="375" spans="1:14" ht="19.5" customHeight="1">
      <c r="A375" s="83">
        <v>24</v>
      </c>
      <c r="B375" s="5"/>
      <c r="C375" s="5" t="s">
        <v>47</v>
      </c>
      <c r="D375" s="5" t="s">
        <v>46</v>
      </c>
      <c r="E375" s="5" t="s">
        <v>43</v>
      </c>
      <c r="F375" s="12"/>
      <c r="G375" s="12"/>
      <c r="H375" s="13" t="s">
        <v>74</v>
      </c>
      <c r="I375" s="12">
        <f>G375*1.5</f>
        <v>0</v>
      </c>
      <c r="J375" s="13" t="s">
        <v>72</v>
      </c>
      <c r="K375" s="30">
        <f t="shared" si="40"/>
        <v>0</v>
      </c>
      <c r="L375" s="30" t="s">
        <v>103</v>
      </c>
      <c r="M375" s="15">
        <f t="shared" si="41"/>
        <v>0</v>
      </c>
      <c r="N375" s="13" t="s">
        <v>71</v>
      </c>
    </row>
    <row r="376" spans="1:14" ht="19.5" customHeight="1">
      <c r="A376" s="83">
        <v>25</v>
      </c>
      <c r="B376" s="5"/>
      <c r="C376" s="5" t="s">
        <v>42</v>
      </c>
      <c r="D376" s="5" t="s">
        <v>41</v>
      </c>
      <c r="E376" s="5" t="s">
        <v>345</v>
      </c>
      <c r="F376" s="12"/>
      <c r="G376" s="12"/>
      <c r="H376" s="13" t="s">
        <v>74</v>
      </c>
      <c r="I376" s="12">
        <f>G376*1.5</f>
        <v>0</v>
      </c>
      <c r="J376" s="13" t="s">
        <v>72</v>
      </c>
      <c r="K376" s="30">
        <f t="shared" si="40"/>
        <v>0</v>
      </c>
      <c r="L376" s="30" t="s">
        <v>103</v>
      </c>
      <c r="M376" s="15">
        <f t="shared" si="41"/>
        <v>0</v>
      </c>
      <c r="N376" s="13" t="s">
        <v>71</v>
      </c>
    </row>
    <row r="377" spans="1:14" ht="19.5" customHeight="1">
      <c r="A377" s="83">
        <v>26</v>
      </c>
      <c r="B377" s="5"/>
      <c r="C377" s="5" t="s">
        <v>80</v>
      </c>
      <c r="D377" s="5"/>
      <c r="E377" s="5" t="s">
        <v>12</v>
      </c>
      <c r="F377" s="12" t="s">
        <v>223</v>
      </c>
      <c r="G377" s="12">
        <v>3</v>
      </c>
      <c r="H377" s="13" t="s">
        <v>74</v>
      </c>
      <c r="I377" s="12">
        <f>G377*1</f>
        <v>3</v>
      </c>
      <c r="J377" s="13" t="s">
        <v>72</v>
      </c>
      <c r="K377" s="30">
        <f t="shared" si="40"/>
        <v>0.99</v>
      </c>
      <c r="L377" s="30" t="s">
        <v>103</v>
      </c>
      <c r="M377" s="15">
        <f t="shared" si="41"/>
        <v>990</v>
      </c>
      <c r="N377" s="13" t="s">
        <v>71</v>
      </c>
    </row>
    <row r="378" spans="1:14" ht="19.5" customHeight="1">
      <c r="A378" s="83">
        <v>27</v>
      </c>
      <c r="B378" s="5"/>
      <c r="C378" s="5" t="s">
        <v>80</v>
      </c>
      <c r="D378" s="5"/>
      <c r="E378" s="5" t="s">
        <v>12</v>
      </c>
      <c r="F378" s="12" t="s">
        <v>491</v>
      </c>
      <c r="G378" s="12">
        <v>1</v>
      </c>
      <c r="H378" s="13" t="s">
        <v>74</v>
      </c>
      <c r="I378" s="12">
        <f>G378*1</f>
        <v>1</v>
      </c>
      <c r="J378" s="13" t="s">
        <v>72</v>
      </c>
      <c r="K378" s="30">
        <f t="shared" si="40"/>
        <v>0.33</v>
      </c>
      <c r="L378" s="30" t="s">
        <v>103</v>
      </c>
      <c r="M378" s="15">
        <f t="shared" si="41"/>
        <v>330</v>
      </c>
      <c r="N378" s="13" t="s">
        <v>71</v>
      </c>
    </row>
    <row r="379" spans="1:14" ht="19.5" customHeight="1">
      <c r="A379" s="83">
        <v>28</v>
      </c>
      <c r="B379" s="5"/>
      <c r="C379" s="5" t="s">
        <v>80</v>
      </c>
      <c r="D379" s="5"/>
      <c r="E379" s="5" t="s">
        <v>12</v>
      </c>
      <c r="F379" s="12" t="s">
        <v>489</v>
      </c>
      <c r="G379" s="12">
        <v>1</v>
      </c>
      <c r="H379" s="13" t="s">
        <v>74</v>
      </c>
      <c r="I379" s="12">
        <f>G379*1</f>
        <v>1</v>
      </c>
      <c r="J379" s="13" t="s">
        <v>72</v>
      </c>
      <c r="K379" s="30">
        <f t="shared" si="40"/>
        <v>0.33</v>
      </c>
      <c r="L379" s="30" t="s">
        <v>103</v>
      </c>
      <c r="M379" s="15">
        <f t="shared" si="41"/>
        <v>330</v>
      </c>
      <c r="N379" s="13" t="s">
        <v>71</v>
      </c>
    </row>
    <row r="380" spans="1:14" ht="19.5" customHeight="1">
      <c r="A380" s="83">
        <v>29</v>
      </c>
      <c r="B380" s="5"/>
      <c r="C380" s="5" t="s">
        <v>80</v>
      </c>
      <c r="D380" s="5"/>
      <c r="E380" s="5" t="s">
        <v>12</v>
      </c>
      <c r="F380" s="12" t="s">
        <v>490</v>
      </c>
      <c r="G380" s="12">
        <v>1</v>
      </c>
      <c r="H380" s="13" t="s">
        <v>74</v>
      </c>
      <c r="I380" s="12">
        <f>G380*1</f>
        <v>1</v>
      </c>
      <c r="J380" s="13" t="s">
        <v>72</v>
      </c>
      <c r="K380" s="30">
        <f t="shared" si="40"/>
        <v>0.33</v>
      </c>
      <c r="L380" s="30" t="s">
        <v>103</v>
      </c>
      <c r="M380" s="15">
        <f t="shared" si="41"/>
        <v>330</v>
      </c>
      <c r="N380" s="13" t="s">
        <v>71</v>
      </c>
    </row>
    <row r="381" spans="1:14" ht="19.5" customHeight="1">
      <c r="A381" s="83">
        <v>30</v>
      </c>
      <c r="B381" s="5"/>
      <c r="C381" s="5" t="s">
        <v>80</v>
      </c>
      <c r="D381" s="5"/>
      <c r="E381" s="5" t="s">
        <v>488</v>
      </c>
      <c r="F381" s="12" t="s">
        <v>223</v>
      </c>
      <c r="G381" s="12">
        <v>1</v>
      </c>
      <c r="H381" s="13" t="s">
        <v>74</v>
      </c>
      <c r="I381" s="12">
        <f>G381*1.5</f>
        <v>1.5</v>
      </c>
      <c r="J381" s="13" t="s">
        <v>72</v>
      </c>
      <c r="K381" s="30">
        <f t="shared" si="40"/>
        <v>0.495</v>
      </c>
      <c r="L381" s="30" t="s">
        <v>103</v>
      </c>
      <c r="M381" s="15">
        <f t="shared" si="41"/>
        <v>495</v>
      </c>
      <c r="N381" s="13" t="s">
        <v>71</v>
      </c>
    </row>
    <row r="382" spans="1:14" ht="19.5" customHeight="1">
      <c r="A382" s="83">
        <v>31</v>
      </c>
      <c r="B382" s="5"/>
      <c r="C382" s="5" t="s">
        <v>80</v>
      </c>
      <c r="D382" s="5"/>
      <c r="E382" s="5" t="s">
        <v>12</v>
      </c>
      <c r="F382" s="12" t="s">
        <v>217</v>
      </c>
      <c r="G382" s="12">
        <v>2</v>
      </c>
      <c r="H382" s="13" t="s">
        <v>74</v>
      </c>
      <c r="I382" s="12">
        <f>G382*1</f>
        <v>2</v>
      </c>
      <c r="J382" s="13" t="s">
        <v>138</v>
      </c>
      <c r="K382" s="30">
        <f t="shared" si="40"/>
        <v>0.66</v>
      </c>
      <c r="L382" s="30" t="s">
        <v>103</v>
      </c>
      <c r="M382" s="15">
        <f t="shared" si="41"/>
        <v>660</v>
      </c>
      <c r="N382" s="13" t="s">
        <v>71</v>
      </c>
    </row>
    <row r="383" spans="1:14" ht="19.5" customHeight="1">
      <c r="A383" s="281" t="s">
        <v>54</v>
      </c>
      <c r="B383" s="282"/>
      <c r="C383" s="282"/>
      <c r="D383" s="282"/>
      <c r="E383" s="283"/>
      <c r="F383" s="82"/>
      <c r="G383" s="12">
        <f>SUM(G352:G382)</f>
        <v>13</v>
      </c>
      <c r="H383" s="13" t="s">
        <v>74</v>
      </c>
      <c r="I383" s="12">
        <f>SUM(I352:I382)</f>
        <v>33.5</v>
      </c>
      <c r="J383" s="13" t="s">
        <v>138</v>
      </c>
      <c r="K383" s="12">
        <f>SUM(K352:K382)</f>
        <v>11.055</v>
      </c>
      <c r="L383" s="30" t="s">
        <v>103</v>
      </c>
      <c r="M383" s="34">
        <f>SUM(M352:M382)</f>
        <v>11055</v>
      </c>
      <c r="N383" s="13" t="s">
        <v>71</v>
      </c>
    </row>
    <row r="385" spans="1:14">
      <c r="A385" s="286" t="s">
        <v>53</v>
      </c>
      <c r="B385" s="286" t="s">
        <v>0</v>
      </c>
      <c r="C385" s="286" t="s">
        <v>2</v>
      </c>
      <c r="D385" s="286" t="s">
        <v>4</v>
      </c>
      <c r="E385" s="286" t="s">
        <v>1</v>
      </c>
      <c r="F385" s="286" t="s">
        <v>280</v>
      </c>
      <c r="G385" s="288" t="s">
        <v>5</v>
      </c>
      <c r="H385" s="289"/>
      <c r="I385" s="288" t="s">
        <v>6</v>
      </c>
      <c r="J385" s="289"/>
      <c r="K385" s="288" t="s">
        <v>101</v>
      </c>
      <c r="L385" s="289"/>
      <c r="M385" s="288" t="s">
        <v>102</v>
      </c>
      <c r="N385" s="289"/>
    </row>
    <row r="386" spans="1:14">
      <c r="A386" s="287"/>
      <c r="B386" s="287"/>
      <c r="C386" s="287"/>
      <c r="D386" s="287"/>
      <c r="E386" s="287"/>
      <c r="F386" s="287"/>
      <c r="G386" s="290"/>
      <c r="H386" s="291"/>
      <c r="I386" s="290"/>
      <c r="J386" s="291"/>
      <c r="K386" s="290"/>
      <c r="L386" s="291"/>
      <c r="M386" s="290"/>
      <c r="N386" s="291"/>
    </row>
    <row r="387" spans="1:14" ht="16.5" customHeight="1">
      <c r="A387" s="76">
        <v>1</v>
      </c>
      <c r="B387" s="16" t="s">
        <v>64</v>
      </c>
      <c r="C387" s="5" t="s">
        <v>3</v>
      </c>
      <c r="D387" s="5" t="s">
        <v>7</v>
      </c>
      <c r="E387" s="5" t="s">
        <v>8</v>
      </c>
      <c r="F387" s="12" t="s">
        <v>427</v>
      </c>
      <c r="G387" s="12">
        <v>3</v>
      </c>
      <c r="H387" s="13" t="s">
        <v>74</v>
      </c>
      <c r="I387" s="12">
        <f t="shared" ref="I387:I395" si="43">G387*6</f>
        <v>18</v>
      </c>
      <c r="J387" s="13" t="s">
        <v>72</v>
      </c>
      <c r="K387" s="30">
        <f t="shared" ref="K387:K424" si="44">I387*0.33</f>
        <v>5.94</v>
      </c>
      <c r="L387" s="30" t="s">
        <v>103</v>
      </c>
      <c r="M387" s="15">
        <f t="shared" ref="M387:M424" si="45">K387*1000</f>
        <v>5940</v>
      </c>
      <c r="N387" s="13" t="s">
        <v>71</v>
      </c>
    </row>
    <row r="388" spans="1:14" ht="16.5" customHeight="1">
      <c r="A388" s="76">
        <v>2</v>
      </c>
      <c r="B388" s="17">
        <v>43507</v>
      </c>
      <c r="C388" s="5" t="s">
        <v>56</v>
      </c>
      <c r="D388" s="5" t="s">
        <v>93</v>
      </c>
      <c r="E388" s="5" t="s">
        <v>8</v>
      </c>
      <c r="F388" s="12" t="s">
        <v>353</v>
      </c>
      <c r="G388" s="12">
        <v>3</v>
      </c>
      <c r="H388" s="13" t="s">
        <v>74</v>
      </c>
      <c r="I388" s="12">
        <f t="shared" si="43"/>
        <v>18</v>
      </c>
      <c r="J388" s="13" t="s">
        <v>72</v>
      </c>
      <c r="K388" s="30">
        <f t="shared" si="44"/>
        <v>5.94</v>
      </c>
      <c r="L388" s="30" t="s">
        <v>103</v>
      </c>
      <c r="M388" s="15">
        <f t="shared" si="45"/>
        <v>5940</v>
      </c>
      <c r="N388" s="13" t="s">
        <v>71</v>
      </c>
    </row>
    <row r="389" spans="1:14" ht="16.5" customHeight="1">
      <c r="A389" s="76">
        <v>3</v>
      </c>
      <c r="B389" s="5"/>
      <c r="C389" s="5" t="s">
        <v>15</v>
      </c>
      <c r="D389" s="5" t="s">
        <v>647</v>
      </c>
      <c r="E389" s="5" t="s">
        <v>8</v>
      </c>
      <c r="F389" s="12" t="s">
        <v>397</v>
      </c>
      <c r="G389" s="12">
        <v>2</v>
      </c>
      <c r="H389" s="13" t="s">
        <v>74</v>
      </c>
      <c r="I389" s="12">
        <f t="shared" si="43"/>
        <v>12</v>
      </c>
      <c r="J389" s="13" t="s">
        <v>72</v>
      </c>
      <c r="K389" s="30">
        <f t="shared" si="44"/>
        <v>3.96</v>
      </c>
      <c r="L389" s="30" t="s">
        <v>103</v>
      </c>
      <c r="M389" s="15">
        <f t="shared" si="45"/>
        <v>3960</v>
      </c>
      <c r="N389" s="13" t="s">
        <v>71</v>
      </c>
    </row>
    <row r="390" spans="1:14" ht="16.5" customHeight="1">
      <c r="A390" s="76">
        <v>4</v>
      </c>
      <c r="B390" s="5"/>
      <c r="C390" s="5" t="s">
        <v>17</v>
      </c>
      <c r="D390" s="5" t="s">
        <v>16</v>
      </c>
      <c r="E390" s="5" t="s">
        <v>8</v>
      </c>
      <c r="F390" s="12" t="s">
        <v>429</v>
      </c>
      <c r="G390" s="12">
        <v>5</v>
      </c>
      <c r="H390" s="13" t="s">
        <v>74</v>
      </c>
      <c r="I390" s="12">
        <f t="shared" si="43"/>
        <v>30</v>
      </c>
      <c r="J390" s="13" t="s">
        <v>72</v>
      </c>
      <c r="K390" s="30">
        <f t="shared" si="44"/>
        <v>9.9</v>
      </c>
      <c r="L390" s="30" t="s">
        <v>103</v>
      </c>
      <c r="M390" s="15">
        <f t="shared" si="45"/>
        <v>9900</v>
      </c>
      <c r="N390" s="13" t="s">
        <v>71</v>
      </c>
    </row>
    <row r="391" spans="1:14" ht="16.5" customHeight="1">
      <c r="A391" s="76">
        <v>5</v>
      </c>
      <c r="B391" s="5"/>
      <c r="C391" s="5" t="s">
        <v>19</v>
      </c>
      <c r="D391" s="5" t="s">
        <v>18</v>
      </c>
      <c r="E391" s="5" t="s">
        <v>8</v>
      </c>
      <c r="F391" s="12" t="s">
        <v>253</v>
      </c>
      <c r="G391" s="12">
        <v>4</v>
      </c>
      <c r="H391" s="13" t="s">
        <v>74</v>
      </c>
      <c r="I391" s="12">
        <f t="shared" si="43"/>
        <v>24</v>
      </c>
      <c r="J391" s="13" t="s">
        <v>72</v>
      </c>
      <c r="K391" s="30">
        <f t="shared" si="44"/>
        <v>7.92</v>
      </c>
      <c r="L391" s="30" t="s">
        <v>103</v>
      </c>
      <c r="M391" s="15">
        <f t="shared" si="45"/>
        <v>7920</v>
      </c>
      <c r="N391" s="13" t="s">
        <v>71</v>
      </c>
    </row>
    <row r="392" spans="1:14" ht="16.5" customHeight="1">
      <c r="A392" s="76">
        <v>6</v>
      </c>
      <c r="B392" s="5"/>
      <c r="C392" s="9" t="s">
        <v>52</v>
      </c>
      <c r="D392" s="9" t="s">
        <v>51</v>
      </c>
      <c r="E392" s="9" t="s">
        <v>8</v>
      </c>
      <c r="F392" s="72" t="s">
        <v>428</v>
      </c>
      <c r="G392" s="12">
        <v>5</v>
      </c>
      <c r="H392" s="13" t="s">
        <v>74</v>
      </c>
      <c r="I392" s="12">
        <f t="shared" si="43"/>
        <v>30</v>
      </c>
      <c r="J392" s="13" t="s">
        <v>72</v>
      </c>
      <c r="K392" s="30">
        <f t="shared" si="44"/>
        <v>9.9</v>
      </c>
      <c r="L392" s="30" t="s">
        <v>103</v>
      </c>
      <c r="M392" s="15">
        <f t="shared" si="45"/>
        <v>9900</v>
      </c>
      <c r="N392" s="13" t="s">
        <v>71</v>
      </c>
    </row>
    <row r="393" spans="1:14" ht="16.5" customHeight="1">
      <c r="A393" s="76">
        <v>7</v>
      </c>
      <c r="B393" s="5"/>
      <c r="C393" s="5" t="s">
        <v>10</v>
      </c>
      <c r="D393" s="5" t="s">
        <v>93</v>
      </c>
      <c r="E393" s="5" t="s">
        <v>8</v>
      </c>
      <c r="F393" s="12"/>
      <c r="G393" s="12">
        <v>0</v>
      </c>
      <c r="H393" s="13" t="s">
        <v>74</v>
      </c>
      <c r="I393" s="12">
        <f t="shared" si="43"/>
        <v>0</v>
      </c>
      <c r="J393" s="13" t="s">
        <v>72</v>
      </c>
      <c r="K393" s="30">
        <f t="shared" si="44"/>
        <v>0</v>
      </c>
      <c r="L393" s="30" t="s">
        <v>103</v>
      </c>
      <c r="M393" s="15">
        <f t="shared" si="45"/>
        <v>0</v>
      </c>
      <c r="N393" s="13" t="s">
        <v>71</v>
      </c>
    </row>
    <row r="394" spans="1:14" ht="16.5" customHeight="1">
      <c r="A394" s="76">
        <v>8</v>
      </c>
      <c r="B394" s="5"/>
      <c r="C394" s="5" t="s">
        <v>26</v>
      </c>
      <c r="D394" s="5" t="s">
        <v>89</v>
      </c>
      <c r="E394" s="5" t="s">
        <v>8</v>
      </c>
      <c r="F394" s="12" t="s">
        <v>430</v>
      </c>
      <c r="G394" s="12">
        <v>5</v>
      </c>
      <c r="H394" s="13" t="s">
        <v>74</v>
      </c>
      <c r="I394" s="12">
        <f t="shared" si="43"/>
        <v>30</v>
      </c>
      <c r="J394" s="13" t="s">
        <v>72</v>
      </c>
      <c r="K394" s="30">
        <f t="shared" si="44"/>
        <v>9.9</v>
      </c>
      <c r="L394" s="30" t="s">
        <v>103</v>
      </c>
      <c r="M394" s="15">
        <f t="shared" si="45"/>
        <v>9900</v>
      </c>
      <c r="N394" s="13" t="s">
        <v>71</v>
      </c>
    </row>
    <row r="395" spans="1:14" ht="16.5" customHeight="1">
      <c r="A395" s="76">
        <v>9</v>
      </c>
      <c r="B395" s="5"/>
      <c r="C395" s="5" t="s">
        <v>94</v>
      </c>
      <c r="D395" s="5" t="s">
        <v>95</v>
      </c>
      <c r="E395" s="5" t="s">
        <v>8</v>
      </c>
      <c r="F395" s="12"/>
      <c r="G395" s="12">
        <v>0</v>
      </c>
      <c r="H395" s="13" t="s">
        <v>74</v>
      </c>
      <c r="I395" s="12">
        <f t="shared" si="43"/>
        <v>0</v>
      </c>
      <c r="J395" s="13" t="s">
        <v>72</v>
      </c>
      <c r="K395" s="30">
        <f t="shared" si="44"/>
        <v>0</v>
      </c>
      <c r="L395" s="30" t="s">
        <v>103</v>
      </c>
      <c r="M395" s="15">
        <f t="shared" si="45"/>
        <v>0</v>
      </c>
      <c r="N395" s="13" t="s">
        <v>71</v>
      </c>
    </row>
    <row r="396" spans="1:14" ht="16.5" customHeight="1">
      <c r="A396" s="76">
        <v>10</v>
      </c>
      <c r="B396" s="5"/>
      <c r="C396" s="5" t="s">
        <v>190</v>
      </c>
      <c r="D396" s="5" t="s">
        <v>20</v>
      </c>
      <c r="E396" s="5" t="s">
        <v>173</v>
      </c>
      <c r="F396" s="12" t="s">
        <v>466</v>
      </c>
      <c r="G396" s="12">
        <v>1</v>
      </c>
      <c r="H396" s="13" t="s">
        <v>74</v>
      </c>
      <c r="I396" s="12">
        <f>G396*7</f>
        <v>7</v>
      </c>
      <c r="J396" s="13" t="s">
        <v>72</v>
      </c>
      <c r="K396" s="30">
        <f t="shared" si="44"/>
        <v>2.31</v>
      </c>
      <c r="L396" s="30" t="s">
        <v>103</v>
      </c>
      <c r="M396" s="15">
        <f t="shared" si="45"/>
        <v>2310</v>
      </c>
      <c r="N396" s="13" t="s">
        <v>71</v>
      </c>
    </row>
    <row r="397" spans="1:14" ht="16.5" customHeight="1">
      <c r="A397" s="76">
        <v>11</v>
      </c>
      <c r="B397" s="5"/>
      <c r="C397" s="5" t="s">
        <v>34</v>
      </c>
      <c r="D397" s="5" t="s">
        <v>134</v>
      </c>
      <c r="E397" s="5" t="s">
        <v>173</v>
      </c>
      <c r="F397" s="12" t="s">
        <v>401</v>
      </c>
      <c r="G397" s="12">
        <v>2</v>
      </c>
      <c r="H397" s="13" t="s">
        <v>74</v>
      </c>
      <c r="I397" s="12">
        <f>G397*7</f>
        <v>14</v>
      </c>
      <c r="J397" s="13" t="s">
        <v>72</v>
      </c>
      <c r="K397" s="30">
        <f t="shared" si="44"/>
        <v>4.62</v>
      </c>
      <c r="L397" s="30" t="s">
        <v>103</v>
      </c>
      <c r="M397" s="15">
        <f t="shared" si="45"/>
        <v>4620</v>
      </c>
      <c r="N397" s="13" t="s">
        <v>71</v>
      </c>
    </row>
    <row r="398" spans="1:14" ht="16.5" customHeight="1">
      <c r="A398" s="76">
        <v>12</v>
      </c>
      <c r="B398" s="5"/>
      <c r="C398" s="5" t="s">
        <v>23</v>
      </c>
      <c r="D398" s="5" t="s">
        <v>136</v>
      </c>
      <c r="E398" s="5" t="s">
        <v>12</v>
      </c>
      <c r="F398" s="5" t="s">
        <v>405</v>
      </c>
      <c r="G398" s="1">
        <v>3</v>
      </c>
      <c r="H398" s="13" t="s">
        <v>74</v>
      </c>
      <c r="I398" s="12">
        <f t="shared" ref="I398:I408" si="46">G398*1</f>
        <v>3</v>
      </c>
      <c r="J398" s="13" t="s">
        <v>72</v>
      </c>
      <c r="K398" s="30">
        <f t="shared" si="44"/>
        <v>0.99</v>
      </c>
      <c r="L398" s="30" t="s">
        <v>103</v>
      </c>
      <c r="M398" s="15">
        <f t="shared" si="45"/>
        <v>990</v>
      </c>
      <c r="N398" s="13" t="s">
        <v>71</v>
      </c>
    </row>
    <row r="399" spans="1:14" ht="16.5" customHeight="1">
      <c r="A399" s="76">
        <v>13</v>
      </c>
      <c r="B399" s="5"/>
      <c r="C399" s="5" t="s">
        <v>90</v>
      </c>
      <c r="D399" s="5" t="s">
        <v>91</v>
      </c>
      <c r="E399" s="5" t="s">
        <v>12</v>
      </c>
      <c r="F399" s="12"/>
      <c r="G399" s="12">
        <v>0</v>
      </c>
      <c r="H399" s="13" t="s">
        <v>74</v>
      </c>
      <c r="I399" s="12">
        <f t="shared" si="46"/>
        <v>0</v>
      </c>
      <c r="J399" s="13" t="s">
        <v>72</v>
      </c>
      <c r="K399" s="30">
        <f t="shared" si="44"/>
        <v>0</v>
      </c>
      <c r="L399" s="30" t="s">
        <v>103</v>
      </c>
      <c r="M399" s="15">
        <f t="shared" si="45"/>
        <v>0</v>
      </c>
      <c r="N399" s="13" t="s">
        <v>71</v>
      </c>
    </row>
    <row r="400" spans="1:14" ht="16.5" customHeight="1">
      <c r="A400" s="76">
        <v>14</v>
      </c>
      <c r="B400" s="5"/>
      <c r="C400" s="5" t="s">
        <v>81</v>
      </c>
      <c r="D400" s="5" t="s">
        <v>82</v>
      </c>
      <c r="E400" s="5" t="s">
        <v>12</v>
      </c>
      <c r="F400" s="12" t="s">
        <v>329</v>
      </c>
      <c r="G400" s="12">
        <v>2</v>
      </c>
      <c r="H400" s="13" t="s">
        <v>74</v>
      </c>
      <c r="I400" s="12">
        <f t="shared" si="46"/>
        <v>2</v>
      </c>
      <c r="J400" s="13" t="s">
        <v>72</v>
      </c>
      <c r="K400" s="30">
        <f t="shared" si="44"/>
        <v>0.66</v>
      </c>
      <c r="L400" s="30" t="s">
        <v>103</v>
      </c>
      <c r="M400" s="15">
        <f t="shared" si="45"/>
        <v>660</v>
      </c>
      <c r="N400" s="13" t="s">
        <v>71</v>
      </c>
    </row>
    <row r="401" spans="1:14" ht="16.5" customHeight="1">
      <c r="A401" s="76">
        <v>15</v>
      </c>
      <c r="B401" s="5"/>
      <c r="C401" s="5" t="s">
        <v>11</v>
      </c>
      <c r="D401" s="5" t="s">
        <v>13</v>
      </c>
      <c r="E401" s="5" t="s">
        <v>12</v>
      </c>
      <c r="F401" s="12" t="s">
        <v>314</v>
      </c>
      <c r="G401" s="12">
        <v>2</v>
      </c>
      <c r="H401" s="13" t="s">
        <v>74</v>
      </c>
      <c r="I401" s="12">
        <f t="shared" si="46"/>
        <v>2</v>
      </c>
      <c r="J401" s="13" t="s">
        <v>72</v>
      </c>
      <c r="K401" s="30">
        <f t="shared" si="44"/>
        <v>0.66</v>
      </c>
      <c r="L401" s="30" t="s">
        <v>103</v>
      </c>
      <c r="M401" s="15">
        <f t="shared" si="45"/>
        <v>660</v>
      </c>
      <c r="N401" s="13" t="s">
        <v>71</v>
      </c>
    </row>
    <row r="402" spans="1:14" ht="16.5" customHeight="1">
      <c r="A402" s="76">
        <v>16</v>
      </c>
      <c r="B402" s="5"/>
      <c r="C402" s="5" t="s">
        <v>28</v>
      </c>
      <c r="D402" s="5" t="s">
        <v>27</v>
      </c>
      <c r="E402" s="5" t="s">
        <v>12</v>
      </c>
      <c r="F402" s="12" t="s">
        <v>402</v>
      </c>
      <c r="G402" s="12">
        <v>2</v>
      </c>
      <c r="H402" s="13" t="s">
        <v>74</v>
      </c>
      <c r="I402" s="12">
        <f t="shared" si="46"/>
        <v>2</v>
      </c>
      <c r="J402" s="13" t="s">
        <v>72</v>
      </c>
      <c r="K402" s="30">
        <f t="shared" si="44"/>
        <v>0.66</v>
      </c>
      <c r="L402" s="30" t="s">
        <v>103</v>
      </c>
      <c r="M402" s="15">
        <f t="shared" si="45"/>
        <v>660</v>
      </c>
      <c r="N402" s="13" t="s">
        <v>71</v>
      </c>
    </row>
    <row r="403" spans="1:14" ht="16.5" customHeight="1">
      <c r="A403" s="76">
        <v>17</v>
      </c>
      <c r="B403" s="5"/>
      <c r="C403" s="5" t="s">
        <v>30</v>
      </c>
      <c r="D403" s="5" t="s">
        <v>29</v>
      </c>
      <c r="E403" s="5" t="s">
        <v>12</v>
      </c>
      <c r="F403" s="12" t="s">
        <v>431</v>
      </c>
      <c r="G403" s="12">
        <v>2</v>
      </c>
      <c r="H403" s="13" t="s">
        <v>74</v>
      </c>
      <c r="I403" s="12">
        <f t="shared" si="46"/>
        <v>2</v>
      </c>
      <c r="J403" s="13" t="s">
        <v>72</v>
      </c>
      <c r="K403" s="30">
        <f t="shared" si="44"/>
        <v>0.66</v>
      </c>
      <c r="L403" s="30" t="s">
        <v>103</v>
      </c>
      <c r="M403" s="15">
        <f t="shared" si="45"/>
        <v>660</v>
      </c>
      <c r="N403" s="13" t="s">
        <v>71</v>
      </c>
    </row>
    <row r="404" spans="1:14" ht="16.5" customHeight="1">
      <c r="A404" s="76">
        <v>18</v>
      </c>
      <c r="B404" s="5"/>
      <c r="C404" s="5" t="s">
        <v>32</v>
      </c>
      <c r="D404" s="5" t="s">
        <v>33</v>
      </c>
      <c r="E404" s="5" t="s">
        <v>12</v>
      </c>
      <c r="F404" s="12" t="s">
        <v>404</v>
      </c>
      <c r="G404" s="12">
        <v>1</v>
      </c>
      <c r="H404" s="13" t="s">
        <v>74</v>
      </c>
      <c r="I404" s="12">
        <f t="shared" si="46"/>
        <v>1</v>
      </c>
      <c r="J404" s="13" t="s">
        <v>72</v>
      </c>
      <c r="K404" s="30">
        <f t="shared" si="44"/>
        <v>0.33</v>
      </c>
      <c r="L404" s="30" t="s">
        <v>103</v>
      </c>
      <c r="M404" s="15">
        <f t="shared" si="45"/>
        <v>330</v>
      </c>
      <c r="N404" s="13" t="s">
        <v>71</v>
      </c>
    </row>
    <row r="405" spans="1:14" ht="16.5" customHeight="1">
      <c r="A405" s="76">
        <v>19</v>
      </c>
      <c r="B405" s="5"/>
      <c r="C405" s="5" t="s">
        <v>36</v>
      </c>
      <c r="D405" s="5" t="s">
        <v>35</v>
      </c>
      <c r="E405" s="5" t="s">
        <v>12</v>
      </c>
      <c r="F405" s="12" t="s">
        <v>342</v>
      </c>
      <c r="G405" s="12">
        <v>1</v>
      </c>
      <c r="H405" s="13" t="s">
        <v>74</v>
      </c>
      <c r="I405" s="12">
        <f t="shared" si="46"/>
        <v>1</v>
      </c>
      <c r="J405" s="13" t="s">
        <v>72</v>
      </c>
      <c r="K405" s="30">
        <f t="shared" si="44"/>
        <v>0.33</v>
      </c>
      <c r="L405" s="30" t="s">
        <v>103</v>
      </c>
      <c r="M405" s="15">
        <f t="shared" si="45"/>
        <v>330</v>
      </c>
      <c r="N405" s="13" t="s">
        <v>71</v>
      </c>
    </row>
    <row r="406" spans="1:14" ht="16.5" customHeight="1">
      <c r="A406" s="76">
        <v>20</v>
      </c>
      <c r="B406" s="5"/>
      <c r="C406" s="5" t="s">
        <v>38</v>
      </c>
      <c r="D406" s="5" t="s">
        <v>37</v>
      </c>
      <c r="E406" s="5" t="s">
        <v>12</v>
      </c>
      <c r="F406" s="12" t="s">
        <v>432</v>
      </c>
      <c r="G406" s="12">
        <v>2</v>
      </c>
      <c r="H406" s="13" t="s">
        <v>74</v>
      </c>
      <c r="I406" s="12">
        <f t="shared" si="46"/>
        <v>2</v>
      </c>
      <c r="J406" s="13" t="s">
        <v>72</v>
      </c>
      <c r="K406" s="30">
        <f t="shared" si="44"/>
        <v>0.66</v>
      </c>
      <c r="L406" s="30" t="s">
        <v>103</v>
      </c>
      <c r="M406" s="15">
        <f t="shared" si="45"/>
        <v>660</v>
      </c>
      <c r="N406" s="13" t="s">
        <v>71</v>
      </c>
    </row>
    <row r="407" spans="1:14" ht="16.5" customHeight="1">
      <c r="A407" s="76">
        <v>21</v>
      </c>
      <c r="B407" s="5"/>
      <c r="C407" s="5" t="s">
        <v>40</v>
      </c>
      <c r="D407" s="5" t="s">
        <v>39</v>
      </c>
      <c r="E407" s="5" t="s">
        <v>12</v>
      </c>
      <c r="F407" s="12" t="s">
        <v>407</v>
      </c>
      <c r="G407" s="12">
        <v>2</v>
      </c>
      <c r="H407" s="13" t="s">
        <v>74</v>
      </c>
      <c r="I407" s="12">
        <f t="shared" si="46"/>
        <v>2</v>
      </c>
      <c r="J407" s="13" t="s">
        <v>72</v>
      </c>
      <c r="K407" s="30">
        <f t="shared" si="44"/>
        <v>0.66</v>
      </c>
      <c r="L407" s="30" t="s">
        <v>103</v>
      </c>
      <c r="M407" s="15">
        <f t="shared" si="45"/>
        <v>660</v>
      </c>
      <c r="N407" s="13" t="s">
        <v>71</v>
      </c>
    </row>
    <row r="408" spans="1:14" ht="16.5" customHeight="1">
      <c r="A408" s="76">
        <v>22</v>
      </c>
      <c r="B408" s="5"/>
      <c r="C408" s="5" t="s">
        <v>78</v>
      </c>
      <c r="D408" s="5" t="s">
        <v>79</v>
      </c>
      <c r="E408" s="5" t="s">
        <v>12</v>
      </c>
      <c r="F408" s="12" t="s">
        <v>237</v>
      </c>
      <c r="G408" s="12">
        <v>3</v>
      </c>
      <c r="H408" s="13" t="s">
        <v>74</v>
      </c>
      <c r="I408" s="12">
        <f t="shared" si="46"/>
        <v>3</v>
      </c>
      <c r="J408" s="13" t="s">
        <v>72</v>
      </c>
      <c r="K408" s="30">
        <f t="shared" si="44"/>
        <v>0.99</v>
      </c>
      <c r="L408" s="30" t="s">
        <v>103</v>
      </c>
      <c r="M408" s="15">
        <f t="shared" si="45"/>
        <v>990</v>
      </c>
      <c r="N408" s="13" t="s">
        <v>71</v>
      </c>
    </row>
    <row r="409" spans="1:14" ht="16.5" customHeight="1">
      <c r="A409" s="76">
        <v>23</v>
      </c>
      <c r="B409" s="5"/>
      <c r="C409" s="5" t="s">
        <v>45</v>
      </c>
      <c r="D409" s="5" t="s">
        <v>44</v>
      </c>
      <c r="E409" s="5" t="s">
        <v>43</v>
      </c>
      <c r="F409" s="12" t="s">
        <v>433</v>
      </c>
      <c r="G409" s="12">
        <v>1</v>
      </c>
      <c r="H409" s="13" t="s">
        <v>74</v>
      </c>
      <c r="I409" s="12">
        <f>G409*1.5</f>
        <v>1.5</v>
      </c>
      <c r="J409" s="13" t="s">
        <v>72</v>
      </c>
      <c r="K409" s="30">
        <f t="shared" si="44"/>
        <v>0.495</v>
      </c>
      <c r="L409" s="30" t="s">
        <v>103</v>
      </c>
      <c r="M409" s="15">
        <f t="shared" si="45"/>
        <v>495</v>
      </c>
      <c r="N409" s="13" t="s">
        <v>71</v>
      </c>
    </row>
    <row r="410" spans="1:14" ht="16.5" customHeight="1">
      <c r="A410" s="76">
        <v>24</v>
      </c>
      <c r="B410" s="5"/>
      <c r="C410" s="5" t="s">
        <v>47</v>
      </c>
      <c r="D410" s="5" t="s">
        <v>46</v>
      </c>
      <c r="E410" s="5" t="s">
        <v>43</v>
      </c>
      <c r="F410" s="12" t="s">
        <v>434</v>
      </c>
      <c r="G410" s="12">
        <v>5</v>
      </c>
      <c r="H410" s="13" t="s">
        <v>74</v>
      </c>
      <c r="I410" s="12">
        <f>G410*1.5</f>
        <v>7.5</v>
      </c>
      <c r="J410" s="13" t="s">
        <v>72</v>
      </c>
      <c r="K410" s="30">
        <f t="shared" si="44"/>
        <v>2.4750000000000001</v>
      </c>
      <c r="L410" s="30" t="s">
        <v>103</v>
      </c>
      <c r="M410" s="15">
        <f t="shared" si="45"/>
        <v>2475</v>
      </c>
      <c r="N410" s="13" t="s">
        <v>71</v>
      </c>
    </row>
    <row r="411" spans="1:14" ht="16.5" customHeight="1">
      <c r="A411" s="76">
        <v>25</v>
      </c>
      <c r="B411" s="5"/>
      <c r="C411" s="5" t="s">
        <v>42</v>
      </c>
      <c r="D411" s="5" t="s">
        <v>41</v>
      </c>
      <c r="E411" s="5" t="s">
        <v>165</v>
      </c>
      <c r="F411" s="12" t="s">
        <v>227</v>
      </c>
      <c r="G411" s="12">
        <v>1</v>
      </c>
      <c r="H411" s="13" t="s">
        <v>74</v>
      </c>
      <c r="I411" s="12">
        <f>G411*1.5</f>
        <v>1.5</v>
      </c>
      <c r="J411" s="13" t="s">
        <v>72</v>
      </c>
      <c r="K411" s="30">
        <f t="shared" si="44"/>
        <v>0.495</v>
      </c>
      <c r="L411" s="30" t="s">
        <v>103</v>
      </c>
      <c r="M411" s="15">
        <f t="shared" si="45"/>
        <v>495</v>
      </c>
      <c r="N411" s="13" t="s">
        <v>71</v>
      </c>
    </row>
    <row r="412" spans="1:14" ht="16.5" customHeight="1">
      <c r="A412" s="76">
        <v>26</v>
      </c>
      <c r="B412" s="5"/>
      <c r="C412" s="5" t="s">
        <v>49</v>
      </c>
      <c r="D412" s="5" t="s">
        <v>48</v>
      </c>
      <c r="E412" s="5" t="s">
        <v>50</v>
      </c>
      <c r="F412" s="12"/>
      <c r="G412" s="12">
        <v>0</v>
      </c>
      <c r="H412" s="13" t="s">
        <v>74</v>
      </c>
      <c r="I412" s="12">
        <f>G412*4</f>
        <v>0</v>
      </c>
      <c r="J412" s="13" t="s">
        <v>72</v>
      </c>
      <c r="K412" s="30">
        <f t="shared" si="44"/>
        <v>0</v>
      </c>
      <c r="L412" s="30" t="s">
        <v>103</v>
      </c>
      <c r="M412" s="15">
        <f t="shared" si="45"/>
        <v>0</v>
      </c>
      <c r="N412" s="13" t="s">
        <v>71</v>
      </c>
    </row>
    <row r="413" spans="1:14" ht="16.5" customHeight="1">
      <c r="A413" s="76">
        <v>27</v>
      </c>
      <c r="B413" s="5"/>
      <c r="C413" s="5" t="s">
        <v>80</v>
      </c>
      <c r="D413" s="5"/>
      <c r="E413" s="5" t="s">
        <v>165</v>
      </c>
      <c r="F413" s="12" t="s">
        <v>467</v>
      </c>
      <c r="G413" s="12">
        <v>1</v>
      </c>
      <c r="H413" s="13" t="s">
        <v>74</v>
      </c>
      <c r="I413" s="12">
        <f>G413*4</f>
        <v>4</v>
      </c>
      <c r="J413" s="13" t="s">
        <v>72</v>
      </c>
      <c r="K413" s="30">
        <f t="shared" si="44"/>
        <v>1.32</v>
      </c>
      <c r="L413" s="30" t="s">
        <v>103</v>
      </c>
      <c r="M413" s="15">
        <f t="shared" si="45"/>
        <v>1320</v>
      </c>
      <c r="N413" s="13" t="s">
        <v>71</v>
      </c>
    </row>
    <row r="414" spans="1:14" ht="16.5" customHeight="1">
      <c r="A414" s="76">
        <v>28</v>
      </c>
      <c r="B414" s="5"/>
      <c r="C414" s="5" t="s">
        <v>80</v>
      </c>
      <c r="D414" s="5"/>
      <c r="E414" s="5" t="s">
        <v>43</v>
      </c>
      <c r="F414" s="12" t="s">
        <v>468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44"/>
        <v>0.495</v>
      </c>
      <c r="L414" s="30" t="s">
        <v>103</v>
      </c>
      <c r="M414" s="15">
        <f t="shared" si="45"/>
        <v>495</v>
      </c>
      <c r="N414" s="13" t="s">
        <v>71</v>
      </c>
    </row>
    <row r="415" spans="1:14" ht="16.5" customHeight="1">
      <c r="A415" s="76">
        <v>29</v>
      </c>
      <c r="B415" s="5"/>
      <c r="C415" s="5" t="s">
        <v>80</v>
      </c>
      <c r="D415" s="5"/>
      <c r="E415" s="5" t="s">
        <v>12</v>
      </c>
      <c r="F415" s="12" t="s">
        <v>387</v>
      </c>
      <c r="G415" s="12">
        <v>1</v>
      </c>
      <c r="H415" s="13" t="s">
        <v>74</v>
      </c>
      <c r="I415" s="1">
        <f>G415*1.5</f>
        <v>1.5</v>
      </c>
      <c r="J415" s="13" t="s">
        <v>138</v>
      </c>
      <c r="K415" s="30">
        <f t="shared" si="44"/>
        <v>0.495</v>
      </c>
      <c r="L415" s="30" t="s">
        <v>103</v>
      </c>
      <c r="M415" s="15">
        <f t="shared" si="45"/>
        <v>495</v>
      </c>
      <c r="N415" s="13" t="s">
        <v>71</v>
      </c>
    </row>
    <row r="416" spans="1:14" ht="16.5" customHeight="1">
      <c r="A416" s="76">
        <v>30</v>
      </c>
      <c r="B416" s="5"/>
      <c r="C416" s="5" t="s">
        <v>80</v>
      </c>
      <c r="D416" s="5"/>
      <c r="E416" s="5" t="s">
        <v>12</v>
      </c>
      <c r="F416" s="12" t="s">
        <v>469</v>
      </c>
      <c r="G416" s="12">
        <v>2</v>
      </c>
      <c r="H416" s="13" t="s">
        <v>74</v>
      </c>
      <c r="I416" s="12">
        <f>G416*1</f>
        <v>2</v>
      </c>
      <c r="J416" s="13" t="s">
        <v>72</v>
      </c>
      <c r="K416" s="30">
        <f t="shared" si="44"/>
        <v>0.66</v>
      </c>
      <c r="L416" s="30" t="s">
        <v>103</v>
      </c>
      <c r="M416" s="15">
        <f t="shared" si="45"/>
        <v>660</v>
      </c>
      <c r="N416" s="13" t="s">
        <v>71</v>
      </c>
    </row>
    <row r="417" spans="1:14" ht="16.5" customHeight="1">
      <c r="A417" s="76">
        <v>31</v>
      </c>
      <c r="B417" s="5"/>
      <c r="C417" s="5" t="s">
        <v>80</v>
      </c>
      <c r="D417" s="5"/>
      <c r="E417" s="5" t="s">
        <v>43</v>
      </c>
      <c r="F417" s="12" t="s">
        <v>470</v>
      </c>
      <c r="G417" s="12">
        <v>2</v>
      </c>
      <c r="H417" s="13" t="s">
        <v>74</v>
      </c>
      <c r="I417" s="12">
        <f>G417*1.5</f>
        <v>3</v>
      </c>
      <c r="J417" s="13" t="s">
        <v>72</v>
      </c>
      <c r="K417" s="30">
        <f t="shared" si="44"/>
        <v>0.99</v>
      </c>
      <c r="L417" s="30" t="s">
        <v>103</v>
      </c>
      <c r="M417" s="15">
        <f t="shared" si="45"/>
        <v>990</v>
      </c>
      <c r="N417" s="13" t="s">
        <v>71</v>
      </c>
    </row>
    <row r="418" spans="1:14" ht="16.5" customHeight="1">
      <c r="A418" s="76">
        <v>32</v>
      </c>
      <c r="B418" s="5"/>
      <c r="C418" s="5" t="s">
        <v>80</v>
      </c>
      <c r="D418" s="5"/>
      <c r="E418" s="5" t="s">
        <v>12</v>
      </c>
      <c r="F418" s="12" t="s">
        <v>322</v>
      </c>
      <c r="G418" s="12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44"/>
        <v>0.33</v>
      </c>
      <c r="L418" s="30" t="s">
        <v>103</v>
      </c>
      <c r="M418" s="15">
        <f t="shared" si="45"/>
        <v>330</v>
      </c>
      <c r="N418" s="13" t="s">
        <v>71</v>
      </c>
    </row>
    <row r="419" spans="1:14" ht="16.5" customHeight="1">
      <c r="A419" s="83">
        <v>33</v>
      </c>
      <c r="B419" s="5"/>
      <c r="C419" s="5" t="s">
        <v>80</v>
      </c>
      <c r="D419" s="5"/>
      <c r="E419" s="5" t="s">
        <v>43</v>
      </c>
      <c r="F419" s="12" t="s">
        <v>471</v>
      </c>
      <c r="G419" s="12">
        <v>2</v>
      </c>
      <c r="H419" s="13" t="s">
        <v>74</v>
      </c>
      <c r="I419" s="12">
        <f>G419*1</f>
        <v>2</v>
      </c>
      <c r="J419" s="13" t="s">
        <v>72</v>
      </c>
      <c r="K419" s="30">
        <f t="shared" si="44"/>
        <v>0.66</v>
      </c>
      <c r="L419" s="30" t="s">
        <v>103</v>
      </c>
      <c r="M419" s="15">
        <f t="shared" si="45"/>
        <v>660</v>
      </c>
      <c r="N419" s="13" t="s">
        <v>71</v>
      </c>
    </row>
    <row r="420" spans="1:14" ht="16.5" customHeight="1">
      <c r="A420" s="83">
        <v>34</v>
      </c>
      <c r="B420" s="5"/>
      <c r="C420" s="5" t="s">
        <v>80</v>
      </c>
      <c r="D420" s="5" t="s">
        <v>87</v>
      </c>
      <c r="E420" s="5" t="s">
        <v>12</v>
      </c>
      <c r="F420" s="12" t="s">
        <v>223</v>
      </c>
      <c r="G420" s="12">
        <v>3</v>
      </c>
      <c r="H420" s="13" t="s">
        <v>74</v>
      </c>
      <c r="I420" s="12">
        <f>G420*1</f>
        <v>3</v>
      </c>
      <c r="J420" s="13" t="s">
        <v>72</v>
      </c>
      <c r="K420" s="30">
        <f t="shared" si="44"/>
        <v>0.99</v>
      </c>
      <c r="L420" s="30" t="s">
        <v>103</v>
      </c>
      <c r="M420" s="15">
        <f t="shared" si="45"/>
        <v>990</v>
      </c>
      <c r="N420" s="13" t="s">
        <v>71</v>
      </c>
    </row>
    <row r="421" spans="1:14" ht="16.5" customHeight="1">
      <c r="A421" s="83">
        <v>35</v>
      </c>
      <c r="B421" s="5"/>
      <c r="C421" s="5" t="s">
        <v>80</v>
      </c>
      <c r="D421" s="5"/>
      <c r="E421" s="5" t="s">
        <v>12</v>
      </c>
      <c r="F421" s="12" t="s">
        <v>473</v>
      </c>
      <c r="G421" s="12">
        <v>1</v>
      </c>
      <c r="H421" s="13" t="s">
        <v>74</v>
      </c>
      <c r="I421" s="12">
        <f>G421*1</f>
        <v>1</v>
      </c>
      <c r="J421" s="13" t="s">
        <v>138</v>
      </c>
      <c r="K421" s="30">
        <f t="shared" si="44"/>
        <v>0.33</v>
      </c>
      <c r="L421" s="30" t="s">
        <v>103</v>
      </c>
      <c r="M421" s="15">
        <f t="shared" si="45"/>
        <v>330</v>
      </c>
      <c r="N421" s="13" t="s">
        <v>71</v>
      </c>
    </row>
    <row r="422" spans="1:14" ht="16.5" customHeight="1">
      <c r="A422" s="83">
        <v>36</v>
      </c>
      <c r="B422" s="5"/>
      <c r="C422" s="5" t="s">
        <v>80</v>
      </c>
      <c r="D422" s="5"/>
      <c r="E422" s="5" t="s">
        <v>12</v>
      </c>
      <c r="F422" s="12" t="s">
        <v>217</v>
      </c>
      <c r="G422" s="12">
        <v>1</v>
      </c>
      <c r="H422" s="13" t="s">
        <v>74</v>
      </c>
      <c r="I422" s="12">
        <f>G422*1</f>
        <v>1</v>
      </c>
      <c r="J422" s="13" t="s">
        <v>139</v>
      </c>
      <c r="K422" s="30">
        <f t="shared" si="44"/>
        <v>0.33</v>
      </c>
      <c r="L422" s="30" t="s">
        <v>103</v>
      </c>
      <c r="M422" s="15">
        <f t="shared" si="45"/>
        <v>330</v>
      </c>
      <c r="N422" s="13" t="s">
        <v>71</v>
      </c>
    </row>
    <row r="423" spans="1:14" ht="16.5" customHeight="1">
      <c r="A423" s="83">
        <v>37</v>
      </c>
      <c r="B423" s="5"/>
      <c r="C423" s="5" t="s">
        <v>80</v>
      </c>
      <c r="D423" s="5"/>
      <c r="E423" s="5" t="s">
        <v>43</v>
      </c>
      <c r="F423" s="12" t="s">
        <v>472</v>
      </c>
      <c r="G423" s="12">
        <v>1</v>
      </c>
      <c r="H423" s="13" t="s">
        <v>74</v>
      </c>
      <c r="I423" s="12">
        <f>G423*1.5</f>
        <v>1.5</v>
      </c>
      <c r="J423" s="13" t="s">
        <v>138</v>
      </c>
      <c r="K423" s="30">
        <f t="shared" si="44"/>
        <v>0.495</v>
      </c>
      <c r="L423" s="30" t="s">
        <v>103</v>
      </c>
      <c r="M423" s="15">
        <f t="shared" si="45"/>
        <v>495</v>
      </c>
      <c r="N423" s="13" t="s">
        <v>71</v>
      </c>
    </row>
    <row r="424" spans="1:14" ht="16.5" customHeight="1">
      <c r="A424" s="83">
        <v>38</v>
      </c>
      <c r="B424" s="5"/>
      <c r="C424" s="5" t="s">
        <v>80</v>
      </c>
      <c r="D424" s="5"/>
      <c r="E424" s="5" t="s">
        <v>43</v>
      </c>
      <c r="F424" s="12" t="s">
        <v>272</v>
      </c>
      <c r="G424" s="12">
        <v>2</v>
      </c>
      <c r="H424" s="13" t="s">
        <v>74</v>
      </c>
      <c r="I424" s="12">
        <f>G424*1.5</f>
        <v>3</v>
      </c>
      <c r="J424" s="13" t="s">
        <v>72</v>
      </c>
      <c r="K424" s="30">
        <f t="shared" si="44"/>
        <v>0.99</v>
      </c>
      <c r="L424" s="30" t="s">
        <v>103</v>
      </c>
      <c r="M424" s="15">
        <f t="shared" si="45"/>
        <v>990</v>
      </c>
      <c r="N424" s="13" t="s">
        <v>71</v>
      </c>
    </row>
    <row r="425" spans="1:14" ht="15.75" customHeight="1">
      <c r="A425" s="281" t="s">
        <v>54</v>
      </c>
      <c r="B425" s="282"/>
      <c r="C425" s="282"/>
      <c r="D425" s="282"/>
      <c r="E425" s="283"/>
      <c r="F425" s="75"/>
      <c r="G425" s="12">
        <f>SUM(G387:G424)</f>
        <v>75</v>
      </c>
      <c r="H425" s="13" t="s">
        <v>74</v>
      </c>
      <c r="I425" s="12">
        <f>SUM(I387:I424)</f>
        <v>238</v>
      </c>
      <c r="J425" s="13" t="s">
        <v>138</v>
      </c>
      <c r="K425" s="12">
        <f>SUM(K387:K424)</f>
        <v>78.539999999999964</v>
      </c>
      <c r="L425" s="30" t="s">
        <v>103</v>
      </c>
      <c r="M425" s="34">
        <f>SUM(M387:M424)</f>
        <v>78540</v>
      </c>
      <c r="N425" s="13" t="s">
        <v>71</v>
      </c>
    </row>
    <row r="427" spans="1:14">
      <c r="A427" s="286" t="s">
        <v>53</v>
      </c>
      <c r="B427" s="286" t="s">
        <v>0</v>
      </c>
      <c r="C427" s="286" t="s">
        <v>2</v>
      </c>
      <c r="D427" s="286" t="s">
        <v>4</v>
      </c>
      <c r="E427" s="286" t="s">
        <v>1</v>
      </c>
      <c r="F427" s="286" t="s">
        <v>280</v>
      </c>
      <c r="G427" s="288" t="s">
        <v>5</v>
      </c>
      <c r="H427" s="289"/>
      <c r="I427" s="288" t="s">
        <v>6</v>
      </c>
      <c r="J427" s="289"/>
      <c r="K427" s="288" t="s">
        <v>101</v>
      </c>
      <c r="L427" s="289"/>
      <c r="M427" s="288" t="s">
        <v>102</v>
      </c>
      <c r="N427" s="289"/>
    </row>
    <row r="428" spans="1:14">
      <c r="A428" s="287"/>
      <c r="B428" s="287"/>
      <c r="C428" s="287"/>
      <c r="D428" s="287"/>
      <c r="E428" s="287"/>
      <c r="F428" s="287"/>
      <c r="G428" s="290"/>
      <c r="H428" s="291"/>
      <c r="I428" s="290"/>
      <c r="J428" s="291"/>
      <c r="K428" s="290"/>
      <c r="L428" s="291"/>
      <c r="M428" s="290"/>
      <c r="N428" s="291"/>
    </row>
    <row r="429" spans="1:14" ht="15" customHeight="1">
      <c r="A429" s="83">
        <v>1</v>
      </c>
      <c r="B429" s="16" t="s">
        <v>65</v>
      </c>
      <c r="C429" s="5" t="s">
        <v>3</v>
      </c>
      <c r="D429" s="5" t="s">
        <v>7</v>
      </c>
      <c r="E429" s="5" t="s">
        <v>8</v>
      </c>
      <c r="F429" s="12" t="s">
        <v>427</v>
      </c>
      <c r="G429" s="12">
        <v>4</v>
      </c>
      <c r="H429" s="13" t="s">
        <v>74</v>
      </c>
      <c r="I429" s="12">
        <f t="shared" ref="I429:I437" si="47">G429*6</f>
        <v>24</v>
      </c>
      <c r="J429" s="13" t="s">
        <v>72</v>
      </c>
      <c r="K429" s="30">
        <f t="shared" ref="K429:K462" si="48">I429*0.33</f>
        <v>7.92</v>
      </c>
      <c r="L429" s="30" t="s">
        <v>103</v>
      </c>
      <c r="M429" s="15">
        <f t="shared" ref="M429:M462" si="49">K429*1000</f>
        <v>7920</v>
      </c>
      <c r="N429" s="13" t="s">
        <v>71</v>
      </c>
    </row>
    <row r="430" spans="1:14" ht="15" customHeight="1">
      <c r="A430" s="83">
        <v>2</v>
      </c>
      <c r="B430" s="17">
        <v>43508</v>
      </c>
      <c r="C430" s="5" t="s">
        <v>56</v>
      </c>
      <c r="D430" s="5" t="s">
        <v>93</v>
      </c>
      <c r="E430" s="5" t="s">
        <v>8</v>
      </c>
      <c r="F430" s="12" t="s">
        <v>481</v>
      </c>
      <c r="G430" s="12">
        <v>4</v>
      </c>
      <c r="H430" s="13" t="s">
        <v>74</v>
      </c>
      <c r="I430" s="12">
        <f t="shared" si="47"/>
        <v>24</v>
      </c>
      <c r="J430" s="13" t="s">
        <v>72</v>
      </c>
      <c r="K430" s="30">
        <f t="shared" si="48"/>
        <v>7.92</v>
      </c>
      <c r="L430" s="30" t="s">
        <v>103</v>
      </c>
      <c r="M430" s="15">
        <f t="shared" si="49"/>
        <v>7920</v>
      </c>
      <c r="N430" s="13" t="s">
        <v>71</v>
      </c>
    </row>
    <row r="431" spans="1:14" ht="15" customHeight="1">
      <c r="A431" s="83">
        <v>3</v>
      </c>
      <c r="B431" s="5"/>
      <c r="C431" s="5" t="s">
        <v>15</v>
      </c>
      <c r="D431" s="5" t="s">
        <v>647</v>
      </c>
      <c r="E431" s="5" t="s">
        <v>8</v>
      </c>
      <c r="F431" s="12" t="s">
        <v>397</v>
      </c>
      <c r="G431" s="12">
        <v>3</v>
      </c>
      <c r="H431" s="13" t="s">
        <v>74</v>
      </c>
      <c r="I431" s="12">
        <f t="shared" si="47"/>
        <v>18</v>
      </c>
      <c r="J431" s="13" t="s">
        <v>72</v>
      </c>
      <c r="K431" s="30">
        <f t="shared" si="48"/>
        <v>5.94</v>
      </c>
      <c r="L431" s="30" t="s">
        <v>103</v>
      </c>
      <c r="M431" s="15">
        <f t="shared" si="49"/>
        <v>5940</v>
      </c>
      <c r="N431" s="13" t="s">
        <v>71</v>
      </c>
    </row>
    <row r="432" spans="1:14" ht="15" customHeight="1">
      <c r="A432" s="83">
        <v>4</v>
      </c>
      <c r="B432" s="5"/>
      <c r="C432" s="5" t="s">
        <v>17</v>
      </c>
      <c r="D432" s="5">
        <v>3</v>
      </c>
      <c r="E432" s="5" t="s">
        <v>8</v>
      </c>
      <c r="F432" s="12" t="s">
        <v>476</v>
      </c>
      <c r="G432" s="12">
        <v>4</v>
      </c>
      <c r="H432" s="13" t="s">
        <v>74</v>
      </c>
      <c r="I432" s="12">
        <f t="shared" si="47"/>
        <v>24</v>
      </c>
      <c r="J432" s="13" t="s">
        <v>72</v>
      </c>
      <c r="K432" s="30">
        <f t="shared" si="48"/>
        <v>7.92</v>
      </c>
      <c r="L432" s="30" t="s">
        <v>103</v>
      </c>
      <c r="M432" s="15">
        <f t="shared" si="49"/>
        <v>7920</v>
      </c>
      <c r="N432" s="13" t="s">
        <v>71</v>
      </c>
    </row>
    <row r="433" spans="1:14" ht="15" customHeight="1">
      <c r="A433" s="83">
        <v>5</v>
      </c>
      <c r="B433" s="5"/>
      <c r="C433" s="5" t="s">
        <v>19</v>
      </c>
      <c r="D433" s="5" t="s">
        <v>18</v>
      </c>
      <c r="E433" s="5" t="s">
        <v>8</v>
      </c>
      <c r="F433" s="12" t="s">
        <v>477</v>
      </c>
      <c r="G433" s="12">
        <v>4</v>
      </c>
      <c r="H433" s="13" t="s">
        <v>74</v>
      </c>
      <c r="I433" s="12">
        <f t="shared" si="47"/>
        <v>24</v>
      </c>
      <c r="J433" s="13" t="s">
        <v>72</v>
      </c>
      <c r="K433" s="30">
        <f t="shared" si="48"/>
        <v>7.92</v>
      </c>
      <c r="L433" s="30" t="s">
        <v>103</v>
      </c>
      <c r="M433" s="15">
        <f t="shared" si="49"/>
        <v>7920</v>
      </c>
      <c r="N433" s="13" t="s">
        <v>71</v>
      </c>
    </row>
    <row r="434" spans="1:14" ht="15" customHeight="1">
      <c r="A434" s="83">
        <v>6</v>
      </c>
      <c r="B434" s="5"/>
      <c r="C434" s="9" t="s">
        <v>52</v>
      </c>
      <c r="D434" s="9" t="s">
        <v>51</v>
      </c>
      <c r="E434" s="9" t="s">
        <v>8</v>
      </c>
      <c r="F434" s="72" t="s">
        <v>474</v>
      </c>
      <c r="G434" s="12">
        <v>5</v>
      </c>
      <c r="H434" s="13" t="s">
        <v>74</v>
      </c>
      <c r="I434" s="12">
        <f t="shared" si="47"/>
        <v>30</v>
      </c>
      <c r="J434" s="13" t="s">
        <v>72</v>
      </c>
      <c r="K434" s="30">
        <f t="shared" si="48"/>
        <v>9.9</v>
      </c>
      <c r="L434" s="30" t="s">
        <v>103</v>
      </c>
      <c r="M434" s="15">
        <f t="shared" si="49"/>
        <v>9900</v>
      </c>
      <c r="N434" s="13" t="s">
        <v>71</v>
      </c>
    </row>
    <row r="435" spans="1:14" ht="15" customHeight="1">
      <c r="A435" s="83">
        <v>7</v>
      </c>
      <c r="B435" s="5"/>
      <c r="C435" s="5" t="s">
        <v>10</v>
      </c>
      <c r="D435" s="5" t="s">
        <v>93</v>
      </c>
      <c r="E435" s="5" t="s">
        <v>8</v>
      </c>
      <c r="F435" s="12" t="s">
        <v>484</v>
      </c>
      <c r="G435" s="12">
        <v>5</v>
      </c>
      <c r="H435" s="13" t="s">
        <v>74</v>
      </c>
      <c r="I435" s="12">
        <f t="shared" si="47"/>
        <v>30</v>
      </c>
      <c r="J435" s="13" t="s">
        <v>72</v>
      </c>
      <c r="K435" s="30">
        <f t="shared" si="48"/>
        <v>9.9</v>
      </c>
      <c r="L435" s="30" t="s">
        <v>103</v>
      </c>
      <c r="M435" s="15">
        <f t="shared" si="49"/>
        <v>9900</v>
      </c>
      <c r="N435" s="13" t="s">
        <v>71</v>
      </c>
    </row>
    <row r="436" spans="1:14" ht="15" customHeight="1">
      <c r="A436" s="83">
        <v>8</v>
      </c>
      <c r="B436" s="5"/>
      <c r="C436" s="5" t="s">
        <v>26</v>
      </c>
      <c r="D436" s="5" t="s">
        <v>89</v>
      </c>
      <c r="E436" s="5" t="s">
        <v>8</v>
      </c>
      <c r="F436" s="12" t="s">
        <v>478</v>
      </c>
      <c r="G436" s="12">
        <v>5</v>
      </c>
      <c r="H436" s="13" t="s">
        <v>74</v>
      </c>
      <c r="I436" s="12">
        <f t="shared" si="47"/>
        <v>30</v>
      </c>
      <c r="J436" s="13" t="s">
        <v>72</v>
      </c>
      <c r="K436" s="30">
        <f t="shared" si="48"/>
        <v>9.9</v>
      </c>
      <c r="L436" s="30" t="s">
        <v>103</v>
      </c>
      <c r="M436" s="15">
        <f t="shared" si="49"/>
        <v>9900</v>
      </c>
      <c r="N436" s="13" t="s">
        <v>71</v>
      </c>
    </row>
    <row r="437" spans="1:14" ht="15" customHeight="1">
      <c r="A437" s="83">
        <v>9</v>
      </c>
      <c r="B437" s="5"/>
      <c r="C437" s="5" t="s">
        <v>94</v>
      </c>
      <c r="D437" s="5" t="s">
        <v>95</v>
      </c>
      <c r="E437" s="5" t="s">
        <v>8</v>
      </c>
      <c r="F437" s="12" t="s">
        <v>321</v>
      </c>
      <c r="G437" s="12">
        <v>4</v>
      </c>
      <c r="H437" s="13" t="s">
        <v>74</v>
      </c>
      <c r="I437" s="12">
        <f t="shared" si="47"/>
        <v>24</v>
      </c>
      <c r="J437" s="13" t="s">
        <v>72</v>
      </c>
      <c r="K437" s="30">
        <f t="shared" si="48"/>
        <v>7.92</v>
      </c>
      <c r="L437" s="30" t="s">
        <v>103</v>
      </c>
      <c r="M437" s="15">
        <f t="shared" si="49"/>
        <v>7920</v>
      </c>
      <c r="N437" s="13" t="s">
        <v>71</v>
      </c>
    </row>
    <row r="438" spans="1:14" ht="15" customHeight="1">
      <c r="A438" s="83">
        <v>10</v>
      </c>
      <c r="B438" s="5"/>
      <c r="C438" s="5" t="s">
        <v>190</v>
      </c>
      <c r="D438" s="5" t="s">
        <v>20</v>
      </c>
      <c r="E438" s="5" t="s">
        <v>173</v>
      </c>
      <c r="F438" s="12"/>
      <c r="G438" s="12">
        <v>0</v>
      </c>
      <c r="H438" s="13" t="s">
        <v>74</v>
      </c>
      <c r="I438" s="12">
        <f>G438*7</f>
        <v>0</v>
      </c>
      <c r="J438" s="13" t="s">
        <v>72</v>
      </c>
      <c r="K438" s="30">
        <f t="shared" si="48"/>
        <v>0</v>
      </c>
      <c r="L438" s="30" t="s">
        <v>103</v>
      </c>
      <c r="M438" s="15">
        <f t="shared" si="49"/>
        <v>0</v>
      </c>
      <c r="N438" s="13" t="s">
        <v>71</v>
      </c>
    </row>
    <row r="439" spans="1:14" ht="15" customHeight="1">
      <c r="A439" s="83">
        <v>11</v>
      </c>
      <c r="B439" s="5"/>
      <c r="C439" s="5" t="s">
        <v>34</v>
      </c>
      <c r="D439" s="5" t="s">
        <v>134</v>
      </c>
      <c r="E439" s="5" t="s">
        <v>173</v>
      </c>
      <c r="F439" s="12" t="s">
        <v>401</v>
      </c>
      <c r="G439" s="12">
        <v>2</v>
      </c>
      <c r="H439" s="13" t="s">
        <v>74</v>
      </c>
      <c r="I439" s="12">
        <f>G439*7</f>
        <v>14</v>
      </c>
      <c r="J439" s="13" t="s">
        <v>72</v>
      </c>
      <c r="K439" s="30">
        <f t="shared" si="48"/>
        <v>4.62</v>
      </c>
      <c r="L439" s="30" t="s">
        <v>103</v>
      </c>
      <c r="M439" s="15">
        <f t="shared" si="49"/>
        <v>4620</v>
      </c>
      <c r="N439" s="13" t="s">
        <v>71</v>
      </c>
    </row>
    <row r="440" spans="1:14" ht="15" customHeight="1">
      <c r="A440" s="83">
        <v>12</v>
      </c>
      <c r="B440" s="5"/>
      <c r="C440" s="5" t="s">
        <v>23</v>
      </c>
      <c r="D440" s="5" t="s">
        <v>136</v>
      </c>
      <c r="E440" s="5" t="s">
        <v>12</v>
      </c>
      <c r="F440" s="5" t="s">
        <v>480</v>
      </c>
      <c r="G440" s="1">
        <v>3</v>
      </c>
      <c r="H440" s="13" t="s">
        <v>74</v>
      </c>
      <c r="I440" s="12">
        <f t="shared" ref="I440:I450" si="50">G440*1</f>
        <v>3</v>
      </c>
      <c r="J440" s="13" t="s">
        <v>72</v>
      </c>
      <c r="K440" s="30">
        <f t="shared" si="48"/>
        <v>0.99</v>
      </c>
      <c r="L440" s="30" t="s">
        <v>103</v>
      </c>
      <c r="M440" s="15">
        <f t="shared" si="49"/>
        <v>990</v>
      </c>
      <c r="N440" s="13" t="s">
        <v>71</v>
      </c>
    </row>
    <row r="441" spans="1:14" ht="15" customHeight="1">
      <c r="A441" s="83">
        <v>13</v>
      </c>
      <c r="B441" s="5"/>
      <c r="C441" s="5" t="s">
        <v>90</v>
      </c>
      <c r="D441" s="5" t="s">
        <v>91</v>
      </c>
      <c r="E441" s="5" t="s">
        <v>12</v>
      </c>
      <c r="F441" s="12" t="s">
        <v>485</v>
      </c>
      <c r="G441" s="12">
        <v>1</v>
      </c>
      <c r="H441" s="13" t="s">
        <v>74</v>
      </c>
      <c r="I441" s="12">
        <f t="shared" si="50"/>
        <v>1</v>
      </c>
      <c r="J441" s="13" t="s">
        <v>72</v>
      </c>
      <c r="K441" s="30">
        <f t="shared" si="48"/>
        <v>0.33</v>
      </c>
      <c r="L441" s="30" t="s">
        <v>103</v>
      </c>
      <c r="M441" s="15">
        <f t="shared" si="49"/>
        <v>330</v>
      </c>
      <c r="N441" s="13" t="s">
        <v>71</v>
      </c>
    </row>
    <row r="442" spans="1:14" ht="15" customHeight="1">
      <c r="A442" s="83">
        <v>14</v>
      </c>
      <c r="B442" s="5"/>
      <c r="C442" s="5" t="s">
        <v>81</v>
      </c>
      <c r="D442" s="5" t="s">
        <v>82</v>
      </c>
      <c r="E442" s="5" t="s">
        <v>12</v>
      </c>
      <c r="F442" s="12" t="s">
        <v>329</v>
      </c>
      <c r="G442" s="12">
        <v>2</v>
      </c>
      <c r="H442" s="13" t="s">
        <v>74</v>
      </c>
      <c r="I442" s="12">
        <f t="shared" si="50"/>
        <v>2</v>
      </c>
      <c r="J442" s="13" t="s">
        <v>72</v>
      </c>
      <c r="K442" s="30">
        <f t="shared" si="48"/>
        <v>0.66</v>
      </c>
      <c r="L442" s="30" t="s">
        <v>103</v>
      </c>
      <c r="M442" s="15">
        <f t="shared" si="49"/>
        <v>660</v>
      </c>
      <c r="N442" s="13" t="s">
        <v>71</v>
      </c>
    </row>
    <row r="443" spans="1:14" ht="15" customHeight="1">
      <c r="A443" s="83">
        <v>15</v>
      </c>
      <c r="B443" s="5"/>
      <c r="C443" s="5" t="s">
        <v>11</v>
      </c>
      <c r="D443" s="5" t="s">
        <v>13</v>
      </c>
      <c r="E443" s="5" t="s">
        <v>12</v>
      </c>
      <c r="F443" s="12" t="s">
        <v>314</v>
      </c>
      <c r="G443" s="12">
        <v>2</v>
      </c>
      <c r="H443" s="13" t="s">
        <v>74</v>
      </c>
      <c r="I443" s="12">
        <f t="shared" si="50"/>
        <v>2</v>
      </c>
      <c r="J443" s="13" t="s">
        <v>72</v>
      </c>
      <c r="K443" s="30">
        <f t="shared" si="48"/>
        <v>0.66</v>
      </c>
      <c r="L443" s="30" t="s">
        <v>103</v>
      </c>
      <c r="M443" s="15">
        <f t="shared" si="49"/>
        <v>660</v>
      </c>
      <c r="N443" s="13" t="s">
        <v>71</v>
      </c>
    </row>
    <row r="444" spans="1:14" ht="15" customHeight="1">
      <c r="A444" s="83">
        <v>16</v>
      </c>
      <c r="B444" s="5"/>
      <c r="C444" s="5" t="s">
        <v>28</v>
      </c>
      <c r="D444" s="5" t="s">
        <v>27</v>
      </c>
      <c r="E444" s="5" t="s">
        <v>12</v>
      </c>
      <c r="F444" s="12" t="s">
        <v>373</v>
      </c>
      <c r="G444" s="12">
        <v>1</v>
      </c>
      <c r="H444" s="13" t="s">
        <v>74</v>
      </c>
      <c r="I444" s="12">
        <f t="shared" si="50"/>
        <v>1</v>
      </c>
      <c r="J444" s="13" t="s">
        <v>72</v>
      </c>
      <c r="K444" s="30">
        <f t="shared" si="48"/>
        <v>0.33</v>
      </c>
      <c r="L444" s="30" t="s">
        <v>103</v>
      </c>
      <c r="M444" s="15">
        <f t="shared" si="49"/>
        <v>330</v>
      </c>
      <c r="N444" s="13" t="s">
        <v>71</v>
      </c>
    </row>
    <row r="445" spans="1:14" ht="15" customHeight="1">
      <c r="A445" s="83">
        <v>17</v>
      </c>
      <c r="B445" s="5"/>
      <c r="C445" s="5" t="s">
        <v>30</v>
      </c>
      <c r="D445" s="5" t="s">
        <v>29</v>
      </c>
      <c r="E445" s="5" t="s">
        <v>12</v>
      </c>
      <c r="F445" s="12" t="s">
        <v>479</v>
      </c>
      <c r="G445" s="12">
        <v>2</v>
      </c>
      <c r="H445" s="13" t="s">
        <v>74</v>
      </c>
      <c r="I445" s="12">
        <f t="shared" si="50"/>
        <v>2</v>
      </c>
      <c r="J445" s="13" t="s">
        <v>72</v>
      </c>
      <c r="K445" s="30">
        <f t="shared" si="48"/>
        <v>0.66</v>
      </c>
      <c r="L445" s="30" t="s">
        <v>103</v>
      </c>
      <c r="M445" s="15">
        <f t="shared" si="49"/>
        <v>660</v>
      </c>
      <c r="N445" s="13" t="s">
        <v>71</v>
      </c>
    </row>
    <row r="446" spans="1:14" ht="15" customHeight="1">
      <c r="A446" s="83">
        <v>18</v>
      </c>
      <c r="B446" s="5"/>
      <c r="C446" s="5" t="s">
        <v>32</v>
      </c>
      <c r="D446" s="5" t="s">
        <v>33</v>
      </c>
      <c r="E446" s="5" t="s">
        <v>12</v>
      </c>
      <c r="F446" s="12" t="s">
        <v>404</v>
      </c>
      <c r="G446" s="12">
        <v>1</v>
      </c>
      <c r="H446" s="13" t="s">
        <v>74</v>
      </c>
      <c r="I446" s="12">
        <f t="shared" si="50"/>
        <v>1</v>
      </c>
      <c r="J446" s="13" t="s">
        <v>72</v>
      </c>
      <c r="K446" s="30">
        <f t="shared" si="48"/>
        <v>0.33</v>
      </c>
      <c r="L446" s="30" t="s">
        <v>103</v>
      </c>
      <c r="M446" s="15">
        <f t="shared" si="49"/>
        <v>330</v>
      </c>
      <c r="N446" s="13" t="s">
        <v>71</v>
      </c>
    </row>
    <row r="447" spans="1:14" ht="15" customHeight="1">
      <c r="A447" s="83">
        <v>19</v>
      </c>
      <c r="B447" s="5"/>
      <c r="C447" s="5" t="s">
        <v>36</v>
      </c>
      <c r="D447" s="5" t="s">
        <v>35</v>
      </c>
      <c r="E447" s="5" t="s">
        <v>12</v>
      </c>
      <c r="F447" s="12" t="s">
        <v>475</v>
      </c>
      <c r="G447" s="12">
        <v>2</v>
      </c>
      <c r="H447" s="13" t="s">
        <v>74</v>
      </c>
      <c r="I447" s="12">
        <f t="shared" si="50"/>
        <v>2</v>
      </c>
      <c r="J447" s="13" t="s">
        <v>72</v>
      </c>
      <c r="K447" s="30">
        <f t="shared" si="48"/>
        <v>0.66</v>
      </c>
      <c r="L447" s="30" t="s">
        <v>103</v>
      </c>
      <c r="M447" s="15">
        <f t="shared" si="49"/>
        <v>660</v>
      </c>
      <c r="N447" s="13" t="s">
        <v>71</v>
      </c>
    </row>
    <row r="448" spans="1:14" ht="15" customHeight="1">
      <c r="A448" s="83">
        <v>20</v>
      </c>
      <c r="B448" s="5"/>
      <c r="C448" s="5" t="s">
        <v>38</v>
      </c>
      <c r="D448" s="5" t="s">
        <v>37</v>
      </c>
      <c r="E448" s="5" t="s">
        <v>12</v>
      </c>
      <c r="F448" s="12" t="s">
        <v>432</v>
      </c>
      <c r="G448" s="12">
        <v>2</v>
      </c>
      <c r="H448" s="13" t="s">
        <v>74</v>
      </c>
      <c r="I448" s="12">
        <f t="shared" si="50"/>
        <v>2</v>
      </c>
      <c r="J448" s="13" t="s">
        <v>72</v>
      </c>
      <c r="K448" s="30">
        <f t="shared" si="48"/>
        <v>0.66</v>
      </c>
      <c r="L448" s="30" t="s">
        <v>103</v>
      </c>
      <c r="M448" s="15">
        <f t="shared" si="49"/>
        <v>660</v>
      </c>
      <c r="N448" s="13" t="s">
        <v>71</v>
      </c>
    </row>
    <row r="449" spans="1:14" ht="15" customHeight="1">
      <c r="A449" s="83">
        <v>21</v>
      </c>
      <c r="B449" s="5"/>
      <c r="C449" s="5" t="s">
        <v>40</v>
      </c>
      <c r="D449" s="5" t="s">
        <v>39</v>
      </c>
      <c r="E449" s="5" t="s">
        <v>12</v>
      </c>
      <c r="F449" s="12" t="s">
        <v>419</v>
      </c>
      <c r="G449" s="12">
        <v>2</v>
      </c>
      <c r="H449" s="13" t="s">
        <v>74</v>
      </c>
      <c r="I449" s="12">
        <f t="shared" si="50"/>
        <v>2</v>
      </c>
      <c r="J449" s="13" t="s">
        <v>72</v>
      </c>
      <c r="K449" s="30">
        <f t="shared" si="48"/>
        <v>0.66</v>
      </c>
      <c r="L449" s="30" t="s">
        <v>103</v>
      </c>
      <c r="M449" s="15">
        <f t="shared" si="49"/>
        <v>660</v>
      </c>
      <c r="N449" s="13" t="s">
        <v>71</v>
      </c>
    </row>
    <row r="450" spans="1:14" ht="15" customHeight="1">
      <c r="A450" s="83">
        <v>22</v>
      </c>
      <c r="B450" s="5"/>
      <c r="C450" s="5" t="s">
        <v>78</v>
      </c>
      <c r="D450" s="5" t="s">
        <v>79</v>
      </c>
      <c r="E450" s="5" t="s">
        <v>12</v>
      </c>
      <c r="F450" s="12" t="s">
        <v>237</v>
      </c>
      <c r="G450" s="12">
        <v>1</v>
      </c>
      <c r="H450" s="13" t="s">
        <v>74</v>
      </c>
      <c r="I450" s="12">
        <f t="shared" si="50"/>
        <v>1</v>
      </c>
      <c r="J450" s="13" t="s">
        <v>72</v>
      </c>
      <c r="K450" s="30">
        <f t="shared" si="48"/>
        <v>0.33</v>
      </c>
      <c r="L450" s="30" t="s">
        <v>103</v>
      </c>
      <c r="M450" s="15">
        <f t="shared" si="49"/>
        <v>330</v>
      </c>
      <c r="N450" s="13" t="s">
        <v>71</v>
      </c>
    </row>
    <row r="451" spans="1:14" ht="15" customHeight="1">
      <c r="A451" s="83">
        <v>23</v>
      </c>
      <c r="B451" s="5"/>
      <c r="C451" s="5" t="s">
        <v>45</v>
      </c>
      <c r="D451" s="5" t="s">
        <v>44</v>
      </c>
      <c r="E451" s="5" t="s">
        <v>43</v>
      </c>
      <c r="F451" s="12" t="s">
        <v>433</v>
      </c>
      <c r="G451" s="12">
        <v>1</v>
      </c>
      <c r="H451" s="13" t="s">
        <v>74</v>
      </c>
      <c r="I451" s="12">
        <f>G451*1.5</f>
        <v>1.5</v>
      </c>
      <c r="J451" s="13" t="s">
        <v>72</v>
      </c>
      <c r="K451" s="30">
        <f t="shared" si="48"/>
        <v>0.495</v>
      </c>
      <c r="L451" s="30" t="s">
        <v>103</v>
      </c>
      <c r="M451" s="15">
        <f t="shared" si="49"/>
        <v>495</v>
      </c>
      <c r="N451" s="13" t="s">
        <v>71</v>
      </c>
    </row>
    <row r="452" spans="1:14" ht="15" customHeight="1">
      <c r="A452" s="83">
        <v>24</v>
      </c>
      <c r="B452" s="5"/>
      <c r="C452" s="5" t="s">
        <v>47</v>
      </c>
      <c r="D452" s="5" t="s">
        <v>46</v>
      </c>
      <c r="E452" s="5" t="s">
        <v>43</v>
      </c>
      <c r="F452" s="12" t="s">
        <v>482</v>
      </c>
      <c r="G452" s="12">
        <v>5</v>
      </c>
      <c r="H452" s="13" t="s">
        <v>74</v>
      </c>
      <c r="I452" s="12">
        <f>G452*1.5</f>
        <v>7.5</v>
      </c>
      <c r="J452" s="13" t="s">
        <v>72</v>
      </c>
      <c r="K452" s="30">
        <f t="shared" si="48"/>
        <v>2.4750000000000001</v>
      </c>
      <c r="L452" s="30" t="s">
        <v>103</v>
      </c>
      <c r="M452" s="15">
        <f t="shared" si="49"/>
        <v>2475</v>
      </c>
      <c r="N452" s="13" t="s">
        <v>71</v>
      </c>
    </row>
    <row r="453" spans="1:14" ht="15" customHeight="1">
      <c r="A453" s="83">
        <v>25</v>
      </c>
      <c r="B453" s="5"/>
      <c r="C453" s="5" t="s">
        <v>42</v>
      </c>
      <c r="D453" s="5" t="s">
        <v>41</v>
      </c>
      <c r="E453" s="5" t="s">
        <v>165</v>
      </c>
      <c r="F453" s="12"/>
      <c r="G453" s="12">
        <v>0</v>
      </c>
      <c r="H453" s="13" t="s">
        <v>74</v>
      </c>
      <c r="I453" s="12">
        <f>G453*1.5</f>
        <v>0</v>
      </c>
      <c r="J453" s="13" t="s">
        <v>72</v>
      </c>
      <c r="K453" s="30">
        <f t="shared" si="48"/>
        <v>0</v>
      </c>
      <c r="L453" s="30" t="s">
        <v>103</v>
      </c>
      <c r="M453" s="15">
        <f t="shared" si="49"/>
        <v>0</v>
      </c>
      <c r="N453" s="13" t="s">
        <v>71</v>
      </c>
    </row>
    <row r="454" spans="1:14" ht="15" customHeight="1">
      <c r="A454" s="83">
        <v>26</v>
      </c>
      <c r="B454" s="5"/>
      <c r="C454" s="5" t="s">
        <v>49</v>
      </c>
      <c r="D454" s="5" t="s">
        <v>48</v>
      </c>
      <c r="E454" s="5" t="s">
        <v>50</v>
      </c>
      <c r="F454" s="12" t="s">
        <v>483</v>
      </c>
      <c r="G454" s="12">
        <v>2</v>
      </c>
      <c r="H454" s="13" t="s">
        <v>74</v>
      </c>
      <c r="I454" s="12">
        <f>G454*4</f>
        <v>8</v>
      </c>
      <c r="J454" s="13" t="s">
        <v>72</v>
      </c>
      <c r="K454" s="30">
        <f t="shared" si="48"/>
        <v>2.64</v>
      </c>
      <c r="L454" s="30" t="s">
        <v>103</v>
      </c>
      <c r="M454" s="15">
        <f t="shared" si="49"/>
        <v>2640</v>
      </c>
      <c r="N454" s="13" t="s">
        <v>71</v>
      </c>
    </row>
    <row r="455" spans="1:14" ht="15" customHeight="1">
      <c r="A455" s="83">
        <v>27</v>
      </c>
      <c r="B455" s="5"/>
      <c r="C455" s="5" t="s">
        <v>80</v>
      </c>
      <c r="D455" s="5"/>
      <c r="E455" s="5" t="s">
        <v>165</v>
      </c>
      <c r="F455" s="12" t="s">
        <v>502</v>
      </c>
      <c r="G455" s="12">
        <v>1</v>
      </c>
      <c r="H455" s="13" t="s">
        <v>74</v>
      </c>
      <c r="I455" s="12">
        <f>G455*4</f>
        <v>4</v>
      </c>
      <c r="J455" s="13" t="s">
        <v>72</v>
      </c>
      <c r="K455" s="30">
        <f t="shared" si="48"/>
        <v>1.32</v>
      </c>
      <c r="L455" s="30" t="s">
        <v>103</v>
      </c>
      <c r="M455" s="15">
        <f t="shared" si="49"/>
        <v>1320</v>
      </c>
      <c r="N455" s="13" t="s">
        <v>71</v>
      </c>
    </row>
    <row r="456" spans="1:14" ht="15" customHeight="1">
      <c r="A456" s="83">
        <v>28</v>
      </c>
      <c r="B456" s="5"/>
      <c r="C456" s="5" t="s">
        <v>80</v>
      </c>
      <c r="D456" s="5"/>
      <c r="E456" s="5" t="s">
        <v>43</v>
      </c>
      <c r="F456" s="12" t="s">
        <v>486</v>
      </c>
      <c r="G456" s="12">
        <v>1</v>
      </c>
      <c r="H456" s="13" t="s">
        <v>74</v>
      </c>
      <c r="I456" s="12">
        <f>G456*1.5</f>
        <v>1.5</v>
      </c>
      <c r="J456" s="13" t="s">
        <v>72</v>
      </c>
      <c r="K456" s="30">
        <f t="shared" si="48"/>
        <v>0.495</v>
      </c>
      <c r="L456" s="30" t="s">
        <v>103</v>
      </c>
      <c r="M456" s="15">
        <f t="shared" si="49"/>
        <v>495</v>
      </c>
      <c r="N456" s="13" t="s">
        <v>71</v>
      </c>
    </row>
    <row r="457" spans="1:14" ht="15" customHeight="1">
      <c r="A457" s="83">
        <v>29</v>
      </c>
      <c r="B457" s="5"/>
      <c r="C457" s="5" t="s">
        <v>80</v>
      </c>
      <c r="D457" s="5"/>
      <c r="E457" s="5" t="s">
        <v>12</v>
      </c>
      <c r="F457" s="12" t="s">
        <v>392</v>
      </c>
      <c r="G457" s="12">
        <v>1</v>
      </c>
      <c r="H457" s="13" t="s">
        <v>74</v>
      </c>
      <c r="I457" s="1">
        <f>G457*1.5</f>
        <v>1.5</v>
      </c>
      <c r="J457" s="13" t="s">
        <v>138</v>
      </c>
      <c r="K457" s="30">
        <f t="shared" si="48"/>
        <v>0.495</v>
      </c>
      <c r="L457" s="30" t="s">
        <v>103</v>
      </c>
      <c r="M457" s="15">
        <f t="shared" si="49"/>
        <v>495</v>
      </c>
      <c r="N457" s="13" t="s">
        <v>71</v>
      </c>
    </row>
    <row r="458" spans="1:14" ht="15" customHeight="1">
      <c r="A458" s="83">
        <v>31</v>
      </c>
      <c r="B458" s="5"/>
      <c r="C458" s="5" t="s">
        <v>80</v>
      </c>
      <c r="D458" s="5"/>
      <c r="E458" s="5" t="s">
        <v>43</v>
      </c>
      <c r="F458" s="12" t="s">
        <v>271</v>
      </c>
      <c r="G458" s="12">
        <v>2</v>
      </c>
      <c r="H458" s="13" t="s">
        <v>74</v>
      </c>
      <c r="I458" s="12">
        <f>G458*1.5</f>
        <v>3</v>
      </c>
      <c r="J458" s="13" t="s">
        <v>72</v>
      </c>
      <c r="K458" s="30">
        <f t="shared" si="48"/>
        <v>0.99</v>
      </c>
      <c r="L458" s="30" t="s">
        <v>103</v>
      </c>
      <c r="M458" s="15">
        <f t="shared" si="49"/>
        <v>990</v>
      </c>
      <c r="N458" s="13" t="s">
        <v>71</v>
      </c>
    </row>
    <row r="459" spans="1:14" ht="15" customHeight="1">
      <c r="A459" s="83">
        <v>32</v>
      </c>
      <c r="B459" s="5"/>
      <c r="C459" s="5" t="s">
        <v>80</v>
      </c>
      <c r="D459" s="5"/>
      <c r="E459" s="5" t="s">
        <v>12</v>
      </c>
      <c r="F459" s="12" t="s">
        <v>220</v>
      </c>
      <c r="G459" s="12">
        <v>1</v>
      </c>
      <c r="H459" s="13" t="s">
        <v>74</v>
      </c>
      <c r="I459" s="12">
        <f>G459*1</f>
        <v>1</v>
      </c>
      <c r="J459" s="13" t="s">
        <v>72</v>
      </c>
      <c r="K459" s="30">
        <f t="shared" si="48"/>
        <v>0.33</v>
      </c>
      <c r="L459" s="30" t="s">
        <v>103</v>
      </c>
      <c r="M459" s="15">
        <f t="shared" si="49"/>
        <v>330</v>
      </c>
      <c r="N459" s="13" t="s">
        <v>71</v>
      </c>
    </row>
    <row r="460" spans="1:14" ht="15" customHeight="1">
      <c r="A460" s="83">
        <v>33</v>
      </c>
      <c r="B460" s="5"/>
      <c r="C460" s="5" t="s">
        <v>80</v>
      </c>
      <c r="D460" s="5"/>
      <c r="E460" s="5" t="s">
        <v>43</v>
      </c>
      <c r="F460" s="12" t="s">
        <v>219</v>
      </c>
      <c r="G460" s="12">
        <v>2</v>
      </c>
      <c r="H460" s="13" t="s">
        <v>74</v>
      </c>
      <c r="I460" s="12">
        <f>G460*1</f>
        <v>2</v>
      </c>
      <c r="J460" s="13" t="s">
        <v>72</v>
      </c>
      <c r="K460" s="30">
        <f t="shared" si="48"/>
        <v>0.66</v>
      </c>
      <c r="L460" s="30" t="s">
        <v>103</v>
      </c>
      <c r="M460" s="15">
        <f t="shared" si="49"/>
        <v>660</v>
      </c>
      <c r="N460" s="13" t="s">
        <v>71</v>
      </c>
    </row>
    <row r="461" spans="1:14" ht="15" customHeight="1">
      <c r="A461" s="83">
        <v>34</v>
      </c>
      <c r="B461" s="5"/>
      <c r="C461" s="5" t="s">
        <v>80</v>
      </c>
      <c r="D461" s="5" t="s">
        <v>87</v>
      </c>
      <c r="E461" s="5" t="s">
        <v>12</v>
      </c>
      <c r="F461" s="12" t="s">
        <v>223</v>
      </c>
      <c r="G461" s="12">
        <v>3</v>
      </c>
      <c r="H461" s="13" t="s">
        <v>74</v>
      </c>
      <c r="I461" s="12">
        <f>G461*1</f>
        <v>3</v>
      </c>
      <c r="J461" s="13" t="s">
        <v>72</v>
      </c>
      <c r="K461" s="30">
        <f t="shared" si="48"/>
        <v>0.99</v>
      </c>
      <c r="L461" s="30" t="s">
        <v>103</v>
      </c>
      <c r="M461" s="15">
        <f t="shared" si="49"/>
        <v>990</v>
      </c>
      <c r="N461" s="13" t="s">
        <v>71</v>
      </c>
    </row>
    <row r="462" spans="1:14" ht="15" customHeight="1">
      <c r="A462" s="83">
        <v>35</v>
      </c>
      <c r="B462" s="5"/>
      <c r="C462" s="5" t="s">
        <v>80</v>
      </c>
      <c r="D462" s="5"/>
      <c r="E462" s="5" t="s">
        <v>12</v>
      </c>
      <c r="F462" s="12" t="s">
        <v>217</v>
      </c>
      <c r="G462" s="12">
        <v>2</v>
      </c>
      <c r="H462" s="13" t="s">
        <v>74</v>
      </c>
      <c r="I462" s="12">
        <f>G462*1</f>
        <v>2</v>
      </c>
      <c r="J462" s="13" t="s">
        <v>138</v>
      </c>
      <c r="K462" s="30">
        <f t="shared" si="48"/>
        <v>0.66</v>
      </c>
      <c r="L462" s="30" t="s">
        <v>103</v>
      </c>
      <c r="M462" s="15">
        <f t="shared" si="49"/>
        <v>660</v>
      </c>
      <c r="N462" s="13" t="s">
        <v>71</v>
      </c>
    </row>
    <row r="463" spans="1:14" ht="15" customHeight="1">
      <c r="A463" s="281" t="s">
        <v>54</v>
      </c>
      <c r="B463" s="282"/>
      <c r="C463" s="282"/>
      <c r="D463" s="282"/>
      <c r="E463" s="283"/>
      <c r="F463" s="82"/>
      <c r="G463" s="12">
        <f>SUM(G429:G462)</f>
        <v>80</v>
      </c>
      <c r="H463" s="13" t="s">
        <v>74</v>
      </c>
      <c r="I463" s="12">
        <f>SUM(I429:I462)</f>
        <v>296</v>
      </c>
      <c r="J463" s="13" t="s">
        <v>138</v>
      </c>
      <c r="K463" s="12">
        <f>SUM(K429:K462)</f>
        <v>97.679999999999964</v>
      </c>
      <c r="L463" s="30" t="s">
        <v>103</v>
      </c>
      <c r="M463" s="34">
        <f>SUM(M429:M462)</f>
        <v>97680</v>
      </c>
      <c r="N463" s="13" t="s">
        <v>71</v>
      </c>
    </row>
    <row r="464" spans="1:14" ht="15" customHeight="1"/>
    <row r="465" spans="1:14" ht="15" customHeight="1">
      <c r="A465" s="286" t="s">
        <v>53</v>
      </c>
      <c r="B465" s="286" t="s">
        <v>0</v>
      </c>
      <c r="C465" s="286" t="s">
        <v>2</v>
      </c>
      <c r="D465" s="286" t="s">
        <v>4</v>
      </c>
      <c r="E465" s="286" t="s">
        <v>1</v>
      </c>
      <c r="F465" s="286" t="s">
        <v>280</v>
      </c>
      <c r="G465" s="288" t="s">
        <v>5</v>
      </c>
      <c r="H465" s="289"/>
      <c r="I465" s="288" t="s">
        <v>6</v>
      </c>
      <c r="J465" s="289"/>
      <c r="K465" s="288" t="s">
        <v>101</v>
      </c>
      <c r="L465" s="289"/>
      <c r="M465" s="288" t="s">
        <v>102</v>
      </c>
      <c r="N465" s="289"/>
    </row>
    <row r="466" spans="1:14" ht="15" customHeight="1">
      <c r="A466" s="287"/>
      <c r="B466" s="287"/>
      <c r="C466" s="287"/>
      <c r="D466" s="287"/>
      <c r="E466" s="287"/>
      <c r="F466" s="287"/>
      <c r="G466" s="290"/>
      <c r="H466" s="291"/>
      <c r="I466" s="290"/>
      <c r="J466" s="291"/>
      <c r="K466" s="290"/>
      <c r="L466" s="291"/>
      <c r="M466" s="290"/>
      <c r="N466" s="291"/>
    </row>
    <row r="467" spans="1:14" ht="15" customHeight="1">
      <c r="A467" s="83">
        <v>1</v>
      </c>
      <c r="B467" s="16" t="s">
        <v>59</v>
      </c>
      <c r="C467" s="5" t="s">
        <v>3</v>
      </c>
      <c r="D467" s="5" t="s">
        <v>7</v>
      </c>
      <c r="E467" s="5" t="s">
        <v>8</v>
      </c>
      <c r="F467" s="12" t="s">
        <v>492</v>
      </c>
      <c r="G467" s="12">
        <v>4</v>
      </c>
      <c r="H467" s="13" t="s">
        <v>74</v>
      </c>
      <c r="I467" s="12">
        <f t="shared" ref="I467:I475" si="51">G467*6</f>
        <v>24</v>
      </c>
      <c r="J467" s="13" t="s">
        <v>72</v>
      </c>
      <c r="K467" s="30">
        <f t="shared" ref="K467:K500" si="52">I467*0.33</f>
        <v>7.92</v>
      </c>
      <c r="L467" s="30" t="s">
        <v>103</v>
      </c>
      <c r="M467" s="15">
        <f t="shared" ref="M467:M500" si="53">K467*1000</f>
        <v>7920</v>
      </c>
      <c r="N467" s="13" t="s">
        <v>71</v>
      </c>
    </row>
    <row r="468" spans="1:14" ht="15" customHeight="1">
      <c r="A468" s="83">
        <v>2</v>
      </c>
      <c r="B468" s="17">
        <v>43509</v>
      </c>
      <c r="C468" s="5" t="s">
        <v>56</v>
      </c>
      <c r="D468" s="5" t="s">
        <v>93</v>
      </c>
      <c r="E468" s="5" t="s">
        <v>8</v>
      </c>
      <c r="F468" s="12"/>
      <c r="G468" s="12">
        <v>0</v>
      </c>
      <c r="H468" s="13" t="s">
        <v>74</v>
      </c>
      <c r="I468" s="12">
        <f t="shared" si="51"/>
        <v>0</v>
      </c>
      <c r="J468" s="13" t="s">
        <v>72</v>
      </c>
      <c r="K468" s="30">
        <f t="shared" si="52"/>
        <v>0</v>
      </c>
      <c r="L468" s="30" t="s">
        <v>103</v>
      </c>
      <c r="M468" s="15">
        <f t="shared" si="53"/>
        <v>0</v>
      </c>
      <c r="N468" s="13" t="s">
        <v>71</v>
      </c>
    </row>
    <row r="469" spans="1:14" ht="15" customHeight="1">
      <c r="A469" s="83">
        <v>3</v>
      </c>
      <c r="B469" s="5"/>
      <c r="C469" s="5" t="s">
        <v>15</v>
      </c>
      <c r="D469" s="5" t="s">
        <v>647</v>
      </c>
      <c r="E469" s="5" t="s">
        <v>8</v>
      </c>
      <c r="F469" s="12" t="s">
        <v>397</v>
      </c>
      <c r="G469" s="12">
        <v>2</v>
      </c>
      <c r="H469" s="13" t="s">
        <v>74</v>
      </c>
      <c r="I469" s="12">
        <f t="shared" si="51"/>
        <v>12</v>
      </c>
      <c r="J469" s="13" t="s">
        <v>72</v>
      </c>
      <c r="K469" s="30">
        <f t="shared" si="52"/>
        <v>3.96</v>
      </c>
      <c r="L469" s="30" t="s">
        <v>103</v>
      </c>
      <c r="M469" s="15">
        <f t="shared" si="53"/>
        <v>3960</v>
      </c>
      <c r="N469" s="13" t="s">
        <v>71</v>
      </c>
    </row>
    <row r="470" spans="1:14" ht="15" customHeight="1">
      <c r="A470" s="83">
        <v>4</v>
      </c>
      <c r="B470" s="5"/>
      <c r="C470" s="5" t="s">
        <v>17</v>
      </c>
      <c r="D470" s="5" t="s">
        <v>16</v>
      </c>
      <c r="E470" s="5" t="s">
        <v>8</v>
      </c>
      <c r="F470" s="12" t="s">
        <v>493</v>
      </c>
      <c r="G470" s="12">
        <v>4</v>
      </c>
      <c r="H470" s="13" t="s">
        <v>74</v>
      </c>
      <c r="I470" s="12">
        <f t="shared" si="51"/>
        <v>24</v>
      </c>
      <c r="J470" s="13" t="s">
        <v>72</v>
      </c>
      <c r="K470" s="30">
        <f t="shared" si="52"/>
        <v>7.92</v>
      </c>
      <c r="L470" s="30" t="s">
        <v>103</v>
      </c>
      <c r="M470" s="15">
        <f t="shared" si="53"/>
        <v>7920</v>
      </c>
      <c r="N470" s="13" t="s">
        <v>71</v>
      </c>
    </row>
    <row r="471" spans="1:14" ht="15" customHeight="1">
      <c r="A471" s="83">
        <v>5</v>
      </c>
      <c r="B471" s="5"/>
      <c r="C471" s="5" t="s">
        <v>19</v>
      </c>
      <c r="D471" s="5" t="s">
        <v>18</v>
      </c>
      <c r="E471" s="5" t="s">
        <v>8</v>
      </c>
      <c r="F471" s="12" t="s">
        <v>344</v>
      </c>
      <c r="G471" s="12">
        <v>4</v>
      </c>
      <c r="H471" s="13" t="s">
        <v>74</v>
      </c>
      <c r="I471" s="12">
        <f t="shared" si="51"/>
        <v>24</v>
      </c>
      <c r="J471" s="13" t="s">
        <v>72</v>
      </c>
      <c r="K471" s="30">
        <f t="shared" si="52"/>
        <v>7.92</v>
      </c>
      <c r="L471" s="30" t="s">
        <v>103</v>
      </c>
      <c r="M471" s="15">
        <f t="shared" si="53"/>
        <v>7920</v>
      </c>
      <c r="N471" s="13" t="s">
        <v>71</v>
      </c>
    </row>
    <row r="472" spans="1:14" ht="15" customHeight="1">
      <c r="A472" s="83">
        <v>6</v>
      </c>
      <c r="B472" s="5"/>
      <c r="C472" s="9" t="s">
        <v>52</v>
      </c>
      <c r="D472" s="9" t="s">
        <v>51</v>
      </c>
      <c r="E472" s="9" t="s">
        <v>8</v>
      </c>
      <c r="F472" s="72" t="s">
        <v>428</v>
      </c>
      <c r="G472" s="12">
        <v>5</v>
      </c>
      <c r="H472" s="13" t="s">
        <v>74</v>
      </c>
      <c r="I472" s="12">
        <f t="shared" si="51"/>
        <v>30</v>
      </c>
      <c r="J472" s="13" t="s">
        <v>72</v>
      </c>
      <c r="K472" s="30">
        <f t="shared" si="52"/>
        <v>9.9</v>
      </c>
      <c r="L472" s="30" t="s">
        <v>103</v>
      </c>
      <c r="M472" s="15">
        <f t="shared" si="53"/>
        <v>9900</v>
      </c>
      <c r="N472" s="13" t="s">
        <v>71</v>
      </c>
    </row>
    <row r="473" spans="1:14" ht="15" customHeight="1">
      <c r="A473" s="83">
        <v>7</v>
      </c>
      <c r="B473" s="5"/>
      <c r="C473" s="5" t="s">
        <v>10</v>
      </c>
      <c r="D473" s="5" t="s">
        <v>93</v>
      </c>
      <c r="E473" s="5" t="s">
        <v>8</v>
      </c>
      <c r="F473" s="12" t="s">
        <v>501</v>
      </c>
      <c r="G473" s="12">
        <v>4</v>
      </c>
      <c r="H473" s="13" t="s">
        <v>74</v>
      </c>
      <c r="I473" s="12">
        <f t="shared" si="51"/>
        <v>24</v>
      </c>
      <c r="J473" s="13" t="s">
        <v>72</v>
      </c>
      <c r="K473" s="30">
        <f t="shared" si="52"/>
        <v>7.92</v>
      </c>
      <c r="L473" s="30" t="s">
        <v>103</v>
      </c>
      <c r="M473" s="15">
        <f t="shared" si="53"/>
        <v>7920</v>
      </c>
      <c r="N473" s="13" t="s">
        <v>71</v>
      </c>
    </row>
    <row r="474" spans="1:14" ht="15" customHeight="1">
      <c r="A474" s="83">
        <v>8</v>
      </c>
      <c r="B474" s="5"/>
      <c r="C474" s="5" t="s">
        <v>26</v>
      </c>
      <c r="D474" s="5" t="s">
        <v>89</v>
      </c>
      <c r="E474" s="5" t="s">
        <v>8</v>
      </c>
      <c r="F474" s="12" t="s">
        <v>495</v>
      </c>
      <c r="G474" s="12">
        <v>4</v>
      </c>
      <c r="H474" s="13" t="s">
        <v>74</v>
      </c>
      <c r="I474" s="12">
        <f t="shared" si="51"/>
        <v>24</v>
      </c>
      <c r="J474" s="13" t="s">
        <v>72</v>
      </c>
      <c r="K474" s="30">
        <f t="shared" si="52"/>
        <v>7.92</v>
      </c>
      <c r="L474" s="30" t="s">
        <v>103</v>
      </c>
      <c r="M474" s="15">
        <f t="shared" si="53"/>
        <v>7920</v>
      </c>
      <c r="N474" s="13" t="s">
        <v>71</v>
      </c>
    </row>
    <row r="475" spans="1:14" ht="15" customHeight="1">
      <c r="A475" s="83">
        <v>9</v>
      </c>
      <c r="B475" s="5"/>
      <c r="C475" s="5" t="s">
        <v>94</v>
      </c>
      <c r="D475" s="5" t="s">
        <v>95</v>
      </c>
      <c r="E475" s="5" t="s">
        <v>8</v>
      </c>
      <c r="F475" s="12"/>
      <c r="G475" s="12">
        <v>0</v>
      </c>
      <c r="H475" s="13" t="s">
        <v>74</v>
      </c>
      <c r="I475" s="12">
        <f t="shared" si="51"/>
        <v>0</v>
      </c>
      <c r="J475" s="13" t="s">
        <v>72</v>
      </c>
      <c r="K475" s="30">
        <f t="shared" si="52"/>
        <v>0</v>
      </c>
      <c r="L475" s="30" t="s">
        <v>103</v>
      </c>
      <c r="M475" s="15">
        <f t="shared" si="53"/>
        <v>0</v>
      </c>
      <c r="N475" s="13" t="s">
        <v>71</v>
      </c>
    </row>
    <row r="476" spans="1:14" ht="15" customHeight="1">
      <c r="A476" s="83">
        <v>10</v>
      </c>
      <c r="B476" s="5"/>
      <c r="C476" s="5" t="s">
        <v>190</v>
      </c>
      <c r="D476" s="5" t="s">
        <v>20</v>
      </c>
      <c r="E476" s="5" t="s">
        <v>173</v>
      </c>
      <c r="F476" s="12"/>
      <c r="G476" s="12">
        <v>0</v>
      </c>
      <c r="H476" s="13" t="s">
        <v>74</v>
      </c>
      <c r="I476" s="12">
        <f>G476*7</f>
        <v>0</v>
      </c>
      <c r="J476" s="13" t="s">
        <v>72</v>
      </c>
      <c r="K476" s="30">
        <f t="shared" si="52"/>
        <v>0</v>
      </c>
      <c r="L476" s="30" t="s">
        <v>103</v>
      </c>
      <c r="M476" s="15">
        <f t="shared" si="53"/>
        <v>0</v>
      </c>
      <c r="N476" s="13" t="s">
        <v>71</v>
      </c>
    </row>
    <row r="477" spans="1:14" ht="15" customHeight="1">
      <c r="A477" s="83">
        <v>11</v>
      </c>
      <c r="B477" s="5"/>
      <c r="C477" s="5" t="s">
        <v>34</v>
      </c>
      <c r="D477" s="5" t="s">
        <v>134</v>
      </c>
      <c r="E477" s="5" t="s">
        <v>173</v>
      </c>
      <c r="F477" s="12" t="s">
        <v>401</v>
      </c>
      <c r="G477" s="12">
        <v>2</v>
      </c>
      <c r="H477" s="13" t="s">
        <v>74</v>
      </c>
      <c r="I477" s="12">
        <f>G477*7</f>
        <v>14</v>
      </c>
      <c r="J477" s="13" t="s">
        <v>72</v>
      </c>
      <c r="K477" s="30">
        <f t="shared" si="52"/>
        <v>4.62</v>
      </c>
      <c r="L477" s="30" t="s">
        <v>103</v>
      </c>
      <c r="M477" s="15">
        <f t="shared" si="53"/>
        <v>4620</v>
      </c>
      <c r="N477" s="13" t="s">
        <v>71</v>
      </c>
    </row>
    <row r="478" spans="1:14" ht="15" customHeight="1">
      <c r="A478" s="83">
        <v>12</v>
      </c>
      <c r="B478" s="5"/>
      <c r="C478" s="5" t="s">
        <v>23</v>
      </c>
      <c r="D478" s="5" t="s">
        <v>136</v>
      </c>
      <c r="E478" s="5" t="s">
        <v>12</v>
      </c>
      <c r="F478" s="5" t="s">
        <v>405</v>
      </c>
      <c r="G478" s="1">
        <v>3</v>
      </c>
      <c r="H478" s="13" t="s">
        <v>74</v>
      </c>
      <c r="I478" s="12">
        <f t="shared" ref="I478:I488" si="54">G478*1</f>
        <v>3</v>
      </c>
      <c r="J478" s="13" t="s">
        <v>72</v>
      </c>
      <c r="K478" s="30">
        <f t="shared" si="52"/>
        <v>0.99</v>
      </c>
      <c r="L478" s="30" t="s">
        <v>103</v>
      </c>
      <c r="M478" s="15">
        <f t="shared" si="53"/>
        <v>990</v>
      </c>
      <c r="N478" s="13" t="s">
        <v>71</v>
      </c>
    </row>
    <row r="479" spans="1:14" ht="15" customHeight="1">
      <c r="A479" s="83">
        <v>13</v>
      </c>
      <c r="B479" s="5"/>
      <c r="C479" s="5" t="s">
        <v>90</v>
      </c>
      <c r="D479" s="5" t="s">
        <v>91</v>
      </c>
      <c r="E479" s="5" t="s">
        <v>12</v>
      </c>
      <c r="F479" s="12"/>
      <c r="G479" s="12">
        <v>0</v>
      </c>
      <c r="H479" s="13" t="s">
        <v>74</v>
      </c>
      <c r="I479" s="12">
        <f t="shared" si="54"/>
        <v>0</v>
      </c>
      <c r="J479" s="13" t="s">
        <v>72</v>
      </c>
      <c r="K479" s="30">
        <f t="shared" si="52"/>
        <v>0</v>
      </c>
      <c r="L479" s="30" t="s">
        <v>103</v>
      </c>
      <c r="M479" s="15">
        <f t="shared" si="53"/>
        <v>0</v>
      </c>
      <c r="N479" s="13" t="s">
        <v>71</v>
      </c>
    </row>
    <row r="480" spans="1:14" ht="15" customHeight="1">
      <c r="A480" s="83">
        <v>14</v>
      </c>
      <c r="B480" s="5"/>
      <c r="C480" s="5" t="s">
        <v>81</v>
      </c>
      <c r="D480" s="5" t="s">
        <v>82</v>
      </c>
      <c r="E480" s="5" t="s">
        <v>12</v>
      </c>
      <c r="F480" s="12" t="s">
        <v>497</v>
      </c>
      <c r="G480" s="12">
        <v>2</v>
      </c>
      <c r="H480" s="13" t="s">
        <v>74</v>
      </c>
      <c r="I480" s="12">
        <f t="shared" si="54"/>
        <v>2</v>
      </c>
      <c r="J480" s="13" t="s">
        <v>72</v>
      </c>
      <c r="K480" s="30">
        <f t="shared" si="52"/>
        <v>0.66</v>
      </c>
      <c r="L480" s="30" t="s">
        <v>103</v>
      </c>
      <c r="M480" s="15">
        <f t="shared" si="53"/>
        <v>660</v>
      </c>
      <c r="N480" s="13" t="s">
        <v>71</v>
      </c>
    </row>
    <row r="481" spans="1:14" ht="15" customHeight="1">
      <c r="A481" s="83">
        <v>15</v>
      </c>
      <c r="B481" s="5"/>
      <c r="C481" s="5" t="s">
        <v>11</v>
      </c>
      <c r="D481" s="5" t="s">
        <v>13</v>
      </c>
      <c r="E481" s="5" t="s">
        <v>12</v>
      </c>
      <c r="F481" s="12" t="s">
        <v>314</v>
      </c>
      <c r="G481" s="12">
        <v>2</v>
      </c>
      <c r="H481" s="13" t="s">
        <v>74</v>
      </c>
      <c r="I481" s="12">
        <f t="shared" si="54"/>
        <v>2</v>
      </c>
      <c r="J481" s="13" t="s">
        <v>72</v>
      </c>
      <c r="K481" s="30">
        <f t="shared" si="52"/>
        <v>0.66</v>
      </c>
      <c r="L481" s="30" t="s">
        <v>103</v>
      </c>
      <c r="M481" s="15">
        <f t="shared" si="53"/>
        <v>660</v>
      </c>
      <c r="N481" s="13" t="s">
        <v>71</v>
      </c>
    </row>
    <row r="482" spans="1:14" ht="15" customHeight="1">
      <c r="A482" s="83">
        <v>16</v>
      </c>
      <c r="B482" s="5"/>
      <c r="C482" s="5" t="s">
        <v>28</v>
      </c>
      <c r="D482" s="5" t="s">
        <v>27</v>
      </c>
      <c r="E482" s="5" t="s">
        <v>12</v>
      </c>
      <c r="F482" s="12" t="s">
        <v>402</v>
      </c>
      <c r="G482" s="12">
        <v>2</v>
      </c>
      <c r="H482" s="13" t="s">
        <v>74</v>
      </c>
      <c r="I482" s="12">
        <f t="shared" si="54"/>
        <v>2</v>
      </c>
      <c r="J482" s="13" t="s">
        <v>72</v>
      </c>
      <c r="K482" s="30">
        <f t="shared" si="52"/>
        <v>0.66</v>
      </c>
      <c r="L482" s="30" t="s">
        <v>103</v>
      </c>
      <c r="M482" s="15">
        <f t="shared" si="53"/>
        <v>660</v>
      </c>
      <c r="N482" s="13" t="s">
        <v>71</v>
      </c>
    </row>
    <row r="483" spans="1:14" ht="15" customHeight="1">
      <c r="A483" s="83">
        <v>17</v>
      </c>
      <c r="B483" s="5"/>
      <c r="C483" s="5" t="s">
        <v>30</v>
      </c>
      <c r="D483" s="5" t="s">
        <v>29</v>
      </c>
      <c r="E483" s="5" t="s">
        <v>12</v>
      </c>
      <c r="F483" s="12" t="s">
        <v>496</v>
      </c>
      <c r="G483" s="12">
        <v>2</v>
      </c>
      <c r="H483" s="13" t="s">
        <v>74</v>
      </c>
      <c r="I483" s="12">
        <f t="shared" si="54"/>
        <v>2</v>
      </c>
      <c r="J483" s="13" t="s">
        <v>72</v>
      </c>
      <c r="K483" s="30">
        <f t="shared" si="52"/>
        <v>0.66</v>
      </c>
      <c r="L483" s="30" t="s">
        <v>103</v>
      </c>
      <c r="M483" s="15">
        <f t="shared" si="53"/>
        <v>660</v>
      </c>
      <c r="N483" s="13" t="s">
        <v>71</v>
      </c>
    </row>
    <row r="484" spans="1:14" ht="15" customHeight="1">
      <c r="A484" s="83">
        <v>18</v>
      </c>
      <c r="B484" s="5"/>
      <c r="C484" s="5" t="s">
        <v>32</v>
      </c>
      <c r="D484" s="5" t="s">
        <v>33</v>
      </c>
      <c r="E484" s="5" t="s">
        <v>12</v>
      </c>
      <c r="F484" s="12" t="s">
        <v>404</v>
      </c>
      <c r="G484" s="12">
        <v>1</v>
      </c>
      <c r="H484" s="13" t="s">
        <v>74</v>
      </c>
      <c r="I484" s="12">
        <f t="shared" si="54"/>
        <v>1</v>
      </c>
      <c r="J484" s="13" t="s">
        <v>72</v>
      </c>
      <c r="K484" s="30">
        <f t="shared" si="52"/>
        <v>0.33</v>
      </c>
      <c r="L484" s="30" t="s">
        <v>103</v>
      </c>
      <c r="M484" s="15">
        <f t="shared" si="53"/>
        <v>330</v>
      </c>
      <c r="N484" s="13" t="s">
        <v>71</v>
      </c>
    </row>
    <row r="485" spans="1:14" ht="15" customHeight="1">
      <c r="A485" s="83">
        <v>19</v>
      </c>
      <c r="B485" s="5"/>
      <c r="C485" s="5" t="s">
        <v>36</v>
      </c>
      <c r="D485" s="5" t="s">
        <v>35</v>
      </c>
      <c r="E485" s="5" t="s">
        <v>12</v>
      </c>
      <c r="F485" s="12" t="s">
        <v>475</v>
      </c>
      <c r="G485" s="12">
        <v>1</v>
      </c>
      <c r="H485" s="13" t="s">
        <v>74</v>
      </c>
      <c r="I485" s="12">
        <f t="shared" si="54"/>
        <v>1</v>
      </c>
      <c r="J485" s="13" t="s">
        <v>72</v>
      </c>
      <c r="K485" s="30">
        <f t="shared" si="52"/>
        <v>0.33</v>
      </c>
      <c r="L485" s="30" t="s">
        <v>103</v>
      </c>
      <c r="M485" s="15">
        <f t="shared" si="53"/>
        <v>330</v>
      </c>
      <c r="N485" s="13" t="s">
        <v>71</v>
      </c>
    </row>
    <row r="486" spans="1:14" ht="15" customHeight="1">
      <c r="A486" s="83">
        <v>20</v>
      </c>
      <c r="B486" s="5"/>
      <c r="C486" s="5" t="s">
        <v>38</v>
      </c>
      <c r="D486" s="5" t="s">
        <v>37</v>
      </c>
      <c r="E486" s="5" t="s">
        <v>12</v>
      </c>
      <c r="F486" s="12" t="s">
        <v>432</v>
      </c>
      <c r="G486" s="12">
        <v>2</v>
      </c>
      <c r="H486" s="13" t="s">
        <v>74</v>
      </c>
      <c r="I486" s="12">
        <f t="shared" si="54"/>
        <v>2</v>
      </c>
      <c r="J486" s="13" t="s">
        <v>72</v>
      </c>
      <c r="K486" s="30">
        <f t="shared" si="52"/>
        <v>0.66</v>
      </c>
      <c r="L486" s="30" t="s">
        <v>103</v>
      </c>
      <c r="M486" s="15">
        <f t="shared" si="53"/>
        <v>660</v>
      </c>
      <c r="N486" s="13" t="s">
        <v>71</v>
      </c>
    </row>
    <row r="487" spans="1:14" ht="15" customHeight="1">
      <c r="A487" s="83">
        <v>21</v>
      </c>
      <c r="B487" s="5"/>
      <c r="C487" s="5" t="s">
        <v>40</v>
      </c>
      <c r="D487" s="5" t="s">
        <v>39</v>
      </c>
      <c r="E487" s="5" t="s">
        <v>12</v>
      </c>
      <c r="F487" s="12" t="s">
        <v>498</v>
      </c>
      <c r="G487" s="12">
        <v>2</v>
      </c>
      <c r="H487" s="13" t="s">
        <v>74</v>
      </c>
      <c r="I487" s="12">
        <f t="shared" si="54"/>
        <v>2</v>
      </c>
      <c r="J487" s="13" t="s">
        <v>72</v>
      </c>
      <c r="K487" s="30">
        <f t="shared" si="52"/>
        <v>0.66</v>
      </c>
      <c r="L487" s="30" t="s">
        <v>103</v>
      </c>
      <c r="M487" s="15">
        <f t="shared" si="53"/>
        <v>660</v>
      </c>
      <c r="N487" s="13" t="s">
        <v>71</v>
      </c>
    </row>
    <row r="488" spans="1:14" ht="15" customHeight="1">
      <c r="A488" s="83">
        <v>22</v>
      </c>
      <c r="B488" s="5"/>
      <c r="C488" s="5" t="s">
        <v>78</v>
      </c>
      <c r="D488" s="5" t="s">
        <v>79</v>
      </c>
      <c r="E488" s="5" t="s">
        <v>12</v>
      </c>
      <c r="F488" s="12" t="s">
        <v>237</v>
      </c>
      <c r="G488" s="12">
        <v>1</v>
      </c>
      <c r="H488" s="13" t="s">
        <v>74</v>
      </c>
      <c r="I488" s="12">
        <f t="shared" si="54"/>
        <v>1</v>
      </c>
      <c r="J488" s="13" t="s">
        <v>72</v>
      </c>
      <c r="K488" s="30">
        <f t="shared" si="52"/>
        <v>0.33</v>
      </c>
      <c r="L488" s="30" t="s">
        <v>103</v>
      </c>
      <c r="M488" s="15">
        <f t="shared" si="53"/>
        <v>330</v>
      </c>
      <c r="N488" s="13" t="s">
        <v>71</v>
      </c>
    </row>
    <row r="489" spans="1:14" ht="15" customHeight="1">
      <c r="A489" s="83">
        <v>23</v>
      </c>
      <c r="B489" s="5"/>
      <c r="C489" s="5" t="s">
        <v>45</v>
      </c>
      <c r="D489" s="5" t="s">
        <v>44</v>
      </c>
      <c r="E489" s="5" t="s">
        <v>43</v>
      </c>
      <c r="F489" s="12" t="s">
        <v>433</v>
      </c>
      <c r="G489" s="12">
        <v>1</v>
      </c>
      <c r="H489" s="13" t="s">
        <v>74</v>
      </c>
      <c r="I489" s="12">
        <f>G489*1.5</f>
        <v>1.5</v>
      </c>
      <c r="J489" s="13" t="s">
        <v>72</v>
      </c>
      <c r="K489" s="30">
        <f t="shared" si="52"/>
        <v>0.495</v>
      </c>
      <c r="L489" s="30" t="s">
        <v>103</v>
      </c>
      <c r="M489" s="15">
        <f t="shared" si="53"/>
        <v>495</v>
      </c>
      <c r="N489" s="13" t="s">
        <v>71</v>
      </c>
    </row>
    <row r="490" spans="1:14" ht="15" customHeight="1">
      <c r="A490" s="83">
        <v>24</v>
      </c>
      <c r="B490" s="5"/>
      <c r="C490" s="5" t="s">
        <v>47</v>
      </c>
      <c r="D490" s="5" t="s">
        <v>46</v>
      </c>
      <c r="E490" s="5" t="s">
        <v>43</v>
      </c>
      <c r="F490" s="12" t="s">
        <v>499</v>
      </c>
      <c r="G490" s="12">
        <v>5</v>
      </c>
      <c r="H490" s="13" t="s">
        <v>74</v>
      </c>
      <c r="I490" s="12">
        <f>G490*1.5</f>
        <v>7.5</v>
      </c>
      <c r="J490" s="13" t="s">
        <v>72</v>
      </c>
      <c r="K490" s="30">
        <f t="shared" si="52"/>
        <v>2.4750000000000001</v>
      </c>
      <c r="L490" s="30" t="s">
        <v>103</v>
      </c>
      <c r="M490" s="15">
        <f t="shared" si="53"/>
        <v>2475</v>
      </c>
      <c r="N490" s="13" t="s">
        <v>71</v>
      </c>
    </row>
    <row r="491" spans="1:14" ht="15" customHeight="1">
      <c r="A491" s="83">
        <v>25</v>
      </c>
      <c r="B491" s="5"/>
      <c r="C491" s="5" t="s">
        <v>42</v>
      </c>
      <c r="D491" s="5" t="s">
        <v>41</v>
      </c>
      <c r="E491" s="5" t="s">
        <v>165</v>
      </c>
      <c r="F491" s="12" t="s">
        <v>494</v>
      </c>
      <c r="G491" s="12">
        <v>1</v>
      </c>
      <c r="H491" s="13" t="s">
        <v>74</v>
      </c>
      <c r="I491" s="12">
        <f>G491*1.5</f>
        <v>1.5</v>
      </c>
      <c r="J491" s="13" t="s">
        <v>72</v>
      </c>
      <c r="K491" s="30">
        <f t="shared" si="52"/>
        <v>0.495</v>
      </c>
      <c r="L491" s="30" t="s">
        <v>103</v>
      </c>
      <c r="M491" s="15">
        <f t="shared" si="53"/>
        <v>495</v>
      </c>
      <c r="N491" s="13" t="s">
        <v>71</v>
      </c>
    </row>
    <row r="492" spans="1:14" ht="15" customHeight="1">
      <c r="A492" s="83">
        <v>26</v>
      </c>
      <c r="B492" s="5"/>
      <c r="C492" s="5" t="s">
        <v>49</v>
      </c>
      <c r="D492" s="5" t="s">
        <v>48</v>
      </c>
      <c r="E492" s="5" t="s">
        <v>50</v>
      </c>
      <c r="F492" s="12" t="s">
        <v>500</v>
      </c>
      <c r="G492" s="12">
        <v>3</v>
      </c>
      <c r="H492" s="13" t="s">
        <v>74</v>
      </c>
      <c r="I492" s="12">
        <f>G492*4</f>
        <v>12</v>
      </c>
      <c r="J492" s="13" t="s">
        <v>72</v>
      </c>
      <c r="K492" s="30">
        <f t="shared" si="52"/>
        <v>3.96</v>
      </c>
      <c r="L492" s="30" t="s">
        <v>103</v>
      </c>
      <c r="M492" s="15">
        <f t="shared" si="53"/>
        <v>3960</v>
      </c>
      <c r="N492" s="13" t="s">
        <v>71</v>
      </c>
    </row>
    <row r="493" spans="1:14" ht="15" customHeight="1">
      <c r="A493" s="83">
        <v>27</v>
      </c>
      <c r="B493" s="5"/>
      <c r="C493" s="5" t="s">
        <v>80</v>
      </c>
      <c r="D493" s="5" t="s">
        <v>193</v>
      </c>
      <c r="E493" s="5" t="s">
        <v>165</v>
      </c>
      <c r="F493" s="12" t="s">
        <v>503</v>
      </c>
      <c r="G493" s="12">
        <v>1</v>
      </c>
      <c r="H493" s="13" t="s">
        <v>74</v>
      </c>
      <c r="I493" s="12">
        <f>G493*4</f>
        <v>4</v>
      </c>
      <c r="J493" s="13" t="s">
        <v>72</v>
      </c>
      <c r="K493" s="30">
        <f t="shared" si="52"/>
        <v>1.32</v>
      </c>
      <c r="L493" s="30" t="s">
        <v>103</v>
      </c>
      <c r="M493" s="15">
        <f t="shared" si="53"/>
        <v>1320</v>
      </c>
      <c r="N493" s="13" t="s">
        <v>71</v>
      </c>
    </row>
    <row r="494" spans="1:14" ht="15" customHeight="1">
      <c r="A494" s="83">
        <v>28</v>
      </c>
      <c r="B494" s="5"/>
      <c r="C494" s="5" t="s">
        <v>80</v>
      </c>
      <c r="D494" s="5"/>
      <c r="E494" s="5" t="s">
        <v>43</v>
      </c>
      <c r="F494" s="12" t="s">
        <v>272</v>
      </c>
      <c r="G494" s="12">
        <v>1</v>
      </c>
      <c r="H494" s="13" t="s">
        <v>74</v>
      </c>
      <c r="I494" s="12">
        <f>G494*1.5</f>
        <v>1.5</v>
      </c>
      <c r="J494" s="13" t="s">
        <v>72</v>
      </c>
      <c r="K494" s="30">
        <f t="shared" si="52"/>
        <v>0.495</v>
      </c>
      <c r="L494" s="30" t="s">
        <v>103</v>
      </c>
      <c r="M494" s="15">
        <f t="shared" si="53"/>
        <v>495</v>
      </c>
      <c r="N494" s="13" t="s">
        <v>71</v>
      </c>
    </row>
    <row r="495" spans="1:14" ht="15" customHeight="1">
      <c r="A495" s="83">
        <v>29</v>
      </c>
      <c r="B495" s="5"/>
      <c r="C495" s="5" t="s">
        <v>80</v>
      </c>
      <c r="D495" s="5"/>
      <c r="E495" s="5" t="s">
        <v>12</v>
      </c>
      <c r="F495" s="12" t="s">
        <v>504</v>
      </c>
      <c r="G495" s="12">
        <v>1</v>
      </c>
      <c r="H495" s="13" t="s">
        <v>74</v>
      </c>
      <c r="I495" s="1">
        <f>G495*1.5</f>
        <v>1.5</v>
      </c>
      <c r="J495" s="13" t="s">
        <v>138</v>
      </c>
      <c r="K495" s="30">
        <f t="shared" si="52"/>
        <v>0.495</v>
      </c>
      <c r="L495" s="30" t="s">
        <v>103</v>
      </c>
      <c r="M495" s="15">
        <f t="shared" si="53"/>
        <v>495</v>
      </c>
      <c r="N495" s="13" t="s">
        <v>71</v>
      </c>
    </row>
    <row r="496" spans="1:14" ht="15" customHeight="1">
      <c r="A496" s="83">
        <v>30</v>
      </c>
      <c r="B496" s="5"/>
      <c r="C496" s="5" t="s">
        <v>80</v>
      </c>
      <c r="D496" s="5"/>
      <c r="E496" s="5" t="s">
        <v>43</v>
      </c>
      <c r="F496" s="12" t="s">
        <v>411</v>
      </c>
      <c r="G496" s="12">
        <v>1</v>
      </c>
      <c r="H496" s="13" t="s">
        <v>74</v>
      </c>
      <c r="I496" s="12">
        <f>G496*1.5</f>
        <v>1.5</v>
      </c>
      <c r="J496" s="13" t="s">
        <v>72</v>
      </c>
      <c r="K496" s="30">
        <f t="shared" si="52"/>
        <v>0.495</v>
      </c>
      <c r="L496" s="30" t="s">
        <v>103</v>
      </c>
      <c r="M496" s="15">
        <f t="shared" si="53"/>
        <v>495</v>
      </c>
      <c r="N496" s="13" t="s">
        <v>71</v>
      </c>
    </row>
    <row r="497" spans="1:14" ht="15" customHeight="1">
      <c r="A497" s="85">
        <v>31</v>
      </c>
      <c r="B497" s="5"/>
      <c r="C497" s="5" t="s">
        <v>80</v>
      </c>
      <c r="D497" s="5"/>
      <c r="E497" s="5" t="s">
        <v>12</v>
      </c>
      <c r="F497" s="12" t="s">
        <v>505</v>
      </c>
      <c r="G497" s="12">
        <v>1</v>
      </c>
      <c r="H497" s="13" t="s">
        <v>74</v>
      </c>
      <c r="I497" s="12">
        <f>G497*1</f>
        <v>1</v>
      </c>
      <c r="J497" s="13" t="s">
        <v>72</v>
      </c>
      <c r="K497" s="30">
        <f t="shared" si="52"/>
        <v>0.33</v>
      </c>
      <c r="L497" s="30" t="s">
        <v>103</v>
      </c>
      <c r="M497" s="15">
        <f t="shared" si="53"/>
        <v>330</v>
      </c>
      <c r="N497" s="13" t="s">
        <v>71</v>
      </c>
    </row>
    <row r="498" spans="1:14" ht="15" customHeight="1">
      <c r="A498" s="85">
        <v>32</v>
      </c>
      <c r="B498" s="5"/>
      <c r="C498" s="5" t="s">
        <v>80</v>
      </c>
      <c r="D498" s="5"/>
      <c r="E498" s="5" t="s">
        <v>12</v>
      </c>
      <c r="F498" s="12" t="s">
        <v>223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52"/>
        <v>0.33</v>
      </c>
      <c r="L498" s="30" t="s">
        <v>103</v>
      </c>
      <c r="M498" s="15">
        <f t="shared" si="53"/>
        <v>330</v>
      </c>
      <c r="N498" s="13" t="s">
        <v>71</v>
      </c>
    </row>
    <row r="499" spans="1:14" ht="15" customHeight="1">
      <c r="A499" s="85">
        <v>33</v>
      </c>
      <c r="B499" s="5"/>
      <c r="C499" s="5" t="s">
        <v>80</v>
      </c>
      <c r="D499" s="5"/>
      <c r="E499" s="5" t="s">
        <v>12</v>
      </c>
      <c r="F499" s="12" t="s">
        <v>217</v>
      </c>
      <c r="G499" s="12">
        <v>1</v>
      </c>
      <c r="H499" s="13" t="s">
        <v>74</v>
      </c>
      <c r="I499" s="12">
        <f t="shared" ref="I499" si="55">G499*1</f>
        <v>1</v>
      </c>
      <c r="J499" s="13" t="s">
        <v>138</v>
      </c>
      <c r="K499" s="30">
        <f t="shared" si="52"/>
        <v>0.33</v>
      </c>
      <c r="L499" s="30" t="s">
        <v>103</v>
      </c>
      <c r="M499" s="15">
        <f t="shared" si="53"/>
        <v>330</v>
      </c>
      <c r="N499" s="13" t="s">
        <v>71</v>
      </c>
    </row>
    <row r="500" spans="1:14" ht="15" customHeight="1">
      <c r="A500" s="85">
        <v>34</v>
      </c>
      <c r="B500" s="5"/>
      <c r="C500" s="5" t="s">
        <v>80</v>
      </c>
      <c r="D500" s="5"/>
      <c r="E500" s="5" t="s">
        <v>12</v>
      </c>
      <c r="F500" s="12" t="s">
        <v>216</v>
      </c>
      <c r="G500" s="12">
        <v>1</v>
      </c>
      <c r="H500" s="13" t="s">
        <v>74</v>
      </c>
      <c r="I500" s="12">
        <f>G500*1</f>
        <v>1</v>
      </c>
      <c r="J500" s="13" t="s">
        <v>138</v>
      </c>
      <c r="K500" s="30">
        <f t="shared" si="52"/>
        <v>0.33</v>
      </c>
      <c r="L500" s="30" t="s">
        <v>103</v>
      </c>
      <c r="M500" s="15">
        <f t="shared" si="53"/>
        <v>330</v>
      </c>
      <c r="N500" s="13" t="s">
        <v>71</v>
      </c>
    </row>
    <row r="501" spans="1:14" ht="15" customHeight="1">
      <c r="A501" s="281" t="s">
        <v>54</v>
      </c>
      <c r="B501" s="282"/>
      <c r="C501" s="282"/>
      <c r="D501" s="282"/>
      <c r="E501" s="283"/>
      <c r="F501" s="82"/>
      <c r="G501" s="12">
        <f>SUM(G467:G500)</f>
        <v>65</v>
      </c>
      <c r="H501" s="13" t="s">
        <v>74</v>
      </c>
      <c r="I501" s="12">
        <f>SUM(I467:I500)</f>
        <v>229</v>
      </c>
      <c r="J501" s="13" t="s">
        <v>138</v>
      </c>
      <c r="K501" s="12">
        <f>SUM(K467:K500)</f>
        <v>75.569999999999979</v>
      </c>
      <c r="L501" s="30" t="s">
        <v>103</v>
      </c>
      <c r="M501" s="34">
        <f>SUM(M467:M500)</f>
        <v>75570</v>
      </c>
      <c r="N501" s="13" t="s">
        <v>71</v>
      </c>
    </row>
    <row r="503" spans="1:14">
      <c r="A503" s="286" t="s">
        <v>53</v>
      </c>
      <c r="B503" s="286" t="s">
        <v>0</v>
      </c>
      <c r="C503" s="286" t="s">
        <v>2</v>
      </c>
      <c r="D503" s="286" t="s">
        <v>4</v>
      </c>
      <c r="E503" s="286" t="s">
        <v>1</v>
      </c>
      <c r="F503" s="286" t="s">
        <v>280</v>
      </c>
      <c r="G503" s="288" t="s">
        <v>5</v>
      </c>
      <c r="H503" s="289"/>
      <c r="I503" s="288" t="s">
        <v>6</v>
      </c>
      <c r="J503" s="289"/>
      <c r="K503" s="288" t="s">
        <v>101</v>
      </c>
      <c r="L503" s="289"/>
      <c r="M503" s="288" t="s">
        <v>102</v>
      </c>
      <c r="N503" s="289"/>
    </row>
    <row r="504" spans="1:14">
      <c r="A504" s="287"/>
      <c r="B504" s="287"/>
      <c r="C504" s="287"/>
      <c r="D504" s="287"/>
      <c r="E504" s="287"/>
      <c r="F504" s="287"/>
      <c r="G504" s="290"/>
      <c r="H504" s="291"/>
      <c r="I504" s="290"/>
      <c r="J504" s="291"/>
      <c r="K504" s="290"/>
      <c r="L504" s="291"/>
      <c r="M504" s="290"/>
      <c r="N504" s="291"/>
    </row>
    <row r="505" spans="1:14" ht="15.75" customHeight="1">
      <c r="A505" s="83">
        <v>1</v>
      </c>
      <c r="B505" s="16" t="s">
        <v>60</v>
      </c>
      <c r="C505" s="5" t="s">
        <v>3</v>
      </c>
      <c r="D505" s="5" t="s">
        <v>7</v>
      </c>
      <c r="E505" s="5" t="s">
        <v>8</v>
      </c>
      <c r="F505" s="12" t="s">
        <v>506</v>
      </c>
      <c r="G505" s="12">
        <v>4</v>
      </c>
      <c r="H505" s="13" t="s">
        <v>74</v>
      </c>
      <c r="I505" s="12">
        <f t="shared" ref="I505:I513" si="56">G505*6</f>
        <v>24</v>
      </c>
      <c r="J505" s="13" t="s">
        <v>72</v>
      </c>
      <c r="K505" s="30">
        <f t="shared" ref="K505:K540" si="57">I505*0.33</f>
        <v>7.92</v>
      </c>
      <c r="L505" s="30" t="s">
        <v>103</v>
      </c>
      <c r="M505" s="15">
        <f t="shared" ref="M505:M540" si="58">K505*1000</f>
        <v>7920</v>
      </c>
      <c r="N505" s="13" t="s">
        <v>71</v>
      </c>
    </row>
    <row r="506" spans="1:14" ht="15.75" customHeight="1">
      <c r="A506" s="83">
        <v>2</v>
      </c>
      <c r="B506" s="17">
        <v>43510</v>
      </c>
      <c r="C506" s="5" t="s">
        <v>56</v>
      </c>
      <c r="D506" s="5" t="s">
        <v>93</v>
      </c>
      <c r="E506" s="5" t="s">
        <v>8</v>
      </c>
      <c r="F506" s="12" t="s">
        <v>511</v>
      </c>
      <c r="G506" s="12">
        <v>3</v>
      </c>
      <c r="H506" s="13" t="s">
        <v>74</v>
      </c>
      <c r="I506" s="12">
        <f t="shared" si="56"/>
        <v>18</v>
      </c>
      <c r="J506" s="13" t="s">
        <v>72</v>
      </c>
      <c r="K506" s="30">
        <f t="shared" si="57"/>
        <v>5.94</v>
      </c>
      <c r="L506" s="30" t="s">
        <v>103</v>
      </c>
      <c r="M506" s="15">
        <f t="shared" si="58"/>
        <v>5940</v>
      </c>
      <c r="N506" s="13" t="s">
        <v>71</v>
      </c>
    </row>
    <row r="507" spans="1:14" ht="15.75" customHeight="1">
      <c r="A507" s="83">
        <v>3</v>
      </c>
      <c r="B507" s="5"/>
      <c r="C507" s="5" t="s">
        <v>15</v>
      </c>
      <c r="D507" s="5" t="s">
        <v>647</v>
      </c>
      <c r="E507" s="5" t="s">
        <v>8</v>
      </c>
      <c r="F507" s="12" t="s">
        <v>397</v>
      </c>
      <c r="G507" s="12">
        <v>2</v>
      </c>
      <c r="H507" s="13" t="s">
        <v>74</v>
      </c>
      <c r="I507" s="12">
        <f t="shared" si="56"/>
        <v>12</v>
      </c>
      <c r="J507" s="13" t="s">
        <v>72</v>
      </c>
      <c r="K507" s="30">
        <f t="shared" si="57"/>
        <v>3.96</v>
      </c>
      <c r="L507" s="30" t="s">
        <v>103</v>
      </c>
      <c r="M507" s="15">
        <f t="shared" si="58"/>
        <v>3960</v>
      </c>
      <c r="N507" s="13" t="s">
        <v>71</v>
      </c>
    </row>
    <row r="508" spans="1:14" ht="15.75" customHeight="1">
      <c r="A508" s="85">
        <v>4</v>
      </c>
      <c r="B508" s="5"/>
      <c r="C508" s="5" t="s">
        <v>17</v>
      </c>
      <c r="D508" s="5" t="s">
        <v>16</v>
      </c>
      <c r="E508" s="5" t="s">
        <v>8</v>
      </c>
      <c r="F508" s="12" t="s">
        <v>516</v>
      </c>
      <c r="G508" s="12">
        <v>2</v>
      </c>
      <c r="H508" s="13" t="s">
        <v>74</v>
      </c>
      <c r="I508" s="12">
        <f t="shared" si="56"/>
        <v>12</v>
      </c>
      <c r="J508" s="13" t="s">
        <v>72</v>
      </c>
      <c r="K508" s="30">
        <f t="shared" si="57"/>
        <v>3.96</v>
      </c>
      <c r="L508" s="30" t="s">
        <v>103</v>
      </c>
      <c r="M508" s="15">
        <f t="shared" si="58"/>
        <v>3960</v>
      </c>
      <c r="N508" s="13" t="s">
        <v>71</v>
      </c>
    </row>
    <row r="509" spans="1:14" ht="15.75" customHeight="1">
      <c r="A509" s="85">
        <v>5</v>
      </c>
      <c r="B509" s="5"/>
      <c r="C509" s="5" t="s">
        <v>19</v>
      </c>
      <c r="D509" s="5" t="s">
        <v>18</v>
      </c>
      <c r="E509" s="5" t="s">
        <v>8</v>
      </c>
      <c r="F509" s="12" t="s">
        <v>517</v>
      </c>
      <c r="G509" s="12">
        <v>5</v>
      </c>
      <c r="H509" s="13" t="s">
        <v>74</v>
      </c>
      <c r="I509" s="12">
        <f t="shared" si="56"/>
        <v>30</v>
      </c>
      <c r="J509" s="13" t="s">
        <v>72</v>
      </c>
      <c r="K509" s="30">
        <f t="shared" si="57"/>
        <v>9.9</v>
      </c>
      <c r="L509" s="30" t="s">
        <v>103</v>
      </c>
      <c r="M509" s="15">
        <f t="shared" si="58"/>
        <v>9900</v>
      </c>
      <c r="N509" s="13" t="s">
        <v>71</v>
      </c>
    </row>
    <row r="510" spans="1:14" ht="15.75" customHeight="1">
      <c r="A510" s="85">
        <v>6</v>
      </c>
      <c r="B510" s="5"/>
      <c r="C510" s="9" t="s">
        <v>52</v>
      </c>
      <c r="D510" s="9" t="s">
        <v>51</v>
      </c>
      <c r="E510" s="9" t="s">
        <v>8</v>
      </c>
      <c r="F510" s="72" t="s">
        <v>428</v>
      </c>
      <c r="G510" s="12">
        <v>5</v>
      </c>
      <c r="H510" s="13" t="s">
        <v>74</v>
      </c>
      <c r="I510" s="12">
        <f t="shared" si="56"/>
        <v>30</v>
      </c>
      <c r="J510" s="13" t="s">
        <v>72</v>
      </c>
      <c r="K510" s="30">
        <f t="shared" si="57"/>
        <v>9.9</v>
      </c>
      <c r="L510" s="30" t="s">
        <v>103</v>
      </c>
      <c r="M510" s="15">
        <f t="shared" si="58"/>
        <v>9900</v>
      </c>
      <c r="N510" s="13" t="s">
        <v>71</v>
      </c>
    </row>
    <row r="511" spans="1:14" ht="15.75" customHeight="1">
      <c r="A511" s="85">
        <v>7</v>
      </c>
      <c r="B511" s="5"/>
      <c r="C511" s="5" t="s">
        <v>10</v>
      </c>
      <c r="D511" s="5" t="s">
        <v>93</v>
      </c>
      <c r="E511" s="5" t="s">
        <v>8</v>
      </c>
      <c r="F511" s="12" t="s">
        <v>509</v>
      </c>
      <c r="G511" s="12">
        <v>5</v>
      </c>
      <c r="H511" s="13" t="s">
        <v>74</v>
      </c>
      <c r="I511" s="12">
        <f t="shared" si="56"/>
        <v>30</v>
      </c>
      <c r="J511" s="13" t="s">
        <v>72</v>
      </c>
      <c r="K511" s="30">
        <f t="shared" si="57"/>
        <v>9.9</v>
      </c>
      <c r="L511" s="30" t="s">
        <v>103</v>
      </c>
      <c r="M511" s="15">
        <f t="shared" si="58"/>
        <v>9900</v>
      </c>
      <c r="N511" s="13" t="s">
        <v>71</v>
      </c>
    </row>
    <row r="512" spans="1:14" ht="15.75" customHeight="1">
      <c r="A512" s="85">
        <v>8</v>
      </c>
      <c r="B512" s="5"/>
      <c r="C512" s="5" t="s">
        <v>26</v>
      </c>
      <c r="D512" s="5" t="s">
        <v>89</v>
      </c>
      <c r="E512" s="5" t="s">
        <v>8</v>
      </c>
      <c r="F512" s="12" t="s">
        <v>514</v>
      </c>
      <c r="G512" s="12">
        <v>4</v>
      </c>
      <c r="H512" s="13" t="s">
        <v>74</v>
      </c>
      <c r="I512" s="12">
        <f t="shared" si="56"/>
        <v>24</v>
      </c>
      <c r="J512" s="13" t="s">
        <v>72</v>
      </c>
      <c r="K512" s="30">
        <f t="shared" si="57"/>
        <v>7.92</v>
      </c>
      <c r="L512" s="30" t="s">
        <v>103</v>
      </c>
      <c r="M512" s="15">
        <f t="shared" si="58"/>
        <v>7920</v>
      </c>
      <c r="N512" s="13" t="s">
        <v>71</v>
      </c>
    </row>
    <row r="513" spans="1:14" ht="15.75" customHeight="1">
      <c r="A513" s="85">
        <v>9</v>
      </c>
      <c r="B513" s="5"/>
      <c r="C513" s="5" t="s">
        <v>94</v>
      </c>
      <c r="D513" s="5" t="s">
        <v>95</v>
      </c>
      <c r="E513" s="5" t="s">
        <v>8</v>
      </c>
      <c r="F513" s="12" t="s">
        <v>321</v>
      </c>
      <c r="G513" s="12">
        <v>3</v>
      </c>
      <c r="H513" s="13" t="s">
        <v>74</v>
      </c>
      <c r="I513" s="12">
        <f t="shared" si="56"/>
        <v>18</v>
      </c>
      <c r="J513" s="13" t="s">
        <v>72</v>
      </c>
      <c r="K513" s="30">
        <f t="shared" si="57"/>
        <v>5.94</v>
      </c>
      <c r="L513" s="30" t="s">
        <v>103</v>
      </c>
      <c r="M513" s="15">
        <f t="shared" si="58"/>
        <v>5940</v>
      </c>
      <c r="N513" s="13" t="s">
        <v>71</v>
      </c>
    </row>
    <row r="514" spans="1:14" ht="15.75" customHeight="1">
      <c r="A514" s="85">
        <v>10</v>
      </c>
      <c r="B514" s="5"/>
      <c r="C514" s="5" t="s">
        <v>190</v>
      </c>
      <c r="D514" s="5" t="s">
        <v>20</v>
      </c>
      <c r="E514" s="5" t="s">
        <v>173</v>
      </c>
      <c r="F514" s="12" t="s">
        <v>507</v>
      </c>
      <c r="G514" s="12">
        <v>1</v>
      </c>
      <c r="H514" s="13" t="s">
        <v>74</v>
      </c>
      <c r="I514" s="12">
        <f>G514*7</f>
        <v>7</v>
      </c>
      <c r="J514" s="13" t="s">
        <v>72</v>
      </c>
      <c r="K514" s="30">
        <f t="shared" si="57"/>
        <v>2.31</v>
      </c>
      <c r="L514" s="30" t="s">
        <v>103</v>
      </c>
      <c r="M514" s="15">
        <f t="shared" si="58"/>
        <v>2310</v>
      </c>
      <c r="N514" s="13" t="s">
        <v>71</v>
      </c>
    </row>
    <row r="515" spans="1:14" ht="15.75" customHeight="1">
      <c r="A515" s="85">
        <v>11</v>
      </c>
      <c r="B515" s="5"/>
      <c r="C515" s="5" t="s">
        <v>34</v>
      </c>
      <c r="D515" s="5" t="s">
        <v>134</v>
      </c>
      <c r="E515" s="5" t="s">
        <v>173</v>
      </c>
      <c r="F515" s="12"/>
      <c r="G515" s="12">
        <v>0</v>
      </c>
      <c r="H515" s="13" t="s">
        <v>74</v>
      </c>
      <c r="I515" s="12">
        <f>G515*7</f>
        <v>0</v>
      </c>
      <c r="J515" s="13" t="s">
        <v>72</v>
      </c>
      <c r="K515" s="30">
        <f t="shared" si="57"/>
        <v>0</v>
      </c>
      <c r="L515" s="30" t="s">
        <v>103</v>
      </c>
      <c r="M515" s="15">
        <f t="shared" si="58"/>
        <v>0</v>
      </c>
      <c r="N515" s="13" t="s">
        <v>71</v>
      </c>
    </row>
    <row r="516" spans="1:14" ht="15.75" customHeight="1">
      <c r="A516" s="85">
        <v>12</v>
      </c>
      <c r="B516" s="5"/>
      <c r="C516" s="5" t="s">
        <v>23</v>
      </c>
      <c r="D516" s="5" t="s">
        <v>136</v>
      </c>
      <c r="E516" s="5" t="s">
        <v>12</v>
      </c>
      <c r="F516" s="5" t="s">
        <v>405</v>
      </c>
      <c r="G516" s="1">
        <v>3</v>
      </c>
      <c r="H516" s="13" t="s">
        <v>74</v>
      </c>
      <c r="I516" s="12">
        <f t="shared" ref="I516:I526" si="59">G516*1</f>
        <v>3</v>
      </c>
      <c r="J516" s="13" t="s">
        <v>72</v>
      </c>
      <c r="K516" s="30">
        <f t="shared" si="57"/>
        <v>0.99</v>
      </c>
      <c r="L516" s="30" t="s">
        <v>103</v>
      </c>
      <c r="M516" s="15">
        <f t="shared" si="58"/>
        <v>990</v>
      </c>
      <c r="N516" s="13" t="s">
        <v>71</v>
      </c>
    </row>
    <row r="517" spans="1:14" ht="15.75" customHeight="1">
      <c r="A517" s="85">
        <v>13</v>
      </c>
      <c r="B517" s="5"/>
      <c r="C517" s="5" t="s">
        <v>90</v>
      </c>
      <c r="D517" s="5" t="s">
        <v>91</v>
      </c>
      <c r="E517" s="5" t="s">
        <v>12</v>
      </c>
      <c r="F517" s="12" t="s">
        <v>485</v>
      </c>
      <c r="G517" s="12">
        <v>0</v>
      </c>
      <c r="H517" s="13" t="s">
        <v>74</v>
      </c>
      <c r="I517" s="12">
        <f t="shared" si="59"/>
        <v>0</v>
      </c>
      <c r="J517" s="13" t="s">
        <v>72</v>
      </c>
      <c r="K517" s="30">
        <f t="shared" si="57"/>
        <v>0</v>
      </c>
      <c r="L517" s="30" t="s">
        <v>103</v>
      </c>
      <c r="M517" s="15">
        <f t="shared" si="58"/>
        <v>0</v>
      </c>
      <c r="N517" s="13" t="s">
        <v>71</v>
      </c>
    </row>
    <row r="518" spans="1:14" ht="15.75" customHeight="1">
      <c r="A518" s="85">
        <v>14</v>
      </c>
      <c r="B518" s="5"/>
      <c r="C518" s="5" t="s">
        <v>81</v>
      </c>
      <c r="D518" s="5" t="s">
        <v>82</v>
      </c>
      <c r="E518" s="5" t="s">
        <v>12</v>
      </c>
      <c r="F518" s="12" t="s">
        <v>513</v>
      </c>
      <c r="G518" s="12">
        <v>2</v>
      </c>
      <c r="H518" s="13" t="s">
        <v>74</v>
      </c>
      <c r="I518" s="12">
        <f t="shared" si="59"/>
        <v>2</v>
      </c>
      <c r="J518" s="13" t="s">
        <v>72</v>
      </c>
      <c r="K518" s="30">
        <f t="shared" si="57"/>
        <v>0.66</v>
      </c>
      <c r="L518" s="30" t="s">
        <v>103</v>
      </c>
      <c r="M518" s="15">
        <f t="shared" si="58"/>
        <v>660</v>
      </c>
      <c r="N518" s="13" t="s">
        <v>71</v>
      </c>
    </row>
    <row r="519" spans="1:14" ht="15.75" customHeight="1">
      <c r="A519" s="85">
        <v>15</v>
      </c>
      <c r="B519" s="5"/>
      <c r="C519" s="5" t="s">
        <v>11</v>
      </c>
      <c r="D519" s="5" t="s">
        <v>13</v>
      </c>
      <c r="E519" s="5" t="s">
        <v>12</v>
      </c>
      <c r="F519" s="12" t="s">
        <v>314</v>
      </c>
      <c r="G519" s="12">
        <v>2</v>
      </c>
      <c r="H519" s="13" t="s">
        <v>74</v>
      </c>
      <c r="I519" s="12">
        <f t="shared" si="59"/>
        <v>2</v>
      </c>
      <c r="J519" s="13" t="s">
        <v>72</v>
      </c>
      <c r="K519" s="30">
        <f t="shared" si="57"/>
        <v>0.66</v>
      </c>
      <c r="L519" s="30" t="s">
        <v>103</v>
      </c>
      <c r="M519" s="15">
        <f t="shared" si="58"/>
        <v>660</v>
      </c>
      <c r="N519" s="13" t="s">
        <v>71</v>
      </c>
    </row>
    <row r="520" spans="1:14" ht="15.75" customHeight="1">
      <c r="A520" s="85">
        <v>16</v>
      </c>
      <c r="B520" s="5"/>
      <c r="C520" s="5" t="s">
        <v>28</v>
      </c>
      <c r="D520" s="5" t="s">
        <v>27</v>
      </c>
      <c r="E520" s="5" t="s">
        <v>12</v>
      </c>
      <c r="F520" s="12" t="s">
        <v>402</v>
      </c>
      <c r="G520" s="12">
        <v>1</v>
      </c>
      <c r="H520" s="13" t="s">
        <v>74</v>
      </c>
      <c r="I520" s="12">
        <f t="shared" si="59"/>
        <v>1</v>
      </c>
      <c r="J520" s="13" t="s">
        <v>72</v>
      </c>
      <c r="K520" s="30">
        <f t="shared" si="57"/>
        <v>0.33</v>
      </c>
      <c r="L520" s="30" t="s">
        <v>103</v>
      </c>
      <c r="M520" s="15">
        <f t="shared" si="58"/>
        <v>330</v>
      </c>
      <c r="N520" s="13" t="s">
        <v>71</v>
      </c>
    </row>
    <row r="521" spans="1:14" ht="15.75" customHeight="1">
      <c r="A521" s="85">
        <v>17</v>
      </c>
      <c r="B521" s="5"/>
      <c r="C521" s="5" t="s">
        <v>30</v>
      </c>
      <c r="D521" s="5" t="s">
        <v>29</v>
      </c>
      <c r="E521" s="5" t="s">
        <v>12</v>
      </c>
      <c r="F521" s="12" t="s">
        <v>431</v>
      </c>
      <c r="G521" s="12">
        <v>2</v>
      </c>
      <c r="H521" s="13" t="s">
        <v>74</v>
      </c>
      <c r="I521" s="12">
        <f t="shared" si="59"/>
        <v>2</v>
      </c>
      <c r="J521" s="13" t="s">
        <v>72</v>
      </c>
      <c r="K521" s="30">
        <f t="shared" si="57"/>
        <v>0.66</v>
      </c>
      <c r="L521" s="30" t="s">
        <v>103</v>
      </c>
      <c r="M521" s="15">
        <f t="shared" si="58"/>
        <v>660</v>
      </c>
      <c r="N521" s="13" t="s">
        <v>71</v>
      </c>
    </row>
    <row r="522" spans="1:14" ht="15.75" customHeight="1">
      <c r="A522" s="85">
        <v>18</v>
      </c>
      <c r="B522" s="5"/>
      <c r="C522" s="5" t="s">
        <v>32</v>
      </c>
      <c r="D522" s="5" t="s">
        <v>33</v>
      </c>
      <c r="E522" s="5" t="s">
        <v>12</v>
      </c>
      <c r="F522" s="12" t="s">
        <v>404</v>
      </c>
      <c r="G522" s="12">
        <v>1</v>
      </c>
      <c r="H522" s="13" t="s">
        <v>74</v>
      </c>
      <c r="I522" s="12">
        <f t="shared" si="59"/>
        <v>1</v>
      </c>
      <c r="J522" s="13" t="s">
        <v>72</v>
      </c>
      <c r="K522" s="30">
        <f t="shared" si="57"/>
        <v>0.33</v>
      </c>
      <c r="L522" s="30" t="s">
        <v>103</v>
      </c>
      <c r="M522" s="15">
        <f t="shared" si="58"/>
        <v>330</v>
      </c>
      <c r="N522" s="13" t="s">
        <v>71</v>
      </c>
    </row>
    <row r="523" spans="1:14" ht="15.75" customHeight="1">
      <c r="A523" s="85">
        <v>19</v>
      </c>
      <c r="B523" s="5"/>
      <c r="C523" s="5" t="s">
        <v>36</v>
      </c>
      <c r="D523" s="5" t="s">
        <v>35</v>
      </c>
      <c r="E523" s="5" t="s">
        <v>12</v>
      </c>
      <c r="F523" s="12" t="s">
        <v>475</v>
      </c>
      <c r="G523" s="12">
        <v>0</v>
      </c>
      <c r="H523" s="13" t="s">
        <v>74</v>
      </c>
      <c r="I523" s="12">
        <f t="shared" si="59"/>
        <v>0</v>
      </c>
      <c r="J523" s="13" t="s">
        <v>72</v>
      </c>
      <c r="K523" s="30">
        <f t="shared" si="57"/>
        <v>0</v>
      </c>
      <c r="L523" s="30" t="s">
        <v>103</v>
      </c>
      <c r="M523" s="15">
        <f t="shared" si="58"/>
        <v>0</v>
      </c>
      <c r="N523" s="13" t="s">
        <v>71</v>
      </c>
    </row>
    <row r="524" spans="1:14" ht="15.75" customHeight="1">
      <c r="A524" s="85">
        <v>20</v>
      </c>
      <c r="B524" s="5"/>
      <c r="C524" s="5" t="s">
        <v>38</v>
      </c>
      <c r="D524" s="5" t="s">
        <v>37</v>
      </c>
      <c r="E524" s="5" t="s">
        <v>12</v>
      </c>
      <c r="F524" s="12" t="s">
        <v>432</v>
      </c>
      <c r="G524" s="12">
        <v>2</v>
      </c>
      <c r="H524" s="13" t="s">
        <v>74</v>
      </c>
      <c r="I524" s="12">
        <f t="shared" si="59"/>
        <v>2</v>
      </c>
      <c r="J524" s="13" t="s">
        <v>72</v>
      </c>
      <c r="K524" s="30">
        <f t="shared" si="57"/>
        <v>0.66</v>
      </c>
      <c r="L524" s="30" t="s">
        <v>103</v>
      </c>
      <c r="M524" s="15">
        <f t="shared" si="58"/>
        <v>660</v>
      </c>
      <c r="N524" s="13" t="s">
        <v>71</v>
      </c>
    </row>
    <row r="525" spans="1:14" ht="15.75" customHeight="1">
      <c r="A525" s="85">
        <v>21</v>
      </c>
      <c r="B525" s="5"/>
      <c r="C525" s="5" t="s">
        <v>40</v>
      </c>
      <c r="D525" s="5" t="s">
        <v>39</v>
      </c>
      <c r="E525" s="5" t="s">
        <v>12</v>
      </c>
      <c r="F525" s="12" t="s">
        <v>419</v>
      </c>
      <c r="G525" s="12">
        <v>2</v>
      </c>
      <c r="H525" s="13" t="s">
        <v>74</v>
      </c>
      <c r="I525" s="12">
        <f t="shared" si="59"/>
        <v>2</v>
      </c>
      <c r="J525" s="13" t="s">
        <v>72</v>
      </c>
      <c r="K525" s="30">
        <f t="shared" si="57"/>
        <v>0.66</v>
      </c>
      <c r="L525" s="30" t="s">
        <v>103</v>
      </c>
      <c r="M525" s="15">
        <f t="shared" si="58"/>
        <v>660</v>
      </c>
      <c r="N525" s="13" t="s">
        <v>71</v>
      </c>
    </row>
    <row r="526" spans="1:14" ht="15.75" customHeight="1">
      <c r="A526" s="85">
        <v>22</v>
      </c>
      <c r="B526" s="5"/>
      <c r="C526" s="5" t="s">
        <v>78</v>
      </c>
      <c r="D526" s="5" t="s">
        <v>79</v>
      </c>
      <c r="E526" s="5" t="s">
        <v>12</v>
      </c>
      <c r="F526" s="12" t="s">
        <v>237</v>
      </c>
      <c r="G526" s="12">
        <v>3</v>
      </c>
      <c r="H526" s="13" t="s">
        <v>74</v>
      </c>
      <c r="I526" s="12">
        <f t="shared" si="59"/>
        <v>3</v>
      </c>
      <c r="J526" s="13" t="s">
        <v>72</v>
      </c>
      <c r="K526" s="30">
        <f t="shared" si="57"/>
        <v>0.99</v>
      </c>
      <c r="L526" s="30" t="s">
        <v>103</v>
      </c>
      <c r="M526" s="15">
        <f t="shared" si="58"/>
        <v>990</v>
      </c>
      <c r="N526" s="13" t="s">
        <v>71</v>
      </c>
    </row>
    <row r="527" spans="1:14" ht="15.75" customHeight="1">
      <c r="A527" s="85">
        <v>23</v>
      </c>
      <c r="B527" s="5"/>
      <c r="C527" s="5" t="s">
        <v>45</v>
      </c>
      <c r="D527" s="5" t="s">
        <v>44</v>
      </c>
      <c r="E527" s="5" t="s">
        <v>43</v>
      </c>
      <c r="F527" s="12" t="s">
        <v>512</v>
      </c>
      <c r="G527" s="12">
        <v>5</v>
      </c>
      <c r="H527" s="13" t="s">
        <v>74</v>
      </c>
      <c r="I527" s="12">
        <f>G527*1.5</f>
        <v>7.5</v>
      </c>
      <c r="J527" s="13" t="s">
        <v>72</v>
      </c>
      <c r="K527" s="30">
        <f t="shared" si="57"/>
        <v>2.4750000000000001</v>
      </c>
      <c r="L527" s="30" t="s">
        <v>103</v>
      </c>
      <c r="M527" s="15">
        <f t="shared" si="58"/>
        <v>2475</v>
      </c>
      <c r="N527" s="13" t="s">
        <v>71</v>
      </c>
    </row>
    <row r="528" spans="1:14" ht="15.75" customHeight="1">
      <c r="A528" s="85">
        <v>24</v>
      </c>
      <c r="B528" s="5"/>
      <c r="C528" s="5" t="s">
        <v>47</v>
      </c>
      <c r="D528" s="5" t="s">
        <v>46</v>
      </c>
      <c r="E528" s="5" t="s">
        <v>43</v>
      </c>
      <c r="F528" s="12" t="s">
        <v>510</v>
      </c>
      <c r="G528" s="12">
        <v>5</v>
      </c>
      <c r="H528" s="13" t="s">
        <v>74</v>
      </c>
      <c r="I528" s="12">
        <f>G528*1.5</f>
        <v>7.5</v>
      </c>
      <c r="J528" s="13" t="s">
        <v>72</v>
      </c>
      <c r="K528" s="30">
        <f t="shared" si="57"/>
        <v>2.4750000000000001</v>
      </c>
      <c r="L528" s="30" t="s">
        <v>103</v>
      </c>
      <c r="M528" s="15">
        <f t="shared" si="58"/>
        <v>2475</v>
      </c>
      <c r="N528" s="13" t="s">
        <v>71</v>
      </c>
    </row>
    <row r="529" spans="1:14" ht="15.75" customHeight="1">
      <c r="A529" s="85">
        <v>25</v>
      </c>
      <c r="B529" s="5"/>
      <c r="C529" s="5" t="s">
        <v>42</v>
      </c>
      <c r="D529" s="5" t="s">
        <v>41</v>
      </c>
      <c r="E529" s="5" t="s">
        <v>165</v>
      </c>
      <c r="F529" s="12" t="s">
        <v>515</v>
      </c>
      <c r="G529" s="12">
        <v>2</v>
      </c>
      <c r="H529" s="13" t="s">
        <v>74</v>
      </c>
      <c r="I529" s="12">
        <f>G529*1.5</f>
        <v>3</v>
      </c>
      <c r="J529" s="13" t="s">
        <v>72</v>
      </c>
      <c r="K529" s="30">
        <f t="shared" si="57"/>
        <v>0.99</v>
      </c>
      <c r="L529" s="30" t="s">
        <v>103</v>
      </c>
      <c r="M529" s="15">
        <f t="shared" si="58"/>
        <v>990</v>
      </c>
      <c r="N529" s="13" t="s">
        <v>71</v>
      </c>
    </row>
    <row r="530" spans="1:14" ht="15.75" customHeight="1">
      <c r="A530" s="85">
        <v>26</v>
      </c>
      <c r="B530" s="5"/>
      <c r="C530" s="5" t="s">
        <v>49</v>
      </c>
      <c r="D530" s="5" t="s">
        <v>48</v>
      </c>
      <c r="E530" s="5" t="s">
        <v>50</v>
      </c>
      <c r="F530" s="12"/>
      <c r="G530" s="12">
        <v>0</v>
      </c>
      <c r="H530" s="13" t="s">
        <v>74</v>
      </c>
      <c r="I530" s="12">
        <f>G530*4</f>
        <v>0</v>
      </c>
      <c r="J530" s="13" t="s">
        <v>72</v>
      </c>
      <c r="K530" s="30">
        <f t="shared" si="57"/>
        <v>0</v>
      </c>
      <c r="L530" s="30" t="s">
        <v>103</v>
      </c>
      <c r="M530" s="15">
        <f t="shared" si="58"/>
        <v>0</v>
      </c>
      <c r="N530" s="13" t="s">
        <v>71</v>
      </c>
    </row>
    <row r="531" spans="1:14" ht="15.75" customHeight="1">
      <c r="A531" s="85">
        <v>27</v>
      </c>
      <c r="B531" s="5"/>
      <c r="C531" s="5" t="s">
        <v>80</v>
      </c>
      <c r="D531" s="5" t="s">
        <v>193</v>
      </c>
      <c r="E531" s="5" t="s">
        <v>165</v>
      </c>
      <c r="F531" s="12" t="s">
        <v>503</v>
      </c>
      <c r="G531" s="12">
        <v>0</v>
      </c>
      <c r="H531" s="13" t="s">
        <v>74</v>
      </c>
      <c r="I531" s="12">
        <f>G531*4</f>
        <v>0</v>
      </c>
      <c r="J531" s="13" t="s">
        <v>72</v>
      </c>
      <c r="K531" s="30">
        <f t="shared" si="57"/>
        <v>0</v>
      </c>
      <c r="L531" s="30" t="s">
        <v>103</v>
      </c>
      <c r="M531" s="15">
        <f t="shared" si="58"/>
        <v>0</v>
      </c>
      <c r="N531" s="13" t="s">
        <v>71</v>
      </c>
    </row>
    <row r="532" spans="1:14" ht="15.75" customHeight="1">
      <c r="A532" s="85">
        <v>28</v>
      </c>
      <c r="B532" s="5"/>
      <c r="C532" s="5" t="s">
        <v>80</v>
      </c>
      <c r="D532" s="5"/>
      <c r="E532" s="5" t="s">
        <v>43</v>
      </c>
      <c r="F532" s="12" t="s">
        <v>508</v>
      </c>
      <c r="G532" s="12">
        <v>1</v>
      </c>
      <c r="H532" s="13" t="s">
        <v>74</v>
      </c>
      <c r="I532" s="12">
        <f>G532*1</f>
        <v>1</v>
      </c>
      <c r="J532" s="13" t="s">
        <v>72</v>
      </c>
      <c r="K532" s="30">
        <f t="shared" si="57"/>
        <v>0.33</v>
      </c>
      <c r="L532" s="30" t="s">
        <v>103</v>
      </c>
      <c r="M532" s="15">
        <f t="shared" si="58"/>
        <v>330</v>
      </c>
      <c r="N532" s="13" t="s">
        <v>71</v>
      </c>
    </row>
    <row r="533" spans="1:14" ht="15.75" customHeight="1">
      <c r="A533" s="85">
        <v>29</v>
      </c>
      <c r="B533" s="5"/>
      <c r="C533" s="5" t="s">
        <v>80</v>
      </c>
      <c r="D533" s="5"/>
      <c r="E533" s="5" t="s">
        <v>12</v>
      </c>
      <c r="F533" s="12" t="s">
        <v>322</v>
      </c>
      <c r="G533" s="12">
        <v>3</v>
      </c>
      <c r="H533" s="13" t="s">
        <v>74</v>
      </c>
      <c r="I533" s="1">
        <f>G533*1.5</f>
        <v>4.5</v>
      </c>
      <c r="J533" s="13" t="s">
        <v>138</v>
      </c>
      <c r="K533" s="30">
        <f t="shared" si="57"/>
        <v>1.4850000000000001</v>
      </c>
      <c r="L533" s="30" t="s">
        <v>103</v>
      </c>
      <c r="M533" s="15">
        <f t="shared" si="58"/>
        <v>1485</v>
      </c>
      <c r="N533" s="13" t="s">
        <v>71</v>
      </c>
    </row>
    <row r="534" spans="1:14" ht="15.75" customHeight="1">
      <c r="A534" s="85">
        <v>30</v>
      </c>
      <c r="B534" s="5"/>
      <c r="C534" s="5" t="s">
        <v>80</v>
      </c>
      <c r="D534" s="5"/>
      <c r="E534" s="5" t="s">
        <v>43</v>
      </c>
      <c r="F534" s="12" t="s">
        <v>275</v>
      </c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57"/>
        <v>0.495</v>
      </c>
      <c r="L534" s="30" t="s">
        <v>103</v>
      </c>
      <c r="M534" s="15">
        <f t="shared" si="58"/>
        <v>495</v>
      </c>
      <c r="N534" s="13" t="s">
        <v>71</v>
      </c>
    </row>
    <row r="535" spans="1:14" ht="15.75" customHeight="1">
      <c r="A535" s="85">
        <v>31</v>
      </c>
      <c r="B535" s="5"/>
      <c r="C535" s="5" t="s">
        <v>80</v>
      </c>
      <c r="D535" s="5"/>
      <c r="E535" s="5" t="s">
        <v>12</v>
      </c>
      <c r="F535" s="12" t="s">
        <v>217</v>
      </c>
      <c r="G535" s="12">
        <v>2</v>
      </c>
      <c r="H535" s="13" t="s">
        <v>74</v>
      </c>
      <c r="I535" s="12">
        <f>G535*1</f>
        <v>2</v>
      </c>
      <c r="J535" s="13" t="s">
        <v>72</v>
      </c>
      <c r="K535" s="30">
        <f t="shared" si="57"/>
        <v>0.66</v>
      </c>
      <c r="L535" s="30" t="s">
        <v>103</v>
      </c>
      <c r="M535" s="15">
        <f t="shared" si="58"/>
        <v>660</v>
      </c>
      <c r="N535" s="13" t="s">
        <v>71</v>
      </c>
    </row>
    <row r="536" spans="1:14" ht="15.75" customHeight="1">
      <c r="A536" s="85">
        <v>32</v>
      </c>
      <c r="B536" s="5"/>
      <c r="C536" s="5" t="s">
        <v>80</v>
      </c>
      <c r="D536" s="5"/>
      <c r="E536" s="5" t="s">
        <v>12</v>
      </c>
      <c r="F536" s="12" t="s">
        <v>223</v>
      </c>
      <c r="G536" s="12">
        <v>5</v>
      </c>
      <c r="H536" s="13" t="s">
        <v>74</v>
      </c>
      <c r="I536" s="12">
        <f>G536*1</f>
        <v>5</v>
      </c>
      <c r="J536" s="13" t="s">
        <v>72</v>
      </c>
      <c r="K536" s="30">
        <f t="shared" si="57"/>
        <v>1.6500000000000001</v>
      </c>
      <c r="L536" s="30" t="s">
        <v>103</v>
      </c>
      <c r="M536" s="15">
        <f t="shared" si="58"/>
        <v>1650.0000000000002</v>
      </c>
      <c r="N536" s="13" t="s">
        <v>71</v>
      </c>
    </row>
    <row r="537" spans="1:14" ht="15.75" customHeight="1">
      <c r="A537" s="85">
        <v>33</v>
      </c>
      <c r="B537" s="5"/>
      <c r="C537" s="5" t="s">
        <v>80</v>
      </c>
      <c r="D537" s="5"/>
      <c r="E537" s="5" t="s">
        <v>12</v>
      </c>
      <c r="F537" s="12" t="s">
        <v>363</v>
      </c>
      <c r="G537" s="12">
        <v>2</v>
      </c>
      <c r="H537" s="13" t="s">
        <v>74</v>
      </c>
      <c r="I537" s="12">
        <f t="shared" ref="I537:I539" si="60">G537*1</f>
        <v>2</v>
      </c>
      <c r="J537" s="13" t="s">
        <v>138</v>
      </c>
      <c r="K537" s="30">
        <f t="shared" si="57"/>
        <v>0.66</v>
      </c>
      <c r="L537" s="30" t="s">
        <v>103</v>
      </c>
      <c r="M537" s="15">
        <f t="shared" si="58"/>
        <v>660</v>
      </c>
      <c r="N537" s="13" t="s">
        <v>71</v>
      </c>
    </row>
    <row r="538" spans="1:14" ht="15.75" customHeight="1">
      <c r="A538" s="85">
        <v>34</v>
      </c>
      <c r="B538" s="5"/>
      <c r="C538" s="5" t="s">
        <v>80</v>
      </c>
      <c r="D538" s="5"/>
      <c r="E538" s="5" t="s">
        <v>12</v>
      </c>
      <c r="F538" s="12" t="s">
        <v>217</v>
      </c>
      <c r="G538" s="12">
        <v>1</v>
      </c>
      <c r="H538" s="13" t="s">
        <v>74</v>
      </c>
      <c r="I538" s="12">
        <f t="shared" si="60"/>
        <v>1</v>
      </c>
      <c r="J538" s="13" t="s">
        <v>139</v>
      </c>
      <c r="K538" s="30">
        <f t="shared" si="57"/>
        <v>0.33</v>
      </c>
      <c r="L538" s="30" t="s">
        <v>103</v>
      </c>
      <c r="M538" s="15">
        <f t="shared" si="58"/>
        <v>330</v>
      </c>
      <c r="N538" s="13" t="s">
        <v>71</v>
      </c>
    </row>
    <row r="539" spans="1:14" ht="15.75" customHeight="1">
      <c r="A539" s="85">
        <v>35</v>
      </c>
      <c r="B539" s="5"/>
      <c r="C539" s="5" t="s">
        <v>80</v>
      </c>
      <c r="D539" s="5"/>
      <c r="E539" s="5" t="s">
        <v>12</v>
      </c>
      <c r="F539" s="12" t="s">
        <v>220</v>
      </c>
      <c r="G539" s="12">
        <v>1</v>
      </c>
      <c r="H539" s="13" t="s">
        <v>74</v>
      </c>
      <c r="I539" s="12">
        <f t="shared" si="60"/>
        <v>1</v>
      </c>
      <c r="J539" s="13" t="s">
        <v>140</v>
      </c>
      <c r="K539" s="30">
        <f t="shared" si="57"/>
        <v>0.33</v>
      </c>
      <c r="L539" s="30" t="s">
        <v>103</v>
      </c>
      <c r="M539" s="15">
        <f t="shared" si="58"/>
        <v>330</v>
      </c>
      <c r="N539" s="13" t="s">
        <v>71</v>
      </c>
    </row>
    <row r="540" spans="1:14" ht="15.75" customHeight="1">
      <c r="A540" s="85">
        <v>36</v>
      </c>
      <c r="B540" s="5"/>
      <c r="C540" s="5" t="s">
        <v>80</v>
      </c>
      <c r="D540" s="5"/>
      <c r="E540" s="5" t="s">
        <v>12</v>
      </c>
      <c r="F540" s="12" t="s">
        <v>216</v>
      </c>
      <c r="G540" s="12">
        <v>1</v>
      </c>
      <c r="H540" s="13" t="s">
        <v>74</v>
      </c>
      <c r="I540" s="12">
        <f>G540*1</f>
        <v>1</v>
      </c>
      <c r="J540" s="13" t="s">
        <v>138</v>
      </c>
      <c r="K540" s="30">
        <f t="shared" si="57"/>
        <v>0.33</v>
      </c>
      <c r="L540" s="30" t="s">
        <v>103</v>
      </c>
      <c r="M540" s="15">
        <f t="shared" si="58"/>
        <v>330</v>
      </c>
      <c r="N540" s="13" t="s">
        <v>71</v>
      </c>
    </row>
    <row r="541" spans="1:14" ht="15.75" customHeight="1">
      <c r="A541" s="281" t="s">
        <v>54</v>
      </c>
      <c r="B541" s="282"/>
      <c r="C541" s="282"/>
      <c r="D541" s="282"/>
      <c r="E541" s="283"/>
      <c r="F541" s="84"/>
      <c r="G541" s="12">
        <f>SUM(G505:G540)</f>
        <v>81</v>
      </c>
      <c r="H541" s="13" t="s">
        <v>74</v>
      </c>
      <c r="I541" s="12">
        <f>SUM(I505:I540)</f>
        <v>260</v>
      </c>
      <c r="J541" s="13" t="s">
        <v>138</v>
      </c>
      <c r="K541" s="12">
        <f>SUM(K505:K540)</f>
        <v>85.799999999999955</v>
      </c>
      <c r="L541" s="30" t="s">
        <v>103</v>
      </c>
      <c r="M541" s="34">
        <f>SUM(M505:M540)</f>
        <v>85800</v>
      </c>
      <c r="N541" s="13" t="s">
        <v>71</v>
      </c>
    </row>
    <row r="544" spans="1:14">
      <c r="A544" s="286" t="s">
        <v>53</v>
      </c>
      <c r="B544" s="286" t="s">
        <v>0</v>
      </c>
      <c r="C544" s="286" t="s">
        <v>2</v>
      </c>
      <c r="D544" s="286" t="s">
        <v>4</v>
      </c>
      <c r="E544" s="286" t="s">
        <v>1</v>
      </c>
      <c r="F544" s="286" t="s">
        <v>280</v>
      </c>
      <c r="G544" s="288" t="s">
        <v>5</v>
      </c>
      <c r="H544" s="289"/>
      <c r="I544" s="288" t="s">
        <v>6</v>
      </c>
      <c r="J544" s="289"/>
      <c r="K544" s="288" t="s">
        <v>101</v>
      </c>
      <c r="L544" s="289"/>
      <c r="M544" s="288" t="s">
        <v>102</v>
      </c>
      <c r="N544" s="289"/>
    </row>
    <row r="545" spans="1:14">
      <c r="A545" s="287"/>
      <c r="B545" s="287"/>
      <c r="C545" s="287"/>
      <c r="D545" s="287"/>
      <c r="E545" s="287"/>
      <c r="F545" s="287"/>
      <c r="G545" s="290"/>
      <c r="H545" s="291"/>
      <c r="I545" s="290"/>
      <c r="J545" s="291"/>
      <c r="K545" s="290"/>
      <c r="L545" s="291"/>
      <c r="M545" s="290"/>
      <c r="N545" s="291"/>
    </row>
    <row r="546" spans="1:14" ht="16.5" customHeight="1">
      <c r="A546" s="85">
        <v>1</v>
      </c>
      <c r="B546" s="16" t="s">
        <v>61</v>
      </c>
      <c r="C546" s="5" t="s">
        <v>3</v>
      </c>
      <c r="D546" s="5" t="s">
        <v>7</v>
      </c>
      <c r="E546" s="5" t="s">
        <v>8</v>
      </c>
      <c r="F546" s="12" t="s">
        <v>492</v>
      </c>
      <c r="G546" s="12">
        <v>4</v>
      </c>
      <c r="H546" s="13" t="s">
        <v>74</v>
      </c>
      <c r="I546" s="12">
        <f t="shared" ref="I546:I554" si="61">G546*6</f>
        <v>24</v>
      </c>
      <c r="J546" s="13" t="s">
        <v>72</v>
      </c>
      <c r="K546" s="30">
        <f t="shared" ref="K546:K579" si="62">I546*0.33</f>
        <v>7.92</v>
      </c>
      <c r="L546" s="30" t="s">
        <v>103</v>
      </c>
      <c r="M546" s="15">
        <f t="shared" ref="M546:M579" si="63">K546*1000</f>
        <v>7920</v>
      </c>
      <c r="N546" s="13" t="s">
        <v>71</v>
      </c>
    </row>
    <row r="547" spans="1:14" ht="16.5" customHeight="1">
      <c r="A547" s="85">
        <v>2</v>
      </c>
      <c r="B547" s="17">
        <v>43511</v>
      </c>
      <c r="C547" s="5" t="s">
        <v>56</v>
      </c>
      <c r="D547" s="5" t="s">
        <v>93</v>
      </c>
      <c r="E547" s="5" t="s">
        <v>8</v>
      </c>
      <c r="F547" s="12" t="s">
        <v>529</v>
      </c>
      <c r="G547" s="12">
        <v>2</v>
      </c>
      <c r="H547" s="13" t="s">
        <v>74</v>
      </c>
      <c r="I547" s="12">
        <f t="shared" si="61"/>
        <v>12</v>
      </c>
      <c r="J547" s="13" t="s">
        <v>72</v>
      </c>
      <c r="K547" s="30">
        <f t="shared" si="62"/>
        <v>3.96</v>
      </c>
      <c r="L547" s="30" t="s">
        <v>103</v>
      </c>
      <c r="M547" s="15">
        <f t="shared" si="63"/>
        <v>3960</v>
      </c>
      <c r="N547" s="13" t="s">
        <v>71</v>
      </c>
    </row>
    <row r="548" spans="1:14" ht="16.5" customHeight="1">
      <c r="A548" s="85">
        <v>3</v>
      </c>
      <c r="B548" s="5"/>
      <c r="C548" s="5" t="s">
        <v>15</v>
      </c>
      <c r="D548" s="5" t="s">
        <v>647</v>
      </c>
      <c r="E548" s="5" t="s">
        <v>8</v>
      </c>
      <c r="F548" s="12" t="s">
        <v>397</v>
      </c>
      <c r="G548" s="12">
        <v>3</v>
      </c>
      <c r="H548" s="13" t="s">
        <v>74</v>
      </c>
      <c r="I548" s="12">
        <f t="shared" si="61"/>
        <v>18</v>
      </c>
      <c r="J548" s="13" t="s">
        <v>72</v>
      </c>
      <c r="K548" s="30">
        <f t="shared" si="62"/>
        <v>5.94</v>
      </c>
      <c r="L548" s="30" t="s">
        <v>103</v>
      </c>
      <c r="M548" s="15">
        <f t="shared" si="63"/>
        <v>5940</v>
      </c>
      <c r="N548" s="13" t="s">
        <v>71</v>
      </c>
    </row>
    <row r="549" spans="1:14" ht="16.5" customHeight="1">
      <c r="A549" s="85">
        <v>4</v>
      </c>
      <c r="B549" s="5"/>
      <c r="C549" s="5" t="s">
        <v>17</v>
      </c>
      <c r="D549" s="5" t="s">
        <v>16</v>
      </c>
      <c r="E549" s="5" t="s">
        <v>8</v>
      </c>
      <c r="F549" s="12" t="s">
        <v>519</v>
      </c>
      <c r="G549" s="12">
        <v>4</v>
      </c>
      <c r="H549" s="13" t="s">
        <v>74</v>
      </c>
      <c r="I549" s="12">
        <f t="shared" si="61"/>
        <v>24</v>
      </c>
      <c r="J549" s="13" t="s">
        <v>72</v>
      </c>
      <c r="K549" s="30">
        <f t="shared" si="62"/>
        <v>7.92</v>
      </c>
      <c r="L549" s="30" t="s">
        <v>103</v>
      </c>
      <c r="M549" s="15">
        <f t="shared" si="63"/>
        <v>7920</v>
      </c>
      <c r="N549" s="13" t="s">
        <v>71</v>
      </c>
    </row>
    <row r="550" spans="1:14" ht="16.5" customHeight="1">
      <c r="A550" s="85">
        <v>5</v>
      </c>
      <c r="B550" s="5"/>
      <c r="C550" s="5" t="s">
        <v>19</v>
      </c>
      <c r="D550" s="5" t="s">
        <v>18</v>
      </c>
      <c r="E550" s="5" t="s">
        <v>8</v>
      </c>
      <c r="F550" s="12" t="s">
        <v>520</v>
      </c>
      <c r="G550" s="12">
        <v>4</v>
      </c>
      <c r="H550" s="13" t="s">
        <v>74</v>
      </c>
      <c r="I550" s="12">
        <f t="shared" si="61"/>
        <v>24</v>
      </c>
      <c r="J550" s="13" t="s">
        <v>72</v>
      </c>
      <c r="K550" s="30">
        <f t="shared" si="62"/>
        <v>7.92</v>
      </c>
      <c r="L550" s="30" t="s">
        <v>103</v>
      </c>
      <c r="M550" s="15">
        <f t="shared" si="63"/>
        <v>7920</v>
      </c>
      <c r="N550" s="13" t="s">
        <v>71</v>
      </c>
    </row>
    <row r="551" spans="1:14" ht="16.5" customHeight="1">
      <c r="A551" s="85">
        <v>6</v>
      </c>
      <c r="B551" s="5"/>
      <c r="C551" s="9" t="s">
        <v>52</v>
      </c>
      <c r="D551" s="9" t="s">
        <v>51</v>
      </c>
      <c r="E551" s="9" t="s">
        <v>8</v>
      </c>
      <c r="F551" s="72" t="s">
        <v>428</v>
      </c>
      <c r="G551" s="12">
        <v>5</v>
      </c>
      <c r="H551" s="13" t="s">
        <v>74</v>
      </c>
      <c r="I551" s="12">
        <f t="shared" si="61"/>
        <v>30</v>
      </c>
      <c r="J551" s="13" t="s">
        <v>72</v>
      </c>
      <c r="K551" s="30">
        <f t="shared" si="62"/>
        <v>9.9</v>
      </c>
      <c r="L551" s="30" t="s">
        <v>103</v>
      </c>
      <c r="M551" s="15">
        <f t="shared" si="63"/>
        <v>9900</v>
      </c>
      <c r="N551" s="13" t="s">
        <v>71</v>
      </c>
    </row>
    <row r="552" spans="1:14" ht="16.5" customHeight="1">
      <c r="A552" s="85">
        <v>7</v>
      </c>
      <c r="B552" s="5"/>
      <c r="C552" s="5" t="s">
        <v>10</v>
      </c>
      <c r="D552" s="5" t="s">
        <v>93</v>
      </c>
      <c r="E552" s="5" t="s">
        <v>8</v>
      </c>
      <c r="F552" s="12" t="s">
        <v>530</v>
      </c>
      <c r="G552" s="12">
        <v>5</v>
      </c>
      <c r="H552" s="13" t="s">
        <v>74</v>
      </c>
      <c r="I552" s="12">
        <f t="shared" si="61"/>
        <v>30</v>
      </c>
      <c r="J552" s="13" t="s">
        <v>72</v>
      </c>
      <c r="K552" s="30">
        <f t="shared" si="62"/>
        <v>9.9</v>
      </c>
      <c r="L552" s="30" t="s">
        <v>103</v>
      </c>
      <c r="M552" s="15">
        <f t="shared" si="63"/>
        <v>9900</v>
      </c>
      <c r="N552" s="13" t="s">
        <v>71</v>
      </c>
    </row>
    <row r="553" spans="1:14" ht="16.5" customHeight="1">
      <c r="A553" s="85">
        <v>8</v>
      </c>
      <c r="B553" s="5"/>
      <c r="C553" s="5" t="s">
        <v>26</v>
      </c>
      <c r="D553" s="5" t="s">
        <v>89</v>
      </c>
      <c r="E553" s="5" t="s">
        <v>8</v>
      </c>
      <c r="F553" s="12" t="s">
        <v>523</v>
      </c>
      <c r="G553" s="12">
        <v>5</v>
      </c>
      <c r="H553" s="13" t="s">
        <v>74</v>
      </c>
      <c r="I553" s="12">
        <f t="shared" si="61"/>
        <v>30</v>
      </c>
      <c r="J553" s="13" t="s">
        <v>72</v>
      </c>
      <c r="K553" s="30">
        <f t="shared" si="62"/>
        <v>9.9</v>
      </c>
      <c r="L553" s="30" t="s">
        <v>103</v>
      </c>
      <c r="M553" s="15">
        <f t="shared" si="63"/>
        <v>9900</v>
      </c>
      <c r="N553" s="13" t="s">
        <v>71</v>
      </c>
    </row>
    <row r="554" spans="1:14" ht="16.5" customHeight="1">
      <c r="A554" s="85">
        <v>9</v>
      </c>
      <c r="B554" s="5"/>
      <c r="C554" s="5" t="s">
        <v>94</v>
      </c>
      <c r="D554" s="5" t="s">
        <v>95</v>
      </c>
      <c r="E554" s="5" t="s">
        <v>8</v>
      </c>
      <c r="F554" s="12" t="s">
        <v>531</v>
      </c>
      <c r="G554" s="12">
        <v>3</v>
      </c>
      <c r="H554" s="13" t="s">
        <v>74</v>
      </c>
      <c r="I554" s="12">
        <f t="shared" si="61"/>
        <v>18</v>
      </c>
      <c r="J554" s="13" t="s">
        <v>72</v>
      </c>
      <c r="K554" s="30">
        <f t="shared" si="62"/>
        <v>5.94</v>
      </c>
      <c r="L554" s="30" t="s">
        <v>103</v>
      </c>
      <c r="M554" s="15">
        <f t="shared" si="63"/>
        <v>5940</v>
      </c>
      <c r="N554" s="13" t="s">
        <v>71</v>
      </c>
    </row>
    <row r="555" spans="1:14" ht="16.5" customHeight="1">
      <c r="A555" s="85">
        <v>10</v>
      </c>
      <c r="B555" s="5"/>
      <c r="C555" s="5" t="s">
        <v>190</v>
      </c>
      <c r="D555" s="5" t="s">
        <v>20</v>
      </c>
      <c r="E555" s="5" t="s">
        <v>173</v>
      </c>
      <c r="F555" s="12" t="s">
        <v>532</v>
      </c>
      <c r="G555" s="12">
        <v>1</v>
      </c>
      <c r="H555" s="13" t="s">
        <v>74</v>
      </c>
      <c r="I555" s="12">
        <f>G555*7</f>
        <v>7</v>
      </c>
      <c r="J555" s="13" t="s">
        <v>72</v>
      </c>
      <c r="K555" s="30">
        <f t="shared" si="62"/>
        <v>2.31</v>
      </c>
      <c r="L555" s="30" t="s">
        <v>103</v>
      </c>
      <c r="M555" s="15">
        <f t="shared" si="63"/>
        <v>2310</v>
      </c>
      <c r="N555" s="13" t="s">
        <v>71</v>
      </c>
    </row>
    <row r="556" spans="1:14" ht="16.5" customHeight="1">
      <c r="A556" s="85">
        <v>11</v>
      </c>
      <c r="B556" s="5"/>
      <c r="C556" s="5" t="s">
        <v>34</v>
      </c>
      <c r="D556" s="5" t="s">
        <v>134</v>
      </c>
      <c r="E556" s="5" t="s">
        <v>173</v>
      </c>
      <c r="F556" s="12" t="s">
        <v>522</v>
      </c>
      <c r="G556" s="12">
        <v>1</v>
      </c>
      <c r="H556" s="13" t="s">
        <v>74</v>
      </c>
      <c r="I556" s="12">
        <f>G556*7</f>
        <v>7</v>
      </c>
      <c r="J556" s="13" t="s">
        <v>72</v>
      </c>
      <c r="K556" s="30">
        <f t="shared" si="62"/>
        <v>2.31</v>
      </c>
      <c r="L556" s="30" t="s">
        <v>103</v>
      </c>
      <c r="M556" s="15">
        <f t="shared" si="63"/>
        <v>2310</v>
      </c>
      <c r="N556" s="13" t="s">
        <v>71</v>
      </c>
    </row>
    <row r="557" spans="1:14" ht="16.5" customHeight="1">
      <c r="A557" s="85">
        <v>12</v>
      </c>
      <c r="B557" s="5"/>
      <c r="C557" s="5" t="s">
        <v>23</v>
      </c>
      <c r="D557" s="5" t="s">
        <v>136</v>
      </c>
      <c r="E557" s="5" t="s">
        <v>12</v>
      </c>
      <c r="F557" s="5" t="s">
        <v>405</v>
      </c>
      <c r="G557" s="1">
        <v>3</v>
      </c>
      <c r="H557" s="13" t="s">
        <v>74</v>
      </c>
      <c r="I557" s="12">
        <f t="shared" ref="I557:I567" si="64">G557*1</f>
        <v>3</v>
      </c>
      <c r="J557" s="13" t="s">
        <v>72</v>
      </c>
      <c r="K557" s="30">
        <f t="shared" si="62"/>
        <v>0.99</v>
      </c>
      <c r="L557" s="30" t="s">
        <v>103</v>
      </c>
      <c r="M557" s="15">
        <f t="shared" si="63"/>
        <v>990</v>
      </c>
      <c r="N557" s="13" t="s">
        <v>71</v>
      </c>
    </row>
    <row r="558" spans="1:14" ht="16.5" customHeight="1">
      <c r="A558" s="85">
        <v>13</v>
      </c>
      <c r="B558" s="5"/>
      <c r="C558" s="5" t="s">
        <v>90</v>
      </c>
      <c r="D558" s="5" t="s">
        <v>91</v>
      </c>
      <c r="E558" s="5" t="s">
        <v>12</v>
      </c>
      <c r="F558" s="12" t="s">
        <v>485</v>
      </c>
      <c r="G558" s="12">
        <v>0</v>
      </c>
      <c r="H558" s="13" t="s">
        <v>74</v>
      </c>
      <c r="I558" s="12">
        <f t="shared" si="64"/>
        <v>0</v>
      </c>
      <c r="J558" s="13" t="s">
        <v>72</v>
      </c>
      <c r="K558" s="30">
        <f t="shared" si="62"/>
        <v>0</v>
      </c>
      <c r="L558" s="30" t="s">
        <v>103</v>
      </c>
      <c r="M558" s="15">
        <f t="shared" si="63"/>
        <v>0</v>
      </c>
      <c r="N558" s="13" t="s">
        <v>71</v>
      </c>
    </row>
    <row r="559" spans="1:14" ht="16.5" customHeight="1">
      <c r="A559" s="85">
        <v>14</v>
      </c>
      <c r="B559" s="5"/>
      <c r="C559" s="5" t="s">
        <v>81</v>
      </c>
      <c r="D559" s="5" t="s">
        <v>82</v>
      </c>
      <c r="E559" s="5" t="s">
        <v>12</v>
      </c>
      <c r="F559" s="12" t="s">
        <v>406</v>
      </c>
      <c r="G559" s="12">
        <v>2</v>
      </c>
      <c r="H559" s="13" t="s">
        <v>74</v>
      </c>
      <c r="I559" s="12">
        <f t="shared" si="64"/>
        <v>2</v>
      </c>
      <c r="J559" s="13" t="s">
        <v>72</v>
      </c>
      <c r="K559" s="30">
        <f t="shared" si="62"/>
        <v>0.66</v>
      </c>
      <c r="L559" s="30" t="s">
        <v>103</v>
      </c>
      <c r="M559" s="15">
        <f t="shared" si="63"/>
        <v>660</v>
      </c>
      <c r="N559" s="13" t="s">
        <v>71</v>
      </c>
    </row>
    <row r="560" spans="1:14" ht="16.5" customHeight="1">
      <c r="A560" s="85">
        <v>15</v>
      </c>
      <c r="B560" s="5"/>
      <c r="C560" s="5" t="s">
        <v>11</v>
      </c>
      <c r="D560" s="5" t="s">
        <v>13</v>
      </c>
      <c r="E560" s="5" t="s">
        <v>12</v>
      </c>
      <c r="F560" s="12" t="s">
        <v>526</v>
      </c>
      <c r="G560" s="12">
        <v>2</v>
      </c>
      <c r="H560" s="13" t="s">
        <v>74</v>
      </c>
      <c r="I560" s="12">
        <f t="shared" si="64"/>
        <v>2</v>
      </c>
      <c r="J560" s="13" t="s">
        <v>72</v>
      </c>
      <c r="K560" s="30">
        <f t="shared" si="62"/>
        <v>0.66</v>
      </c>
      <c r="L560" s="30" t="s">
        <v>103</v>
      </c>
      <c r="M560" s="15">
        <f t="shared" si="63"/>
        <v>660</v>
      </c>
      <c r="N560" s="13" t="s">
        <v>71</v>
      </c>
    </row>
    <row r="561" spans="1:14" ht="16.5" customHeight="1">
      <c r="A561" s="85">
        <v>16</v>
      </c>
      <c r="B561" s="5"/>
      <c r="C561" s="5" t="s">
        <v>28</v>
      </c>
      <c r="D561" s="5" t="s">
        <v>27</v>
      </c>
      <c r="E561" s="5" t="s">
        <v>12</v>
      </c>
      <c r="F561" s="12" t="s">
        <v>524</v>
      </c>
      <c r="G561" s="12">
        <v>1</v>
      </c>
      <c r="H561" s="13" t="s">
        <v>74</v>
      </c>
      <c r="I561" s="12">
        <f t="shared" si="64"/>
        <v>1</v>
      </c>
      <c r="J561" s="13" t="s">
        <v>72</v>
      </c>
      <c r="K561" s="30">
        <f t="shared" si="62"/>
        <v>0.33</v>
      </c>
      <c r="L561" s="30" t="s">
        <v>103</v>
      </c>
      <c r="M561" s="15">
        <f t="shared" si="63"/>
        <v>330</v>
      </c>
      <c r="N561" s="13" t="s">
        <v>71</v>
      </c>
    </row>
    <row r="562" spans="1:14" ht="16.5" customHeight="1">
      <c r="A562" s="85">
        <v>17</v>
      </c>
      <c r="B562" s="5"/>
      <c r="C562" s="5" t="s">
        <v>30</v>
      </c>
      <c r="D562" s="5" t="s">
        <v>29</v>
      </c>
      <c r="E562" s="5" t="s">
        <v>12</v>
      </c>
      <c r="F562" s="12" t="s">
        <v>525</v>
      </c>
      <c r="G562" s="12">
        <v>3</v>
      </c>
      <c r="H562" s="13" t="s">
        <v>74</v>
      </c>
      <c r="I562" s="12">
        <f t="shared" si="64"/>
        <v>3</v>
      </c>
      <c r="J562" s="13" t="s">
        <v>72</v>
      </c>
      <c r="K562" s="30">
        <f t="shared" si="62"/>
        <v>0.99</v>
      </c>
      <c r="L562" s="30" t="s">
        <v>103</v>
      </c>
      <c r="M562" s="15">
        <f t="shared" si="63"/>
        <v>990</v>
      </c>
      <c r="N562" s="13" t="s">
        <v>71</v>
      </c>
    </row>
    <row r="563" spans="1:14" ht="16.5" customHeight="1">
      <c r="A563" s="85">
        <v>18</v>
      </c>
      <c r="B563" s="5"/>
      <c r="C563" s="5" t="s">
        <v>32</v>
      </c>
      <c r="D563" s="5" t="s">
        <v>33</v>
      </c>
      <c r="E563" s="5" t="s">
        <v>12</v>
      </c>
      <c r="F563" s="12" t="s">
        <v>404</v>
      </c>
      <c r="G563" s="12">
        <v>1</v>
      </c>
      <c r="H563" s="13" t="s">
        <v>74</v>
      </c>
      <c r="I563" s="12">
        <f t="shared" si="64"/>
        <v>1</v>
      </c>
      <c r="J563" s="13" t="s">
        <v>72</v>
      </c>
      <c r="K563" s="30">
        <f t="shared" si="62"/>
        <v>0.33</v>
      </c>
      <c r="L563" s="30" t="s">
        <v>103</v>
      </c>
      <c r="M563" s="15">
        <f t="shared" si="63"/>
        <v>330</v>
      </c>
      <c r="N563" s="13" t="s">
        <v>71</v>
      </c>
    </row>
    <row r="564" spans="1:14" ht="16.5" customHeight="1">
      <c r="A564" s="85">
        <v>19</v>
      </c>
      <c r="B564" s="5"/>
      <c r="C564" s="5" t="s">
        <v>36</v>
      </c>
      <c r="D564" s="5" t="s">
        <v>35</v>
      </c>
      <c r="E564" s="5" t="s">
        <v>12</v>
      </c>
      <c r="F564" s="12" t="s">
        <v>518</v>
      </c>
      <c r="G564" s="12">
        <v>3</v>
      </c>
      <c r="H564" s="13" t="s">
        <v>74</v>
      </c>
      <c r="I564" s="12">
        <f t="shared" si="64"/>
        <v>3</v>
      </c>
      <c r="J564" s="13" t="s">
        <v>72</v>
      </c>
      <c r="K564" s="30">
        <f t="shared" si="62"/>
        <v>0.99</v>
      </c>
      <c r="L564" s="30" t="s">
        <v>103</v>
      </c>
      <c r="M564" s="15">
        <f t="shared" si="63"/>
        <v>990</v>
      </c>
      <c r="N564" s="13" t="s">
        <v>71</v>
      </c>
    </row>
    <row r="565" spans="1:14" ht="16.5" customHeight="1">
      <c r="A565" s="85">
        <v>20</v>
      </c>
      <c r="B565" s="5"/>
      <c r="C565" s="5" t="s">
        <v>38</v>
      </c>
      <c r="D565" s="5" t="s">
        <v>37</v>
      </c>
      <c r="E565" s="5" t="s">
        <v>12</v>
      </c>
      <c r="F565" s="12" t="s">
        <v>527</v>
      </c>
      <c r="G565" s="12">
        <v>2</v>
      </c>
      <c r="H565" s="13" t="s">
        <v>74</v>
      </c>
      <c r="I565" s="12">
        <f t="shared" si="64"/>
        <v>2</v>
      </c>
      <c r="J565" s="13" t="s">
        <v>72</v>
      </c>
      <c r="K565" s="30">
        <f t="shared" si="62"/>
        <v>0.66</v>
      </c>
      <c r="L565" s="30" t="s">
        <v>103</v>
      </c>
      <c r="M565" s="15">
        <f t="shared" si="63"/>
        <v>660</v>
      </c>
      <c r="N565" s="13" t="s">
        <v>71</v>
      </c>
    </row>
    <row r="566" spans="1:14" ht="16.5" customHeight="1">
      <c r="A566" s="85">
        <v>21</v>
      </c>
      <c r="B566" s="5"/>
      <c r="C566" s="5" t="s">
        <v>40</v>
      </c>
      <c r="D566" s="5" t="s">
        <v>39</v>
      </c>
      <c r="E566" s="5" t="s">
        <v>12</v>
      </c>
      <c r="F566" s="12" t="s">
        <v>528</v>
      </c>
      <c r="G566" s="12">
        <v>1</v>
      </c>
      <c r="H566" s="13" t="s">
        <v>74</v>
      </c>
      <c r="I566" s="12">
        <f t="shared" si="64"/>
        <v>1</v>
      </c>
      <c r="J566" s="13" t="s">
        <v>72</v>
      </c>
      <c r="K566" s="30">
        <f t="shared" si="62"/>
        <v>0.33</v>
      </c>
      <c r="L566" s="30" t="s">
        <v>103</v>
      </c>
      <c r="M566" s="15">
        <f t="shared" si="63"/>
        <v>330</v>
      </c>
      <c r="N566" s="13" t="s">
        <v>71</v>
      </c>
    </row>
    <row r="567" spans="1:14" ht="16.5" customHeight="1">
      <c r="A567" s="85">
        <v>22</v>
      </c>
      <c r="B567" s="5"/>
      <c r="C567" s="5" t="s">
        <v>78</v>
      </c>
      <c r="D567" s="5" t="s">
        <v>79</v>
      </c>
      <c r="E567" s="5" t="s">
        <v>12</v>
      </c>
      <c r="F567" s="12" t="s">
        <v>237</v>
      </c>
      <c r="G567" s="12">
        <v>3</v>
      </c>
      <c r="H567" s="13" t="s">
        <v>74</v>
      </c>
      <c r="I567" s="12">
        <f t="shared" si="64"/>
        <v>3</v>
      </c>
      <c r="J567" s="13" t="s">
        <v>72</v>
      </c>
      <c r="K567" s="30">
        <f t="shared" si="62"/>
        <v>0.99</v>
      </c>
      <c r="L567" s="30" t="s">
        <v>103</v>
      </c>
      <c r="M567" s="15">
        <f t="shared" si="63"/>
        <v>990</v>
      </c>
      <c r="N567" s="13" t="s">
        <v>71</v>
      </c>
    </row>
    <row r="568" spans="1:14" ht="16.5" customHeight="1">
      <c r="A568" s="85">
        <v>23</v>
      </c>
      <c r="B568" s="5"/>
      <c r="C568" s="5" t="s">
        <v>45</v>
      </c>
      <c r="D568" s="5" t="s">
        <v>44</v>
      </c>
      <c r="E568" s="5" t="s">
        <v>43</v>
      </c>
      <c r="F568" s="12" t="s">
        <v>512</v>
      </c>
      <c r="G568" s="12">
        <v>5</v>
      </c>
      <c r="H568" s="13" t="s">
        <v>74</v>
      </c>
      <c r="I568" s="12">
        <f>G568*1.5</f>
        <v>7.5</v>
      </c>
      <c r="J568" s="13" t="s">
        <v>72</v>
      </c>
      <c r="K568" s="30">
        <f t="shared" si="62"/>
        <v>2.4750000000000001</v>
      </c>
      <c r="L568" s="30" t="s">
        <v>103</v>
      </c>
      <c r="M568" s="15">
        <f t="shared" si="63"/>
        <v>2475</v>
      </c>
      <c r="N568" s="13" t="s">
        <v>71</v>
      </c>
    </row>
    <row r="569" spans="1:14" ht="16.5" customHeight="1">
      <c r="A569" s="85">
        <v>24</v>
      </c>
      <c r="B569" s="5"/>
      <c r="C569" s="5" t="s">
        <v>47</v>
      </c>
      <c r="D569" s="5" t="s">
        <v>46</v>
      </c>
      <c r="E569" s="5" t="s">
        <v>43</v>
      </c>
      <c r="F569" s="12" t="s">
        <v>569</v>
      </c>
      <c r="G569" s="12">
        <v>2</v>
      </c>
      <c r="H569" s="13" t="s">
        <v>74</v>
      </c>
      <c r="I569" s="12">
        <f>G569*1.5</f>
        <v>3</v>
      </c>
      <c r="J569" s="13" t="s">
        <v>72</v>
      </c>
      <c r="K569" s="30">
        <f t="shared" si="62"/>
        <v>0.99</v>
      </c>
      <c r="L569" s="30" t="s">
        <v>103</v>
      </c>
      <c r="M569" s="15">
        <f t="shared" si="63"/>
        <v>990</v>
      </c>
      <c r="N569" s="13" t="s">
        <v>71</v>
      </c>
    </row>
    <row r="570" spans="1:14" ht="16.5" customHeight="1">
      <c r="A570" s="85">
        <v>25</v>
      </c>
      <c r="B570" s="5"/>
      <c r="C570" s="5" t="s">
        <v>42</v>
      </c>
      <c r="D570" s="5" t="s">
        <v>41</v>
      </c>
      <c r="E570" s="5" t="s">
        <v>165</v>
      </c>
      <c r="F570" s="12" t="s">
        <v>521</v>
      </c>
      <c r="G570" s="12">
        <v>1</v>
      </c>
      <c r="H570" s="13" t="s">
        <v>74</v>
      </c>
      <c r="I570" s="12">
        <f>G570*1.5</f>
        <v>1.5</v>
      </c>
      <c r="J570" s="13" t="s">
        <v>72</v>
      </c>
      <c r="K570" s="30">
        <f t="shared" si="62"/>
        <v>0.495</v>
      </c>
      <c r="L570" s="30" t="s">
        <v>103</v>
      </c>
      <c r="M570" s="15">
        <f t="shared" si="63"/>
        <v>495</v>
      </c>
      <c r="N570" s="13" t="s">
        <v>71</v>
      </c>
    </row>
    <row r="571" spans="1:14" ht="16.5" customHeight="1">
      <c r="A571" s="85">
        <v>26</v>
      </c>
      <c r="B571" s="5"/>
      <c r="C571" s="5" t="s">
        <v>49</v>
      </c>
      <c r="D571" s="5" t="s">
        <v>48</v>
      </c>
      <c r="E571" s="5" t="s">
        <v>50</v>
      </c>
      <c r="F571" s="12"/>
      <c r="G571" s="12">
        <v>0</v>
      </c>
      <c r="H571" s="13" t="s">
        <v>74</v>
      </c>
      <c r="I571" s="12">
        <f>G571*4</f>
        <v>0</v>
      </c>
      <c r="J571" s="13" t="s">
        <v>72</v>
      </c>
      <c r="K571" s="30">
        <f t="shared" si="62"/>
        <v>0</v>
      </c>
      <c r="L571" s="30" t="s">
        <v>103</v>
      </c>
      <c r="M571" s="15">
        <f t="shared" si="63"/>
        <v>0</v>
      </c>
      <c r="N571" s="13" t="s">
        <v>71</v>
      </c>
    </row>
    <row r="572" spans="1:14" ht="16.5" customHeight="1">
      <c r="A572" s="85">
        <v>27</v>
      </c>
      <c r="B572" s="5"/>
      <c r="C572" s="5" t="s">
        <v>80</v>
      </c>
      <c r="D572" s="5" t="s">
        <v>193</v>
      </c>
      <c r="E572" s="5" t="s">
        <v>165</v>
      </c>
      <c r="F572" s="12" t="s">
        <v>533</v>
      </c>
      <c r="G572" s="12">
        <v>1</v>
      </c>
      <c r="H572" s="13" t="s">
        <v>74</v>
      </c>
      <c r="I572" s="12">
        <f>G572*4</f>
        <v>4</v>
      </c>
      <c r="J572" s="13" t="s">
        <v>72</v>
      </c>
      <c r="K572" s="30">
        <f t="shared" si="62"/>
        <v>1.32</v>
      </c>
      <c r="L572" s="30" t="s">
        <v>103</v>
      </c>
      <c r="M572" s="15">
        <f t="shared" si="63"/>
        <v>1320</v>
      </c>
      <c r="N572" s="13" t="s">
        <v>71</v>
      </c>
    </row>
    <row r="573" spans="1:14" ht="16.5" customHeight="1">
      <c r="A573" s="85">
        <v>28</v>
      </c>
      <c r="B573" s="5"/>
      <c r="C573" s="5" t="s">
        <v>80</v>
      </c>
      <c r="D573" s="5"/>
      <c r="E573" s="5" t="s">
        <v>43</v>
      </c>
      <c r="F573" s="12" t="s">
        <v>537</v>
      </c>
      <c r="G573" s="12">
        <v>1</v>
      </c>
      <c r="H573" s="13" t="s">
        <v>74</v>
      </c>
      <c r="I573" s="12">
        <f>G573*1</f>
        <v>1</v>
      </c>
      <c r="J573" s="13" t="s">
        <v>72</v>
      </c>
      <c r="K573" s="30">
        <f t="shared" si="62"/>
        <v>0.33</v>
      </c>
      <c r="L573" s="30" t="s">
        <v>103</v>
      </c>
      <c r="M573" s="15">
        <f t="shared" si="63"/>
        <v>330</v>
      </c>
      <c r="N573" s="13" t="s">
        <v>71</v>
      </c>
    </row>
    <row r="574" spans="1:14" ht="16.5" customHeight="1">
      <c r="A574" s="85">
        <v>29</v>
      </c>
      <c r="B574" s="5"/>
      <c r="C574" s="5" t="s">
        <v>80</v>
      </c>
      <c r="D574" s="5"/>
      <c r="E574" s="5" t="s">
        <v>12</v>
      </c>
      <c r="F574" s="12" t="s">
        <v>534</v>
      </c>
      <c r="G574" s="12">
        <v>1</v>
      </c>
      <c r="H574" s="13" t="s">
        <v>74</v>
      </c>
      <c r="I574" s="1">
        <f>G574*1.5</f>
        <v>1.5</v>
      </c>
      <c r="J574" s="13" t="s">
        <v>138</v>
      </c>
      <c r="K574" s="30">
        <f t="shared" si="62"/>
        <v>0.495</v>
      </c>
      <c r="L574" s="30" t="s">
        <v>103</v>
      </c>
      <c r="M574" s="15">
        <f t="shared" si="63"/>
        <v>495</v>
      </c>
      <c r="N574" s="13" t="s">
        <v>71</v>
      </c>
    </row>
    <row r="575" spans="1:14" ht="16.5" customHeight="1">
      <c r="A575" s="85">
        <v>30</v>
      </c>
      <c r="B575" s="5"/>
      <c r="C575" s="5" t="s">
        <v>80</v>
      </c>
      <c r="D575" s="5"/>
      <c r="E575" s="5" t="s">
        <v>43</v>
      </c>
      <c r="F575" s="12" t="s">
        <v>538</v>
      </c>
      <c r="G575" s="12">
        <v>1</v>
      </c>
      <c r="H575" s="13" t="s">
        <v>74</v>
      </c>
      <c r="I575" s="12">
        <f>G575*1.5</f>
        <v>1.5</v>
      </c>
      <c r="J575" s="13" t="s">
        <v>72</v>
      </c>
      <c r="K575" s="30">
        <f t="shared" si="62"/>
        <v>0.495</v>
      </c>
      <c r="L575" s="30" t="s">
        <v>103</v>
      </c>
      <c r="M575" s="15">
        <f t="shared" si="63"/>
        <v>495</v>
      </c>
      <c r="N575" s="13" t="s">
        <v>71</v>
      </c>
    </row>
    <row r="576" spans="1:14" ht="16.5" customHeight="1">
      <c r="A576" s="85">
        <v>31</v>
      </c>
      <c r="B576" s="5"/>
      <c r="C576" s="5" t="s">
        <v>80</v>
      </c>
      <c r="D576" s="5"/>
      <c r="E576" s="5" t="s">
        <v>12</v>
      </c>
      <c r="F576" s="12" t="s">
        <v>535</v>
      </c>
      <c r="G576" s="12">
        <v>1</v>
      </c>
      <c r="H576" s="13" t="s">
        <v>74</v>
      </c>
      <c r="I576" s="12">
        <f>G576*1</f>
        <v>1</v>
      </c>
      <c r="J576" s="13" t="s">
        <v>72</v>
      </c>
      <c r="K576" s="30">
        <f t="shared" si="62"/>
        <v>0.33</v>
      </c>
      <c r="L576" s="30" t="s">
        <v>103</v>
      </c>
      <c r="M576" s="15">
        <f t="shared" si="63"/>
        <v>330</v>
      </c>
      <c r="N576" s="13" t="s">
        <v>71</v>
      </c>
    </row>
    <row r="577" spans="1:14" ht="16.5" customHeight="1">
      <c r="A577" s="85">
        <v>32</v>
      </c>
      <c r="B577" s="5"/>
      <c r="C577" s="5" t="s">
        <v>80</v>
      </c>
      <c r="D577" s="5"/>
      <c r="E577" s="5" t="s">
        <v>12</v>
      </c>
      <c r="F577" s="12" t="s">
        <v>223</v>
      </c>
      <c r="G577" s="12">
        <v>3</v>
      </c>
      <c r="H577" s="13" t="s">
        <v>74</v>
      </c>
      <c r="I577" s="12">
        <f>G577*1</f>
        <v>3</v>
      </c>
      <c r="J577" s="13" t="s">
        <v>72</v>
      </c>
      <c r="K577" s="30">
        <f t="shared" si="62"/>
        <v>0.99</v>
      </c>
      <c r="L577" s="30" t="s">
        <v>103</v>
      </c>
      <c r="M577" s="15">
        <f t="shared" si="63"/>
        <v>990</v>
      </c>
      <c r="N577" s="13" t="s">
        <v>71</v>
      </c>
    </row>
    <row r="578" spans="1:14" ht="16.5" customHeight="1">
      <c r="A578" s="85">
        <v>33</v>
      </c>
      <c r="B578" s="5"/>
      <c r="C578" s="5" t="s">
        <v>80</v>
      </c>
      <c r="D578" s="5"/>
      <c r="E578" s="5" t="s">
        <v>12</v>
      </c>
      <c r="F578" s="12" t="s">
        <v>536</v>
      </c>
      <c r="G578" s="12">
        <v>1</v>
      </c>
      <c r="H578" s="13" t="s">
        <v>74</v>
      </c>
      <c r="I578" s="12">
        <f t="shared" ref="I578:I579" si="65">G578*1</f>
        <v>1</v>
      </c>
      <c r="J578" s="13" t="s">
        <v>139</v>
      </c>
      <c r="K578" s="30">
        <f t="shared" si="62"/>
        <v>0.33</v>
      </c>
      <c r="L578" s="30" t="s">
        <v>103</v>
      </c>
      <c r="M578" s="15">
        <f t="shared" si="63"/>
        <v>330</v>
      </c>
      <c r="N578" s="13" t="s">
        <v>71</v>
      </c>
    </row>
    <row r="579" spans="1:14" ht="16.5" customHeight="1">
      <c r="A579" s="85">
        <v>34</v>
      </c>
      <c r="B579" s="5"/>
      <c r="C579" s="5" t="s">
        <v>80</v>
      </c>
      <c r="D579" s="5"/>
      <c r="E579" s="5" t="s">
        <v>12</v>
      </c>
      <c r="F579" s="12" t="s">
        <v>220</v>
      </c>
      <c r="G579" s="12">
        <v>1</v>
      </c>
      <c r="H579" s="13" t="s">
        <v>74</v>
      </c>
      <c r="I579" s="12">
        <f t="shared" si="65"/>
        <v>1</v>
      </c>
      <c r="J579" s="13" t="s">
        <v>140</v>
      </c>
      <c r="K579" s="30">
        <f t="shared" si="62"/>
        <v>0.33</v>
      </c>
      <c r="L579" s="30" t="s">
        <v>103</v>
      </c>
      <c r="M579" s="15">
        <f t="shared" si="63"/>
        <v>330</v>
      </c>
      <c r="N579" s="13" t="s">
        <v>71</v>
      </c>
    </row>
    <row r="580" spans="1:14" ht="16.5" customHeight="1">
      <c r="A580" s="300" t="s">
        <v>54</v>
      </c>
      <c r="B580" s="301"/>
      <c r="C580" s="301"/>
      <c r="D580" s="301"/>
      <c r="E580" s="301"/>
      <c r="F580" s="88"/>
      <c r="G580" s="12">
        <f>SUM(G546:G579)</f>
        <v>76</v>
      </c>
      <c r="H580" s="13" t="s">
        <v>74</v>
      </c>
      <c r="I580" s="12">
        <f>SUM(I546:I579)</f>
        <v>271</v>
      </c>
      <c r="J580" s="13" t="s">
        <v>138</v>
      </c>
      <c r="K580" s="12">
        <f>SUM(K546:K579)</f>
        <v>89.42999999999995</v>
      </c>
      <c r="L580" s="30" t="s">
        <v>103</v>
      </c>
      <c r="M580" s="34">
        <f>SUM(M546:M579)</f>
        <v>89430</v>
      </c>
      <c r="N580" s="13" t="s">
        <v>71</v>
      </c>
    </row>
    <row r="582" spans="1:14">
      <c r="A582" s="286" t="s">
        <v>53</v>
      </c>
      <c r="B582" s="286" t="s">
        <v>0</v>
      </c>
      <c r="C582" s="286" t="s">
        <v>2</v>
      </c>
      <c r="D582" s="286" t="s">
        <v>4</v>
      </c>
      <c r="E582" s="286" t="s">
        <v>1</v>
      </c>
      <c r="F582" s="286" t="s">
        <v>280</v>
      </c>
      <c r="G582" s="288" t="s">
        <v>5</v>
      </c>
      <c r="H582" s="289"/>
      <c r="I582" s="288" t="s">
        <v>6</v>
      </c>
      <c r="J582" s="289"/>
      <c r="K582" s="288" t="s">
        <v>101</v>
      </c>
      <c r="L582" s="289"/>
      <c r="M582" s="288" t="s">
        <v>102</v>
      </c>
      <c r="N582" s="289"/>
    </row>
    <row r="583" spans="1:14">
      <c r="A583" s="287"/>
      <c r="B583" s="287"/>
      <c r="C583" s="287"/>
      <c r="D583" s="287"/>
      <c r="E583" s="287"/>
      <c r="F583" s="287"/>
      <c r="G583" s="290"/>
      <c r="H583" s="291"/>
      <c r="I583" s="290"/>
      <c r="J583" s="291"/>
      <c r="K583" s="290"/>
      <c r="L583" s="291"/>
      <c r="M583" s="290"/>
      <c r="N583" s="291"/>
    </row>
    <row r="584" spans="1:14" ht="19.5" customHeight="1">
      <c r="A584" s="85">
        <v>1</v>
      </c>
      <c r="B584" s="16" t="s">
        <v>62</v>
      </c>
      <c r="C584" s="5" t="s">
        <v>3</v>
      </c>
      <c r="D584" s="5" t="s">
        <v>7</v>
      </c>
      <c r="E584" s="5" t="s">
        <v>8</v>
      </c>
      <c r="F584" s="12" t="s">
        <v>506</v>
      </c>
      <c r="G584" s="12">
        <v>0</v>
      </c>
      <c r="H584" s="13" t="s">
        <v>74</v>
      </c>
      <c r="I584" s="12">
        <f t="shared" ref="I584:I592" si="66">G584*6</f>
        <v>0</v>
      </c>
      <c r="J584" s="13" t="s">
        <v>72</v>
      </c>
      <c r="K584" s="30">
        <f t="shared" ref="K584:K614" si="67">I584*0.33</f>
        <v>0</v>
      </c>
      <c r="L584" s="30" t="s">
        <v>103</v>
      </c>
      <c r="M584" s="15">
        <f t="shared" ref="M584:M614" si="68">K584*1000</f>
        <v>0</v>
      </c>
      <c r="N584" s="13" t="s">
        <v>71</v>
      </c>
    </row>
    <row r="585" spans="1:14" ht="19.5" customHeight="1">
      <c r="A585" s="85">
        <v>2</v>
      </c>
      <c r="B585" s="17">
        <v>43512</v>
      </c>
      <c r="C585" s="5" t="s">
        <v>56</v>
      </c>
      <c r="D585" s="5" t="s">
        <v>93</v>
      </c>
      <c r="E585" s="5" t="s">
        <v>8</v>
      </c>
      <c r="F585" s="12" t="s">
        <v>544</v>
      </c>
      <c r="G585" s="12">
        <v>3</v>
      </c>
      <c r="H585" s="13" t="s">
        <v>74</v>
      </c>
      <c r="I585" s="12">
        <f t="shared" si="66"/>
        <v>18</v>
      </c>
      <c r="J585" s="13" t="s">
        <v>72</v>
      </c>
      <c r="K585" s="30">
        <f t="shared" si="67"/>
        <v>5.94</v>
      </c>
      <c r="L585" s="30" t="s">
        <v>103</v>
      </c>
      <c r="M585" s="15">
        <f t="shared" si="68"/>
        <v>5940</v>
      </c>
      <c r="N585" s="13" t="s">
        <v>71</v>
      </c>
    </row>
    <row r="586" spans="1:14" ht="19.5" customHeight="1">
      <c r="A586" s="85">
        <v>3</v>
      </c>
      <c r="B586" s="5"/>
      <c r="C586" s="5" t="s">
        <v>15</v>
      </c>
      <c r="D586" s="5" t="s">
        <v>647</v>
      </c>
      <c r="E586" s="5" t="s">
        <v>8</v>
      </c>
      <c r="F586" s="12" t="s">
        <v>397</v>
      </c>
      <c r="G586" s="12">
        <v>0</v>
      </c>
      <c r="H586" s="13" t="s">
        <v>74</v>
      </c>
      <c r="I586" s="12">
        <f t="shared" si="66"/>
        <v>0</v>
      </c>
      <c r="J586" s="13" t="s">
        <v>72</v>
      </c>
      <c r="K586" s="30">
        <f t="shared" si="67"/>
        <v>0</v>
      </c>
      <c r="L586" s="30" t="s">
        <v>103</v>
      </c>
      <c r="M586" s="15">
        <f t="shared" si="68"/>
        <v>0</v>
      </c>
      <c r="N586" s="13" t="s">
        <v>71</v>
      </c>
    </row>
    <row r="587" spans="1:14" ht="19.5" customHeight="1">
      <c r="A587" s="85">
        <v>4</v>
      </c>
      <c r="B587" s="5"/>
      <c r="C587" s="5" t="s">
        <v>17</v>
      </c>
      <c r="D587" s="5" t="s">
        <v>16</v>
      </c>
      <c r="E587" s="5" t="s">
        <v>8</v>
      </c>
      <c r="F587" s="12" t="s">
        <v>516</v>
      </c>
      <c r="G587" s="12">
        <v>0</v>
      </c>
      <c r="H587" s="13" t="s">
        <v>74</v>
      </c>
      <c r="I587" s="12">
        <f t="shared" si="66"/>
        <v>0</v>
      </c>
      <c r="J587" s="13" t="s">
        <v>72</v>
      </c>
      <c r="K587" s="30">
        <f t="shared" si="67"/>
        <v>0</v>
      </c>
      <c r="L587" s="30" t="s">
        <v>103</v>
      </c>
      <c r="M587" s="15">
        <f t="shared" si="68"/>
        <v>0</v>
      </c>
      <c r="N587" s="13" t="s">
        <v>71</v>
      </c>
    </row>
    <row r="588" spans="1:14" ht="19.5" customHeight="1">
      <c r="A588" s="85">
        <v>5</v>
      </c>
      <c r="B588" s="5"/>
      <c r="C588" s="5" t="s">
        <v>19</v>
      </c>
      <c r="D588" s="5" t="s">
        <v>18</v>
      </c>
      <c r="E588" s="5" t="s">
        <v>8</v>
      </c>
      <c r="F588" s="12" t="s">
        <v>517</v>
      </c>
      <c r="G588" s="12">
        <v>0</v>
      </c>
      <c r="H588" s="13" t="s">
        <v>74</v>
      </c>
      <c r="I588" s="12">
        <f t="shared" si="66"/>
        <v>0</v>
      </c>
      <c r="J588" s="13" t="s">
        <v>72</v>
      </c>
      <c r="K588" s="30">
        <f t="shared" si="67"/>
        <v>0</v>
      </c>
      <c r="L588" s="30" t="s">
        <v>103</v>
      </c>
      <c r="M588" s="15">
        <f t="shared" si="68"/>
        <v>0</v>
      </c>
      <c r="N588" s="13" t="s">
        <v>71</v>
      </c>
    </row>
    <row r="589" spans="1:14" ht="19.5" customHeight="1">
      <c r="A589" s="85">
        <v>6</v>
      </c>
      <c r="B589" s="5"/>
      <c r="C589" s="9" t="s">
        <v>52</v>
      </c>
      <c r="D589" s="9" t="s">
        <v>51</v>
      </c>
      <c r="E589" s="9" t="s">
        <v>8</v>
      </c>
      <c r="F589" s="72" t="s">
        <v>428</v>
      </c>
      <c r="G589" s="12">
        <v>0</v>
      </c>
      <c r="H589" s="13" t="s">
        <v>74</v>
      </c>
      <c r="I589" s="12">
        <f t="shared" si="66"/>
        <v>0</v>
      </c>
      <c r="J589" s="13" t="s">
        <v>72</v>
      </c>
      <c r="K589" s="30">
        <f t="shared" si="67"/>
        <v>0</v>
      </c>
      <c r="L589" s="30" t="s">
        <v>103</v>
      </c>
      <c r="M589" s="15">
        <f t="shared" si="68"/>
        <v>0</v>
      </c>
      <c r="N589" s="13" t="s">
        <v>71</v>
      </c>
    </row>
    <row r="590" spans="1:14" ht="19.5" customHeight="1">
      <c r="A590" s="85">
        <v>7</v>
      </c>
      <c r="B590" s="5"/>
      <c r="C590" s="5" t="s">
        <v>10</v>
      </c>
      <c r="D590" s="5" t="s">
        <v>93</v>
      </c>
      <c r="E590" s="5" t="s">
        <v>8</v>
      </c>
      <c r="F590" s="12" t="s">
        <v>509</v>
      </c>
      <c r="G590" s="12">
        <v>5</v>
      </c>
      <c r="H590" s="13" t="s">
        <v>74</v>
      </c>
      <c r="I590" s="12">
        <f t="shared" si="66"/>
        <v>30</v>
      </c>
      <c r="J590" s="13" t="s">
        <v>72</v>
      </c>
      <c r="K590" s="30">
        <f t="shared" si="67"/>
        <v>9.9</v>
      </c>
      <c r="L590" s="30" t="s">
        <v>103</v>
      </c>
      <c r="M590" s="15">
        <f t="shared" si="68"/>
        <v>9900</v>
      </c>
      <c r="N590" s="13" t="s">
        <v>71</v>
      </c>
    </row>
    <row r="591" spans="1:14" ht="19.5" customHeight="1">
      <c r="A591" s="85">
        <v>8</v>
      </c>
      <c r="B591" s="5"/>
      <c r="C591" s="5" t="s">
        <v>26</v>
      </c>
      <c r="D591" s="5" t="s">
        <v>89</v>
      </c>
      <c r="E591" s="5" t="s">
        <v>8</v>
      </c>
      <c r="F591" s="12" t="s">
        <v>514</v>
      </c>
      <c r="G591" s="12">
        <v>0</v>
      </c>
      <c r="H591" s="13" t="s">
        <v>74</v>
      </c>
      <c r="I591" s="12">
        <f t="shared" si="66"/>
        <v>0</v>
      </c>
      <c r="J591" s="13" t="s">
        <v>72</v>
      </c>
      <c r="K591" s="30">
        <f t="shared" si="67"/>
        <v>0</v>
      </c>
      <c r="L591" s="30" t="s">
        <v>103</v>
      </c>
      <c r="M591" s="15">
        <f t="shared" si="68"/>
        <v>0</v>
      </c>
      <c r="N591" s="13" t="s">
        <v>71</v>
      </c>
    </row>
    <row r="592" spans="1:14" ht="19.5" customHeight="1">
      <c r="A592" s="85">
        <v>9</v>
      </c>
      <c r="B592" s="5"/>
      <c r="C592" s="5" t="s">
        <v>94</v>
      </c>
      <c r="D592" s="5" t="s">
        <v>95</v>
      </c>
      <c r="E592" s="5" t="s">
        <v>8</v>
      </c>
      <c r="F592" s="12" t="s">
        <v>321</v>
      </c>
      <c r="G592" s="12">
        <v>0</v>
      </c>
      <c r="H592" s="13" t="s">
        <v>74</v>
      </c>
      <c r="I592" s="12">
        <f t="shared" si="66"/>
        <v>0</v>
      </c>
      <c r="J592" s="13" t="s">
        <v>72</v>
      </c>
      <c r="K592" s="30">
        <f t="shared" si="67"/>
        <v>0</v>
      </c>
      <c r="L592" s="30" t="s">
        <v>103</v>
      </c>
      <c r="M592" s="15">
        <f t="shared" si="68"/>
        <v>0</v>
      </c>
      <c r="N592" s="13" t="s">
        <v>71</v>
      </c>
    </row>
    <row r="593" spans="1:14" ht="19.5" customHeight="1">
      <c r="A593" s="85">
        <v>10</v>
      </c>
      <c r="B593" s="5"/>
      <c r="C593" s="5" t="s">
        <v>190</v>
      </c>
      <c r="D593" s="5" t="s">
        <v>20</v>
      </c>
      <c r="E593" s="5" t="s">
        <v>173</v>
      </c>
      <c r="F593" s="12" t="s">
        <v>507</v>
      </c>
      <c r="G593" s="12">
        <v>0</v>
      </c>
      <c r="H593" s="13" t="s">
        <v>74</v>
      </c>
      <c r="I593" s="12">
        <f>G593*7</f>
        <v>0</v>
      </c>
      <c r="J593" s="13" t="s">
        <v>72</v>
      </c>
      <c r="K593" s="30">
        <f t="shared" si="67"/>
        <v>0</v>
      </c>
      <c r="L593" s="30" t="s">
        <v>103</v>
      </c>
      <c r="M593" s="15">
        <f t="shared" si="68"/>
        <v>0</v>
      </c>
      <c r="N593" s="13" t="s">
        <v>71</v>
      </c>
    </row>
    <row r="594" spans="1:14" ht="19.5" customHeight="1">
      <c r="A594" s="85">
        <v>11</v>
      </c>
      <c r="B594" s="5"/>
      <c r="C594" s="5" t="s">
        <v>34</v>
      </c>
      <c r="D594" s="5" t="s">
        <v>134</v>
      </c>
      <c r="E594" s="5" t="s">
        <v>173</v>
      </c>
      <c r="F594" s="12"/>
      <c r="G594" s="12">
        <v>0</v>
      </c>
      <c r="H594" s="13" t="s">
        <v>74</v>
      </c>
      <c r="I594" s="12">
        <f>G594*7</f>
        <v>0</v>
      </c>
      <c r="J594" s="13" t="s">
        <v>72</v>
      </c>
      <c r="K594" s="30">
        <f t="shared" si="67"/>
        <v>0</v>
      </c>
      <c r="L594" s="30" t="s">
        <v>103</v>
      </c>
      <c r="M594" s="15">
        <f t="shared" si="68"/>
        <v>0</v>
      </c>
      <c r="N594" s="13" t="s">
        <v>71</v>
      </c>
    </row>
    <row r="595" spans="1:14" ht="19.5" customHeight="1">
      <c r="A595" s="85">
        <v>12</v>
      </c>
      <c r="B595" s="5"/>
      <c r="C595" s="5" t="s">
        <v>23</v>
      </c>
      <c r="D595" s="5" t="s">
        <v>136</v>
      </c>
      <c r="E595" s="5" t="s">
        <v>12</v>
      </c>
      <c r="F595" s="5" t="s">
        <v>542</v>
      </c>
      <c r="G595" s="1">
        <v>4</v>
      </c>
      <c r="H595" s="13" t="s">
        <v>74</v>
      </c>
      <c r="I595" s="12">
        <f t="shared" ref="I595:I605" si="69">G595*1</f>
        <v>4</v>
      </c>
      <c r="J595" s="13" t="s">
        <v>72</v>
      </c>
      <c r="K595" s="30">
        <f t="shared" si="67"/>
        <v>1.32</v>
      </c>
      <c r="L595" s="30" t="s">
        <v>103</v>
      </c>
      <c r="M595" s="15">
        <f t="shared" si="68"/>
        <v>1320</v>
      </c>
      <c r="N595" s="13" t="s">
        <v>71</v>
      </c>
    </row>
    <row r="596" spans="1:14" ht="19.5" customHeight="1">
      <c r="A596" s="85">
        <v>13</v>
      </c>
      <c r="B596" s="5"/>
      <c r="C596" s="5" t="s">
        <v>90</v>
      </c>
      <c r="D596" s="5" t="s">
        <v>91</v>
      </c>
      <c r="E596" s="5" t="s">
        <v>12</v>
      </c>
      <c r="F596" s="12" t="s">
        <v>485</v>
      </c>
      <c r="G596" s="12">
        <v>1</v>
      </c>
      <c r="H596" s="13" t="s">
        <v>74</v>
      </c>
      <c r="I596" s="12">
        <f t="shared" si="69"/>
        <v>1</v>
      </c>
      <c r="J596" s="13" t="s">
        <v>72</v>
      </c>
      <c r="K596" s="30">
        <f t="shared" si="67"/>
        <v>0.33</v>
      </c>
      <c r="L596" s="30" t="s">
        <v>103</v>
      </c>
      <c r="M596" s="15">
        <f t="shared" si="68"/>
        <v>330</v>
      </c>
      <c r="N596" s="13" t="s">
        <v>71</v>
      </c>
    </row>
    <row r="597" spans="1:14" ht="19.5" customHeight="1">
      <c r="A597" s="85">
        <v>14</v>
      </c>
      <c r="B597" s="5"/>
      <c r="C597" s="5" t="s">
        <v>81</v>
      </c>
      <c r="D597" s="5" t="s">
        <v>82</v>
      </c>
      <c r="E597" s="5" t="s">
        <v>12</v>
      </c>
      <c r="F597" s="12" t="s">
        <v>543</v>
      </c>
      <c r="G597" s="12">
        <v>3</v>
      </c>
      <c r="H597" s="13" t="s">
        <v>74</v>
      </c>
      <c r="I597" s="12">
        <f t="shared" si="69"/>
        <v>3</v>
      </c>
      <c r="J597" s="13" t="s">
        <v>72</v>
      </c>
      <c r="K597" s="30">
        <f t="shared" si="67"/>
        <v>0.99</v>
      </c>
      <c r="L597" s="30" t="s">
        <v>103</v>
      </c>
      <c r="M597" s="15">
        <f t="shared" si="68"/>
        <v>990</v>
      </c>
      <c r="N597" s="13" t="s">
        <v>71</v>
      </c>
    </row>
    <row r="598" spans="1:14" ht="19.5" customHeight="1">
      <c r="A598" s="85">
        <v>15</v>
      </c>
      <c r="B598" s="5"/>
      <c r="C598" s="5" t="s">
        <v>11</v>
      </c>
      <c r="D598" s="5" t="s">
        <v>13</v>
      </c>
      <c r="E598" s="5" t="s">
        <v>12</v>
      </c>
      <c r="F598" s="12" t="s">
        <v>314</v>
      </c>
      <c r="G598" s="12">
        <v>2</v>
      </c>
      <c r="H598" s="13" t="s">
        <v>74</v>
      </c>
      <c r="I598" s="12">
        <f t="shared" si="69"/>
        <v>2</v>
      </c>
      <c r="J598" s="13" t="s">
        <v>72</v>
      </c>
      <c r="K598" s="30">
        <f t="shared" si="67"/>
        <v>0.66</v>
      </c>
      <c r="L598" s="30" t="s">
        <v>103</v>
      </c>
      <c r="M598" s="15">
        <f t="shared" si="68"/>
        <v>660</v>
      </c>
      <c r="N598" s="13" t="s">
        <v>71</v>
      </c>
    </row>
    <row r="599" spans="1:14" ht="19.5" customHeight="1">
      <c r="A599" s="85">
        <v>16</v>
      </c>
      <c r="B599" s="5"/>
      <c r="C599" s="5" t="s">
        <v>28</v>
      </c>
      <c r="D599" s="5" t="s">
        <v>27</v>
      </c>
      <c r="E599" s="5" t="s">
        <v>12</v>
      </c>
      <c r="F599" s="12" t="s">
        <v>540</v>
      </c>
      <c r="G599" s="12">
        <v>1</v>
      </c>
      <c r="H599" s="13" t="s">
        <v>74</v>
      </c>
      <c r="I599" s="12">
        <f t="shared" si="69"/>
        <v>1</v>
      </c>
      <c r="J599" s="13" t="s">
        <v>72</v>
      </c>
      <c r="K599" s="30">
        <f t="shared" si="67"/>
        <v>0.33</v>
      </c>
      <c r="L599" s="30" t="s">
        <v>103</v>
      </c>
      <c r="M599" s="15">
        <f t="shared" si="68"/>
        <v>330</v>
      </c>
      <c r="N599" s="13" t="s">
        <v>71</v>
      </c>
    </row>
    <row r="600" spans="1:14" ht="19.5" customHeight="1">
      <c r="A600" s="85">
        <v>17</v>
      </c>
      <c r="B600" s="5"/>
      <c r="C600" s="5" t="s">
        <v>30</v>
      </c>
      <c r="D600" s="5" t="s">
        <v>29</v>
      </c>
      <c r="E600" s="5" t="s">
        <v>12</v>
      </c>
      <c r="F600" s="12" t="s">
        <v>541</v>
      </c>
      <c r="G600" s="12">
        <v>3</v>
      </c>
      <c r="H600" s="13" t="s">
        <v>74</v>
      </c>
      <c r="I600" s="12">
        <f t="shared" si="69"/>
        <v>3</v>
      </c>
      <c r="J600" s="13" t="s">
        <v>72</v>
      </c>
      <c r="K600" s="30">
        <f t="shared" si="67"/>
        <v>0.99</v>
      </c>
      <c r="L600" s="30" t="s">
        <v>103</v>
      </c>
      <c r="M600" s="15">
        <f t="shared" si="68"/>
        <v>990</v>
      </c>
      <c r="N600" s="13" t="s">
        <v>71</v>
      </c>
    </row>
    <row r="601" spans="1:14" ht="19.5" customHeight="1">
      <c r="A601" s="85">
        <v>18</v>
      </c>
      <c r="B601" s="5"/>
      <c r="C601" s="5" t="s">
        <v>32</v>
      </c>
      <c r="D601" s="5" t="s">
        <v>33</v>
      </c>
      <c r="E601" s="5" t="s">
        <v>12</v>
      </c>
      <c r="F601" s="12" t="s">
        <v>404</v>
      </c>
      <c r="G601" s="12">
        <v>0</v>
      </c>
      <c r="H601" s="13" t="s">
        <v>74</v>
      </c>
      <c r="I601" s="12">
        <f t="shared" si="69"/>
        <v>0</v>
      </c>
      <c r="J601" s="13" t="s">
        <v>72</v>
      </c>
      <c r="K601" s="30">
        <f t="shared" si="67"/>
        <v>0</v>
      </c>
      <c r="L601" s="30" t="s">
        <v>103</v>
      </c>
      <c r="M601" s="15">
        <f t="shared" si="68"/>
        <v>0</v>
      </c>
      <c r="N601" s="13" t="s">
        <v>71</v>
      </c>
    </row>
    <row r="602" spans="1:14" ht="19.5" customHeight="1">
      <c r="A602" s="85">
        <v>19</v>
      </c>
      <c r="B602" s="5"/>
      <c r="C602" s="5" t="s">
        <v>36</v>
      </c>
      <c r="D602" s="5" t="s">
        <v>35</v>
      </c>
      <c r="E602" s="5" t="s">
        <v>12</v>
      </c>
      <c r="F602" s="12" t="s">
        <v>475</v>
      </c>
      <c r="G602" s="12">
        <v>2</v>
      </c>
      <c r="H602" s="13" t="s">
        <v>74</v>
      </c>
      <c r="I602" s="12">
        <f t="shared" si="69"/>
        <v>2</v>
      </c>
      <c r="J602" s="13" t="s">
        <v>72</v>
      </c>
      <c r="K602" s="30">
        <f t="shared" si="67"/>
        <v>0.66</v>
      </c>
      <c r="L602" s="30" t="s">
        <v>103</v>
      </c>
      <c r="M602" s="15">
        <f t="shared" si="68"/>
        <v>660</v>
      </c>
      <c r="N602" s="13" t="s">
        <v>71</v>
      </c>
    </row>
    <row r="603" spans="1:14" ht="19.5" customHeight="1">
      <c r="A603" s="85">
        <v>20</v>
      </c>
      <c r="B603" s="5"/>
      <c r="C603" s="5" t="s">
        <v>38</v>
      </c>
      <c r="D603" s="5" t="s">
        <v>37</v>
      </c>
      <c r="E603" s="5" t="s">
        <v>12</v>
      </c>
      <c r="F603" s="12" t="s">
        <v>432</v>
      </c>
      <c r="G603" s="12">
        <v>2</v>
      </c>
      <c r="H603" s="13" t="s">
        <v>74</v>
      </c>
      <c r="I603" s="12">
        <f t="shared" si="69"/>
        <v>2</v>
      </c>
      <c r="J603" s="13" t="s">
        <v>72</v>
      </c>
      <c r="K603" s="30">
        <f t="shared" si="67"/>
        <v>0.66</v>
      </c>
      <c r="L603" s="30" t="s">
        <v>103</v>
      </c>
      <c r="M603" s="15">
        <f t="shared" si="68"/>
        <v>660</v>
      </c>
      <c r="N603" s="13" t="s">
        <v>71</v>
      </c>
    </row>
    <row r="604" spans="1:14" ht="19.5" customHeight="1">
      <c r="A604" s="85">
        <v>21</v>
      </c>
      <c r="B604" s="5"/>
      <c r="C604" s="5" t="s">
        <v>40</v>
      </c>
      <c r="D604" s="5" t="s">
        <v>39</v>
      </c>
      <c r="E604" s="5" t="s">
        <v>12</v>
      </c>
      <c r="F604" s="12" t="s">
        <v>419</v>
      </c>
      <c r="G604" s="12">
        <v>0</v>
      </c>
      <c r="H604" s="13" t="s">
        <v>74</v>
      </c>
      <c r="I604" s="12">
        <f t="shared" si="69"/>
        <v>0</v>
      </c>
      <c r="J604" s="13" t="s">
        <v>72</v>
      </c>
      <c r="K604" s="30">
        <f t="shared" si="67"/>
        <v>0</v>
      </c>
      <c r="L604" s="30" t="s">
        <v>103</v>
      </c>
      <c r="M604" s="15">
        <f t="shared" si="68"/>
        <v>0</v>
      </c>
      <c r="N604" s="13" t="s">
        <v>71</v>
      </c>
    </row>
    <row r="605" spans="1:14" ht="19.5" customHeight="1">
      <c r="A605" s="85">
        <v>22</v>
      </c>
      <c r="B605" s="5"/>
      <c r="C605" s="5" t="s">
        <v>78</v>
      </c>
      <c r="D605" s="5" t="s">
        <v>79</v>
      </c>
      <c r="E605" s="5" t="s">
        <v>12</v>
      </c>
      <c r="F605" s="12" t="s">
        <v>237</v>
      </c>
      <c r="G605" s="12">
        <v>0</v>
      </c>
      <c r="H605" s="13" t="s">
        <v>74</v>
      </c>
      <c r="I605" s="12">
        <f t="shared" si="69"/>
        <v>0</v>
      </c>
      <c r="J605" s="13" t="s">
        <v>72</v>
      </c>
      <c r="K605" s="30">
        <f t="shared" si="67"/>
        <v>0</v>
      </c>
      <c r="L605" s="30" t="s">
        <v>103</v>
      </c>
      <c r="M605" s="15">
        <f t="shared" si="68"/>
        <v>0</v>
      </c>
      <c r="N605" s="13" t="s">
        <v>71</v>
      </c>
    </row>
    <row r="606" spans="1:14" ht="19.5" customHeight="1">
      <c r="A606" s="85">
        <v>23</v>
      </c>
      <c r="B606" s="5"/>
      <c r="C606" s="5" t="s">
        <v>45</v>
      </c>
      <c r="D606" s="5" t="s">
        <v>44</v>
      </c>
      <c r="E606" s="5" t="s">
        <v>43</v>
      </c>
      <c r="F606" s="12" t="s">
        <v>512</v>
      </c>
      <c r="G606" s="12">
        <v>0</v>
      </c>
      <c r="H606" s="13" t="s">
        <v>74</v>
      </c>
      <c r="I606" s="12">
        <f>G606*1.5</f>
        <v>0</v>
      </c>
      <c r="J606" s="13" t="s">
        <v>72</v>
      </c>
      <c r="K606" s="30">
        <f t="shared" si="67"/>
        <v>0</v>
      </c>
      <c r="L606" s="30" t="s">
        <v>103</v>
      </c>
      <c r="M606" s="15">
        <f t="shared" si="68"/>
        <v>0</v>
      </c>
      <c r="N606" s="13" t="s">
        <v>71</v>
      </c>
    </row>
    <row r="607" spans="1:14" ht="19.5" customHeight="1">
      <c r="A607" s="85">
        <v>24</v>
      </c>
      <c r="B607" s="5"/>
      <c r="C607" s="5" t="s">
        <v>47</v>
      </c>
      <c r="D607" s="5" t="s">
        <v>46</v>
      </c>
      <c r="E607" s="5" t="s">
        <v>43</v>
      </c>
      <c r="F607" s="12" t="s">
        <v>510</v>
      </c>
      <c r="G607" s="12">
        <v>0</v>
      </c>
      <c r="H607" s="13" t="s">
        <v>74</v>
      </c>
      <c r="I607" s="12">
        <f>G607*1.5</f>
        <v>0</v>
      </c>
      <c r="J607" s="13" t="s">
        <v>72</v>
      </c>
      <c r="K607" s="30">
        <f t="shared" si="67"/>
        <v>0</v>
      </c>
      <c r="L607" s="30" t="s">
        <v>103</v>
      </c>
      <c r="M607" s="15">
        <f t="shared" si="68"/>
        <v>0</v>
      </c>
      <c r="N607" s="13" t="s">
        <v>71</v>
      </c>
    </row>
    <row r="608" spans="1:14" ht="19.5" customHeight="1">
      <c r="A608" s="85">
        <v>25</v>
      </c>
      <c r="B608" s="5"/>
      <c r="C608" s="5" t="s">
        <v>42</v>
      </c>
      <c r="D608" s="5" t="s">
        <v>41</v>
      </c>
      <c r="E608" s="5" t="s">
        <v>165</v>
      </c>
      <c r="F608" s="12" t="s">
        <v>539</v>
      </c>
      <c r="G608" s="12">
        <v>5</v>
      </c>
      <c r="H608" s="13" t="s">
        <v>74</v>
      </c>
      <c r="I608" s="12">
        <f>G608*1.5</f>
        <v>7.5</v>
      </c>
      <c r="J608" s="13" t="s">
        <v>72</v>
      </c>
      <c r="K608" s="30">
        <f t="shared" si="67"/>
        <v>2.4750000000000001</v>
      </c>
      <c r="L608" s="30" t="s">
        <v>103</v>
      </c>
      <c r="M608" s="15">
        <f t="shared" si="68"/>
        <v>2475</v>
      </c>
      <c r="N608" s="13" t="s">
        <v>71</v>
      </c>
    </row>
    <row r="609" spans="1:14" ht="19.5" customHeight="1">
      <c r="A609" s="85">
        <v>26</v>
      </c>
      <c r="B609" s="5"/>
      <c r="C609" s="5" t="s">
        <v>49</v>
      </c>
      <c r="D609" s="5" t="s">
        <v>48</v>
      </c>
      <c r="E609" s="5" t="s">
        <v>50</v>
      </c>
      <c r="F609" s="12"/>
      <c r="G609" s="12">
        <v>0</v>
      </c>
      <c r="H609" s="13" t="s">
        <v>74</v>
      </c>
      <c r="I609" s="12">
        <f>G609*4</f>
        <v>0</v>
      </c>
      <c r="J609" s="13" t="s">
        <v>72</v>
      </c>
      <c r="K609" s="30">
        <f t="shared" si="67"/>
        <v>0</v>
      </c>
      <c r="L609" s="30" t="s">
        <v>103</v>
      </c>
      <c r="M609" s="15">
        <f t="shared" si="68"/>
        <v>0</v>
      </c>
      <c r="N609" s="13" t="s">
        <v>71</v>
      </c>
    </row>
    <row r="610" spans="1:14" ht="19.5" customHeight="1">
      <c r="A610" s="85">
        <v>27</v>
      </c>
      <c r="B610" s="5"/>
      <c r="C610" s="5" t="s">
        <v>80</v>
      </c>
      <c r="D610" s="5"/>
      <c r="E610" s="5" t="s">
        <v>43</v>
      </c>
      <c r="F610" s="12" t="s">
        <v>537</v>
      </c>
      <c r="G610" s="12">
        <v>1</v>
      </c>
      <c r="H610" s="13" t="s">
        <v>74</v>
      </c>
      <c r="I610" s="12">
        <f>G610*1</f>
        <v>1</v>
      </c>
      <c r="J610" s="13" t="s">
        <v>72</v>
      </c>
      <c r="K610" s="30">
        <f t="shared" si="67"/>
        <v>0.33</v>
      </c>
      <c r="L610" s="30" t="s">
        <v>103</v>
      </c>
      <c r="M610" s="15">
        <f t="shared" si="68"/>
        <v>330</v>
      </c>
      <c r="N610" s="13" t="s">
        <v>71</v>
      </c>
    </row>
    <row r="611" spans="1:14" ht="19.5" customHeight="1">
      <c r="A611" s="85">
        <v>28</v>
      </c>
      <c r="B611" s="5"/>
      <c r="C611" s="5" t="s">
        <v>80</v>
      </c>
      <c r="D611" s="5"/>
      <c r="E611" s="5" t="s">
        <v>12</v>
      </c>
      <c r="F611" s="12" t="s">
        <v>545</v>
      </c>
      <c r="G611" s="12">
        <v>1</v>
      </c>
      <c r="H611" s="13" t="s">
        <v>74</v>
      </c>
      <c r="I611" s="1">
        <f>G611*1.5</f>
        <v>1.5</v>
      </c>
      <c r="J611" s="13" t="s">
        <v>138</v>
      </c>
      <c r="K611" s="30">
        <f t="shared" si="67"/>
        <v>0.495</v>
      </c>
      <c r="L611" s="30" t="s">
        <v>103</v>
      </c>
      <c r="M611" s="15">
        <f t="shared" si="68"/>
        <v>495</v>
      </c>
      <c r="N611" s="13" t="s">
        <v>71</v>
      </c>
    </row>
    <row r="612" spans="1:14" ht="19.5" customHeight="1">
      <c r="A612" s="85">
        <v>29</v>
      </c>
      <c r="B612" s="5"/>
      <c r="C612" s="5" t="s">
        <v>80</v>
      </c>
      <c r="D612" s="5"/>
      <c r="E612" s="5" t="s">
        <v>12</v>
      </c>
      <c r="F612" s="12" t="s">
        <v>223</v>
      </c>
      <c r="G612" s="12">
        <v>3</v>
      </c>
      <c r="H612" s="13" t="s">
        <v>74</v>
      </c>
      <c r="I612" s="12">
        <f>G612*1</f>
        <v>3</v>
      </c>
      <c r="J612" s="13" t="s">
        <v>72</v>
      </c>
      <c r="K612" s="30">
        <f t="shared" si="67"/>
        <v>0.99</v>
      </c>
      <c r="L612" s="30" t="s">
        <v>103</v>
      </c>
      <c r="M612" s="15">
        <f t="shared" si="68"/>
        <v>990</v>
      </c>
      <c r="N612" s="13" t="s">
        <v>71</v>
      </c>
    </row>
    <row r="613" spans="1:14" ht="19.5" customHeight="1">
      <c r="A613" s="85">
        <v>30</v>
      </c>
      <c r="B613" s="5"/>
      <c r="C613" s="5" t="s">
        <v>80</v>
      </c>
      <c r="D613" s="5"/>
      <c r="E613" s="5" t="s">
        <v>12</v>
      </c>
      <c r="F613" s="12" t="s">
        <v>217</v>
      </c>
      <c r="G613" s="12">
        <v>1</v>
      </c>
      <c r="H613" s="13" t="s">
        <v>74</v>
      </c>
      <c r="I613" s="12">
        <f t="shared" ref="I613:I614" si="70">G613*1</f>
        <v>1</v>
      </c>
      <c r="J613" s="13" t="s">
        <v>139</v>
      </c>
      <c r="K613" s="30">
        <f t="shared" si="67"/>
        <v>0.33</v>
      </c>
      <c r="L613" s="30" t="s">
        <v>103</v>
      </c>
      <c r="M613" s="15">
        <f t="shared" si="68"/>
        <v>330</v>
      </c>
      <c r="N613" s="13" t="s">
        <v>71</v>
      </c>
    </row>
    <row r="614" spans="1:14" ht="19.5" customHeight="1">
      <c r="A614" s="85">
        <v>31</v>
      </c>
      <c r="B614" s="5"/>
      <c r="C614" s="5" t="s">
        <v>80</v>
      </c>
      <c r="D614" s="5"/>
      <c r="E614" s="5" t="s">
        <v>12</v>
      </c>
      <c r="F614" s="12" t="s">
        <v>220</v>
      </c>
      <c r="G614" s="12">
        <v>1</v>
      </c>
      <c r="H614" s="13" t="s">
        <v>74</v>
      </c>
      <c r="I614" s="12">
        <f t="shared" si="70"/>
        <v>1</v>
      </c>
      <c r="J614" s="13" t="s">
        <v>140</v>
      </c>
      <c r="K614" s="30">
        <f t="shared" si="67"/>
        <v>0.33</v>
      </c>
      <c r="L614" s="30" t="s">
        <v>103</v>
      </c>
      <c r="M614" s="15">
        <f t="shared" si="68"/>
        <v>330</v>
      </c>
      <c r="N614" s="13" t="s">
        <v>71</v>
      </c>
    </row>
    <row r="615" spans="1:14" ht="19.5" customHeight="1">
      <c r="A615" s="281" t="s">
        <v>54</v>
      </c>
      <c r="B615" s="282"/>
      <c r="C615" s="282"/>
      <c r="D615" s="282"/>
      <c r="E615" s="283"/>
      <c r="F615" s="84"/>
      <c r="G615" s="12">
        <f>SUM(G584:G614)</f>
        <v>38</v>
      </c>
      <c r="H615" s="13" t="s">
        <v>74</v>
      </c>
      <c r="I615" s="12">
        <f>SUM(I584:I614)</f>
        <v>81</v>
      </c>
      <c r="J615" s="13" t="s">
        <v>138</v>
      </c>
      <c r="K615" s="12">
        <f>SUM(K584:K614)</f>
        <v>26.72999999999999</v>
      </c>
      <c r="L615" s="30" t="s">
        <v>103</v>
      </c>
      <c r="M615" s="34">
        <f>SUM(M584:M614)</f>
        <v>26730</v>
      </c>
      <c r="N615" s="13" t="s">
        <v>71</v>
      </c>
    </row>
    <row r="617" spans="1:14">
      <c r="A617" s="286" t="s">
        <v>53</v>
      </c>
      <c r="B617" s="286" t="s">
        <v>0</v>
      </c>
      <c r="C617" s="286" t="s">
        <v>2</v>
      </c>
      <c r="D617" s="286" t="s">
        <v>4</v>
      </c>
      <c r="E617" s="286" t="s">
        <v>1</v>
      </c>
      <c r="F617" s="286" t="s">
        <v>280</v>
      </c>
      <c r="G617" s="288" t="s">
        <v>5</v>
      </c>
      <c r="H617" s="289"/>
      <c r="I617" s="288" t="s">
        <v>6</v>
      </c>
      <c r="J617" s="289"/>
      <c r="K617" s="288" t="s">
        <v>101</v>
      </c>
      <c r="L617" s="289"/>
      <c r="M617" s="288" t="s">
        <v>102</v>
      </c>
      <c r="N617" s="289"/>
    </row>
    <row r="618" spans="1:14">
      <c r="A618" s="287"/>
      <c r="B618" s="287"/>
      <c r="C618" s="287"/>
      <c r="D618" s="287"/>
      <c r="E618" s="287"/>
      <c r="F618" s="287"/>
      <c r="G618" s="290"/>
      <c r="H618" s="291"/>
      <c r="I618" s="290"/>
      <c r="J618" s="291"/>
      <c r="K618" s="290"/>
      <c r="L618" s="291"/>
      <c r="M618" s="290"/>
      <c r="N618" s="291"/>
    </row>
    <row r="619" spans="1:14" ht="21" customHeight="1">
      <c r="A619" s="85">
        <v>1</v>
      </c>
      <c r="B619" s="16" t="s">
        <v>63</v>
      </c>
      <c r="C619" s="5" t="s">
        <v>3</v>
      </c>
      <c r="D619" s="5" t="s">
        <v>7</v>
      </c>
      <c r="E619" s="5" t="s">
        <v>8</v>
      </c>
      <c r="F619" s="12" t="s">
        <v>548</v>
      </c>
      <c r="G619" s="12">
        <v>2</v>
      </c>
      <c r="H619" s="13" t="s">
        <v>74</v>
      </c>
      <c r="I619" s="12">
        <f t="shared" ref="I619:I627" si="71">G619*6</f>
        <v>12</v>
      </c>
      <c r="J619" s="13" t="s">
        <v>72</v>
      </c>
      <c r="K619" s="30">
        <f t="shared" ref="K619:K647" si="72">I619*0.33</f>
        <v>3.96</v>
      </c>
      <c r="L619" s="30" t="s">
        <v>103</v>
      </c>
      <c r="M619" s="15">
        <f t="shared" ref="M619:M647" si="73">K619*1000</f>
        <v>3960</v>
      </c>
      <c r="N619" s="13" t="s">
        <v>71</v>
      </c>
    </row>
    <row r="620" spans="1:14" ht="21" customHeight="1">
      <c r="A620" s="85">
        <v>2</v>
      </c>
      <c r="B620" s="17">
        <v>43513</v>
      </c>
      <c r="C620" s="5" t="s">
        <v>56</v>
      </c>
      <c r="D620" s="5" t="s">
        <v>93</v>
      </c>
      <c r="E620" s="5" t="s">
        <v>8</v>
      </c>
      <c r="F620" s="12" t="s">
        <v>544</v>
      </c>
      <c r="G620" s="12">
        <v>0</v>
      </c>
      <c r="H620" s="13" t="s">
        <v>74</v>
      </c>
      <c r="I620" s="12">
        <f t="shared" si="71"/>
        <v>0</v>
      </c>
      <c r="J620" s="13" t="s">
        <v>72</v>
      </c>
      <c r="K620" s="30">
        <f t="shared" si="72"/>
        <v>0</v>
      </c>
      <c r="L620" s="30" t="s">
        <v>103</v>
      </c>
      <c r="M620" s="15">
        <f t="shared" si="73"/>
        <v>0</v>
      </c>
      <c r="N620" s="13" t="s">
        <v>71</v>
      </c>
    </row>
    <row r="621" spans="1:14" ht="21" customHeight="1">
      <c r="A621" s="85">
        <v>3</v>
      </c>
      <c r="B621" s="5"/>
      <c r="C621" s="5" t="s">
        <v>15</v>
      </c>
      <c r="D621" s="5" t="s">
        <v>647</v>
      </c>
      <c r="E621" s="5" t="s">
        <v>8</v>
      </c>
      <c r="F621" s="12" t="s">
        <v>397</v>
      </c>
      <c r="G621" s="12">
        <v>2</v>
      </c>
      <c r="H621" s="13" t="s">
        <v>74</v>
      </c>
      <c r="I621" s="12">
        <f t="shared" si="71"/>
        <v>12</v>
      </c>
      <c r="J621" s="13" t="s">
        <v>72</v>
      </c>
      <c r="K621" s="30">
        <f t="shared" si="72"/>
        <v>3.96</v>
      </c>
      <c r="L621" s="30" t="s">
        <v>103</v>
      </c>
      <c r="M621" s="15">
        <f t="shared" si="73"/>
        <v>3960</v>
      </c>
      <c r="N621" s="13" t="s">
        <v>71</v>
      </c>
    </row>
    <row r="622" spans="1:14" ht="21" customHeight="1">
      <c r="A622" s="90">
        <v>4</v>
      </c>
      <c r="B622" s="5"/>
      <c r="C622" s="5" t="s">
        <v>17</v>
      </c>
      <c r="D622" s="5" t="s">
        <v>16</v>
      </c>
      <c r="E622" s="5" t="s">
        <v>8</v>
      </c>
      <c r="F622" s="12" t="s">
        <v>547</v>
      </c>
      <c r="G622" s="12">
        <v>4</v>
      </c>
      <c r="H622" s="13" t="s">
        <v>74</v>
      </c>
      <c r="I622" s="12">
        <f t="shared" si="71"/>
        <v>24</v>
      </c>
      <c r="J622" s="13" t="s">
        <v>72</v>
      </c>
      <c r="K622" s="30">
        <f t="shared" si="72"/>
        <v>7.92</v>
      </c>
      <c r="L622" s="30" t="s">
        <v>103</v>
      </c>
      <c r="M622" s="15">
        <f t="shared" si="73"/>
        <v>7920</v>
      </c>
      <c r="N622" s="13" t="s">
        <v>71</v>
      </c>
    </row>
    <row r="623" spans="1:14" ht="21" customHeight="1">
      <c r="A623" s="90">
        <v>5</v>
      </c>
      <c r="B623" s="5"/>
      <c r="C623" s="5" t="s">
        <v>19</v>
      </c>
      <c r="D623" s="5" t="s">
        <v>18</v>
      </c>
      <c r="E623" s="5" t="s">
        <v>8</v>
      </c>
      <c r="F623" s="12" t="s">
        <v>344</v>
      </c>
      <c r="G623" s="12">
        <v>4</v>
      </c>
      <c r="H623" s="13" t="s">
        <v>74</v>
      </c>
      <c r="I623" s="12">
        <f t="shared" si="71"/>
        <v>24</v>
      </c>
      <c r="J623" s="13" t="s">
        <v>72</v>
      </c>
      <c r="K623" s="30">
        <f t="shared" si="72"/>
        <v>7.92</v>
      </c>
      <c r="L623" s="30" t="s">
        <v>103</v>
      </c>
      <c r="M623" s="15">
        <f t="shared" si="73"/>
        <v>7920</v>
      </c>
      <c r="N623" s="13" t="s">
        <v>71</v>
      </c>
    </row>
    <row r="624" spans="1:14" ht="21" customHeight="1">
      <c r="A624" s="90">
        <v>6</v>
      </c>
      <c r="B624" s="5"/>
      <c r="C624" s="9" t="s">
        <v>52</v>
      </c>
      <c r="D624" s="9" t="s">
        <v>51</v>
      </c>
      <c r="E624" s="9" t="s">
        <v>8</v>
      </c>
      <c r="F624" s="72" t="s">
        <v>551</v>
      </c>
      <c r="G624" s="12">
        <v>4</v>
      </c>
      <c r="H624" s="13" t="s">
        <v>74</v>
      </c>
      <c r="I624" s="12">
        <f t="shared" si="71"/>
        <v>24</v>
      </c>
      <c r="J624" s="13" t="s">
        <v>72</v>
      </c>
      <c r="K624" s="30">
        <f t="shared" si="72"/>
        <v>7.92</v>
      </c>
      <c r="L624" s="30" t="s">
        <v>103</v>
      </c>
      <c r="M624" s="15">
        <f t="shared" si="73"/>
        <v>7920</v>
      </c>
      <c r="N624" s="13" t="s">
        <v>71</v>
      </c>
    </row>
    <row r="625" spans="1:14" ht="21" customHeight="1">
      <c r="A625" s="90">
        <v>7</v>
      </c>
      <c r="B625" s="5"/>
      <c r="C625" s="5" t="s">
        <v>10</v>
      </c>
      <c r="D625" s="5" t="s">
        <v>93</v>
      </c>
      <c r="E625" s="5" t="s">
        <v>8</v>
      </c>
      <c r="F625" s="12" t="s">
        <v>509</v>
      </c>
      <c r="G625" s="12">
        <v>0</v>
      </c>
      <c r="H625" s="13" t="s">
        <v>74</v>
      </c>
      <c r="I625" s="12">
        <f t="shared" si="71"/>
        <v>0</v>
      </c>
      <c r="J625" s="13" t="s">
        <v>72</v>
      </c>
      <c r="K625" s="30">
        <f t="shared" si="72"/>
        <v>0</v>
      </c>
      <c r="L625" s="30" t="s">
        <v>103</v>
      </c>
      <c r="M625" s="15">
        <f t="shared" si="73"/>
        <v>0</v>
      </c>
      <c r="N625" s="13" t="s">
        <v>71</v>
      </c>
    </row>
    <row r="626" spans="1:14" ht="21" customHeight="1">
      <c r="A626" s="90">
        <v>8</v>
      </c>
      <c r="B626" s="5"/>
      <c r="C626" s="5" t="s">
        <v>26</v>
      </c>
      <c r="D626" s="5" t="s">
        <v>89</v>
      </c>
      <c r="E626" s="5" t="s">
        <v>8</v>
      </c>
      <c r="F626" s="12" t="s">
        <v>546</v>
      </c>
      <c r="G626" s="12">
        <v>4</v>
      </c>
      <c r="H626" s="13" t="s">
        <v>74</v>
      </c>
      <c r="I626" s="12">
        <f t="shared" si="71"/>
        <v>24</v>
      </c>
      <c r="J626" s="13" t="s">
        <v>72</v>
      </c>
      <c r="K626" s="30">
        <f t="shared" si="72"/>
        <v>7.92</v>
      </c>
      <c r="L626" s="30" t="s">
        <v>103</v>
      </c>
      <c r="M626" s="15">
        <f t="shared" si="73"/>
        <v>7920</v>
      </c>
      <c r="N626" s="13" t="s">
        <v>71</v>
      </c>
    </row>
    <row r="627" spans="1:14" ht="21" customHeight="1">
      <c r="A627" s="90">
        <v>9</v>
      </c>
      <c r="B627" s="5"/>
      <c r="C627" s="5" t="s">
        <v>94</v>
      </c>
      <c r="D627" s="5" t="s">
        <v>95</v>
      </c>
      <c r="E627" s="5" t="s">
        <v>8</v>
      </c>
      <c r="F627" s="12" t="s">
        <v>321</v>
      </c>
      <c r="G627" s="12">
        <v>0</v>
      </c>
      <c r="H627" s="13" t="s">
        <v>74</v>
      </c>
      <c r="I627" s="12">
        <f t="shared" si="71"/>
        <v>0</v>
      </c>
      <c r="J627" s="13" t="s">
        <v>72</v>
      </c>
      <c r="K627" s="30">
        <f t="shared" si="72"/>
        <v>0</v>
      </c>
      <c r="L627" s="30" t="s">
        <v>103</v>
      </c>
      <c r="M627" s="15">
        <f t="shared" si="73"/>
        <v>0</v>
      </c>
      <c r="N627" s="13" t="s">
        <v>71</v>
      </c>
    </row>
    <row r="628" spans="1:14" ht="21" customHeight="1">
      <c r="A628" s="90">
        <v>10</v>
      </c>
      <c r="B628" s="5"/>
      <c r="C628" s="5" t="s">
        <v>190</v>
      </c>
      <c r="D628" s="5" t="s">
        <v>20</v>
      </c>
      <c r="E628" s="5" t="s">
        <v>173</v>
      </c>
      <c r="F628" s="12" t="s">
        <v>507</v>
      </c>
      <c r="G628" s="12">
        <v>1</v>
      </c>
      <c r="H628" s="13" t="s">
        <v>74</v>
      </c>
      <c r="I628" s="12">
        <f>G628*7</f>
        <v>7</v>
      </c>
      <c r="J628" s="13" t="s">
        <v>72</v>
      </c>
      <c r="K628" s="30">
        <f t="shared" si="72"/>
        <v>2.31</v>
      </c>
      <c r="L628" s="30" t="s">
        <v>103</v>
      </c>
      <c r="M628" s="15">
        <f t="shared" si="73"/>
        <v>2310</v>
      </c>
      <c r="N628" s="13" t="s">
        <v>71</v>
      </c>
    </row>
    <row r="629" spans="1:14" ht="21" customHeight="1">
      <c r="A629" s="90">
        <v>11</v>
      </c>
      <c r="B629" s="5"/>
      <c r="C629" s="5" t="s">
        <v>34</v>
      </c>
      <c r="D629" s="5" t="s">
        <v>134</v>
      </c>
      <c r="E629" s="5" t="s">
        <v>173</v>
      </c>
      <c r="F629" s="12" t="s">
        <v>550</v>
      </c>
      <c r="G629" s="12">
        <v>2</v>
      </c>
      <c r="H629" s="13" t="s">
        <v>74</v>
      </c>
      <c r="I629" s="12">
        <f>G629*7</f>
        <v>14</v>
      </c>
      <c r="J629" s="13" t="s">
        <v>72</v>
      </c>
      <c r="K629" s="30">
        <f t="shared" si="72"/>
        <v>4.62</v>
      </c>
      <c r="L629" s="30" t="s">
        <v>103</v>
      </c>
      <c r="M629" s="15">
        <f t="shared" si="73"/>
        <v>4620</v>
      </c>
      <c r="N629" s="13" t="s">
        <v>71</v>
      </c>
    </row>
    <row r="630" spans="1:14" ht="21" customHeight="1">
      <c r="A630" s="90">
        <v>12</v>
      </c>
      <c r="B630" s="5"/>
      <c r="C630" s="5" t="s">
        <v>23</v>
      </c>
      <c r="D630" s="5" t="s">
        <v>136</v>
      </c>
      <c r="E630" s="5" t="s">
        <v>12</v>
      </c>
      <c r="F630" s="5" t="s">
        <v>552</v>
      </c>
      <c r="G630" s="1">
        <v>1</v>
      </c>
      <c r="H630" s="13" t="s">
        <v>74</v>
      </c>
      <c r="I630" s="12">
        <f t="shared" ref="I630:I640" si="74">G630*1</f>
        <v>1</v>
      </c>
      <c r="J630" s="13" t="s">
        <v>72</v>
      </c>
      <c r="K630" s="30">
        <f t="shared" si="72"/>
        <v>0.33</v>
      </c>
      <c r="L630" s="30" t="s">
        <v>103</v>
      </c>
      <c r="M630" s="15">
        <f t="shared" si="73"/>
        <v>330</v>
      </c>
      <c r="N630" s="13" t="s">
        <v>71</v>
      </c>
    </row>
    <row r="631" spans="1:14" ht="21" customHeight="1">
      <c r="A631" s="90">
        <v>13</v>
      </c>
      <c r="B631" s="5"/>
      <c r="C631" s="5" t="s">
        <v>90</v>
      </c>
      <c r="D631" s="5" t="s">
        <v>91</v>
      </c>
      <c r="E631" s="5" t="s">
        <v>12</v>
      </c>
      <c r="F631" s="12" t="s">
        <v>485</v>
      </c>
      <c r="G631" s="12">
        <v>0</v>
      </c>
      <c r="H631" s="13" t="s">
        <v>74</v>
      </c>
      <c r="I631" s="12">
        <f t="shared" si="74"/>
        <v>0</v>
      </c>
      <c r="J631" s="13" t="s">
        <v>72</v>
      </c>
      <c r="K631" s="30">
        <f t="shared" si="72"/>
        <v>0</v>
      </c>
      <c r="L631" s="30" t="s">
        <v>103</v>
      </c>
      <c r="M631" s="15">
        <f t="shared" si="73"/>
        <v>0</v>
      </c>
      <c r="N631" s="13" t="s">
        <v>71</v>
      </c>
    </row>
    <row r="632" spans="1:14" ht="21" customHeight="1">
      <c r="A632" s="90">
        <v>14</v>
      </c>
      <c r="B632" s="5"/>
      <c r="C632" s="5" t="s">
        <v>81</v>
      </c>
      <c r="D632" s="5" t="s">
        <v>82</v>
      </c>
      <c r="E632" s="5" t="s">
        <v>12</v>
      </c>
      <c r="F632" s="12" t="s">
        <v>543</v>
      </c>
      <c r="G632" s="12">
        <v>0</v>
      </c>
      <c r="H632" s="13" t="s">
        <v>74</v>
      </c>
      <c r="I632" s="12">
        <f t="shared" si="74"/>
        <v>0</v>
      </c>
      <c r="J632" s="13" t="s">
        <v>72</v>
      </c>
      <c r="K632" s="30">
        <f t="shared" si="72"/>
        <v>0</v>
      </c>
      <c r="L632" s="30" t="s">
        <v>103</v>
      </c>
      <c r="M632" s="15">
        <f t="shared" si="73"/>
        <v>0</v>
      </c>
      <c r="N632" s="13" t="s">
        <v>71</v>
      </c>
    </row>
    <row r="633" spans="1:14" ht="21" customHeight="1">
      <c r="A633" s="90">
        <v>15</v>
      </c>
      <c r="B633" s="5"/>
      <c r="C633" s="5" t="s">
        <v>11</v>
      </c>
      <c r="D633" s="5" t="s">
        <v>13</v>
      </c>
      <c r="E633" s="5" t="s">
        <v>12</v>
      </c>
      <c r="F633" s="12" t="s">
        <v>314</v>
      </c>
      <c r="G633" s="12">
        <v>0</v>
      </c>
      <c r="H633" s="13" t="s">
        <v>74</v>
      </c>
      <c r="I633" s="12">
        <f t="shared" si="74"/>
        <v>0</v>
      </c>
      <c r="J633" s="13" t="s">
        <v>72</v>
      </c>
      <c r="K633" s="30">
        <f t="shared" si="72"/>
        <v>0</v>
      </c>
      <c r="L633" s="30" t="s">
        <v>103</v>
      </c>
      <c r="M633" s="15">
        <f t="shared" si="73"/>
        <v>0</v>
      </c>
      <c r="N633" s="13" t="s">
        <v>71</v>
      </c>
    </row>
    <row r="634" spans="1:14" ht="21" customHeight="1">
      <c r="A634" s="90">
        <v>16</v>
      </c>
      <c r="B634" s="5"/>
      <c r="C634" s="5" t="s">
        <v>28</v>
      </c>
      <c r="D634" s="5" t="s">
        <v>27</v>
      </c>
      <c r="E634" s="5" t="s">
        <v>12</v>
      </c>
      <c r="F634" s="12" t="s">
        <v>540</v>
      </c>
      <c r="G634" s="12">
        <v>0</v>
      </c>
      <c r="H634" s="13" t="s">
        <v>74</v>
      </c>
      <c r="I634" s="12">
        <f t="shared" si="74"/>
        <v>0</v>
      </c>
      <c r="J634" s="13" t="s">
        <v>72</v>
      </c>
      <c r="K634" s="30">
        <f t="shared" si="72"/>
        <v>0</v>
      </c>
      <c r="L634" s="30" t="s">
        <v>103</v>
      </c>
      <c r="M634" s="15">
        <f t="shared" si="73"/>
        <v>0</v>
      </c>
      <c r="N634" s="13" t="s">
        <v>71</v>
      </c>
    </row>
    <row r="635" spans="1:14" ht="21" customHeight="1">
      <c r="A635" s="90">
        <v>17</v>
      </c>
      <c r="B635" s="5"/>
      <c r="C635" s="5" t="s">
        <v>30</v>
      </c>
      <c r="D635" s="5" t="s">
        <v>29</v>
      </c>
      <c r="E635" s="5" t="s">
        <v>12</v>
      </c>
      <c r="F635" s="12" t="s">
        <v>541</v>
      </c>
      <c r="G635" s="12">
        <v>0</v>
      </c>
      <c r="H635" s="13" t="s">
        <v>74</v>
      </c>
      <c r="I635" s="12">
        <f t="shared" si="74"/>
        <v>0</v>
      </c>
      <c r="J635" s="13" t="s">
        <v>72</v>
      </c>
      <c r="K635" s="30">
        <f t="shared" si="72"/>
        <v>0</v>
      </c>
      <c r="L635" s="30" t="s">
        <v>103</v>
      </c>
      <c r="M635" s="15">
        <f t="shared" si="73"/>
        <v>0</v>
      </c>
      <c r="N635" s="13" t="s">
        <v>71</v>
      </c>
    </row>
    <row r="636" spans="1:14" ht="21" customHeight="1">
      <c r="A636" s="90">
        <v>18</v>
      </c>
      <c r="B636" s="5"/>
      <c r="C636" s="5" t="s">
        <v>32</v>
      </c>
      <c r="D636" s="5" t="s">
        <v>33</v>
      </c>
      <c r="E636" s="5" t="s">
        <v>12</v>
      </c>
      <c r="F636" s="12" t="s">
        <v>404</v>
      </c>
      <c r="G636" s="12">
        <v>0</v>
      </c>
      <c r="H636" s="13" t="s">
        <v>74</v>
      </c>
      <c r="I636" s="12">
        <f t="shared" si="74"/>
        <v>0</v>
      </c>
      <c r="J636" s="13" t="s">
        <v>72</v>
      </c>
      <c r="K636" s="30">
        <f t="shared" si="72"/>
        <v>0</v>
      </c>
      <c r="L636" s="30" t="s">
        <v>103</v>
      </c>
      <c r="M636" s="15">
        <f t="shared" si="73"/>
        <v>0</v>
      </c>
      <c r="N636" s="13" t="s">
        <v>71</v>
      </c>
    </row>
    <row r="637" spans="1:14" ht="21" customHeight="1">
      <c r="A637" s="90">
        <v>19</v>
      </c>
      <c r="B637" s="5"/>
      <c r="C637" s="5" t="s">
        <v>36</v>
      </c>
      <c r="D637" s="5" t="s">
        <v>35</v>
      </c>
      <c r="E637" s="5" t="s">
        <v>12</v>
      </c>
      <c r="F637" s="12" t="s">
        <v>475</v>
      </c>
      <c r="G637" s="12">
        <v>0</v>
      </c>
      <c r="H637" s="13" t="s">
        <v>74</v>
      </c>
      <c r="I637" s="12">
        <f t="shared" si="74"/>
        <v>0</v>
      </c>
      <c r="J637" s="13" t="s">
        <v>72</v>
      </c>
      <c r="K637" s="30">
        <f t="shared" si="72"/>
        <v>0</v>
      </c>
      <c r="L637" s="30" t="s">
        <v>103</v>
      </c>
      <c r="M637" s="15">
        <f t="shared" si="73"/>
        <v>0</v>
      </c>
      <c r="N637" s="13" t="s">
        <v>71</v>
      </c>
    </row>
    <row r="638" spans="1:14" ht="21" customHeight="1">
      <c r="A638" s="90">
        <v>20</v>
      </c>
      <c r="B638" s="5"/>
      <c r="C638" s="5" t="s">
        <v>38</v>
      </c>
      <c r="D638" s="5" t="s">
        <v>37</v>
      </c>
      <c r="E638" s="5" t="s">
        <v>12</v>
      </c>
      <c r="F638" s="12" t="s">
        <v>549</v>
      </c>
      <c r="G638" s="12">
        <v>1</v>
      </c>
      <c r="H638" s="13" t="s">
        <v>74</v>
      </c>
      <c r="I638" s="12">
        <f t="shared" si="74"/>
        <v>1</v>
      </c>
      <c r="J638" s="13" t="s">
        <v>72</v>
      </c>
      <c r="K638" s="30">
        <f t="shared" si="72"/>
        <v>0.33</v>
      </c>
      <c r="L638" s="30" t="s">
        <v>103</v>
      </c>
      <c r="M638" s="15">
        <f t="shared" si="73"/>
        <v>330</v>
      </c>
      <c r="N638" s="13" t="s">
        <v>71</v>
      </c>
    </row>
    <row r="639" spans="1:14" ht="21" customHeight="1">
      <c r="A639" s="90">
        <v>21</v>
      </c>
      <c r="B639" s="5"/>
      <c r="C639" s="5" t="s">
        <v>40</v>
      </c>
      <c r="D639" s="5" t="s">
        <v>39</v>
      </c>
      <c r="E639" s="5" t="s">
        <v>12</v>
      </c>
      <c r="F639" s="12" t="s">
        <v>419</v>
      </c>
      <c r="G639" s="12">
        <v>0</v>
      </c>
      <c r="H639" s="13" t="s">
        <v>74</v>
      </c>
      <c r="I639" s="12">
        <f t="shared" si="74"/>
        <v>0</v>
      </c>
      <c r="J639" s="13" t="s">
        <v>72</v>
      </c>
      <c r="K639" s="30">
        <f t="shared" si="72"/>
        <v>0</v>
      </c>
      <c r="L639" s="30" t="s">
        <v>103</v>
      </c>
      <c r="M639" s="15">
        <f t="shared" si="73"/>
        <v>0</v>
      </c>
      <c r="N639" s="13" t="s">
        <v>71</v>
      </c>
    </row>
    <row r="640" spans="1:14" ht="21" customHeight="1">
      <c r="A640" s="90">
        <v>22</v>
      </c>
      <c r="B640" s="5"/>
      <c r="C640" s="5" t="s">
        <v>78</v>
      </c>
      <c r="D640" s="5" t="s">
        <v>79</v>
      </c>
      <c r="E640" s="5" t="s">
        <v>12</v>
      </c>
      <c r="F640" s="12" t="s">
        <v>237</v>
      </c>
      <c r="G640" s="12">
        <v>0</v>
      </c>
      <c r="H640" s="13" t="s">
        <v>74</v>
      </c>
      <c r="I640" s="12">
        <f t="shared" si="74"/>
        <v>0</v>
      </c>
      <c r="J640" s="13" t="s">
        <v>72</v>
      </c>
      <c r="K640" s="30">
        <f t="shared" si="72"/>
        <v>0</v>
      </c>
      <c r="L640" s="30" t="s">
        <v>103</v>
      </c>
      <c r="M640" s="15">
        <f t="shared" si="73"/>
        <v>0</v>
      </c>
      <c r="N640" s="13" t="s">
        <v>71</v>
      </c>
    </row>
    <row r="641" spans="1:14" ht="21" customHeight="1">
      <c r="A641" s="90">
        <v>23</v>
      </c>
      <c r="B641" s="5"/>
      <c r="C641" s="5" t="s">
        <v>45</v>
      </c>
      <c r="D641" s="5" t="s">
        <v>44</v>
      </c>
      <c r="E641" s="5" t="s">
        <v>43</v>
      </c>
      <c r="F641" s="12" t="s">
        <v>512</v>
      </c>
      <c r="G641" s="12">
        <v>0</v>
      </c>
      <c r="H641" s="13" t="s">
        <v>74</v>
      </c>
      <c r="I641" s="12">
        <f>G641*1.5</f>
        <v>0</v>
      </c>
      <c r="J641" s="13" t="s">
        <v>72</v>
      </c>
      <c r="K641" s="30">
        <f t="shared" si="72"/>
        <v>0</v>
      </c>
      <c r="L641" s="30" t="s">
        <v>103</v>
      </c>
      <c r="M641" s="15">
        <f t="shared" si="73"/>
        <v>0</v>
      </c>
      <c r="N641" s="13" t="s">
        <v>71</v>
      </c>
    </row>
    <row r="642" spans="1:14" ht="21" customHeight="1">
      <c r="A642" s="90">
        <v>24</v>
      </c>
      <c r="B642" s="5"/>
      <c r="C642" s="5" t="s">
        <v>47</v>
      </c>
      <c r="D642" s="5" t="s">
        <v>46</v>
      </c>
      <c r="E642" s="5" t="s">
        <v>43</v>
      </c>
      <c r="F642" s="12" t="s">
        <v>510</v>
      </c>
      <c r="G642" s="12">
        <v>0</v>
      </c>
      <c r="H642" s="13" t="s">
        <v>74</v>
      </c>
      <c r="I642" s="12">
        <f>G642*1.5</f>
        <v>0</v>
      </c>
      <c r="J642" s="13" t="s">
        <v>72</v>
      </c>
      <c r="K642" s="30">
        <f t="shared" si="72"/>
        <v>0</v>
      </c>
      <c r="L642" s="30" t="s">
        <v>103</v>
      </c>
      <c r="M642" s="15">
        <f t="shared" si="73"/>
        <v>0</v>
      </c>
      <c r="N642" s="13" t="s">
        <v>71</v>
      </c>
    </row>
    <row r="643" spans="1:14" ht="21" customHeight="1">
      <c r="A643" s="90">
        <v>25</v>
      </c>
      <c r="B643" s="5"/>
      <c r="C643" s="5" t="s">
        <v>42</v>
      </c>
      <c r="D643" s="5" t="s">
        <v>41</v>
      </c>
      <c r="E643" s="5" t="s">
        <v>165</v>
      </c>
      <c r="F643" s="12" t="s">
        <v>554</v>
      </c>
      <c r="G643" s="12">
        <v>2</v>
      </c>
      <c r="H643" s="13" t="s">
        <v>74</v>
      </c>
      <c r="I643" s="12">
        <f>G643*1.5</f>
        <v>3</v>
      </c>
      <c r="J643" s="13" t="s">
        <v>72</v>
      </c>
      <c r="K643" s="30">
        <f t="shared" si="72"/>
        <v>0.99</v>
      </c>
      <c r="L643" s="30" t="s">
        <v>103</v>
      </c>
      <c r="M643" s="15">
        <f t="shared" si="73"/>
        <v>990</v>
      </c>
      <c r="N643" s="13" t="s">
        <v>71</v>
      </c>
    </row>
    <row r="644" spans="1:14" ht="21" customHeight="1">
      <c r="A644" s="90">
        <v>26</v>
      </c>
      <c r="B644" s="5"/>
      <c r="C644" s="5" t="s">
        <v>49</v>
      </c>
      <c r="D644" s="5" t="s">
        <v>48</v>
      </c>
      <c r="E644" s="5" t="s">
        <v>50</v>
      </c>
      <c r="F644" s="12"/>
      <c r="G644" s="12">
        <v>0</v>
      </c>
      <c r="H644" s="13" t="s">
        <v>74</v>
      </c>
      <c r="I644" s="12">
        <f>G644*4</f>
        <v>0</v>
      </c>
      <c r="J644" s="13" t="s">
        <v>72</v>
      </c>
      <c r="K644" s="30">
        <f t="shared" si="72"/>
        <v>0</v>
      </c>
      <c r="L644" s="30" t="s">
        <v>103</v>
      </c>
      <c r="M644" s="15">
        <f t="shared" si="73"/>
        <v>0</v>
      </c>
      <c r="N644" s="13" t="s">
        <v>71</v>
      </c>
    </row>
    <row r="645" spans="1:14" ht="21" customHeight="1">
      <c r="A645" s="90">
        <v>27</v>
      </c>
      <c r="B645" s="5"/>
      <c r="C645" s="5" t="s">
        <v>80</v>
      </c>
      <c r="D645" s="5" t="s">
        <v>193</v>
      </c>
      <c r="E645" s="5" t="s">
        <v>553</v>
      </c>
      <c r="F645" s="12" t="s">
        <v>223</v>
      </c>
      <c r="G645" s="12">
        <v>3</v>
      </c>
      <c r="H645" s="13" t="s">
        <v>74</v>
      </c>
      <c r="I645" s="12">
        <f>G645*1</f>
        <v>3</v>
      </c>
      <c r="J645" s="13" t="s">
        <v>72</v>
      </c>
      <c r="K645" s="30">
        <f t="shared" si="72"/>
        <v>0.99</v>
      </c>
      <c r="L645" s="30" t="s">
        <v>103</v>
      </c>
      <c r="M645" s="15">
        <f t="shared" si="73"/>
        <v>990</v>
      </c>
      <c r="N645" s="13" t="s">
        <v>71</v>
      </c>
    </row>
    <row r="646" spans="1:14" ht="21" customHeight="1">
      <c r="A646" s="90">
        <v>28</v>
      </c>
      <c r="B646" s="5"/>
      <c r="C646" s="5" t="s">
        <v>80</v>
      </c>
      <c r="D646" s="5"/>
      <c r="E646" s="5" t="s">
        <v>12</v>
      </c>
      <c r="F646" s="12" t="s">
        <v>322</v>
      </c>
      <c r="G646" s="12">
        <v>1</v>
      </c>
      <c r="H646" s="13" t="s">
        <v>74</v>
      </c>
      <c r="I646" s="1">
        <f>G646*1.5</f>
        <v>1.5</v>
      </c>
      <c r="J646" s="13" t="s">
        <v>138</v>
      </c>
      <c r="K646" s="30">
        <f t="shared" si="72"/>
        <v>0.495</v>
      </c>
      <c r="L646" s="30" t="s">
        <v>103</v>
      </c>
      <c r="M646" s="15">
        <f t="shared" si="73"/>
        <v>495</v>
      </c>
      <c r="N646" s="13" t="s">
        <v>71</v>
      </c>
    </row>
    <row r="647" spans="1:14" ht="21" customHeight="1">
      <c r="A647" s="90">
        <v>29</v>
      </c>
      <c r="B647" s="5"/>
      <c r="C647" s="5" t="s">
        <v>80</v>
      </c>
      <c r="D647" s="5"/>
      <c r="E647" s="5" t="s">
        <v>12</v>
      </c>
      <c r="F647" s="12" t="s">
        <v>223</v>
      </c>
      <c r="G647" s="12">
        <v>1</v>
      </c>
      <c r="H647" s="13" t="s">
        <v>74</v>
      </c>
      <c r="I647" s="12">
        <f>G647*1</f>
        <v>1</v>
      </c>
      <c r="J647" s="13" t="s">
        <v>72</v>
      </c>
      <c r="K647" s="30">
        <f t="shared" si="72"/>
        <v>0.33</v>
      </c>
      <c r="L647" s="30" t="s">
        <v>103</v>
      </c>
      <c r="M647" s="15">
        <f t="shared" si="73"/>
        <v>330</v>
      </c>
      <c r="N647" s="13" t="s">
        <v>71</v>
      </c>
    </row>
    <row r="648" spans="1:14" ht="21" customHeight="1">
      <c r="A648" s="281" t="s">
        <v>54</v>
      </c>
      <c r="B648" s="282"/>
      <c r="C648" s="282"/>
      <c r="D648" s="282"/>
      <c r="E648" s="283"/>
      <c r="F648" s="89"/>
      <c r="G648" s="12">
        <f>SUM(G619:G647)</f>
        <v>32</v>
      </c>
      <c r="H648" s="13" t="s">
        <v>74</v>
      </c>
      <c r="I648" s="12">
        <f>SUM(I619:I647)</f>
        <v>151.5</v>
      </c>
      <c r="J648" s="13" t="s">
        <v>138</v>
      </c>
      <c r="K648" s="12">
        <f>SUM(K619:K647)</f>
        <v>49.994999999999997</v>
      </c>
      <c r="L648" s="30" t="s">
        <v>103</v>
      </c>
      <c r="M648" s="34">
        <f>SUM(M619:M647)</f>
        <v>49995</v>
      </c>
      <c r="N648" s="13" t="s">
        <v>71</v>
      </c>
    </row>
    <row r="650" spans="1:14">
      <c r="A650" s="286" t="s">
        <v>53</v>
      </c>
      <c r="B650" s="286" t="s">
        <v>0</v>
      </c>
      <c r="C650" s="286" t="s">
        <v>2</v>
      </c>
      <c r="D650" s="286" t="s">
        <v>4</v>
      </c>
      <c r="E650" s="286" t="s">
        <v>1</v>
      </c>
      <c r="F650" s="286" t="s">
        <v>280</v>
      </c>
      <c r="G650" s="288" t="s">
        <v>5</v>
      </c>
      <c r="H650" s="289"/>
      <c r="I650" s="288" t="s">
        <v>6</v>
      </c>
      <c r="J650" s="289"/>
      <c r="K650" s="288" t="s">
        <v>101</v>
      </c>
      <c r="L650" s="289"/>
      <c r="M650" s="288" t="s">
        <v>102</v>
      </c>
      <c r="N650" s="289"/>
    </row>
    <row r="651" spans="1:14">
      <c r="A651" s="287"/>
      <c r="B651" s="287"/>
      <c r="C651" s="287"/>
      <c r="D651" s="287"/>
      <c r="E651" s="287"/>
      <c r="F651" s="287"/>
      <c r="G651" s="290"/>
      <c r="H651" s="291"/>
      <c r="I651" s="290"/>
      <c r="J651" s="291"/>
      <c r="K651" s="290"/>
      <c r="L651" s="291"/>
      <c r="M651" s="290"/>
      <c r="N651" s="291"/>
    </row>
    <row r="652" spans="1:14" ht="18" customHeight="1">
      <c r="A652" s="85">
        <v>1</v>
      </c>
      <c r="B652" s="16" t="s">
        <v>64</v>
      </c>
      <c r="C652" s="5" t="s">
        <v>3</v>
      </c>
      <c r="D652" s="5" t="s">
        <v>7</v>
      </c>
      <c r="E652" s="5" t="s">
        <v>8</v>
      </c>
      <c r="F652" s="12" t="s">
        <v>555</v>
      </c>
      <c r="G652" s="12">
        <v>5</v>
      </c>
      <c r="H652" s="13" t="s">
        <v>74</v>
      </c>
      <c r="I652" s="12">
        <f t="shared" ref="I652:I660" si="75">G652*6</f>
        <v>30</v>
      </c>
      <c r="J652" s="13" t="s">
        <v>72</v>
      </c>
      <c r="K652" s="30">
        <f t="shared" ref="K652:K686" si="76">I652*0.33</f>
        <v>9.9</v>
      </c>
      <c r="L652" s="30" t="s">
        <v>103</v>
      </c>
      <c r="M652" s="15">
        <f t="shared" ref="M652:M686" si="77">K652*1000</f>
        <v>9900</v>
      </c>
      <c r="N652" s="13" t="s">
        <v>71</v>
      </c>
    </row>
    <row r="653" spans="1:14" ht="18" customHeight="1">
      <c r="A653" s="85">
        <v>2</v>
      </c>
      <c r="B653" s="17">
        <v>43514</v>
      </c>
      <c r="C653" s="5" t="s">
        <v>56</v>
      </c>
      <c r="D653" s="5" t="s">
        <v>93</v>
      </c>
      <c r="E653" s="5" t="s">
        <v>8</v>
      </c>
      <c r="F653" s="12" t="s">
        <v>511</v>
      </c>
      <c r="G653" s="12">
        <v>3</v>
      </c>
      <c r="H653" s="13" t="s">
        <v>74</v>
      </c>
      <c r="I653" s="12">
        <f t="shared" si="75"/>
        <v>18</v>
      </c>
      <c r="J653" s="13" t="s">
        <v>72</v>
      </c>
      <c r="K653" s="30">
        <f t="shared" si="76"/>
        <v>5.94</v>
      </c>
      <c r="L653" s="30" t="s">
        <v>103</v>
      </c>
      <c r="M653" s="15">
        <f t="shared" si="77"/>
        <v>5940</v>
      </c>
      <c r="N653" s="13" t="s">
        <v>71</v>
      </c>
    </row>
    <row r="654" spans="1:14" ht="18" customHeight="1">
      <c r="A654" s="85">
        <v>3</v>
      </c>
      <c r="B654" s="5"/>
      <c r="C654" s="5" t="s">
        <v>15</v>
      </c>
      <c r="D654" s="5" t="s">
        <v>647</v>
      </c>
      <c r="E654" s="5" t="s">
        <v>8</v>
      </c>
      <c r="F654" s="12" t="s">
        <v>397</v>
      </c>
      <c r="G654" s="12">
        <v>2</v>
      </c>
      <c r="H654" s="13" t="s">
        <v>74</v>
      </c>
      <c r="I654" s="12">
        <f t="shared" si="75"/>
        <v>12</v>
      </c>
      <c r="J654" s="13" t="s">
        <v>72</v>
      </c>
      <c r="K654" s="30">
        <f t="shared" si="76"/>
        <v>3.96</v>
      </c>
      <c r="L654" s="30" t="s">
        <v>103</v>
      </c>
      <c r="M654" s="15">
        <f t="shared" si="77"/>
        <v>3960</v>
      </c>
      <c r="N654" s="13" t="s">
        <v>71</v>
      </c>
    </row>
    <row r="655" spans="1:14" ht="18" customHeight="1">
      <c r="A655" s="85">
        <v>4</v>
      </c>
      <c r="B655" s="5"/>
      <c r="C655" s="5" t="s">
        <v>17</v>
      </c>
      <c r="D655" s="5" t="s">
        <v>16</v>
      </c>
      <c r="E655" s="5" t="s">
        <v>8</v>
      </c>
      <c r="F655" s="12" t="s">
        <v>343</v>
      </c>
      <c r="G655" s="12">
        <v>3</v>
      </c>
      <c r="H655" s="13" t="s">
        <v>74</v>
      </c>
      <c r="I655" s="12">
        <f t="shared" si="75"/>
        <v>18</v>
      </c>
      <c r="J655" s="13" t="s">
        <v>72</v>
      </c>
      <c r="K655" s="30">
        <f t="shared" si="76"/>
        <v>5.94</v>
      </c>
      <c r="L655" s="30" t="s">
        <v>103</v>
      </c>
      <c r="M655" s="15">
        <f t="shared" si="77"/>
        <v>5940</v>
      </c>
      <c r="N655" s="13" t="s">
        <v>71</v>
      </c>
    </row>
    <row r="656" spans="1:14" ht="18" customHeight="1">
      <c r="A656" s="85">
        <v>5</v>
      </c>
      <c r="B656" s="5"/>
      <c r="C656" s="5" t="s">
        <v>19</v>
      </c>
      <c r="D656" s="5" t="s">
        <v>18</v>
      </c>
      <c r="E656" s="5" t="s">
        <v>8</v>
      </c>
      <c r="F656" s="12" t="s">
        <v>253</v>
      </c>
      <c r="G656" s="12">
        <v>4</v>
      </c>
      <c r="H656" s="13" t="s">
        <v>74</v>
      </c>
      <c r="I656" s="12">
        <f t="shared" si="75"/>
        <v>24</v>
      </c>
      <c r="J656" s="13" t="s">
        <v>72</v>
      </c>
      <c r="K656" s="30">
        <f t="shared" si="76"/>
        <v>7.92</v>
      </c>
      <c r="L656" s="30" t="s">
        <v>103</v>
      </c>
      <c r="M656" s="15">
        <f t="shared" si="77"/>
        <v>7920</v>
      </c>
      <c r="N656" s="13" t="s">
        <v>71</v>
      </c>
    </row>
    <row r="657" spans="1:14" ht="18" customHeight="1">
      <c r="A657" s="85">
        <v>6</v>
      </c>
      <c r="B657" s="5"/>
      <c r="C657" s="9" t="s">
        <v>52</v>
      </c>
      <c r="D657" s="9" t="s">
        <v>51</v>
      </c>
      <c r="E657" s="9" t="s">
        <v>8</v>
      </c>
      <c r="F657" s="72" t="s">
        <v>428</v>
      </c>
      <c r="G657" s="12">
        <v>5</v>
      </c>
      <c r="H657" s="13" t="s">
        <v>74</v>
      </c>
      <c r="I657" s="12">
        <f t="shared" si="75"/>
        <v>30</v>
      </c>
      <c r="J657" s="13" t="s">
        <v>72</v>
      </c>
      <c r="K657" s="30">
        <f t="shared" si="76"/>
        <v>9.9</v>
      </c>
      <c r="L657" s="30" t="s">
        <v>103</v>
      </c>
      <c r="M657" s="15">
        <f t="shared" si="77"/>
        <v>9900</v>
      </c>
      <c r="N657" s="13" t="s">
        <v>71</v>
      </c>
    </row>
    <row r="658" spans="1:14" ht="18" customHeight="1">
      <c r="A658" s="85">
        <v>7</v>
      </c>
      <c r="B658" s="5"/>
      <c r="C658" s="5" t="s">
        <v>10</v>
      </c>
      <c r="D658" s="5" t="s">
        <v>93</v>
      </c>
      <c r="E658" s="5" t="s">
        <v>8</v>
      </c>
      <c r="F658" s="12" t="s">
        <v>530</v>
      </c>
      <c r="G658" s="12">
        <v>5</v>
      </c>
      <c r="H658" s="13" t="s">
        <v>74</v>
      </c>
      <c r="I658" s="12">
        <f t="shared" si="75"/>
        <v>30</v>
      </c>
      <c r="J658" s="13" t="s">
        <v>72</v>
      </c>
      <c r="K658" s="30">
        <f t="shared" si="76"/>
        <v>9.9</v>
      </c>
      <c r="L658" s="30" t="s">
        <v>103</v>
      </c>
      <c r="M658" s="15">
        <f t="shared" si="77"/>
        <v>9900</v>
      </c>
      <c r="N658" s="13" t="s">
        <v>71</v>
      </c>
    </row>
    <row r="659" spans="1:14" ht="18" customHeight="1">
      <c r="A659" s="85">
        <v>8</v>
      </c>
      <c r="B659" s="5"/>
      <c r="C659" s="5" t="s">
        <v>26</v>
      </c>
      <c r="D659" s="5" t="s">
        <v>89</v>
      </c>
      <c r="E659" s="5" t="s">
        <v>8</v>
      </c>
      <c r="F659" s="113" t="s">
        <v>75</v>
      </c>
      <c r="G659" s="12">
        <v>0</v>
      </c>
      <c r="H659" s="13" t="s">
        <v>74</v>
      </c>
      <c r="I659" s="12">
        <f t="shared" si="75"/>
        <v>0</v>
      </c>
      <c r="J659" s="13" t="s">
        <v>72</v>
      </c>
      <c r="K659" s="30">
        <f t="shared" si="76"/>
        <v>0</v>
      </c>
      <c r="L659" s="30" t="s">
        <v>103</v>
      </c>
      <c r="M659" s="15">
        <f t="shared" si="77"/>
        <v>0</v>
      </c>
      <c r="N659" s="13" t="s">
        <v>71</v>
      </c>
    </row>
    <row r="660" spans="1:14" ht="18" customHeight="1">
      <c r="A660" s="85">
        <v>9</v>
      </c>
      <c r="B660" s="5"/>
      <c r="C660" s="5" t="s">
        <v>94</v>
      </c>
      <c r="D660" s="5" t="s">
        <v>95</v>
      </c>
      <c r="E660" s="5" t="s">
        <v>8</v>
      </c>
      <c r="F660" s="12" t="s">
        <v>568</v>
      </c>
      <c r="G660" s="12">
        <v>3</v>
      </c>
      <c r="H660" s="13" t="s">
        <v>74</v>
      </c>
      <c r="I660" s="12">
        <f t="shared" si="75"/>
        <v>18</v>
      </c>
      <c r="J660" s="13" t="s">
        <v>72</v>
      </c>
      <c r="K660" s="30">
        <f t="shared" si="76"/>
        <v>5.94</v>
      </c>
      <c r="L660" s="30" t="s">
        <v>103</v>
      </c>
      <c r="M660" s="15">
        <f t="shared" si="77"/>
        <v>5940</v>
      </c>
      <c r="N660" s="13" t="s">
        <v>71</v>
      </c>
    </row>
    <row r="661" spans="1:14" ht="18" customHeight="1">
      <c r="A661" s="85">
        <v>10</v>
      </c>
      <c r="B661" s="5"/>
      <c r="C661" s="5" t="s">
        <v>190</v>
      </c>
      <c r="D661" s="5" t="s">
        <v>20</v>
      </c>
      <c r="E661" s="5" t="s">
        <v>173</v>
      </c>
      <c r="F661" s="12"/>
      <c r="G661" s="12">
        <v>0</v>
      </c>
      <c r="H661" s="13" t="s">
        <v>74</v>
      </c>
      <c r="I661" s="12">
        <f>G661*7</f>
        <v>0</v>
      </c>
      <c r="J661" s="13" t="s">
        <v>72</v>
      </c>
      <c r="K661" s="30">
        <f t="shared" si="76"/>
        <v>0</v>
      </c>
      <c r="L661" s="30" t="s">
        <v>103</v>
      </c>
      <c r="M661" s="15">
        <f t="shared" si="77"/>
        <v>0</v>
      </c>
      <c r="N661" s="13" t="s">
        <v>71</v>
      </c>
    </row>
    <row r="662" spans="1:14" ht="18" customHeight="1">
      <c r="A662" s="85">
        <v>11</v>
      </c>
      <c r="B662" s="5"/>
      <c r="C662" s="5" t="s">
        <v>34</v>
      </c>
      <c r="D662" s="5" t="s">
        <v>134</v>
      </c>
      <c r="E662" s="5" t="s">
        <v>173</v>
      </c>
      <c r="F662" s="12" t="s">
        <v>558</v>
      </c>
      <c r="G662" s="12">
        <v>1</v>
      </c>
      <c r="H662" s="13" t="s">
        <v>74</v>
      </c>
      <c r="I662" s="12">
        <f>G662*7</f>
        <v>7</v>
      </c>
      <c r="J662" s="13" t="s">
        <v>72</v>
      </c>
      <c r="K662" s="30">
        <f t="shared" si="76"/>
        <v>2.31</v>
      </c>
      <c r="L662" s="30" t="s">
        <v>103</v>
      </c>
      <c r="M662" s="15">
        <f t="shared" si="77"/>
        <v>2310</v>
      </c>
      <c r="N662" s="13" t="s">
        <v>71</v>
      </c>
    </row>
    <row r="663" spans="1:14" ht="18" customHeight="1">
      <c r="A663" s="85">
        <v>12</v>
      </c>
      <c r="B663" s="5"/>
      <c r="C663" s="5" t="s">
        <v>23</v>
      </c>
      <c r="D663" s="5" t="s">
        <v>136</v>
      </c>
      <c r="E663" s="5" t="s">
        <v>12</v>
      </c>
      <c r="F663" s="5" t="s">
        <v>561</v>
      </c>
      <c r="G663" s="1">
        <v>2</v>
      </c>
      <c r="H663" s="13" t="s">
        <v>74</v>
      </c>
      <c r="I663" s="12">
        <f t="shared" ref="I663:I673" si="78">G663*1</f>
        <v>2</v>
      </c>
      <c r="J663" s="13" t="s">
        <v>72</v>
      </c>
      <c r="K663" s="30">
        <f t="shared" si="76"/>
        <v>0.66</v>
      </c>
      <c r="L663" s="30" t="s">
        <v>103</v>
      </c>
      <c r="M663" s="15">
        <f t="shared" si="77"/>
        <v>660</v>
      </c>
      <c r="N663" s="13" t="s">
        <v>71</v>
      </c>
    </row>
    <row r="664" spans="1:14" ht="18" customHeight="1">
      <c r="A664" s="85">
        <v>13</v>
      </c>
      <c r="B664" s="5"/>
      <c r="C664" s="5" t="s">
        <v>90</v>
      </c>
      <c r="D664" s="5" t="s">
        <v>91</v>
      </c>
      <c r="E664" s="5" t="s">
        <v>12</v>
      </c>
      <c r="F664" s="12"/>
      <c r="G664" s="12">
        <v>0</v>
      </c>
      <c r="H664" s="13" t="s">
        <v>74</v>
      </c>
      <c r="I664" s="12">
        <f t="shared" si="78"/>
        <v>0</v>
      </c>
      <c r="J664" s="13" t="s">
        <v>72</v>
      </c>
      <c r="K664" s="30">
        <f t="shared" si="76"/>
        <v>0</v>
      </c>
      <c r="L664" s="30" t="s">
        <v>103</v>
      </c>
      <c r="M664" s="15">
        <f t="shared" si="77"/>
        <v>0</v>
      </c>
      <c r="N664" s="13" t="s">
        <v>71</v>
      </c>
    </row>
    <row r="665" spans="1:14" ht="18" customHeight="1">
      <c r="A665" s="85">
        <v>14</v>
      </c>
      <c r="B665" s="5"/>
      <c r="C665" s="5" t="s">
        <v>81</v>
      </c>
      <c r="D665" s="5" t="s">
        <v>82</v>
      </c>
      <c r="E665" s="5" t="s">
        <v>12</v>
      </c>
      <c r="F665" s="12" t="s">
        <v>562</v>
      </c>
      <c r="G665" s="12">
        <v>2</v>
      </c>
      <c r="H665" s="13" t="s">
        <v>74</v>
      </c>
      <c r="I665" s="12">
        <f t="shared" si="78"/>
        <v>2</v>
      </c>
      <c r="J665" s="13" t="s">
        <v>72</v>
      </c>
      <c r="K665" s="30">
        <f t="shared" si="76"/>
        <v>0.66</v>
      </c>
      <c r="L665" s="30" t="s">
        <v>103</v>
      </c>
      <c r="M665" s="15">
        <f t="shared" si="77"/>
        <v>660</v>
      </c>
      <c r="N665" s="13" t="s">
        <v>71</v>
      </c>
    </row>
    <row r="666" spans="1:14" ht="18" customHeight="1">
      <c r="A666" s="85">
        <v>15</v>
      </c>
      <c r="B666" s="5"/>
      <c r="C666" s="5" t="s">
        <v>11</v>
      </c>
      <c r="D666" s="5" t="s">
        <v>13</v>
      </c>
      <c r="E666" s="5" t="s">
        <v>12</v>
      </c>
      <c r="F666" s="12" t="s">
        <v>314</v>
      </c>
      <c r="G666" s="12">
        <v>2</v>
      </c>
      <c r="H666" s="13" t="s">
        <v>74</v>
      </c>
      <c r="I666" s="12">
        <f t="shared" si="78"/>
        <v>2</v>
      </c>
      <c r="J666" s="13" t="s">
        <v>72</v>
      </c>
      <c r="K666" s="30">
        <f t="shared" si="76"/>
        <v>0.66</v>
      </c>
      <c r="L666" s="30" t="s">
        <v>103</v>
      </c>
      <c r="M666" s="15">
        <f t="shared" si="77"/>
        <v>660</v>
      </c>
      <c r="N666" s="13" t="s">
        <v>71</v>
      </c>
    </row>
    <row r="667" spans="1:14" ht="18" customHeight="1">
      <c r="A667" s="85">
        <v>16</v>
      </c>
      <c r="B667" s="5"/>
      <c r="C667" s="5" t="s">
        <v>28</v>
      </c>
      <c r="D667" s="5" t="s">
        <v>27</v>
      </c>
      <c r="E667" s="5" t="s">
        <v>12</v>
      </c>
      <c r="F667" s="12" t="s">
        <v>559</v>
      </c>
      <c r="G667" s="12">
        <v>1</v>
      </c>
      <c r="H667" s="13" t="s">
        <v>74</v>
      </c>
      <c r="I667" s="12">
        <f t="shared" si="78"/>
        <v>1</v>
      </c>
      <c r="J667" s="13" t="s">
        <v>72</v>
      </c>
      <c r="K667" s="30">
        <f t="shared" si="76"/>
        <v>0.33</v>
      </c>
      <c r="L667" s="30" t="s">
        <v>103</v>
      </c>
      <c r="M667" s="15">
        <f t="shared" si="77"/>
        <v>330</v>
      </c>
      <c r="N667" s="13" t="s">
        <v>71</v>
      </c>
    </row>
    <row r="668" spans="1:14" ht="18" customHeight="1">
      <c r="A668" s="85">
        <v>17</v>
      </c>
      <c r="B668" s="5"/>
      <c r="C668" s="5" t="s">
        <v>30</v>
      </c>
      <c r="D668" s="5" t="s">
        <v>29</v>
      </c>
      <c r="E668" s="5" t="s">
        <v>12</v>
      </c>
      <c r="F668" s="12" t="s">
        <v>560</v>
      </c>
      <c r="G668" s="12">
        <v>2</v>
      </c>
      <c r="H668" s="13" t="s">
        <v>74</v>
      </c>
      <c r="I668" s="12">
        <f t="shared" si="78"/>
        <v>2</v>
      </c>
      <c r="J668" s="13" t="s">
        <v>72</v>
      </c>
      <c r="K668" s="30">
        <f t="shared" si="76"/>
        <v>0.66</v>
      </c>
      <c r="L668" s="30" t="s">
        <v>103</v>
      </c>
      <c r="M668" s="15">
        <f t="shared" si="77"/>
        <v>660</v>
      </c>
      <c r="N668" s="13" t="s">
        <v>71</v>
      </c>
    </row>
    <row r="669" spans="1:14" ht="18" customHeight="1">
      <c r="A669" s="85">
        <v>18</v>
      </c>
      <c r="B669" s="5"/>
      <c r="C669" s="5" t="s">
        <v>32</v>
      </c>
      <c r="D669" s="5" t="s">
        <v>33</v>
      </c>
      <c r="E669" s="5" t="s">
        <v>12</v>
      </c>
      <c r="F669" s="12" t="s">
        <v>237</v>
      </c>
      <c r="G669" s="12">
        <v>1</v>
      </c>
      <c r="H669" s="13" t="s">
        <v>74</v>
      </c>
      <c r="I669" s="12">
        <f t="shared" si="78"/>
        <v>1</v>
      </c>
      <c r="J669" s="13" t="s">
        <v>72</v>
      </c>
      <c r="K669" s="30">
        <f t="shared" si="76"/>
        <v>0.33</v>
      </c>
      <c r="L669" s="30" t="s">
        <v>103</v>
      </c>
      <c r="M669" s="15">
        <f t="shared" si="77"/>
        <v>330</v>
      </c>
      <c r="N669" s="13" t="s">
        <v>71</v>
      </c>
    </row>
    <row r="670" spans="1:14" ht="18" customHeight="1">
      <c r="A670" s="85">
        <v>19</v>
      </c>
      <c r="B670" s="5"/>
      <c r="C670" s="5" t="s">
        <v>36</v>
      </c>
      <c r="D670" s="5" t="s">
        <v>35</v>
      </c>
      <c r="E670" s="5" t="s">
        <v>12</v>
      </c>
      <c r="F670" s="12" t="s">
        <v>556</v>
      </c>
      <c r="G670" s="12">
        <v>1</v>
      </c>
      <c r="H670" s="13" t="s">
        <v>74</v>
      </c>
      <c r="I670" s="12">
        <f t="shared" si="78"/>
        <v>1</v>
      </c>
      <c r="J670" s="13" t="s">
        <v>72</v>
      </c>
      <c r="K670" s="30">
        <f t="shared" si="76"/>
        <v>0.33</v>
      </c>
      <c r="L670" s="30" t="s">
        <v>103</v>
      </c>
      <c r="M670" s="15">
        <f t="shared" si="77"/>
        <v>330</v>
      </c>
      <c r="N670" s="13" t="s">
        <v>71</v>
      </c>
    </row>
    <row r="671" spans="1:14" ht="18" customHeight="1">
      <c r="A671" s="85">
        <v>20</v>
      </c>
      <c r="B671" s="5"/>
      <c r="C671" s="5" t="s">
        <v>38</v>
      </c>
      <c r="D671" s="5" t="s">
        <v>37</v>
      </c>
      <c r="E671" s="5" t="s">
        <v>12</v>
      </c>
      <c r="F671" s="12" t="s">
        <v>563</v>
      </c>
      <c r="G671" s="12">
        <v>3</v>
      </c>
      <c r="H671" s="13" t="s">
        <v>74</v>
      </c>
      <c r="I671" s="12">
        <f t="shared" si="78"/>
        <v>3</v>
      </c>
      <c r="J671" s="13" t="s">
        <v>72</v>
      </c>
      <c r="K671" s="30">
        <f t="shared" si="76"/>
        <v>0.99</v>
      </c>
      <c r="L671" s="30" t="s">
        <v>103</v>
      </c>
      <c r="M671" s="15">
        <f t="shared" si="77"/>
        <v>990</v>
      </c>
      <c r="N671" s="13" t="s">
        <v>71</v>
      </c>
    </row>
    <row r="672" spans="1:14" ht="18" customHeight="1">
      <c r="A672" s="85">
        <v>21</v>
      </c>
      <c r="B672" s="5"/>
      <c r="C672" s="5" t="s">
        <v>40</v>
      </c>
      <c r="D672" s="5" t="s">
        <v>39</v>
      </c>
      <c r="E672" s="5" t="s">
        <v>12</v>
      </c>
      <c r="F672" s="12" t="s">
        <v>564</v>
      </c>
      <c r="G672" s="12">
        <v>2</v>
      </c>
      <c r="H672" s="13" t="s">
        <v>74</v>
      </c>
      <c r="I672" s="12">
        <f t="shared" si="78"/>
        <v>2</v>
      </c>
      <c r="J672" s="13" t="s">
        <v>72</v>
      </c>
      <c r="K672" s="30">
        <f t="shared" si="76"/>
        <v>0.66</v>
      </c>
      <c r="L672" s="30" t="s">
        <v>103</v>
      </c>
      <c r="M672" s="15">
        <f t="shared" si="77"/>
        <v>660</v>
      </c>
      <c r="N672" s="13" t="s">
        <v>71</v>
      </c>
    </row>
    <row r="673" spans="1:14" ht="18" customHeight="1">
      <c r="A673" s="85">
        <v>22</v>
      </c>
      <c r="B673" s="5"/>
      <c r="C673" s="5" t="s">
        <v>78</v>
      </c>
      <c r="D673" s="5" t="s">
        <v>79</v>
      </c>
      <c r="E673" s="5" t="s">
        <v>12</v>
      </c>
      <c r="F673" s="12" t="s">
        <v>237</v>
      </c>
      <c r="G673" s="12">
        <v>3</v>
      </c>
      <c r="H673" s="13" t="s">
        <v>74</v>
      </c>
      <c r="I673" s="12">
        <f t="shared" si="78"/>
        <v>3</v>
      </c>
      <c r="J673" s="13" t="s">
        <v>72</v>
      </c>
      <c r="K673" s="30">
        <f t="shared" si="76"/>
        <v>0.99</v>
      </c>
      <c r="L673" s="30" t="s">
        <v>103</v>
      </c>
      <c r="M673" s="15">
        <f t="shared" si="77"/>
        <v>990</v>
      </c>
      <c r="N673" s="13" t="s">
        <v>71</v>
      </c>
    </row>
    <row r="674" spans="1:14" ht="18" customHeight="1">
      <c r="A674" s="85">
        <v>23</v>
      </c>
      <c r="B674" s="5"/>
      <c r="C674" s="5" t="s">
        <v>45</v>
      </c>
      <c r="D674" s="5" t="s">
        <v>44</v>
      </c>
      <c r="E674" s="5" t="s">
        <v>43</v>
      </c>
      <c r="F674" s="12" t="s">
        <v>565</v>
      </c>
      <c r="G674" s="12">
        <v>3</v>
      </c>
      <c r="H674" s="13" t="s">
        <v>74</v>
      </c>
      <c r="I674" s="12">
        <f>G674*1.5</f>
        <v>4.5</v>
      </c>
      <c r="J674" s="13" t="s">
        <v>72</v>
      </c>
      <c r="K674" s="30">
        <f t="shared" si="76"/>
        <v>1.4850000000000001</v>
      </c>
      <c r="L674" s="30" t="s">
        <v>103</v>
      </c>
      <c r="M674" s="15">
        <f t="shared" si="77"/>
        <v>1485</v>
      </c>
      <c r="N674" s="13" t="s">
        <v>71</v>
      </c>
    </row>
    <row r="675" spans="1:14" ht="18" customHeight="1">
      <c r="A675" s="85">
        <v>24</v>
      </c>
      <c r="B675" s="5"/>
      <c r="C675" s="5" t="s">
        <v>47</v>
      </c>
      <c r="D675" s="5" t="s">
        <v>46</v>
      </c>
      <c r="E675" s="5" t="s">
        <v>43</v>
      </c>
      <c r="F675" s="12" t="s">
        <v>566</v>
      </c>
      <c r="G675" s="12">
        <v>1</v>
      </c>
      <c r="H675" s="13" t="s">
        <v>74</v>
      </c>
      <c r="I675" s="12">
        <f>G675*1.5</f>
        <v>1.5</v>
      </c>
      <c r="J675" s="13" t="s">
        <v>72</v>
      </c>
      <c r="K675" s="30">
        <f t="shared" si="76"/>
        <v>0.495</v>
      </c>
      <c r="L675" s="30" t="s">
        <v>103</v>
      </c>
      <c r="M675" s="15">
        <f t="shared" si="77"/>
        <v>495</v>
      </c>
      <c r="N675" s="13" t="s">
        <v>71</v>
      </c>
    </row>
    <row r="676" spans="1:14" ht="18" customHeight="1">
      <c r="A676" s="85">
        <v>25</v>
      </c>
      <c r="B676" s="5"/>
      <c r="C676" s="5" t="s">
        <v>42</v>
      </c>
      <c r="D676" s="5" t="s">
        <v>41</v>
      </c>
      <c r="E676" s="5" t="s">
        <v>165</v>
      </c>
      <c r="F676" s="12" t="s">
        <v>557</v>
      </c>
      <c r="G676" s="12">
        <v>2</v>
      </c>
      <c r="H676" s="13" t="s">
        <v>74</v>
      </c>
      <c r="I676" s="12">
        <f>G676*1.5</f>
        <v>3</v>
      </c>
      <c r="J676" s="13" t="s">
        <v>72</v>
      </c>
      <c r="K676" s="30">
        <f t="shared" si="76"/>
        <v>0.99</v>
      </c>
      <c r="L676" s="30" t="s">
        <v>103</v>
      </c>
      <c r="M676" s="15">
        <f t="shared" si="77"/>
        <v>990</v>
      </c>
      <c r="N676" s="13" t="s">
        <v>71</v>
      </c>
    </row>
    <row r="677" spans="1:14" ht="18" customHeight="1">
      <c r="A677" s="85">
        <v>26</v>
      </c>
      <c r="B677" s="5"/>
      <c r="C677" s="5" t="s">
        <v>49</v>
      </c>
      <c r="D677" s="5" t="s">
        <v>48</v>
      </c>
      <c r="E677" s="5" t="s">
        <v>50</v>
      </c>
      <c r="F677" s="12" t="s">
        <v>567</v>
      </c>
      <c r="G677" s="12">
        <v>3</v>
      </c>
      <c r="H677" s="13" t="s">
        <v>74</v>
      </c>
      <c r="I677" s="12">
        <f>G677*4</f>
        <v>12</v>
      </c>
      <c r="J677" s="13" t="s">
        <v>72</v>
      </c>
      <c r="K677" s="30">
        <f t="shared" si="76"/>
        <v>3.96</v>
      </c>
      <c r="L677" s="30" t="s">
        <v>103</v>
      </c>
      <c r="M677" s="15">
        <f t="shared" si="77"/>
        <v>3960</v>
      </c>
      <c r="N677" s="13" t="s">
        <v>71</v>
      </c>
    </row>
    <row r="678" spans="1:14" ht="18" customHeight="1">
      <c r="A678" s="85">
        <v>27</v>
      </c>
      <c r="B678" s="5"/>
      <c r="C678" s="5" t="s">
        <v>80</v>
      </c>
      <c r="D678" s="5"/>
      <c r="E678" s="5" t="s">
        <v>165</v>
      </c>
      <c r="F678" s="12" t="s">
        <v>572</v>
      </c>
      <c r="G678" s="12">
        <v>1</v>
      </c>
      <c r="H678" s="13" t="s">
        <v>74</v>
      </c>
      <c r="I678" s="12">
        <f>G678*4</f>
        <v>4</v>
      </c>
      <c r="J678" s="13" t="s">
        <v>72</v>
      </c>
      <c r="K678" s="30">
        <f t="shared" si="76"/>
        <v>1.32</v>
      </c>
      <c r="L678" s="30" t="s">
        <v>103</v>
      </c>
      <c r="M678" s="15">
        <f t="shared" si="77"/>
        <v>1320</v>
      </c>
      <c r="N678" s="13" t="s">
        <v>71</v>
      </c>
    </row>
    <row r="679" spans="1:14" ht="18" customHeight="1">
      <c r="A679" s="85">
        <v>28</v>
      </c>
      <c r="B679" s="5"/>
      <c r="C679" s="5" t="s">
        <v>80</v>
      </c>
      <c r="D679" s="5"/>
      <c r="E679" s="5" t="s">
        <v>43</v>
      </c>
      <c r="F679" s="12" t="s">
        <v>570</v>
      </c>
      <c r="G679" s="12">
        <v>1</v>
      </c>
      <c r="H679" s="13" t="s">
        <v>74</v>
      </c>
      <c r="I679" s="12">
        <f>G679*1.5</f>
        <v>1.5</v>
      </c>
      <c r="J679" s="13" t="s">
        <v>72</v>
      </c>
      <c r="K679" s="30">
        <f t="shared" si="76"/>
        <v>0.495</v>
      </c>
      <c r="L679" s="30" t="s">
        <v>103</v>
      </c>
      <c r="M679" s="15">
        <f t="shared" si="77"/>
        <v>495</v>
      </c>
      <c r="N679" s="13" t="s">
        <v>71</v>
      </c>
    </row>
    <row r="680" spans="1:14" ht="18" customHeight="1">
      <c r="A680" s="85">
        <v>29</v>
      </c>
      <c r="B680" s="5"/>
      <c r="C680" s="5" t="s">
        <v>80</v>
      </c>
      <c r="D680" s="5"/>
      <c r="E680" s="5" t="s">
        <v>12</v>
      </c>
      <c r="F680" s="12" t="s">
        <v>571</v>
      </c>
      <c r="G680" s="12">
        <v>1</v>
      </c>
      <c r="H680" s="13" t="s">
        <v>74</v>
      </c>
      <c r="I680" s="1">
        <f>G680*1.5</f>
        <v>1.5</v>
      </c>
      <c r="J680" s="13" t="s">
        <v>138</v>
      </c>
      <c r="K680" s="30">
        <f t="shared" si="76"/>
        <v>0.495</v>
      </c>
      <c r="L680" s="30" t="s">
        <v>103</v>
      </c>
      <c r="M680" s="15">
        <f t="shared" si="77"/>
        <v>495</v>
      </c>
      <c r="N680" s="13" t="s">
        <v>71</v>
      </c>
    </row>
    <row r="681" spans="1:14" ht="18" customHeight="1">
      <c r="A681" s="85">
        <v>30</v>
      </c>
      <c r="B681" s="5"/>
      <c r="C681" s="5" t="s">
        <v>80</v>
      </c>
      <c r="D681" s="5"/>
      <c r="E681" s="5" t="s">
        <v>12</v>
      </c>
      <c r="F681" s="12" t="s">
        <v>469</v>
      </c>
      <c r="G681" s="12">
        <v>1</v>
      </c>
      <c r="H681" s="13" t="s">
        <v>74</v>
      </c>
      <c r="I681" s="12">
        <f>G681*1</f>
        <v>1</v>
      </c>
      <c r="J681" s="13" t="s">
        <v>72</v>
      </c>
      <c r="K681" s="30">
        <f t="shared" si="76"/>
        <v>0.33</v>
      </c>
      <c r="L681" s="30" t="s">
        <v>103</v>
      </c>
      <c r="M681" s="15">
        <f t="shared" si="77"/>
        <v>330</v>
      </c>
      <c r="N681" s="13" t="s">
        <v>71</v>
      </c>
    </row>
    <row r="682" spans="1:14" ht="18" customHeight="1">
      <c r="A682" s="85">
        <v>31</v>
      </c>
      <c r="B682" s="5"/>
      <c r="C682" s="5" t="s">
        <v>80</v>
      </c>
      <c r="D682" s="5"/>
      <c r="E682" s="5" t="s">
        <v>43</v>
      </c>
      <c r="F682" s="12" t="s">
        <v>470</v>
      </c>
      <c r="G682" s="12">
        <v>1</v>
      </c>
      <c r="H682" s="13" t="s">
        <v>74</v>
      </c>
      <c r="I682" s="12">
        <f>G682*1.5</f>
        <v>1.5</v>
      </c>
      <c r="J682" s="13" t="s">
        <v>72</v>
      </c>
      <c r="K682" s="30">
        <f t="shared" si="76"/>
        <v>0.495</v>
      </c>
      <c r="L682" s="30" t="s">
        <v>103</v>
      </c>
      <c r="M682" s="15">
        <f t="shared" si="77"/>
        <v>495</v>
      </c>
      <c r="N682" s="13" t="s">
        <v>71</v>
      </c>
    </row>
    <row r="683" spans="1:14" ht="18" customHeight="1">
      <c r="A683" s="85">
        <v>32</v>
      </c>
      <c r="B683" s="5"/>
      <c r="C683" s="5" t="s">
        <v>80</v>
      </c>
      <c r="D683" s="5"/>
      <c r="E683" s="5" t="s">
        <v>12</v>
      </c>
      <c r="F683" s="12" t="s">
        <v>574</v>
      </c>
      <c r="G683" s="12">
        <v>1</v>
      </c>
      <c r="H683" s="13" t="s">
        <v>74</v>
      </c>
      <c r="I683" s="12">
        <f>G683*1</f>
        <v>1</v>
      </c>
      <c r="J683" s="13" t="s">
        <v>72</v>
      </c>
      <c r="K683" s="30">
        <f t="shared" si="76"/>
        <v>0.33</v>
      </c>
      <c r="L683" s="30" t="s">
        <v>103</v>
      </c>
      <c r="M683" s="15">
        <f t="shared" si="77"/>
        <v>330</v>
      </c>
      <c r="N683" s="13" t="s">
        <v>71</v>
      </c>
    </row>
    <row r="684" spans="1:14" ht="18" customHeight="1">
      <c r="A684" s="85">
        <v>33</v>
      </c>
      <c r="B684" s="5"/>
      <c r="C684" s="5" t="s">
        <v>80</v>
      </c>
      <c r="D684" s="5"/>
      <c r="E684" s="5" t="s">
        <v>43</v>
      </c>
      <c r="F684" s="12" t="s">
        <v>573</v>
      </c>
      <c r="G684" s="12">
        <v>2</v>
      </c>
      <c r="H684" s="13" t="s">
        <v>74</v>
      </c>
      <c r="I684" s="12">
        <f>G684*1</f>
        <v>2</v>
      </c>
      <c r="J684" s="13" t="s">
        <v>72</v>
      </c>
      <c r="K684" s="30">
        <f t="shared" si="76"/>
        <v>0.66</v>
      </c>
      <c r="L684" s="30" t="s">
        <v>103</v>
      </c>
      <c r="M684" s="15">
        <f t="shared" si="77"/>
        <v>660</v>
      </c>
      <c r="N684" s="13" t="s">
        <v>71</v>
      </c>
    </row>
    <row r="685" spans="1:14" ht="18" customHeight="1">
      <c r="A685" s="85">
        <v>34</v>
      </c>
      <c r="B685" s="5"/>
      <c r="C685" s="5" t="s">
        <v>80</v>
      </c>
      <c r="D685" s="5"/>
      <c r="E685" s="5" t="s">
        <v>12</v>
      </c>
      <c r="F685" s="12" t="s">
        <v>223</v>
      </c>
      <c r="G685" s="12">
        <v>4</v>
      </c>
      <c r="H685" s="13" t="s">
        <v>74</v>
      </c>
      <c r="I685" s="12">
        <f>G685*1</f>
        <v>4</v>
      </c>
      <c r="J685" s="13" t="s">
        <v>72</v>
      </c>
      <c r="K685" s="30">
        <f t="shared" si="76"/>
        <v>1.32</v>
      </c>
      <c r="L685" s="30" t="s">
        <v>103</v>
      </c>
      <c r="M685" s="15">
        <f t="shared" si="77"/>
        <v>1320</v>
      </c>
      <c r="N685" s="13" t="s">
        <v>71</v>
      </c>
    </row>
    <row r="686" spans="1:14" ht="18" customHeight="1">
      <c r="A686" s="85">
        <v>35</v>
      </c>
      <c r="B686" s="5"/>
      <c r="C686" s="5" t="s">
        <v>80</v>
      </c>
      <c r="D686" s="5"/>
      <c r="E686" s="5" t="s">
        <v>12</v>
      </c>
      <c r="F686" s="12" t="s">
        <v>217</v>
      </c>
      <c r="G686" s="12">
        <v>1</v>
      </c>
      <c r="H686" s="13" t="s">
        <v>74</v>
      </c>
      <c r="I686" s="12">
        <f>G686*1</f>
        <v>1</v>
      </c>
      <c r="J686" s="13" t="s">
        <v>139</v>
      </c>
      <c r="K686" s="30">
        <f t="shared" si="76"/>
        <v>0.33</v>
      </c>
      <c r="L686" s="30" t="s">
        <v>103</v>
      </c>
      <c r="M686" s="15">
        <f t="shared" si="77"/>
        <v>330</v>
      </c>
      <c r="N686" s="13" t="s">
        <v>71</v>
      </c>
    </row>
    <row r="687" spans="1:14" ht="18" customHeight="1">
      <c r="A687" s="281" t="s">
        <v>54</v>
      </c>
      <c r="B687" s="282"/>
      <c r="C687" s="282"/>
      <c r="D687" s="282"/>
      <c r="E687" s="283"/>
      <c r="F687" s="84"/>
      <c r="G687" s="12">
        <f>SUM(G652:G686)</f>
        <v>72</v>
      </c>
      <c r="H687" s="13" t="s">
        <v>74</v>
      </c>
      <c r="I687" s="12">
        <f>SUM(I652:I686)</f>
        <v>244.5</v>
      </c>
      <c r="J687" s="13" t="s">
        <v>138</v>
      </c>
      <c r="K687" s="12">
        <f>SUM(K652:K686)</f>
        <v>80.68499999999996</v>
      </c>
      <c r="L687" s="30" t="s">
        <v>103</v>
      </c>
      <c r="M687" s="34">
        <f>SUM(M652:M686)</f>
        <v>80685</v>
      </c>
      <c r="N687" s="13" t="s">
        <v>71</v>
      </c>
    </row>
    <row r="689" spans="1:14">
      <c r="A689" s="286" t="s">
        <v>53</v>
      </c>
      <c r="B689" s="286" t="s">
        <v>0</v>
      </c>
      <c r="C689" s="286" t="s">
        <v>2</v>
      </c>
      <c r="D689" s="286" t="s">
        <v>4</v>
      </c>
      <c r="E689" s="286" t="s">
        <v>1</v>
      </c>
      <c r="F689" s="286" t="s">
        <v>280</v>
      </c>
      <c r="G689" s="288" t="s">
        <v>5</v>
      </c>
      <c r="H689" s="289"/>
      <c r="I689" s="288" t="s">
        <v>6</v>
      </c>
      <c r="J689" s="289"/>
      <c r="K689" s="288" t="s">
        <v>101</v>
      </c>
      <c r="L689" s="289"/>
      <c r="M689" s="288" t="s">
        <v>102</v>
      </c>
      <c r="N689" s="289"/>
    </row>
    <row r="690" spans="1:14">
      <c r="A690" s="287"/>
      <c r="B690" s="287"/>
      <c r="C690" s="287"/>
      <c r="D690" s="287"/>
      <c r="E690" s="287"/>
      <c r="F690" s="287"/>
      <c r="G690" s="290"/>
      <c r="H690" s="291"/>
      <c r="I690" s="290"/>
      <c r="J690" s="291"/>
      <c r="K690" s="290"/>
      <c r="L690" s="291"/>
      <c r="M690" s="290"/>
      <c r="N690" s="291"/>
    </row>
    <row r="691" spans="1:14" ht="20.25" customHeight="1">
      <c r="A691" s="85">
        <v>1</v>
      </c>
      <c r="B691" s="16" t="s">
        <v>65</v>
      </c>
      <c r="C691" s="5" t="s">
        <v>3</v>
      </c>
      <c r="D691" s="5" t="s">
        <v>7</v>
      </c>
      <c r="E691" s="5" t="s">
        <v>8</v>
      </c>
      <c r="F691" s="12" t="s">
        <v>575</v>
      </c>
      <c r="G691" s="12">
        <v>4</v>
      </c>
      <c r="H691" s="13" t="s">
        <v>74</v>
      </c>
      <c r="I691" s="12">
        <f t="shared" ref="I691:I699" si="79">G691*6</f>
        <v>24</v>
      </c>
      <c r="J691" s="13" t="s">
        <v>72</v>
      </c>
      <c r="K691" s="30">
        <f t="shared" ref="K691:K721" si="80">I691*0.33</f>
        <v>7.92</v>
      </c>
      <c r="L691" s="30" t="s">
        <v>103</v>
      </c>
      <c r="M691" s="15">
        <f t="shared" ref="M691:M721" si="81">K691*1000</f>
        <v>7920</v>
      </c>
      <c r="N691" s="13" t="s">
        <v>71</v>
      </c>
    </row>
    <row r="692" spans="1:14" ht="20.25" customHeight="1">
      <c r="A692" s="85">
        <v>2</v>
      </c>
      <c r="B692" s="17">
        <v>43515</v>
      </c>
      <c r="C692" s="5" t="s">
        <v>56</v>
      </c>
      <c r="D692" s="5" t="s">
        <v>93</v>
      </c>
      <c r="E692" s="5" t="s">
        <v>8</v>
      </c>
      <c r="F692" s="12" t="s">
        <v>585</v>
      </c>
      <c r="G692" s="12">
        <v>2</v>
      </c>
      <c r="H692" s="13" t="s">
        <v>74</v>
      </c>
      <c r="I692" s="12">
        <f t="shared" si="79"/>
        <v>12</v>
      </c>
      <c r="J692" s="13" t="s">
        <v>72</v>
      </c>
      <c r="K692" s="30">
        <f t="shared" si="80"/>
        <v>3.96</v>
      </c>
      <c r="L692" s="30" t="s">
        <v>103</v>
      </c>
      <c r="M692" s="15">
        <f t="shared" si="81"/>
        <v>3960</v>
      </c>
      <c r="N692" s="13" t="s">
        <v>71</v>
      </c>
    </row>
    <row r="693" spans="1:14" ht="20.25" customHeight="1">
      <c r="A693" s="85">
        <v>3</v>
      </c>
      <c r="B693" s="5"/>
      <c r="C693" s="5" t="s">
        <v>15</v>
      </c>
      <c r="D693" s="5" t="s">
        <v>647</v>
      </c>
      <c r="E693" s="5" t="s">
        <v>8</v>
      </c>
      <c r="F693" s="12" t="s">
        <v>397</v>
      </c>
      <c r="G693" s="12">
        <v>2</v>
      </c>
      <c r="H693" s="13" t="s">
        <v>74</v>
      </c>
      <c r="I693" s="12">
        <f t="shared" si="79"/>
        <v>12</v>
      </c>
      <c r="J693" s="13" t="s">
        <v>72</v>
      </c>
      <c r="K693" s="30">
        <f t="shared" si="80"/>
        <v>3.96</v>
      </c>
      <c r="L693" s="30" t="s">
        <v>103</v>
      </c>
      <c r="M693" s="15">
        <f t="shared" si="81"/>
        <v>3960</v>
      </c>
      <c r="N693" s="13" t="s">
        <v>71</v>
      </c>
    </row>
    <row r="694" spans="1:14" ht="20.25" customHeight="1">
      <c r="A694" s="90">
        <v>4</v>
      </c>
      <c r="B694" s="5"/>
      <c r="C694" s="5" t="s">
        <v>17</v>
      </c>
      <c r="D694" s="5" t="s">
        <v>16</v>
      </c>
      <c r="E694" s="5" t="s">
        <v>8</v>
      </c>
      <c r="F694" s="12" t="s">
        <v>577</v>
      </c>
      <c r="G694" s="12">
        <v>3</v>
      </c>
      <c r="H694" s="13" t="s">
        <v>74</v>
      </c>
      <c r="I694" s="12">
        <f t="shared" si="79"/>
        <v>18</v>
      </c>
      <c r="J694" s="13" t="s">
        <v>72</v>
      </c>
      <c r="K694" s="30">
        <f t="shared" si="80"/>
        <v>5.94</v>
      </c>
      <c r="L694" s="30" t="s">
        <v>103</v>
      </c>
      <c r="M694" s="15">
        <f t="shared" si="81"/>
        <v>5940</v>
      </c>
      <c r="N694" s="13" t="s">
        <v>71</v>
      </c>
    </row>
    <row r="695" spans="1:14" ht="20.25" customHeight="1">
      <c r="A695" s="90">
        <v>5</v>
      </c>
      <c r="B695" s="5"/>
      <c r="C695" s="5" t="s">
        <v>19</v>
      </c>
      <c r="D695" s="5" t="s">
        <v>18</v>
      </c>
      <c r="E695" s="5" t="s">
        <v>8</v>
      </c>
      <c r="F695" s="12" t="s">
        <v>477</v>
      </c>
      <c r="G695" s="12">
        <v>4</v>
      </c>
      <c r="H695" s="13" t="s">
        <v>74</v>
      </c>
      <c r="I695" s="12">
        <f t="shared" si="79"/>
        <v>24</v>
      </c>
      <c r="J695" s="13" t="s">
        <v>72</v>
      </c>
      <c r="K695" s="30">
        <f t="shared" si="80"/>
        <v>7.92</v>
      </c>
      <c r="L695" s="30" t="s">
        <v>103</v>
      </c>
      <c r="M695" s="15">
        <f t="shared" si="81"/>
        <v>7920</v>
      </c>
      <c r="N695" s="13" t="s">
        <v>71</v>
      </c>
    </row>
    <row r="696" spans="1:14" ht="20.25" customHeight="1">
      <c r="A696" s="90">
        <v>6</v>
      </c>
      <c r="B696" s="5"/>
      <c r="C696" s="9" t="s">
        <v>52</v>
      </c>
      <c r="D696" s="9" t="s">
        <v>51</v>
      </c>
      <c r="E696" s="9" t="s">
        <v>8</v>
      </c>
      <c r="F696" s="72" t="s">
        <v>428</v>
      </c>
      <c r="G696" s="12">
        <v>5</v>
      </c>
      <c r="H696" s="13" t="s">
        <v>74</v>
      </c>
      <c r="I696" s="12">
        <f t="shared" si="79"/>
        <v>30</v>
      </c>
      <c r="J696" s="13" t="s">
        <v>72</v>
      </c>
      <c r="K696" s="30">
        <f t="shared" si="80"/>
        <v>9.9</v>
      </c>
      <c r="L696" s="30" t="s">
        <v>103</v>
      </c>
      <c r="M696" s="15">
        <f t="shared" si="81"/>
        <v>9900</v>
      </c>
      <c r="N696" s="13" t="s">
        <v>71</v>
      </c>
    </row>
    <row r="697" spans="1:14" ht="20.25" customHeight="1">
      <c r="A697" s="90">
        <v>7</v>
      </c>
      <c r="B697" s="5"/>
      <c r="C697" s="5" t="s">
        <v>10</v>
      </c>
      <c r="D697" s="5" t="s">
        <v>93</v>
      </c>
      <c r="E697" s="5" t="s">
        <v>8</v>
      </c>
      <c r="F697" s="12" t="s">
        <v>484</v>
      </c>
      <c r="G697" s="12">
        <v>5</v>
      </c>
      <c r="H697" s="13" t="s">
        <v>74</v>
      </c>
      <c r="I697" s="12">
        <f t="shared" si="79"/>
        <v>30</v>
      </c>
      <c r="J697" s="13" t="s">
        <v>72</v>
      </c>
      <c r="K697" s="30">
        <f t="shared" si="80"/>
        <v>9.9</v>
      </c>
      <c r="L697" s="30" t="s">
        <v>103</v>
      </c>
      <c r="M697" s="15">
        <f t="shared" si="81"/>
        <v>9900</v>
      </c>
      <c r="N697" s="13" t="s">
        <v>71</v>
      </c>
    </row>
    <row r="698" spans="1:14" ht="20.25" customHeight="1">
      <c r="A698" s="90">
        <v>8</v>
      </c>
      <c r="B698" s="5"/>
      <c r="C698" s="5" t="s">
        <v>26</v>
      </c>
      <c r="D698" s="5" t="s">
        <v>89</v>
      </c>
      <c r="E698" s="5" t="s">
        <v>8</v>
      </c>
      <c r="F698" s="12" t="s">
        <v>579</v>
      </c>
      <c r="G698" s="12">
        <v>4</v>
      </c>
      <c r="H698" s="13" t="s">
        <v>74</v>
      </c>
      <c r="I698" s="12">
        <f t="shared" si="79"/>
        <v>24</v>
      </c>
      <c r="J698" s="13" t="s">
        <v>72</v>
      </c>
      <c r="K698" s="30">
        <f t="shared" si="80"/>
        <v>7.92</v>
      </c>
      <c r="L698" s="30" t="s">
        <v>103</v>
      </c>
      <c r="M698" s="15">
        <f t="shared" si="81"/>
        <v>7920</v>
      </c>
      <c r="N698" s="13" t="s">
        <v>71</v>
      </c>
    </row>
    <row r="699" spans="1:14" ht="20.25" customHeight="1">
      <c r="A699" s="90">
        <v>9</v>
      </c>
      <c r="B699" s="5"/>
      <c r="C699" s="5" t="s">
        <v>94</v>
      </c>
      <c r="D699" s="5" t="s">
        <v>95</v>
      </c>
      <c r="E699" s="5" t="s">
        <v>8</v>
      </c>
      <c r="F699" s="12" t="s">
        <v>321</v>
      </c>
      <c r="G699" s="12">
        <v>0</v>
      </c>
      <c r="H699" s="13" t="s">
        <v>74</v>
      </c>
      <c r="I699" s="12">
        <f t="shared" si="79"/>
        <v>0</v>
      </c>
      <c r="J699" s="13" t="s">
        <v>72</v>
      </c>
      <c r="K699" s="30">
        <f t="shared" si="80"/>
        <v>0</v>
      </c>
      <c r="L699" s="30" t="s">
        <v>103</v>
      </c>
      <c r="M699" s="15">
        <f t="shared" si="81"/>
        <v>0</v>
      </c>
      <c r="N699" s="13" t="s">
        <v>71</v>
      </c>
    </row>
    <row r="700" spans="1:14" ht="20.25" customHeight="1">
      <c r="A700" s="90">
        <v>10</v>
      </c>
      <c r="B700" s="5"/>
      <c r="C700" s="5" t="s">
        <v>190</v>
      </c>
      <c r="D700" s="5" t="s">
        <v>20</v>
      </c>
      <c r="E700" s="5" t="s">
        <v>173</v>
      </c>
      <c r="F700" s="12" t="s">
        <v>587</v>
      </c>
      <c r="G700" s="12">
        <v>2</v>
      </c>
      <c r="H700" s="13" t="s">
        <v>74</v>
      </c>
      <c r="I700" s="12">
        <f>G700*7</f>
        <v>14</v>
      </c>
      <c r="J700" s="13" t="s">
        <v>72</v>
      </c>
      <c r="K700" s="30">
        <f t="shared" si="80"/>
        <v>4.62</v>
      </c>
      <c r="L700" s="30" t="s">
        <v>103</v>
      </c>
      <c r="M700" s="15">
        <f t="shared" si="81"/>
        <v>4620</v>
      </c>
      <c r="N700" s="13" t="s">
        <v>71</v>
      </c>
    </row>
    <row r="701" spans="1:14" ht="20.25" customHeight="1">
      <c r="A701" s="90">
        <v>11</v>
      </c>
      <c r="B701" s="5"/>
      <c r="C701" s="5" t="s">
        <v>34</v>
      </c>
      <c r="D701" s="5" t="s">
        <v>134</v>
      </c>
      <c r="E701" s="5" t="s">
        <v>173</v>
      </c>
      <c r="F701" s="12" t="s">
        <v>401</v>
      </c>
      <c r="G701" s="12">
        <v>0</v>
      </c>
      <c r="H701" s="13" t="s">
        <v>74</v>
      </c>
      <c r="I701" s="12">
        <f>G701*7</f>
        <v>0</v>
      </c>
      <c r="J701" s="13" t="s">
        <v>72</v>
      </c>
      <c r="K701" s="30">
        <f t="shared" si="80"/>
        <v>0</v>
      </c>
      <c r="L701" s="30" t="s">
        <v>103</v>
      </c>
      <c r="M701" s="15">
        <f t="shared" si="81"/>
        <v>0</v>
      </c>
      <c r="N701" s="13" t="s">
        <v>71</v>
      </c>
    </row>
    <row r="702" spans="1:14" ht="20.25" customHeight="1">
      <c r="A702" s="90">
        <v>12</v>
      </c>
      <c r="B702" s="5"/>
      <c r="C702" s="5" t="s">
        <v>23</v>
      </c>
      <c r="D702" s="5" t="s">
        <v>136</v>
      </c>
      <c r="E702" s="5" t="s">
        <v>12</v>
      </c>
      <c r="F702" s="5" t="s">
        <v>480</v>
      </c>
      <c r="G702" s="1">
        <v>3</v>
      </c>
      <c r="H702" s="13" t="s">
        <v>74</v>
      </c>
      <c r="I702" s="12">
        <f t="shared" ref="I702:I712" si="82">G702*1</f>
        <v>3</v>
      </c>
      <c r="J702" s="13" t="s">
        <v>72</v>
      </c>
      <c r="K702" s="30">
        <f t="shared" si="80"/>
        <v>0.99</v>
      </c>
      <c r="L702" s="30" t="s">
        <v>103</v>
      </c>
      <c r="M702" s="15">
        <f t="shared" si="81"/>
        <v>990</v>
      </c>
      <c r="N702" s="13" t="s">
        <v>71</v>
      </c>
    </row>
    <row r="703" spans="1:14" ht="20.25" customHeight="1">
      <c r="A703" s="90">
        <v>13</v>
      </c>
      <c r="B703" s="5"/>
      <c r="C703" s="5" t="s">
        <v>90</v>
      </c>
      <c r="D703" s="5" t="s">
        <v>91</v>
      </c>
      <c r="E703" s="5" t="s">
        <v>12</v>
      </c>
      <c r="F703" s="12" t="s">
        <v>485</v>
      </c>
      <c r="G703" s="12">
        <v>0</v>
      </c>
      <c r="H703" s="13" t="s">
        <v>74</v>
      </c>
      <c r="I703" s="12">
        <f t="shared" si="82"/>
        <v>0</v>
      </c>
      <c r="J703" s="13" t="s">
        <v>72</v>
      </c>
      <c r="K703" s="30">
        <f t="shared" si="80"/>
        <v>0</v>
      </c>
      <c r="L703" s="30" t="s">
        <v>103</v>
      </c>
      <c r="M703" s="15">
        <f t="shared" si="81"/>
        <v>0</v>
      </c>
      <c r="N703" s="13" t="s">
        <v>71</v>
      </c>
    </row>
    <row r="704" spans="1:14" ht="20.25" customHeight="1">
      <c r="A704" s="90">
        <v>14</v>
      </c>
      <c r="B704" s="5"/>
      <c r="C704" s="5" t="s">
        <v>81</v>
      </c>
      <c r="D704" s="5" t="s">
        <v>82</v>
      </c>
      <c r="E704" s="5" t="s">
        <v>12</v>
      </c>
      <c r="F704" s="12" t="s">
        <v>513</v>
      </c>
      <c r="G704" s="12">
        <v>2</v>
      </c>
      <c r="H704" s="13" t="s">
        <v>74</v>
      </c>
      <c r="I704" s="12">
        <f t="shared" si="82"/>
        <v>2</v>
      </c>
      <c r="J704" s="13" t="s">
        <v>72</v>
      </c>
      <c r="K704" s="30">
        <f t="shared" si="80"/>
        <v>0.66</v>
      </c>
      <c r="L704" s="30" t="s">
        <v>103</v>
      </c>
      <c r="M704" s="15">
        <f t="shared" si="81"/>
        <v>660</v>
      </c>
      <c r="N704" s="13" t="s">
        <v>71</v>
      </c>
    </row>
    <row r="705" spans="1:14" ht="20.25" customHeight="1">
      <c r="A705" s="90">
        <v>15</v>
      </c>
      <c r="B705" s="5"/>
      <c r="C705" s="5" t="s">
        <v>11</v>
      </c>
      <c r="D705" s="5" t="s">
        <v>13</v>
      </c>
      <c r="E705" s="5" t="s">
        <v>12</v>
      </c>
      <c r="F705" s="12" t="s">
        <v>582</v>
      </c>
      <c r="G705" s="12">
        <v>2</v>
      </c>
      <c r="H705" s="13" t="s">
        <v>74</v>
      </c>
      <c r="I705" s="12">
        <f t="shared" si="82"/>
        <v>2</v>
      </c>
      <c r="J705" s="13" t="s">
        <v>72</v>
      </c>
      <c r="K705" s="30">
        <f t="shared" si="80"/>
        <v>0.66</v>
      </c>
      <c r="L705" s="30" t="s">
        <v>103</v>
      </c>
      <c r="M705" s="15">
        <f t="shared" si="81"/>
        <v>660</v>
      </c>
      <c r="N705" s="13" t="s">
        <v>71</v>
      </c>
    </row>
    <row r="706" spans="1:14" ht="20.25" customHeight="1">
      <c r="A706" s="90">
        <v>16</v>
      </c>
      <c r="B706" s="5"/>
      <c r="C706" s="5" t="s">
        <v>28</v>
      </c>
      <c r="D706" s="5" t="s">
        <v>27</v>
      </c>
      <c r="E706" s="5" t="s">
        <v>12</v>
      </c>
      <c r="F706" s="12" t="s">
        <v>580</v>
      </c>
      <c r="G706" s="12">
        <v>1</v>
      </c>
      <c r="H706" s="13" t="s">
        <v>74</v>
      </c>
      <c r="I706" s="12">
        <f t="shared" si="82"/>
        <v>1</v>
      </c>
      <c r="J706" s="13" t="s">
        <v>72</v>
      </c>
      <c r="K706" s="30">
        <f t="shared" si="80"/>
        <v>0.33</v>
      </c>
      <c r="L706" s="30" t="s">
        <v>103</v>
      </c>
      <c r="M706" s="15">
        <f t="shared" si="81"/>
        <v>330</v>
      </c>
      <c r="N706" s="13" t="s">
        <v>71</v>
      </c>
    </row>
    <row r="707" spans="1:14" ht="20.25" customHeight="1">
      <c r="A707" s="90">
        <v>17</v>
      </c>
      <c r="B707" s="5"/>
      <c r="C707" s="5" t="s">
        <v>30</v>
      </c>
      <c r="D707" s="5" t="s">
        <v>29</v>
      </c>
      <c r="E707" s="5" t="s">
        <v>12</v>
      </c>
      <c r="F707" s="12" t="s">
        <v>581</v>
      </c>
      <c r="G707" s="12">
        <v>2</v>
      </c>
      <c r="H707" s="13" t="s">
        <v>74</v>
      </c>
      <c r="I707" s="12">
        <f t="shared" si="82"/>
        <v>2</v>
      </c>
      <c r="J707" s="13" t="s">
        <v>72</v>
      </c>
      <c r="K707" s="30">
        <f t="shared" si="80"/>
        <v>0.66</v>
      </c>
      <c r="L707" s="30" t="s">
        <v>103</v>
      </c>
      <c r="M707" s="15">
        <f t="shared" si="81"/>
        <v>660</v>
      </c>
      <c r="N707" s="13" t="s">
        <v>71</v>
      </c>
    </row>
    <row r="708" spans="1:14" ht="20.25" customHeight="1">
      <c r="A708" s="90">
        <v>18</v>
      </c>
      <c r="B708" s="5"/>
      <c r="C708" s="5" t="s">
        <v>32</v>
      </c>
      <c r="D708" s="5" t="s">
        <v>33</v>
      </c>
      <c r="E708" s="5" t="s">
        <v>12</v>
      </c>
      <c r="F708" s="12" t="s">
        <v>404</v>
      </c>
      <c r="G708" s="12">
        <v>1</v>
      </c>
      <c r="H708" s="13" t="s">
        <v>74</v>
      </c>
      <c r="I708" s="12">
        <f t="shared" si="82"/>
        <v>1</v>
      </c>
      <c r="J708" s="13" t="s">
        <v>72</v>
      </c>
      <c r="K708" s="30">
        <f t="shared" si="80"/>
        <v>0.33</v>
      </c>
      <c r="L708" s="30" t="s">
        <v>103</v>
      </c>
      <c r="M708" s="15">
        <f t="shared" si="81"/>
        <v>330</v>
      </c>
      <c r="N708" s="13" t="s">
        <v>71</v>
      </c>
    </row>
    <row r="709" spans="1:14" ht="20.25" customHeight="1">
      <c r="A709" s="90">
        <v>19</v>
      </c>
      <c r="B709" s="5"/>
      <c r="C709" s="5" t="s">
        <v>36</v>
      </c>
      <c r="D709" s="5" t="s">
        <v>35</v>
      </c>
      <c r="E709" s="5" t="s">
        <v>12</v>
      </c>
      <c r="F709" s="12" t="s">
        <v>576</v>
      </c>
      <c r="G709" s="12">
        <v>1</v>
      </c>
      <c r="H709" s="13" t="s">
        <v>74</v>
      </c>
      <c r="I709" s="12">
        <f t="shared" si="82"/>
        <v>1</v>
      </c>
      <c r="J709" s="13" t="s">
        <v>72</v>
      </c>
      <c r="K709" s="30">
        <f t="shared" si="80"/>
        <v>0.33</v>
      </c>
      <c r="L709" s="30" t="s">
        <v>103</v>
      </c>
      <c r="M709" s="15">
        <f t="shared" si="81"/>
        <v>330</v>
      </c>
      <c r="N709" s="13" t="s">
        <v>71</v>
      </c>
    </row>
    <row r="710" spans="1:14" ht="20.25" customHeight="1">
      <c r="A710" s="90">
        <v>20</v>
      </c>
      <c r="B710" s="5"/>
      <c r="C710" s="5" t="s">
        <v>38</v>
      </c>
      <c r="D710" s="5" t="s">
        <v>37</v>
      </c>
      <c r="E710" s="5" t="s">
        <v>12</v>
      </c>
      <c r="F710" s="12" t="s">
        <v>432</v>
      </c>
      <c r="G710" s="12">
        <v>2</v>
      </c>
      <c r="H710" s="13" t="s">
        <v>74</v>
      </c>
      <c r="I710" s="12">
        <f t="shared" si="82"/>
        <v>2</v>
      </c>
      <c r="J710" s="13" t="s">
        <v>72</v>
      </c>
      <c r="K710" s="30">
        <f t="shared" si="80"/>
        <v>0.66</v>
      </c>
      <c r="L710" s="30" t="s">
        <v>103</v>
      </c>
      <c r="M710" s="15">
        <f t="shared" si="81"/>
        <v>660</v>
      </c>
      <c r="N710" s="13" t="s">
        <v>71</v>
      </c>
    </row>
    <row r="711" spans="1:14" ht="20.25" customHeight="1">
      <c r="A711" s="90">
        <v>21</v>
      </c>
      <c r="B711" s="5"/>
      <c r="C711" s="5" t="s">
        <v>40</v>
      </c>
      <c r="D711" s="5" t="s">
        <v>39</v>
      </c>
      <c r="E711" s="5" t="s">
        <v>12</v>
      </c>
      <c r="F711" s="12" t="s">
        <v>583</v>
      </c>
      <c r="G711" s="12">
        <v>2</v>
      </c>
      <c r="H711" s="13" t="s">
        <v>74</v>
      </c>
      <c r="I711" s="12">
        <f t="shared" si="82"/>
        <v>2</v>
      </c>
      <c r="J711" s="13" t="s">
        <v>72</v>
      </c>
      <c r="K711" s="30">
        <f t="shared" si="80"/>
        <v>0.66</v>
      </c>
      <c r="L711" s="30" t="s">
        <v>103</v>
      </c>
      <c r="M711" s="15">
        <f t="shared" si="81"/>
        <v>660</v>
      </c>
      <c r="N711" s="13" t="s">
        <v>71</v>
      </c>
    </row>
    <row r="712" spans="1:14" ht="20.25" customHeight="1">
      <c r="A712" s="90">
        <v>22</v>
      </c>
      <c r="B712" s="5"/>
      <c r="C712" s="5" t="s">
        <v>78</v>
      </c>
      <c r="D712" s="5" t="s">
        <v>79</v>
      </c>
      <c r="E712" s="5" t="s">
        <v>12</v>
      </c>
      <c r="F712" s="12" t="s">
        <v>237</v>
      </c>
      <c r="G712" s="12">
        <v>5</v>
      </c>
      <c r="H712" s="13" t="s">
        <v>74</v>
      </c>
      <c r="I712" s="12">
        <f t="shared" si="82"/>
        <v>5</v>
      </c>
      <c r="J712" s="13" t="s">
        <v>72</v>
      </c>
      <c r="K712" s="30">
        <f t="shared" si="80"/>
        <v>1.6500000000000001</v>
      </c>
      <c r="L712" s="30" t="s">
        <v>103</v>
      </c>
      <c r="M712" s="15">
        <f t="shared" si="81"/>
        <v>1650.0000000000002</v>
      </c>
      <c r="N712" s="13" t="s">
        <v>71</v>
      </c>
    </row>
    <row r="713" spans="1:14" ht="20.25" customHeight="1">
      <c r="A713" s="90">
        <v>23</v>
      </c>
      <c r="B713" s="5"/>
      <c r="C713" s="5" t="s">
        <v>45</v>
      </c>
      <c r="D713" s="5" t="s">
        <v>44</v>
      </c>
      <c r="E713" s="5" t="s">
        <v>43</v>
      </c>
      <c r="F713" s="12" t="s">
        <v>586</v>
      </c>
      <c r="G713" s="12">
        <v>5</v>
      </c>
      <c r="H713" s="13" t="s">
        <v>74</v>
      </c>
      <c r="I713" s="12">
        <f>G713*1.5</f>
        <v>7.5</v>
      </c>
      <c r="J713" s="13" t="s">
        <v>72</v>
      </c>
      <c r="K713" s="30">
        <f t="shared" si="80"/>
        <v>2.4750000000000001</v>
      </c>
      <c r="L713" s="30" t="s">
        <v>103</v>
      </c>
      <c r="M713" s="15">
        <f t="shared" si="81"/>
        <v>2475</v>
      </c>
      <c r="N713" s="13" t="s">
        <v>71</v>
      </c>
    </row>
    <row r="714" spans="1:14" ht="20.25" customHeight="1">
      <c r="A714" s="90">
        <v>24</v>
      </c>
      <c r="B714" s="5"/>
      <c r="C714" s="5" t="s">
        <v>47</v>
      </c>
      <c r="D714" s="5" t="s">
        <v>46</v>
      </c>
      <c r="E714" s="5" t="s">
        <v>43</v>
      </c>
      <c r="F714" s="12" t="s">
        <v>584</v>
      </c>
      <c r="G714" s="12">
        <v>5</v>
      </c>
      <c r="H714" s="13" t="s">
        <v>74</v>
      </c>
      <c r="I714" s="12">
        <f>G714*1.5</f>
        <v>7.5</v>
      </c>
      <c r="J714" s="13" t="s">
        <v>72</v>
      </c>
      <c r="K714" s="30">
        <f t="shared" si="80"/>
        <v>2.4750000000000001</v>
      </c>
      <c r="L714" s="30" t="s">
        <v>103</v>
      </c>
      <c r="M714" s="15">
        <f t="shared" si="81"/>
        <v>2475</v>
      </c>
      <c r="N714" s="13" t="s">
        <v>71</v>
      </c>
    </row>
    <row r="715" spans="1:14" ht="20.25" customHeight="1">
      <c r="A715" s="90">
        <v>25</v>
      </c>
      <c r="B715" s="5"/>
      <c r="C715" s="5" t="s">
        <v>42</v>
      </c>
      <c r="D715" s="5" t="s">
        <v>41</v>
      </c>
      <c r="E715" s="5" t="s">
        <v>165</v>
      </c>
      <c r="F715" s="12" t="s">
        <v>578</v>
      </c>
      <c r="G715" s="12">
        <v>2</v>
      </c>
      <c r="H715" s="13" t="s">
        <v>74</v>
      </c>
      <c r="I715" s="12">
        <f>G715*1.5</f>
        <v>3</v>
      </c>
      <c r="J715" s="13" t="s">
        <v>72</v>
      </c>
      <c r="K715" s="30">
        <f t="shared" si="80"/>
        <v>0.99</v>
      </c>
      <c r="L715" s="30" t="s">
        <v>103</v>
      </c>
      <c r="M715" s="15">
        <f t="shared" si="81"/>
        <v>990</v>
      </c>
      <c r="N715" s="13" t="s">
        <v>71</v>
      </c>
    </row>
    <row r="716" spans="1:14" ht="20.25" customHeight="1">
      <c r="A716" s="90">
        <v>26</v>
      </c>
      <c r="B716" s="5"/>
      <c r="C716" s="5" t="s">
        <v>49</v>
      </c>
      <c r="D716" s="5" t="s">
        <v>48</v>
      </c>
      <c r="E716" s="5" t="s">
        <v>50</v>
      </c>
      <c r="F716" s="12" t="s">
        <v>483</v>
      </c>
      <c r="G716" s="12">
        <v>0</v>
      </c>
      <c r="H716" s="13" t="s">
        <v>74</v>
      </c>
      <c r="I716" s="12">
        <f>G716*4</f>
        <v>0</v>
      </c>
      <c r="J716" s="13" t="s">
        <v>72</v>
      </c>
      <c r="K716" s="30">
        <f t="shared" si="80"/>
        <v>0</v>
      </c>
      <c r="L716" s="30" t="s">
        <v>103</v>
      </c>
      <c r="M716" s="15">
        <f t="shared" si="81"/>
        <v>0</v>
      </c>
      <c r="N716" s="13" t="s">
        <v>71</v>
      </c>
    </row>
    <row r="717" spans="1:14" ht="20.25" customHeight="1">
      <c r="A717" s="90">
        <v>27</v>
      </c>
      <c r="B717" s="5"/>
      <c r="C717" s="5" t="s">
        <v>80</v>
      </c>
      <c r="D717" s="5"/>
      <c r="E717" s="5" t="s">
        <v>12</v>
      </c>
      <c r="F717" s="12" t="s">
        <v>392</v>
      </c>
      <c r="G717" s="12">
        <v>1</v>
      </c>
      <c r="H717" s="13" t="s">
        <v>74</v>
      </c>
      <c r="I717" s="1">
        <f>G717*1.5</f>
        <v>1.5</v>
      </c>
      <c r="J717" s="13" t="s">
        <v>138</v>
      </c>
      <c r="K717" s="30">
        <f t="shared" si="80"/>
        <v>0.495</v>
      </c>
      <c r="L717" s="30" t="s">
        <v>103</v>
      </c>
      <c r="M717" s="15">
        <f t="shared" si="81"/>
        <v>495</v>
      </c>
      <c r="N717" s="13" t="s">
        <v>71</v>
      </c>
    </row>
    <row r="718" spans="1:14" ht="20.25" customHeight="1">
      <c r="A718" s="90">
        <v>28</v>
      </c>
      <c r="B718" s="5"/>
      <c r="C718" s="5" t="s">
        <v>80</v>
      </c>
      <c r="D718" s="5"/>
      <c r="E718" s="5" t="s">
        <v>43</v>
      </c>
      <c r="F718" s="12" t="s">
        <v>588</v>
      </c>
      <c r="G718" s="12">
        <v>1</v>
      </c>
      <c r="H718" s="13" t="s">
        <v>74</v>
      </c>
      <c r="I718" s="12">
        <f>G718*1.5</f>
        <v>1.5</v>
      </c>
      <c r="J718" s="13" t="s">
        <v>72</v>
      </c>
      <c r="K718" s="30">
        <f t="shared" si="80"/>
        <v>0.495</v>
      </c>
      <c r="L718" s="30" t="s">
        <v>103</v>
      </c>
      <c r="M718" s="15">
        <f t="shared" si="81"/>
        <v>495</v>
      </c>
      <c r="N718" s="13" t="s">
        <v>71</v>
      </c>
    </row>
    <row r="719" spans="1:14" ht="20.25" customHeight="1">
      <c r="A719" s="90">
        <v>29</v>
      </c>
      <c r="B719" s="5"/>
      <c r="C719" s="5" t="s">
        <v>80</v>
      </c>
      <c r="D719" s="5"/>
      <c r="E719" s="5" t="s">
        <v>43</v>
      </c>
      <c r="F719" s="12" t="s">
        <v>219</v>
      </c>
      <c r="G719" s="12">
        <v>1</v>
      </c>
      <c r="H719" s="13" t="s">
        <v>74</v>
      </c>
      <c r="I719" s="12">
        <f>G719*1</f>
        <v>1</v>
      </c>
      <c r="J719" s="13" t="s">
        <v>72</v>
      </c>
      <c r="K719" s="30">
        <f t="shared" si="80"/>
        <v>0.33</v>
      </c>
      <c r="L719" s="30" t="s">
        <v>103</v>
      </c>
      <c r="M719" s="15">
        <f t="shared" si="81"/>
        <v>330</v>
      </c>
      <c r="N719" s="13" t="s">
        <v>71</v>
      </c>
    </row>
    <row r="720" spans="1:14" ht="20.25" customHeight="1">
      <c r="A720" s="90">
        <v>30</v>
      </c>
      <c r="B720" s="5"/>
      <c r="C720" s="5" t="s">
        <v>80</v>
      </c>
      <c r="D720" s="5" t="s">
        <v>87</v>
      </c>
      <c r="E720" s="5" t="s">
        <v>12</v>
      </c>
      <c r="F720" s="12" t="s">
        <v>223</v>
      </c>
      <c r="G720" s="12">
        <v>4</v>
      </c>
      <c r="H720" s="13" t="s">
        <v>74</v>
      </c>
      <c r="I720" s="12">
        <f>G720*1</f>
        <v>4</v>
      </c>
      <c r="J720" s="13" t="s">
        <v>72</v>
      </c>
      <c r="K720" s="30">
        <f t="shared" si="80"/>
        <v>1.32</v>
      </c>
      <c r="L720" s="30" t="s">
        <v>103</v>
      </c>
      <c r="M720" s="15">
        <f t="shared" si="81"/>
        <v>1320</v>
      </c>
      <c r="N720" s="13" t="s">
        <v>71</v>
      </c>
    </row>
    <row r="721" spans="1:14" ht="20.25" customHeight="1">
      <c r="A721" s="90">
        <v>31</v>
      </c>
      <c r="B721" s="5"/>
      <c r="C721" s="5" t="s">
        <v>80</v>
      </c>
      <c r="D721" s="5"/>
      <c r="E721" s="5" t="s">
        <v>12</v>
      </c>
      <c r="F721" s="12" t="s">
        <v>217</v>
      </c>
      <c r="G721" s="12">
        <v>1</v>
      </c>
      <c r="H721" s="13" t="s">
        <v>74</v>
      </c>
      <c r="I721" s="12">
        <f>G721*1</f>
        <v>1</v>
      </c>
      <c r="J721" s="13" t="s">
        <v>138</v>
      </c>
      <c r="K721" s="30">
        <f t="shared" si="80"/>
        <v>0.33</v>
      </c>
      <c r="L721" s="30" t="s">
        <v>103</v>
      </c>
      <c r="M721" s="15">
        <f t="shared" si="81"/>
        <v>330</v>
      </c>
      <c r="N721" s="13" t="s">
        <v>71</v>
      </c>
    </row>
    <row r="722" spans="1:14" ht="20.25" customHeight="1">
      <c r="A722" s="281" t="s">
        <v>54</v>
      </c>
      <c r="B722" s="282"/>
      <c r="C722" s="282"/>
      <c r="D722" s="282"/>
      <c r="E722" s="283"/>
      <c r="F722" s="89"/>
      <c r="G722" s="12">
        <f>SUM(G691:G721)</f>
        <v>72</v>
      </c>
      <c r="H722" s="13" t="s">
        <v>74</v>
      </c>
      <c r="I722" s="12">
        <f>SUM(I691:I721)</f>
        <v>236</v>
      </c>
      <c r="J722" s="13" t="s">
        <v>138</v>
      </c>
      <c r="K722" s="12">
        <f>SUM(K691:K721)</f>
        <v>77.879999999999967</v>
      </c>
      <c r="L722" s="30" t="s">
        <v>103</v>
      </c>
      <c r="M722" s="34">
        <f>SUM(M691:M721)</f>
        <v>77880</v>
      </c>
      <c r="N722" s="13" t="s">
        <v>71</v>
      </c>
    </row>
    <row r="724" spans="1:14">
      <c r="A724" s="286" t="s">
        <v>53</v>
      </c>
      <c r="B724" s="286" t="s">
        <v>0</v>
      </c>
      <c r="C724" s="286" t="s">
        <v>2</v>
      </c>
      <c r="D724" s="286" t="s">
        <v>4</v>
      </c>
      <c r="E724" s="286" t="s">
        <v>1</v>
      </c>
      <c r="F724" s="286" t="s">
        <v>280</v>
      </c>
      <c r="G724" s="288" t="s">
        <v>5</v>
      </c>
      <c r="H724" s="289"/>
      <c r="I724" s="288" t="s">
        <v>6</v>
      </c>
      <c r="J724" s="289"/>
      <c r="K724" s="288" t="s">
        <v>101</v>
      </c>
      <c r="L724" s="289"/>
      <c r="M724" s="288" t="s">
        <v>102</v>
      </c>
      <c r="N724" s="289"/>
    </row>
    <row r="725" spans="1:14">
      <c r="A725" s="287"/>
      <c r="B725" s="287"/>
      <c r="C725" s="287"/>
      <c r="D725" s="287"/>
      <c r="E725" s="287"/>
      <c r="F725" s="287"/>
      <c r="G725" s="290"/>
      <c r="H725" s="291"/>
      <c r="I725" s="290"/>
      <c r="J725" s="291"/>
      <c r="K725" s="290"/>
      <c r="L725" s="291"/>
      <c r="M725" s="290"/>
      <c r="N725" s="291"/>
    </row>
    <row r="726" spans="1:14" ht="17.25" customHeight="1">
      <c r="A726" s="85">
        <v>1</v>
      </c>
      <c r="B726" s="16" t="s">
        <v>59</v>
      </c>
      <c r="C726" s="5" t="s">
        <v>3</v>
      </c>
      <c r="D726" s="5" t="s">
        <v>7</v>
      </c>
      <c r="E726" s="5" t="s">
        <v>8</v>
      </c>
      <c r="F726" s="12" t="s">
        <v>589</v>
      </c>
      <c r="G726" s="12">
        <v>4</v>
      </c>
      <c r="H726" s="13" t="s">
        <v>74</v>
      </c>
      <c r="I726" s="12">
        <f t="shared" ref="I726:I734" si="83">G726*6</f>
        <v>24</v>
      </c>
      <c r="J726" s="13" t="s">
        <v>72</v>
      </c>
      <c r="K726" s="30">
        <f t="shared" ref="K726:K759" si="84">I726*0.33</f>
        <v>7.92</v>
      </c>
      <c r="L726" s="30" t="s">
        <v>103</v>
      </c>
      <c r="M726" s="15">
        <f t="shared" ref="M726:M759" si="85">K726*1000</f>
        <v>7920</v>
      </c>
      <c r="N726" s="13" t="s">
        <v>71</v>
      </c>
    </row>
    <row r="727" spans="1:14" ht="17.25" customHeight="1">
      <c r="A727" s="85">
        <v>2</v>
      </c>
      <c r="B727" s="17">
        <v>43516</v>
      </c>
      <c r="C727" s="5" t="s">
        <v>56</v>
      </c>
      <c r="D727" s="5" t="s">
        <v>93</v>
      </c>
      <c r="E727" s="5" t="s">
        <v>8</v>
      </c>
      <c r="F727" s="12" t="s">
        <v>601</v>
      </c>
      <c r="G727" s="12">
        <v>3</v>
      </c>
      <c r="H727" s="13" t="s">
        <v>74</v>
      </c>
      <c r="I727" s="12">
        <f t="shared" si="83"/>
        <v>18</v>
      </c>
      <c r="J727" s="13" t="s">
        <v>72</v>
      </c>
      <c r="K727" s="30">
        <f t="shared" si="84"/>
        <v>5.94</v>
      </c>
      <c r="L727" s="30" t="s">
        <v>103</v>
      </c>
      <c r="M727" s="15">
        <f t="shared" si="85"/>
        <v>5940</v>
      </c>
      <c r="N727" s="13" t="s">
        <v>71</v>
      </c>
    </row>
    <row r="728" spans="1:14" ht="17.25" customHeight="1">
      <c r="A728" s="85">
        <v>3</v>
      </c>
      <c r="B728" s="5"/>
      <c r="C728" s="5" t="s">
        <v>15</v>
      </c>
      <c r="D728" s="5" t="s">
        <v>647</v>
      </c>
      <c r="E728" s="5" t="s">
        <v>8</v>
      </c>
      <c r="F728" s="12" t="s">
        <v>397</v>
      </c>
      <c r="G728" s="12">
        <v>2</v>
      </c>
      <c r="H728" s="13" t="s">
        <v>74</v>
      </c>
      <c r="I728" s="12">
        <f t="shared" si="83"/>
        <v>12</v>
      </c>
      <c r="J728" s="13" t="s">
        <v>72</v>
      </c>
      <c r="K728" s="30">
        <f t="shared" si="84"/>
        <v>3.96</v>
      </c>
      <c r="L728" s="30" t="s">
        <v>103</v>
      </c>
      <c r="M728" s="15">
        <f t="shared" si="85"/>
        <v>3960</v>
      </c>
      <c r="N728" s="13" t="s">
        <v>71</v>
      </c>
    </row>
    <row r="729" spans="1:14" ht="17.25" customHeight="1">
      <c r="A729" s="85">
        <v>4</v>
      </c>
      <c r="B729" s="5"/>
      <c r="C729" s="5" t="s">
        <v>17</v>
      </c>
      <c r="D729" s="5" t="s">
        <v>16</v>
      </c>
      <c r="E729" s="5" t="s">
        <v>8</v>
      </c>
      <c r="F729" s="12" t="s">
        <v>591</v>
      </c>
      <c r="G729" s="12">
        <v>3</v>
      </c>
      <c r="H729" s="13" t="s">
        <v>74</v>
      </c>
      <c r="I729" s="12">
        <f t="shared" si="83"/>
        <v>18</v>
      </c>
      <c r="J729" s="13" t="s">
        <v>72</v>
      </c>
      <c r="K729" s="30">
        <f t="shared" si="84"/>
        <v>5.94</v>
      </c>
      <c r="L729" s="30" t="s">
        <v>103</v>
      </c>
      <c r="M729" s="15">
        <f t="shared" si="85"/>
        <v>5940</v>
      </c>
      <c r="N729" s="13" t="s">
        <v>71</v>
      </c>
    </row>
    <row r="730" spans="1:14" ht="17.25" customHeight="1">
      <c r="A730" s="85">
        <v>5</v>
      </c>
      <c r="B730" s="5"/>
      <c r="C730" s="5" t="s">
        <v>19</v>
      </c>
      <c r="D730" s="5" t="s">
        <v>18</v>
      </c>
      <c r="E730" s="5" t="s">
        <v>8</v>
      </c>
      <c r="F730" s="12" t="s">
        <v>344</v>
      </c>
      <c r="G730" s="12">
        <v>4</v>
      </c>
      <c r="H730" s="13" t="s">
        <v>74</v>
      </c>
      <c r="I730" s="12">
        <f t="shared" si="83"/>
        <v>24</v>
      </c>
      <c r="J730" s="13" t="s">
        <v>72</v>
      </c>
      <c r="K730" s="30">
        <f t="shared" si="84"/>
        <v>7.92</v>
      </c>
      <c r="L730" s="30" t="s">
        <v>103</v>
      </c>
      <c r="M730" s="15">
        <f t="shared" si="85"/>
        <v>7920</v>
      </c>
      <c r="N730" s="13" t="s">
        <v>71</v>
      </c>
    </row>
    <row r="731" spans="1:14" ht="17.25" customHeight="1">
      <c r="A731" s="85">
        <v>6</v>
      </c>
      <c r="B731" s="5"/>
      <c r="C731" s="9" t="s">
        <v>52</v>
      </c>
      <c r="D731" s="9" t="s">
        <v>51</v>
      </c>
      <c r="E731" s="9" t="s">
        <v>8</v>
      </c>
      <c r="F731" s="72" t="s">
        <v>590</v>
      </c>
      <c r="G731" s="12">
        <v>5</v>
      </c>
      <c r="H731" s="13" t="s">
        <v>74</v>
      </c>
      <c r="I731" s="12">
        <f t="shared" si="83"/>
        <v>30</v>
      </c>
      <c r="J731" s="13" t="s">
        <v>72</v>
      </c>
      <c r="K731" s="30">
        <f t="shared" si="84"/>
        <v>9.9</v>
      </c>
      <c r="L731" s="30" t="s">
        <v>103</v>
      </c>
      <c r="M731" s="15">
        <f t="shared" si="85"/>
        <v>9900</v>
      </c>
      <c r="N731" s="13" t="s">
        <v>71</v>
      </c>
    </row>
    <row r="732" spans="1:14" ht="17.25" customHeight="1">
      <c r="A732" s="90">
        <v>7</v>
      </c>
      <c r="B732" s="5"/>
      <c r="C732" s="5" t="s">
        <v>10</v>
      </c>
      <c r="D732" s="5" t="s">
        <v>93</v>
      </c>
      <c r="E732" s="5" t="s">
        <v>8</v>
      </c>
      <c r="F732" s="12" t="s">
        <v>604</v>
      </c>
      <c r="G732" s="12">
        <v>4</v>
      </c>
      <c r="H732" s="13" t="s">
        <v>74</v>
      </c>
      <c r="I732" s="12">
        <f t="shared" si="83"/>
        <v>24</v>
      </c>
      <c r="J732" s="13" t="s">
        <v>72</v>
      </c>
      <c r="K732" s="30">
        <f t="shared" si="84"/>
        <v>7.92</v>
      </c>
      <c r="L732" s="30" t="s">
        <v>103</v>
      </c>
      <c r="M732" s="15">
        <f t="shared" si="85"/>
        <v>7920</v>
      </c>
      <c r="N732" s="13" t="s">
        <v>71</v>
      </c>
    </row>
    <row r="733" spans="1:14" ht="17.25" customHeight="1">
      <c r="A733" s="90">
        <v>8</v>
      </c>
      <c r="B733" s="5"/>
      <c r="C733" s="5" t="s">
        <v>26</v>
      </c>
      <c r="D733" s="5" t="s">
        <v>89</v>
      </c>
      <c r="E733" s="5" t="s">
        <v>8</v>
      </c>
      <c r="F733" s="12" t="s">
        <v>594</v>
      </c>
      <c r="G733" s="12">
        <v>4</v>
      </c>
      <c r="H733" s="13" t="s">
        <v>74</v>
      </c>
      <c r="I733" s="12">
        <f t="shared" si="83"/>
        <v>24</v>
      </c>
      <c r="J733" s="13" t="s">
        <v>72</v>
      </c>
      <c r="K733" s="30">
        <f t="shared" si="84"/>
        <v>7.92</v>
      </c>
      <c r="L733" s="30" t="s">
        <v>103</v>
      </c>
      <c r="M733" s="15">
        <f t="shared" si="85"/>
        <v>7920</v>
      </c>
      <c r="N733" s="13" t="s">
        <v>71</v>
      </c>
    </row>
    <row r="734" spans="1:14" ht="17.25" customHeight="1">
      <c r="A734" s="90">
        <v>9</v>
      </c>
      <c r="B734" s="5"/>
      <c r="C734" s="5" t="s">
        <v>94</v>
      </c>
      <c r="D734" s="5" t="s">
        <v>95</v>
      </c>
      <c r="E734" s="5" t="s">
        <v>8</v>
      </c>
      <c r="F734" s="12"/>
      <c r="G734" s="12">
        <v>0</v>
      </c>
      <c r="H734" s="13" t="s">
        <v>74</v>
      </c>
      <c r="I734" s="12">
        <f t="shared" si="83"/>
        <v>0</v>
      </c>
      <c r="J734" s="13" t="s">
        <v>72</v>
      </c>
      <c r="K734" s="30">
        <f t="shared" si="84"/>
        <v>0</v>
      </c>
      <c r="L734" s="30" t="s">
        <v>103</v>
      </c>
      <c r="M734" s="15">
        <f t="shared" si="85"/>
        <v>0</v>
      </c>
      <c r="N734" s="13" t="s">
        <v>71</v>
      </c>
    </row>
    <row r="735" spans="1:14" ht="17.25" customHeight="1">
      <c r="A735" s="90">
        <v>10</v>
      </c>
      <c r="B735" s="5"/>
      <c r="C735" s="5" t="s">
        <v>190</v>
      </c>
      <c r="D735" s="5" t="s">
        <v>20</v>
      </c>
      <c r="E735" s="5" t="s">
        <v>173</v>
      </c>
      <c r="F735" s="12" t="s">
        <v>603</v>
      </c>
      <c r="G735" s="12">
        <v>2</v>
      </c>
      <c r="H735" s="13" t="s">
        <v>74</v>
      </c>
      <c r="I735" s="12">
        <f>G735*7</f>
        <v>14</v>
      </c>
      <c r="J735" s="13" t="s">
        <v>72</v>
      </c>
      <c r="K735" s="30">
        <f t="shared" si="84"/>
        <v>4.62</v>
      </c>
      <c r="L735" s="30" t="s">
        <v>103</v>
      </c>
      <c r="M735" s="15">
        <f t="shared" si="85"/>
        <v>4620</v>
      </c>
      <c r="N735" s="13" t="s">
        <v>71</v>
      </c>
    </row>
    <row r="736" spans="1:14" ht="17.25" customHeight="1">
      <c r="A736" s="90">
        <v>11</v>
      </c>
      <c r="B736" s="5"/>
      <c r="C736" s="5" t="s">
        <v>34</v>
      </c>
      <c r="D736" s="5" t="s">
        <v>134</v>
      </c>
      <c r="E736" s="5" t="s">
        <v>173</v>
      </c>
      <c r="F736" s="12" t="s">
        <v>593</v>
      </c>
      <c r="G736" s="12">
        <v>1</v>
      </c>
      <c r="H736" s="13" t="s">
        <v>74</v>
      </c>
      <c r="I736" s="12">
        <f>G736*7</f>
        <v>7</v>
      </c>
      <c r="J736" s="13" t="s">
        <v>72</v>
      </c>
      <c r="K736" s="30">
        <f t="shared" si="84"/>
        <v>2.31</v>
      </c>
      <c r="L736" s="30" t="s">
        <v>103</v>
      </c>
      <c r="M736" s="15">
        <f t="shared" si="85"/>
        <v>2310</v>
      </c>
      <c r="N736" s="13" t="s">
        <v>71</v>
      </c>
    </row>
    <row r="737" spans="1:14" ht="17.25" customHeight="1">
      <c r="A737" s="90">
        <v>12</v>
      </c>
      <c r="B737" s="5"/>
      <c r="C737" s="5" t="s">
        <v>23</v>
      </c>
      <c r="D737" s="5" t="s">
        <v>136</v>
      </c>
      <c r="E737" s="5" t="s">
        <v>12</v>
      </c>
      <c r="F737" s="5" t="s">
        <v>405</v>
      </c>
      <c r="G737" s="1">
        <v>3</v>
      </c>
      <c r="H737" s="13" t="s">
        <v>74</v>
      </c>
      <c r="I737" s="12">
        <f t="shared" ref="I737:I747" si="86">G737*1</f>
        <v>3</v>
      </c>
      <c r="J737" s="13" t="s">
        <v>72</v>
      </c>
      <c r="K737" s="30">
        <f t="shared" si="84"/>
        <v>0.99</v>
      </c>
      <c r="L737" s="30" t="s">
        <v>103</v>
      </c>
      <c r="M737" s="15">
        <f t="shared" si="85"/>
        <v>990</v>
      </c>
      <c r="N737" s="13" t="s">
        <v>71</v>
      </c>
    </row>
    <row r="738" spans="1:14" ht="17.25" customHeight="1">
      <c r="A738" s="90">
        <v>13</v>
      </c>
      <c r="B738" s="5"/>
      <c r="C738" s="5" t="s">
        <v>90</v>
      </c>
      <c r="D738" s="5" t="s">
        <v>91</v>
      </c>
      <c r="E738" s="5" t="s">
        <v>12</v>
      </c>
      <c r="F738" s="12" t="s">
        <v>485</v>
      </c>
      <c r="G738" s="12">
        <v>1</v>
      </c>
      <c r="H738" s="13" t="s">
        <v>74</v>
      </c>
      <c r="I738" s="12">
        <f t="shared" si="86"/>
        <v>1</v>
      </c>
      <c r="J738" s="13" t="s">
        <v>72</v>
      </c>
      <c r="K738" s="30">
        <f t="shared" si="84"/>
        <v>0.33</v>
      </c>
      <c r="L738" s="30" t="s">
        <v>103</v>
      </c>
      <c r="M738" s="15">
        <f t="shared" si="85"/>
        <v>330</v>
      </c>
      <c r="N738" s="13" t="s">
        <v>71</v>
      </c>
    </row>
    <row r="739" spans="1:14" ht="17.25" customHeight="1">
      <c r="A739" s="90">
        <v>14</v>
      </c>
      <c r="B739" s="5"/>
      <c r="C739" s="5" t="s">
        <v>81</v>
      </c>
      <c r="D739" s="5" t="s">
        <v>82</v>
      </c>
      <c r="E739" s="5" t="s">
        <v>12</v>
      </c>
      <c r="F739" s="12" t="s">
        <v>598</v>
      </c>
      <c r="G739" s="12">
        <v>1</v>
      </c>
      <c r="H739" s="13" t="s">
        <v>74</v>
      </c>
      <c r="I739" s="12">
        <f t="shared" si="86"/>
        <v>1</v>
      </c>
      <c r="J739" s="13" t="s">
        <v>72</v>
      </c>
      <c r="K739" s="30">
        <f t="shared" si="84"/>
        <v>0.33</v>
      </c>
      <c r="L739" s="30" t="s">
        <v>103</v>
      </c>
      <c r="M739" s="15">
        <f t="shared" si="85"/>
        <v>330</v>
      </c>
      <c r="N739" s="13" t="s">
        <v>71</v>
      </c>
    </row>
    <row r="740" spans="1:14" ht="17.25" customHeight="1">
      <c r="A740" s="90">
        <v>15</v>
      </c>
      <c r="B740" s="5"/>
      <c r="C740" s="5" t="s">
        <v>11</v>
      </c>
      <c r="D740" s="5" t="s">
        <v>13</v>
      </c>
      <c r="E740" s="5" t="s">
        <v>12</v>
      </c>
      <c r="F740" s="12" t="s">
        <v>599</v>
      </c>
      <c r="G740" s="12">
        <v>2</v>
      </c>
      <c r="H740" s="13" t="s">
        <v>74</v>
      </c>
      <c r="I740" s="12">
        <f t="shared" si="86"/>
        <v>2</v>
      </c>
      <c r="J740" s="13" t="s">
        <v>72</v>
      </c>
      <c r="K740" s="30">
        <f t="shared" si="84"/>
        <v>0.66</v>
      </c>
      <c r="L740" s="30" t="s">
        <v>103</v>
      </c>
      <c r="M740" s="15">
        <f t="shared" si="85"/>
        <v>660</v>
      </c>
      <c r="N740" s="13" t="s">
        <v>71</v>
      </c>
    </row>
    <row r="741" spans="1:14" ht="17.25" customHeight="1">
      <c r="A741" s="90">
        <v>16</v>
      </c>
      <c r="B741" s="5"/>
      <c r="C741" s="5" t="s">
        <v>28</v>
      </c>
      <c r="D741" s="5" t="s">
        <v>27</v>
      </c>
      <c r="E741" s="5" t="s">
        <v>12</v>
      </c>
      <c r="F741" s="12" t="s">
        <v>595</v>
      </c>
      <c r="G741" s="12">
        <v>2</v>
      </c>
      <c r="H741" s="13" t="s">
        <v>74</v>
      </c>
      <c r="I741" s="12">
        <f t="shared" si="86"/>
        <v>2</v>
      </c>
      <c r="J741" s="13" t="s">
        <v>72</v>
      </c>
      <c r="K741" s="30">
        <f t="shared" si="84"/>
        <v>0.66</v>
      </c>
      <c r="L741" s="30" t="s">
        <v>103</v>
      </c>
      <c r="M741" s="15">
        <f t="shared" si="85"/>
        <v>660</v>
      </c>
      <c r="N741" s="13" t="s">
        <v>71</v>
      </c>
    </row>
    <row r="742" spans="1:14" ht="17.25" customHeight="1">
      <c r="A742" s="90">
        <v>17</v>
      </c>
      <c r="B742" s="5"/>
      <c r="C742" s="5" t="s">
        <v>30</v>
      </c>
      <c r="D742" s="5" t="s">
        <v>29</v>
      </c>
      <c r="E742" s="5" t="s">
        <v>12</v>
      </c>
      <c r="F742" s="12" t="s">
        <v>596</v>
      </c>
      <c r="G742" s="12">
        <v>2</v>
      </c>
      <c r="H742" s="13" t="s">
        <v>74</v>
      </c>
      <c r="I742" s="12">
        <f t="shared" si="86"/>
        <v>2</v>
      </c>
      <c r="J742" s="13" t="s">
        <v>72</v>
      </c>
      <c r="K742" s="30">
        <f t="shared" si="84"/>
        <v>0.66</v>
      </c>
      <c r="L742" s="30" t="s">
        <v>103</v>
      </c>
      <c r="M742" s="15">
        <f t="shared" si="85"/>
        <v>660</v>
      </c>
      <c r="N742" s="13" t="s">
        <v>71</v>
      </c>
    </row>
    <row r="743" spans="1:14" ht="17.25" customHeight="1">
      <c r="A743" s="90">
        <v>18</v>
      </c>
      <c r="B743" s="5"/>
      <c r="C743" s="5" t="s">
        <v>32</v>
      </c>
      <c r="D743" s="5" t="s">
        <v>33</v>
      </c>
      <c r="E743" s="5" t="s">
        <v>12</v>
      </c>
      <c r="F743" s="12" t="s">
        <v>597</v>
      </c>
      <c r="G743" s="12">
        <v>1</v>
      </c>
      <c r="H743" s="13" t="s">
        <v>74</v>
      </c>
      <c r="I743" s="12">
        <f t="shared" si="86"/>
        <v>1</v>
      </c>
      <c r="J743" s="13" t="s">
        <v>72</v>
      </c>
      <c r="K743" s="30">
        <f t="shared" si="84"/>
        <v>0.33</v>
      </c>
      <c r="L743" s="30" t="s">
        <v>103</v>
      </c>
      <c r="M743" s="15">
        <f t="shared" si="85"/>
        <v>330</v>
      </c>
      <c r="N743" s="13" t="s">
        <v>71</v>
      </c>
    </row>
    <row r="744" spans="1:14" ht="17.25" customHeight="1">
      <c r="A744" s="90">
        <v>19</v>
      </c>
      <c r="B744" s="5"/>
      <c r="C744" s="5" t="s">
        <v>36</v>
      </c>
      <c r="D744" s="5" t="s">
        <v>35</v>
      </c>
      <c r="E744" s="5" t="s">
        <v>12</v>
      </c>
      <c r="F744" s="12" t="s">
        <v>576</v>
      </c>
      <c r="G744" s="12">
        <v>1</v>
      </c>
      <c r="H744" s="13" t="s">
        <v>74</v>
      </c>
      <c r="I744" s="12">
        <f t="shared" si="86"/>
        <v>1</v>
      </c>
      <c r="J744" s="13" t="s">
        <v>72</v>
      </c>
      <c r="K744" s="30">
        <f t="shared" si="84"/>
        <v>0.33</v>
      </c>
      <c r="L744" s="30" t="s">
        <v>103</v>
      </c>
      <c r="M744" s="15">
        <f t="shared" si="85"/>
        <v>330</v>
      </c>
      <c r="N744" s="13" t="s">
        <v>71</v>
      </c>
    </row>
    <row r="745" spans="1:14" ht="17.25" customHeight="1">
      <c r="A745" s="90">
        <v>20</v>
      </c>
      <c r="B745" s="5"/>
      <c r="C745" s="5" t="s">
        <v>38</v>
      </c>
      <c r="D745" s="5" t="s">
        <v>37</v>
      </c>
      <c r="E745" s="5" t="s">
        <v>12</v>
      </c>
      <c r="F745" s="12" t="s">
        <v>563</v>
      </c>
      <c r="G745" s="12">
        <v>3</v>
      </c>
      <c r="H745" s="13" t="s">
        <v>74</v>
      </c>
      <c r="I745" s="12">
        <f t="shared" si="86"/>
        <v>3</v>
      </c>
      <c r="J745" s="13" t="s">
        <v>72</v>
      </c>
      <c r="K745" s="30">
        <f t="shared" si="84"/>
        <v>0.99</v>
      </c>
      <c r="L745" s="30" t="s">
        <v>103</v>
      </c>
      <c r="M745" s="15">
        <f t="shared" si="85"/>
        <v>990</v>
      </c>
      <c r="N745" s="13" t="s">
        <v>71</v>
      </c>
    </row>
    <row r="746" spans="1:14" ht="17.25" customHeight="1">
      <c r="A746" s="90">
        <v>21</v>
      </c>
      <c r="B746" s="5"/>
      <c r="C746" s="5" t="s">
        <v>40</v>
      </c>
      <c r="D746" s="5" t="s">
        <v>39</v>
      </c>
      <c r="E746" s="5" t="s">
        <v>12</v>
      </c>
      <c r="F746" s="12" t="s">
        <v>600</v>
      </c>
      <c r="G746" s="12">
        <v>1</v>
      </c>
      <c r="H746" s="13" t="s">
        <v>74</v>
      </c>
      <c r="I746" s="12">
        <f t="shared" si="86"/>
        <v>1</v>
      </c>
      <c r="J746" s="13" t="s">
        <v>72</v>
      </c>
      <c r="K746" s="30">
        <f t="shared" si="84"/>
        <v>0.33</v>
      </c>
      <c r="L746" s="30" t="s">
        <v>103</v>
      </c>
      <c r="M746" s="15">
        <f t="shared" si="85"/>
        <v>330</v>
      </c>
      <c r="N746" s="13" t="s">
        <v>71</v>
      </c>
    </row>
    <row r="747" spans="1:14" ht="17.25" customHeight="1">
      <c r="A747" s="90">
        <v>22</v>
      </c>
      <c r="B747" s="5"/>
      <c r="C747" s="5" t="s">
        <v>78</v>
      </c>
      <c r="D747" s="5" t="s">
        <v>79</v>
      </c>
      <c r="E747" s="5" t="s">
        <v>12</v>
      </c>
      <c r="F747" s="12"/>
      <c r="G747" s="12">
        <v>0</v>
      </c>
      <c r="H747" s="13" t="s">
        <v>74</v>
      </c>
      <c r="I747" s="12">
        <f t="shared" si="86"/>
        <v>0</v>
      </c>
      <c r="J747" s="13" t="s">
        <v>72</v>
      </c>
      <c r="K747" s="30">
        <f t="shared" si="84"/>
        <v>0</v>
      </c>
      <c r="L747" s="30" t="s">
        <v>103</v>
      </c>
      <c r="M747" s="15">
        <f t="shared" si="85"/>
        <v>0</v>
      </c>
      <c r="N747" s="13" t="s">
        <v>71</v>
      </c>
    </row>
    <row r="748" spans="1:14" ht="17.25" customHeight="1">
      <c r="A748" s="90">
        <v>23</v>
      </c>
      <c r="B748" s="5"/>
      <c r="C748" s="5" t="s">
        <v>45</v>
      </c>
      <c r="D748" s="5" t="s">
        <v>44</v>
      </c>
      <c r="E748" s="5" t="s">
        <v>43</v>
      </c>
      <c r="F748" s="12" t="s">
        <v>602</v>
      </c>
      <c r="G748" s="12">
        <v>3</v>
      </c>
      <c r="H748" s="13" t="s">
        <v>74</v>
      </c>
      <c r="I748" s="12">
        <f>G748*1.5</f>
        <v>4.5</v>
      </c>
      <c r="J748" s="13" t="s">
        <v>72</v>
      </c>
      <c r="K748" s="30">
        <f t="shared" si="84"/>
        <v>1.4850000000000001</v>
      </c>
      <c r="L748" s="30" t="s">
        <v>103</v>
      </c>
      <c r="M748" s="15">
        <f t="shared" si="85"/>
        <v>1485</v>
      </c>
      <c r="N748" s="13" t="s">
        <v>71</v>
      </c>
    </row>
    <row r="749" spans="1:14" ht="17.25" customHeight="1">
      <c r="A749" s="90">
        <v>24</v>
      </c>
      <c r="B749" s="5"/>
      <c r="C749" s="5" t="s">
        <v>47</v>
      </c>
      <c r="D749" s="5" t="s">
        <v>46</v>
      </c>
      <c r="E749" s="5" t="s">
        <v>43</v>
      </c>
      <c r="F749" s="12" t="s">
        <v>605</v>
      </c>
      <c r="G749" s="12">
        <v>5</v>
      </c>
      <c r="H749" s="13" t="s">
        <v>74</v>
      </c>
      <c r="I749" s="12">
        <f>G749*1.5</f>
        <v>7.5</v>
      </c>
      <c r="J749" s="13" t="s">
        <v>72</v>
      </c>
      <c r="K749" s="30">
        <f t="shared" si="84"/>
        <v>2.4750000000000001</v>
      </c>
      <c r="L749" s="30" t="s">
        <v>103</v>
      </c>
      <c r="M749" s="15">
        <f t="shared" si="85"/>
        <v>2475</v>
      </c>
      <c r="N749" s="13" t="s">
        <v>71</v>
      </c>
    </row>
    <row r="750" spans="1:14" ht="17.25" customHeight="1">
      <c r="A750" s="90">
        <v>25</v>
      </c>
      <c r="B750" s="5"/>
      <c r="C750" s="5" t="s">
        <v>42</v>
      </c>
      <c r="D750" s="5" t="s">
        <v>41</v>
      </c>
      <c r="E750" s="5" t="s">
        <v>165</v>
      </c>
      <c r="F750" s="12" t="s">
        <v>592</v>
      </c>
      <c r="G750" s="12">
        <v>3</v>
      </c>
      <c r="H750" s="13" t="s">
        <v>74</v>
      </c>
      <c r="I750" s="12">
        <f>G750*1.5</f>
        <v>4.5</v>
      </c>
      <c r="J750" s="13" t="s">
        <v>72</v>
      </c>
      <c r="K750" s="30">
        <f t="shared" si="84"/>
        <v>1.4850000000000001</v>
      </c>
      <c r="L750" s="30" t="s">
        <v>103</v>
      </c>
      <c r="M750" s="15">
        <f t="shared" si="85"/>
        <v>1485</v>
      </c>
      <c r="N750" s="13" t="s">
        <v>71</v>
      </c>
    </row>
    <row r="751" spans="1:14" ht="17.25" customHeight="1">
      <c r="A751" s="90">
        <v>26</v>
      </c>
      <c r="B751" s="5"/>
      <c r="C751" s="5" t="s">
        <v>49</v>
      </c>
      <c r="D751" s="5" t="s">
        <v>48</v>
      </c>
      <c r="E751" s="5" t="s">
        <v>50</v>
      </c>
      <c r="F751" s="12" t="s">
        <v>606</v>
      </c>
      <c r="G751" s="12">
        <v>2</v>
      </c>
      <c r="H751" s="13" t="s">
        <v>74</v>
      </c>
      <c r="I751" s="12">
        <f>G751*4</f>
        <v>8</v>
      </c>
      <c r="J751" s="13" t="s">
        <v>72</v>
      </c>
      <c r="K751" s="30">
        <f t="shared" si="84"/>
        <v>2.64</v>
      </c>
      <c r="L751" s="30" t="s">
        <v>103</v>
      </c>
      <c r="M751" s="15">
        <f t="shared" si="85"/>
        <v>2640</v>
      </c>
      <c r="N751" s="13" t="s">
        <v>71</v>
      </c>
    </row>
    <row r="752" spans="1:14" ht="17.25" customHeight="1">
      <c r="A752" s="90">
        <v>27</v>
      </c>
      <c r="B752" s="5"/>
      <c r="C752" s="5" t="s">
        <v>80</v>
      </c>
      <c r="D752" s="5"/>
      <c r="E752" s="5" t="s">
        <v>165</v>
      </c>
      <c r="F752" s="12" t="s">
        <v>608</v>
      </c>
      <c r="G752" s="12">
        <v>1</v>
      </c>
      <c r="H752" s="13" t="s">
        <v>74</v>
      </c>
      <c r="I752" s="12">
        <f>G752*4</f>
        <v>4</v>
      </c>
      <c r="J752" s="13" t="s">
        <v>72</v>
      </c>
      <c r="K752" s="30">
        <f t="shared" si="84"/>
        <v>1.32</v>
      </c>
      <c r="L752" s="30" t="s">
        <v>103</v>
      </c>
      <c r="M752" s="15">
        <f t="shared" si="85"/>
        <v>1320</v>
      </c>
      <c r="N752" s="13" t="s">
        <v>71</v>
      </c>
    </row>
    <row r="753" spans="1:14" ht="17.25" customHeight="1">
      <c r="A753" s="90">
        <v>28</v>
      </c>
      <c r="B753" s="5"/>
      <c r="C753" s="5" t="s">
        <v>80</v>
      </c>
      <c r="D753" s="5"/>
      <c r="E753" s="5" t="s">
        <v>43</v>
      </c>
      <c r="F753" s="12" t="s">
        <v>607</v>
      </c>
      <c r="G753" s="12">
        <v>1</v>
      </c>
      <c r="H753" s="13" t="s">
        <v>74</v>
      </c>
      <c r="I753" s="12">
        <f>G753*1.5</f>
        <v>1.5</v>
      </c>
      <c r="J753" s="13" t="s">
        <v>72</v>
      </c>
      <c r="K753" s="30">
        <f t="shared" si="84"/>
        <v>0.495</v>
      </c>
      <c r="L753" s="30" t="s">
        <v>103</v>
      </c>
      <c r="M753" s="15">
        <f t="shared" si="85"/>
        <v>495</v>
      </c>
      <c r="N753" s="13" t="s">
        <v>71</v>
      </c>
    </row>
    <row r="754" spans="1:14" ht="17.25" customHeight="1">
      <c r="A754" s="90">
        <v>29</v>
      </c>
      <c r="B754" s="5"/>
      <c r="C754" s="5" t="s">
        <v>80</v>
      </c>
      <c r="D754" s="5"/>
      <c r="E754" s="5" t="s">
        <v>120</v>
      </c>
      <c r="F754" s="12" t="s">
        <v>216</v>
      </c>
      <c r="G754" s="12">
        <v>1</v>
      </c>
      <c r="H754" s="13" t="s">
        <v>74</v>
      </c>
      <c r="I754" s="1">
        <f>G754*1.5</f>
        <v>1.5</v>
      </c>
      <c r="J754" s="13" t="s">
        <v>138</v>
      </c>
      <c r="K754" s="30">
        <f t="shared" si="84"/>
        <v>0.495</v>
      </c>
      <c r="L754" s="30" t="s">
        <v>103</v>
      </c>
      <c r="M754" s="15">
        <f t="shared" si="85"/>
        <v>495</v>
      </c>
      <c r="N754" s="13" t="s">
        <v>71</v>
      </c>
    </row>
    <row r="755" spans="1:14" ht="17.25" customHeight="1">
      <c r="A755" s="90">
        <v>31</v>
      </c>
      <c r="B755" s="5"/>
      <c r="C755" s="5" t="s">
        <v>80</v>
      </c>
      <c r="D755" s="5"/>
      <c r="E755" s="5" t="s">
        <v>43</v>
      </c>
      <c r="F755" s="12" t="s">
        <v>609</v>
      </c>
      <c r="G755" s="12">
        <v>1</v>
      </c>
      <c r="H755" s="13" t="s">
        <v>74</v>
      </c>
      <c r="I755" s="12">
        <f>G755*1.5</f>
        <v>1.5</v>
      </c>
      <c r="J755" s="13" t="s">
        <v>72</v>
      </c>
      <c r="K755" s="30">
        <f t="shared" si="84"/>
        <v>0.495</v>
      </c>
      <c r="L755" s="30" t="s">
        <v>103</v>
      </c>
      <c r="M755" s="15">
        <f t="shared" si="85"/>
        <v>495</v>
      </c>
      <c r="N755" s="13" t="s">
        <v>71</v>
      </c>
    </row>
    <row r="756" spans="1:14" ht="17.25" customHeight="1">
      <c r="A756" s="90">
        <v>32</v>
      </c>
      <c r="B756" s="5"/>
      <c r="C756" s="5" t="s">
        <v>80</v>
      </c>
      <c r="D756" s="5"/>
      <c r="E756" s="5" t="s">
        <v>12</v>
      </c>
      <c r="F756" s="12" t="s">
        <v>220</v>
      </c>
      <c r="G756" s="12">
        <v>1</v>
      </c>
      <c r="H756" s="13" t="s">
        <v>74</v>
      </c>
      <c r="I756" s="12">
        <f>G756*1</f>
        <v>1</v>
      </c>
      <c r="J756" s="13" t="s">
        <v>72</v>
      </c>
      <c r="K756" s="30">
        <f t="shared" si="84"/>
        <v>0.33</v>
      </c>
      <c r="L756" s="30" t="s">
        <v>103</v>
      </c>
      <c r="M756" s="15">
        <f t="shared" si="85"/>
        <v>330</v>
      </c>
      <c r="N756" s="13" t="s">
        <v>71</v>
      </c>
    </row>
    <row r="757" spans="1:14" ht="17.25" customHeight="1">
      <c r="A757" s="90">
        <v>33</v>
      </c>
      <c r="B757" s="5"/>
      <c r="C757" s="5" t="s">
        <v>80</v>
      </c>
      <c r="D757" s="5"/>
      <c r="E757" s="5" t="s">
        <v>43</v>
      </c>
      <c r="F757" s="12" t="s">
        <v>219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84"/>
        <v>0.33</v>
      </c>
      <c r="L757" s="30" t="s">
        <v>103</v>
      </c>
      <c r="M757" s="15">
        <f t="shared" si="85"/>
        <v>330</v>
      </c>
      <c r="N757" s="13" t="s">
        <v>71</v>
      </c>
    </row>
    <row r="758" spans="1:14" ht="17.25" customHeight="1">
      <c r="A758" s="90">
        <v>34</v>
      </c>
      <c r="B758" s="5"/>
      <c r="C758" s="5" t="s">
        <v>80</v>
      </c>
      <c r="D758" s="5"/>
      <c r="E758" s="5" t="s">
        <v>12</v>
      </c>
      <c r="F758" s="12" t="s">
        <v>223</v>
      </c>
      <c r="G758" s="12">
        <v>3</v>
      </c>
      <c r="H758" s="13" t="s">
        <v>74</v>
      </c>
      <c r="I758" s="12">
        <f>G758*1</f>
        <v>3</v>
      </c>
      <c r="J758" s="13" t="s">
        <v>72</v>
      </c>
      <c r="K758" s="30">
        <f t="shared" si="84"/>
        <v>0.99</v>
      </c>
      <c r="L758" s="30" t="s">
        <v>103</v>
      </c>
      <c r="M758" s="15">
        <f t="shared" si="85"/>
        <v>990</v>
      </c>
      <c r="N758" s="13" t="s">
        <v>71</v>
      </c>
    </row>
    <row r="759" spans="1:14" ht="17.25" customHeight="1">
      <c r="A759" s="90">
        <v>35</v>
      </c>
      <c r="B759" s="5"/>
      <c r="C759" s="5" t="s">
        <v>80</v>
      </c>
      <c r="D759" s="5"/>
      <c r="E759" s="5" t="s">
        <v>12</v>
      </c>
      <c r="F759" s="12" t="s">
        <v>217</v>
      </c>
      <c r="G759" s="12">
        <v>3</v>
      </c>
      <c r="H759" s="13" t="s">
        <v>74</v>
      </c>
      <c r="I759" s="12">
        <f>G759*1</f>
        <v>3</v>
      </c>
      <c r="J759" s="13" t="s">
        <v>138</v>
      </c>
      <c r="K759" s="30">
        <f t="shared" si="84"/>
        <v>0.99</v>
      </c>
      <c r="L759" s="30" t="s">
        <v>103</v>
      </c>
      <c r="M759" s="15">
        <f t="shared" si="85"/>
        <v>990</v>
      </c>
      <c r="N759" s="13" t="s">
        <v>71</v>
      </c>
    </row>
    <row r="760" spans="1:14" ht="17.25" customHeight="1">
      <c r="A760" s="281" t="s">
        <v>54</v>
      </c>
      <c r="B760" s="282"/>
      <c r="C760" s="282"/>
      <c r="D760" s="282"/>
      <c r="E760" s="283"/>
      <c r="F760" s="89"/>
      <c r="G760" s="12">
        <f>SUM(G726:G759)</f>
        <v>74</v>
      </c>
      <c r="H760" s="13" t="s">
        <v>74</v>
      </c>
      <c r="I760" s="12">
        <f>SUM(I726:I759)</f>
        <v>253</v>
      </c>
      <c r="J760" s="13" t="s">
        <v>138</v>
      </c>
      <c r="K760" s="12">
        <f>SUM(K726:K759)</f>
        <v>83.489999999999952</v>
      </c>
      <c r="L760" s="30" t="s">
        <v>103</v>
      </c>
      <c r="M760" s="34">
        <f>SUM(M726:M759)</f>
        <v>83490</v>
      </c>
      <c r="N760" s="13" t="s">
        <v>71</v>
      </c>
    </row>
    <row r="762" spans="1:14">
      <c r="A762" s="286" t="s">
        <v>53</v>
      </c>
      <c r="B762" s="286" t="s">
        <v>0</v>
      </c>
      <c r="C762" s="286" t="s">
        <v>2</v>
      </c>
      <c r="D762" s="286" t="s">
        <v>4</v>
      </c>
      <c r="E762" s="286" t="s">
        <v>1</v>
      </c>
      <c r="F762" s="286" t="s">
        <v>280</v>
      </c>
      <c r="G762" s="288" t="s">
        <v>5</v>
      </c>
      <c r="H762" s="289"/>
      <c r="I762" s="288" t="s">
        <v>6</v>
      </c>
      <c r="J762" s="289"/>
      <c r="K762" s="288" t="s">
        <v>101</v>
      </c>
      <c r="L762" s="289"/>
      <c r="M762" s="288" t="s">
        <v>102</v>
      </c>
      <c r="N762" s="289"/>
    </row>
    <row r="763" spans="1:14">
      <c r="A763" s="287"/>
      <c r="B763" s="287"/>
      <c r="C763" s="287"/>
      <c r="D763" s="287"/>
      <c r="E763" s="287"/>
      <c r="F763" s="287"/>
      <c r="G763" s="290"/>
      <c r="H763" s="291"/>
      <c r="I763" s="290"/>
      <c r="J763" s="291"/>
      <c r="K763" s="290"/>
      <c r="L763" s="291"/>
      <c r="M763" s="290"/>
      <c r="N763" s="291"/>
    </row>
    <row r="764" spans="1:14" ht="18.75" customHeight="1">
      <c r="A764" s="85">
        <v>1</v>
      </c>
      <c r="B764" s="16" t="s">
        <v>60</v>
      </c>
      <c r="C764" s="5" t="s">
        <v>3</v>
      </c>
      <c r="D764" s="5" t="s">
        <v>7</v>
      </c>
      <c r="E764" s="5" t="s">
        <v>8</v>
      </c>
      <c r="F764" s="12" t="s">
        <v>610</v>
      </c>
      <c r="G764" s="12">
        <v>4</v>
      </c>
      <c r="H764" s="13" t="s">
        <v>74</v>
      </c>
      <c r="I764" s="12">
        <f t="shared" ref="I764:I772" si="87">G764*6</f>
        <v>24</v>
      </c>
      <c r="J764" s="13" t="s">
        <v>72</v>
      </c>
      <c r="K764" s="30">
        <f t="shared" ref="K764:K797" si="88">I764*0.33</f>
        <v>7.92</v>
      </c>
      <c r="L764" s="30" t="s">
        <v>103</v>
      </c>
      <c r="M764" s="15">
        <f t="shared" ref="M764:M797" si="89">K764*1000</f>
        <v>7920</v>
      </c>
      <c r="N764" s="13" t="s">
        <v>71</v>
      </c>
    </row>
    <row r="765" spans="1:14" ht="15.75" customHeight="1">
      <c r="A765" s="85">
        <v>2</v>
      </c>
      <c r="B765" s="17">
        <v>43517</v>
      </c>
      <c r="C765" s="5" t="s">
        <v>56</v>
      </c>
      <c r="D765" s="5" t="s">
        <v>93</v>
      </c>
      <c r="E765" s="5" t="s">
        <v>8</v>
      </c>
      <c r="F765" s="12" t="s">
        <v>623</v>
      </c>
      <c r="G765" s="12">
        <v>3</v>
      </c>
      <c r="H765" s="13" t="s">
        <v>74</v>
      </c>
      <c r="I765" s="12">
        <f t="shared" si="87"/>
        <v>18</v>
      </c>
      <c r="J765" s="13" t="s">
        <v>72</v>
      </c>
      <c r="K765" s="30">
        <f t="shared" si="88"/>
        <v>5.94</v>
      </c>
      <c r="L765" s="30" t="s">
        <v>103</v>
      </c>
      <c r="M765" s="15">
        <f t="shared" si="89"/>
        <v>5940</v>
      </c>
      <c r="N765" s="13" t="s">
        <v>71</v>
      </c>
    </row>
    <row r="766" spans="1:14" ht="15.75" customHeight="1">
      <c r="A766" s="85">
        <v>3</v>
      </c>
      <c r="B766" s="5"/>
      <c r="C766" s="5" t="s">
        <v>15</v>
      </c>
      <c r="D766" s="5" t="s">
        <v>647</v>
      </c>
      <c r="E766" s="5" t="s">
        <v>8</v>
      </c>
      <c r="F766" s="12" t="s">
        <v>340</v>
      </c>
      <c r="G766" s="12">
        <v>3</v>
      </c>
      <c r="H766" s="13" t="s">
        <v>74</v>
      </c>
      <c r="I766" s="12">
        <f t="shared" si="87"/>
        <v>18</v>
      </c>
      <c r="J766" s="13" t="s">
        <v>72</v>
      </c>
      <c r="K766" s="30">
        <f t="shared" si="88"/>
        <v>5.94</v>
      </c>
      <c r="L766" s="30" t="s">
        <v>103</v>
      </c>
      <c r="M766" s="15">
        <f t="shared" si="89"/>
        <v>5940</v>
      </c>
      <c r="N766" s="13" t="s">
        <v>71</v>
      </c>
    </row>
    <row r="767" spans="1:14" ht="15.75" customHeight="1">
      <c r="A767" s="85">
        <v>4</v>
      </c>
      <c r="B767" s="5"/>
      <c r="C767" s="5" t="s">
        <v>17</v>
      </c>
      <c r="D767" s="5" t="s">
        <v>16</v>
      </c>
      <c r="E767" s="5" t="s">
        <v>8</v>
      </c>
      <c r="F767" s="12" t="s">
        <v>612</v>
      </c>
      <c r="G767" s="12">
        <v>3</v>
      </c>
      <c r="H767" s="13" t="s">
        <v>74</v>
      </c>
      <c r="I767" s="12">
        <f t="shared" si="87"/>
        <v>18</v>
      </c>
      <c r="J767" s="13" t="s">
        <v>72</v>
      </c>
      <c r="K767" s="30">
        <f t="shared" si="88"/>
        <v>5.94</v>
      </c>
      <c r="L767" s="30" t="s">
        <v>103</v>
      </c>
      <c r="M767" s="15">
        <f t="shared" si="89"/>
        <v>5940</v>
      </c>
      <c r="N767" s="13" t="s">
        <v>71</v>
      </c>
    </row>
    <row r="768" spans="1:14" ht="15.75" customHeight="1">
      <c r="A768" s="85">
        <v>5</v>
      </c>
      <c r="B768" s="5"/>
      <c r="C768" s="5" t="s">
        <v>19</v>
      </c>
      <c r="D768" s="5" t="s">
        <v>18</v>
      </c>
      <c r="E768" s="5" t="s">
        <v>8</v>
      </c>
      <c r="F768" s="12" t="s">
        <v>613</v>
      </c>
      <c r="G768" s="12">
        <v>5</v>
      </c>
      <c r="H768" s="13" t="s">
        <v>74</v>
      </c>
      <c r="I768" s="12">
        <f t="shared" si="87"/>
        <v>30</v>
      </c>
      <c r="J768" s="13" t="s">
        <v>72</v>
      </c>
      <c r="K768" s="30">
        <f t="shared" si="88"/>
        <v>9.9</v>
      </c>
      <c r="L768" s="30" t="s">
        <v>103</v>
      </c>
      <c r="M768" s="15">
        <f t="shared" si="89"/>
        <v>9900</v>
      </c>
      <c r="N768" s="13" t="s">
        <v>71</v>
      </c>
    </row>
    <row r="769" spans="1:14" ht="15.75" customHeight="1">
      <c r="A769" s="85">
        <v>6</v>
      </c>
      <c r="B769" s="5"/>
      <c r="C769" s="9" t="s">
        <v>52</v>
      </c>
      <c r="D769" s="9" t="s">
        <v>51</v>
      </c>
      <c r="E769" s="9" t="s">
        <v>8</v>
      </c>
      <c r="F769" s="72" t="s">
        <v>428</v>
      </c>
      <c r="G769" s="12">
        <v>5</v>
      </c>
      <c r="H769" s="13" t="s">
        <v>74</v>
      </c>
      <c r="I769" s="12">
        <f t="shared" si="87"/>
        <v>30</v>
      </c>
      <c r="J769" s="13" t="s">
        <v>72</v>
      </c>
      <c r="K769" s="30">
        <f t="shared" si="88"/>
        <v>9.9</v>
      </c>
      <c r="L769" s="30" t="s">
        <v>103</v>
      </c>
      <c r="M769" s="15">
        <f t="shared" si="89"/>
        <v>9900</v>
      </c>
      <c r="N769" s="13" t="s">
        <v>71</v>
      </c>
    </row>
    <row r="770" spans="1:14" ht="15.75" customHeight="1">
      <c r="A770" s="85">
        <v>7</v>
      </c>
      <c r="B770" s="5"/>
      <c r="C770" s="5" t="s">
        <v>10</v>
      </c>
      <c r="D770" s="5" t="s">
        <v>93</v>
      </c>
      <c r="E770" s="5" t="s">
        <v>8</v>
      </c>
      <c r="F770" s="12" t="s">
        <v>530</v>
      </c>
      <c r="G770" s="12">
        <v>5</v>
      </c>
      <c r="H770" s="13" t="s">
        <v>74</v>
      </c>
      <c r="I770" s="12">
        <f t="shared" si="87"/>
        <v>30</v>
      </c>
      <c r="J770" s="13" t="s">
        <v>72</v>
      </c>
      <c r="K770" s="30">
        <f t="shared" si="88"/>
        <v>9.9</v>
      </c>
      <c r="L770" s="30" t="s">
        <v>103</v>
      </c>
      <c r="M770" s="15">
        <f t="shared" si="89"/>
        <v>9900</v>
      </c>
      <c r="N770" s="13" t="s">
        <v>71</v>
      </c>
    </row>
    <row r="771" spans="1:14" ht="15.75" customHeight="1">
      <c r="A771" s="85">
        <v>8</v>
      </c>
      <c r="B771" s="5"/>
      <c r="C771" s="5" t="s">
        <v>26</v>
      </c>
      <c r="D771" s="5" t="s">
        <v>89</v>
      </c>
      <c r="E771" s="5" t="s">
        <v>8</v>
      </c>
      <c r="F771" s="12" t="s">
        <v>616</v>
      </c>
      <c r="G771" s="12">
        <v>4</v>
      </c>
      <c r="H771" s="13" t="s">
        <v>74</v>
      </c>
      <c r="I771" s="12">
        <f t="shared" si="87"/>
        <v>24</v>
      </c>
      <c r="J771" s="13" t="s">
        <v>72</v>
      </c>
      <c r="K771" s="30">
        <f t="shared" si="88"/>
        <v>7.92</v>
      </c>
      <c r="L771" s="30" t="s">
        <v>103</v>
      </c>
      <c r="M771" s="15">
        <f t="shared" si="89"/>
        <v>7920</v>
      </c>
      <c r="N771" s="13" t="s">
        <v>71</v>
      </c>
    </row>
    <row r="772" spans="1:14" ht="15.75" customHeight="1">
      <c r="A772" s="85">
        <v>9</v>
      </c>
      <c r="B772" s="5"/>
      <c r="C772" s="5" t="s">
        <v>94</v>
      </c>
      <c r="D772" s="5" t="s">
        <v>95</v>
      </c>
      <c r="E772" s="5" t="s">
        <v>8</v>
      </c>
      <c r="F772" s="12"/>
      <c r="G772" s="12">
        <v>0</v>
      </c>
      <c r="H772" s="13" t="s">
        <v>74</v>
      </c>
      <c r="I772" s="12">
        <f t="shared" si="87"/>
        <v>0</v>
      </c>
      <c r="J772" s="13" t="s">
        <v>72</v>
      </c>
      <c r="K772" s="30">
        <f t="shared" si="88"/>
        <v>0</v>
      </c>
      <c r="L772" s="30" t="s">
        <v>103</v>
      </c>
      <c r="M772" s="15">
        <f t="shared" si="89"/>
        <v>0</v>
      </c>
      <c r="N772" s="13" t="s">
        <v>71</v>
      </c>
    </row>
    <row r="773" spans="1:14" ht="15.75" customHeight="1">
      <c r="A773" s="85">
        <v>10</v>
      </c>
      <c r="B773" s="5"/>
      <c r="C773" s="5" t="s">
        <v>190</v>
      </c>
      <c r="D773" s="5" t="s">
        <v>20</v>
      </c>
      <c r="E773" s="5" t="s">
        <v>173</v>
      </c>
      <c r="F773" s="12"/>
      <c r="G773" s="12">
        <v>0</v>
      </c>
      <c r="H773" s="13" t="s">
        <v>74</v>
      </c>
      <c r="I773" s="12">
        <f>G773*7</f>
        <v>0</v>
      </c>
      <c r="J773" s="13" t="s">
        <v>72</v>
      </c>
      <c r="K773" s="30">
        <f t="shared" si="88"/>
        <v>0</v>
      </c>
      <c r="L773" s="30" t="s">
        <v>103</v>
      </c>
      <c r="M773" s="15">
        <f t="shared" si="89"/>
        <v>0</v>
      </c>
      <c r="N773" s="13" t="s">
        <v>71</v>
      </c>
    </row>
    <row r="774" spans="1:14" ht="15.75" customHeight="1">
      <c r="A774" s="85">
        <v>11</v>
      </c>
      <c r="B774" s="5"/>
      <c r="C774" s="5" t="s">
        <v>34</v>
      </c>
      <c r="D774" s="5" t="s">
        <v>134</v>
      </c>
      <c r="E774" s="5" t="s">
        <v>173</v>
      </c>
      <c r="F774" s="12" t="s">
        <v>615</v>
      </c>
      <c r="G774" s="12">
        <v>2</v>
      </c>
      <c r="H774" s="13" t="s">
        <v>74</v>
      </c>
      <c r="I774" s="12">
        <f>G774*7</f>
        <v>14</v>
      </c>
      <c r="J774" s="13" t="s">
        <v>72</v>
      </c>
      <c r="K774" s="30">
        <f t="shared" si="88"/>
        <v>4.62</v>
      </c>
      <c r="L774" s="30" t="s">
        <v>103</v>
      </c>
      <c r="M774" s="15">
        <f t="shared" si="89"/>
        <v>4620</v>
      </c>
      <c r="N774" s="13" t="s">
        <v>71</v>
      </c>
    </row>
    <row r="775" spans="1:14" ht="15.75" customHeight="1">
      <c r="A775" s="85">
        <v>12</v>
      </c>
      <c r="B775" s="5"/>
      <c r="C775" s="5" t="s">
        <v>23</v>
      </c>
      <c r="D775" s="5" t="s">
        <v>136</v>
      </c>
      <c r="E775" s="5" t="s">
        <v>12</v>
      </c>
      <c r="F775" s="5" t="s">
        <v>619</v>
      </c>
      <c r="G775" s="1">
        <v>4</v>
      </c>
      <c r="H775" s="13" t="s">
        <v>74</v>
      </c>
      <c r="I775" s="12">
        <f t="shared" ref="I775:I785" si="90">G775*1</f>
        <v>4</v>
      </c>
      <c r="J775" s="13" t="s">
        <v>72</v>
      </c>
      <c r="K775" s="30">
        <f t="shared" si="88"/>
        <v>1.32</v>
      </c>
      <c r="L775" s="30" t="s">
        <v>103</v>
      </c>
      <c r="M775" s="15">
        <f t="shared" si="89"/>
        <v>1320</v>
      </c>
      <c r="N775" s="13" t="s">
        <v>71</v>
      </c>
    </row>
    <row r="776" spans="1:14" ht="15.75" customHeight="1">
      <c r="A776" s="85">
        <v>13</v>
      </c>
      <c r="B776" s="5"/>
      <c r="C776" s="5" t="s">
        <v>90</v>
      </c>
      <c r="D776" s="5" t="s">
        <v>91</v>
      </c>
      <c r="E776" s="5" t="s">
        <v>12</v>
      </c>
      <c r="F776" s="12" t="s">
        <v>485</v>
      </c>
      <c r="G776" s="12"/>
      <c r="H776" s="13" t="s">
        <v>74</v>
      </c>
      <c r="I776" s="12">
        <f t="shared" si="90"/>
        <v>0</v>
      </c>
      <c r="J776" s="13" t="s">
        <v>72</v>
      </c>
      <c r="K776" s="30">
        <f t="shared" si="88"/>
        <v>0</v>
      </c>
      <c r="L776" s="30" t="s">
        <v>103</v>
      </c>
      <c r="M776" s="15">
        <f t="shared" si="89"/>
        <v>0</v>
      </c>
      <c r="N776" s="13" t="s">
        <v>71</v>
      </c>
    </row>
    <row r="777" spans="1:14" ht="15.75" customHeight="1">
      <c r="A777" s="85">
        <v>14</v>
      </c>
      <c r="B777" s="5"/>
      <c r="C777" s="5" t="s">
        <v>81</v>
      </c>
      <c r="D777" s="5" t="s">
        <v>82</v>
      </c>
      <c r="E777" s="5" t="s">
        <v>12</v>
      </c>
      <c r="F777" s="12" t="s">
        <v>620</v>
      </c>
      <c r="G777" s="12">
        <v>2</v>
      </c>
      <c r="H777" s="13" t="s">
        <v>74</v>
      </c>
      <c r="I777" s="12">
        <f t="shared" si="90"/>
        <v>2</v>
      </c>
      <c r="J777" s="13" t="s">
        <v>72</v>
      </c>
      <c r="K777" s="30">
        <f t="shared" si="88"/>
        <v>0.66</v>
      </c>
      <c r="L777" s="30" t="s">
        <v>103</v>
      </c>
      <c r="M777" s="15">
        <f t="shared" si="89"/>
        <v>660</v>
      </c>
      <c r="N777" s="13" t="s">
        <v>71</v>
      </c>
    </row>
    <row r="778" spans="1:14" ht="15.75" customHeight="1">
      <c r="A778" s="85">
        <v>15</v>
      </c>
      <c r="B778" s="5"/>
      <c r="C778" s="5" t="s">
        <v>11</v>
      </c>
      <c r="D778" s="5" t="s">
        <v>13</v>
      </c>
      <c r="E778" s="5" t="s">
        <v>12</v>
      </c>
      <c r="F778" s="12" t="s">
        <v>621</v>
      </c>
      <c r="G778" s="12">
        <v>2</v>
      </c>
      <c r="H778" s="13" t="s">
        <v>74</v>
      </c>
      <c r="I778" s="12">
        <f t="shared" si="90"/>
        <v>2</v>
      </c>
      <c r="J778" s="13" t="s">
        <v>72</v>
      </c>
      <c r="K778" s="30">
        <f t="shared" si="88"/>
        <v>0.66</v>
      </c>
      <c r="L778" s="30" t="s">
        <v>103</v>
      </c>
      <c r="M778" s="15">
        <f t="shared" si="89"/>
        <v>660</v>
      </c>
      <c r="N778" s="13" t="s">
        <v>71</v>
      </c>
    </row>
    <row r="779" spans="1:14" ht="15.75" customHeight="1">
      <c r="A779" s="85">
        <v>16</v>
      </c>
      <c r="B779" s="5"/>
      <c r="C779" s="5" t="s">
        <v>28</v>
      </c>
      <c r="D779" s="5" t="s">
        <v>27</v>
      </c>
      <c r="E779" s="5" t="s">
        <v>12</v>
      </c>
      <c r="F779" s="12" t="s">
        <v>617</v>
      </c>
      <c r="G779" s="12">
        <v>1</v>
      </c>
      <c r="H779" s="13" t="s">
        <v>74</v>
      </c>
      <c r="I779" s="12">
        <f t="shared" si="90"/>
        <v>1</v>
      </c>
      <c r="J779" s="13" t="s">
        <v>72</v>
      </c>
      <c r="K779" s="30">
        <f t="shared" si="88"/>
        <v>0.33</v>
      </c>
      <c r="L779" s="30" t="s">
        <v>103</v>
      </c>
      <c r="M779" s="15">
        <f t="shared" si="89"/>
        <v>330</v>
      </c>
      <c r="N779" s="13" t="s">
        <v>71</v>
      </c>
    </row>
    <row r="780" spans="1:14" ht="15.75" customHeight="1">
      <c r="A780" s="85">
        <v>17</v>
      </c>
      <c r="B780" s="5"/>
      <c r="C780" s="5" t="s">
        <v>30</v>
      </c>
      <c r="D780" s="5" t="s">
        <v>29</v>
      </c>
      <c r="E780" s="5" t="s">
        <v>12</v>
      </c>
      <c r="F780" s="12" t="s">
        <v>618</v>
      </c>
      <c r="G780" s="12">
        <v>2</v>
      </c>
      <c r="H780" s="13" t="s">
        <v>74</v>
      </c>
      <c r="I780" s="12">
        <f t="shared" si="90"/>
        <v>2</v>
      </c>
      <c r="J780" s="13" t="s">
        <v>72</v>
      </c>
      <c r="K780" s="30">
        <f t="shared" si="88"/>
        <v>0.66</v>
      </c>
      <c r="L780" s="30" t="s">
        <v>103</v>
      </c>
      <c r="M780" s="15">
        <f t="shared" si="89"/>
        <v>660</v>
      </c>
      <c r="N780" s="13" t="s">
        <v>71</v>
      </c>
    </row>
    <row r="781" spans="1:14" ht="15.75" customHeight="1">
      <c r="A781" s="85">
        <v>18</v>
      </c>
      <c r="B781" s="5"/>
      <c r="C781" s="5" t="s">
        <v>32</v>
      </c>
      <c r="D781" s="5" t="s">
        <v>33</v>
      </c>
      <c r="E781" s="5" t="s">
        <v>12</v>
      </c>
      <c r="F781" s="12" t="s">
        <v>597</v>
      </c>
      <c r="G781" s="12">
        <v>1</v>
      </c>
      <c r="H781" s="13" t="s">
        <v>74</v>
      </c>
      <c r="I781" s="12">
        <f t="shared" si="90"/>
        <v>1</v>
      </c>
      <c r="J781" s="13" t="s">
        <v>72</v>
      </c>
      <c r="K781" s="30">
        <f t="shared" si="88"/>
        <v>0.33</v>
      </c>
      <c r="L781" s="30" t="s">
        <v>103</v>
      </c>
      <c r="M781" s="15">
        <f t="shared" si="89"/>
        <v>330</v>
      </c>
      <c r="N781" s="13" t="s">
        <v>71</v>
      </c>
    </row>
    <row r="782" spans="1:14" ht="15.75" customHeight="1">
      <c r="A782" s="90">
        <v>19</v>
      </c>
      <c r="B782" s="5"/>
      <c r="C782" s="5" t="s">
        <v>36</v>
      </c>
      <c r="D782" s="5" t="s">
        <v>35</v>
      </c>
      <c r="E782" s="5" t="s">
        <v>12</v>
      </c>
      <c r="F782" s="12" t="s">
        <v>611</v>
      </c>
      <c r="G782" s="12">
        <v>2</v>
      </c>
      <c r="H782" s="13" t="s">
        <v>74</v>
      </c>
      <c r="I782" s="12">
        <f t="shared" si="90"/>
        <v>2</v>
      </c>
      <c r="J782" s="13" t="s">
        <v>72</v>
      </c>
      <c r="K782" s="30">
        <f t="shared" si="88"/>
        <v>0.66</v>
      </c>
      <c r="L782" s="30" t="s">
        <v>103</v>
      </c>
      <c r="M782" s="15">
        <f t="shared" si="89"/>
        <v>660</v>
      </c>
      <c r="N782" s="13" t="s">
        <v>71</v>
      </c>
    </row>
    <row r="783" spans="1:14" ht="15.75" customHeight="1">
      <c r="A783" s="90">
        <v>20</v>
      </c>
      <c r="B783" s="5"/>
      <c r="C783" s="5" t="s">
        <v>38</v>
      </c>
      <c r="D783" s="5" t="s">
        <v>37</v>
      </c>
      <c r="E783" s="5" t="s">
        <v>12</v>
      </c>
      <c r="F783" s="12" t="s">
        <v>432</v>
      </c>
      <c r="G783" s="12">
        <v>2</v>
      </c>
      <c r="H783" s="13" t="s">
        <v>74</v>
      </c>
      <c r="I783" s="12">
        <f t="shared" si="90"/>
        <v>2</v>
      </c>
      <c r="J783" s="13" t="s">
        <v>72</v>
      </c>
      <c r="K783" s="30">
        <f t="shared" si="88"/>
        <v>0.66</v>
      </c>
      <c r="L783" s="30" t="s">
        <v>103</v>
      </c>
      <c r="M783" s="15">
        <f t="shared" si="89"/>
        <v>660</v>
      </c>
      <c r="N783" s="13" t="s">
        <v>71</v>
      </c>
    </row>
    <row r="784" spans="1:14" ht="15.75" customHeight="1">
      <c r="A784" s="90">
        <v>21</v>
      </c>
      <c r="B784" s="5"/>
      <c r="C784" s="5" t="s">
        <v>40</v>
      </c>
      <c r="D784" s="5" t="s">
        <v>39</v>
      </c>
      <c r="E784" s="5" t="s">
        <v>12</v>
      </c>
      <c r="F784" s="12" t="s">
        <v>622</v>
      </c>
      <c r="G784" s="12">
        <v>2</v>
      </c>
      <c r="H784" s="13" t="s">
        <v>74</v>
      </c>
      <c r="I784" s="12">
        <f t="shared" si="90"/>
        <v>2</v>
      </c>
      <c r="J784" s="13" t="s">
        <v>72</v>
      </c>
      <c r="K784" s="30">
        <f t="shared" si="88"/>
        <v>0.66</v>
      </c>
      <c r="L784" s="30" t="s">
        <v>103</v>
      </c>
      <c r="M784" s="15">
        <f t="shared" si="89"/>
        <v>660</v>
      </c>
      <c r="N784" s="13" t="s">
        <v>71</v>
      </c>
    </row>
    <row r="785" spans="1:14" ht="15.75" customHeight="1">
      <c r="A785" s="90">
        <v>22</v>
      </c>
      <c r="B785" s="5"/>
      <c r="C785" s="5" t="s">
        <v>78</v>
      </c>
      <c r="D785" s="5" t="s">
        <v>79</v>
      </c>
      <c r="E785" s="5" t="s">
        <v>12</v>
      </c>
      <c r="F785" s="12" t="s">
        <v>237</v>
      </c>
      <c r="G785" s="12">
        <v>1</v>
      </c>
      <c r="H785" s="13" t="s">
        <v>74</v>
      </c>
      <c r="I785" s="12">
        <f t="shared" si="90"/>
        <v>1</v>
      </c>
      <c r="J785" s="13" t="s">
        <v>72</v>
      </c>
      <c r="K785" s="30">
        <f t="shared" si="88"/>
        <v>0.33</v>
      </c>
      <c r="L785" s="30" t="s">
        <v>103</v>
      </c>
      <c r="M785" s="15">
        <f t="shared" si="89"/>
        <v>330</v>
      </c>
      <c r="N785" s="13" t="s">
        <v>71</v>
      </c>
    </row>
    <row r="786" spans="1:14" ht="15.75" customHeight="1">
      <c r="A786" s="90">
        <v>23</v>
      </c>
      <c r="B786" s="5"/>
      <c r="C786" s="5" t="s">
        <v>45</v>
      </c>
      <c r="D786" s="5" t="s">
        <v>44</v>
      </c>
      <c r="E786" s="5" t="s">
        <v>43</v>
      </c>
      <c r="F786" s="12" t="s">
        <v>624</v>
      </c>
      <c r="G786" s="12">
        <v>3</v>
      </c>
      <c r="H786" s="13" t="s">
        <v>74</v>
      </c>
      <c r="I786" s="12">
        <f>G786*1.5</f>
        <v>4.5</v>
      </c>
      <c r="J786" s="13" t="s">
        <v>72</v>
      </c>
      <c r="K786" s="30">
        <f t="shared" si="88"/>
        <v>1.4850000000000001</v>
      </c>
      <c r="L786" s="30" t="s">
        <v>103</v>
      </c>
      <c r="M786" s="15">
        <f t="shared" si="89"/>
        <v>1485</v>
      </c>
      <c r="N786" s="13" t="s">
        <v>71</v>
      </c>
    </row>
    <row r="787" spans="1:14" ht="15.75" customHeight="1">
      <c r="A787" s="90">
        <v>24</v>
      </c>
      <c r="B787" s="5"/>
      <c r="C787" s="5" t="s">
        <v>47</v>
      </c>
      <c r="D787" s="5" t="s">
        <v>46</v>
      </c>
      <c r="E787" s="5" t="s">
        <v>43</v>
      </c>
      <c r="F787" s="12" t="s">
        <v>626</v>
      </c>
      <c r="G787" s="12">
        <v>2</v>
      </c>
      <c r="H787" s="13" t="s">
        <v>74</v>
      </c>
      <c r="I787" s="12">
        <f>G787*1.5</f>
        <v>3</v>
      </c>
      <c r="J787" s="13" t="s">
        <v>72</v>
      </c>
      <c r="K787" s="30">
        <f t="shared" si="88"/>
        <v>0.99</v>
      </c>
      <c r="L787" s="30" t="s">
        <v>103</v>
      </c>
      <c r="M787" s="15">
        <f t="shared" si="89"/>
        <v>990</v>
      </c>
      <c r="N787" s="13" t="s">
        <v>71</v>
      </c>
    </row>
    <row r="788" spans="1:14" ht="15.75" customHeight="1">
      <c r="A788" s="90">
        <v>25</v>
      </c>
      <c r="B788" s="5"/>
      <c r="C788" s="5" t="s">
        <v>42</v>
      </c>
      <c r="D788" s="5" t="s">
        <v>41</v>
      </c>
      <c r="E788" s="5" t="s">
        <v>165</v>
      </c>
      <c r="F788" s="12" t="s">
        <v>614</v>
      </c>
      <c r="G788" s="12">
        <v>2</v>
      </c>
      <c r="H788" s="13" t="s">
        <v>74</v>
      </c>
      <c r="I788" s="12">
        <f>G788*1.5</f>
        <v>3</v>
      </c>
      <c r="J788" s="13" t="s">
        <v>72</v>
      </c>
      <c r="K788" s="30">
        <f t="shared" si="88"/>
        <v>0.99</v>
      </c>
      <c r="L788" s="30" t="s">
        <v>103</v>
      </c>
      <c r="M788" s="15">
        <f t="shared" si="89"/>
        <v>990</v>
      </c>
      <c r="N788" s="13" t="s">
        <v>71</v>
      </c>
    </row>
    <row r="789" spans="1:14" ht="15.75" customHeight="1">
      <c r="A789" s="90">
        <v>26</v>
      </c>
      <c r="B789" s="5"/>
      <c r="C789" s="5" t="s">
        <v>49</v>
      </c>
      <c r="D789" s="5" t="s">
        <v>48</v>
      </c>
      <c r="E789" s="5" t="s">
        <v>50</v>
      </c>
      <c r="F789" s="12" t="s">
        <v>625</v>
      </c>
      <c r="G789" s="12">
        <v>2</v>
      </c>
      <c r="H789" s="13" t="s">
        <v>74</v>
      </c>
      <c r="I789" s="12">
        <f>G789*4</f>
        <v>8</v>
      </c>
      <c r="J789" s="13" t="s">
        <v>72</v>
      </c>
      <c r="K789" s="30">
        <f t="shared" si="88"/>
        <v>2.64</v>
      </c>
      <c r="L789" s="30" t="s">
        <v>103</v>
      </c>
      <c r="M789" s="15">
        <f t="shared" si="89"/>
        <v>2640</v>
      </c>
      <c r="N789" s="13" t="s">
        <v>71</v>
      </c>
    </row>
    <row r="790" spans="1:14" ht="15.75" customHeight="1">
      <c r="A790" s="90">
        <v>27</v>
      </c>
      <c r="B790" s="5"/>
      <c r="C790" s="5" t="s">
        <v>80</v>
      </c>
      <c r="D790" s="5"/>
      <c r="E790" s="5" t="s">
        <v>165</v>
      </c>
      <c r="F790" s="12" t="s">
        <v>533</v>
      </c>
      <c r="G790" s="12">
        <v>1</v>
      </c>
      <c r="H790" s="13" t="s">
        <v>74</v>
      </c>
      <c r="I790" s="12">
        <f>G790*4</f>
        <v>4</v>
      </c>
      <c r="J790" s="13" t="s">
        <v>72</v>
      </c>
      <c r="K790" s="30">
        <f t="shared" si="88"/>
        <v>1.32</v>
      </c>
      <c r="L790" s="30" t="s">
        <v>103</v>
      </c>
      <c r="M790" s="15">
        <f t="shared" si="89"/>
        <v>1320</v>
      </c>
      <c r="N790" s="13" t="s">
        <v>71</v>
      </c>
    </row>
    <row r="791" spans="1:14" ht="15.75" customHeight="1">
      <c r="A791" s="90">
        <v>28</v>
      </c>
      <c r="B791" s="5"/>
      <c r="C791" s="5" t="s">
        <v>80</v>
      </c>
      <c r="D791" s="5"/>
      <c r="E791" s="5" t="s">
        <v>165</v>
      </c>
      <c r="F791" s="12" t="s">
        <v>503</v>
      </c>
      <c r="G791" s="12">
        <v>1</v>
      </c>
      <c r="H791" s="13" t="s">
        <v>74</v>
      </c>
      <c r="I791" s="12">
        <f>G791*4</f>
        <v>4</v>
      </c>
      <c r="J791" s="13" t="s">
        <v>72</v>
      </c>
      <c r="K791" s="30">
        <f t="shared" si="88"/>
        <v>1.32</v>
      </c>
      <c r="L791" s="30" t="s">
        <v>103</v>
      </c>
      <c r="M791" s="15">
        <f t="shared" si="89"/>
        <v>1320</v>
      </c>
      <c r="N791" s="13" t="s">
        <v>71</v>
      </c>
    </row>
    <row r="792" spans="1:14" ht="15.75" customHeight="1">
      <c r="A792" s="90">
        <v>29</v>
      </c>
      <c r="B792" s="5"/>
      <c r="C792" s="5" t="s">
        <v>80</v>
      </c>
      <c r="D792" s="5"/>
      <c r="E792" s="5" t="s">
        <v>12</v>
      </c>
      <c r="F792" s="12" t="s">
        <v>627</v>
      </c>
      <c r="G792" s="12">
        <v>1</v>
      </c>
      <c r="H792" s="13" t="s">
        <v>74</v>
      </c>
      <c r="I792" s="1">
        <f>G792*1.5</f>
        <v>1.5</v>
      </c>
      <c r="J792" s="13" t="s">
        <v>138</v>
      </c>
      <c r="K792" s="30">
        <f t="shared" si="88"/>
        <v>0.495</v>
      </c>
      <c r="L792" s="30" t="s">
        <v>103</v>
      </c>
      <c r="M792" s="15">
        <f t="shared" si="89"/>
        <v>495</v>
      </c>
      <c r="N792" s="13" t="s">
        <v>71</v>
      </c>
    </row>
    <row r="793" spans="1:14" ht="15.75" customHeight="1">
      <c r="A793" s="90">
        <v>30</v>
      </c>
      <c r="B793" s="5"/>
      <c r="C793" s="5" t="s">
        <v>80</v>
      </c>
      <c r="D793" s="5"/>
      <c r="E793" s="5" t="s">
        <v>43</v>
      </c>
      <c r="F793" s="12" t="s">
        <v>628</v>
      </c>
      <c r="G793" s="12">
        <v>1</v>
      </c>
      <c r="H793" s="13" t="s">
        <v>74</v>
      </c>
      <c r="I793" s="12">
        <f>G793*1.5</f>
        <v>1.5</v>
      </c>
      <c r="J793" s="13" t="s">
        <v>72</v>
      </c>
      <c r="K793" s="30">
        <f t="shared" si="88"/>
        <v>0.495</v>
      </c>
      <c r="L793" s="30" t="s">
        <v>103</v>
      </c>
      <c r="M793" s="15">
        <f t="shared" si="89"/>
        <v>495</v>
      </c>
      <c r="N793" s="13" t="s">
        <v>71</v>
      </c>
    </row>
    <row r="794" spans="1:14" ht="15.75" customHeight="1">
      <c r="A794" s="90">
        <v>31</v>
      </c>
      <c r="B794" s="5"/>
      <c r="C794" s="5" t="s">
        <v>80</v>
      </c>
      <c r="D794" s="5"/>
      <c r="E794" s="5" t="s">
        <v>12</v>
      </c>
      <c r="F794" s="12" t="s">
        <v>220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88"/>
        <v>0.33</v>
      </c>
      <c r="L794" s="30" t="s">
        <v>103</v>
      </c>
      <c r="M794" s="15">
        <f t="shared" si="89"/>
        <v>330</v>
      </c>
      <c r="N794" s="13" t="s">
        <v>71</v>
      </c>
    </row>
    <row r="795" spans="1:14" ht="15.75" customHeight="1">
      <c r="A795" s="90">
        <v>32</v>
      </c>
      <c r="B795" s="5"/>
      <c r="C795" s="5" t="s">
        <v>80</v>
      </c>
      <c r="D795" s="5"/>
      <c r="E795" s="5" t="s">
        <v>43</v>
      </c>
      <c r="F795" s="12" t="s">
        <v>219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88"/>
        <v>0.33</v>
      </c>
      <c r="L795" s="30" t="s">
        <v>103</v>
      </c>
      <c r="M795" s="15">
        <f t="shared" si="89"/>
        <v>330</v>
      </c>
      <c r="N795" s="13" t="s">
        <v>71</v>
      </c>
    </row>
    <row r="796" spans="1:14" ht="15.75" customHeight="1">
      <c r="A796" s="90">
        <v>33</v>
      </c>
      <c r="B796" s="5"/>
      <c r="C796" s="5" t="s">
        <v>80</v>
      </c>
      <c r="D796" s="5" t="s">
        <v>87</v>
      </c>
      <c r="E796" s="5" t="s">
        <v>12</v>
      </c>
      <c r="F796" s="12" t="s">
        <v>223</v>
      </c>
      <c r="G796" s="12">
        <v>4</v>
      </c>
      <c r="H796" s="13" t="s">
        <v>74</v>
      </c>
      <c r="I796" s="12">
        <f>G796*1</f>
        <v>4</v>
      </c>
      <c r="J796" s="13" t="s">
        <v>72</v>
      </c>
      <c r="K796" s="30">
        <f t="shared" si="88"/>
        <v>1.32</v>
      </c>
      <c r="L796" s="30" t="s">
        <v>103</v>
      </c>
      <c r="M796" s="15">
        <f t="shared" si="89"/>
        <v>1320</v>
      </c>
      <c r="N796" s="13" t="s">
        <v>71</v>
      </c>
    </row>
    <row r="797" spans="1:14" ht="15.75" customHeight="1">
      <c r="A797" s="90">
        <v>34</v>
      </c>
      <c r="B797" s="5"/>
      <c r="C797" s="5" t="s">
        <v>80</v>
      </c>
      <c r="D797" s="5"/>
      <c r="E797" s="5" t="s">
        <v>12</v>
      </c>
      <c r="F797" s="12" t="s">
        <v>217</v>
      </c>
      <c r="G797" s="12">
        <v>1</v>
      </c>
      <c r="H797" s="13" t="s">
        <v>74</v>
      </c>
      <c r="I797" s="12">
        <f>G797*1</f>
        <v>1</v>
      </c>
      <c r="J797" s="13" t="s">
        <v>138</v>
      </c>
      <c r="K797" s="30">
        <f t="shared" si="88"/>
        <v>0.33</v>
      </c>
      <c r="L797" s="30" t="s">
        <v>103</v>
      </c>
      <c r="M797" s="15">
        <f t="shared" si="89"/>
        <v>330</v>
      </c>
      <c r="N797" s="13" t="s">
        <v>71</v>
      </c>
    </row>
    <row r="798" spans="1:14" ht="15.75" customHeight="1">
      <c r="A798" s="281" t="s">
        <v>54</v>
      </c>
      <c r="B798" s="282"/>
      <c r="C798" s="282"/>
      <c r="D798" s="282"/>
      <c r="E798" s="283"/>
      <c r="F798" s="84"/>
      <c r="G798" s="12">
        <f>SUM(G764:G797)</f>
        <v>73</v>
      </c>
      <c r="H798" s="13" t="s">
        <v>74</v>
      </c>
      <c r="I798" s="12">
        <f>SUM(I764:I797)</f>
        <v>261.5</v>
      </c>
      <c r="J798" s="13" t="s">
        <v>138</v>
      </c>
      <c r="K798" s="12">
        <f>SUM(K764:K797)</f>
        <v>86.294999999999945</v>
      </c>
      <c r="L798" s="30" t="s">
        <v>103</v>
      </c>
      <c r="M798" s="34">
        <f>SUM(M764:M797)</f>
        <v>86295</v>
      </c>
      <c r="N798" s="13" t="s">
        <v>71</v>
      </c>
    </row>
    <row r="800" spans="1:14">
      <c r="A800" s="286" t="s">
        <v>53</v>
      </c>
      <c r="B800" s="286" t="s">
        <v>0</v>
      </c>
      <c r="C800" s="286" t="s">
        <v>2</v>
      </c>
      <c r="D800" s="286" t="s">
        <v>4</v>
      </c>
      <c r="E800" s="286" t="s">
        <v>1</v>
      </c>
      <c r="F800" s="286" t="s">
        <v>280</v>
      </c>
      <c r="G800" s="288" t="s">
        <v>5</v>
      </c>
      <c r="H800" s="289"/>
      <c r="I800" s="288" t="s">
        <v>6</v>
      </c>
      <c r="J800" s="289"/>
      <c r="K800" s="288" t="s">
        <v>101</v>
      </c>
      <c r="L800" s="289"/>
      <c r="M800" s="288" t="s">
        <v>102</v>
      </c>
      <c r="N800" s="289"/>
    </row>
    <row r="801" spans="1:14">
      <c r="A801" s="287"/>
      <c r="B801" s="287"/>
      <c r="C801" s="287"/>
      <c r="D801" s="287"/>
      <c r="E801" s="287"/>
      <c r="F801" s="287"/>
      <c r="G801" s="290"/>
      <c r="H801" s="291"/>
      <c r="I801" s="290"/>
      <c r="J801" s="291"/>
      <c r="K801" s="290"/>
      <c r="L801" s="291"/>
      <c r="M801" s="290"/>
      <c r="N801" s="291"/>
    </row>
    <row r="802" spans="1:14" ht="18.75" customHeight="1">
      <c r="A802" s="90">
        <v>1</v>
      </c>
      <c r="B802" s="16" t="s">
        <v>61</v>
      </c>
      <c r="C802" s="5" t="s">
        <v>3</v>
      </c>
      <c r="D802" s="5" t="s">
        <v>7</v>
      </c>
      <c r="E802" s="5" t="s">
        <v>8</v>
      </c>
      <c r="F802" s="12" t="s">
        <v>629</v>
      </c>
      <c r="G802" s="12">
        <v>4</v>
      </c>
      <c r="H802" s="13" t="s">
        <v>74</v>
      </c>
      <c r="I802" s="12">
        <f t="shared" ref="I802:I810" si="91">G802*6</f>
        <v>24</v>
      </c>
      <c r="J802" s="13" t="s">
        <v>72</v>
      </c>
      <c r="K802" s="30">
        <f t="shared" ref="K802:K833" si="92">I802*0.33</f>
        <v>7.92</v>
      </c>
      <c r="L802" s="30" t="s">
        <v>103</v>
      </c>
      <c r="M802" s="15">
        <f t="shared" ref="M802:M833" si="93">K802*1000</f>
        <v>7920</v>
      </c>
      <c r="N802" s="13" t="s">
        <v>71</v>
      </c>
    </row>
    <row r="803" spans="1:14" ht="18.75" customHeight="1">
      <c r="A803" s="90">
        <v>2</v>
      </c>
      <c r="B803" s="17">
        <v>43518</v>
      </c>
      <c r="C803" s="5" t="s">
        <v>56</v>
      </c>
      <c r="D803" s="5" t="s">
        <v>93</v>
      </c>
      <c r="E803" s="5" t="s">
        <v>8</v>
      </c>
      <c r="F803" s="12" t="s">
        <v>544</v>
      </c>
      <c r="G803" s="12">
        <v>3</v>
      </c>
      <c r="H803" s="13" t="s">
        <v>74</v>
      </c>
      <c r="I803" s="12">
        <f t="shared" si="91"/>
        <v>18</v>
      </c>
      <c r="J803" s="13" t="s">
        <v>72</v>
      </c>
      <c r="K803" s="30">
        <f t="shared" si="92"/>
        <v>5.94</v>
      </c>
      <c r="L803" s="30" t="s">
        <v>103</v>
      </c>
      <c r="M803" s="15">
        <f t="shared" si="93"/>
        <v>5940</v>
      </c>
      <c r="N803" s="13" t="s">
        <v>71</v>
      </c>
    </row>
    <row r="804" spans="1:14" ht="18.75" customHeight="1">
      <c r="A804" s="90">
        <v>3</v>
      </c>
      <c r="B804" s="5"/>
      <c r="C804" s="5" t="s">
        <v>15</v>
      </c>
      <c r="D804" s="5" t="s">
        <v>647</v>
      </c>
      <c r="E804" s="5" t="s">
        <v>8</v>
      </c>
      <c r="F804" s="12" t="s">
        <v>630</v>
      </c>
      <c r="G804" s="12">
        <v>1</v>
      </c>
      <c r="H804" s="13" t="s">
        <v>74</v>
      </c>
      <c r="I804" s="12">
        <f t="shared" si="91"/>
        <v>6</v>
      </c>
      <c r="J804" s="13" t="s">
        <v>72</v>
      </c>
      <c r="K804" s="30">
        <f t="shared" si="92"/>
        <v>1.98</v>
      </c>
      <c r="L804" s="30" t="s">
        <v>103</v>
      </c>
      <c r="M804" s="15">
        <f t="shared" si="93"/>
        <v>1980</v>
      </c>
      <c r="N804" s="13" t="s">
        <v>71</v>
      </c>
    </row>
    <row r="805" spans="1:14" ht="18.75" customHeight="1">
      <c r="A805" s="90">
        <v>4</v>
      </c>
      <c r="B805" s="5"/>
      <c r="C805" s="5" t="s">
        <v>17</v>
      </c>
      <c r="D805" s="5" t="s">
        <v>16</v>
      </c>
      <c r="E805" s="5" t="s">
        <v>8</v>
      </c>
      <c r="F805" s="12" t="s">
        <v>612</v>
      </c>
      <c r="G805" s="12">
        <v>4</v>
      </c>
      <c r="H805" s="13" t="s">
        <v>74</v>
      </c>
      <c r="I805" s="12">
        <f t="shared" si="91"/>
        <v>24</v>
      </c>
      <c r="J805" s="13" t="s">
        <v>72</v>
      </c>
      <c r="K805" s="30">
        <f t="shared" si="92"/>
        <v>7.92</v>
      </c>
      <c r="L805" s="30" t="s">
        <v>103</v>
      </c>
      <c r="M805" s="15">
        <f t="shared" si="93"/>
        <v>7920</v>
      </c>
      <c r="N805" s="13" t="s">
        <v>71</v>
      </c>
    </row>
    <row r="806" spans="1:14" ht="18.75" customHeight="1">
      <c r="A806" s="90">
        <v>5</v>
      </c>
      <c r="B806" s="5"/>
      <c r="C806" s="5" t="s">
        <v>19</v>
      </c>
      <c r="D806" s="5" t="s">
        <v>18</v>
      </c>
      <c r="E806" s="5" t="s">
        <v>8</v>
      </c>
      <c r="F806" s="12" t="s">
        <v>520</v>
      </c>
      <c r="G806" s="12">
        <v>4</v>
      </c>
      <c r="H806" s="13" t="s">
        <v>74</v>
      </c>
      <c r="I806" s="12">
        <f t="shared" si="91"/>
        <v>24</v>
      </c>
      <c r="J806" s="13" t="s">
        <v>72</v>
      </c>
      <c r="K806" s="30">
        <f t="shared" si="92"/>
        <v>7.92</v>
      </c>
      <c r="L806" s="30" t="s">
        <v>103</v>
      </c>
      <c r="M806" s="15">
        <f t="shared" si="93"/>
        <v>7920</v>
      </c>
      <c r="N806" s="13" t="s">
        <v>71</v>
      </c>
    </row>
    <row r="807" spans="1:14" ht="18.75" customHeight="1">
      <c r="A807" s="90">
        <v>6</v>
      </c>
      <c r="B807" s="5"/>
      <c r="C807" s="9" t="s">
        <v>52</v>
      </c>
      <c r="D807" s="9" t="s">
        <v>51</v>
      </c>
      <c r="E807" s="9" t="s">
        <v>8</v>
      </c>
      <c r="F807" s="72" t="s">
        <v>631</v>
      </c>
      <c r="G807" s="12">
        <v>4</v>
      </c>
      <c r="H807" s="13" t="s">
        <v>74</v>
      </c>
      <c r="I807" s="12">
        <f t="shared" si="91"/>
        <v>24</v>
      </c>
      <c r="J807" s="13" t="s">
        <v>72</v>
      </c>
      <c r="K807" s="30">
        <f t="shared" si="92"/>
        <v>7.92</v>
      </c>
      <c r="L807" s="30" t="s">
        <v>103</v>
      </c>
      <c r="M807" s="15">
        <f t="shared" si="93"/>
        <v>7920</v>
      </c>
      <c r="N807" s="13" t="s">
        <v>71</v>
      </c>
    </row>
    <row r="808" spans="1:14" ht="18.75" customHeight="1">
      <c r="A808" s="90">
        <v>7</v>
      </c>
      <c r="B808" s="5"/>
      <c r="C808" s="5" t="s">
        <v>10</v>
      </c>
      <c r="D808" s="5" t="s">
        <v>93</v>
      </c>
      <c r="E808" s="5" t="s">
        <v>8</v>
      </c>
      <c r="F808" s="12" t="s">
        <v>320</v>
      </c>
      <c r="G808" s="12">
        <v>5</v>
      </c>
      <c r="H808" s="13" t="s">
        <v>74</v>
      </c>
      <c r="I808" s="12">
        <f t="shared" si="91"/>
        <v>30</v>
      </c>
      <c r="J808" s="13" t="s">
        <v>72</v>
      </c>
      <c r="K808" s="30">
        <f t="shared" si="92"/>
        <v>9.9</v>
      </c>
      <c r="L808" s="30" t="s">
        <v>103</v>
      </c>
      <c r="M808" s="15">
        <f t="shared" si="93"/>
        <v>9900</v>
      </c>
      <c r="N808" s="13" t="s">
        <v>71</v>
      </c>
    </row>
    <row r="809" spans="1:14" ht="18.75" customHeight="1">
      <c r="A809" s="90">
        <v>8</v>
      </c>
      <c r="B809" s="5"/>
      <c r="C809" s="5" t="s">
        <v>26</v>
      </c>
      <c r="D809" s="5" t="s">
        <v>89</v>
      </c>
      <c r="E809" s="5" t="s">
        <v>8</v>
      </c>
      <c r="F809" s="12" t="s">
        <v>640</v>
      </c>
      <c r="G809" s="12">
        <v>4</v>
      </c>
      <c r="H809" s="13" t="s">
        <v>74</v>
      </c>
      <c r="I809" s="12">
        <f t="shared" si="91"/>
        <v>24</v>
      </c>
      <c r="J809" s="13" t="s">
        <v>72</v>
      </c>
      <c r="K809" s="30">
        <f t="shared" si="92"/>
        <v>7.92</v>
      </c>
      <c r="L809" s="30" t="s">
        <v>103</v>
      </c>
      <c r="M809" s="15">
        <f t="shared" si="93"/>
        <v>7920</v>
      </c>
      <c r="N809" s="13" t="s">
        <v>71</v>
      </c>
    </row>
    <row r="810" spans="1:14" ht="18.75" customHeight="1">
      <c r="A810" s="90">
        <v>9</v>
      </c>
      <c r="B810" s="5"/>
      <c r="C810" s="5" t="s">
        <v>94</v>
      </c>
      <c r="D810" s="5" t="s">
        <v>95</v>
      </c>
      <c r="E810" s="5" t="s">
        <v>8</v>
      </c>
      <c r="F810" s="12" t="s">
        <v>633</v>
      </c>
      <c r="G810" s="12">
        <v>3</v>
      </c>
      <c r="H810" s="13" t="s">
        <v>74</v>
      </c>
      <c r="I810" s="12">
        <f t="shared" si="91"/>
        <v>18</v>
      </c>
      <c r="J810" s="13" t="s">
        <v>72</v>
      </c>
      <c r="K810" s="30">
        <f t="shared" si="92"/>
        <v>5.94</v>
      </c>
      <c r="L810" s="30" t="s">
        <v>103</v>
      </c>
      <c r="M810" s="15">
        <f t="shared" si="93"/>
        <v>5940</v>
      </c>
      <c r="N810" s="13" t="s">
        <v>71</v>
      </c>
    </row>
    <row r="811" spans="1:14" ht="18.75" customHeight="1">
      <c r="A811" s="90">
        <v>10</v>
      </c>
      <c r="B811" s="5"/>
      <c r="C811" s="5" t="s">
        <v>190</v>
      </c>
      <c r="D811" s="5" t="s">
        <v>20</v>
      </c>
      <c r="E811" s="5" t="s">
        <v>173</v>
      </c>
      <c r="F811" s="12"/>
      <c r="G811" s="12">
        <v>0</v>
      </c>
      <c r="H811" s="13" t="s">
        <v>74</v>
      </c>
      <c r="I811" s="12">
        <f>G811*7</f>
        <v>0</v>
      </c>
      <c r="J811" s="13" t="s">
        <v>72</v>
      </c>
      <c r="K811" s="30">
        <f t="shared" si="92"/>
        <v>0</v>
      </c>
      <c r="L811" s="30" t="s">
        <v>103</v>
      </c>
      <c r="M811" s="15">
        <f t="shared" si="93"/>
        <v>0</v>
      </c>
      <c r="N811" s="13" t="s">
        <v>71</v>
      </c>
    </row>
    <row r="812" spans="1:14" ht="18.75" customHeight="1">
      <c r="A812" s="90">
        <v>11</v>
      </c>
      <c r="B812" s="5"/>
      <c r="C812" s="5" t="s">
        <v>34</v>
      </c>
      <c r="D812" s="5" t="s">
        <v>134</v>
      </c>
      <c r="E812" s="5" t="s">
        <v>173</v>
      </c>
      <c r="F812" s="12" t="s">
        <v>643</v>
      </c>
      <c r="G812" s="12">
        <v>1</v>
      </c>
      <c r="H812" s="13" t="s">
        <v>74</v>
      </c>
      <c r="I812" s="12">
        <f>G812*7</f>
        <v>7</v>
      </c>
      <c r="J812" s="13" t="s">
        <v>72</v>
      </c>
      <c r="K812" s="30">
        <f t="shared" si="92"/>
        <v>2.31</v>
      </c>
      <c r="L812" s="30" t="s">
        <v>103</v>
      </c>
      <c r="M812" s="15">
        <f t="shared" si="93"/>
        <v>2310</v>
      </c>
      <c r="N812" s="13" t="s">
        <v>71</v>
      </c>
    </row>
    <row r="813" spans="1:14" ht="18.75" customHeight="1">
      <c r="A813" s="90">
        <v>12</v>
      </c>
      <c r="B813" s="5"/>
      <c r="C813" s="5" t="s">
        <v>23</v>
      </c>
      <c r="D813" s="5" t="s">
        <v>136</v>
      </c>
      <c r="E813" s="5" t="s">
        <v>12</v>
      </c>
      <c r="F813" s="5" t="s">
        <v>635</v>
      </c>
      <c r="G813" s="1">
        <v>3</v>
      </c>
      <c r="H813" s="13" t="s">
        <v>74</v>
      </c>
      <c r="I813" s="12">
        <f t="shared" ref="I813:I823" si="94">G813*1</f>
        <v>3</v>
      </c>
      <c r="J813" s="13" t="s">
        <v>72</v>
      </c>
      <c r="K813" s="30">
        <f t="shared" si="92"/>
        <v>0.99</v>
      </c>
      <c r="L813" s="30" t="s">
        <v>103</v>
      </c>
      <c r="M813" s="15">
        <f t="shared" si="93"/>
        <v>990</v>
      </c>
      <c r="N813" s="13" t="s">
        <v>71</v>
      </c>
    </row>
    <row r="814" spans="1:14" ht="18.75" customHeight="1">
      <c r="A814" s="90">
        <v>13</v>
      </c>
      <c r="B814" s="5"/>
      <c r="C814" s="5" t="s">
        <v>90</v>
      </c>
      <c r="D814" s="5" t="s">
        <v>91</v>
      </c>
      <c r="E814" s="5" t="s">
        <v>12</v>
      </c>
      <c r="F814" s="12" t="s">
        <v>644</v>
      </c>
      <c r="G814" s="12">
        <v>1</v>
      </c>
      <c r="H814" s="13" t="s">
        <v>74</v>
      </c>
      <c r="I814" s="12">
        <f t="shared" si="94"/>
        <v>1</v>
      </c>
      <c r="J814" s="13" t="s">
        <v>72</v>
      </c>
      <c r="K814" s="30">
        <f t="shared" si="92"/>
        <v>0.33</v>
      </c>
      <c r="L814" s="30" t="s">
        <v>103</v>
      </c>
      <c r="M814" s="15">
        <f t="shared" si="93"/>
        <v>330</v>
      </c>
      <c r="N814" s="13" t="s">
        <v>71</v>
      </c>
    </row>
    <row r="815" spans="1:14" ht="18.75" customHeight="1">
      <c r="A815" s="90">
        <v>14</v>
      </c>
      <c r="B815" s="5"/>
      <c r="C815" s="5" t="s">
        <v>81</v>
      </c>
      <c r="D815" s="5" t="s">
        <v>82</v>
      </c>
      <c r="E815" s="5" t="s">
        <v>12</v>
      </c>
      <c r="F815" s="12" t="s">
        <v>636</v>
      </c>
      <c r="G815" s="12">
        <v>2</v>
      </c>
      <c r="H815" s="13" t="s">
        <v>74</v>
      </c>
      <c r="I815" s="12">
        <f t="shared" si="94"/>
        <v>2</v>
      </c>
      <c r="J815" s="13" t="s">
        <v>72</v>
      </c>
      <c r="K815" s="30">
        <f t="shared" si="92"/>
        <v>0.66</v>
      </c>
      <c r="L815" s="30" t="s">
        <v>103</v>
      </c>
      <c r="M815" s="15">
        <f t="shared" si="93"/>
        <v>660</v>
      </c>
      <c r="N815" s="13" t="s">
        <v>71</v>
      </c>
    </row>
    <row r="816" spans="1:14" ht="18.75" customHeight="1">
      <c r="A816" s="90">
        <v>15</v>
      </c>
      <c r="B816" s="5"/>
      <c r="C816" s="5" t="s">
        <v>11</v>
      </c>
      <c r="D816" s="5" t="s">
        <v>13</v>
      </c>
      <c r="E816" s="5" t="s">
        <v>12</v>
      </c>
      <c r="F816" s="12" t="s">
        <v>637</v>
      </c>
      <c r="G816" s="12">
        <v>2</v>
      </c>
      <c r="H816" s="13" t="s">
        <v>74</v>
      </c>
      <c r="I816" s="12">
        <f t="shared" si="94"/>
        <v>2</v>
      </c>
      <c r="J816" s="13" t="s">
        <v>72</v>
      </c>
      <c r="K816" s="30">
        <f t="shared" si="92"/>
        <v>0.66</v>
      </c>
      <c r="L816" s="30" t="s">
        <v>103</v>
      </c>
      <c r="M816" s="15">
        <f t="shared" si="93"/>
        <v>660</v>
      </c>
      <c r="N816" s="13" t="s">
        <v>71</v>
      </c>
    </row>
    <row r="817" spans="1:14" ht="18.75" customHeight="1">
      <c r="A817" s="90">
        <v>16</v>
      </c>
      <c r="B817" s="5"/>
      <c r="C817" s="5" t="s">
        <v>28</v>
      </c>
      <c r="D817" s="5" t="s">
        <v>27</v>
      </c>
      <c r="E817" s="5" t="s">
        <v>12</v>
      </c>
      <c r="F817" s="12" t="s">
        <v>641</v>
      </c>
      <c r="G817" s="12">
        <v>2</v>
      </c>
      <c r="H817" s="13" t="s">
        <v>74</v>
      </c>
      <c r="I817" s="12">
        <f t="shared" si="94"/>
        <v>2</v>
      </c>
      <c r="J817" s="13" t="s">
        <v>72</v>
      </c>
      <c r="K817" s="30">
        <f t="shared" si="92"/>
        <v>0.66</v>
      </c>
      <c r="L817" s="30" t="s">
        <v>103</v>
      </c>
      <c r="M817" s="15">
        <f t="shared" si="93"/>
        <v>660</v>
      </c>
      <c r="N817" s="13" t="s">
        <v>71</v>
      </c>
    </row>
    <row r="818" spans="1:14" ht="18.75" customHeight="1">
      <c r="A818" s="90">
        <v>17</v>
      </c>
      <c r="B818" s="5"/>
      <c r="C818" s="5" t="s">
        <v>30</v>
      </c>
      <c r="D818" s="5" t="s">
        <v>29</v>
      </c>
      <c r="E818" s="5" t="s">
        <v>12</v>
      </c>
      <c r="F818" s="12" t="s">
        <v>634</v>
      </c>
      <c r="G818" s="12">
        <v>3</v>
      </c>
      <c r="H818" s="13" t="s">
        <v>74</v>
      </c>
      <c r="I818" s="12">
        <f t="shared" si="94"/>
        <v>3</v>
      </c>
      <c r="J818" s="13" t="s">
        <v>72</v>
      </c>
      <c r="K818" s="30">
        <f t="shared" si="92"/>
        <v>0.99</v>
      </c>
      <c r="L818" s="30" t="s">
        <v>103</v>
      </c>
      <c r="M818" s="15">
        <f t="shared" si="93"/>
        <v>990</v>
      </c>
      <c r="N818" s="13" t="s">
        <v>71</v>
      </c>
    </row>
    <row r="819" spans="1:14" ht="18.75" customHeight="1">
      <c r="A819" s="90">
        <v>18</v>
      </c>
      <c r="B819" s="5"/>
      <c r="C819" s="5" t="s">
        <v>32</v>
      </c>
      <c r="D819" s="5" t="s">
        <v>33</v>
      </c>
      <c r="E819" s="5" t="s">
        <v>12</v>
      </c>
      <c r="F819" s="12" t="s">
        <v>597</v>
      </c>
      <c r="G819" s="12">
        <v>1</v>
      </c>
      <c r="H819" s="13" t="s">
        <v>74</v>
      </c>
      <c r="I819" s="12">
        <f t="shared" si="94"/>
        <v>1</v>
      </c>
      <c r="J819" s="13" t="s">
        <v>72</v>
      </c>
      <c r="K819" s="30">
        <f t="shared" si="92"/>
        <v>0.33</v>
      </c>
      <c r="L819" s="30" t="s">
        <v>103</v>
      </c>
      <c r="M819" s="15">
        <f t="shared" si="93"/>
        <v>330</v>
      </c>
      <c r="N819" s="13" t="s">
        <v>71</v>
      </c>
    </row>
    <row r="820" spans="1:14" ht="18.75" customHeight="1">
      <c r="A820" s="90">
        <v>19</v>
      </c>
      <c r="B820" s="5"/>
      <c r="C820" s="5" t="s">
        <v>36</v>
      </c>
      <c r="D820" s="5" t="s">
        <v>35</v>
      </c>
      <c r="E820" s="5" t="s">
        <v>12</v>
      </c>
      <c r="F820" s="12" t="s">
        <v>632</v>
      </c>
      <c r="G820" s="12">
        <v>2</v>
      </c>
      <c r="H820" s="13" t="s">
        <v>74</v>
      </c>
      <c r="I820" s="12">
        <f t="shared" si="94"/>
        <v>2</v>
      </c>
      <c r="J820" s="13" t="s">
        <v>72</v>
      </c>
      <c r="K820" s="30">
        <f t="shared" si="92"/>
        <v>0.66</v>
      </c>
      <c r="L820" s="30" t="s">
        <v>103</v>
      </c>
      <c r="M820" s="15">
        <f t="shared" si="93"/>
        <v>660</v>
      </c>
      <c r="N820" s="13" t="s">
        <v>71</v>
      </c>
    </row>
    <row r="821" spans="1:14" ht="18.75" customHeight="1">
      <c r="A821" s="87">
        <v>20</v>
      </c>
      <c r="B821" s="5"/>
      <c r="C821" s="5" t="s">
        <v>38</v>
      </c>
      <c r="D821" s="5" t="s">
        <v>37</v>
      </c>
      <c r="E821" s="5" t="s">
        <v>12</v>
      </c>
      <c r="F821" s="12" t="s">
        <v>432</v>
      </c>
      <c r="G821" s="12">
        <v>2</v>
      </c>
      <c r="H821" s="13" t="s">
        <v>74</v>
      </c>
      <c r="I821" s="12">
        <f t="shared" si="94"/>
        <v>2</v>
      </c>
      <c r="J821" s="13" t="s">
        <v>72</v>
      </c>
      <c r="K821" s="30">
        <f t="shared" si="92"/>
        <v>0.66</v>
      </c>
      <c r="L821" s="30" t="s">
        <v>103</v>
      </c>
      <c r="M821" s="15">
        <f t="shared" si="93"/>
        <v>660</v>
      </c>
      <c r="N821" s="13" t="s">
        <v>71</v>
      </c>
    </row>
    <row r="822" spans="1:14" ht="18.75" customHeight="1">
      <c r="A822" s="87">
        <v>21</v>
      </c>
      <c r="B822" s="5"/>
      <c r="C822" s="5" t="s">
        <v>40</v>
      </c>
      <c r="D822" s="5" t="s">
        <v>39</v>
      </c>
      <c r="E822" s="5" t="s">
        <v>12</v>
      </c>
      <c r="F822" s="12" t="s">
        <v>638</v>
      </c>
      <c r="G822" s="12">
        <v>2</v>
      </c>
      <c r="H822" s="13" t="s">
        <v>74</v>
      </c>
      <c r="I822" s="12">
        <f t="shared" si="94"/>
        <v>2</v>
      </c>
      <c r="J822" s="13" t="s">
        <v>72</v>
      </c>
      <c r="K822" s="30">
        <f t="shared" si="92"/>
        <v>0.66</v>
      </c>
      <c r="L822" s="30" t="s">
        <v>103</v>
      </c>
      <c r="M822" s="15">
        <f t="shared" si="93"/>
        <v>660</v>
      </c>
      <c r="N822" s="13" t="s">
        <v>71</v>
      </c>
    </row>
    <row r="823" spans="1:14" ht="18.75" customHeight="1">
      <c r="A823" s="87">
        <v>22</v>
      </c>
      <c r="B823" s="5"/>
      <c r="C823" s="5" t="s">
        <v>78</v>
      </c>
      <c r="D823" s="5" t="s">
        <v>79</v>
      </c>
      <c r="E823" s="5" t="s">
        <v>12</v>
      </c>
      <c r="F823" s="12" t="s">
        <v>237</v>
      </c>
      <c r="G823" s="12">
        <v>1</v>
      </c>
      <c r="H823" s="13" t="s">
        <v>74</v>
      </c>
      <c r="I823" s="12">
        <f t="shared" si="94"/>
        <v>1</v>
      </c>
      <c r="J823" s="13" t="s">
        <v>72</v>
      </c>
      <c r="K823" s="30">
        <f t="shared" si="92"/>
        <v>0.33</v>
      </c>
      <c r="L823" s="30" t="s">
        <v>103</v>
      </c>
      <c r="M823" s="15">
        <f t="shared" si="93"/>
        <v>330</v>
      </c>
      <c r="N823" s="13" t="s">
        <v>71</v>
      </c>
    </row>
    <row r="824" spans="1:14" ht="18.75" customHeight="1">
      <c r="A824" s="90">
        <v>23</v>
      </c>
      <c r="B824" s="5"/>
      <c r="C824" s="5" t="s">
        <v>45</v>
      </c>
      <c r="D824" s="5" t="s">
        <v>44</v>
      </c>
      <c r="E824" s="5" t="s">
        <v>43</v>
      </c>
      <c r="F824" s="12" t="s">
        <v>624</v>
      </c>
      <c r="G824" s="12">
        <v>3</v>
      </c>
      <c r="H824" s="13" t="s">
        <v>74</v>
      </c>
      <c r="I824" s="12">
        <f>G824*1.5</f>
        <v>4.5</v>
      </c>
      <c r="J824" s="13" t="s">
        <v>72</v>
      </c>
      <c r="K824" s="30">
        <f t="shared" si="92"/>
        <v>1.4850000000000001</v>
      </c>
      <c r="L824" s="30" t="s">
        <v>103</v>
      </c>
      <c r="M824" s="15">
        <f t="shared" si="93"/>
        <v>1485</v>
      </c>
      <c r="N824" s="13" t="s">
        <v>71</v>
      </c>
    </row>
    <row r="825" spans="1:14" ht="18.75" customHeight="1">
      <c r="A825" s="90">
        <v>24</v>
      </c>
      <c r="B825" s="5"/>
      <c r="C825" s="5" t="s">
        <v>47</v>
      </c>
      <c r="D825" s="5" t="s">
        <v>46</v>
      </c>
      <c r="E825" s="5" t="s">
        <v>43</v>
      </c>
      <c r="F825" s="12" t="s">
        <v>639</v>
      </c>
      <c r="G825" s="12">
        <v>5</v>
      </c>
      <c r="H825" s="13" t="s">
        <v>74</v>
      </c>
      <c r="I825" s="12">
        <f>G825*1.5</f>
        <v>7.5</v>
      </c>
      <c r="J825" s="13" t="s">
        <v>72</v>
      </c>
      <c r="K825" s="30">
        <f t="shared" si="92"/>
        <v>2.4750000000000001</v>
      </c>
      <c r="L825" s="30" t="s">
        <v>103</v>
      </c>
      <c r="M825" s="15">
        <f t="shared" si="93"/>
        <v>2475</v>
      </c>
      <c r="N825" s="13" t="s">
        <v>71</v>
      </c>
    </row>
    <row r="826" spans="1:14" ht="18.75" customHeight="1">
      <c r="A826" s="90">
        <v>25</v>
      </c>
      <c r="B826" s="5"/>
      <c r="C826" s="5" t="s">
        <v>42</v>
      </c>
      <c r="D826" s="5" t="s">
        <v>41</v>
      </c>
      <c r="E826" s="5" t="s">
        <v>165</v>
      </c>
      <c r="F826" s="12" t="s">
        <v>642</v>
      </c>
      <c r="G826" s="12">
        <v>3</v>
      </c>
      <c r="H826" s="13" t="s">
        <v>74</v>
      </c>
      <c r="I826" s="12">
        <f>G826*1.5</f>
        <v>4.5</v>
      </c>
      <c r="J826" s="13" t="s">
        <v>72</v>
      </c>
      <c r="K826" s="30">
        <f t="shared" si="92"/>
        <v>1.4850000000000001</v>
      </c>
      <c r="L826" s="30" t="s">
        <v>103</v>
      </c>
      <c r="M826" s="15">
        <f t="shared" si="93"/>
        <v>1485</v>
      </c>
      <c r="N826" s="13" t="s">
        <v>71</v>
      </c>
    </row>
    <row r="827" spans="1:14" ht="18.75" customHeight="1">
      <c r="A827" s="90">
        <v>26</v>
      </c>
      <c r="B827" s="5"/>
      <c r="C827" s="5" t="s">
        <v>49</v>
      </c>
      <c r="D827" s="5" t="s">
        <v>48</v>
      </c>
      <c r="E827" s="5" t="s">
        <v>50</v>
      </c>
      <c r="F827" s="12"/>
      <c r="G827" s="12">
        <v>0</v>
      </c>
      <c r="H827" s="13" t="s">
        <v>74</v>
      </c>
      <c r="I827" s="12">
        <f>G827*4</f>
        <v>0</v>
      </c>
      <c r="J827" s="13" t="s">
        <v>72</v>
      </c>
      <c r="K827" s="30">
        <f t="shared" si="92"/>
        <v>0</v>
      </c>
      <c r="L827" s="30" t="s">
        <v>103</v>
      </c>
      <c r="M827" s="15">
        <f t="shared" si="93"/>
        <v>0</v>
      </c>
      <c r="N827" s="13" t="s">
        <v>71</v>
      </c>
    </row>
    <row r="828" spans="1:14" ht="18.75" customHeight="1">
      <c r="A828" s="90">
        <v>27</v>
      </c>
      <c r="B828" s="5"/>
      <c r="C828" s="5" t="s">
        <v>80</v>
      </c>
      <c r="D828" s="5"/>
      <c r="E828" s="5" t="s">
        <v>165</v>
      </c>
      <c r="F828" s="12" t="s">
        <v>533</v>
      </c>
      <c r="G828" s="12">
        <v>1</v>
      </c>
      <c r="H828" s="13" t="s">
        <v>74</v>
      </c>
      <c r="I828" s="12">
        <f>G828*4</f>
        <v>4</v>
      </c>
      <c r="J828" s="13" t="s">
        <v>72</v>
      </c>
      <c r="K828" s="30">
        <f t="shared" si="92"/>
        <v>1.32</v>
      </c>
      <c r="L828" s="30" t="s">
        <v>103</v>
      </c>
      <c r="M828" s="15">
        <f t="shared" si="93"/>
        <v>1320</v>
      </c>
      <c r="N828" s="13" t="s">
        <v>71</v>
      </c>
    </row>
    <row r="829" spans="1:14" ht="18.75" customHeight="1">
      <c r="A829" s="90">
        <v>28</v>
      </c>
      <c r="B829" s="5"/>
      <c r="C829" s="5" t="s">
        <v>80</v>
      </c>
      <c r="D829" s="5"/>
      <c r="E829" s="5" t="s">
        <v>165</v>
      </c>
      <c r="F829" s="12" t="s">
        <v>645</v>
      </c>
      <c r="G829" s="12">
        <v>1</v>
      </c>
      <c r="H829" s="13" t="s">
        <v>74</v>
      </c>
      <c r="I829" s="12">
        <f>G829*4</f>
        <v>4</v>
      </c>
      <c r="J829" s="13" t="s">
        <v>72</v>
      </c>
      <c r="K829" s="30">
        <f t="shared" si="92"/>
        <v>1.32</v>
      </c>
      <c r="L829" s="30" t="s">
        <v>103</v>
      </c>
      <c r="M829" s="15">
        <f t="shared" si="93"/>
        <v>1320</v>
      </c>
      <c r="N829" s="13" t="s">
        <v>71</v>
      </c>
    </row>
    <row r="830" spans="1:14" ht="18.75" customHeight="1">
      <c r="A830" s="90">
        <v>29</v>
      </c>
      <c r="B830" s="5"/>
      <c r="C830" s="5" t="s">
        <v>80</v>
      </c>
      <c r="D830" s="5"/>
      <c r="E830" s="5" t="s">
        <v>12</v>
      </c>
      <c r="F830" s="12" t="s">
        <v>545</v>
      </c>
      <c r="G830" s="12">
        <v>1</v>
      </c>
      <c r="H830" s="13" t="s">
        <v>74</v>
      </c>
      <c r="I830" s="1">
        <f>G830*1.5</f>
        <v>1.5</v>
      </c>
      <c r="J830" s="13" t="s">
        <v>138</v>
      </c>
      <c r="K830" s="30">
        <f t="shared" si="92"/>
        <v>0.495</v>
      </c>
      <c r="L830" s="30" t="s">
        <v>103</v>
      </c>
      <c r="M830" s="15">
        <f t="shared" si="93"/>
        <v>495</v>
      </c>
      <c r="N830" s="13" t="s">
        <v>71</v>
      </c>
    </row>
    <row r="831" spans="1:14" ht="18.75" customHeight="1">
      <c r="A831" s="90">
        <v>30</v>
      </c>
      <c r="B831" s="5"/>
      <c r="C831" s="5" t="s">
        <v>80</v>
      </c>
      <c r="D831" s="5"/>
      <c r="E831" s="5" t="s">
        <v>12</v>
      </c>
      <c r="F831" s="12" t="s">
        <v>220</v>
      </c>
      <c r="G831" s="12">
        <v>1</v>
      </c>
      <c r="H831" s="13" t="s">
        <v>74</v>
      </c>
      <c r="I831" s="12">
        <f>G831*1</f>
        <v>1</v>
      </c>
      <c r="J831" s="13" t="s">
        <v>72</v>
      </c>
      <c r="K831" s="30">
        <f t="shared" si="92"/>
        <v>0.33</v>
      </c>
      <c r="L831" s="30" t="s">
        <v>103</v>
      </c>
      <c r="M831" s="15">
        <f t="shared" si="93"/>
        <v>330</v>
      </c>
      <c r="N831" s="13" t="s">
        <v>71</v>
      </c>
    </row>
    <row r="832" spans="1:14" ht="18.75" customHeight="1">
      <c r="A832" s="90">
        <v>31</v>
      </c>
      <c r="B832" s="5"/>
      <c r="C832" s="5" t="s">
        <v>80</v>
      </c>
      <c r="D832" s="5"/>
      <c r="E832" s="5" t="s">
        <v>12</v>
      </c>
      <c r="F832" s="12" t="s">
        <v>223</v>
      </c>
      <c r="G832" s="12">
        <v>2</v>
      </c>
      <c r="H832" s="13" t="s">
        <v>74</v>
      </c>
      <c r="I832" s="12">
        <f>G832*1</f>
        <v>2</v>
      </c>
      <c r="J832" s="13" t="s">
        <v>72</v>
      </c>
      <c r="K832" s="30">
        <f t="shared" si="92"/>
        <v>0.66</v>
      </c>
      <c r="L832" s="30" t="s">
        <v>103</v>
      </c>
      <c r="M832" s="15">
        <f t="shared" si="93"/>
        <v>660</v>
      </c>
      <c r="N832" s="13" t="s">
        <v>71</v>
      </c>
    </row>
    <row r="833" spans="1:14" ht="18.75" customHeight="1">
      <c r="A833" s="90">
        <v>32</v>
      </c>
      <c r="B833" s="5"/>
      <c r="C833" s="5" t="s">
        <v>80</v>
      </c>
      <c r="D833" s="5"/>
      <c r="E833" s="5" t="s">
        <v>12</v>
      </c>
      <c r="F833" s="12" t="s">
        <v>217</v>
      </c>
      <c r="G833" s="12">
        <v>2</v>
      </c>
      <c r="H833" s="13" t="s">
        <v>74</v>
      </c>
      <c r="I833" s="12">
        <f>G833*1</f>
        <v>2</v>
      </c>
      <c r="J833" s="13" t="s">
        <v>138</v>
      </c>
      <c r="K833" s="30">
        <f t="shared" si="92"/>
        <v>0.66</v>
      </c>
      <c r="L833" s="30" t="s">
        <v>103</v>
      </c>
      <c r="M833" s="15">
        <f t="shared" si="93"/>
        <v>660</v>
      </c>
      <c r="N833" s="13" t="s">
        <v>71</v>
      </c>
    </row>
    <row r="834" spans="1:14" ht="18.75" customHeight="1">
      <c r="A834" s="281" t="s">
        <v>54</v>
      </c>
      <c r="B834" s="282"/>
      <c r="C834" s="282"/>
      <c r="D834" s="282"/>
      <c r="E834" s="283"/>
      <c r="F834" s="86"/>
      <c r="G834" s="12">
        <f>SUM(G802:G833)</f>
        <v>73</v>
      </c>
      <c r="H834" s="13" t="s">
        <v>74</v>
      </c>
      <c r="I834" s="12">
        <f>SUM(I802:I833)</f>
        <v>251</v>
      </c>
      <c r="J834" s="13" t="s">
        <v>138</v>
      </c>
      <c r="K834" s="12">
        <f>SUM(K802:K833)</f>
        <v>82.829999999999941</v>
      </c>
      <c r="L834" s="30" t="s">
        <v>103</v>
      </c>
      <c r="M834" s="34">
        <f>SUM(M802:M833)</f>
        <v>82830</v>
      </c>
      <c r="N834" s="13" t="s">
        <v>71</v>
      </c>
    </row>
    <row r="836" spans="1:14" ht="15.75" customHeight="1">
      <c r="A836" s="286" t="s">
        <v>53</v>
      </c>
      <c r="B836" s="286" t="s">
        <v>0</v>
      </c>
      <c r="C836" s="286" t="s">
        <v>2</v>
      </c>
      <c r="D836" s="286" t="s">
        <v>4</v>
      </c>
      <c r="E836" s="286" t="s">
        <v>1</v>
      </c>
      <c r="F836" s="286" t="s">
        <v>280</v>
      </c>
      <c r="G836" s="288" t="s">
        <v>5</v>
      </c>
      <c r="H836" s="289"/>
      <c r="I836" s="288" t="s">
        <v>6</v>
      </c>
      <c r="J836" s="289"/>
      <c r="K836" s="288" t="s">
        <v>101</v>
      </c>
      <c r="L836" s="289"/>
      <c r="M836" s="288" t="s">
        <v>102</v>
      </c>
      <c r="N836" s="289"/>
    </row>
    <row r="837" spans="1:14" ht="15.75" customHeight="1">
      <c r="A837" s="287"/>
      <c r="B837" s="287"/>
      <c r="C837" s="287"/>
      <c r="D837" s="287"/>
      <c r="E837" s="287"/>
      <c r="F837" s="287"/>
      <c r="G837" s="290"/>
      <c r="H837" s="291"/>
      <c r="I837" s="290"/>
      <c r="J837" s="291"/>
      <c r="K837" s="290"/>
      <c r="L837" s="291"/>
      <c r="M837" s="290"/>
      <c r="N837" s="291"/>
    </row>
    <row r="838" spans="1:14" ht="16.5" customHeight="1">
      <c r="A838" s="90">
        <v>1</v>
      </c>
      <c r="B838" s="16" t="s">
        <v>62</v>
      </c>
      <c r="C838" s="5" t="s">
        <v>3</v>
      </c>
      <c r="D838" s="5" t="s">
        <v>7</v>
      </c>
      <c r="E838" s="5" t="s">
        <v>8</v>
      </c>
      <c r="F838" s="12" t="s">
        <v>646</v>
      </c>
      <c r="G838" s="12">
        <v>3</v>
      </c>
      <c r="H838" s="13" t="s">
        <v>74</v>
      </c>
      <c r="I838" s="12">
        <f t="shared" ref="I838:I846" si="95">G838*6</f>
        <v>18</v>
      </c>
      <c r="J838" s="13" t="s">
        <v>72</v>
      </c>
      <c r="K838" s="30">
        <f t="shared" ref="K838:K868" si="96">I838*0.33</f>
        <v>5.94</v>
      </c>
      <c r="L838" s="30" t="s">
        <v>103</v>
      </c>
      <c r="M838" s="15">
        <f t="shared" ref="M838:M868" si="97">K838*1000</f>
        <v>5940</v>
      </c>
      <c r="N838" s="13" t="s">
        <v>71</v>
      </c>
    </row>
    <row r="839" spans="1:14" ht="16.5" customHeight="1">
      <c r="A839" s="90">
        <v>2</v>
      </c>
      <c r="B839" s="17">
        <v>43519</v>
      </c>
      <c r="C839" s="5" t="s">
        <v>56</v>
      </c>
      <c r="D839" s="5" t="s">
        <v>93</v>
      </c>
      <c r="E839" s="5" t="s">
        <v>8</v>
      </c>
      <c r="F839" s="12" t="s">
        <v>654</v>
      </c>
      <c r="G839" s="12">
        <v>3</v>
      </c>
      <c r="H839" s="13" t="s">
        <v>74</v>
      </c>
      <c r="I839" s="12">
        <f t="shared" si="95"/>
        <v>18</v>
      </c>
      <c r="J839" s="13" t="s">
        <v>72</v>
      </c>
      <c r="K839" s="30">
        <f t="shared" si="96"/>
        <v>5.94</v>
      </c>
      <c r="L839" s="30" t="s">
        <v>103</v>
      </c>
      <c r="M839" s="15">
        <f t="shared" si="97"/>
        <v>5940</v>
      </c>
      <c r="N839" s="13" t="s">
        <v>71</v>
      </c>
    </row>
    <row r="840" spans="1:14" ht="16.5" customHeight="1">
      <c r="A840" s="90">
        <v>3</v>
      </c>
      <c r="B840" s="5"/>
      <c r="C840" s="5" t="s">
        <v>15</v>
      </c>
      <c r="D840" s="5" t="s">
        <v>647</v>
      </c>
      <c r="E840" s="5" t="s">
        <v>8</v>
      </c>
      <c r="F840" s="12" t="s">
        <v>340</v>
      </c>
      <c r="G840" s="12">
        <v>3</v>
      </c>
      <c r="H840" s="13" t="s">
        <v>74</v>
      </c>
      <c r="I840" s="12">
        <f t="shared" si="95"/>
        <v>18</v>
      </c>
      <c r="J840" s="13" t="s">
        <v>72</v>
      </c>
      <c r="K840" s="30">
        <f t="shared" si="96"/>
        <v>5.94</v>
      </c>
      <c r="L840" s="30" t="s">
        <v>103</v>
      </c>
      <c r="M840" s="15">
        <f t="shared" si="97"/>
        <v>5940</v>
      </c>
      <c r="N840" s="13" t="s">
        <v>71</v>
      </c>
    </row>
    <row r="841" spans="1:14" ht="16.5" customHeight="1">
      <c r="A841" s="90">
        <v>4</v>
      </c>
      <c r="B841" s="5"/>
      <c r="C841" s="5" t="s">
        <v>17</v>
      </c>
      <c r="D841" s="5" t="s">
        <v>16</v>
      </c>
      <c r="E841" s="5" t="s">
        <v>8</v>
      </c>
      <c r="F841" s="12" t="s">
        <v>591</v>
      </c>
      <c r="G841" s="12">
        <v>3</v>
      </c>
      <c r="H841" s="13" t="s">
        <v>74</v>
      </c>
      <c r="I841" s="12">
        <f t="shared" si="95"/>
        <v>18</v>
      </c>
      <c r="J841" s="13" t="s">
        <v>72</v>
      </c>
      <c r="K841" s="30">
        <f t="shared" si="96"/>
        <v>5.94</v>
      </c>
      <c r="L841" s="30" t="s">
        <v>103</v>
      </c>
      <c r="M841" s="15">
        <f t="shared" si="97"/>
        <v>5940</v>
      </c>
      <c r="N841" s="13" t="s">
        <v>71</v>
      </c>
    </row>
    <row r="842" spans="1:14" ht="16.5" customHeight="1">
      <c r="A842" s="90">
        <v>5</v>
      </c>
      <c r="B842" s="5"/>
      <c r="C842" s="5" t="s">
        <v>19</v>
      </c>
      <c r="D842" s="5" t="s">
        <v>18</v>
      </c>
      <c r="E842" s="5" t="s">
        <v>8</v>
      </c>
      <c r="F842" s="12" t="s">
        <v>344</v>
      </c>
      <c r="G842" s="12">
        <v>4</v>
      </c>
      <c r="H842" s="13" t="s">
        <v>74</v>
      </c>
      <c r="I842" s="12">
        <f t="shared" si="95"/>
        <v>24</v>
      </c>
      <c r="J842" s="13" t="s">
        <v>72</v>
      </c>
      <c r="K842" s="30">
        <f t="shared" si="96"/>
        <v>7.92</v>
      </c>
      <c r="L842" s="30" t="s">
        <v>103</v>
      </c>
      <c r="M842" s="15">
        <f t="shared" si="97"/>
        <v>7920</v>
      </c>
      <c r="N842" s="13" t="s">
        <v>71</v>
      </c>
    </row>
    <row r="843" spans="1:14" ht="16.5" customHeight="1">
      <c r="A843" s="90">
        <v>6</v>
      </c>
      <c r="B843" s="5"/>
      <c r="C843" s="9" t="s">
        <v>52</v>
      </c>
      <c r="D843" s="9" t="s">
        <v>51</v>
      </c>
      <c r="E843" s="9" t="s">
        <v>8</v>
      </c>
      <c r="F843" s="72" t="s">
        <v>428</v>
      </c>
      <c r="G843" s="12">
        <v>5</v>
      </c>
      <c r="H843" s="13" t="s">
        <v>74</v>
      </c>
      <c r="I843" s="12">
        <f t="shared" si="95"/>
        <v>30</v>
      </c>
      <c r="J843" s="13" t="s">
        <v>72</v>
      </c>
      <c r="K843" s="30">
        <f t="shared" si="96"/>
        <v>9.9</v>
      </c>
      <c r="L843" s="30" t="s">
        <v>103</v>
      </c>
      <c r="M843" s="15">
        <f t="shared" si="97"/>
        <v>9900</v>
      </c>
      <c r="N843" s="13" t="s">
        <v>71</v>
      </c>
    </row>
    <row r="844" spans="1:14" ht="16.5" customHeight="1">
      <c r="A844" s="90">
        <v>7</v>
      </c>
      <c r="B844" s="5"/>
      <c r="C844" s="5" t="s">
        <v>10</v>
      </c>
      <c r="D844" s="5" t="s">
        <v>93</v>
      </c>
      <c r="E844" s="5" t="s">
        <v>8</v>
      </c>
      <c r="F844" s="12" t="s">
        <v>509</v>
      </c>
      <c r="G844" s="12">
        <v>5</v>
      </c>
      <c r="H844" s="13" t="s">
        <v>74</v>
      </c>
      <c r="I844" s="12">
        <f t="shared" si="95"/>
        <v>30</v>
      </c>
      <c r="J844" s="13" t="s">
        <v>72</v>
      </c>
      <c r="K844" s="30">
        <f t="shared" si="96"/>
        <v>9.9</v>
      </c>
      <c r="L844" s="30" t="s">
        <v>103</v>
      </c>
      <c r="M844" s="15">
        <f t="shared" si="97"/>
        <v>9900</v>
      </c>
      <c r="N844" s="13" t="s">
        <v>71</v>
      </c>
    </row>
    <row r="845" spans="1:14" ht="16.5" customHeight="1">
      <c r="A845" s="90">
        <v>8</v>
      </c>
      <c r="B845" s="5"/>
      <c r="C845" s="5" t="s">
        <v>26</v>
      </c>
      <c r="D845" s="5" t="s">
        <v>89</v>
      </c>
      <c r="E845" s="5" t="s">
        <v>8</v>
      </c>
      <c r="F845" s="12" t="s">
        <v>546</v>
      </c>
      <c r="G845" s="12">
        <v>4</v>
      </c>
      <c r="H845" s="13" t="s">
        <v>74</v>
      </c>
      <c r="I845" s="12">
        <f t="shared" si="95"/>
        <v>24</v>
      </c>
      <c r="J845" s="13" t="s">
        <v>72</v>
      </c>
      <c r="K845" s="30">
        <f t="shared" si="96"/>
        <v>7.92</v>
      </c>
      <c r="L845" s="30" t="s">
        <v>103</v>
      </c>
      <c r="M845" s="15">
        <f t="shared" si="97"/>
        <v>7920</v>
      </c>
      <c r="N845" s="13" t="s">
        <v>71</v>
      </c>
    </row>
    <row r="846" spans="1:14" ht="16.5" customHeight="1">
      <c r="A846" s="90">
        <v>9</v>
      </c>
      <c r="B846" s="5"/>
      <c r="C846" s="5" t="s">
        <v>94</v>
      </c>
      <c r="D846" s="5" t="s">
        <v>95</v>
      </c>
      <c r="E846" s="5" t="s">
        <v>8</v>
      </c>
      <c r="F846" s="12" t="s">
        <v>656</v>
      </c>
      <c r="G846" s="12">
        <v>3</v>
      </c>
      <c r="H846" s="13" t="s">
        <v>74</v>
      </c>
      <c r="I846" s="12">
        <f t="shared" si="95"/>
        <v>18</v>
      </c>
      <c r="J846" s="13" t="s">
        <v>72</v>
      </c>
      <c r="K846" s="30">
        <f t="shared" si="96"/>
        <v>5.94</v>
      </c>
      <c r="L846" s="30" t="s">
        <v>103</v>
      </c>
      <c r="M846" s="15">
        <f t="shared" si="97"/>
        <v>5940</v>
      </c>
      <c r="N846" s="13" t="s">
        <v>71</v>
      </c>
    </row>
    <row r="847" spans="1:14" ht="16.5" customHeight="1">
      <c r="A847" s="90">
        <v>10</v>
      </c>
      <c r="B847" s="5"/>
      <c r="C847" s="5" t="s">
        <v>190</v>
      </c>
      <c r="D847" s="5" t="s">
        <v>20</v>
      </c>
      <c r="E847" s="5" t="s">
        <v>173</v>
      </c>
      <c r="F847" s="12"/>
      <c r="G847" s="12"/>
      <c r="H847" s="13" t="s">
        <v>74</v>
      </c>
      <c r="I847" s="12">
        <f>G847*7</f>
        <v>0</v>
      </c>
      <c r="J847" s="13" t="s">
        <v>72</v>
      </c>
      <c r="K847" s="30">
        <f t="shared" si="96"/>
        <v>0</v>
      </c>
      <c r="L847" s="30" t="s">
        <v>103</v>
      </c>
      <c r="M847" s="15">
        <f t="shared" si="97"/>
        <v>0</v>
      </c>
      <c r="N847" s="13" t="s">
        <v>71</v>
      </c>
    </row>
    <row r="848" spans="1:14" ht="16.5" customHeight="1">
      <c r="A848" s="90">
        <v>11</v>
      </c>
      <c r="B848" s="5"/>
      <c r="C848" s="5" t="s">
        <v>34</v>
      </c>
      <c r="D848" s="5" t="s">
        <v>134</v>
      </c>
      <c r="E848" s="5" t="s">
        <v>173</v>
      </c>
      <c r="F848" s="12" t="s">
        <v>648</v>
      </c>
      <c r="G848" s="12">
        <v>1</v>
      </c>
      <c r="H848" s="13" t="s">
        <v>74</v>
      </c>
      <c r="I848" s="12">
        <f>G848*7</f>
        <v>7</v>
      </c>
      <c r="J848" s="13" t="s">
        <v>72</v>
      </c>
      <c r="K848" s="30">
        <f t="shared" si="96"/>
        <v>2.31</v>
      </c>
      <c r="L848" s="30" t="s">
        <v>103</v>
      </c>
      <c r="M848" s="15">
        <f t="shared" si="97"/>
        <v>2310</v>
      </c>
      <c r="N848" s="13" t="s">
        <v>71</v>
      </c>
    </row>
    <row r="849" spans="1:14" ht="16.5" customHeight="1">
      <c r="A849" s="90">
        <v>12</v>
      </c>
      <c r="B849" s="5"/>
      <c r="C849" s="5" t="s">
        <v>23</v>
      </c>
      <c r="D849" s="5" t="s">
        <v>136</v>
      </c>
      <c r="E849" s="5" t="s">
        <v>12</v>
      </c>
      <c r="F849" s="5" t="s">
        <v>480</v>
      </c>
      <c r="G849" s="1">
        <v>3</v>
      </c>
      <c r="H849" s="13" t="s">
        <v>74</v>
      </c>
      <c r="I849" s="12">
        <f t="shared" ref="I849:I859" si="98">G849*1</f>
        <v>3</v>
      </c>
      <c r="J849" s="13" t="s">
        <v>72</v>
      </c>
      <c r="K849" s="30">
        <f t="shared" si="96"/>
        <v>0.99</v>
      </c>
      <c r="L849" s="30" t="s">
        <v>103</v>
      </c>
      <c r="M849" s="15">
        <f t="shared" si="97"/>
        <v>990</v>
      </c>
      <c r="N849" s="13" t="s">
        <v>71</v>
      </c>
    </row>
    <row r="850" spans="1:14" ht="16.5" customHeight="1">
      <c r="A850" s="90">
        <v>13</v>
      </c>
      <c r="B850" s="5"/>
      <c r="C850" s="5" t="s">
        <v>90</v>
      </c>
      <c r="D850" s="5" t="s">
        <v>91</v>
      </c>
      <c r="E850" s="5" t="s">
        <v>12</v>
      </c>
      <c r="F850" s="12" t="s">
        <v>485</v>
      </c>
      <c r="G850" s="12">
        <v>0</v>
      </c>
      <c r="H850" s="13" t="s">
        <v>74</v>
      </c>
      <c r="I850" s="12">
        <f t="shared" si="98"/>
        <v>0</v>
      </c>
      <c r="J850" s="13" t="s">
        <v>72</v>
      </c>
      <c r="K850" s="30">
        <f t="shared" si="96"/>
        <v>0</v>
      </c>
      <c r="L850" s="30" t="s">
        <v>103</v>
      </c>
      <c r="M850" s="15">
        <f t="shared" si="97"/>
        <v>0</v>
      </c>
      <c r="N850" s="13" t="s">
        <v>71</v>
      </c>
    </row>
    <row r="851" spans="1:14" ht="16.5" customHeight="1">
      <c r="A851" s="90">
        <v>14</v>
      </c>
      <c r="B851" s="5"/>
      <c r="C851" s="5" t="s">
        <v>81</v>
      </c>
      <c r="D851" s="5" t="s">
        <v>82</v>
      </c>
      <c r="E851" s="5" t="s">
        <v>12</v>
      </c>
      <c r="F851" s="12" t="s">
        <v>651</v>
      </c>
      <c r="G851" s="12">
        <v>2</v>
      </c>
      <c r="H851" s="13" t="s">
        <v>74</v>
      </c>
      <c r="I851" s="12">
        <f t="shared" si="98"/>
        <v>2</v>
      </c>
      <c r="J851" s="13" t="s">
        <v>72</v>
      </c>
      <c r="K851" s="30">
        <f t="shared" si="96"/>
        <v>0.66</v>
      </c>
      <c r="L851" s="30" t="s">
        <v>103</v>
      </c>
      <c r="M851" s="15">
        <f t="shared" si="97"/>
        <v>660</v>
      </c>
      <c r="N851" s="13" t="s">
        <v>71</v>
      </c>
    </row>
    <row r="852" spans="1:14" ht="16.5" customHeight="1">
      <c r="A852" s="90">
        <v>15</v>
      </c>
      <c r="B852" s="5"/>
      <c r="C852" s="5" t="s">
        <v>11</v>
      </c>
      <c r="D852" s="5" t="s">
        <v>13</v>
      </c>
      <c r="E852" s="5" t="s">
        <v>12</v>
      </c>
      <c r="F852" s="12" t="s">
        <v>652</v>
      </c>
      <c r="G852" s="12">
        <v>2</v>
      </c>
      <c r="H852" s="13" t="s">
        <v>74</v>
      </c>
      <c r="I852" s="12">
        <f t="shared" si="98"/>
        <v>2</v>
      </c>
      <c r="J852" s="13" t="s">
        <v>72</v>
      </c>
      <c r="K852" s="30">
        <f t="shared" si="96"/>
        <v>0.66</v>
      </c>
      <c r="L852" s="30" t="s">
        <v>103</v>
      </c>
      <c r="M852" s="15">
        <f t="shared" si="97"/>
        <v>660</v>
      </c>
      <c r="N852" s="13" t="s">
        <v>71</v>
      </c>
    </row>
    <row r="853" spans="1:14" ht="16.5" customHeight="1">
      <c r="A853" s="90">
        <v>16</v>
      </c>
      <c r="B853" s="5"/>
      <c r="C853" s="5" t="s">
        <v>28</v>
      </c>
      <c r="D853" s="5" t="s">
        <v>27</v>
      </c>
      <c r="E853" s="5" t="s">
        <v>12</v>
      </c>
      <c r="F853" s="12" t="s">
        <v>649</v>
      </c>
      <c r="G853" s="12">
        <v>2</v>
      </c>
      <c r="H853" s="13" t="s">
        <v>74</v>
      </c>
      <c r="I853" s="12">
        <f t="shared" si="98"/>
        <v>2</v>
      </c>
      <c r="J853" s="13" t="s">
        <v>72</v>
      </c>
      <c r="K853" s="30">
        <f t="shared" si="96"/>
        <v>0.66</v>
      </c>
      <c r="L853" s="30" t="s">
        <v>103</v>
      </c>
      <c r="M853" s="15">
        <f t="shared" si="97"/>
        <v>660</v>
      </c>
      <c r="N853" s="13" t="s">
        <v>71</v>
      </c>
    </row>
    <row r="854" spans="1:14" ht="16.5" customHeight="1">
      <c r="A854" s="90">
        <v>17</v>
      </c>
      <c r="B854" s="5"/>
      <c r="C854" s="5" t="s">
        <v>30</v>
      </c>
      <c r="D854" s="5" t="s">
        <v>29</v>
      </c>
      <c r="E854" s="5" t="s">
        <v>12</v>
      </c>
      <c r="F854" s="12" t="s">
        <v>650</v>
      </c>
      <c r="G854" s="12">
        <v>3</v>
      </c>
      <c r="H854" s="13" t="s">
        <v>74</v>
      </c>
      <c r="I854" s="12">
        <f t="shared" si="98"/>
        <v>3</v>
      </c>
      <c r="J854" s="13" t="s">
        <v>72</v>
      </c>
      <c r="K854" s="30">
        <f t="shared" si="96"/>
        <v>0.99</v>
      </c>
      <c r="L854" s="30" t="s">
        <v>103</v>
      </c>
      <c r="M854" s="15">
        <f t="shared" si="97"/>
        <v>990</v>
      </c>
      <c r="N854" s="13" t="s">
        <v>71</v>
      </c>
    </row>
    <row r="855" spans="1:14" ht="16.5" customHeight="1">
      <c r="A855" s="90">
        <v>18</v>
      </c>
      <c r="B855" s="5"/>
      <c r="C855" s="5" t="s">
        <v>32</v>
      </c>
      <c r="D855" s="5" t="s">
        <v>33</v>
      </c>
      <c r="E855" s="5" t="s">
        <v>12</v>
      </c>
      <c r="F855" s="12"/>
      <c r="G855" s="12">
        <v>0</v>
      </c>
      <c r="H855" s="13" t="s">
        <v>74</v>
      </c>
      <c r="I855" s="12">
        <f t="shared" si="98"/>
        <v>0</v>
      </c>
      <c r="J855" s="13" t="s">
        <v>72</v>
      </c>
      <c r="K855" s="30">
        <f t="shared" si="96"/>
        <v>0</v>
      </c>
      <c r="L855" s="30" t="s">
        <v>103</v>
      </c>
      <c r="M855" s="15">
        <f t="shared" si="97"/>
        <v>0</v>
      </c>
      <c r="N855" s="13" t="s">
        <v>71</v>
      </c>
    </row>
    <row r="856" spans="1:14" ht="16.5" customHeight="1">
      <c r="A856" s="90">
        <v>19</v>
      </c>
      <c r="B856" s="5"/>
      <c r="C856" s="5" t="s">
        <v>36</v>
      </c>
      <c r="D856" s="5" t="s">
        <v>35</v>
      </c>
      <c r="E856" s="5" t="s">
        <v>12</v>
      </c>
      <c r="F856" s="12" t="s">
        <v>576</v>
      </c>
      <c r="G856" s="12">
        <v>1</v>
      </c>
      <c r="H856" s="13" t="s">
        <v>74</v>
      </c>
      <c r="I856" s="12">
        <f t="shared" si="98"/>
        <v>1</v>
      </c>
      <c r="J856" s="13" t="s">
        <v>72</v>
      </c>
      <c r="K856" s="30">
        <f t="shared" si="96"/>
        <v>0.33</v>
      </c>
      <c r="L856" s="30" t="s">
        <v>103</v>
      </c>
      <c r="M856" s="15">
        <f t="shared" si="97"/>
        <v>330</v>
      </c>
      <c r="N856" s="13" t="s">
        <v>71</v>
      </c>
    </row>
    <row r="857" spans="1:14" ht="16.5" customHeight="1">
      <c r="A857" s="90">
        <v>20</v>
      </c>
      <c r="B857" s="5"/>
      <c r="C857" s="5" t="s">
        <v>38</v>
      </c>
      <c r="D857" s="5" t="s">
        <v>37</v>
      </c>
      <c r="E857" s="5" t="s">
        <v>12</v>
      </c>
      <c r="F857" s="12" t="s">
        <v>563</v>
      </c>
      <c r="G857" s="12">
        <v>3</v>
      </c>
      <c r="H857" s="13" t="s">
        <v>74</v>
      </c>
      <c r="I857" s="12">
        <f t="shared" si="98"/>
        <v>3</v>
      </c>
      <c r="J857" s="13" t="s">
        <v>72</v>
      </c>
      <c r="K857" s="30">
        <f t="shared" si="96"/>
        <v>0.99</v>
      </c>
      <c r="L857" s="30" t="s">
        <v>103</v>
      </c>
      <c r="M857" s="15">
        <f t="shared" si="97"/>
        <v>990</v>
      </c>
      <c r="N857" s="13" t="s">
        <v>71</v>
      </c>
    </row>
    <row r="858" spans="1:14" ht="16.5" customHeight="1">
      <c r="A858" s="90">
        <v>21</v>
      </c>
      <c r="B858" s="5"/>
      <c r="C858" s="5" t="s">
        <v>40</v>
      </c>
      <c r="D858" s="5" t="s">
        <v>39</v>
      </c>
      <c r="E858" s="5" t="s">
        <v>12</v>
      </c>
      <c r="F858" s="12" t="s">
        <v>653</v>
      </c>
      <c r="G858" s="12">
        <v>2</v>
      </c>
      <c r="H858" s="13" t="s">
        <v>74</v>
      </c>
      <c r="I858" s="12">
        <f t="shared" si="98"/>
        <v>2</v>
      </c>
      <c r="J858" s="13" t="s">
        <v>72</v>
      </c>
      <c r="K858" s="30">
        <f t="shared" si="96"/>
        <v>0.66</v>
      </c>
      <c r="L858" s="30" t="s">
        <v>103</v>
      </c>
      <c r="M858" s="15">
        <f t="shared" si="97"/>
        <v>660</v>
      </c>
      <c r="N858" s="13" t="s">
        <v>71</v>
      </c>
    </row>
    <row r="859" spans="1:14" ht="16.5" customHeight="1">
      <c r="A859" s="90">
        <v>22</v>
      </c>
      <c r="B859" s="5"/>
      <c r="C859" s="5" t="s">
        <v>78</v>
      </c>
      <c r="D859" s="5" t="s">
        <v>79</v>
      </c>
      <c r="E859" s="5" t="s">
        <v>12</v>
      </c>
      <c r="F859" s="12" t="s">
        <v>237</v>
      </c>
      <c r="G859" s="12">
        <v>1</v>
      </c>
      <c r="H859" s="13" t="s">
        <v>74</v>
      </c>
      <c r="I859" s="12">
        <f t="shared" si="98"/>
        <v>1</v>
      </c>
      <c r="J859" s="13" t="s">
        <v>72</v>
      </c>
      <c r="K859" s="30">
        <f t="shared" si="96"/>
        <v>0.33</v>
      </c>
      <c r="L859" s="30" t="s">
        <v>103</v>
      </c>
      <c r="M859" s="15">
        <f t="shared" si="97"/>
        <v>330</v>
      </c>
      <c r="N859" s="13" t="s">
        <v>71</v>
      </c>
    </row>
    <row r="860" spans="1:14" ht="16.5" customHeight="1">
      <c r="A860" s="90">
        <v>23</v>
      </c>
      <c r="B860" s="5"/>
      <c r="C860" s="5" t="s">
        <v>45</v>
      </c>
      <c r="D860" s="5" t="s">
        <v>44</v>
      </c>
      <c r="E860" s="5" t="s">
        <v>43</v>
      </c>
      <c r="F860" s="12"/>
      <c r="G860" s="12">
        <v>0</v>
      </c>
      <c r="H860" s="13" t="s">
        <v>74</v>
      </c>
      <c r="I860" s="12">
        <f>G860*1.5</f>
        <v>0</v>
      </c>
      <c r="J860" s="13" t="s">
        <v>72</v>
      </c>
      <c r="K860" s="30">
        <f t="shared" si="96"/>
        <v>0</v>
      </c>
      <c r="L860" s="30" t="s">
        <v>103</v>
      </c>
      <c r="M860" s="15">
        <f t="shared" si="97"/>
        <v>0</v>
      </c>
      <c r="N860" s="13" t="s">
        <v>71</v>
      </c>
    </row>
    <row r="861" spans="1:14" ht="16.5" customHeight="1">
      <c r="A861" s="90">
        <v>24</v>
      </c>
      <c r="B861" s="5"/>
      <c r="C861" s="5" t="s">
        <v>47</v>
      </c>
      <c r="D861" s="5" t="s">
        <v>46</v>
      </c>
      <c r="E861" s="5" t="s">
        <v>43</v>
      </c>
      <c r="F861" s="12"/>
      <c r="G861" s="12">
        <v>0</v>
      </c>
      <c r="H861" s="13" t="s">
        <v>74</v>
      </c>
      <c r="I861" s="12">
        <f>G861*1.5</f>
        <v>0</v>
      </c>
      <c r="J861" s="13" t="s">
        <v>72</v>
      </c>
      <c r="K861" s="30">
        <f t="shared" si="96"/>
        <v>0</v>
      </c>
      <c r="L861" s="30" t="s">
        <v>103</v>
      </c>
      <c r="M861" s="15">
        <f t="shared" si="97"/>
        <v>0</v>
      </c>
      <c r="N861" s="13" t="s">
        <v>71</v>
      </c>
    </row>
    <row r="862" spans="1:14" ht="16.5" customHeight="1">
      <c r="A862" s="90">
        <v>25</v>
      </c>
      <c r="B862" s="5"/>
      <c r="C862" s="5" t="s">
        <v>42</v>
      </c>
      <c r="D862" s="5" t="s">
        <v>41</v>
      </c>
      <c r="E862" s="5" t="s">
        <v>165</v>
      </c>
      <c r="F862" s="12"/>
      <c r="G862" s="12">
        <v>0</v>
      </c>
      <c r="H862" s="13" t="s">
        <v>74</v>
      </c>
      <c r="I862" s="12">
        <f>G862*1.5</f>
        <v>0</v>
      </c>
      <c r="J862" s="13" t="s">
        <v>72</v>
      </c>
      <c r="K862" s="30">
        <f t="shared" si="96"/>
        <v>0</v>
      </c>
      <c r="L862" s="30" t="s">
        <v>103</v>
      </c>
      <c r="M862" s="15">
        <f t="shared" si="97"/>
        <v>0</v>
      </c>
      <c r="N862" s="13" t="s">
        <v>71</v>
      </c>
    </row>
    <row r="863" spans="1:14" ht="16.5" customHeight="1">
      <c r="A863" s="90">
        <v>26</v>
      </c>
      <c r="B863" s="5"/>
      <c r="C863" s="5" t="s">
        <v>49</v>
      </c>
      <c r="D863" s="5" t="s">
        <v>48</v>
      </c>
      <c r="E863" s="5" t="s">
        <v>50</v>
      </c>
      <c r="F863" s="12" t="s">
        <v>655</v>
      </c>
      <c r="G863" s="12">
        <v>3</v>
      </c>
      <c r="H863" s="13" t="s">
        <v>74</v>
      </c>
      <c r="I863" s="12">
        <f>G863*4</f>
        <v>12</v>
      </c>
      <c r="J863" s="13" t="s">
        <v>72</v>
      </c>
      <c r="K863" s="30">
        <f t="shared" si="96"/>
        <v>3.96</v>
      </c>
      <c r="L863" s="30" t="s">
        <v>103</v>
      </c>
      <c r="M863" s="15">
        <f t="shared" si="97"/>
        <v>3960</v>
      </c>
      <c r="N863" s="13" t="s">
        <v>71</v>
      </c>
    </row>
    <row r="864" spans="1:14" ht="16.5" customHeight="1">
      <c r="A864" s="90">
        <v>27</v>
      </c>
      <c r="B864" s="5"/>
      <c r="C864" s="5" t="s">
        <v>657</v>
      </c>
      <c r="D864" s="5"/>
      <c r="E864" s="5" t="s">
        <v>12</v>
      </c>
      <c r="F864" s="12" t="s">
        <v>658</v>
      </c>
      <c r="G864" s="12">
        <v>2</v>
      </c>
      <c r="H864" s="13" t="s">
        <v>74</v>
      </c>
      <c r="I864" s="12">
        <f>G864*1</f>
        <v>2</v>
      </c>
      <c r="J864" s="13" t="s">
        <v>72</v>
      </c>
      <c r="K864" s="30">
        <f t="shared" si="96"/>
        <v>0.66</v>
      </c>
      <c r="L864" s="30" t="s">
        <v>103</v>
      </c>
      <c r="M864" s="15">
        <f t="shared" si="97"/>
        <v>660</v>
      </c>
      <c r="N864" s="13" t="s">
        <v>71</v>
      </c>
    </row>
    <row r="865" spans="1:14" ht="16.5" customHeight="1">
      <c r="A865" s="90">
        <v>28</v>
      </c>
      <c r="B865" s="5"/>
      <c r="C865" s="5" t="s">
        <v>80</v>
      </c>
      <c r="D865" s="5"/>
      <c r="E865" s="5" t="s">
        <v>165</v>
      </c>
      <c r="F865" s="12" t="s">
        <v>627</v>
      </c>
      <c r="G865" s="12">
        <v>1</v>
      </c>
      <c r="H865" s="13" t="s">
        <v>74</v>
      </c>
      <c r="I865" s="12">
        <f>G865*4</f>
        <v>4</v>
      </c>
      <c r="J865" s="13" t="s">
        <v>72</v>
      </c>
      <c r="K865" s="30">
        <f t="shared" si="96"/>
        <v>1.32</v>
      </c>
      <c r="L865" s="30" t="s">
        <v>103</v>
      </c>
      <c r="M865" s="15">
        <f t="shared" si="97"/>
        <v>1320</v>
      </c>
      <c r="N865" s="13" t="s">
        <v>71</v>
      </c>
    </row>
    <row r="866" spans="1:14" ht="16.5" customHeight="1">
      <c r="A866" s="90">
        <v>29</v>
      </c>
      <c r="B866" s="5"/>
      <c r="C866" s="5" t="s">
        <v>80</v>
      </c>
      <c r="D866" s="5"/>
      <c r="E866" s="5" t="s">
        <v>120</v>
      </c>
      <c r="F866" s="12" t="s">
        <v>216</v>
      </c>
      <c r="G866" s="12">
        <v>1</v>
      </c>
      <c r="H866" s="13" t="s">
        <v>74</v>
      </c>
      <c r="I866" s="1">
        <f>G866*1.5</f>
        <v>1.5</v>
      </c>
      <c r="J866" s="13" t="s">
        <v>138</v>
      </c>
      <c r="K866" s="30">
        <f t="shared" si="96"/>
        <v>0.495</v>
      </c>
      <c r="L866" s="30" t="s">
        <v>103</v>
      </c>
      <c r="M866" s="15">
        <f t="shared" si="97"/>
        <v>495</v>
      </c>
      <c r="N866" s="13" t="s">
        <v>71</v>
      </c>
    </row>
    <row r="867" spans="1:14" ht="16.5" customHeight="1">
      <c r="A867" s="90">
        <v>30</v>
      </c>
      <c r="B867" s="5"/>
      <c r="C867" s="5" t="s">
        <v>80</v>
      </c>
      <c r="D867" s="5"/>
      <c r="E867" s="5" t="s">
        <v>43</v>
      </c>
      <c r="F867" s="12" t="s">
        <v>223</v>
      </c>
      <c r="G867" s="12">
        <v>1</v>
      </c>
      <c r="H867" s="13" t="s">
        <v>74</v>
      </c>
      <c r="I867" s="12">
        <f>G867*1.5</f>
        <v>1.5</v>
      </c>
      <c r="J867" s="13" t="s">
        <v>72</v>
      </c>
      <c r="K867" s="30">
        <f t="shared" si="96"/>
        <v>0.495</v>
      </c>
      <c r="L867" s="30" t="s">
        <v>103</v>
      </c>
      <c r="M867" s="15">
        <f t="shared" si="97"/>
        <v>495</v>
      </c>
      <c r="N867" s="13" t="s">
        <v>71</v>
      </c>
    </row>
    <row r="868" spans="1:14" ht="16.5" customHeight="1">
      <c r="A868" s="90">
        <v>31</v>
      </c>
      <c r="B868" s="5"/>
      <c r="C868" s="5" t="s">
        <v>80</v>
      </c>
      <c r="D868" s="5"/>
      <c r="E868" s="5" t="s">
        <v>12</v>
      </c>
      <c r="F868" s="12" t="s">
        <v>659</v>
      </c>
      <c r="G868" s="12">
        <v>3</v>
      </c>
      <c r="H868" s="13" t="s">
        <v>74</v>
      </c>
      <c r="I868" s="12">
        <f>G868*1</f>
        <v>3</v>
      </c>
      <c r="J868" s="13" t="s">
        <v>138</v>
      </c>
      <c r="K868" s="30">
        <f t="shared" si="96"/>
        <v>0.99</v>
      </c>
      <c r="L868" s="30" t="s">
        <v>103</v>
      </c>
      <c r="M868" s="15">
        <f t="shared" si="97"/>
        <v>990</v>
      </c>
      <c r="N868" s="13" t="s">
        <v>71</v>
      </c>
    </row>
    <row r="869" spans="1:14" ht="16.5" customHeight="1">
      <c r="A869" s="281" t="s">
        <v>54</v>
      </c>
      <c r="B869" s="282"/>
      <c r="C869" s="282"/>
      <c r="D869" s="282"/>
      <c r="E869" s="283"/>
      <c r="F869" s="89"/>
      <c r="G869" s="12">
        <f>SUM(G838:G868)</f>
        <v>64</v>
      </c>
      <c r="H869" s="13" t="s">
        <v>74</v>
      </c>
      <c r="I869" s="12">
        <f>SUM(I838:I868)</f>
        <v>248</v>
      </c>
      <c r="J869" s="13" t="s">
        <v>138</v>
      </c>
      <c r="K869" s="12">
        <f>SUM(K838:K868)</f>
        <v>81.839999999999961</v>
      </c>
      <c r="L869" s="30" t="s">
        <v>103</v>
      </c>
      <c r="M869" s="34">
        <f>SUM(M838:M868)</f>
        <v>81840</v>
      </c>
      <c r="N869" s="13" t="s">
        <v>71</v>
      </c>
    </row>
    <row r="871" spans="1:14">
      <c r="A871" s="286" t="s">
        <v>53</v>
      </c>
      <c r="B871" s="286" t="s">
        <v>0</v>
      </c>
      <c r="C871" s="286" t="s">
        <v>2</v>
      </c>
      <c r="D871" s="286" t="s">
        <v>4</v>
      </c>
      <c r="E871" s="286" t="s">
        <v>1</v>
      </c>
      <c r="F871" s="286" t="s">
        <v>280</v>
      </c>
      <c r="G871" s="288" t="s">
        <v>5</v>
      </c>
      <c r="H871" s="289"/>
      <c r="I871" s="288" t="s">
        <v>6</v>
      </c>
      <c r="J871" s="289"/>
      <c r="K871" s="288" t="s">
        <v>101</v>
      </c>
      <c r="L871" s="289"/>
      <c r="M871" s="288" t="s">
        <v>102</v>
      </c>
      <c r="N871" s="289"/>
    </row>
    <row r="872" spans="1:14">
      <c r="A872" s="287"/>
      <c r="B872" s="287"/>
      <c r="C872" s="287"/>
      <c r="D872" s="287"/>
      <c r="E872" s="287"/>
      <c r="F872" s="287"/>
      <c r="G872" s="290"/>
      <c r="H872" s="291"/>
      <c r="I872" s="290"/>
      <c r="J872" s="291"/>
      <c r="K872" s="290"/>
      <c r="L872" s="291"/>
      <c r="M872" s="290"/>
      <c r="N872" s="291"/>
    </row>
    <row r="873" spans="1:14" ht="19.5" customHeight="1">
      <c r="A873" s="90">
        <v>1</v>
      </c>
      <c r="B873" s="16" t="s">
        <v>63</v>
      </c>
      <c r="C873" s="5" t="s">
        <v>3</v>
      </c>
      <c r="D873" s="5" t="s">
        <v>7</v>
      </c>
      <c r="E873" s="5" t="s">
        <v>8</v>
      </c>
      <c r="F873" s="12"/>
      <c r="G873" s="12">
        <v>0</v>
      </c>
      <c r="H873" s="13" t="s">
        <v>74</v>
      </c>
      <c r="I873" s="12">
        <f t="shared" ref="I873:I881" si="99">G873*6</f>
        <v>0</v>
      </c>
      <c r="J873" s="13" t="s">
        <v>72</v>
      </c>
      <c r="K873" s="30">
        <f t="shared" ref="K873:K902" si="100">I873*0.33</f>
        <v>0</v>
      </c>
      <c r="L873" s="30" t="s">
        <v>103</v>
      </c>
      <c r="M873" s="15">
        <f t="shared" ref="M873:M902" si="101">K873*1000</f>
        <v>0</v>
      </c>
      <c r="N873" s="13" t="s">
        <v>71</v>
      </c>
    </row>
    <row r="874" spans="1:14" ht="19.5" customHeight="1">
      <c r="A874" s="90">
        <v>2</v>
      </c>
      <c r="B874" s="17">
        <v>43520</v>
      </c>
      <c r="C874" s="5" t="s">
        <v>56</v>
      </c>
      <c r="D874" s="5" t="s">
        <v>93</v>
      </c>
      <c r="E874" s="5" t="s">
        <v>8</v>
      </c>
      <c r="F874" s="12"/>
      <c r="G874" s="12">
        <v>0</v>
      </c>
      <c r="H874" s="13" t="s">
        <v>74</v>
      </c>
      <c r="I874" s="12">
        <f t="shared" si="99"/>
        <v>0</v>
      </c>
      <c r="J874" s="13" t="s">
        <v>72</v>
      </c>
      <c r="K874" s="30">
        <f t="shared" si="100"/>
        <v>0</v>
      </c>
      <c r="L874" s="30" t="s">
        <v>103</v>
      </c>
      <c r="M874" s="15">
        <f t="shared" si="101"/>
        <v>0</v>
      </c>
      <c r="N874" s="13" t="s">
        <v>71</v>
      </c>
    </row>
    <row r="875" spans="1:14" ht="19.5" customHeight="1">
      <c r="A875" s="90">
        <v>3</v>
      </c>
      <c r="B875" s="5"/>
      <c r="C875" s="5" t="s">
        <v>15</v>
      </c>
      <c r="D875" s="5" t="s">
        <v>647</v>
      </c>
      <c r="E875" s="5" t="s">
        <v>8</v>
      </c>
      <c r="F875" s="12" t="s">
        <v>660</v>
      </c>
      <c r="G875" s="12">
        <v>4</v>
      </c>
      <c r="H875" s="13" t="s">
        <v>74</v>
      </c>
      <c r="I875" s="12">
        <f t="shared" si="99"/>
        <v>24</v>
      </c>
      <c r="J875" s="13" t="s">
        <v>72</v>
      </c>
      <c r="K875" s="30">
        <f t="shared" si="100"/>
        <v>7.92</v>
      </c>
      <c r="L875" s="30" t="s">
        <v>103</v>
      </c>
      <c r="M875" s="15">
        <f t="shared" si="101"/>
        <v>7920</v>
      </c>
      <c r="N875" s="13" t="s">
        <v>71</v>
      </c>
    </row>
    <row r="876" spans="1:14" ht="19.5" customHeight="1">
      <c r="A876" s="90">
        <v>4</v>
      </c>
      <c r="B876" s="5"/>
      <c r="C876" s="5" t="s">
        <v>17</v>
      </c>
      <c r="D876" s="5" t="s">
        <v>16</v>
      </c>
      <c r="E876" s="5" t="s">
        <v>8</v>
      </c>
      <c r="F876" s="12"/>
      <c r="G876" s="12">
        <v>0</v>
      </c>
      <c r="H876" s="13" t="s">
        <v>74</v>
      </c>
      <c r="I876" s="12">
        <f t="shared" si="99"/>
        <v>0</v>
      </c>
      <c r="J876" s="13" t="s">
        <v>72</v>
      </c>
      <c r="K876" s="30">
        <f t="shared" si="100"/>
        <v>0</v>
      </c>
      <c r="L876" s="30" t="s">
        <v>103</v>
      </c>
      <c r="M876" s="15">
        <f t="shared" si="101"/>
        <v>0</v>
      </c>
      <c r="N876" s="13" t="s">
        <v>71</v>
      </c>
    </row>
    <row r="877" spans="1:14" ht="19.5" customHeight="1">
      <c r="A877" s="90">
        <v>5</v>
      </c>
      <c r="B877" s="5"/>
      <c r="C877" s="5" t="s">
        <v>19</v>
      </c>
      <c r="D877" s="5" t="s">
        <v>18</v>
      </c>
      <c r="E877" s="5" t="s">
        <v>8</v>
      </c>
      <c r="F877" s="12"/>
      <c r="G877" s="12">
        <v>0</v>
      </c>
      <c r="H877" s="13" t="s">
        <v>74</v>
      </c>
      <c r="I877" s="12">
        <f t="shared" si="99"/>
        <v>0</v>
      </c>
      <c r="J877" s="13" t="s">
        <v>72</v>
      </c>
      <c r="K877" s="30">
        <f t="shared" si="100"/>
        <v>0</v>
      </c>
      <c r="L877" s="30" t="s">
        <v>103</v>
      </c>
      <c r="M877" s="15">
        <f t="shared" si="101"/>
        <v>0</v>
      </c>
      <c r="N877" s="13" t="s">
        <v>71</v>
      </c>
    </row>
    <row r="878" spans="1:14" ht="19.5" customHeight="1">
      <c r="A878" s="90">
        <v>6</v>
      </c>
      <c r="B878" s="5"/>
      <c r="C878" s="9" t="s">
        <v>52</v>
      </c>
      <c r="D878" s="9" t="s">
        <v>51</v>
      </c>
      <c r="E878" s="9" t="s">
        <v>8</v>
      </c>
      <c r="F878" s="72"/>
      <c r="G878" s="12">
        <v>0</v>
      </c>
      <c r="H878" s="13" t="s">
        <v>74</v>
      </c>
      <c r="I878" s="12">
        <f t="shared" si="99"/>
        <v>0</v>
      </c>
      <c r="J878" s="13" t="s">
        <v>72</v>
      </c>
      <c r="K878" s="30">
        <f t="shared" si="100"/>
        <v>0</v>
      </c>
      <c r="L878" s="30" t="s">
        <v>103</v>
      </c>
      <c r="M878" s="15">
        <f t="shared" si="101"/>
        <v>0</v>
      </c>
      <c r="N878" s="13" t="s">
        <v>71</v>
      </c>
    </row>
    <row r="879" spans="1:14" ht="19.5" customHeight="1">
      <c r="A879" s="90">
        <v>7</v>
      </c>
      <c r="B879" s="5"/>
      <c r="C879" s="5" t="s">
        <v>10</v>
      </c>
      <c r="D879" s="5" t="s">
        <v>93</v>
      </c>
      <c r="E879" s="5" t="s">
        <v>8</v>
      </c>
      <c r="F879" s="12"/>
      <c r="G879" s="12">
        <v>0</v>
      </c>
      <c r="H879" s="13" t="s">
        <v>74</v>
      </c>
      <c r="I879" s="12">
        <f t="shared" si="99"/>
        <v>0</v>
      </c>
      <c r="J879" s="13" t="s">
        <v>72</v>
      </c>
      <c r="K879" s="30">
        <f t="shared" si="100"/>
        <v>0</v>
      </c>
      <c r="L879" s="30" t="s">
        <v>103</v>
      </c>
      <c r="M879" s="15">
        <f t="shared" si="101"/>
        <v>0</v>
      </c>
      <c r="N879" s="13" t="s">
        <v>71</v>
      </c>
    </row>
    <row r="880" spans="1:14" ht="19.5" customHeight="1">
      <c r="A880" s="90">
        <v>8</v>
      </c>
      <c r="B880" s="5"/>
      <c r="C880" s="5" t="s">
        <v>26</v>
      </c>
      <c r="D880" s="5" t="s">
        <v>89</v>
      </c>
      <c r="E880" s="5" t="s">
        <v>8</v>
      </c>
      <c r="F880" s="12"/>
      <c r="G880" s="12">
        <v>0</v>
      </c>
      <c r="H880" s="13" t="s">
        <v>74</v>
      </c>
      <c r="I880" s="12">
        <f t="shared" si="99"/>
        <v>0</v>
      </c>
      <c r="J880" s="13" t="s">
        <v>72</v>
      </c>
      <c r="K880" s="30">
        <f t="shared" si="100"/>
        <v>0</v>
      </c>
      <c r="L880" s="30" t="s">
        <v>103</v>
      </c>
      <c r="M880" s="15">
        <f t="shared" si="101"/>
        <v>0</v>
      </c>
      <c r="N880" s="13" t="s">
        <v>71</v>
      </c>
    </row>
    <row r="881" spans="1:14" ht="19.5" customHeight="1">
      <c r="A881" s="90">
        <v>9</v>
      </c>
      <c r="B881" s="5"/>
      <c r="C881" s="5" t="s">
        <v>94</v>
      </c>
      <c r="D881" s="5" t="s">
        <v>95</v>
      </c>
      <c r="E881" s="5" t="s">
        <v>8</v>
      </c>
      <c r="F881" s="12"/>
      <c r="G881" s="12">
        <v>0</v>
      </c>
      <c r="H881" s="13" t="s">
        <v>74</v>
      </c>
      <c r="I881" s="12">
        <f t="shared" si="99"/>
        <v>0</v>
      </c>
      <c r="J881" s="13" t="s">
        <v>72</v>
      </c>
      <c r="K881" s="30">
        <f t="shared" si="100"/>
        <v>0</v>
      </c>
      <c r="L881" s="30" t="s">
        <v>103</v>
      </c>
      <c r="M881" s="15">
        <f t="shared" si="101"/>
        <v>0</v>
      </c>
      <c r="N881" s="13" t="s">
        <v>71</v>
      </c>
    </row>
    <row r="882" spans="1:14" ht="19.5" customHeight="1">
      <c r="A882" s="90">
        <v>10</v>
      </c>
      <c r="B882" s="5"/>
      <c r="C882" s="5" t="s">
        <v>190</v>
      </c>
      <c r="D882" s="5" t="s">
        <v>20</v>
      </c>
      <c r="E882" s="5" t="s">
        <v>173</v>
      </c>
      <c r="F882" s="12"/>
      <c r="G882" s="12">
        <v>0</v>
      </c>
      <c r="H882" s="13" t="s">
        <v>74</v>
      </c>
      <c r="I882" s="12">
        <f>G882*7</f>
        <v>0</v>
      </c>
      <c r="J882" s="13" t="s">
        <v>72</v>
      </c>
      <c r="K882" s="30">
        <f t="shared" si="100"/>
        <v>0</v>
      </c>
      <c r="L882" s="30" t="s">
        <v>103</v>
      </c>
      <c r="M882" s="15">
        <f t="shared" si="101"/>
        <v>0</v>
      </c>
      <c r="N882" s="13" t="s">
        <v>71</v>
      </c>
    </row>
    <row r="883" spans="1:14" ht="19.5" customHeight="1">
      <c r="A883" s="90">
        <v>11</v>
      </c>
      <c r="B883" s="5"/>
      <c r="C883" s="5" t="s">
        <v>34</v>
      </c>
      <c r="D883" s="5" t="s">
        <v>134</v>
      </c>
      <c r="E883" s="5" t="s">
        <v>173</v>
      </c>
      <c r="F883" s="12"/>
      <c r="G883" s="12">
        <v>0</v>
      </c>
      <c r="H883" s="13" t="s">
        <v>74</v>
      </c>
      <c r="I883" s="12">
        <f>G883*7</f>
        <v>0</v>
      </c>
      <c r="J883" s="13" t="s">
        <v>72</v>
      </c>
      <c r="K883" s="30">
        <f t="shared" si="100"/>
        <v>0</v>
      </c>
      <c r="L883" s="30" t="s">
        <v>103</v>
      </c>
      <c r="M883" s="15">
        <f t="shared" si="101"/>
        <v>0</v>
      </c>
      <c r="N883" s="13" t="s">
        <v>71</v>
      </c>
    </row>
    <row r="884" spans="1:14" ht="19.5" customHeight="1">
      <c r="A884" s="90">
        <v>12</v>
      </c>
      <c r="B884" s="5"/>
      <c r="C884" s="5" t="s">
        <v>23</v>
      </c>
      <c r="D884" s="5" t="s">
        <v>136</v>
      </c>
      <c r="E884" s="5" t="s">
        <v>12</v>
      </c>
      <c r="F884" s="5"/>
      <c r="G884" s="1">
        <v>0</v>
      </c>
      <c r="H884" s="13" t="s">
        <v>74</v>
      </c>
      <c r="I884" s="12">
        <f t="shared" ref="I884:I894" si="102">G884*1</f>
        <v>0</v>
      </c>
      <c r="J884" s="13" t="s">
        <v>72</v>
      </c>
      <c r="K884" s="30">
        <f t="shared" si="100"/>
        <v>0</v>
      </c>
      <c r="L884" s="30" t="s">
        <v>103</v>
      </c>
      <c r="M884" s="15">
        <f t="shared" si="101"/>
        <v>0</v>
      </c>
      <c r="N884" s="13" t="s">
        <v>71</v>
      </c>
    </row>
    <row r="885" spans="1:14" ht="19.5" customHeight="1">
      <c r="A885" s="90">
        <v>13</v>
      </c>
      <c r="B885" s="5"/>
      <c r="C885" s="5" t="s">
        <v>90</v>
      </c>
      <c r="D885" s="5" t="s">
        <v>91</v>
      </c>
      <c r="E885" s="5" t="s">
        <v>12</v>
      </c>
      <c r="F885" s="12"/>
      <c r="G885" s="12">
        <v>0</v>
      </c>
      <c r="H885" s="13" t="s">
        <v>74</v>
      </c>
      <c r="I885" s="12">
        <f t="shared" si="102"/>
        <v>0</v>
      </c>
      <c r="J885" s="13" t="s">
        <v>72</v>
      </c>
      <c r="K885" s="30">
        <f t="shared" si="100"/>
        <v>0</v>
      </c>
      <c r="L885" s="30" t="s">
        <v>103</v>
      </c>
      <c r="M885" s="15">
        <f t="shared" si="101"/>
        <v>0</v>
      </c>
      <c r="N885" s="13" t="s">
        <v>71</v>
      </c>
    </row>
    <row r="886" spans="1:14" ht="19.5" customHeight="1">
      <c r="A886" s="90">
        <v>14</v>
      </c>
      <c r="B886" s="5"/>
      <c r="C886" s="5" t="s">
        <v>81</v>
      </c>
      <c r="D886" s="5" t="s">
        <v>82</v>
      </c>
      <c r="E886" s="5" t="s">
        <v>12</v>
      </c>
      <c r="F886" s="12"/>
      <c r="G886" s="12">
        <v>0</v>
      </c>
      <c r="H886" s="13" t="s">
        <v>74</v>
      </c>
      <c r="I886" s="12">
        <f t="shared" si="102"/>
        <v>0</v>
      </c>
      <c r="J886" s="13" t="s">
        <v>72</v>
      </c>
      <c r="K886" s="30">
        <f t="shared" si="100"/>
        <v>0</v>
      </c>
      <c r="L886" s="30" t="s">
        <v>103</v>
      </c>
      <c r="M886" s="15">
        <f t="shared" si="101"/>
        <v>0</v>
      </c>
      <c r="N886" s="13" t="s">
        <v>71</v>
      </c>
    </row>
    <row r="887" spans="1:14" ht="19.5" customHeight="1">
      <c r="A887" s="90">
        <v>15</v>
      </c>
      <c r="B887" s="5"/>
      <c r="C887" s="5" t="s">
        <v>11</v>
      </c>
      <c r="D887" s="5" t="s">
        <v>13</v>
      </c>
      <c r="E887" s="5" t="s">
        <v>12</v>
      </c>
      <c r="F887" s="12"/>
      <c r="G887" s="12">
        <v>0</v>
      </c>
      <c r="H887" s="13" t="s">
        <v>74</v>
      </c>
      <c r="I887" s="12">
        <f t="shared" si="102"/>
        <v>0</v>
      </c>
      <c r="J887" s="13" t="s">
        <v>72</v>
      </c>
      <c r="K887" s="30">
        <f t="shared" si="100"/>
        <v>0</v>
      </c>
      <c r="L887" s="30" t="s">
        <v>103</v>
      </c>
      <c r="M887" s="15">
        <f t="shared" si="101"/>
        <v>0</v>
      </c>
      <c r="N887" s="13" t="s">
        <v>71</v>
      </c>
    </row>
    <row r="888" spans="1:14" ht="19.5" customHeight="1">
      <c r="A888" s="90">
        <v>16</v>
      </c>
      <c r="B888" s="5"/>
      <c r="C888" s="5" t="s">
        <v>28</v>
      </c>
      <c r="D888" s="5" t="s">
        <v>27</v>
      </c>
      <c r="E888" s="5" t="s">
        <v>12</v>
      </c>
      <c r="F888" s="12"/>
      <c r="G888" s="12">
        <v>0</v>
      </c>
      <c r="H888" s="13" t="s">
        <v>74</v>
      </c>
      <c r="I888" s="12">
        <f t="shared" si="102"/>
        <v>0</v>
      </c>
      <c r="J888" s="13" t="s">
        <v>72</v>
      </c>
      <c r="K888" s="30">
        <f t="shared" si="100"/>
        <v>0</v>
      </c>
      <c r="L888" s="30" t="s">
        <v>103</v>
      </c>
      <c r="M888" s="15">
        <f t="shared" si="101"/>
        <v>0</v>
      </c>
      <c r="N888" s="13" t="s">
        <v>71</v>
      </c>
    </row>
    <row r="889" spans="1:14" ht="19.5" customHeight="1">
      <c r="A889" s="90">
        <v>17</v>
      </c>
      <c r="B889" s="5"/>
      <c r="C889" s="5" t="s">
        <v>30</v>
      </c>
      <c r="D889" s="5" t="s">
        <v>29</v>
      </c>
      <c r="E889" s="5" t="s">
        <v>12</v>
      </c>
      <c r="F889" s="12"/>
      <c r="G889" s="12">
        <v>0</v>
      </c>
      <c r="H889" s="13" t="s">
        <v>74</v>
      </c>
      <c r="I889" s="12">
        <f t="shared" si="102"/>
        <v>0</v>
      </c>
      <c r="J889" s="13" t="s">
        <v>72</v>
      </c>
      <c r="K889" s="30">
        <f t="shared" si="100"/>
        <v>0</v>
      </c>
      <c r="L889" s="30" t="s">
        <v>103</v>
      </c>
      <c r="M889" s="15">
        <f t="shared" si="101"/>
        <v>0</v>
      </c>
      <c r="N889" s="13" t="s">
        <v>71</v>
      </c>
    </row>
    <row r="890" spans="1:14" ht="19.5" customHeight="1">
      <c r="A890" s="90">
        <v>18</v>
      </c>
      <c r="B890" s="5"/>
      <c r="C890" s="5" t="s">
        <v>32</v>
      </c>
      <c r="D890" s="5" t="s">
        <v>33</v>
      </c>
      <c r="E890" s="5" t="s">
        <v>12</v>
      </c>
      <c r="F890" s="12"/>
      <c r="G890" s="12">
        <v>0</v>
      </c>
      <c r="H890" s="13" t="s">
        <v>74</v>
      </c>
      <c r="I890" s="12">
        <f t="shared" si="102"/>
        <v>0</v>
      </c>
      <c r="J890" s="13" t="s">
        <v>72</v>
      </c>
      <c r="K890" s="30">
        <f t="shared" si="100"/>
        <v>0</v>
      </c>
      <c r="L890" s="30" t="s">
        <v>103</v>
      </c>
      <c r="M890" s="15">
        <f t="shared" si="101"/>
        <v>0</v>
      </c>
      <c r="N890" s="13" t="s">
        <v>71</v>
      </c>
    </row>
    <row r="891" spans="1:14" ht="19.5" customHeight="1">
      <c r="A891" s="90">
        <v>19</v>
      </c>
      <c r="B891" s="5"/>
      <c r="C891" s="5" t="s">
        <v>36</v>
      </c>
      <c r="D891" s="5" t="s">
        <v>35</v>
      </c>
      <c r="E891" s="5" t="s">
        <v>12</v>
      </c>
      <c r="F891" s="12"/>
      <c r="G891" s="12">
        <v>0</v>
      </c>
      <c r="H891" s="13" t="s">
        <v>74</v>
      </c>
      <c r="I891" s="12">
        <f t="shared" si="102"/>
        <v>0</v>
      </c>
      <c r="J891" s="13" t="s">
        <v>72</v>
      </c>
      <c r="K891" s="30">
        <f t="shared" si="100"/>
        <v>0</v>
      </c>
      <c r="L891" s="30" t="s">
        <v>103</v>
      </c>
      <c r="M891" s="15">
        <f t="shared" si="101"/>
        <v>0</v>
      </c>
      <c r="N891" s="13" t="s">
        <v>71</v>
      </c>
    </row>
    <row r="892" spans="1:14" ht="19.5" customHeight="1">
      <c r="A892" s="90">
        <v>20</v>
      </c>
      <c r="B892" s="5"/>
      <c r="C892" s="5" t="s">
        <v>38</v>
      </c>
      <c r="D892" s="5" t="s">
        <v>37</v>
      </c>
      <c r="E892" s="5" t="s">
        <v>12</v>
      </c>
      <c r="F892" s="12"/>
      <c r="G892" s="12">
        <v>0</v>
      </c>
      <c r="H892" s="13" t="s">
        <v>74</v>
      </c>
      <c r="I892" s="12">
        <f t="shared" si="102"/>
        <v>0</v>
      </c>
      <c r="J892" s="13" t="s">
        <v>72</v>
      </c>
      <c r="K892" s="30">
        <f t="shared" si="100"/>
        <v>0</v>
      </c>
      <c r="L892" s="30" t="s">
        <v>103</v>
      </c>
      <c r="M892" s="15">
        <f t="shared" si="101"/>
        <v>0</v>
      </c>
      <c r="N892" s="13" t="s">
        <v>71</v>
      </c>
    </row>
    <row r="893" spans="1:14" ht="19.5" customHeight="1">
      <c r="A893" s="90">
        <v>21</v>
      </c>
      <c r="B893" s="5"/>
      <c r="C893" s="5" t="s">
        <v>40</v>
      </c>
      <c r="D893" s="5" t="s">
        <v>39</v>
      </c>
      <c r="E893" s="5" t="s">
        <v>12</v>
      </c>
      <c r="F893" s="12" t="s">
        <v>600</v>
      </c>
      <c r="G893" s="12">
        <v>1</v>
      </c>
      <c r="H893" s="13" t="s">
        <v>74</v>
      </c>
      <c r="I893" s="12">
        <f t="shared" si="102"/>
        <v>1</v>
      </c>
      <c r="J893" s="13" t="s">
        <v>72</v>
      </c>
      <c r="K893" s="30">
        <f t="shared" si="100"/>
        <v>0.33</v>
      </c>
      <c r="L893" s="30" t="s">
        <v>103</v>
      </c>
      <c r="M893" s="15">
        <f t="shared" si="101"/>
        <v>330</v>
      </c>
      <c r="N893" s="13" t="s">
        <v>71</v>
      </c>
    </row>
    <row r="894" spans="1:14" ht="19.5" customHeight="1">
      <c r="A894" s="90">
        <v>22</v>
      </c>
      <c r="B894" s="5"/>
      <c r="C894" s="5" t="s">
        <v>78</v>
      </c>
      <c r="D894" s="5" t="s">
        <v>79</v>
      </c>
      <c r="E894" s="5" t="s">
        <v>12</v>
      </c>
      <c r="F894" s="12"/>
      <c r="G894" s="12">
        <v>0</v>
      </c>
      <c r="H894" s="13" t="s">
        <v>74</v>
      </c>
      <c r="I894" s="12">
        <f t="shared" si="102"/>
        <v>0</v>
      </c>
      <c r="J894" s="13" t="s">
        <v>72</v>
      </c>
      <c r="K894" s="30">
        <f t="shared" si="100"/>
        <v>0</v>
      </c>
      <c r="L894" s="30" t="s">
        <v>103</v>
      </c>
      <c r="M894" s="15">
        <f t="shared" si="101"/>
        <v>0</v>
      </c>
      <c r="N894" s="13" t="s">
        <v>71</v>
      </c>
    </row>
    <row r="895" spans="1:14" ht="19.5" customHeight="1">
      <c r="A895" s="90">
        <v>23</v>
      </c>
      <c r="B895" s="5"/>
      <c r="C895" s="5" t="s">
        <v>45</v>
      </c>
      <c r="D895" s="5" t="s">
        <v>44</v>
      </c>
      <c r="E895" s="5" t="s">
        <v>43</v>
      </c>
      <c r="F895" s="12"/>
      <c r="G895" s="12">
        <v>0</v>
      </c>
      <c r="H895" s="13" t="s">
        <v>74</v>
      </c>
      <c r="I895" s="12">
        <f>G895*1.5</f>
        <v>0</v>
      </c>
      <c r="J895" s="13" t="s">
        <v>72</v>
      </c>
      <c r="K895" s="30">
        <f t="shared" si="100"/>
        <v>0</v>
      </c>
      <c r="L895" s="30" t="s">
        <v>103</v>
      </c>
      <c r="M895" s="15">
        <f t="shared" si="101"/>
        <v>0</v>
      </c>
      <c r="N895" s="13" t="s">
        <v>71</v>
      </c>
    </row>
    <row r="896" spans="1:14" ht="19.5" customHeight="1">
      <c r="A896" s="90">
        <v>24</v>
      </c>
      <c r="B896" s="5"/>
      <c r="C896" s="5" t="s">
        <v>47</v>
      </c>
      <c r="D896" s="5" t="s">
        <v>46</v>
      </c>
      <c r="E896" s="5" t="s">
        <v>43</v>
      </c>
      <c r="F896" s="12"/>
      <c r="G896" s="12">
        <v>0</v>
      </c>
      <c r="H896" s="13" t="s">
        <v>74</v>
      </c>
      <c r="I896" s="12">
        <f>G896*1.5</f>
        <v>0</v>
      </c>
      <c r="J896" s="13" t="s">
        <v>72</v>
      </c>
      <c r="K896" s="30">
        <f t="shared" si="100"/>
        <v>0</v>
      </c>
      <c r="L896" s="30" t="s">
        <v>103</v>
      </c>
      <c r="M896" s="15">
        <f t="shared" si="101"/>
        <v>0</v>
      </c>
      <c r="N896" s="13" t="s">
        <v>71</v>
      </c>
    </row>
    <row r="897" spans="1:14" ht="19.5" customHeight="1">
      <c r="A897" s="90">
        <v>25</v>
      </c>
      <c r="B897" s="5"/>
      <c r="C897" s="5" t="s">
        <v>42</v>
      </c>
      <c r="D897" s="5" t="s">
        <v>41</v>
      </c>
      <c r="E897" s="5" t="s">
        <v>165</v>
      </c>
      <c r="F897" s="12"/>
      <c r="G897" s="12">
        <v>0</v>
      </c>
      <c r="H897" s="13" t="s">
        <v>74</v>
      </c>
      <c r="I897" s="12">
        <f>G897*1.5</f>
        <v>0</v>
      </c>
      <c r="J897" s="13" t="s">
        <v>72</v>
      </c>
      <c r="K897" s="30">
        <f t="shared" si="100"/>
        <v>0</v>
      </c>
      <c r="L897" s="30" t="s">
        <v>103</v>
      </c>
      <c r="M897" s="15">
        <f t="shared" si="101"/>
        <v>0</v>
      </c>
      <c r="N897" s="13" t="s">
        <v>71</v>
      </c>
    </row>
    <row r="898" spans="1:14" ht="19.5" customHeight="1">
      <c r="A898" s="90">
        <v>26</v>
      </c>
      <c r="B898" s="5"/>
      <c r="C898" s="5" t="s">
        <v>49</v>
      </c>
      <c r="D898" s="5" t="s">
        <v>48</v>
      </c>
      <c r="E898" s="5" t="s">
        <v>50</v>
      </c>
      <c r="F898" s="12" t="s">
        <v>655</v>
      </c>
      <c r="G898" s="12">
        <v>0</v>
      </c>
      <c r="H898" s="13" t="s">
        <v>74</v>
      </c>
      <c r="I898" s="12">
        <f>G898*4</f>
        <v>0</v>
      </c>
      <c r="J898" s="13" t="s">
        <v>72</v>
      </c>
      <c r="K898" s="30">
        <f t="shared" si="100"/>
        <v>0</v>
      </c>
      <c r="L898" s="30" t="s">
        <v>103</v>
      </c>
      <c r="M898" s="15">
        <f t="shared" si="101"/>
        <v>0</v>
      </c>
      <c r="N898" s="13" t="s">
        <v>71</v>
      </c>
    </row>
    <row r="899" spans="1:14" ht="19.5" customHeight="1">
      <c r="A899" s="90">
        <v>27</v>
      </c>
      <c r="B899" s="5"/>
      <c r="C899" s="5" t="s">
        <v>80</v>
      </c>
      <c r="D899" s="5" t="s">
        <v>661</v>
      </c>
      <c r="E899" s="5" t="s">
        <v>364</v>
      </c>
      <c r="F899" s="12" t="s">
        <v>662</v>
      </c>
      <c r="G899" s="12">
        <v>3</v>
      </c>
      <c r="H899" s="13" t="s">
        <v>74</v>
      </c>
      <c r="I899" s="12">
        <f>G899*1</f>
        <v>3</v>
      </c>
      <c r="J899" s="13" t="s">
        <v>72</v>
      </c>
      <c r="K899" s="30">
        <f t="shared" si="100"/>
        <v>0.99</v>
      </c>
      <c r="L899" s="30" t="s">
        <v>103</v>
      </c>
      <c r="M899" s="15">
        <f t="shared" si="101"/>
        <v>990</v>
      </c>
      <c r="N899" s="13" t="s">
        <v>71</v>
      </c>
    </row>
    <row r="900" spans="1:14" ht="19.5" customHeight="1">
      <c r="A900" s="90">
        <v>28</v>
      </c>
      <c r="B900" s="5"/>
      <c r="C900" s="5" t="s">
        <v>80</v>
      </c>
      <c r="D900" s="5"/>
      <c r="E900" s="5" t="s">
        <v>12</v>
      </c>
      <c r="F900" s="12" t="s">
        <v>627</v>
      </c>
      <c r="G900" s="12">
        <v>1</v>
      </c>
      <c r="H900" s="13" t="s">
        <v>74</v>
      </c>
      <c r="I900" s="12">
        <f>G900*1</f>
        <v>1</v>
      </c>
      <c r="J900" s="13" t="s">
        <v>72</v>
      </c>
      <c r="K900" s="30">
        <f t="shared" si="100"/>
        <v>0.33</v>
      </c>
      <c r="L900" s="30" t="s">
        <v>103</v>
      </c>
      <c r="M900" s="15">
        <f t="shared" si="101"/>
        <v>330</v>
      </c>
      <c r="N900" s="13" t="s">
        <v>71</v>
      </c>
    </row>
    <row r="901" spans="1:14" ht="19.5" customHeight="1">
      <c r="A901" s="90">
        <v>30</v>
      </c>
      <c r="B901" s="5"/>
      <c r="C901" s="5" t="s">
        <v>80</v>
      </c>
      <c r="D901" s="5"/>
      <c r="E901" s="5" t="s">
        <v>43</v>
      </c>
      <c r="F901" s="12" t="s">
        <v>570</v>
      </c>
      <c r="G901" s="12">
        <v>4</v>
      </c>
      <c r="H901" s="13" t="s">
        <v>74</v>
      </c>
      <c r="I901" s="12">
        <f>G901*1.5</f>
        <v>6</v>
      </c>
      <c r="J901" s="13" t="s">
        <v>72</v>
      </c>
      <c r="K901" s="30">
        <f t="shared" si="100"/>
        <v>1.98</v>
      </c>
      <c r="L901" s="30" t="s">
        <v>103</v>
      </c>
      <c r="M901" s="15">
        <f t="shared" si="101"/>
        <v>1980</v>
      </c>
      <c r="N901" s="13" t="s">
        <v>71</v>
      </c>
    </row>
    <row r="902" spans="1:14" ht="19.5" customHeight="1">
      <c r="A902" s="90">
        <v>31</v>
      </c>
      <c r="B902" s="5"/>
      <c r="C902" s="5" t="s">
        <v>80</v>
      </c>
      <c r="D902" s="5"/>
      <c r="E902" s="5" t="s">
        <v>12</v>
      </c>
      <c r="F902" s="12" t="s">
        <v>540</v>
      </c>
      <c r="G902" s="12">
        <v>1</v>
      </c>
      <c r="H902" s="13" t="s">
        <v>74</v>
      </c>
      <c r="I902" s="12">
        <f>G902*1</f>
        <v>1</v>
      </c>
      <c r="J902" s="13" t="s">
        <v>138</v>
      </c>
      <c r="K902" s="30">
        <f t="shared" si="100"/>
        <v>0.33</v>
      </c>
      <c r="L902" s="30" t="s">
        <v>103</v>
      </c>
      <c r="M902" s="15">
        <f t="shared" si="101"/>
        <v>330</v>
      </c>
      <c r="N902" s="13" t="s">
        <v>71</v>
      </c>
    </row>
    <row r="903" spans="1:14" ht="19.5" customHeight="1">
      <c r="A903" s="281" t="s">
        <v>54</v>
      </c>
      <c r="B903" s="282"/>
      <c r="C903" s="282"/>
      <c r="D903" s="282"/>
      <c r="E903" s="283"/>
      <c r="F903" s="89"/>
      <c r="G903" s="12">
        <f>SUM(G873:G902)</f>
        <v>14</v>
      </c>
      <c r="H903" s="13" t="s">
        <v>74</v>
      </c>
      <c r="I903" s="12">
        <f>SUM(I873:I902)</f>
        <v>36</v>
      </c>
      <c r="J903" s="13" t="s">
        <v>138</v>
      </c>
      <c r="K903" s="12">
        <f>SUM(K873:K902)</f>
        <v>11.88</v>
      </c>
      <c r="L903" s="30" t="s">
        <v>103</v>
      </c>
      <c r="M903" s="34">
        <f>SUM(M873:M902)</f>
        <v>11880</v>
      </c>
      <c r="N903" s="13" t="s">
        <v>71</v>
      </c>
    </row>
    <row r="904" spans="1:14" ht="19.5" customHeight="1"/>
    <row r="905" spans="1:14" ht="19.5" customHeight="1">
      <c r="A905" s="286" t="s">
        <v>53</v>
      </c>
      <c r="B905" s="286" t="s">
        <v>0</v>
      </c>
      <c r="C905" s="286" t="s">
        <v>2</v>
      </c>
      <c r="D905" s="286" t="s">
        <v>4</v>
      </c>
      <c r="E905" s="286" t="s">
        <v>1</v>
      </c>
      <c r="F905" s="286" t="s">
        <v>280</v>
      </c>
      <c r="G905" s="288" t="s">
        <v>5</v>
      </c>
      <c r="H905" s="289"/>
      <c r="I905" s="288" t="s">
        <v>6</v>
      </c>
      <c r="J905" s="289"/>
      <c r="K905" s="288" t="s">
        <v>101</v>
      </c>
      <c r="L905" s="289"/>
      <c r="M905" s="288" t="s">
        <v>102</v>
      </c>
      <c r="N905" s="289"/>
    </row>
    <row r="906" spans="1:14" ht="19.5" customHeight="1">
      <c r="A906" s="287"/>
      <c r="B906" s="287"/>
      <c r="C906" s="287"/>
      <c r="D906" s="287"/>
      <c r="E906" s="287"/>
      <c r="F906" s="287"/>
      <c r="G906" s="290"/>
      <c r="H906" s="291"/>
      <c r="I906" s="290"/>
      <c r="J906" s="291"/>
      <c r="K906" s="290"/>
      <c r="L906" s="291"/>
      <c r="M906" s="290"/>
      <c r="N906" s="291"/>
    </row>
    <row r="907" spans="1:14" ht="16.5" customHeight="1">
      <c r="A907" s="90">
        <v>1</v>
      </c>
      <c r="B907" s="16" t="s">
        <v>64</v>
      </c>
      <c r="C907" s="5" t="s">
        <v>3</v>
      </c>
      <c r="D907" s="5" t="s">
        <v>7</v>
      </c>
      <c r="E907" s="5" t="s">
        <v>8</v>
      </c>
      <c r="F907" s="12" t="s">
        <v>646</v>
      </c>
      <c r="G907" s="12">
        <v>3</v>
      </c>
      <c r="H907" s="13" t="s">
        <v>74</v>
      </c>
      <c r="I907" s="12">
        <f t="shared" ref="I907:I915" si="103">G907*6</f>
        <v>18</v>
      </c>
      <c r="J907" s="13" t="s">
        <v>72</v>
      </c>
      <c r="K907" s="30">
        <f t="shared" ref="K907:K944" si="104">I907*0.33</f>
        <v>5.94</v>
      </c>
      <c r="L907" s="30" t="s">
        <v>103</v>
      </c>
      <c r="M907" s="15">
        <f t="shared" ref="M907:M944" si="105">K907*1000</f>
        <v>5940</v>
      </c>
      <c r="N907" s="13" t="s">
        <v>71</v>
      </c>
    </row>
    <row r="908" spans="1:14" ht="16.5" customHeight="1">
      <c r="A908" s="90">
        <v>2</v>
      </c>
      <c r="B908" s="17">
        <v>43521</v>
      </c>
      <c r="C908" s="5" t="s">
        <v>56</v>
      </c>
      <c r="D908" s="5" t="s">
        <v>93</v>
      </c>
      <c r="E908" s="5" t="s">
        <v>8</v>
      </c>
      <c r="F908" s="12" t="s">
        <v>511</v>
      </c>
      <c r="G908" s="12">
        <v>3</v>
      </c>
      <c r="H908" s="13" t="s">
        <v>74</v>
      </c>
      <c r="I908" s="12">
        <f t="shared" si="103"/>
        <v>18</v>
      </c>
      <c r="J908" s="13" t="s">
        <v>72</v>
      </c>
      <c r="K908" s="30">
        <f t="shared" si="104"/>
        <v>5.94</v>
      </c>
      <c r="L908" s="30" t="s">
        <v>103</v>
      </c>
      <c r="M908" s="15">
        <f t="shared" si="105"/>
        <v>5940</v>
      </c>
      <c r="N908" s="13" t="s">
        <v>71</v>
      </c>
    </row>
    <row r="909" spans="1:14" ht="16.5" customHeight="1">
      <c r="A909" s="90">
        <v>3</v>
      </c>
      <c r="B909" s="5"/>
      <c r="C909" s="5" t="s">
        <v>15</v>
      </c>
      <c r="D909" s="5" t="s">
        <v>647</v>
      </c>
      <c r="E909" s="5" t="s">
        <v>8</v>
      </c>
      <c r="F909" s="12" t="s">
        <v>397</v>
      </c>
      <c r="G909" s="12">
        <v>2</v>
      </c>
      <c r="H909" s="13" t="s">
        <v>74</v>
      </c>
      <c r="I909" s="12">
        <f t="shared" si="103"/>
        <v>12</v>
      </c>
      <c r="J909" s="13" t="s">
        <v>72</v>
      </c>
      <c r="K909" s="30">
        <f t="shared" si="104"/>
        <v>3.96</v>
      </c>
      <c r="L909" s="30" t="s">
        <v>103</v>
      </c>
      <c r="M909" s="15">
        <f t="shared" si="105"/>
        <v>3960</v>
      </c>
      <c r="N909" s="13" t="s">
        <v>71</v>
      </c>
    </row>
    <row r="910" spans="1:14" ht="16.5" customHeight="1">
      <c r="A910" s="90">
        <v>4</v>
      </c>
      <c r="B910" s="5"/>
      <c r="C910" s="5" t="s">
        <v>17</v>
      </c>
      <c r="D910" s="5" t="s">
        <v>16</v>
      </c>
      <c r="E910" s="5" t="s">
        <v>8</v>
      </c>
      <c r="F910" s="12" t="s">
        <v>665</v>
      </c>
      <c r="G910" s="12">
        <v>4</v>
      </c>
      <c r="H910" s="13" t="s">
        <v>74</v>
      </c>
      <c r="I910" s="12">
        <f t="shared" si="103"/>
        <v>24</v>
      </c>
      <c r="J910" s="13" t="s">
        <v>72</v>
      </c>
      <c r="K910" s="30">
        <f t="shared" si="104"/>
        <v>7.92</v>
      </c>
      <c r="L910" s="30" t="s">
        <v>103</v>
      </c>
      <c r="M910" s="15">
        <f t="shared" si="105"/>
        <v>7920</v>
      </c>
      <c r="N910" s="13" t="s">
        <v>71</v>
      </c>
    </row>
    <row r="911" spans="1:14" ht="16.5" customHeight="1">
      <c r="A911" s="90">
        <v>5</v>
      </c>
      <c r="B911" s="5"/>
      <c r="C911" s="5" t="s">
        <v>19</v>
      </c>
      <c r="D911" s="5" t="s">
        <v>18</v>
      </c>
      <c r="E911" s="5" t="s">
        <v>8</v>
      </c>
      <c r="F911" s="12" t="s">
        <v>669</v>
      </c>
      <c r="G911" s="12">
        <v>4</v>
      </c>
      <c r="H911" s="13" t="s">
        <v>74</v>
      </c>
      <c r="I911" s="12">
        <f t="shared" si="103"/>
        <v>24</v>
      </c>
      <c r="J911" s="13" t="s">
        <v>72</v>
      </c>
      <c r="K911" s="30">
        <f t="shared" si="104"/>
        <v>7.92</v>
      </c>
      <c r="L911" s="30" t="s">
        <v>103</v>
      </c>
      <c r="M911" s="15">
        <f t="shared" si="105"/>
        <v>7920</v>
      </c>
      <c r="N911" s="13" t="s">
        <v>71</v>
      </c>
    </row>
    <row r="912" spans="1:14" ht="16.5" customHeight="1">
      <c r="A912" s="90">
        <v>6</v>
      </c>
      <c r="B912" s="5"/>
      <c r="C912" s="9" t="s">
        <v>52</v>
      </c>
      <c r="D912" s="9" t="s">
        <v>51</v>
      </c>
      <c r="E912" s="9" t="s">
        <v>8</v>
      </c>
      <c r="F912" s="72" t="s">
        <v>428</v>
      </c>
      <c r="G912" s="12">
        <v>5</v>
      </c>
      <c r="H912" s="13" t="s">
        <v>74</v>
      </c>
      <c r="I912" s="12">
        <f t="shared" si="103"/>
        <v>30</v>
      </c>
      <c r="J912" s="13" t="s">
        <v>72</v>
      </c>
      <c r="K912" s="30">
        <f t="shared" si="104"/>
        <v>9.9</v>
      </c>
      <c r="L912" s="30" t="s">
        <v>103</v>
      </c>
      <c r="M912" s="15">
        <f t="shared" si="105"/>
        <v>9900</v>
      </c>
      <c r="N912" s="13" t="s">
        <v>71</v>
      </c>
    </row>
    <row r="913" spans="1:14" ht="16.5" customHeight="1">
      <c r="A913" s="90">
        <v>7</v>
      </c>
      <c r="B913" s="5"/>
      <c r="C913" s="5" t="s">
        <v>10</v>
      </c>
      <c r="D913" s="5" t="s">
        <v>93</v>
      </c>
      <c r="E913" s="5" t="s">
        <v>8</v>
      </c>
      <c r="F913" s="12" t="s">
        <v>530</v>
      </c>
      <c r="G913" s="12">
        <v>5</v>
      </c>
      <c r="H913" s="13" t="s">
        <v>74</v>
      </c>
      <c r="I913" s="12">
        <f t="shared" si="103"/>
        <v>30</v>
      </c>
      <c r="J913" s="13" t="s">
        <v>72</v>
      </c>
      <c r="K913" s="30">
        <f t="shared" si="104"/>
        <v>9.9</v>
      </c>
      <c r="L913" s="30" t="s">
        <v>103</v>
      </c>
      <c r="M913" s="15">
        <f t="shared" si="105"/>
        <v>9900</v>
      </c>
      <c r="N913" s="13" t="s">
        <v>71</v>
      </c>
    </row>
    <row r="914" spans="1:14" ht="16.5" customHeight="1">
      <c r="A914" s="90">
        <v>8</v>
      </c>
      <c r="B914" s="5"/>
      <c r="C914" s="5" t="s">
        <v>26</v>
      </c>
      <c r="D914" s="5" t="s">
        <v>89</v>
      </c>
      <c r="E914" s="5" t="s">
        <v>8</v>
      </c>
      <c r="F914" s="12" t="s">
        <v>670</v>
      </c>
      <c r="G914" s="12">
        <v>5</v>
      </c>
      <c r="H914" s="13" t="s">
        <v>74</v>
      </c>
      <c r="I914" s="12">
        <f t="shared" si="103"/>
        <v>30</v>
      </c>
      <c r="J914" s="13" t="s">
        <v>72</v>
      </c>
      <c r="K914" s="30">
        <f t="shared" si="104"/>
        <v>9.9</v>
      </c>
      <c r="L914" s="30" t="s">
        <v>103</v>
      </c>
      <c r="M914" s="15">
        <f t="shared" si="105"/>
        <v>9900</v>
      </c>
      <c r="N914" s="13" t="s">
        <v>71</v>
      </c>
    </row>
    <row r="915" spans="1:14" ht="16.5" customHeight="1">
      <c r="A915" s="90">
        <v>9</v>
      </c>
      <c r="B915" s="5"/>
      <c r="C915" s="5" t="s">
        <v>94</v>
      </c>
      <c r="D915" s="5" t="s">
        <v>95</v>
      </c>
      <c r="E915" s="5" t="s">
        <v>8</v>
      </c>
      <c r="F915" s="12" t="s">
        <v>687</v>
      </c>
      <c r="G915" s="12">
        <v>3</v>
      </c>
      <c r="H915" s="13" t="s">
        <v>74</v>
      </c>
      <c r="I915" s="12">
        <f t="shared" si="103"/>
        <v>18</v>
      </c>
      <c r="J915" s="13" t="s">
        <v>72</v>
      </c>
      <c r="K915" s="30">
        <f t="shared" si="104"/>
        <v>5.94</v>
      </c>
      <c r="L915" s="30" t="s">
        <v>103</v>
      </c>
      <c r="M915" s="15">
        <f t="shared" si="105"/>
        <v>5940</v>
      </c>
      <c r="N915" s="13" t="s">
        <v>71</v>
      </c>
    </row>
    <row r="916" spans="1:14" ht="16.5" customHeight="1">
      <c r="A916" s="90">
        <v>10</v>
      </c>
      <c r="B916" s="5"/>
      <c r="C916" s="5" t="s">
        <v>190</v>
      </c>
      <c r="D916" s="5" t="s">
        <v>20</v>
      </c>
      <c r="E916" s="5" t="s">
        <v>173</v>
      </c>
      <c r="F916" s="12" t="s">
        <v>672</v>
      </c>
      <c r="G916" s="12">
        <v>2</v>
      </c>
      <c r="H916" s="13" t="s">
        <v>74</v>
      </c>
      <c r="I916" s="12">
        <f>G916*7</f>
        <v>14</v>
      </c>
      <c r="J916" s="13" t="s">
        <v>72</v>
      </c>
      <c r="K916" s="30">
        <f t="shared" si="104"/>
        <v>4.62</v>
      </c>
      <c r="L916" s="30" t="s">
        <v>103</v>
      </c>
      <c r="M916" s="15">
        <f t="shared" si="105"/>
        <v>4620</v>
      </c>
      <c r="N916" s="13" t="s">
        <v>71</v>
      </c>
    </row>
    <row r="917" spans="1:14" ht="16.5" customHeight="1">
      <c r="A917" s="90">
        <v>11</v>
      </c>
      <c r="B917" s="5"/>
      <c r="C917" s="5" t="s">
        <v>34</v>
      </c>
      <c r="D917" s="5" t="s">
        <v>134</v>
      </c>
      <c r="E917" s="5" t="s">
        <v>173</v>
      </c>
      <c r="F917" s="12" t="s">
        <v>671</v>
      </c>
      <c r="G917" s="12">
        <v>5</v>
      </c>
      <c r="H917" s="13" t="s">
        <v>74</v>
      </c>
      <c r="I917" s="12">
        <f>G917*7</f>
        <v>35</v>
      </c>
      <c r="J917" s="13" t="s">
        <v>72</v>
      </c>
      <c r="K917" s="30">
        <f t="shared" si="104"/>
        <v>11.55</v>
      </c>
      <c r="L917" s="30" t="s">
        <v>103</v>
      </c>
      <c r="M917" s="15">
        <f t="shared" si="105"/>
        <v>11550</v>
      </c>
      <c r="N917" s="13" t="s">
        <v>71</v>
      </c>
    </row>
    <row r="918" spans="1:14" ht="16.5" customHeight="1">
      <c r="A918" s="90">
        <v>12</v>
      </c>
      <c r="B918" s="5"/>
      <c r="C918" s="5" t="s">
        <v>23</v>
      </c>
      <c r="D918" s="5" t="s">
        <v>136</v>
      </c>
      <c r="E918" s="5" t="s">
        <v>12</v>
      </c>
      <c r="F918" s="5" t="s">
        <v>405</v>
      </c>
      <c r="G918" s="1">
        <v>3</v>
      </c>
      <c r="H918" s="13" t="s">
        <v>74</v>
      </c>
      <c r="I918" s="12">
        <f t="shared" ref="I918:I928" si="106">G918*1</f>
        <v>3</v>
      </c>
      <c r="J918" s="13" t="s">
        <v>72</v>
      </c>
      <c r="K918" s="30">
        <f t="shared" si="104"/>
        <v>0.99</v>
      </c>
      <c r="L918" s="30" t="s">
        <v>103</v>
      </c>
      <c r="M918" s="15">
        <f t="shared" si="105"/>
        <v>990</v>
      </c>
      <c r="N918" s="13" t="s">
        <v>71</v>
      </c>
    </row>
    <row r="919" spans="1:14" ht="16.5" customHeight="1">
      <c r="A919" s="90">
        <v>13</v>
      </c>
      <c r="B919" s="5"/>
      <c r="C919" s="5" t="s">
        <v>90</v>
      </c>
      <c r="D919" s="5" t="s">
        <v>91</v>
      </c>
      <c r="E919" s="5" t="s">
        <v>12</v>
      </c>
      <c r="F919" s="12" t="s">
        <v>485</v>
      </c>
      <c r="G919" s="12">
        <v>1</v>
      </c>
      <c r="H919" s="13" t="s">
        <v>74</v>
      </c>
      <c r="I919" s="12">
        <f t="shared" si="106"/>
        <v>1</v>
      </c>
      <c r="J919" s="13" t="s">
        <v>72</v>
      </c>
      <c r="K919" s="30">
        <f t="shared" si="104"/>
        <v>0.33</v>
      </c>
      <c r="L919" s="30" t="s">
        <v>103</v>
      </c>
      <c r="M919" s="15">
        <f t="shared" si="105"/>
        <v>330</v>
      </c>
      <c r="N919" s="13" t="s">
        <v>71</v>
      </c>
    </row>
    <row r="920" spans="1:14" ht="16.5" customHeight="1">
      <c r="A920" s="90">
        <v>14</v>
      </c>
      <c r="B920" s="5"/>
      <c r="C920" s="5" t="s">
        <v>81</v>
      </c>
      <c r="D920" s="5" t="s">
        <v>82</v>
      </c>
      <c r="E920" s="5" t="s">
        <v>12</v>
      </c>
      <c r="F920" s="12" t="s">
        <v>673</v>
      </c>
      <c r="G920" s="12">
        <v>2</v>
      </c>
      <c r="H920" s="13" t="s">
        <v>74</v>
      </c>
      <c r="I920" s="12">
        <f t="shared" si="106"/>
        <v>2</v>
      </c>
      <c r="J920" s="13" t="s">
        <v>72</v>
      </c>
      <c r="K920" s="30">
        <f t="shared" si="104"/>
        <v>0.66</v>
      </c>
      <c r="L920" s="30" t="s">
        <v>103</v>
      </c>
      <c r="M920" s="15">
        <f t="shared" si="105"/>
        <v>660</v>
      </c>
      <c r="N920" s="13" t="s">
        <v>71</v>
      </c>
    </row>
    <row r="921" spans="1:14" ht="16.5" customHeight="1">
      <c r="A921" s="90">
        <v>15</v>
      </c>
      <c r="B921" s="5"/>
      <c r="C921" s="5" t="s">
        <v>11</v>
      </c>
      <c r="D921" s="5" t="s">
        <v>13</v>
      </c>
      <c r="E921" s="5" t="s">
        <v>12</v>
      </c>
      <c r="F921" s="12" t="s">
        <v>668</v>
      </c>
      <c r="G921" s="12">
        <v>2</v>
      </c>
      <c r="H921" s="13" t="s">
        <v>74</v>
      </c>
      <c r="I921" s="12">
        <f t="shared" si="106"/>
        <v>2</v>
      </c>
      <c r="J921" s="13" t="s">
        <v>72</v>
      </c>
      <c r="K921" s="30">
        <f t="shared" si="104"/>
        <v>0.66</v>
      </c>
      <c r="L921" s="30" t="s">
        <v>103</v>
      </c>
      <c r="M921" s="15">
        <f t="shared" si="105"/>
        <v>660</v>
      </c>
      <c r="N921" s="13" t="s">
        <v>71</v>
      </c>
    </row>
    <row r="922" spans="1:14" ht="16.5" customHeight="1">
      <c r="A922" s="90">
        <v>16</v>
      </c>
      <c r="B922" s="5"/>
      <c r="C922" s="5" t="s">
        <v>28</v>
      </c>
      <c r="D922" s="5" t="s">
        <v>27</v>
      </c>
      <c r="E922" s="5" t="s">
        <v>12</v>
      </c>
      <c r="F922" s="12" t="s">
        <v>667</v>
      </c>
      <c r="G922" s="12">
        <v>3</v>
      </c>
      <c r="H922" s="13" t="s">
        <v>74</v>
      </c>
      <c r="I922" s="12">
        <f t="shared" si="106"/>
        <v>3</v>
      </c>
      <c r="J922" s="13" t="s">
        <v>72</v>
      </c>
      <c r="K922" s="30">
        <f t="shared" si="104"/>
        <v>0.99</v>
      </c>
      <c r="L922" s="30" t="s">
        <v>103</v>
      </c>
      <c r="M922" s="15">
        <f t="shared" si="105"/>
        <v>990</v>
      </c>
      <c r="N922" s="13" t="s">
        <v>71</v>
      </c>
    </row>
    <row r="923" spans="1:14" ht="16.5" customHeight="1">
      <c r="A923" s="90">
        <v>17</v>
      </c>
      <c r="B923" s="5"/>
      <c r="C923" s="5" t="s">
        <v>30</v>
      </c>
      <c r="D923" s="5" t="s">
        <v>29</v>
      </c>
      <c r="E923" s="5" t="s">
        <v>12</v>
      </c>
      <c r="F923" s="12" t="s">
        <v>664</v>
      </c>
      <c r="G923" s="12">
        <v>3</v>
      </c>
      <c r="H923" s="13" t="s">
        <v>74</v>
      </c>
      <c r="I923" s="12">
        <f t="shared" si="106"/>
        <v>3</v>
      </c>
      <c r="J923" s="13" t="s">
        <v>72</v>
      </c>
      <c r="K923" s="30">
        <f t="shared" si="104"/>
        <v>0.99</v>
      </c>
      <c r="L923" s="30" t="s">
        <v>103</v>
      </c>
      <c r="M923" s="15">
        <f t="shared" si="105"/>
        <v>990</v>
      </c>
      <c r="N923" s="13" t="s">
        <v>71</v>
      </c>
    </row>
    <row r="924" spans="1:14" ht="16.5" customHeight="1">
      <c r="A924" s="90">
        <v>18</v>
      </c>
      <c r="B924" s="5"/>
      <c r="C924" s="5" t="s">
        <v>32</v>
      </c>
      <c r="D924" s="5" t="s">
        <v>33</v>
      </c>
      <c r="E924" s="5" t="s">
        <v>12</v>
      </c>
      <c r="F924" s="12" t="s">
        <v>597</v>
      </c>
      <c r="G924" s="12">
        <v>0</v>
      </c>
      <c r="H924" s="13" t="s">
        <v>74</v>
      </c>
      <c r="I924" s="12">
        <f t="shared" si="106"/>
        <v>0</v>
      </c>
      <c r="J924" s="13" t="s">
        <v>72</v>
      </c>
      <c r="K924" s="30">
        <f t="shared" si="104"/>
        <v>0</v>
      </c>
      <c r="L924" s="30" t="s">
        <v>103</v>
      </c>
      <c r="M924" s="15">
        <f t="shared" si="105"/>
        <v>0</v>
      </c>
      <c r="N924" s="13" t="s">
        <v>71</v>
      </c>
    </row>
    <row r="925" spans="1:14" ht="16.5" customHeight="1">
      <c r="A925" s="90">
        <v>19</v>
      </c>
      <c r="B925" s="5"/>
      <c r="C925" s="5" t="s">
        <v>36</v>
      </c>
      <c r="D925" s="5" t="s">
        <v>35</v>
      </c>
      <c r="E925" s="5" t="s">
        <v>12</v>
      </c>
      <c r="F925" s="12" t="s">
        <v>674</v>
      </c>
      <c r="G925" s="12">
        <v>2</v>
      </c>
      <c r="H925" s="13" t="s">
        <v>74</v>
      </c>
      <c r="I925" s="12">
        <f t="shared" si="106"/>
        <v>2</v>
      </c>
      <c r="J925" s="13" t="s">
        <v>72</v>
      </c>
      <c r="K925" s="30">
        <f t="shared" si="104"/>
        <v>0.66</v>
      </c>
      <c r="L925" s="30" t="s">
        <v>103</v>
      </c>
      <c r="M925" s="15">
        <f t="shared" si="105"/>
        <v>660</v>
      </c>
      <c r="N925" s="13" t="s">
        <v>71</v>
      </c>
    </row>
    <row r="926" spans="1:14" ht="16.5" customHeight="1">
      <c r="A926" s="90">
        <v>20</v>
      </c>
      <c r="B926" s="5"/>
      <c r="C926" s="5" t="s">
        <v>38</v>
      </c>
      <c r="D926" s="5" t="s">
        <v>37</v>
      </c>
      <c r="E926" s="5" t="s">
        <v>12</v>
      </c>
      <c r="F926" s="12" t="s">
        <v>563</v>
      </c>
      <c r="G926" s="12">
        <v>3</v>
      </c>
      <c r="H926" s="13" t="s">
        <v>74</v>
      </c>
      <c r="I926" s="12">
        <f t="shared" si="106"/>
        <v>3</v>
      </c>
      <c r="J926" s="13" t="s">
        <v>72</v>
      </c>
      <c r="K926" s="30">
        <f t="shared" si="104"/>
        <v>0.99</v>
      </c>
      <c r="L926" s="30" t="s">
        <v>103</v>
      </c>
      <c r="M926" s="15">
        <f t="shared" si="105"/>
        <v>990</v>
      </c>
      <c r="N926" s="13" t="s">
        <v>71</v>
      </c>
    </row>
    <row r="927" spans="1:14" ht="16.5" customHeight="1">
      <c r="A927" s="90">
        <v>21</v>
      </c>
      <c r="B927" s="5"/>
      <c r="C927" s="5" t="s">
        <v>40</v>
      </c>
      <c r="D927" s="5" t="s">
        <v>39</v>
      </c>
      <c r="E927" s="5" t="s">
        <v>12</v>
      </c>
      <c r="F927" s="12" t="s">
        <v>683</v>
      </c>
      <c r="G927" s="12">
        <v>1</v>
      </c>
      <c r="H927" s="13" t="s">
        <v>74</v>
      </c>
      <c r="I927" s="12">
        <f t="shared" si="106"/>
        <v>1</v>
      </c>
      <c r="J927" s="13" t="s">
        <v>72</v>
      </c>
      <c r="K927" s="30">
        <f t="shared" si="104"/>
        <v>0.33</v>
      </c>
      <c r="L927" s="30" t="s">
        <v>103</v>
      </c>
      <c r="M927" s="15">
        <f t="shared" si="105"/>
        <v>330</v>
      </c>
      <c r="N927" s="13" t="s">
        <v>71</v>
      </c>
    </row>
    <row r="928" spans="1:14" ht="16.5" customHeight="1">
      <c r="A928" s="90">
        <v>22</v>
      </c>
      <c r="B928" s="5"/>
      <c r="C928" s="5" t="s">
        <v>78</v>
      </c>
      <c r="D928" s="5" t="s">
        <v>79</v>
      </c>
      <c r="E928" s="5" t="s">
        <v>12</v>
      </c>
      <c r="F928" s="12" t="s">
        <v>663</v>
      </c>
      <c r="G928" s="12">
        <v>1</v>
      </c>
      <c r="H928" s="13" t="s">
        <v>74</v>
      </c>
      <c r="I928" s="12">
        <f t="shared" si="106"/>
        <v>1</v>
      </c>
      <c r="J928" s="13" t="s">
        <v>72</v>
      </c>
      <c r="K928" s="30">
        <f t="shared" si="104"/>
        <v>0.33</v>
      </c>
      <c r="L928" s="30" t="s">
        <v>103</v>
      </c>
      <c r="M928" s="15">
        <f t="shared" si="105"/>
        <v>330</v>
      </c>
      <c r="N928" s="13" t="s">
        <v>71</v>
      </c>
    </row>
    <row r="929" spans="1:14" ht="16.5" customHeight="1">
      <c r="A929" s="90">
        <v>23</v>
      </c>
      <c r="B929" s="5"/>
      <c r="C929" s="5" t="s">
        <v>45</v>
      </c>
      <c r="D929" s="5" t="s">
        <v>44</v>
      </c>
      <c r="E929" s="5" t="s">
        <v>43</v>
      </c>
      <c r="F929" s="12" t="s">
        <v>676</v>
      </c>
      <c r="G929" s="12">
        <v>5</v>
      </c>
      <c r="H929" s="13" t="s">
        <v>74</v>
      </c>
      <c r="I929" s="12">
        <f>G929*1.5</f>
        <v>7.5</v>
      </c>
      <c r="J929" s="13" t="s">
        <v>72</v>
      </c>
      <c r="K929" s="30">
        <f t="shared" si="104"/>
        <v>2.4750000000000001</v>
      </c>
      <c r="L929" s="30" t="s">
        <v>103</v>
      </c>
      <c r="M929" s="15">
        <f t="shared" si="105"/>
        <v>2475</v>
      </c>
      <c r="N929" s="13" t="s">
        <v>71</v>
      </c>
    </row>
    <row r="930" spans="1:14" ht="16.5" customHeight="1">
      <c r="A930" s="90">
        <v>24</v>
      </c>
      <c r="B930" s="5"/>
      <c r="C930" s="5" t="s">
        <v>47</v>
      </c>
      <c r="D930" s="5" t="s">
        <v>46</v>
      </c>
      <c r="E930" s="5" t="s">
        <v>43</v>
      </c>
      <c r="F930" s="12" t="s">
        <v>605</v>
      </c>
      <c r="G930" s="12">
        <v>0</v>
      </c>
      <c r="H930" s="13" t="s">
        <v>74</v>
      </c>
      <c r="I930" s="12">
        <f>G930*1.5</f>
        <v>0</v>
      </c>
      <c r="J930" s="13" t="s">
        <v>72</v>
      </c>
      <c r="K930" s="30">
        <f t="shared" si="104"/>
        <v>0</v>
      </c>
      <c r="L930" s="30" t="s">
        <v>103</v>
      </c>
      <c r="M930" s="15">
        <f t="shared" si="105"/>
        <v>0</v>
      </c>
      <c r="N930" s="13" t="s">
        <v>71</v>
      </c>
    </row>
    <row r="931" spans="1:14" ht="16.5" customHeight="1">
      <c r="A931" s="90">
        <v>25</v>
      </c>
      <c r="B931" s="5"/>
      <c r="C931" s="5" t="s">
        <v>42</v>
      </c>
      <c r="D931" s="5" t="s">
        <v>41</v>
      </c>
      <c r="E931" s="5" t="s">
        <v>165</v>
      </c>
      <c r="F931" s="12" t="s">
        <v>666</v>
      </c>
      <c r="G931" s="12">
        <v>2</v>
      </c>
      <c r="H931" s="13" t="s">
        <v>74</v>
      </c>
      <c r="I931" s="12">
        <f>G931*1.5</f>
        <v>3</v>
      </c>
      <c r="J931" s="13" t="s">
        <v>72</v>
      </c>
      <c r="K931" s="30">
        <f t="shared" si="104"/>
        <v>0.99</v>
      </c>
      <c r="L931" s="30" t="s">
        <v>103</v>
      </c>
      <c r="M931" s="15">
        <f t="shared" si="105"/>
        <v>990</v>
      </c>
      <c r="N931" s="13" t="s">
        <v>71</v>
      </c>
    </row>
    <row r="932" spans="1:14" ht="16.5" customHeight="1">
      <c r="A932" s="92">
        <v>26</v>
      </c>
      <c r="B932" s="5"/>
      <c r="C932" s="5" t="s">
        <v>49</v>
      </c>
      <c r="D932" s="5" t="s">
        <v>48</v>
      </c>
      <c r="E932" s="5" t="s">
        <v>50</v>
      </c>
      <c r="F932" s="12" t="s">
        <v>606</v>
      </c>
      <c r="G932" s="12">
        <v>0</v>
      </c>
      <c r="H932" s="13" t="s">
        <v>74</v>
      </c>
      <c r="I932" s="12">
        <f>G932*4</f>
        <v>0</v>
      </c>
      <c r="J932" s="13" t="s">
        <v>72</v>
      </c>
      <c r="K932" s="30">
        <f t="shared" si="104"/>
        <v>0</v>
      </c>
      <c r="L932" s="30" t="s">
        <v>103</v>
      </c>
      <c r="M932" s="15">
        <f t="shared" si="105"/>
        <v>0</v>
      </c>
      <c r="N932" s="13" t="s">
        <v>71</v>
      </c>
    </row>
    <row r="933" spans="1:14" ht="16.5" customHeight="1">
      <c r="A933" s="92">
        <v>27</v>
      </c>
      <c r="B933" s="5"/>
      <c r="C933" s="5" t="s">
        <v>679</v>
      </c>
      <c r="D933" s="5"/>
      <c r="E933" s="5" t="s">
        <v>678</v>
      </c>
      <c r="F933" s="12" t="s">
        <v>680</v>
      </c>
      <c r="G933" s="12">
        <v>4</v>
      </c>
      <c r="H933" s="13" t="s">
        <v>74</v>
      </c>
      <c r="I933" s="12">
        <f>G933*1.5</f>
        <v>6</v>
      </c>
      <c r="J933" s="13" t="s">
        <v>72</v>
      </c>
      <c r="K933" s="30">
        <f t="shared" si="104"/>
        <v>1.98</v>
      </c>
      <c r="L933" s="30" t="s">
        <v>103</v>
      </c>
      <c r="M933" s="15">
        <f t="shared" si="105"/>
        <v>1980</v>
      </c>
      <c r="N933" s="13" t="s">
        <v>71</v>
      </c>
    </row>
    <row r="934" spans="1:14" ht="16.5" customHeight="1">
      <c r="A934" s="92">
        <v>28</v>
      </c>
      <c r="B934" s="5"/>
      <c r="C934" s="93" t="s">
        <v>685</v>
      </c>
      <c r="D934" s="93" t="s">
        <v>87</v>
      </c>
      <c r="E934" s="93" t="s">
        <v>43</v>
      </c>
      <c r="F934" s="94" t="s">
        <v>540</v>
      </c>
      <c r="G934" s="94">
        <v>2</v>
      </c>
      <c r="H934" s="13" t="s">
        <v>74</v>
      </c>
      <c r="I934" s="12">
        <f>G934*1.5</f>
        <v>3</v>
      </c>
      <c r="J934" s="13" t="s">
        <v>72</v>
      </c>
      <c r="K934" s="30">
        <f t="shared" si="104"/>
        <v>0.99</v>
      </c>
      <c r="L934" s="13" t="s">
        <v>103</v>
      </c>
      <c r="M934" s="15">
        <f t="shared" si="105"/>
        <v>990</v>
      </c>
      <c r="N934" s="13" t="s">
        <v>71</v>
      </c>
    </row>
    <row r="935" spans="1:14" ht="16.5" customHeight="1">
      <c r="A935" s="92">
        <v>29</v>
      </c>
      <c r="B935" s="5"/>
      <c r="C935" s="5" t="s">
        <v>80</v>
      </c>
      <c r="D935" s="5"/>
      <c r="E935" s="5" t="s">
        <v>43</v>
      </c>
      <c r="F935" s="12" t="s">
        <v>675</v>
      </c>
      <c r="G935" s="12">
        <v>1</v>
      </c>
      <c r="H935" s="13" t="s">
        <v>74</v>
      </c>
      <c r="I935" s="12">
        <f t="shared" ref="I935:I937" si="107">G935*1.5</f>
        <v>1.5</v>
      </c>
      <c r="J935" s="13" t="s">
        <v>72</v>
      </c>
      <c r="K935" s="30">
        <f>I935*0.33</f>
        <v>0.495</v>
      </c>
      <c r="L935" s="30" t="s">
        <v>103</v>
      </c>
      <c r="M935" s="15">
        <f t="shared" si="105"/>
        <v>495</v>
      </c>
      <c r="N935" s="13" t="s">
        <v>71</v>
      </c>
    </row>
    <row r="936" spans="1:14" ht="16.5" customHeight="1">
      <c r="A936" s="92">
        <v>30</v>
      </c>
      <c r="B936" s="5"/>
      <c r="C936" s="5" t="s">
        <v>80</v>
      </c>
      <c r="D936" s="5"/>
      <c r="E936" s="5" t="s">
        <v>43</v>
      </c>
      <c r="F936" s="12" t="s">
        <v>681</v>
      </c>
      <c r="G936" s="12">
        <v>2</v>
      </c>
      <c r="H936" s="13" t="s">
        <v>74</v>
      </c>
      <c r="I936" s="12">
        <f t="shared" si="107"/>
        <v>3</v>
      </c>
      <c r="J936" s="13" t="s">
        <v>72</v>
      </c>
      <c r="K936" s="30">
        <f>I936*0.33</f>
        <v>0.99</v>
      </c>
      <c r="L936" s="30" t="s">
        <v>103</v>
      </c>
      <c r="M936" s="15">
        <f t="shared" si="105"/>
        <v>990</v>
      </c>
      <c r="N936" s="13" t="s">
        <v>71</v>
      </c>
    </row>
    <row r="937" spans="1:14" ht="16.5" customHeight="1">
      <c r="A937" s="92">
        <v>31</v>
      </c>
      <c r="B937" s="5"/>
      <c r="C937" s="5" t="s">
        <v>80</v>
      </c>
      <c r="D937" s="5"/>
      <c r="E937" s="5" t="s">
        <v>43</v>
      </c>
      <c r="F937" s="12" t="s">
        <v>684</v>
      </c>
      <c r="G937" s="12">
        <v>1</v>
      </c>
      <c r="H937" s="13" t="s">
        <v>74</v>
      </c>
      <c r="I937" s="12">
        <f t="shared" si="107"/>
        <v>1.5</v>
      </c>
      <c r="J937" s="13" t="s">
        <v>72</v>
      </c>
      <c r="K937" s="30">
        <f t="shared" ref="K937:K939" si="108">I937*0.33</f>
        <v>0.495</v>
      </c>
      <c r="L937" s="30" t="s">
        <v>103</v>
      </c>
      <c r="M937" s="15">
        <f t="shared" si="105"/>
        <v>495</v>
      </c>
      <c r="N937" s="13" t="s">
        <v>71</v>
      </c>
    </row>
    <row r="938" spans="1:14" ht="16.5" customHeight="1">
      <c r="A938" s="92">
        <v>32</v>
      </c>
      <c r="B938" s="5"/>
      <c r="C938" s="5" t="s">
        <v>686</v>
      </c>
      <c r="D938" s="5"/>
      <c r="E938" s="5" t="s">
        <v>12</v>
      </c>
      <c r="F938" s="12" t="s">
        <v>217</v>
      </c>
      <c r="G938" s="12">
        <v>1</v>
      </c>
      <c r="H938" s="13" t="s">
        <v>74</v>
      </c>
      <c r="I938" s="12">
        <f>G938*1.5</f>
        <v>1.5</v>
      </c>
      <c r="J938" s="13" t="s">
        <v>72</v>
      </c>
      <c r="K938" s="30">
        <f t="shared" si="108"/>
        <v>0.495</v>
      </c>
      <c r="L938" s="30" t="s">
        <v>103</v>
      </c>
      <c r="M938" s="15">
        <f t="shared" si="105"/>
        <v>495</v>
      </c>
      <c r="N938" s="13" t="s">
        <v>71</v>
      </c>
    </row>
    <row r="939" spans="1:14" ht="16.5" customHeight="1">
      <c r="A939" s="92">
        <v>33</v>
      </c>
      <c r="B939" s="5"/>
      <c r="C939" s="5" t="s">
        <v>688</v>
      </c>
      <c r="D939" s="5"/>
      <c r="E939" s="5" t="s">
        <v>12</v>
      </c>
      <c r="F939" s="12" t="s">
        <v>689</v>
      </c>
      <c r="G939" s="12">
        <v>1</v>
      </c>
      <c r="H939" s="13" t="s">
        <v>74</v>
      </c>
      <c r="I939" s="12">
        <f>G939*1</f>
        <v>1</v>
      </c>
      <c r="J939" s="13" t="s">
        <v>72</v>
      </c>
      <c r="K939" s="30">
        <f t="shared" si="108"/>
        <v>0.33</v>
      </c>
      <c r="L939" s="30" t="s">
        <v>103</v>
      </c>
      <c r="M939" s="15">
        <f t="shared" si="105"/>
        <v>330</v>
      </c>
      <c r="N939" s="13" t="s">
        <v>71</v>
      </c>
    </row>
    <row r="940" spans="1:14" ht="16.5" customHeight="1">
      <c r="A940" s="92">
        <v>34</v>
      </c>
      <c r="B940" s="5"/>
      <c r="C940" s="5" t="s">
        <v>80</v>
      </c>
      <c r="D940" s="5"/>
      <c r="E940" s="5" t="s">
        <v>43</v>
      </c>
      <c r="F940" s="12" t="s">
        <v>545</v>
      </c>
      <c r="G940" s="12">
        <v>1</v>
      </c>
      <c r="H940" s="13" t="s">
        <v>74</v>
      </c>
      <c r="I940" s="12">
        <f>G940*1.5</f>
        <v>1.5</v>
      </c>
      <c r="J940" s="13" t="s">
        <v>72</v>
      </c>
      <c r="K940" s="30">
        <f t="shared" si="104"/>
        <v>0.495</v>
      </c>
      <c r="L940" s="30" t="s">
        <v>103</v>
      </c>
      <c r="M940" s="15">
        <f t="shared" si="105"/>
        <v>495</v>
      </c>
      <c r="N940" s="13" t="s">
        <v>71</v>
      </c>
    </row>
    <row r="941" spans="1:14" ht="16.5" customHeight="1">
      <c r="A941" s="92">
        <v>35</v>
      </c>
      <c r="B941" s="5"/>
      <c r="C941" s="5" t="s">
        <v>80</v>
      </c>
      <c r="D941" s="5"/>
      <c r="E941" s="5" t="s">
        <v>12</v>
      </c>
      <c r="F941" s="12" t="s">
        <v>220</v>
      </c>
      <c r="G941" s="12">
        <v>2</v>
      </c>
      <c r="H941" s="13" t="s">
        <v>74</v>
      </c>
      <c r="I941" s="12">
        <f>G941*1</f>
        <v>2</v>
      </c>
      <c r="J941" s="13" t="s">
        <v>72</v>
      </c>
      <c r="K941" s="30">
        <f t="shared" si="104"/>
        <v>0.66</v>
      </c>
      <c r="L941" s="30" t="s">
        <v>103</v>
      </c>
      <c r="M941" s="15">
        <f t="shared" si="105"/>
        <v>660</v>
      </c>
      <c r="N941" s="13" t="s">
        <v>71</v>
      </c>
    </row>
    <row r="942" spans="1:14" ht="16.5" customHeight="1">
      <c r="A942" s="92">
        <v>36</v>
      </c>
      <c r="B942" s="5"/>
      <c r="C942" s="5" t="s">
        <v>80</v>
      </c>
      <c r="D942" s="5"/>
      <c r="E942" s="5" t="s">
        <v>43</v>
      </c>
      <c r="F942" s="12" t="s">
        <v>682</v>
      </c>
      <c r="G942" s="12">
        <v>1</v>
      </c>
      <c r="H942" s="13" t="s">
        <v>74</v>
      </c>
      <c r="I942" s="12">
        <f>G942*1.5</f>
        <v>1.5</v>
      </c>
      <c r="J942" s="13" t="s">
        <v>72</v>
      </c>
      <c r="K942" s="30">
        <f t="shared" si="104"/>
        <v>0.495</v>
      </c>
      <c r="L942" s="30" t="s">
        <v>103</v>
      </c>
      <c r="M942" s="15">
        <f t="shared" si="105"/>
        <v>495</v>
      </c>
      <c r="N942" s="13" t="s">
        <v>71</v>
      </c>
    </row>
    <row r="943" spans="1:14" ht="16.5" customHeight="1">
      <c r="A943" s="92">
        <v>37</v>
      </c>
      <c r="B943" s="5"/>
      <c r="C943" s="5" t="s">
        <v>80</v>
      </c>
      <c r="D943" s="5"/>
      <c r="E943" s="5" t="s">
        <v>12</v>
      </c>
      <c r="F943" s="12" t="s">
        <v>223</v>
      </c>
      <c r="G943" s="12">
        <v>1</v>
      </c>
      <c r="H943" s="13" t="s">
        <v>74</v>
      </c>
      <c r="I943" s="12">
        <f>G943*1</f>
        <v>1</v>
      </c>
      <c r="J943" s="13" t="s">
        <v>72</v>
      </c>
      <c r="K943" s="30">
        <f t="shared" si="104"/>
        <v>0.33</v>
      </c>
      <c r="L943" s="30" t="s">
        <v>103</v>
      </c>
      <c r="M943" s="15">
        <f t="shared" si="105"/>
        <v>330</v>
      </c>
      <c r="N943" s="13" t="s">
        <v>71</v>
      </c>
    </row>
    <row r="944" spans="1:14" ht="16.5" customHeight="1">
      <c r="A944" s="92">
        <v>38</v>
      </c>
      <c r="B944" s="5"/>
      <c r="C944" s="5" t="s">
        <v>80</v>
      </c>
      <c r="D944" s="5"/>
      <c r="E944" s="5" t="s">
        <v>12</v>
      </c>
      <c r="F944" s="12" t="s">
        <v>677</v>
      </c>
      <c r="G944" s="12">
        <v>1</v>
      </c>
      <c r="H944" s="13" t="s">
        <v>74</v>
      </c>
      <c r="I944" s="12">
        <f>G944*1</f>
        <v>1</v>
      </c>
      <c r="J944" s="13" t="s">
        <v>72</v>
      </c>
      <c r="K944" s="30">
        <f t="shared" si="104"/>
        <v>0.33</v>
      </c>
      <c r="L944" s="30" t="s">
        <v>103</v>
      </c>
      <c r="M944" s="15">
        <f t="shared" si="105"/>
        <v>330</v>
      </c>
      <c r="N944" s="13" t="s">
        <v>71</v>
      </c>
    </row>
    <row r="945" spans="1:14" ht="16.5" customHeight="1">
      <c r="A945" s="281" t="s">
        <v>54</v>
      </c>
      <c r="B945" s="282"/>
      <c r="C945" s="282"/>
      <c r="D945" s="282"/>
      <c r="E945" s="283"/>
      <c r="F945" s="89"/>
      <c r="G945" s="12">
        <f>SUM(G907:G944)</f>
        <v>87</v>
      </c>
      <c r="H945" s="13" t="s">
        <v>74</v>
      </c>
      <c r="I945" s="12">
        <f>SUM(I907:I944)</f>
        <v>309</v>
      </c>
      <c r="J945" s="13" t="s">
        <v>72</v>
      </c>
      <c r="K945" s="12">
        <f>SUM(K907:K944)</f>
        <v>101.96999999999996</v>
      </c>
      <c r="L945" s="30" t="s">
        <v>103</v>
      </c>
      <c r="M945" s="34">
        <f>SUM(M907:M944)</f>
        <v>101970</v>
      </c>
      <c r="N945" s="13" t="s">
        <v>71</v>
      </c>
    </row>
    <row r="946" spans="1:14">
      <c r="A946" s="286" t="s">
        <v>53</v>
      </c>
      <c r="B946" s="286" t="s">
        <v>0</v>
      </c>
      <c r="C946" s="286" t="s">
        <v>2</v>
      </c>
      <c r="D946" s="286" t="s">
        <v>4</v>
      </c>
      <c r="E946" s="286" t="s">
        <v>1</v>
      </c>
      <c r="F946" s="286" t="s">
        <v>280</v>
      </c>
      <c r="G946" s="288" t="s">
        <v>5</v>
      </c>
      <c r="H946" s="289"/>
      <c r="I946" s="288" t="s">
        <v>6</v>
      </c>
      <c r="J946" s="289"/>
      <c r="K946" s="288" t="s">
        <v>101</v>
      </c>
      <c r="L946" s="289"/>
      <c r="M946" s="288" t="s">
        <v>102</v>
      </c>
      <c r="N946" s="289"/>
    </row>
    <row r="947" spans="1:14">
      <c r="A947" s="287"/>
      <c r="B947" s="287"/>
      <c r="C947" s="287"/>
      <c r="D947" s="287"/>
      <c r="E947" s="287"/>
      <c r="F947" s="287"/>
      <c r="G947" s="290"/>
      <c r="H947" s="291"/>
      <c r="I947" s="290"/>
      <c r="J947" s="291"/>
      <c r="K947" s="290"/>
      <c r="L947" s="291"/>
      <c r="M947" s="290"/>
      <c r="N947" s="291"/>
    </row>
    <row r="948" spans="1:14" ht="15.75" customHeight="1">
      <c r="A948" s="92">
        <v>1</v>
      </c>
      <c r="B948" s="16" t="s">
        <v>65</v>
      </c>
      <c r="C948" s="5" t="s">
        <v>3</v>
      </c>
      <c r="D948" s="5" t="s">
        <v>7</v>
      </c>
      <c r="E948" s="5" t="s">
        <v>8</v>
      </c>
      <c r="F948" s="12" t="s">
        <v>646</v>
      </c>
      <c r="G948" s="12">
        <v>3</v>
      </c>
      <c r="H948" s="13" t="s">
        <v>74</v>
      </c>
      <c r="I948" s="12">
        <f t="shared" ref="I948:I956" si="109">G948*6</f>
        <v>18</v>
      </c>
      <c r="J948" s="13" t="s">
        <v>72</v>
      </c>
      <c r="K948" s="30">
        <f t="shared" ref="K948:K973" si="110">I948*0.33</f>
        <v>5.94</v>
      </c>
      <c r="L948" s="30" t="s">
        <v>103</v>
      </c>
      <c r="M948" s="15">
        <f t="shared" ref="M948:M984" si="111">K948*1000</f>
        <v>5940</v>
      </c>
      <c r="N948" s="13" t="s">
        <v>71</v>
      </c>
    </row>
    <row r="949" spans="1:14" ht="15.75" customHeight="1">
      <c r="A949" s="92">
        <v>2</v>
      </c>
      <c r="B949" s="17">
        <v>43522</v>
      </c>
      <c r="C949" s="5" t="s">
        <v>56</v>
      </c>
      <c r="D949" s="5" t="s">
        <v>93</v>
      </c>
      <c r="E949" s="5" t="s">
        <v>8</v>
      </c>
      <c r="F949" s="12" t="s">
        <v>623</v>
      </c>
      <c r="G949" s="12">
        <v>3</v>
      </c>
      <c r="H949" s="13" t="s">
        <v>74</v>
      </c>
      <c r="I949" s="12">
        <f t="shared" si="109"/>
        <v>18</v>
      </c>
      <c r="J949" s="13" t="s">
        <v>72</v>
      </c>
      <c r="K949" s="30">
        <f t="shared" si="110"/>
        <v>5.94</v>
      </c>
      <c r="L949" s="30" t="s">
        <v>103</v>
      </c>
      <c r="M949" s="15">
        <f t="shared" si="111"/>
        <v>5940</v>
      </c>
      <c r="N949" s="13" t="s">
        <v>71</v>
      </c>
    </row>
    <row r="950" spans="1:14" ht="15.75" customHeight="1">
      <c r="A950" s="92">
        <v>3</v>
      </c>
      <c r="B950" s="5"/>
      <c r="C950" s="5" t="s">
        <v>15</v>
      </c>
      <c r="D950" s="5" t="s">
        <v>647</v>
      </c>
      <c r="E950" s="5" t="s">
        <v>8</v>
      </c>
      <c r="F950" s="12" t="s">
        <v>715</v>
      </c>
      <c r="G950" s="12">
        <v>2</v>
      </c>
      <c r="H950" s="13" t="s">
        <v>74</v>
      </c>
      <c r="I950" s="12">
        <f t="shared" si="109"/>
        <v>12</v>
      </c>
      <c r="J950" s="13" t="s">
        <v>72</v>
      </c>
      <c r="K950" s="30">
        <f t="shared" si="110"/>
        <v>3.96</v>
      </c>
      <c r="L950" s="30" t="s">
        <v>103</v>
      </c>
      <c r="M950" s="15">
        <f t="shared" si="111"/>
        <v>3960</v>
      </c>
      <c r="N950" s="13" t="s">
        <v>71</v>
      </c>
    </row>
    <row r="951" spans="1:14" ht="15.75" customHeight="1">
      <c r="A951" s="92">
        <v>4</v>
      </c>
      <c r="B951" s="5"/>
      <c r="C951" s="5" t="s">
        <v>17</v>
      </c>
      <c r="D951" s="5" t="s">
        <v>16</v>
      </c>
      <c r="E951" s="5" t="s">
        <v>8</v>
      </c>
      <c r="F951" s="12" t="s">
        <v>695</v>
      </c>
      <c r="G951" s="12">
        <v>3</v>
      </c>
      <c r="H951" s="13" t="s">
        <v>74</v>
      </c>
      <c r="I951" s="12">
        <f t="shared" si="109"/>
        <v>18</v>
      </c>
      <c r="J951" s="13" t="s">
        <v>72</v>
      </c>
      <c r="K951" s="30">
        <f t="shared" si="110"/>
        <v>5.94</v>
      </c>
      <c r="L951" s="30" t="s">
        <v>103</v>
      </c>
      <c r="M951" s="15">
        <f t="shared" si="111"/>
        <v>5940</v>
      </c>
      <c r="N951" s="13" t="s">
        <v>71</v>
      </c>
    </row>
    <row r="952" spans="1:14" ht="15.75" customHeight="1">
      <c r="A952" s="92">
        <v>5</v>
      </c>
      <c r="B952" s="5"/>
      <c r="C952" s="5" t="s">
        <v>19</v>
      </c>
      <c r="D952" s="5" t="s">
        <v>18</v>
      </c>
      <c r="E952" s="5" t="s">
        <v>8</v>
      </c>
      <c r="F952" s="12" t="s">
        <v>520</v>
      </c>
      <c r="G952" s="12">
        <v>4</v>
      </c>
      <c r="H952" s="13" t="s">
        <v>74</v>
      </c>
      <c r="I952" s="12">
        <f t="shared" si="109"/>
        <v>24</v>
      </c>
      <c r="J952" s="13" t="s">
        <v>72</v>
      </c>
      <c r="K952" s="30">
        <f t="shared" si="110"/>
        <v>7.92</v>
      </c>
      <c r="L952" s="30" t="s">
        <v>103</v>
      </c>
      <c r="M952" s="15">
        <f t="shared" si="111"/>
        <v>7920</v>
      </c>
      <c r="N952" s="13" t="s">
        <v>71</v>
      </c>
    </row>
    <row r="953" spans="1:14" ht="15.75" customHeight="1">
      <c r="A953" s="92">
        <v>6</v>
      </c>
      <c r="B953" s="5"/>
      <c r="C953" s="9" t="s">
        <v>52</v>
      </c>
      <c r="D953" s="9" t="s">
        <v>51</v>
      </c>
      <c r="E953" s="9" t="s">
        <v>8</v>
      </c>
      <c r="F953" s="72" t="s">
        <v>428</v>
      </c>
      <c r="G953" s="12">
        <v>5</v>
      </c>
      <c r="H953" s="13" t="s">
        <v>74</v>
      </c>
      <c r="I953" s="12">
        <f t="shared" si="109"/>
        <v>30</v>
      </c>
      <c r="J953" s="13" t="s">
        <v>72</v>
      </c>
      <c r="K953" s="30">
        <f t="shared" si="110"/>
        <v>9.9</v>
      </c>
      <c r="L953" s="30" t="s">
        <v>103</v>
      </c>
      <c r="M953" s="15">
        <f t="shared" si="111"/>
        <v>9900</v>
      </c>
      <c r="N953" s="13" t="s">
        <v>71</v>
      </c>
    </row>
    <row r="954" spans="1:14" ht="15.75" customHeight="1">
      <c r="A954" s="92">
        <v>7</v>
      </c>
      <c r="B954" s="5"/>
      <c r="C954" s="5" t="s">
        <v>10</v>
      </c>
      <c r="D954" s="5" t="s">
        <v>93</v>
      </c>
      <c r="E954" s="5" t="s">
        <v>8</v>
      </c>
      <c r="F954" s="12" t="s">
        <v>714</v>
      </c>
      <c r="G954" s="12">
        <v>3</v>
      </c>
      <c r="H954" s="13" t="s">
        <v>74</v>
      </c>
      <c r="I954" s="12">
        <f t="shared" si="109"/>
        <v>18</v>
      </c>
      <c r="J954" s="13" t="s">
        <v>72</v>
      </c>
      <c r="K954" s="30">
        <f t="shared" si="110"/>
        <v>5.94</v>
      </c>
      <c r="L954" s="30" t="s">
        <v>103</v>
      </c>
      <c r="M954" s="15">
        <f t="shared" si="111"/>
        <v>5940</v>
      </c>
      <c r="N954" s="13" t="s">
        <v>71</v>
      </c>
    </row>
    <row r="955" spans="1:14" ht="15.75" customHeight="1">
      <c r="A955" s="92">
        <v>8</v>
      </c>
      <c r="B955" s="5"/>
      <c r="C955" s="5" t="s">
        <v>26</v>
      </c>
      <c r="D955" s="5" t="s">
        <v>89</v>
      </c>
      <c r="E955" s="5" t="s">
        <v>8</v>
      </c>
      <c r="F955" s="12" t="s">
        <v>696</v>
      </c>
      <c r="G955" s="12">
        <v>4</v>
      </c>
      <c r="H955" s="13" t="s">
        <v>74</v>
      </c>
      <c r="I955" s="12">
        <f t="shared" si="109"/>
        <v>24</v>
      </c>
      <c r="J955" s="13" t="s">
        <v>72</v>
      </c>
      <c r="K955" s="30">
        <f t="shared" si="110"/>
        <v>7.92</v>
      </c>
      <c r="L955" s="30" t="s">
        <v>103</v>
      </c>
      <c r="M955" s="15">
        <f t="shared" si="111"/>
        <v>7920</v>
      </c>
      <c r="N955" s="13" t="s">
        <v>71</v>
      </c>
    </row>
    <row r="956" spans="1:14" ht="15.75" customHeight="1">
      <c r="A956" s="92">
        <v>9</v>
      </c>
      <c r="B956" s="5"/>
      <c r="C956" s="5" t="s">
        <v>94</v>
      </c>
      <c r="D956" s="5" t="s">
        <v>95</v>
      </c>
      <c r="E956" s="5" t="s">
        <v>8</v>
      </c>
      <c r="F956" s="12" t="s">
        <v>716</v>
      </c>
      <c r="G956" s="12">
        <v>3</v>
      </c>
      <c r="H956" s="13" t="s">
        <v>74</v>
      </c>
      <c r="I956" s="12">
        <f t="shared" si="109"/>
        <v>18</v>
      </c>
      <c r="J956" s="13" t="s">
        <v>72</v>
      </c>
      <c r="K956" s="30">
        <f t="shared" si="110"/>
        <v>5.94</v>
      </c>
      <c r="L956" s="30" t="s">
        <v>103</v>
      </c>
      <c r="M956" s="15">
        <f t="shared" si="111"/>
        <v>5940</v>
      </c>
      <c r="N956" s="13" t="s">
        <v>71</v>
      </c>
    </row>
    <row r="957" spans="1:14" ht="15.75" customHeight="1">
      <c r="A957" s="92">
        <v>10</v>
      </c>
      <c r="B957" s="5"/>
      <c r="C957" s="5" t="s">
        <v>190</v>
      </c>
      <c r="D957" s="5" t="s">
        <v>20</v>
      </c>
      <c r="E957" s="5" t="s">
        <v>173</v>
      </c>
      <c r="F957" s="12" t="s">
        <v>708</v>
      </c>
      <c r="G957" s="12">
        <v>1</v>
      </c>
      <c r="H957" s="13" t="s">
        <v>74</v>
      </c>
      <c r="I957" s="12">
        <f>G957*7</f>
        <v>7</v>
      </c>
      <c r="J957" s="13" t="s">
        <v>72</v>
      </c>
      <c r="K957" s="30">
        <f t="shared" si="110"/>
        <v>2.31</v>
      </c>
      <c r="L957" s="30" t="s">
        <v>103</v>
      </c>
      <c r="M957" s="15">
        <f t="shared" si="111"/>
        <v>2310</v>
      </c>
      <c r="N957" s="13" t="s">
        <v>71</v>
      </c>
    </row>
    <row r="958" spans="1:14" ht="15.75" customHeight="1">
      <c r="A958" s="92">
        <v>11</v>
      </c>
      <c r="B958" s="5"/>
      <c r="C958" s="5" t="s">
        <v>34</v>
      </c>
      <c r="D958" s="5" t="s">
        <v>134</v>
      </c>
      <c r="E958" s="5" t="s">
        <v>173</v>
      </c>
      <c r="F958" s="12" t="s">
        <v>671</v>
      </c>
      <c r="G958" s="12">
        <v>5</v>
      </c>
      <c r="H958" s="13" t="s">
        <v>74</v>
      </c>
      <c r="I958" s="12">
        <f>G958*7</f>
        <v>35</v>
      </c>
      <c r="J958" s="13" t="s">
        <v>72</v>
      </c>
      <c r="K958" s="30">
        <f t="shared" si="110"/>
        <v>11.55</v>
      </c>
      <c r="L958" s="30" t="s">
        <v>103</v>
      </c>
      <c r="M958" s="15">
        <f t="shared" si="111"/>
        <v>11550</v>
      </c>
      <c r="N958" s="13" t="s">
        <v>71</v>
      </c>
    </row>
    <row r="959" spans="1:14" ht="15.75" customHeight="1">
      <c r="A959" s="92">
        <v>12</v>
      </c>
      <c r="B959" s="5"/>
      <c r="C959" s="5" t="s">
        <v>23</v>
      </c>
      <c r="D959" s="5" t="s">
        <v>136</v>
      </c>
      <c r="E959" s="5" t="s">
        <v>12</v>
      </c>
      <c r="F959" s="5" t="s">
        <v>405</v>
      </c>
      <c r="G959" s="1">
        <v>3</v>
      </c>
      <c r="H959" s="13" t="s">
        <v>74</v>
      </c>
      <c r="I959" s="12">
        <f t="shared" ref="I959:I969" si="112">G959*1</f>
        <v>3</v>
      </c>
      <c r="J959" s="13" t="s">
        <v>72</v>
      </c>
      <c r="K959" s="30">
        <f t="shared" si="110"/>
        <v>0.99</v>
      </c>
      <c r="L959" s="30" t="s">
        <v>103</v>
      </c>
      <c r="M959" s="15">
        <f t="shared" si="111"/>
        <v>990</v>
      </c>
      <c r="N959" s="13" t="s">
        <v>71</v>
      </c>
    </row>
    <row r="960" spans="1:14" ht="15.75" customHeight="1">
      <c r="A960" s="92">
        <v>13</v>
      </c>
      <c r="B960" s="5"/>
      <c r="C960" s="5" t="s">
        <v>90</v>
      </c>
      <c r="D960" s="5" t="s">
        <v>91</v>
      </c>
      <c r="E960" s="5" t="s">
        <v>12</v>
      </c>
      <c r="F960" s="12" t="s">
        <v>485</v>
      </c>
      <c r="G960" s="12">
        <v>0</v>
      </c>
      <c r="H960" s="13" t="s">
        <v>74</v>
      </c>
      <c r="I960" s="12">
        <f t="shared" si="112"/>
        <v>0</v>
      </c>
      <c r="J960" s="13" t="s">
        <v>72</v>
      </c>
      <c r="K960" s="30">
        <f t="shared" si="110"/>
        <v>0</v>
      </c>
      <c r="L960" s="30" t="s">
        <v>103</v>
      </c>
      <c r="M960" s="15">
        <f t="shared" si="111"/>
        <v>0</v>
      </c>
      <c r="N960" s="13" t="s">
        <v>71</v>
      </c>
    </row>
    <row r="961" spans="1:14" ht="15.75" customHeight="1">
      <c r="A961" s="92">
        <v>14</v>
      </c>
      <c r="B961" s="5"/>
      <c r="C961" s="5" t="s">
        <v>81</v>
      </c>
      <c r="D961" s="5" t="s">
        <v>82</v>
      </c>
      <c r="E961" s="5" t="s">
        <v>12</v>
      </c>
      <c r="F961" s="12" t="s">
        <v>673</v>
      </c>
      <c r="G961" s="12">
        <v>0</v>
      </c>
      <c r="H961" s="13" t="s">
        <v>74</v>
      </c>
      <c r="I961" s="12">
        <f t="shared" si="112"/>
        <v>0</v>
      </c>
      <c r="J961" s="13" t="s">
        <v>72</v>
      </c>
      <c r="K961" s="30">
        <f t="shared" si="110"/>
        <v>0</v>
      </c>
      <c r="L961" s="30" t="s">
        <v>103</v>
      </c>
      <c r="M961" s="15">
        <f t="shared" si="111"/>
        <v>0</v>
      </c>
      <c r="N961" s="13" t="s">
        <v>71</v>
      </c>
    </row>
    <row r="962" spans="1:14" ht="15.75" customHeight="1">
      <c r="A962" s="92">
        <v>15</v>
      </c>
      <c r="B962" s="5"/>
      <c r="C962" s="5" t="s">
        <v>11</v>
      </c>
      <c r="D962" s="5" t="s">
        <v>13</v>
      </c>
      <c r="E962" s="5" t="s">
        <v>12</v>
      </c>
      <c r="F962" s="12" t="s">
        <v>691</v>
      </c>
      <c r="G962" s="12">
        <v>2</v>
      </c>
      <c r="H962" s="13" t="s">
        <v>74</v>
      </c>
      <c r="I962" s="12">
        <f t="shared" si="112"/>
        <v>2</v>
      </c>
      <c r="J962" s="13" t="s">
        <v>72</v>
      </c>
      <c r="K962" s="30">
        <f t="shared" si="110"/>
        <v>0.66</v>
      </c>
      <c r="L962" s="30" t="s">
        <v>103</v>
      </c>
      <c r="M962" s="15">
        <f t="shared" si="111"/>
        <v>660</v>
      </c>
      <c r="N962" s="13" t="s">
        <v>71</v>
      </c>
    </row>
    <row r="963" spans="1:14" ht="15.75" customHeight="1">
      <c r="A963" s="92">
        <v>16</v>
      </c>
      <c r="B963" s="5"/>
      <c r="C963" s="5" t="s">
        <v>28</v>
      </c>
      <c r="D963" s="5" t="s">
        <v>27</v>
      </c>
      <c r="E963" s="5" t="s">
        <v>12</v>
      </c>
      <c r="F963" s="12" t="s">
        <v>667</v>
      </c>
      <c r="G963" s="12">
        <v>0</v>
      </c>
      <c r="H963" s="13" t="s">
        <v>74</v>
      </c>
      <c r="I963" s="12">
        <f t="shared" si="112"/>
        <v>0</v>
      </c>
      <c r="J963" s="13" t="s">
        <v>72</v>
      </c>
      <c r="K963" s="30">
        <f t="shared" si="110"/>
        <v>0</v>
      </c>
      <c r="L963" s="30" t="s">
        <v>103</v>
      </c>
      <c r="M963" s="15">
        <f t="shared" si="111"/>
        <v>0</v>
      </c>
      <c r="N963" s="13" t="s">
        <v>71</v>
      </c>
    </row>
    <row r="964" spans="1:14" ht="15.75" customHeight="1">
      <c r="A964" s="92">
        <v>17</v>
      </c>
      <c r="B964" s="5"/>
      <c r="C964" s="5" t="s">
        <v>30</v>
      </c>
      <c r="D964" s="5" t="s">
        <v>29</v>
      </c>
      <c r="E964" s="5" t="s">
        <v>12</v>
      </c>
      <c r="F964" s="12" t="s">
        <v>692</v>
      </c>
      <c r="G964" s="12">
        <v>3</v>
      </c>
      <c r="H964" s="13" t="s">
        <v>74</v>
      </c>
      <c r="I964" s="12">
        <f t="shared" si="112"/>
        <v>3</v>
      </c>
      <c r="J964" s="13" t="s">
        <v>72</v>
      </c>
      <c r="K964" s="30">
        <f t="shared" si="110"/>
        <v>0.99</v>
      </c>
      <c r="L964" s="30" t="s">
        <v>103</v>
      </c>
      <c r="M964" s="15">
        <f t="shared" si="111"/>
        <v>990</v>
      </c>
      <c r="N964" s="13" t="s">
        <v>71</v>
      </c>
    </row>
    <row r="965" spans="1:14" ht="15.75" customHeight="1">
      <c r="A965" s="92">
        <v>18</v>
      </c>
      <c r="B965" s="5"/>
      <c r="C965" s="5" t="s">
        <v>32</v>
      </c>
      <c r="D965" s="5" t="s">
        <v>33</v>
      </c>
      <c r="E965" s="5" t="s">
        <v>12</v>
      </c>
      <c r="F965" s="12" t="s">
        <v>597</v>
      </c>
      <c r="G965" s="12">
        <v>0</v>
      </c>
      <c r="H965" s="13" t="s">
        <v>74</v>
      </c>
      <c r="I965" s="12">
        <f t="shared" si="112"/>
        <v>0</v>
      </c>
      <c r="J965" s="13" t="s">
        <v>72</v>
      </c>
      <c r="K965" s="30">
        <f t="shared" si="110"/>
        <v>0</v>
      </c>
      <c r="L965" s="30" t="s">
        <v>103</v>
      </c>
      <c r="M965" s="15">
        <f t="shared" si="111"/>
        <v>0</v>
      </c>
      <c r="N965" s="13" t="s">
        <v>71</v>
      </c>
    </row>
    <row r="966" spans="1:14" ht="15.75" customHeight="1">
      <c r="A966" s="92">
        <v>19</v>
      </c>
      <c r="B966" s="5"/>
      <c r="C966" s="5" t="s">
        <v>36</v>
      </c>
      <c r="D966" s="5" t="s">
        <v>35</v>
      </c>
      <c r="E966" s="5" t="s">
        <v>12</v>
      </c>
      <c r="F966" s="12" t="s">
        <v>690</v>
      </c>
      <c r="G966" s="12">
        <v>1</v>
      </c>
      <c r="H966" s="13" t="s">
        <v>74</v>
      </c>
      <c r="I966" s="12">
        <f t="shared" si="112"/>
        <v>1</v>
      </c>
      <c r="J966" s="13" t="s">
        <v>72</v>
      </c>
      <c r="K966" s="30">
        <f t="shared" si="110"/>
        <v>0.33</v>
      </c>
      <c r="L966" s="30" t="s">
        <v>103</v>
      </c>
      <c r="M966" s="15">
        <f t="shared" si="111"/>
        <v>330</v>
      </c>
      <c r="N966" s="13" t="s">
        <v>71</v>
      </c>
    </row>
    <row r="967" spans="1:14" ht="15.75" customHeight="1">
      <c r="A967" s="92">
        <v>20</v>
      </c>
      <c r="B967" s="5"/>
      <c r="C967" s="5" t="s">
        <v>38</v>
      </c>
      <c r="D967" s="5" t="s">
        <v>37</v>
      </c>
      <c r="E967" s="5" t="s">
        <v>12</v>
      </c>
      <c r="F967" s="12" t="s">
        <v>432</v>
      </c>
      <c r="G967" s="12">
        <v>2</v>
      </c>
      <c r="H967" s="13" t="s">
        <v>74</v>
      </c>
      <c r="I967" s="12">
        <f t="shared" si="112"/>
        <v>2</v>
      </c>
      <c r="J967" s="13" t="s">
        <v>72</v>
      </c>
      <c r="K967" s="30">
        <f t="shared" si="110"/>
        <v>0.66</v>
      </c>
      <c r="L967" s="30" t="s">
        <v>103</v>
      </c>
      <c r="M967" s="15">
        <f t="shared" si="111"/>
        <v>660</v>
      </c>
      <c r="N967" s="13" t="s">
        <v>71</v>
      </c>
    </row>
    <row r="968" spans="1:14" ht="15.75" customHeight="1">
      <c r="A968" s="92">
        <v>21</v>
      </c>
      <c r="B968" s="5"/>
      <c r="C968" s="5" t="s">
        <v>40</v>
      </c>
      <c r="D968" s="5" t="s">
        <v>39</v>
      </c>
      <c r="E968" s="5" t="s">
        <v>12</v>
      </c>
      <c r="F968" s="12" t="s">
        <v>713</v>
      </c>
      <c r="G968" s="12">
        <v>2</v>
      </c>
      <c r="H968" s="13" t="s">
        <v>74</v>
      </c>
      <c r="I968" s="12">
        <f t="shared" si="112"/>
        <v>2</v>
      </c>
      <c r="J968" s="13" t="s">
        <v>72</v>
      </c>
      <c r="K968" s="30">
        <f t="shared" si="110"/>
        <v>0.66</v>
      </c>
      <c r="L968" s="30" t="s">
        <v>103</v>
      </c>
      <c r="M968" s="15">
        <f t="shared" si="111"/>
        <v>660</v>
      </c>
      <c r="N968" s="13" t="s">
        <v>71</v>
      </c>
    </row>
    <row r="969" spans="1:14" ht="15.75" customHeight="1">
      <c r="A969" s="92">
        <v>22</v>
      </c>
      <c r="B969" s="5"/>
      <c r="C969" s="5" t="s">
        <v>78</v>
      </c>
      <c r="D969" s="5" t="s">
        <v>79</v>
      </c>
      <c r="E969" s="5" t="s">
        <v>12</v>
      </c>
      <c r="F969" s="12" t="s">
        <v>663</v>
      </c>
      <c r="G969" s="12">
        <v>0</v>
      </c>
      <c r="H969" s="13" t="s">
        <v>74</v>
      </c>
      <c r="I969" s="12">
        <f t="shared" si="112"/>
        <v>0</v>
      </c>
      <c r="J969" s="13" t="s">
        <v>72</v>
      </c>
      <c r="K969" s="30">
        <f t="shared" si="110"/>
        <v>0</v>
      </c>
      <c r="L969" s="30" t="s">
        <v>103</v>
      </c>
      <c r="M969" s="15">
        <f t="shared" si="111"/>
        <v>0</v>
      </c>
      <c r="N969" s="13" t="s">
        <v>71</v>
      </c>
    </row>
    <row r="970" spans="1:14" ht="15.75" customHeight="1">
      <c r="A970" s="92">
        <v>23</v>
      </c>
      <c r="B970" s="5"/>
      <c r="C970" s="5" t="s">
        <v>45</v>
      </c>
      <c r="D970" s="5" t="s">
        <v>44</v>
      </c>
      <c r="E970" s="5" t="s">
        <v>43</v>
      </c>
      <c r="F970" s="12" t="s">
        <v>702</v>
      </c>
      <c r="G970" s="12">
        <v>5</v>
      </c>
      <c r="H970" s="13" t="s">
        <v>74</v>
      </c>
      <c r="I970" s="12">
        <f>G970*1.5</f>
        <v>7.5</v>
      </c>
      <c r="J970" s="13" t="s">
        <v>72</v>
      </c>
      <c r="K970" s="30">
        <f t="shared" si="110"/>
        <v>2.4750000000000001</v>
      </c>
      <c r="L970" s="30" t="s">
        <v>103</v>
      </c>
      <c r="M970" s="15">
        <f t="shared" si="111"/>
        <v>2475</v>
      </c>
      <c r="N970" s="13" t="s">
        <v>71</v>
      </c>
    </row>
    <row r="971" spans="1:14" ht="15.75" customHeight="1">
      <c r="A971" s="92">
        <v>24</v>
      </c>
      <c r="B971" s="5"/>
      <c r="C971" s="5" t="s">
        <v>47</v>
      </c>
      <c r="D971" s="5" t="s">
        <v>46</v>
      </c>
      <c r="E971" s="5" t="s">
        <v>43</v>
      </c>
      <c r="F971" s="12" t="s">
        <v>605</v>
      </c>
      <c r="G971" s="12">
        <v>0</v>
      </c>
      <c r="H971" s="13" t="s">
        <v>74</v>
      </c>
      <c r="I971" s="12">
        <f>G971*1.5</f>
        <v>0</v>
      </c>
      <c r="J971" s="13" t="s">
        <v>72</v>
      </c>
      <c r="K971" s="30">
        <f t="shared" si="110"/>
        <v>0</v>
      </c>
      <c r="L971" s="30" t="s">
        <v>103</v>
      </c>
      <c r="M971" s="15">
        <f t="shared" si="111"/>
        <v>0</v>
      </c>
      <c r="N971" s="13" t="s">
        <v>71</v>
      </c>
    </row>
    <row r="972" spans="1:14" ht="15.75" customHeight="1">
      <c r="A972" s="92">
        <v>25</v>
      </c>
      <c r="B972" s="5"/>
      <c r="C972" s="5" t="s">
        <v>42</v>
      </c>
      <c r="D972" s="5" t="s">
        <v>41</v>
      </c>
      <c r="E972" s="5" t="s">
        <v>165</v>
      </c>
      <c r="F972" s="12" t="s">
        <v>711</v>
      </c>
      <c r="G972" s="12">
        <v>1</v>
      </c>
      <c r="H972" s="13" t="s">
        <v>74</v>
      </c>
      <c r="I972" s="12">
        <f>G972*1.5</f>
        <v>1.5</v>
      </c>
      <c r="J972" s="13" t="s">
        <v>72</v>
      </c>
      <c r="K972" s="30">
        <f t="shared" si="110"/>
        <v>0.495</v>
      </c>
      <c r="L972" s="30" t="s">
        <v>103</v>
      </c>
      <c r="M972" s="15">
        <f t="shared" si="111"/>
        <v>495</v>
      </c>
      <c r="N972" s="13" t="s">
        <v>71</v>
      </c>
    </row>
    <row r="973" spans="1:14" ht="15.75" customHeight="1">
      <c r="A973" s="92">
        <v>26</v>
      </c>
      <c r="B973" s="5"/>
      <c r="C973" s="5" t="s">
        <v>693</v>
      </c>
      <c r="D973" s="5" t="s">
        <v>48</v>
      </c>
      <c r="E973" s="5" t="s">
        <v>50</v>
      </c>
      <c r="F973" s="12" t="s">
        <v>694</v>
      </c>
      <c r="G973" s="12">
        <v>3</v>
      </c>
      <c r="H973" s="13" t="s">
        <v>74</v>
      </c>
      <c r="I973" s="12">
        <f>G973*4</f>
        <v>12</v>
      </c>
      <c r="J973" s="13" t="s">
        <v>72</v>
      </c>
      <c r="K973" s="30">
        <f t="shared" si="110"/>
        <v>3.96</v>
      </c>
      <c r="L973" s="30" t="s">
        <v>103</v>
      </c>
      <c r="M973" s="15">
        <f t="shared" si="111"/>
        <v>3960</v>
      </c>
      <c r="N973" s="13" t="s">
        <v>71</v>
      </c>
    </row>
    <row r="974" spans="1:14" ht="15.75" customHeight="1">
      <c r="A974" s="92">
        <v>27</v>
      </c>
      <c r="B974" s="5"/>
      <c r="C974" s="5" t="s">
        <v>166</v>
      </c>
      <c r="D974" s="5"/>
      <c r="E974" s="5" t="s">
        <v>165</v>
      </c>
      <c r="F974" s="12" t="s">
        <v>697</v>
      </c>
      <c r="G974" s="12">
        <v>1</v>
      </c>
      <c r="H974" s="13" t="s">
        <v>74</v>
      </c>
      <c r="I974" s="12">
        <f t="shared" ref="I974" si="113">G974*1.5</f>
        <v>1.5</v>
      </c>
      <c r="J974" s="13" t="s">
        <v>72</v>
      </c>
      <c r="K974" s="30">
        <f>I974*0.33</f>
        <v>0.495</v>
      </c>
      <c r="L974" s="30" t="s">
        <v>103</v>
      </c>
      <c r="M974" s="15">
        <f t="shared" si="111"/>
        <v>495</v>
      </c>
      <c r="N974" s="13" t="s">
        <v>71</v>
      </c>
    </row>
    <row r="975" spans="1:14" ht="15.75" customHeight="1">
      <c r="A975" s="92">
        <v>28</v>
      </c>
      <c r="B975" s="5"/>
      <c r="C975" s="5" t="s">
        <v>699</v>
      </c>
      <c r="D975" s="5"/>
      <c r="E975" s="5" t="s">
        <v>12</v>
      </c>
      <c r="F975" s="12" t="s">
        <v>700</v>
      </c>
      <c r="G975" s="12">
        <v>1</v>
      </c>
      <c r="H975" s="13" t="s">
        <v>74</v>
      </c>
      <c r="I975" s="12">
        <f>G975*1</f>
        <v>1</v>
      </c>
      <c r="J975" s="13" t="s">
        <v>72</v>
      </c>
      <c r="K975" s="30">
        <f>I975*0.33</f>
        <v>0.33</v>
      </c>
      <c r="L975" s="30" t="s">
        <v>103</v>
      </c>
      <c r="M975" s="15">
        <f t="shared" si="111"/>
        <v>330</v>
      </c>
      <c r="N975" s="13" t="s">
        <v>71</v>
      </c>
    </row>
    <row r="976" spans="1:14" ht="15.75" customHeight="1">
      <c r="A976" s="92">
        <v>29</v>
      </c>
      <c r="B976" s="5"/>
      <c r="C976" s="5" t="s">
        <v>701</v>
      </c>
      <c r="D976" s="5"/>
      <c r="E976" s="5" t="s">
        <v>12</v>
      </c>
      <c r="F976" s="12" t="s">
        <v>217</v>
      </c>
      <c r="G976" s="12">
        <v>2</v>
      </c>
      <c r="H976" s="13" t="s">
        <v>74</v>
      </c>
      <c r="I976" s="12">
        <f>G976*1</f>
        <v>2</v>
      </c>
      <c r="J976" s="13" t="s">
        <v>72</v>
      </c>
      <c r="K976" s="30">
        <f t="shared" ref="K976:K984" si="114">I976*0.33</f>
        <v>0.66</v>
      </c>
      <c r="L976" s="30" t="s">
        <v>103</v>
      </c>
      <c r="M976" s="15">
        <f t="shared" si="111"/>
        <v>660</v>
      </c>
      <c r="N976" s="13" t="s">
        <v>71</v>
      </c>
    </row>
    <row r="977" spans="1:14" ht="15.75" customHeight="1">
      <c r="A977" s="92">
        <v>30</v>
      </c>
      <c r="B977" s="5"/>
      <c r="C977" s="5" t="s">
        <v>698</v>
      </c>
      <c r="D977" s="5"/>
      <c r="E977" s="5" t="s">
        <v>12</v>
      </c>
      <c r="F977" s="12" t="s">
        <v>217</v>
      </c>
      <c r="G977" s="12">
        <v>1</v>
      </c>
      <c r="H977" s="13" t="s">
        <v>74</v>
      </c>
      <c r="I977" s="12">
        <f>G977*1</f>
        <v>1</v>
      </c>
      <c r="J977" s="13" t="s">
        <v>72</v>
      </c>
      <c r="K977" s="30">
        <f t="shared" si="114"/>
        <v>0.33</v>
      </c>
      <c r="L977" s="30" t="s">
        <v>103</v>
      </c>
      <c r="M977" s="15">
        <f t="shared" si="111"/>
        <v>330</v>
      </c>
      <c r="N977" s="13" t="s">
        <v>71</v>
      </c>
    </row>
    <row r="978" spans="1:14" ht="15.75" customHeight="1">
      <c r="A978" s="92">
        <v>31</v>
      </c>
      <c r="B978" s="5"/>
      <c r="C978" s="5" t="s">
        <v>703</v>
      </c>
      <c r="D978" s="5"/>
      <c r="E978" s="5" t="s">
        <v>120</v>
      </c>
      <c r="F978" s="12" t="s">
        <v>704</v>
      </c>
      <c r="G978" s="12">
        <v>2</v>
      </c>
      <c r="H978" s="13" t="s">
        <v>74</v>
      </c>
      <c r="I978" s="12">
        <f t="shared" ref="I978" si="115">G978*4</f>
        <v>8</v>
      </c>
      <c r="J978" s="13" t="s">
        <v>72</v>
      </c>
      <c r="K978" s="30">
        <f t="shared" si="114"/>
        <v>2.64</v>
      </c>
      <c r="L978" s="30" t="s">
        <v>103</v>
      </c>
      <c r="M978" s="15">
        <f t="shared" si="111"/>
        <v>2640</v>
      </c>
      <c r="N978" s="13" t="s">
        <v>71</v>
      </c>
    </row>
    <row r="979" spans="1:14" ht="15.75" customHeight="1">
      <c r="A979" s="92">
        <v>32</v>
      </c>
      <c r="B979" s="5"/>
      <c r="C979" s="5" t="s">
        <v>115</v>
      </c>
      <c r="D979" s="5"/>
      <c r="E979" s="5" t="s">
        <v>12</v>
      </c>
      <c r="F979" s="12" t="s">
        <v>540</v>
      </c>
      <c r="G979" s="12">
        <v>1</v>
      </c>
      <c r="H979" s="13" t="s">
        <v>74</v>
      </c>
      <c r="I979" s="12">
        <f>G979*1</f>
        <v>1</v>
      </c>
      <c r="J979" s="13" t="s">
        <v>72</v>
      </c>
      <c r="K979" s="30">
        <f t="shared" si="114"/>
        <v>0.33</v>
      </c>
      <c r="L979" s="30" t="s">
        <v>103</v>
      </c>
      <c r="M979" s="15">
        <f t="shared" si="111"/>
        <v>330</v>
      </c>
      <c r="N979" s="13" t="s">
        <v>71</v>
      </c>
    </row>
    <row r="980" spans="1:14" ht="15.75" customHeight="1">
      <c r="A980" s="92">
        <v>33</v>
      </c>
      <c r="B980" s="5"/>
      <c r="C980" s="5" t="s">
        <v>705</v>
      </c>
      <c r="D980" s="5"/>
      <c r="E980" s="5" t="s">
        <v>12</v>
      </c>
      <c r="F980" s="12" t="s">
        <v>706</v>
      </c>
      <c r="G980" s="12">
        <v>1</v>
      </c>
      <c r="H980" s="13" t="s">
        <v>74</v>
      </c>
      <c r="I980" s="12">
        <f>G980*1</f>
        <v>1</v>
      </c>
      <c r="J980" s="13" t="s">
        <v>72</v>
      </c>
      <c r="K980" s="30">
        <f t="shared" si="114"/>
        <v>0.33</v>
      </c>
      <c r="L980" s="30" t="s">
        <v>103</v>
      </c>
      <c r="M980" s="15">
        <f t="shared" si="111"/>
        <v>330</v>
      </c>
      <c r="N980" s="13" t="s">
        <v>71</v>
      </c>
    </row>
    <row r="981" spans="1:14" ht="15.75" customHeight="1">
      <c r="A981" s="92">
        <v>34</v>
      </c>
      <c r="B981" s="5"/>
      <c r="C981" s="5" t="s">
        <v>679</v>
      </c>
      <c r="D981" s="5"/>
      <c r="E981" s="5" t="s">
        <v>43</v>
      </c>
      <c r="F981" s="12" t="s">
        <v>680</v>
      </c>
      <c r="G981" s="12">
        <v>1</v>
      </c>
      <c r="H981" s="13" t="s">
        <v>74</v>
      </c>
      <c r="I981" s="12">
        <f>G981*1.5</f>
        <v>1.5</v>
      </c>
      <c r="J981" s="13" t="s">
        <v>72</v>
      </c>
      <c r="K981" s="30">
        <f t="shared" si="114"/>
        <v>0.495</v>
      </c>
      <c r="L981" s="30" t="s">
        <v>103</v>
      </c>
      <c r="M981" s="15">
        <f t="shared" si="111"/>
        <v>495</v>
      </c>
      <c r="N981" s="13" t="s">
        <v>71</v>
      </c>
    </row>
    <row r="982" spans="1:14" ht="15.75" customHeight="1">
      <c r="A982" s="92">
        <v>35</v>
      </c>
      <c r="B982" s="5"/>
      <c r="C982" s="5" t="s">
        <v>712</v>
      </c>
      <c r="D982" s="5"/>
      <c r="E982" s="5" t="s">
        <v>12</v>
      </c>
      <c r="F982" s="12" t="s">
        <v>217</v>
      </c>
      <c r="G982" s="12">
        <v>1</v>
      </c>
      <c r="H982" s="13" t="s">
        <v>74</v>
      </c>
      <c r="I982" s="12">
        <f>G982*1</f>
        <v>1</v>
      </c>
      <c r="J982" s="13" t="s">
        <v>72</v>
      </c>
      <c r="K982" s="30">
        <f t="shared" si="114"/>
        <v>0.33</v>
      </c>
      <c r="L982" s="30" t="s">
        <v>103</v>
      </c>
      <c r="M982" s="15">
        <f t="shared" si="111"/>
        <v>330</v>
      </c>
      <c r="N982" s="13" t="s">
        <v>71</v>
      </c>
    </row>
    <row r="983" spans="1:14" ht="15.75" customHeight="1">
      <c r="A983" s="92">
        <v>36</v>
      </c>
      <c r="B983" s="5"/>
      <c r="C983" s="5" t="s">
        <v>707</v>
      </c>
      <c r="D983" s="5"/>
      <c r="E983" s="5" t="s">
        <v>12</v>
      </c>
      <c r="F983" s="12" t="s">
        <v>540</v>
      </c>
      <c r="G983" s="12">
        <v>1</v>
      </c>
      <c r="H983" s="13" t="s">
        <v>74</v>
      </c>
      <c r="I983" s="12">
        <f>G983*1</f>
        <v>1</v>
      </c>
      <c r="J983" s="13" t="s">
        <v>72</v>
      </c>
      <c r="K983" s="30">
        <f t="shared" si="114"/>
        <v>0.33</v>
      </c>
      <c r="L983" s="30" t="s">
        <v>103</v>
      </c>
      <c r="M983" s="15">
        <f t="shared" si="111"/>
        <v>330</v>
      </c>
      <c r="N983" s="13" t="s">
        <v>71</v>
      </c>
    </row>
    <row r="984" spans="1:14" ht="15.75" customHeight="1">
      <c r="A984" s="92">
        <v>37</v>
      </c>
      <c r="B984" s="5"/>
      <c r="C984" s="5" t="s">
        <v>709</v>
      </c>
      <c r="D984" s="5"/>
      <c r="E984" s="5" t="s">
        <v>43</v>
      </c>
      <c r="F984" s="12" t="s">
        <v>710</v>
      </c>
      <c r="G984" s="12">
        <v>1</v>
      </c>
      <c r="H984" s="13" t="s">
        <v>74</v>
      </c>
      <c r="I984" s="12">
        <f>G984*1</f>
        <v>1</v>
      </c>
      <c r="J984" s="13" t="s">
        <v>72</v>
      </c>
      <c r="K984" s="30">
        <f t="shared" si="114"/>
        <v>0.33</v>
      </c>
      <c r="L984" s="30" t="s">
        <v>103</v>
      </c>
      <c r="M984" s="15">
        <f t="shared" si="111"/>
        <v>330</v>
      </c>
      <c r="N984" s="13" t="s">
        <v>71</v>
      </c>
    </row>
    <row r="985" spans="1:14" ht="15.75" customHeight="1">
      <c r="A985" s="281" t="s">
        <v>54</v>
      </c>
      <c r="B985" s="282"/>
      <c r="C985" s="282"/>
      <c r="D985" s="282"/>
      <c r="E985" s="283"/>
      <c r="F985" s="91"/>
      <c r="G985" s="12">
        <f>SUM(G948:G984)</f>
        <v>71</v>
      </c>
      <c r="H985" s="13" t="s">
        <v>74</v>
      </c>
      <c r="I985" s="12">
        <f>SUM(I948:I984)</f>
        <v>276</v>
      </c>
      <c r="J985" s="13" t="s">
        <v>72</v>
      </c>
      <c r="K985" s="12">
        <f>SUM(K948:K984)</f>
        <v>91.07999999999997</v>
      </c>
      <c r="L985" s="30" t="s">
        <v>103</v>
      </c>
      <c r="M985" s="34">
        <f>SUM(M948:M984)</f>
        <v>91080</v>
      </c>
      <c r="N985" s="13" t="s">
        <v>71</v>
      </c>
    </row>
    <row r="987" spans="1:14">
      <c r="A987" s="286" t="s">
        <v>53</v>
      </c>
      <c r="B987" s="286" t="s">
        <v>0</v>
      </c>
      <c r="C987" s="286" t="s">
        <v>2</v>
      </c>
      <c r="D987" s="286" t="s">
        <v>4</v>
      </c>
      <c r="E987" s="286" t="s">
        <v>1</v>
      </c>
      <c r="F987" s="286" t="s">
        <v>280</v>
      </c>
      <c r="G987" s="288" t="s">
        <v>5</v>
      </c>
      <c r="H987" s="289"/>
      <c r="I987" s="288" t="s">
        <v>6</v>
      </c>
      <c r="J987" s="289"/>
      <c r="K987" s="288" t="s">
        <v>101</v>
      </c>
      <c r="L987" s="289"/>
      <c r="M987" s="288" t="s">
        <v>102</v>
      </c>
      <c r="N987" s="289"/>
    </row>
    <row r="988" spans="1:14">
      <c r="A988" s="287"/>
      <c r="B988" s="287"/>
      <c r="C988" s="287"/>
      <c r="D988" s="287"/>
      <c r="E988" s="287"/>
      <c r="F988" s="287"/>
      <c r="G988" s="290"/>
      <c r="H988" s="291"/>
      <c r="I988" s="290"/>
      <c r="J988" s="291"/>
      <c r="K988" s="290"/>
      <c r="L988" s="291"/>
      <c r="M988" s="290"/>
      <c r="N988" s="291"/>
    </row>
    <row r="989" spans="1:14" ht="15" customHeight="1">
      <c r="A989" s="92">
        <v>1</v>
      </c>
      <c r="B989" s="16" t="s">
        <v>59</v>
      </c>
      <c r="C989" s="5" t="s">
        <v>3</v>
      </c>
      <c r="D989" s="5" t="s">
        <v>7</v>
      </c>
      <c r="E989" s="5" t="s">
        <v>8</v>
      </c>
      <c r="F989" s="12" t="s">
        <v>575</v>
      </c>
      <c r="G989" s="12">
        <v>4</v>
      </c>
      <c r="H989" s="13" t="s">
        <v>74</v>
      </c>
      <c r="I989" s="12">
        <f t="shared" ref="I989:I997" si="116">G989*6</f>
        <v>24</v>
      </c>
      <c r="J989" s="13" t="s">
        <v>72</v>
      </c>
      <c r="K989" s="30">
        <f t="shared" ref="K989:K1015" si="117">I989*0.33</f>
        <v>7.92</v>
      </c>
      <c r="L989" s="30" t="s">
        <v>103</v>
      </c>
      <c r="M989" s="15">
        <f t="shared" ref="M989:M1015" si="118">K989*1000</f>
        <v>7920</v>
      </c>
      <c r="N989" s="13" t="s">
        <v>71</v>
      </c>
    </row>
    <row r="990" spans="1:14" ht="15" customHeight="1">
      <c r="A990" s="92">
        <v>2</v>
      </c>
      <c r="B990" s="17">
        <v>43523</v>
      </c>
      <c r="C990" s="5" t="s">
        <v>56</v>
      </c>
      <c r="D990" s="5" t="s">
        <v>93</v>
      </c>
      <c r="E990" s="5" t="s">
        <v>8</v>
      </c>
      <c r="F990" s="12" t="s">
        <v>740</v>
      </c>
      <c r="G990" s="12">
        <v>1</v>
      </c>
      <c r="H990" s="13" t="s">
        <v>74</v>
      </c>
      <c r="I990" s="12">
        <f t="shared" si="116"/>
        <v>6</v>
      </c>
      <c r="J990" s="13" t="s">
        <v>72</v>
      </c>
      <c r="K990" s="30">
        <f t="shared" si="117"/>
        <v>1.98</v>
      </c>
      <c r="L990" s="30" t="s">
        <v>103</v>
      </c>
      <c r="M990" s="15">
        <f t="shared" si="118"/>
        <v>1980</v>
      </c>
      <c r="N990" s="13" t="s">
        <v>71</v>
      </c>
    </row>
    <row r="991" spans="1:14" ht="15" customHeight="1">
      <c r="A991" s="92">
        <v>3</v>
      </c>
      <c r="B991" s="5"/>
      <c r="C991" s="5" t="s">
        <v>15</v>
      </c>
      <c r="D991" s="5" t="s">
        <v>647</v>
      </c>
      <c r="E991" s="5" t="s">
        <v>8</v>
      </c>
      <c r="F991" s="12" t="s">
        <v>732</v>
      </c>
      <c r="G991" s="12">
        <v>3</v>
      </c>
      <c r="H991" s="13" t="s">
        <v>74</v>
      </c>
      <c r="I991" s="12">
        <f t="shared" si="116"/>
        <v>18</v>
      </c>
      <c r="J991" s="13" t="s">
        <v>72</v>
      </c>
      <c r="K991" s="30">
        <f t="shared" si="117"/>
        <v>5.94</v>
      </c>
      <c r="L991" s="30" t="s">
        <v>103</v>
      </c>
      <c r="M991" s="15">
        <f t="shared" si="118"/>
        <v>5940</v>
      </c>
      <c r="N991" s="13" t="s">
        <v>71</v>
      </c>
    </row>
    <row r="992" spans="1:14" ht="15" customHeight="1">
      <c r="A992" s="92">
        <v>4</v>
      </c>
      <c r="B992" s="5"/>
      <c r="C992" s="5" t="s">
        <v>17</v>
      </c>
      <c r="D992" s="5" t="s">
        <v>16</v>
      </c>
      <c r="E992" s="5" t="s">
        <v>8</v>
      </c>
      <c r="F992" s="12" t="s">
        <v>719</v>
      </c>
      <c r="G992" s="12">
        <v>4</v>
      </c>
      <c r="H992" s="13" t="s">
        <v>74</v>
      </c>
      <c r="I992" s="12">
        <f t="shared" si="116"/>
        <v>24</v>
      </c>
      <c r="J992" s="13" t="s">
        <v>72</v>
      </c>
      <c r="K992" s="30">
        <f t="shared" si="117"/>
        <v>7.92</v>
      </c>
      <c r="L992" s="30" t="s">
        <v>103</v>
      </c>
      <c r="M992" s="15">
        <f t="shared" si="118"/>
        <v>7920</v>
      </c>
      <c r="N992" s="13" t="s">
        <v>71</v>
      </c>
    </row>
    <row r="993" spans="1:14" ht="15" customHeight="1">
      <c r="A993" s="92">
        <v>5</v>
      </c>
      <c r="B993" s="5"/>
      <c r="C993" s="5" t="s">
        <v>251</v>
      </c>
      <c r="D993" s="5" t="s">
        <v>18</v>
      </c>
      <c r="E993" s="5" t="s">
        <v>8</v>
      </c>
      <c r="F993" s="12" t="s">
        <v>726</v>
      </c>
      <c r="G993" s="12">
        <v>4</v>
      </c>
      <c r="H993" s="13" t="s">
        <v>74</v>
      </c>
      <c r="I993" s="12">
        <f t="shared" si="116"/>
        <v>24</v>
      </c>
      <c r="J993" s="13" t="s">
        <v>72</v>
      </c>
      <c r="K993" s="30">
        <f t="shared" si="117"/>
        <v>7.92</v>
      </c>
      <c r="L993" s="30" t="s">
        <v>103</v>
      </c>
      <c r="M993" s="15">
        <f t="shared" si="118"/>
        <v>7920</v>
      </c>
      <c r="N993" s="13" t="s">
        <v>71</v>
      </c>
    </row>
    <row r="994" spans="1:14" ht="15" customHeight="1">
      <c r="A994" s="92">
        <v>6</v>
      </c>
      <c r="B994" s="5"/>
      <c r="C994" s="9" t="s">
        <v>52</v>
      </c>
      <c r="D994" s="9" t="s">
        <v>51</v>
      </c>
      <c r="E994" s="9" t="s">
        <v>8</v>
      </c>
      <c r="F994" s="72" t="s">
        <v>722</v>
      </c>
      <c r="G994" s="12">
        <v>3</v>
      </c>
      <c r="H994" s="13" t="s">
        <v>74</v>
      </c>
      <c r="I994" s="12">
        <f t="shared" si="116"/>
        <v>18</v>
      </c>
      <c r="J994" s="13" t="s">
        <v>72</v>
      </c>
      <c r="K994" s="30">
        <f t="shared" si="117"/>
        <v>5.94</v>
      </c>
      <c r="L994" s="30" t="s">
        <v>103</v>
      </c>
      <c r="M994" s="15">
        <f t="shared" si="118"/>
        <v>5940</v>
      </c>
      <c r="N994" s="13" t="s">
        <v>71</v>
      </c>
    </row>
    <row r="995" spans="1:14" ht="15" customHeight="1">
      <c r="A995" s="92">
        <v>7</v>
      </c>
      <c r="B995" s="5"/>
      <c r="C995" s="5" t="s">
        <v>10</v>
      </c>
      <c r="D995" s="5" t="s">
        <v>93</v>
      </c>
      <c r="E995" s="5" t="s">
        <v>8</v>
      </c>
      <c r="F995" s="12" t="s">
        <v>501</v>
      </c>
      <c r="G995" s="12">
        <v>4</v>
      </c>
      <c r="H995" s="13" t="s">
        <v>74</v>
      </c>
      <c r="I995" s="12">
        <f t="shared" si="116"/>
        <v>24</v>
      </c>
      <c r="J995" s="13" t="s">
        <v>72</v>
      </c>
      <c r="K995" s="30">
        <f t="shared" si="117"/>
        <v>7.92</v>
      </c>
      <c r="L995" s="30" t="s">
        <v>103</v>
      </c>
      <c r="M995" s="15">
        <f t="shared" si="118"/>
        <v>7920</v>
      </c>
      <c r="N995" s="13" t="s">
        <v>71</v>
      </c>
    </row>
    <row r="996" spans="1:14" ht="15" customHeight="1">
      <c r="A996" s="92">
        <v>8</v>
      </c>
      <c r="B996" s="5"/>
      <c r="C996" s="5" t="s">
        <v>26</v>
      </c>
      <c r="D996" s="5" t="s">
        <v>89</v>
      </c>
      <c r="E996" s="5" t="s">
        <v>8</v>
      </c>
      <c r="F996" s="12" t="s">
        <v>724</v>
      </c>
      <c r="G996" s="12">
        <v>4</v>
      </c>
      <c r="H996" s="13" t="s">
        <v>74</v>
      </c>
      <c r="I996" s="12">
        <f t="shared" si="116"/>
        <v>24</v>
      </c>
      <c r="J996" s="13" t="s">
        <v>72</v>
      </c>
      <c r="K996" s="30">
        <f t="shared" si="117"/>
        <v>7.92</v>
      </c>
      <c r="L996" s="30" t="s">
        <v>103</v>
      </c>
      <c r="M996" s="15">
        <f t="shared" si="118"/>
        <v>7920</v>
      </c>
      <c r="N996" s="13" t="s">
        <v>71</v>
      </c>
    </row>
    <row r="997" spans="1:14" ht="15" customHeight="1">
      <c r="A997" s="92">
        <v>9</v>
      </c>
      <c r="B997" s="5"/>
      <c r="C997" s="5" t="s">
        <v>94</v>
      </c>
      <c r="D997" s="5" t="s">
        <v>95</v>
      </c>
      <c r="E997" s="5" t="s">
        <v>8</v>
      </c>
      <c r="F997" s="12" t="s">
        <v>741</v>
      </c>
      <c r="G997" s="12">
        <v>3</v>
      </c>
      <c r="H997" s="13" t="s">
        <v>74</v>
      </c>
      <c r="I997" s="12">
        <f t="shared" si="116"/>
        <v>18</v>
      </c>
      <c r="J997" s="13" t="s">
        <v>72</v>
      </c>
      <c r="K997" s="30">
        <f t="shared" si="117"/>
        <v>5.94</v>
      </c>
      <c r="L997" s="30" t="s">
        <v>103</v>
      </c>
      <c r="M997" s="15">
        <f t="shared" si="118"/>
        <v>5940</v>
      </c>
      <c r="N997" s="13" t="s">
        <v>71</v>
      </c>
    </row>
    <row r="998" spans="1:14" ht="15" customHeight="1">
      <c r="A998" s="92">
        <v>10</v>
      </c>
      <c r="B998" s="5"/>
      <c r="C998" s="5" t="s">
        <v>190</v>
      </c>
      <c r="D998" s="5" t="s">
        <v>20</v>
      </c>
      <c r="E998" s="5" t="s">
        <v>173</v>
      </c>
      <c r="F998" s="12" t="s">
        <v>708</v>
      </c>
      <c r="G998" s="12">
        <v>1</v>
      </c>
      <c r="H998" s="13" t="s">
        <v>74</v>
      </c>
      <c r="I998" s="12">
        <f>G998*7</f>
        <v>7</v>
      </c>
      <c r="J998" s="13" t="s">
        <v>72</v>
      </c>
      <c r="K998" s="30">
        <f t="shared" si="117"/>
        <v>2.31</v>
      </c>
      <c r="L998" s="30" t="s">
        <v>103</v>
      </c>
      <c r="M998" s="15">
        <f t="shared" si="118"/>
        <v>2310</v>
      </c>
      <c r="N998" s="13" t="s">
        <v>71</v>
      </c>
    </row>
    <row r="999" spans="1:14" ht="15" customHeight="1">
      <c r="A999" s="92">
        <v>11</v>
      </c>
      <c r="B999" s="5"/>
      <c r="C999" s="5" t="s">
        <v>34</v>
      </c>
      <c r="D999" s="5" t="s">
        <v>134</v>
      </c>
      <c r="E999" s="5" t="s">
        <v>173</v>
      </c>
      <c r="F999" s="12" t="s">
        <v>729</v>
      </c>
      <c r="G999" s="12">
        <v>4</v>
      </c>
      <c r="H999" s="13" t="s">
        <v>74</v>
      </c>
      <c r="I999" s="12">
        <f>G999*7</f>
        <v>28</v>
      </c>
      <c r="J999" s="13" t="s">
        <v>72</v>
      </c>
      <c r="K999" s="30">
        <f t="shared" si="117"/>
        <v>9.24</v>
      </c>
      <c r="L999" s="30" t="s">
        <v>103</v>
      </c>
      <c r="M999" s="15">
        <f t="shared" si="118"/>
        <v>9240</v>
      </c>
      <c r="N999" s="13" t="s">
        <v>71</v>
      </c>
    </row>
    <row r="1000" spans="1:14" ht="15" customHeight="1">
      <c r="A1000" s="92">
        <v>12</v>
      </c>
      <c r="B1000" s="5"/>
      <c r="C1000" s="5" t="s">
        <v>23</v>
      </c>
      <c r="D1000" s="5" t="s">
        <v>136</v>
      </c>
      <c r="E1000" s="5" t="s">
        <v>12</v>
      </c>
      <c r="F1000" s="5" t="s">
        <v>723</v>
      </c>
      <c r="G1000" s="1">
        <v>2</v>
      </c>
      <c r="H1000" s="13" t="s">
        <v>74</v>
      </c>
      <c r="I1000" s="12">
        <f t="shared" ref="I1000:I1010" si="119">G1000*1</f>
        <v>2</v>
      </c>
      <c r="J1000" s="13" t="s">
        <v>72</v>
      </c>
      <c r="K1000" s="30">
        <f t="shared" si="117"/>
        <v>0.66</v>
      </c>
      <c r="L1000" s="30" t="s">
        <v>103</v>
      </c>
      <c r="M1000" s="15">
        <f t="shared" si="118"/>
        <v>660</v>
      </c>
      <c r="N1000" s="13" t="s">
        <v>71</v>
      </c>
    </row>
    <row r="1001" spans="1:14" ht="15" customHeight="1">
      <c r="A1001" s="92">
        <v>13</v>
      </c>
      <c r="B1001" s="5"/>
      <c r="C1001" s="5" t="s">
        <v>90</v>
      </c>
      <c r="D1001" s="5" t="s">
        <v>91</v>
      </c>
      <c r="E1001" s="5" t="s">
        <v>12</v>
      </c>
      <c r="F1001" s="12" t="s">
        <v>485</v>
      </c>
      <c r="G1001" s="12">
        <v>1</v>
      </c>
      <c r="H1001" s="13" t="s">
        <v>74</v>
      </c>
      <c r="I1001" s="12">
        <f t="shared" si="119"/>
        <v>1</v>
      </c>
      <c r="J1001" s="13" t="s">
        <v>72</v>
      </c>
      <c r="K1001" s="30">
        <f t="shared" si="117"/>
        <v>0.33</v>
      </c>
      <c r="L1001" s="30" t="s">
        <v>103</v>
      </c>
      <c r="M1001" s="15">
        <f t="shared" si="118"/>
        <v>330</v>
      </c>
      <c r="N1001" s="13" t="s">
        <v>71</v>
      </c>
    </row>
    <row r="1002" spans="1:14" ht="15" customHeight="1">
      <c r="A1002" s="92">
        <v>14</v>
      </c>
      <c r="B1002" s="5"/>
      <c r="C1002" s="5" t="s">
        <v>81</v>
      </c>
      <c r="D1002" s="5" t="s">
        <v>82</v>
      </c>
      <c r="E1002" s="5" t="s">
        <v>12</v>
      </c>
      <c r="F1002" s="12" t="s">
        <v>673</v>
      </c>
      <c r="G1002" s="12">
        <v>2</v>
      </c>
      <c r="H1002" s="13" t="s">
        <v>74</v>
      </c>
      <c r="I1002" s="12">
        <f t="shared" si="119"/>
        <v>2</v>
      </c>
      <c r="J1002" s="13" t="s">
        <v>72</v>
      </c>
      <c r="K1002" s="30">
        <f t="shared" si="117"/>
        <v>0.66</v>
      </c>
      <c r="L1002" s="30" t="s">
        <v>103</v>
      </c>
      <c r="M1002" s="15">
        <f t="shared" si="118"/>
        <v>660</v>
      </c>
      <c r="N1002" s="13" t="s">
        <v>71</v>
      </c>
    </row>
    <row r="1003" spans="1:14" ht="15" customHeight="1">
      <c r="A1003" s="92">
        <v>15</v>
      </c>
      <c r="B1003" s="5"/>
      <c r="C1003" s="5" t="s">
        <v>11</v>
      </c>
      <c r="D1003" s="5" t="s">
        <v>13</v>
      </c>
      <c r="E1003" s="5" t="s">
        <v>12</v>
      </c>
      <c r="F1003" s="12" t="s">
        <v>721</v>
      </c>
      <c r="G1003" s="12">
        <v>3</v>
      </c>
      <c r="H1003" s="13" t="s">
        <v>74</v>
      </c>
      <c r="I1003" s="12">
        <f t="shared" si="119"/>
        <v>3</v>
      </c>
      <c r="J1003" s="13" t="s">
        <v>72</v>
      </c>
      <c r="K1003" s="30">
        <f t="shared" si="117"/>
        <v>0.99</v>
      </c>
      <c r="L1003" s="30" t="s">
        <v>103</v>
      </c>
      <c r="M1003" s="15">
        <f t="shared" si="118"/>
        <v>990</v>
      </c>
      <c r="N1003" s="13" t="s">
        <v>71</v>
      </c>
    </row>
    <row r="1004" spans="1:14" ht="15" customHeight="1">
      <c r="A1004" s="92">
        <v>16</v>
      </c>
      <c r="B1004" s="5"/>
      <c r="C1004" s="5" t="s">
        <v>28</v>
      </c>
      <c r="D1004" s="5" t="s">
        <v>27</v>
      </c>
      <c r="E1004" s="5" t="s">
        <v>12</v>
      </c>
      <c r="F1004" s="12" t="s">
        <v>667</v>
      </c>
      <c r="G1004" s="12">
        <v>3</v>
      </c>
      <c r="H1004" s="13" t="s">
        <v>74</v>
      </c>
      <c r="I1004" s="12">
        <f t="shared" si="119"/>
        <v>3</v>
      </c>
      <c r="J1004" s="13" t="s">
        <v>72</v>
      </c>
      <c r="K1004" s="30">
        <f t="shared" si="117"/>
        <v>0.99</v>
      </c>
      <c r="L1004" s="30" t="s">
        <v>103</v>
      </c>
      <c r="M1004" s="15">
        <f t="shared" si="118"/>
        <v>990</v>
      </c>
      <c r="N1004" s="13" t="s">
        <v>71</v>
      </c>
    </row>
    <row r="1005" spans="1:14" ht="15" customHeight="1">
      <c r="A1005" s="92">
        <v>17</v>
      </c>
      <c r="B1005" s="5"/>
      <c r="C1005" s="5" t="s">
        <v>30</v>
      </c>
      <c r="D1005" s="5" t="s">
        <v>29</v>
      </c>
      <c r="E1005" s="5" t="s">
        <v>12</v>
      </c>
      <c r="F1005" s="12" t="s">
        <v>725</v>
      </c>
      <c r="G1005" s="12">
        <v>4</v>
      </c>
      <c r="H1005" s="13" t="s">
        <v>74</v>
      </c>
      <c r="I1005" s="12">
        <f t="shared" si="119"/>
        <v>4</v>
      </c>
      <c r="J1005" s="13" t="s">
        <v>72</v>
      </c>
      <c r="K1005" s="30">
        <f t="shared" si="117"/>
        <v>1.32</v>
      </c>
      <c r="L1005" s="30" t="s">
        <v>103</v>
      </c>
      <c r="M1005" s="15">
        <f t="shared" si="118"/>
        <v>1320</v>
      </c>
      <c r="N1005" s="13" t="s">
        <v>71</v>
      </c>
    </row>
    <row r="1006" spans="1:14" ht="15" customHeight="1">
      <c r="A1006" s="92">
        <v>18</v>
      </c>
      <c r="B1006" s="5"/>
      <c r="C1006" s="5" t="s">
        <v>32</v>
      </c>
      <c r="D1006" s="5" t="s">
        <v>33</v>
      </c>
      <c r="E1006" s="5" t="s">
        <v>12</v>
      </c>
      <c r="F1006" s="12" t="s">
        <v>597</v>
      </c>
      <c r="G1006" s="12">
        <v>1</v>
      </c>
      <c r="H1006" s="13" t="s">
        <v>74</v>
      </c>
      <c r="I1006" s="12">
        <f t="shared" si="119"/>
        <v>1</v>
      </c>
      <c r="J1006" s="13" t="s">
        <v>72</v>
      </c>
      <c r="K1006" s="30">
        <f t="shared" si="117"/>
        <v>0.33</v>
      </c>
      <c r="L1006" s="30" t="s">
        <v>103</v>
      </c>
      <c r="M1006" s="15">
        <f t="shared" si="118"/>
        <v>330</v>
      </c>
      <c r="N1006" s="13" t="s">
        <v>71</v>
      </c>
    </row>
    <row r="1007" spans="1:14" ht="15" customHeight="1">
      <c r="A1007" s="92">
        <v>19</v>
      </c>
      <c r="B1007" s="5"/>
      <c r="C1007" s="5" t="s">
        <v>36</v>
      </c>
      <c r="D1007" s="5" t="s">
        <v>35</v>
      </c>
      <c r="E1007" s="5" t="s">
        <v>12</v>
      </c>
      <c r="F1007" s="12" t="s">
        <v>690</v>
      </c>
      <c r="G1007" s="12">
        <v>1</v>
      </c>
      <c r="H1007" s="13" t="s">
        <v>74</v>
      </c>
      <c r="I1007" s="12">
        <f t="shared" si="119"/>
        <v>1</v>
      </c>
      <c r="J1007" s="13" t="s">
        <v>72</v>
      </c>
      <c r="K1007" s="30">
        <f t="shared" si="117"/>
        <v>0.33</v>
      </c>
      <c r="L1007" s="30" t="s">
        <v>103</v>
      </c>
      <c r="M1007" s="15">
        <f t="shared" si="118"/>
        <v>330</v>
      </c>
      <c r="N1007" s="13" t="s">
        <v>71</v>
      </c>
    </row>
    <row r="1008" spans="1:14" ht="15" customHeight="1">
      <c r="A1008" s="92">
        <v>20</v>
      </c>
      <c r="B1008" s="5"/>
      <c r="C1008" s="5" t="s">
        <v>38</v>
      </c>
      <c r="D1008" s="5" t="s">
        <v>37</v>
      </c>
      <c r="E1008" s="5" t="s">
        <v>12</v>
      </c>
      <c r="F1008" s="12" t="s">
        <v>432</v>
      </c>
      <c r="G1008" s="12">
        <v>2</v>
      </c>
      <c r="H1008" s="13" t="s">
        <v>74</v>
      </c>
      <c r="I1008" s="12">
        <f t="shared" si="119"/>
        <v>2</v>
      </c>
      <c r="J1008" s="13" t="s">
        <v>72</v>
      </c>
      <c r="K1008" s="30">
        <f t="shared" si="117"/>
        <v>0.66</v>
      </c>
      <c r="L1008" s="30" t="s">
        <v>103</v>
      </c>
      <c r="M1008" s="15">
        <f t="shared" si="118"/>
        <v>660</v>
      </c>
      <c r="N1008" s="13" t="s">
        <v>71</v>
      </c>
    </row>
    <row r="1009" spans="1:14" ht="15" customHeight="1">
      <c r="A1009" s="92">
        <v>21</v>
      </c>
      <c r="B1009" s="5"/>
      <c r="C1009" s="5" t="s">
        <v>40</v>
      </c>
      <c r="D1009" s="5" t="s">
        <v>39</v>
      </c>
      <c r="E1009" s="5" t="s">
        <v>12</v>
      </c>
      <c r="F1009" s="12" t="s">
        <v>733</v>
      </c>
      <c r="G1009" s="12">
        <v>2</v>
      </c>
      <c r="H1009" s="13" t="s">
        <v>74</v>
      </c>
      <c r="I1009" s="12">
        <f t="shared" si="119"/>
        <v>2</v>
      </c>
      <c r="J1009" s="13" t="s">
        <v>72</v>
      </c>
      <c r="K1009" s="30">
        <f t="shared" si="117"/>
        <v>0.66</v>
      </c>
      <c r="L1009" s="30" t="s">
        <v>103</v>
      </c>
      <c r="M1009" s="15">
        <f t="shared" si="118"/>
        <v>660</v>
      </c>
      <c r="N1009" s="13" t="s">
        <v>71</v>
      </c>
    </row>
    <row r="1010" spans="1:14" ht="15" customHeight="1">
      <c r="A1010" s="92">
        <v>22</v>
      </c>
      <c r="B1010" s="5"/>
      <c r="C1010" s="5" t="s">
        <v>78</v>
      </c>
      <c r="D1010" s="5" t="s">
        <v>79</v>
      </c>
      <c r="E1010" s="5" t="s">
        <v>12</v>
      </c>
      <c r="F1010" s="12" t="s">
        <v>663</v>
      </c>
      <c r="G1010" s="12">
        <v>1</v>
      </c>
      <c r="H1010" s="13" t="s">
        <v>74</v>
      </c>
      <c r="I1010" s="12">
        <f t="shared" si="119"/>
        <v>1</v>
      </c>
      <c r="J1010" s="13" t="s">
        <v>72</v>
      </c>
      <c r="K1010" s="30">
        <f t="shared" si="117"/>
        <v>0.33</v>
      </c>
      <c r="L1010" s="30" t="s">
        <v>103</v>
      </c>
      <c r="M1010" s="15">
        <f t="shared" si="118"/>
        <v>330</v>
      </c>
      <c r="N1010" s="13" t="s">
        <v>71</v>
      </c>
    </row>
    <row r="1011" spans="1:14" ht="15" customHeight="1">
      <c r="A1011" s="92">
        <v>23</v>
      </c>
      <c r="B1011" s="5"/>
      <c r="C1011" s="5" t="s">
        <v>45</v>
      </c>
      <c r="D1011" s="5" t="s">
        <v>44</v>
      </c>
      <c r="E1011" s="5" t="s">
        <v>43</v>
      </c>
      <c r="F1011" s="12" t="s">
        <v>702</v>
      </c>
      <c r="G1011" s="12">
        <v>5</v>
      </c>
      <c r="H1011" s="13" t="s">
        <v>74</v>
      </c>
      <c r="I1011" s="12">
        <f>G1011*1.5</f>
        <v>7.5</v>
      </c>
      <c r="J1011" s="13" t="s">
        <v>72</v>
      </c>
      <c r="K1011" s="30">
        <f t="shared" si="117"/>
        <v>2.4750000000000001</v>
      </c>
      <c r="L1011" s="30" t="s">
        <v>103</v>
      </c>
      <c r="M1011" s="15">
        <f t="shared" si="118"/>
        <v>2475</v>
      </c>
      <c r="N1011" s="13" t="s">
        <v>71</v>
      </c>
    </row>
    <row r="1012" spans="1:14" ht="15" customHeight="1">
      <c r="A1012" s="92">
        <v>24</v>
      </c>
      <c r="B1012" s="5"/>
      <c r="C1012" s="5" t="s">
        <v>47</v>
      </c>
      <c r="D1012" s="5" t="s">
        <v>46</v>
      </c>
      <c r="E1012" s="5" t="s">
        <v>43</v>
      </c>
      <c r="F1012" s="12" t="s">
        <v>730</v>
      </c>
      <c r="G1012" s="12">
        <v>1</v>
      </c>
      <c r="H1012" s="13" t="s">
        <v>74</v>
      </c>
      <c r="I1012" s="12">
        <f>G1012*1.5</f>
        <v>1.5</v>
      </c>
      <c r="J1012" s="13" t="s">
        <v>72</v>
      </c>
      <c r="K1012" s="30">
        <f t="shared" si="117"/>
        <v>0.495</v>
      </c>
      <c r="L1012" s="30" t="s">
        <v>103</v>
      </c>
      <c r="M1012" s="15">
        <f t="shared" si="118"/>
        <v>495</v>
      </c>
      <c r="N1012" s="13" t="s">
        <v>71</v>
      </c>
    </row>
    <row r="1013" spans="1:14" ht="15" customHeight="1">
      <c r="A1013" s="92">
        <v>25</v>
      </c>
      <c r="B1013" s="5"/>
      <c r="C1013" s="5" t="s">
        <v>42</v>
      </c>
      <c r="D1013" s="5" t="s">
        <v>41</v>
      </c>
      <c r="E1013" s="5" t="s">
        <v>165</v>
      </c>
      <c r="F1013" s="12" t="s">
        <v>711</v>
      </c>
      <c r="G1013" s="12">
        <v>1</v>
      </c>
      <c r="H1013" s="13" t="s">
        <v>74</v>
      </c>
      <c r="I1013" s="12">
        <f>G1013*1.5</f>
        <v>1.5</v>
      </c>
      <c r="J1013" s="13" t="s">
        <v>72</v>
      </c>
      <c r="K1013" s="30">
        <f t="shared" si="117"/>
        <v>0.495</v>
      </c>
      <c r="L1013" s="30" t="s">
        <v>103</v>
      </c>
      <c r="M1013" s="15">
        <f t="shared" si="118"/>
        <v>495</v>
      </c>
      <c r="N1013" s="13" t="s">
        <v>71</v>
      </c>
    </row>
    <row r="1014" spans="1:14" ht="15" customHeight="1">
      <c r="A1014" s="92">
        <v>26</v>
      </c>
      <c r="B1014" s="5"/>
      <c r="C1014" s="5" t="s">
        <v>693</v>
      </c>
      <c r="D1014" s="5" t="s">
        <v>48</v>
      </c>
      <c r="E1014" s="5" t="s">
        <v>50</v>
      </c>
      <c r="F1014" s="12" t="s">
        <v>717</v>
      </c>
      <c r="G1014" s="12">
        <v>2</v>
      </c>
      <c r="H1014" s="13" t="s">
        <v>74</v>
      </c>
      <c r="I1014" s="12">
        <f>G1014*4</f>
        <v>8</v>
      </c>
      <c r="J1014" s="13" t="s">
        <v>72</v>
      </c>
      <c r="K1014" s="30">
        <f t="shared" si="117"/>
        <v>2.64</v>
      </c>
      <c r="L1014" s="30" t="s">
        <v>103</v>
      </c>
      <c r="M1014" s="15">
        <f t="shared" si="118"/>
        <v>2640</v>
      </c>
      <c r="N1014" s="13" t="s">
        <v>71</v>
      </c>
    </row>
    <row r="1015" spans="1:14" ht="15" customHeight="1">
      <c r="A1015" s="92">
        <v>27</v>
      </c>
      <c r="B1015" s="95"/>
      <c r="C1015" s="95" t="s">
        <v>160</v>
      </c>
      <c r="D1015" s="95"/>
      <c r="E1015" s="95" t="s">
        <v>345</v>
      </c>
      <c r="F1015" s="95" t="s">
        <v>720</v>
      </c>
      <c r="G1015">
        <v>1</v>
      </c>
      <c r="H1015" s="13" t="s">
        <v>74</v>
      </c>
      <c r="I1015" s="12">
        <f>G1015*4</f>
        <v>4</v>
      </c>
      <c r="J1015" s="13" t="s">
        <v>72</v>
      </c>
      <c r="K1015" s="30">
        <f t="shared" si="117"/>
        <v>1.32</v>
      </c>
      <c r="L1015" s="30" t="s">
        <v>103</v>
      </c>
      <c r="M1015" s="15">
        <f t="shared" si="118"/>
        <v>1320</v>
      </c>
      <c r="N1015" s="13" t="s">
        <v>71</v>
      </c>
    </row>
    <row r="1016" spans="1:14" ht="15" customHeight="1">
      <c r="A1016" s="92">
        <v>28</v>
      </c>
      <c r="B1016" s="5"/>
      <c r="C1016" s="5" t="s">
        <v>166</v>
      </c>
      <c r="D1016" s="5"/>
      <c r="E1016" s="5" t="s">
        <v>165</v>
      </c>
      <c r="F1016" s="12" t="s">
        <v>697</v>
      </c>
      <c r="G1016" s="12">
        <v>1</v>
      </c>
      <c r="H1016" s="13" t="s">
        <v>74</v>
      </c>
      <c r="I1016" s="12">
        <f t="shared" ref="I1016" si="120">G1016*1.5</f>
        <v>1.5</v>
      </c>
      <c r="J1016" s="13" t="s">
        <v>72</v>
      </c>
      <c r="K1016" s="30">
        <f>I1016*0.33</f>
        <v>0.495</v>
      </c>
      <c r="L1016" s="30" t="s">
        <v>103</v>
      </c>
      <c r="M1016" s="15">
        <f t="shared" ref="M1016:M1028" si="121">K1016*1000</f>
        <v>495</v>
      </c>
      <c r="N1016" s="13" t="s">
        <v>71</v>
      </c>
    </row>
    <row r="1017" spans="1:14" ht="15" customHeight="1">
      <c r="A1017" s="92">
        <v>29</v>
      </c>
      <c r="B1017" s="5"/>
      <c r="C1017" s="5" t="s">
        <v>699</v>
      </c>
      <c r="D1017" s="5"/>
      <c r="E1017" s="5" t="s">
        <v>12</v>
      </c>
      <c r="F1017" s="12" t="s">
        <v>700</v>
      </c>
      <c r="G1017" s="12">
        <v>1</v>
      </c>
      <c r="H1017" s="13" t="s">
        <v>74</v>
      </c>
      <c r="I1017" s="12">
        <f>G1017*1</f>
        <v>1</v>
      </c>
      <c r="J1017" s="13" t="s">
        <v>72</v>
      </c>
      <c r="K1017" s="30">
        <f>I1017*0.33</f>
        <v>0.33</v>
      </c>
      <c r="L1017" s="30" t="s">
        <v>103</v>
      </c>
      <c r="M1017" s="15">
        <f t="shared" si="121"/>
        <v>330</v>
      </c>
      <c r="N1017" s="13" t="s">
        <v>71</v>
      </c>
    </row>
    <row r="1018" spans="1:14" ht="15" customHeight="1">
      <c r="A1018" s="104">
        <v>30</v>
      </c>
      <c r="B1018" s="5"/>
      <c r="C1018" s="5" t="s">
        <v>738</v>
      </c>
      <c r="D1018" s="5"/>
      <c r="E1018" s="5" t="s">
        <v>12</v>
      </c>
      <c r="F1018" s="12" t="s">
        <v>739</v>
      </c>
      <c r="G1018" s="12">
        <v>2</v>
      </c>
      <c r="H1018" s="13" t="s">
        <v>74</v>
      </c>
      <c r="I1018" s="12">
        <f>G1018*1</f>
        <v>2</v>
      </c>
      <c r="J1018" s="13" t="s">
        <v>72</v>
      </c>
      <c r="K1018" s="30">
        <f t="shared" ref="K1018:K1029" si="122">I1018*0.33</f>
        <v>0.66</v>
      </c>
      <c r="L1018" s="30" t="s">
        <v>103</v>
      </c>
      <c r="M1018" s="15">
        <f t="shared" si="121"/>
        <v>660</v>
      </c>
      <c r="N1018" s="13" t="s">
        <v>71</v>
      </c>
    </row>
    <row r="1019" spans="1:14" ht="15" customHeight="1">
      <c r="A1019" s="104">
        <v>31</v>
      </c>
      <c r="B1019" s="5"/>
      <c r="C1019" s="5" t="s">
        <v>718</v>
      </c>
      <c r="D1019" s="5"/>
      <c r="E1019" s="5" t="s">
        <v>12</v>
      </c>
      <c r="F1019" s="12" t="s">
        <v>627</v>
      </c>
      <c r="G1019" s="12">
        <v>1</v>
      </c>
      <c r="H1019" s="13" t="s">
        <v>74</v>
      </c>
      <c r="I1019" s="12">
        <f>G1019*1</f>
        <v>1</v>
      </c>
      <c r="J1019" s="13" t="s">
        <v>72</v>
      </c>
      <c r="K1019" s="30">
        <f t="shared" si="122"/>
        <v>0.33</v>
      </c>
      <c r="L1019" s="30" t="s">
        <v>103</v>
      </c>
      <c r="M1019" s="15">
        <f t="shared" si="121"/>
        <v>330</v>
      </c>
      <c r="N1019" s="13" t="s">
        <v>71</v>
      </c>
    </row>
    <row r="1020" spans="1:14" ht="15" customHeight="1">
      <c r="A1020" s="104">
        <v>32</v>
      </c>
      <c r="B1020" s="5"/>
      <c r="C1020" s="5" t="s">
        <v>703</v>
      </c>
      <c r="D1020" s="5"/>
      <c r="E1020" s="5" t="s">
        <v>120</v>
      </c>
      <c r="F1020" s="12" t="s">
        <v>727</v>
      </c>
      <c r="G1020" s="12">
        <v>1</v>
      </c>
      <c r="H1020" s="13" t="s">
        <v>74</v>
      </c>
      <c r="I1020" s="12">
        <f t="shared" ref="I1020" si="123">G1020*4</f>
        <v>4</v>
      </c>
      <c r="J1020" s="13" t="s">
        <v>72</v>
      </c>
      <c r="K1020" s="30">
        <f t="shared" si="122"/>
        <v>1.32</v>
      </c>
      <c r="L1020" s="30" t="s">
        <v>103</v>
      </c>
      <c r="M1020" s="15">
        <f t="shared" si="121"/>
        <v>1320</v>
      </c>
      <c r="N1020" s="13" t="s">
        <v>71</v>
      </c>
    </row>
    <row r="1021" spans="1:14" ht="15" customHeight="1">
      <c r="A1021" s="104">
        <v>33</v>
      </c>
      <c r="B1021" s="5"/>
      <c r="C1021" s="5" t="s">
        <v>115</v>
      </c>
      <c r="D1021" s="5"/>
      <c r="E1021" s="5" t="s">
        <v>12</v>
      </c>
      <c r="F1021" s="12" t="s">
        <v>540</v>
      </c>
      <c r="G1021" s="12">
        <v>1</v>
      </c>
      <c r="H1021" s="13" t="s">
        <v>74</v>
      </c>
      <c r="I1021" s="12">
        <f>G1021*1</f>
        <v>1</v>
      </c>
      <c r="J1021" s="13" t="s">
        <v>72</v>
      </c>
      <c r="K1021" s="30">
        <f t="shared" si="122"/>
        <v>0.33</v>
      </c>
      <c r="L1021" s="30" t="s">
        <v>103</v>
      </c>
      <c r="M1021" s="15">
        <f t="shared" si="121"/>
        <v>330</v>
      </c>
      <c r="N1021" s="13" t="s">
        <v>71</v>
      </c>
    </row>
    <row r="1022" spans="1:14" ht="15" customHeight="1">
      <c r="A1022" s="104">
        <v>34</v>
      </c>
      <c r="B1022" s="5"/>
      <c r="C1022" s="5" t="s">
        <v>736</v>
      </c>
      <c r="D1022" s="5"/>
      <c r="E1022" s="5" t="s">
        <v>12</v>
      </c>
      <c r="F1022" s="12" t="s">
        <v>737</v>
      </c>
      <c r="G1022" s="12">
        <v>1</v>
      </c>
      <c r="H1022" s="13" t="s">
        <v>74</v>
      </c>
      <c r="I1022" s="12">
        <f>G1022*1</f>
        <v>1</v>
      </c>
      <c r="J1022" s="13" t="s">
        <v>72</v>
      </c>
      <c r="K1022" s="30">
        <f t="shared" si="122"/>
        <v>0.33</v>
      </c>
      <c r="L1022" s="30" t="s">
        <v>103</v>
      </c>
      <c r="M1022" s="15">
        <f t="shared" si="121"/>
        <v>330</v>
      </c>
      <c r="N1022" s="13" t="s">
        <v>71</v>
      </c>
    </row>
    <row r="1023" spans="1:14" ht="15" customHeight="1">
      <c r="A1023" s="104">
        <v>35</v>
      </c>
      <c r="B1023" s="5"/>
      <c r="C1023" s="5" t="s">
        <v>679</v>
      </c>
      <c r="D1023" s="5"/>
      <c r="E1023" s="5" t="s">
        <v>43</v>
      </c>
      <c r="F1023" s="12" t="s">
        <v>680</v>
      </c>
      <c r="G1023" s="12">
        <v>1</v>
      </c>
      <c r="H1023" s="13" t="s">
        <v>74</v>
      </c>
      <c r="I1023" s="12">
        <f>G1023*1.5</f>
        <v>1.5</v>
      </c>
      <c r="J1023" s="13" t="s">
        <v>72</v>
      </c>
      <c r="K1023" s="30">
        <f t="shared" si="122"/>
        <v>0.495</v>
      </c>
      <c r="L1023" s="30" t="s">
        <v>103</v>
      </c>
      <c r="M1023" s="15">
        <f t="shared" si="121"/>
        <v>495</v>
      </c>
      <c r="N1023" s="13" t="s">
        <v>71</v>
      </c>
    </row>
    <row r="1024" spans="1:14" ht="15" customHeight="1">
      <c r="A1024" s="104">
        <v>36</v>
      </c>
      <c r="B1024" s="5"/>
      <c r="C1024" s="5" t="s">
        <v>712</v>
      </c>
      <c r="D1024" s="5"/>
      <c r="E1024" s="5" t="s">
        <v>12</v>
      </c>
      <c r="F1024" s="12" t="s">
        <v>217</v>
      </c>
      <c r="G1024" s="12">
        <v>1</v>
      </c>
      <c r="H1024" s="13" t="s">
        <v>74</v>
      </c>
      <c r="I1024" s="12">
        <f>G1024*1</f>
        <v>1</v>
      </c>
      <c r="J1024" s="13" t="s">
        <v>72</v>
      </c>
      <c r="K1024" s="30">
        <f t="shared" si="122"/>
        <v>0.33</v>
      </c>
      <c r="L1024" s="30" t="s">
        <v>103</v>
      </c>
      <c r="M1024" s="15">
        <f t="shared" si="121"/>
        <v>330</v>
      </c>
      <c r="N1024" s="13" t="s">
        <v>71</v>
      </c>
    </row>
    <row r="1025" spans="1:14" ht="15" customHeight="1">
      <c r="A1025" s="104">
        <v>37</v>
      </c>
      <c r="B1025" s="5"/>
      <c r="C1025" s="5" t="s">
        <v>701</v>
      </c>
      <c r="D1025" s="5"/>
      <c r="E1025" s="5" t="s">
        <v>12</v>
      </c>
      <c r="F1025" s="12" t="s">
        <v>731</v>
      </c>
      <c r="G1025" s="12">
        <v>1</v>
      </c>
      <c r="H1025" s="13" t="s">
        <v>74</v>
      </c>
      <c r="I1025" s="12">
        <f>G1025*1</f>
        <v>1</v>
      </c>
      <c r="J1025" s="13" t="s">
        <v>72</v>
      </c>
      <c r="K1025" s="30">
        <f t="shared" si="122"/>
        <v>0.33</v>
      </c>
      <c r="L1025" s="30" t="s">
        <v>103</v>
      </c>
      <c r="M1025" s="15">
        <f t="shared" si="121"/>
        <v>330</v>
      </c>
      <c r="N1025" s="13" t="s">
        <v>71</v>
      </c>
    </row>
    <row r="1026" spans="1:14" ht="15" customHeight="1">
      <c r="A1026" s="104">
        <v>38</v>
      </c>
      <c r="B1026" s="5"/>
      <c r="C1026" s="5" t="s">
        <v>728</v>
      </c>
      <c r="D1026" s="5"/>
      <c r="E1026" s="5" t="s">
        <v>43</v>
      </c>
      <c r="F1026" s="12" t="s">
        <v>682</v>
      </c>
      <c r="G1026" s="12">
        <v>1</v>
      </c>
      <c r="H1026" s="13" t="s">
        <v>74</v>
      </c>
      <c r="I1026" s="12">
        <v>1</v>
      </c>
      <c r="J1026" s="13" t="s">
        <v>72</v>
      </c>
      <c r="K1026" s="30">
        <f>I1026*0.33</f>
        <v>0.33</v>
      </c>
      <c r="L1026" s="30" t="s">
        <v>103</v>
      </c>
      <c r="M1026" s="15">
        <f t="shared" si="121"/>
        <v>330</v>
      </c>
      <c r="N1026" s="13" t="s">
        <v>71</v>
      </c>
    </row>
    <row r="1027" spans="1:14" ht="15" customHeight="1">
      <c r="A1027" s="104">
        <v>39</v>
      </c>
      <c r="B1027" s="5"/>
      <c r="C1027" s="5" t="s">
        <v>734</v>
      </c>
      <c r="D1027" s="5"/>
      <c r="E1027" s="5" t="s">
        <v>43</v>
      </c>
      <c r="F1027" s="12" t="s">
        <v>735</v>
      </c>
      <c r="G1027" s="12">
        <v>1</v>
      </c>
      <c r="H1027" s="13" t="s">
        <v>74</v>
      </c>
      <c r="I1027" s="12">
        <v>1</v>
      </c>
      <c r="J1027" s="13" t="s">
        <v>72</v>
      </c>
      <c r="K1027" s="30">
        <f t="shared" ref="K1027:K1028" si="124">I1027*0.33</f>
        <v>0.33</v>
      </c>
      <c r="L1027" s="30" t="s">
        <v>103</v>
      </c>
      <c r="M1027" s="15">
        <f t="shared" si="121"/>
        <v>330</v>
      </c>
      <c r="N1027" s="13" t="s">
        <v>71</v>
      </c>
    </row>
    <row r="1028" spans="1:14" ht="15" customHeight="1">
      <c r="A1028" s="104">
        <v>40</v>
      </c>
      <c r="B1028" s="5"/>
      <c r="C1028" s="5" t="s">
        <v>112</v>
      </c>
      <c r="D1028" s="5"/>
      <c r="E1028" s="5" t="s">
        <v>12</v>
      </c>
      <c r="F1028" s="12" t="s">
        <v>540</v>
      </c>
      <c r="G1028" s="12">
        <v>4</v>
      </c>
      <c r="H1028" s="13" t="s">
        <v>74</v>
      </c>
      <c r="I1028" s="12">
        <v>4</v>
      </c>
      <c r="J1028" s="13" t="s">
        <v>72</v>
      </c>
      <c r="K1028" s="30">
        <f t="shared" si="124"/>
        <v>1.32</v>
      </c>
      <c r="L1028" s="30" t="s">
        <v>103</v>
      </c>
      <c r="M1028" s="15">
        <f t="shared" si="121"/>
        <v>1320</v>
      </c>
      <c r="N1028" s="13" t="s">
        <v>71</v>
      </c>
    </row>
    <row r="1029" spans="1:14" ht="15" customHeight="1">
      <c r="A1029" s="104">
        <v>41</v>
      </c>
      <c r="B1029" s="5"/>
      <c r="C1029" s="5" t="s">
        <v>709</v>
      </c>
      <c r="D1029" s="5"/>
      <c r="E1029" s="5" t="s">
        <v>43</v>
      </c>
      <c r="F1029" s="12" t="s">
        <v>710</v>
      </c>
      <c r="G1029" s="12">
        <v>1</v>
      </c>
      <c r="H1029" s="13" t="s">
        <v>74</v>
      </c>
      <c r="I1029" s="12">
        <f>G1029*1.5</f>
        <v>1.5</v>
      </c>
      <c r="J1029" s="13" t="s">
        <v>72</v>
      </c>
      <c r="K1029" s="30">
        <f t="shared" si="122"/>
        <v>0.495</v>
      </c>
      <c r="L1029" s="30" t="s">
        <v>103</v>
      </c>
      <c r="M1029" s="15">
        <f>K1029*1000</f>
        <v>495</v>
      </c>
      <c r="N1029" s="13" t="s">
        <v>71</v>
      </c>
    </row>
    <row r="1030" spans="1:14" ht="15" customHeight="1">
      <c r="A1030" s="281" t="s">
        <v>54</v>
      </c>
      <c r="B1030" s="282"/>
      <c r="C1030" s="282"/>
      <c r="D1030" s="282"/>
      <c r="E1030" s="283"/>
      <c r="F1030" s="91"/>
      <c r="G1030" s="12">
        <f>SUM(G989:G1029)</f>
        <v>85</v>
      </c>
      <c r="H1030" s="13" t="s">
        <v>74</v>
      </c>
      <c r="I1030" s="12">
        <f>SUM(I989:I1029)</f>
        <v>282</v>
      </c>
      <c r="J1030" s="13" t="s">
        <v>72</v>
      </c>
      <c r="K1030" s="12">
        <f>SUM(K989:K1029)</f>
        <v>93.059999999999945</v>
      </c>
      <c r="L1030" s="30" t="s">
        <v>103</v>
      </c>
      <c r="M1030" s="34">
        <f>SUM(M989:M1029)</f>
        <v>93060</v>
      </c>
      <c r="N1030" s="13" t="s">
        <v>71</v>
      </c>
    </row>
    <row r="1032" spans="1:14">
      <c r="A1032" s="286" t="s">
        <v>53</v>
      </c>
      <c r="B1032" s="286" t="s">
        <v>0</v>
      </c>
      <c r="C1032" s="286" t="s">
        <v>2</v>
      </c>
      <c r="D1032" s="286" t="s">
        <v>4</v>
      </c>
      <c r="E1032" s="286" t="s">
        <v>1</v>
      </c>
      <c r="F1032" s="286" t="s">
        <v>280</v>
      </c>
      <c r="G1032" s="288" t="s">
        <v>5</v>
      </c>
      <c r="H1032" s="289"/>
      <c r="I1032" s="288" t="s">
        <v>6</v>
      </c>
      <c r="J1032" s="289"/>
      <c r="K1032" s="288" t="s">
        <v>101</v>
      </c>
      <c r="L1032" s="289"/>
      <c r="M1032" s="288" t="s">
        <v>102</v>
      </c>
      <c r="N1032" s="289"/>
    </row>
    <row r="1033" spans="1:14">
      <c r="A1033" s="287"/>
      <c r="B1033" s="287"/>
      <c r="C1033" s="287"/>
      <c r="D1033" s="287"/>
      <c r="E1033" s="287"/>
      <c r="F1033" s="287"/>
      <c r="G1033" s="290"/>
      <c r="H1033" s="291"/>
      <c r="I1033" s="290"/>
      <c r="J1033" s="291"/>
      <c r="K1033" s="290"/>
      <c r="L1033" s="291"/>
      <c r="M1033" s="290"/>
      <c r="N1033" s="291"/>
    </row>
    <row r="1034" spans="1:14" ht="16.5" customHeight="1">
      <c r="A1034" s="97">
        <v>1</v>
      </c>
      <c r="B1034" s="16" t="s">
        <v>742</v>
      </c>
      <c r="C1034" s="5" t="s">
        <v>3</v>
      </c>
      <c r="D1034" s="5" t="s">
        <v>7</v>
      </c>
      <c r="E1034" s="5" t="s">
        <v>8</v>
      </c>
      <c r="F1034" s="12" t="s">
        <v>743</v>
      </c>
      <c r="G1034" s="12">
        <v>5</v>
      </c>
      <c r="H1034" s="13" t="s">
        <v>74</v>
      </c>
      <c r="I1034" s="12">
        <f t="shared" ref="I1034:I1042" si="125">G1034*6</f>
        <v>30</v>
      </c>
      <c r="J1034" s="13" t="s">
        <v>72</v>
      </c>
      <c r="K1034" s="30">
        <f t="shared" ref="K1034:K1059" si="126">I1034*0.33</f>
        <v>9.9</v>
      </c>
      <c r="L1034" s="30" t="s">
        <v>103</v>
      </c>
      <c r="M1034" s="15">
        <f t="shared" ref="M1034:M1070" si="127">K1034*1000</f>
        <v>9900</v>
      </c>
      <c r="N1034" s="13" t="s">
        <v>71</v>
      </c>
    </row>
    <row r="1035" spans="1:14" ht="16.5" customHeight="1">
      <c r="A1035" s="97">
        <v>2</v>
      </c>
      <c r="B1035" s="17">
        <v>43524</v>
      </c>
      <c r="C1035" s="5" t="s">
        <v>56</v>
      </c>
      <c r="D1035" s="5" t="s">
        <v>93</v>
      </c>
      <c r="E1035" s="5" t="s">
        <v>8</v>
      </c>
      <c r="F1035" s="12" t="s">
        <v>744</v>
      </c>
      <c r="G1035" s="12">
        <v>3</v>
      </c>
      <c r="H1035" s="13" t="s">
        <v>74</v>
      </c>
      <c r="I1035" s="12">
        <f t="shared" si="125"/>
        <v>18</v>
      </c>
      <c r="J1035" s="13" t="s">
        <v>72</v>
      </c>
      <c r="K1035" s="30">
        <f t="shared" si="126"/>
        <v>5.94</v>
      </c>
      <c r="L1035" s="30" t="s">
        <v>103</v>
      </c>
      <c r="M1035" s="15">
        <f t="shared" si="127"/>
        <v>5940</v>
      </c>
      <c r="N1035" s="13" t="s">
        <v>71</v>
      </c>
    </row>
    <row r="1036" spans="1:14" ht="16.5" customHeight="1">
      <c r="A1036" s="97">
        <v>3</v>
      </c>
      <c r="B1036" s="5"/>
      <c r="C1036" s="5" t="s">
        <v>15</v>
      </c>
      <c r="D1036" s="5" t="s">
        <v>647</v>
      </c>
      <c r="E1036" s="5" t="s">
        <v>8</v>
      </c>
      <c r="F1036" s="12" t="s">
        <v>745</v>
      </c>
      <c r="G1036" s="12">
        <v>2</v>
      </c>
      <c r="H1036" s="13" t="s">
        <v>74</v>
      </c>
      <c r="I1036" s="12">
        <f t="shared" si="125"/>
        <v>12</v>
      </c>
      <c r="J1036" s="13" t="s">
        <v>72</v>
      </c>
      <c r="K1036" s="30">
        <f t="shared" si="126"/>
        <v>3.96</v>
      </c>
      <c r="L1036" s="30" t="s">
        <v>103</v>
      </c>
      <c r="M1036" s="15">
        <f t="shared" si="127"/>
        <v>3960</v>
      </c>
      <c r="N1036" s="13" t="s">
        <v>71</v>
      </c>
    </row>
    <row r="1037" spans="1:14" ht="16.5" customHeight="1">
      <c r="A1037" s="97">
        <v>4</v>
      </c>
      <c r="B1037" s="5"/>
      <c r="C1037" s="5" t="s">
        <v>17</v>
      </c>
      <c r="D1037" s="5" t="s">
        <v>16</v>
      </c>
      <c r="E1037" s="5" t="s">
        <v>8</v>
      </c>
      <c r="F1037" s="12" t="s">
        <v>746</v>
      </c>
      <c r="G1037" s="12">
        <v>3</v>
      </c>
      <c r="H1037" s="13" t="s">
        <v>74</v>
      </c>
      <c r="I1037" s="12">
        <f t="shared" si="125"/>
        <v>18</v>
      </c>
      <c r="J1037" s="13" t="s">
        <v>72</v>
      </c>
      <c r="K1037" s="30">
        <f t="shared" si="126"/>
        <v>5.94</v>
      </c>
      <c r="L1037" s="30" t="s">
        <v>103</v>
      </c>
      <c r="M1037" s="15">
        <f t="shared" si="127"/>
        <v>5940</v>
      </c>
      <c r="N1037" s="13" t="s">
        <v>71</v>
      </c>
    </row>
    <row r="1038" spans="1:14" ht="16.5" customHeight="1">
      <c r="A1038" s="97">
        <v>5</v>
      </c>
      <c r="B1038" s="5"/>
      <c r="C1038" s="5" t="s">
        <v>251</v>
      </c>
      <c r="D1038" s="5" t="s">
        <v>18</v>
      </c>
      <c r="E1038" s="5" t="s">
        <v>8</v>
      </c>
      <c r="F1038" s="12" t="s">
        <v>747</v>
      </c>
      <c r="G1038" s="12">
        <v>5</v>
      </c>
      <c r="H1038" s="13" t="s">
        <v>74</v>
      </c>
      <c r="I1038" s="12">
        <f t="shared" si="125"/>
        <v>30</v>
      </c>
      <c r="J1038" s="13" t="s">
        <v>72</v>
      </c>
      <c r="K1038" s="30">
        <f t="shared" si="126"/>
        <v>9.9</v>
      </c>
      <c r="L1038" s="30" t="s">
        <v>103</v>
      </c>
      <c r="M1038" s="15">
        <f t="shared" si="127"/>
        <v>9900</v>
      </c>
      <c r="N1038" s="13" t="s">
        <v>71</v>
      </c>
    </row>
    <row r="1039" spans="1:14" ht="16.5" customHeight="1">
      <c r="A1039" s="97">
        <v>6</v>
      </c>
      <c r="B1039" s="5"/>
      <c r="C1039" s="9" t="s">
        <v>52</v>
      </c>
      <c r="D1039" s="9" t="s">
        <v>51</v>
      </c>
      <c r="E1039" s="9" t="s">
        <v>8</v>
      </c>
      <c r="F1039" s="72" t="s">
        <v>748</v>
      </c>
      <c r="G1039" s="12">
        <v>5</v>
      </c>
      <c r="H1039" s="13" t="s">
        <v>74</v>
      </c>
      <c r="I1039" s="12">
        <f t="shared" si="125"/>
        <v>30</v>
      </c>
      <c r="J1039" s="13" t="s">
        <v>72</v>
      </c>
      <c r="K1039" s="30">
        <f t="shared" si="126"/>
        <v>9.9</v>
      </c>
      <c r="L1039" s="30" t="s">
        <v>103</v>
      </c>
      <c r="M1039" s="15">
        <f t="shared" si="127"/>
        <v>9900</v>
      </c>
      <c r="N1039" s="13" t="s">
        <v>71</v>
      </c>
    </row>
    <row r="1040" spans="1:14" ht="16.5" customHeight="1">
      <c r="A1040" s="97">
        <v>7</v>
      </c>
      <c r="B1040" s="5"/>
      <c r="C1040" s="5" t="s">
        <v>10</v>
      </c>
      <c r="D1040" s="5" t="s">
        <v>93</v>
      </c>
      <c r="E1040" s="5" t="s">
        <v>8</v>
      </c>
      <c r="F1040" s="12" t="s">
        <v>749</v>
      </c>
      <c r="G1040" s="12">
        <v>5</v>
      </c>
      <c r="H1040" s="13" t="s">
        <v>74</v>
      </c>
      <c r="I1040" s="12">
        <f t="shared" si="125"/>
        <v>30</v>
      </c>
      <c r="J1040" s="13" t="s">
        <v>72</v>
      </c>
      <c r="K1040" s="30">
        <f>I1040*0.33</f>
        <v>9.9</v>
      </c>
      <c r="L1040" s="30" t="s">
        <v>103</v>
      </c>
      <c r="M1040" s="15">
        <f t="shared" si="127"/>
        <v>9900</v>
      </c>
      <c r="N1040" s="13" t="s">
        <v>71</v>
      </c>
    </row>
    <row r="1041" spans="1:14" ht="16.5" customHeight="1">
      <c r="A1041" s="97">
        <v>8</v>
      </c>
      <c r="B1041" s="5"/>
      <c r="C1041" s="5" t="s">
        <v>26</v>
      </c>
      <c r="D1041" s="5" t="s">
        <v>89</v>
      </c>
      <c r="E1041" s="5" t="s">
        <v>8</v>
      </c>
      <c r="F1041" s="12" t="s">
        <v>750</v>
      </c>
      <c r="G1041" s="12">
        <v>4</v>
      </c>
      <c r="H1041" s="13" t="s">
        <v>74</v>
      </c>
      <c r="I1041" s="12">
        <f t="shared" si="125"/>
        <v>24</v>
      </c>
      <c r="J1041" s="13" t="s">
        <v>72</v>
      </c>
      <c r="K1041" s="30">
        <f>I1041*0.33</f>
        <v>7.92</v>
      </c>
      <c r="L1041" s="30" t="s">
        <v>103</v>
      </c>
      <c r="M1041" s="15">
        <f t="shared" si="127"/>
        <v>7920</v>
      </c>
      <c r="N1041" s="13" t="s">
        <v>71</v>
      </c>
    </row>
    <row r="1042" spans="1:14" ht="16.5" customHeight="1">
      <c r="A1042" s="97">
        <v>9</v>
      </c>
      <c r="B1042" s="5"/>
      <c r="C1042" s="5" t="s">
        <v>94</v>
      </c>
      <c r="D1042" s="5" t="s">
        <v>95</v>
      </c>
      <c r="E1042" s="5" t="s">
        <v>8</v>
      </c>
      <c r="F1042" s="12" t="s">
        <v>751</v>
      </c>
      <c r="G1042" s="12">
        <v>3</v>
      </c>
      <c r="H1042" s="13" t="s">
        <v>74</v>
      </c>
      <c r="I1042" s="12">
        <f t="shared" si="125"/>
        <v>18</v>
      </c>
      <c r="J1042" s="13" t="s">
        <v>72</v>
      </c>
      <c r="K1042" s="30">
        <f>I1042*0.33</f>
        <v>5.94</v>
      </c>
      <c r="L1042" s="30" t="s">
        <v>103</v>
      </c>
      <c r="M1042" s="15">
        <f t="shared" si="127"/>
        <v>5940</v>
      </c>
      <c r="N1042" s="13" t="s">
        <v>71</v>
      </c>
    </row>
    <row r="1043" spans="1:14" ht="16.5" customHeight="1">
      <c r="A1043" s="97">
        <v>10</v>
      </c>
      <c r="B1043" s="5"/>
      <c r="C1043" s="5" t="s">
        <v>190</v>
      </c>
      <c r="D1043" s="5" t="s">
        <v>20</v>
      </c>
      <c r="E1043" s="5" t="s">
        <v>173</v>
      </c>
      <c r="F1043" s="12" t="s">
        <v>752</v>
      </c>
      <c r="G1043" s="12">
        <v>1</v>
      </c>
      <c r="H1043" s="13" t="s">
        <v>74</v>
      </c>
      <c r="I1043" s="12">
        <f>G1043*7</f>
        <v>7</v>
      </c>
      <c r="J1043" s="13" t="s">
        <v>72</v>
      </c>
      <c r="K1043" s="30">
        <f>I1043*0.33</f>
        <v>2.31</v>
      </c>
      <c r="L1043" s="30" t="s">
        <v>103</v>
      </c>
      <c r="M1043" s="15">
        <f t="shared" si="127"/>
        <v>2310</v>
      </c>
      <c r="N1043" s="13" t="s">
        <v>71</v>
      </c>
    </row>
    <row r="1044" spans="1:14" ht="16.5" customHeight="1">
      <c r="A1044" s="97">
        <v>11</v>
      </c>
      <c r="B1044" s="5"/>
      <c r="C1044" s="5" t="s">
        <v>34</v>
      </c>
      <c r="D1044" s="5" t="s">
        <v>134</v>
      </c>
      <c r="E1044" s="5" t="s">
        <v>173</v>
      </c>
      <c r="F1044" s="12" t="s">
        <v>753</v>
      </c>
      <c r="G1044" s="12">
        <v>1</v>
      </c>
      <c r="H1044" s="13" t="s">
        <v>74</v>
      </c>
      <c r="I1044" s="12">
        <f>G1044*7</f>
        <v>7</v>
      </c>
      <c r="J1044" s="13" t="s">
        <v>72</v>
      </c>
      <c r="K1044" s="30">
        <f t="shared" si="126"/>
        <v>2.31</v>
      </c>
      <c r="L1044" s="30" t="s">
        <v>103</v>
      </c>
      <c r="M1044" s="15">
        <f t="shared" si="127"/>
        <v>2310</v>
      </c>
      <c r="N1044" s="13" t="s">
        <v>71</v>
      </c>
    </row>
    <row r="1045" spans="1:14" ht="16.5" customHeight="1">
      <c r="A1045" s="97">
        <v>12</v>
      </c>
      <c r="B1045" s="5"/>
      <c r="C1045" s="5" t="s">
        <v>23</v>
      </c>
      <c r="D1045" s="5" t="s">
        <v>136</v>
      </c>
      <c r="E1045" s="5" t="s">
        <v>12</v>
      </c>
      <c r="F1045" s="5" t="s">
        <v>754</v>
      </c>
      <c r="G1045" s="1">
        <v>1</v>
      </c>
      <c r="H1045" s="13" t="s">
        <v>74</v>
      </c>
      <c r="I1045" s="12">
        <f t="shared" ref="I1045:I1055" si="128">G1045*1</f>
        <v>1</v>
      </c>
      <c r="J1045" s="13" t="s">
        <v>72</v>
      </c>
      <c r="K1045" s="30">
        <f t="shared" si="126"/>
        <v>0.33</v>
      </c>
      <c r="L1045" s="30" t="s">
        <v>103</v>
      </c>
      <c r="M1045" s="15">
        <f t="shared" si="127"/>
        <v>330</v>
      </c>
      <c r="N1045" s="13" t="s">
        <v>71</v>
      </c>
    </row>
    <row r="1046" spans="1:14" ht="16.5" customHeight="1">
      <c r="A1046" s="97">
        <v>13</v>
      </c>
      <c r="B1046" s="5"/>
      <c r="C1046" s="5" t="s">
        <v>90</v>
      </c>
      <c r="D1046" s="5" t="s">
        <v>91</v>
      </c>
      <c r="E1046" s="5" t="s">
        <v>12</v>
      </c>
      <c r="F1046" s="12"/>
      <c r="G1046" s="12">
        <v>1</v>
      </c>
      <c r="H1046" s="13" t="s">
        <v>74</v>
      </c>
      <c r="I1046" s="12">
        <f t="shared" si="128"/>
        <v>1</v>
      </c>
      <c r="J1046" s="13" t="s">
        <v>72</v>
      </c>
      <c r="K1046" s="30">
        <f t="shared" si="126"/>
        <v>0.33</v>
      </c>
      <c r="L1046" s="30" t="s">
        <v>103</v>
      </c>
      <c r="M1046" s="15">
        <f t="shared" si="127"/>
        <v>330</v>
      </c>
      <c r="N1046" s="13" t="s">
        <v>71</v>
      </c>
    </row>
    <row r="1047" spans="1:14" ht="16.5" customHeight="1">
      <c r="A1047" s="97">
        <v>14</v>
      </c>
      <c r="B1047" s="5"/>
      <c r="C1047" s="5" t="s">
        <v>81</v>
      </c>
      <c r="D1047" s="5" t="s">
        <v>82</v>
      </c>
      <c r="E1047" s="5" t="s">
        <v>12</v>
      </c>
      <c r="F1047" s="12"/>
      <c r="G1047" s="12">
        <v>0</v>
      </c>
      <c r="H1047" s="13" t="s">
        <v>74</v>
      </c>
      <c r="I1047" s="12">
        <f t="shared" si="128"/>
        <v>0</v>
      </c>
      <c r="J1047" s="13" t="s">
        <v>72</v>
      </c>
      <c r="K1047" s="30">
        <f t="shared" si="126"/>
        <v>0</v>
      </c>
      <c r="L1047" s="30" t="s">
        <v>103</v>
      </c>
      <c r="M1047" s="15">
        <f t="shared" si="127"/>
        <v>0</v>
      </c>
      <c r="N1047" s="13" t="s">
        <v>71</v>
      </c>
    </row>
    <row r="1048" spans="1:14" ht="16.5" customHeight="1">
      <c r="A1048" s="97">
        <v>15</v>
      </c>
      <c r="B1048" s="5"/>
      <c r="C1048" s="5" t="s">
        <v>11</v>
      </c>
      <c r="D1048" s="5" t="s">
        <v>13</v>
      </c>
      <c r="E1048" s="5" t="s">
        <v>12</v>
      </c>
      <c r="F1048" s="12" t="s">
        <v>771</v>
      </c>
      <c r="G1048" s="12">
        <v>2</v>
      </c>
      <c r="H1048" s="13" t="s">
        <v>74</v>
      </c>
      <c r="I1048" s="12">
        <f t="shared" si="128"/>
        <v>2</v>
      </c>
      <c r="J1048" s="13" t="s">
        <v>72</v>
      </c>
      <c r="K1048" s="30">
        <f t="shared" si="126"/>
        <v>0.66</v>
      </c>
      <c r="L1048" s="30" t="s">
        <v>103</v>
      </c>
      <c r="M1048" s="15">
        <f t="shared" si="127"/>
        <v>660</v>
      </c>
      <c r="N1048" s="13" t="s">
        <v>71</v>
      </c>
    </row>
    <row r="1049" spans="1:14" ht="16.5" customHeight="1">
      <c r="A1049" s="97">
        <v>16</v>
      </c>
      <c r="B1049" s="5"/>
      <c r="C1049" s="5" t="s">
        <v>28</v>
      </c>
      <c r="D1049" s="5" t="s">
        <v>27</v>
      </c>
      <c r="E1049" s="5" t="s">
        <v>12</v>
      </c>
      <c r="F1049" s="12"/>
      <c r="G1049" s="12">
        <v>0</v>
      </c>
      <c r="H1049" s="13" t="s">
        <v>74</v>
      </c>
      <c r="I1049" s="12">
        <f t="shared" si="128"/>
        <v>0</v>
      </c>
      <c r="J1049" s="13" t="s">
        <v>72</v>
      </c>
      <c r="K1049" s="30">
        <f t="shared" si="126"/>
        <v>0</v>
      </c>
      <c r="L1049" s="30" t="s">
        <v>103</v>
      </c>
      <c r="M1049" s="15">
        <f t="shared" si="127"/>
        <v>0</v>
      </c>
      <c r="N1049" s="13" t="s">
        <v>71</v>
      </c>
    </row>
    <row r="1050" spans="1:14" ht="16.5" customHeight="1">
      <c r="A1050" s="97">
        <v>17</v>
      </c>
      <c r="B1050" s="5"/>
      <c r="C1050" s="5" t="s">
        <v>30</v>
      </c>
      <c r="D1050" s="5" t="s">
        <v>29</v>
      </c>
      <c r="E1050" s="5" t="s">
        <v>12</v>
      </c>
      <c r="F1050" s="12" t="s">
        <v>772</v>
      </c>
      <c r="G1050" s="12">
        <v>3</v>
      </c>
      <c r="H1050" s="13" t="s">
        <v>74</v>
      </c>
      <c r="I1050" s="12">
        <f t="shared" si="128"/>
        <v>3</v>
      </c>
      <c r="J1050" s="13" t="s">
        <v>72</v>
      </c>
      <c r="K1050" s="30">
        <f t="shared" si="126"/>
        <v>0.99</v>
      </c>
      <c r="L1050" s="30" t="s">
        <v>103</v>
      </c>
      <c r="M1050" s="15">
        <f t="shared" si="127"/>
        <v>990</v>
      </c>
      <c r="N1050" s="13" t="s">
        <v>71</v>
      </c>
    </row>
    <row r="1051" spans="1:14" ht="16.5" customHeight="1">
      <c r="A1051" s="97">
        <v>18</v>
      </c>
      <c r="B1051" s="5"/>
      <c r="C1051" s="5" t="s">
        <v>32</v>
      </c>
      <c r="D1051" s="5" t="s">
        <v>33</v>
      </c>
      <c r="E1051" s="5" t="s">
        <v>12</v>
      </c>
      <c r="F1051" s="12"/>
      <c r="G1051" s="12">
        <v>0</v>
      </c>
      <c r="H1051" s="13" t="s">
        <v>74</v>
      </c>
      <c r="I1051" s="12">
        <f t="shared" si="128"/>
        <v>0</v>
      </c>
      <c r="J1051" s="13" t="s">
        <v>72</v>
      </c>
      <c r="K1051" s="30">
        <f t="shared" si="126"/>
        <v>0</v>
      </c>
      <c r="L1051" s="30" t="s">
        <v>103</v>
      </c>
      <c r="M1051" s="15">
        <f t="shared" si="127"/>
        <v>0</v>
      </c>
      <c r="N1051" s="13" t="s">
        <v>71</v>
      </c>
    </row>
    <row r="1052" spans="1:14" ht="16.5" customHeight="1">
      <c r="A1052" s="97">
        <v>19</v>
      </c>
      <c r="B1052" s="5"/>
      <c r="C1052" s="5" t="s">
        <v>36</v>
      </c>
      <c r="D1052" s="5" t="s">
        <v>35</v>
      </c>
      <c r="E1052" s="5" t="s">
        <v>12</v>
      </c>
      <c r="F1052" s="12" t="s">
        <v>759</v>
      </c>
      <c r="G1052" s="12">
        <v>1</v>
      </c>
      <c r="H1052" s="13" t="s">
        <v>74</v>
      </c>
      <c r="I1052" s="12">
        <f t="shared" si="128"/>
        <v>1</v>
      </c>
      <c r="J1052" s="13" t="s">
        <v>72</v>
      </c>
      <c r="K1052" s="30">
        <f t="shared" si="126"/>
        <v>0.33</v>
      </c>
      <c r="L1052" s="30" t="s">
        <v>103</v>
      </c>
      <c r="M1052" s="15">
        <f t="shared" si="127"/>
        <v>330</v>
      </c>
      <c r="N1052" s="13" t="s">
        <v>71</v>
      </c>
    </row>
    <row r="1053" spans="1:14" ht="16.5" customHeight="1">
      <c r="A1053" s="97">
        <v>20</v>
      </c>
      <c r="B1053" s="5"/>
      <c r="C1053" s="5" t="s">
        <v>38</v>
      </c>
      <c r="D1053" s="5" t="s">
        <v>37</v>
      </c>
      <c r="E1053" s="5" t="s">
        <v>12</v>
      </c>
      <c r="F1053" s="12" t="s">
        <v>770</v>
      </c>
      <c r="G1053" s="12">
        <v>2</v>
      </c>
      <c r="H1053" s="13" t="s">
        <v>74</v>
      </c>
      <c r="I1053" s="12">
        <f t="shared" si="128"/>
        <v>2</v>
      </c>
      <c r="J1053" s="13" t="s">
        <v>72</v>
      </c>
      <c r="K1053" s="30">
        <f t="shared" si="126"/>
        <v>0.66</v>
      </c>
      <c r="L1053" s="30" t="s">
        <v>103</v>
      </c>
      <c r="M1053" s="15">
        <f t="shared" si="127"/>
        <v>660</v>
      </c>
      <c r="N1053" s="13" t="s">
        <v>71</v>
      </c>
    </row>
    <row r="1054" spans="1:14" ht="16.5" customHeight="1">
      <c r="A1054" s="97">
        <v>21</v>
      </c>
      <c r="B1054" s="5"/>
      <c r="C1054" s="5" t="s">
        <v>40</v>
      </c>
      <c r="D1054" s="5" t="s">
        <v>39</v>
      </c>
      <c r="E1054" s="5" t="s">
        <v>12</v>
      </c>
      <c r="F1054" s="12" t="s">
        <v>760</v>
      </c>
      <c r="G1054" s="12">
        <v>1</v>
      </c>
      <c r="H1054" s="13" t="s">
        <v>74</v>
      </c>
      <c r="I1054" s="12">
        <f t="shared" si="128"/>
        <v>1</v>
      </c>
      <c r="J1054" s="13" t="s">
        <v>72</v>
      </c>
      <c r="K1054" s="30">
        <f t="shared" si="126"/>
        <v>0.33</v>
      </c>
      <c r="L1054" s="30" t="s">
        <v>103</v>
      </c>
      <c r="M1054" s="15">
        <f t="shared" si="127"/>
        <v>330</v>
      </c>
      <c r="N1054" s="13" t="s">
        <v>71</v>
      </c>
    </row>
    <row r="1055" spans="1:14" ht="16.5" customHeight="1">
      <c r="A1055" s="97">
        <v>22</v>
      </c>
      <c r="B1055" s="5"/>
      <c r="C1055" s="5" t="s">
        <v>78</v>
      </c>
      <c r="D1055" s="5" t="s">
        <v>79</v>
      </c>
      <c r="E1055" s="5" t="s">
        <v>12</v>
      </c>
      <c r="F1055" s="12" t="s">
        <v>237</v>
      </c>
      <c r="G1055" s="12">
        <v>1</v>
      </c>
      <c r="H1055" s="13" t="s">
        <v>74</v>
      </c>
      <c r="I1055" s="12">
        <f t="shared" si="128"/>
        <v>1</v>
      </c>
      <c r="J1055" s="13" t="s">
        <v>72</v>
      </c>
      <c r="K1055" s="30">
        <f t="shared" si="126"/>
        <v>0.33</v>
      </c>
      <c r="L1055" s="30" t="s">
        <v>103</v>
      </c>
      <c r="M1055" s="15">
        <f t="shared" si="127"/>
        <v>330</v>
      </c>
      <c r="N1055" s="13" t="s">
        <v>71</v>
      </c>
    </row>
    <row r="1056" spans="1:14" ht="16.5" customHeight="1">
      <c r="A1056" s="97">
        <v>23</v>
      </c>
      <c r="B1056" s="5"/>
      <c r="C1056" s="5" t="s">
        <v>45</v>
      </c>
      <c r="D1056" s="5" t="s">
        <v>44</v>
      </c>
      <c r="E1056" s="5" t="s">
        <v>43</v>
      </c>
      <c r="F1056" s="12"/>
      <c r="G1056" s="12">
        <v>0</v>
      </c>
      <c r="H1056" s="13" t="s">
        <v>74</v>
      </c>
      <c r="I1056" s="12">
        <f>G1056*1.5</f>
        <v>0</v>
      </c>
      <c r="J1056" s="13" t="s">
        <v>72</v>
      </c>
      <c r="K1056" s="30">
        <f t="shared" si="126"/>
        <v>0</v>
      </c>
      <c r="L1056" s="30" t="s">
        <v>103</v>
      </c>
      <c r="M1056" s="15">
        <f t="shared" si="127"/>
        <v>0</v>
      </c>
      <c r="N1056" s="13" t="s">
        <v>71</v>
      </c>
    </row>
    <row r="1057" spans="1:14" ht="16.5" customHeight="1">
      <c r="A1057" s="97">
        <v>24</v>
      </c>
      <c r="B1057" s="5"/>
      <c r="C1057" s="5" t="s">
        <v>47</v>
      </c>
      <c r="D1057" s="5" t="s">
        <v>46</v>
      </c>
      <c r="E1057" s="5" t="s">
        <v>43</v>
      </c>
      <c r="F1057" s="12" t="s">
        <v>769</v>
      </c>
      <c r="G1057" s="12">
        <v>1</v>
      </c>
      <c r="H1057" s="13" t="s">
        <v>74</v>
      </c>
      <c r="I1057" s="12">
        <f>G1057*1.5</f>
        <v>1.5</v>
      </c>
      <c r="J1057" s="13" t="s">
        <v>72</v>
      </c>
      <c r="K1057" s="30">
        <f t="shared" si="126"/>
        <v>0.495</v>
      </c>
      <c r="L1057" s="30" t="s">
        <v>103</v>
      </c>
      <c r="M1057" s="15">
        <f t="shared" si="127"/>
        <v>495</v>
      </c>
      <c r="N1057" s="13" t="s">
        <v>71</v>
      </c>
    </row>
    <row r="1058" spans="1:14" ht="16.5" customHeight="1">
      <c r="A1058" s="97">
        <v>25</v>
      </c>
      <c r="B1058" s="5"/>
      <c r="C1058" s="5" t="s">
        <v>42</v>
      </c>
      <c r="D1058" s="5" t="s">
        <v>41</v>
      </c>
      <c r="E1058" s="5" t="s">
        <v>165</v>
      </c>
      <c r="F1058" s="12"/>
      <c r="G1058" s="12">
        <v>0</v>
      </c>
      <c r="H1058" s="13" t="s">
        <v>74</v>
      </c>
      <c r="I1058" s="12">
        <f>G1058*1.5</f>
        <v>0</v>
      </c>
      <c r="J1058" s="13" t="s">
        <v>72</v>
      </c>
      <c r="K1058" s="30">
        <f t="shared" si="126"/>
        <v>0</v>
      </c>
      <c r="L1058" s="30" t="s">
        <v>103</v>
      </c>
      <c r="M1058" s="15">
        <f t="shared" si="127"/>
        <v>0</v>
      </c>
      <c r="N1058" s="13" t="s">
        <v>71</v>
      </c>
    </row>
    <row r="1059" spans="1:14" ht="16.5" customHeight="1">
      <c r="A1059" s="97">
        <v>26</v>
      </c>
      <c r="B1059" s="5"/>
      <c r="C1059" s="5" t="s">
        <v>693</v>
      </c>
      <c r="D1059" s="5" t="s">
        <v>48</v>
      </c>
      <c r="E1059" s="5" t="s">
        <v>50</v>
      </c>
      <c r="F1059" s="12"/>
      <c r="G1059" s="12">
        <v>0</v>
      </c>
      <c r="H1059" s="13" t="s">
        <v>74</v>
      </c>
      <c r="I1059" s="12">
        <f>G1059*4</f>
        <v>0</v>
      </c>
      <c r="J1059" s="13" t="s">
        <v>72</v>
      </c>
      <c r="K1059" s="30">
        <f t="shared" si="126"/>
        <v>0</v>
      </c>
      <c r="L1059" s="30" t="s">
        <v>103</v>
      </c>
      <c r="M1059" s="15">
        <f t="shared" si="127"/>
        <v>0</v>
      </c>
      <c r="N1059" s="13" t="s">
        <v>71</v>
      </c>
    </row>
    <row r="1060" spans="1:14" ht="16.5" customHeight="1">
      <c r="A1060" s="97">
        <v>27</v>
      </c>
      <c r="B1060" s="5"/>
      <c r="C1060" s="5" t="s">
        <v>773</v>
      </c>
      <c r="D1060" s="5"/>
      <c r="E1060" s="5" t="s">
        <v>165</v>
      </c>
      <c r="F1060" s="12" t="s">
        <v>774</v>
      </c>
      <c r="G1060" s="12">
        <v>1</v>
      </c>
      <c r="H1060" s="13" t="s">
        <v>74</v>
      </c>
      <c r="I1060" s="12">
        <f t="shared" ref="I1060" si="129">G1060*1.5</f>
        <v>1.5</v>
      </c>
      <c r="J1060" s="13" t="s">
        <v>72</v>
      </c>
      <c r="K1060" s="30">
        <f>I1060*0.33</f>
        <v>0.495</v>
      </c>
      <c r="L1060" s="30" t="s">
        <v>103</v>
      </c>
      <c r="M1060" s="15">
        <f t="shared" si="127"/>
        <v>495</v>
      </c>
      <c r="N1060" s="13" t="s">
        <v>71</v>
      </c>
    </row>
    <row r="1061" spans="1:14" ht="16.5" customHeight="1">
      <c r="A1061" s="97">
        <v>28</v>
      </c>
      <c r="B1061" s="5"/>
      <c r="C1061" s="5" t="s">
        <v>114</v>
      </c>
      <c r="D1061" s="5"/>
      <c r="E1061" s="5" t="s">
        <v>12</v>
      </c>
      <c r="F1061" s="12" t="s">
        <v>761</v>
      </c>
      <c r="G1061" s="12">
        <v>1</v>
      </c>
      <c r="H1061" s="13" t="s">
        <v>74</v>
      </c>
      <c r="I1061" s="12">
        <f>G1061*1</f>
        <v>1</v>
      </c>
      <c r="J1061" s="13" t="s">
        <v>72</v>
      </c>
      <c r="K1061" s="30">
        <f>I1061*0.33</f>
        <v>0.33</v>
      </c>
      <c r="L1061" s="30" t="s">
        <v>103</v>
      </c>
      <c r="M1061" s="15">
        <f t="shared" si="127"/>
        <v>330</v>
      </c>
      <c r="N1061" s="13" t="s">
        <v>71</v>
      </c>
    </row>
    <row r="1062" spans="1:14" ht="16.5" customHeight="1">
      <c r="A1062" s="97">
        <v>29</v>
      </c>
      <c r="B1062" s="5"/>
      <c r="C1062" s="5" t="s">
        <v>701</v>
      </c>
      <c r="D1062" s="5"/>
      <c r="E1062" s="5" t="s">
        <v>12</v>
      </c>
      <c r="F1062" s="12" t="s">
        <v>763</v>
      </c>
      <c r="G1062" s="12">
        <v>2</v>
      </c>
      <c r="H1062" s="13" t="s">
        <v>74</v>
      </c>
      <c r="I1062" s="12">
        <f>G1062*1</f>
        <v>2</v>
      </c>
      <c r="J1062" s="13" t="s">
        <v>72</v>
      </c>
      <c r="K1062" s="30">
        <f t="shared" ref="K1062:K1070" si="130">I1062*0.33</f>
        <v>0.66</v>
      </c>
      <c r="L1062" s="30" t="s">
        <v>103</v>
      </c>
      <c r="M1062" s="15">
        <f t="shared" si="127"/>
        <v>660</v>
      </c>
      <c r="N1062" s="13" t="s">
        <v>71</v>
      </c>
    </row>
    <row r="1063" spans="1:14" ht="16.5" customHeight="1">
      <c r="A1063" s="97">
        <v>30</v>
      </c>
      <c r="B1063" s="5"/>
      <c r="C1063" s="5" t="s">
        <v>764</v>
      </c>
      <c r="D1063" s="5"/>
      <c r="E1063" s="5" t="s">
        <v>12</v>
      </c>
      <c r="F1063" s="12" t="s">
        <v>766</v>
      </c>
      <c r="G1063" s="12">
        <v>1</v>
      </c>
      <c r="H1063" s="13" t="s">
        <v>74</v>
      </c>
      <c r="I1063" s="12">
        <f>G1063*1</f>
        <v>1</v>
      </c>
      <c r="J1063" s="13" t="s">
        <v>72</v>
      </c>
      <c r="K1063" s="30">
        <f t="shared" si="130"/>
        <v>0.33</v>
      </c>
      <c r="L1063" s="30" t="s">
        <v>103</v>
      </c>
      <c r="M1063" s="15">
        <f t="shared" si="127"/>
        <v>330</v>
      </c>
      <c r="N1063" s="13" t="s">
        <v>71</v>
      </c>
    </row>
    <row r="1064" spans="1:14" ht="16.5" customHeight="1">
      <c r="A1064" s="97">
        <v>31</v>
      </c>
      <c r="B1064" s="5"/>
      <c r="C1064" s="5" t="s">
        <v>703</v>
      </c>
      <c r="D1064" s="5"/>
      <c r="E1064" s="5" t="s">
        <v>120</v>
      </c>
      <c r="F1064" s="12"/>
      <c r="G1064" s="12">
        <v>0</v>
      </c>
      <c r="H1064" s="13" t="s">
        <v>74</v>
      </c>
      <c r="I1064" s="12">
        <f t="shared" ref="I1064" si="131">G1064*4</f>
        <v>0</v>
      </c>
      <c r="J1064" s="13" t="s">
        <v>72</v>
      </c>
      <c r="K1064" s="30">
        <f t="shared" si="130"/>
        <v>0</v>
      </c>
      <c r="L1064" s="30" t="s">
        <v>103</v>
      </c>
      <c r="M1064" s="15">
        <f t="shared" si="127"/>
        <v>0</v>
      </c>
      <c r="N1064" s="13" t="s">
        <v>71</v>
      </c>
    </row>
    <row r="1065" spans="1:14" ht="16.5" customHeight="1">
      <c r="A1065" s="97">
        <v>32</v>
      </c>
      <c r="B1065" s="5"/>
      <c r="C1065" s="5" t="s">
        <v>115</v>
      </c>
      <c r="D1065" s="5"/>
      <c r="E1065" s="5" t="s">
        <v>12</v>
      </c>
      <c r="F1065" s="12"/>
      <c r="G1065" s="12">
        <v>0</v>
      </c>
      <c r="H1065" s="13" t="s">
        <v>74</v>
      </c>
      <c r="I1065" s="12">
        <f>G1065*1</f>
        <v>0</v>
      </c>
      <c r="J1065" s="13" t="s">
        <v>72</v>
      </c>
      <c r="K1065" s="30">
        <f t="shared" si="130"/>
        <v>0</v>
      </c>
      <c r="L1065" s="30" t="s">
        <v>103</v>
      </c>
      <c r="M1065" s="15">
        <f t="shared" si="127"/>
        <v>0</v>
      </c>
      <c r="N1065" s="13" t="s">
        <v>71</v>
      </c>
    </row>
    <row r="1066" spans="1:14" ht="16.5" customHeight="1">
      <c r="A1066" s="97">
        <v>33</v>
      </c>
      <c r="B1066" s="5"/>
      <c r="C1066" s="5" t="s">
        <v>755</v>
      </c>
      <c r="D1066" s="5"/>
      <c r="E1066" s="5" t="s">
        <v>12</v>
      </c>
      <c r="F1066" s="12" t="s">
        <v>765</v>
      </c>
      <c r="G1066" s="12">
        <v>1</v>
      </c>
      <c r="H1066" s="13" t="s">
        <v>74</v>
      </c>
      <c r="I1066" s="12">
        <f>G1066*1</f>
        <v>1</v>
      </c>
      <c r="J1066" s="13" t="s">
        <v>72</v>
      </c>
      <c r="K1066" s="30">
        <f t="shared" si="130"/>
        <v>0.33</v>
      </c>
      <c r="L1066" s="30" t="s">
        <v>103</v>
      </c>
      <c r="M1066" s="15">
        <f t="shared" si="127"/>
        <v>330</v>
      </c>
      <c r="N1066" s="13" t="s">
        <v>71</v>
      </c>
    </row>
    <row r="1067" spans="1:14" ht="16.5" customHeight="1">
      <c r="A1067" s="97">
        <v>34</v>
      </c>
      <c r="B1067" s="5"/>
      <c r="C1067" s="5" t="s">
        <v>124</v>
      </c>
      <c r="D1067" s="5"/>
      <c r="E1067" s="5" t="s">
        <v>43</v>
      </c>
      <c r="F1067" s="12" t="s">
        <v>762</v>
      </c>
      <c r="G1067" s="12">
        <v>1</v>
      </c>
      <c r="H1067" s="13" t="s">
        <v>74</v>
      </c>
      <c r="I1067" s="12">
        <f>G1067*1.5</f>
        <v>1.5</v>
      </c>
      <c r="J1067" s="13" t="s">
        <v>72</v>
      </c>
      <c r="K1067" s="30">
        <f t="shared" si="130"/>
        <v>0.495</v>
      </c>
      <c r="L1067" s="30" t="s">
        <v>103</v>
      </c>
      <c r="M1067" s="15">
        <f t="shared" si="127"/>
        <v>495</v>
      </c>
      <c r="N1067" s="13" t="s">
        <v>71</v>
      </c>
    </row>
    <row r="1068" spans="1:14" ht="16.5" customHeight="1">
      <c r="A1068" s="97">
        <v>35</v>
      </c>
      <c r="B1068" s="5"/>
      <c r="C1068" s="5" t="s">
        <v>756</v>
      </c>
      <c r="D1068" s="5"/>
      <c r="E1068" s="5" t="s">
        <v>12</v>
      </c>
      <c r="F1068" s="12" t="s">
        <v>758</v>
      </c>
      <c r="G1068" s="12">
        <v>1</v>
      </c>
      <c r="H1068" s="13" t="s">
        <v>74</v>
      </c>
      <c r="I1068" s="12">
        <f>G1068*1</f>
        <v>1</v>
      </c>
      <c r="J1068" s="13" t="s">
        <v>72</v>
      </c>
      <c r="K1068" s="30">
        <f t="shared" si="130"/>
        <v>0.33</v>
      </c>
      <c r="L1068" s="30" t="s">
        <v>103</v>
      </c>
      <c r="M1068" s="15">
        <f t="shared" si="127"/>
        <v>330</v>
      </c>
      <c r="N1068" s="13" t="s">
        <v>71</v>
      </c>
    </row>
    <row r="1069" spans="1:14" ht="16.5" customHeight="1">
      <c r="A1069" s="97">
        <v>36</v>
      </c>
      <c r="B1069" s="5"/>
      <c r="C1069" s="5" t="s">
        <v>757</v>
      </c>
      <c r="D1069" s="5"/>
      <c r="E1069" s="5" t="s">
        <v>12</v>
      </c>
      <c r="F1069" s="12" t="s">
        <v>223</v>
      </c>
      <c r="G1069" s="12">
        <v>1</v>
      </c>
      <c r="H1069" s="13" t="s">
        <v>74</v>
      </c>
      <c r="I1069" s="12">
        <f>G1069*1</f>
        <v>1</v>
      </c>
      <c r="J1069" s="13" t="s">
        <v>72</v>
      </c>
      <c r="K1069" s="30">
        <f t="shared" si="130"/>
        <v>0.33</v>
      </c>
      <c r="L1069" s="30" t="s">
        <v>103</v>
      </c>
      <c r="M1069" s="15">
        <f t="shared" si="127"/>
        <v>330</v>
      </c>
      <c r="N1069" s="13" t="s">
        <v>71</v>
      </c>
    </row>
    <row r="1070" spans="1:14" ht="16.5" customHeight="1">
      <c r="A1070" s="97">
        <v>37</v>
      </c>
      <c r="B1070" s="5"/>
      <c r="C1070" s="5" t="s">
        <v>767</v>
      </c>
      <c r="D1070" s="5"/>
      <c r="E1070" s="5" t="s">
        <v>194</v>
      </c>
      <c r="F1070" s="12" t="s">
        <v>768</v>
      </c>
      <c r="G1070" s="12">
        <v>1</v>
      </c>
      <c r="H1070" s="13" t="s">
        <v>74</v>
      </c>
      <c r="I1070" s="12">
        <f>G1070*1</f>
        <v>1</v>
      </c>
      <c r="J1070" s="13" t="s">
        <v>72</v>
      </c>
      <c r="K1070" s="30">
        <f t="shared" si="130"/>
        <v>0.33</v>
      </c>
      <c r="L1070" s="30" t="s">
        <v>103</v>
      </c>
      <c r="M1070" s="15">
        <f t="shared" si="127"/>
        <v>330</v>
      </c>
      <c r="N1070" s="13" t="s">
        <v>71</v>
      </c>
    </row>
    <row r="1071" spans="1:14" ht="16.5" customHeight="1">
      <c r="A1071" s="281" t="s">
        <v>54</v>
      </c>
      <c r="B1071" s="282"/>
      <c r="C1071" s="282"/>
      <c r="D1071" s="282"/>
      <c r="E1071" s="283"/>
      <c r="F1071" s="96"/>
      <c r="G1071" s="12">
        <f>SUM(G1034:G1070)</f>
        <v>60</v>
      </c>
      <c r="H1071" s="13" t="s">
        <v>74</v>
      </c>
      <c r="I1071" s="12">
        <f>SUM(I1034:I1070)</f>
        <v>248.5</v>
      </c>
      <c r="J1071" s="13" t="s">
        <v>72</v>
      </c>
      <c r="K1071" s="12">
        <f>SUM(K1034:K1070)</f>
        <v>82.004999999999981</v>
      </c>
      <c r="L1071" s="30" t="s">
        <v>103</v>
      </c>
      <c r="M1071" s="34">
        <f>SUM(M1034:M1070)</f>
        <v>82005</v>
      </c>
      <c r="N1071" s="13" t="s">
        <v>71</v>
      </c>
    </row>
  </sheetData>
  <mergeCells count="310">
    <mergeCell ref="M1032:N1033"/>
    <mergeCell ref="A1071:E1071"/>
    <mergeCell ref="A1032:A1033"/>
    <mergeCell ref="B1032:B1033"/>
    <mergeCell ref="C1032:C1033"/>
    <mergeCell ref="D1032:D1033"/>
    <mergeCell ref="E1032:E1033"/>
    <mergeCell ref="F1032:F1033"/>
    <mergeCell ref="G1032:H1033"/>
    <mergeCell ref="I1032:J1033"/>
    <mergeCell ref="K1032:L1033"/>
    <mergeCell ref="A1030:E1030"/>
    <mergeCell ref="M946:N947"/>
    <mergeCell ref="A985:E985"/>
    <mergeCell ref="A987:A988"/>
    <mergeCell ref="B987:B988"/>
    <mergeCell ref="C987:C988"/>
    <mergeCell ref="D987:D988"/>
    <mergeCell ref="E987:E988"/>
    <mergeCell ref="F987:F988"/>
    <mergeCell ref="G987:H988"/>
    <mergeCell ref="I987:J988"/>
    <mergeCell ref="K987:L988"/>
    <mergeCell ref="M987:N988"/>
    <mergeCell ref="A946:A947"/>
    <mergeCell ref="B946:B947"/>
    <mergeCell ref="C946:C947"/>
    <mergeCell ref="D946:D947"/>
    <mergeCell ref="E946:E947"/>
    <mergeCell ref="F946:F947"/>
    <mergeCell ref="G946:H947"/>
    <mergeCell ref="I946:J947"/>
    <mergeCell ref="K946:L947"/>
    <mergeCell ref="K905:L906"/>
    <mergeCell ref="M905:N906"/>
    <mergeCell ref="A945:E945"/>
    <mergeCell ref="A903:E903"/>
    <mergeCell ref="A905:A906"/>
    <mergeCell ref="B905:B906"/>
    <mergeCell ref="C905:C906"/>
    <mergeCell ref="D905:D906"/>
    <mergeCell ref="E905:E906"/>
    <mergeCell ref="F905:F906"/>
    <mergeCell ref="G905:H906"/>
    <mergeCell ref="I905:J906"/>
    <mergeCell ref="I800:J801"/>
    <mergeCell ref="K800:L801"/>
    <mergeCell ref="M800:N801"/>
    <mergeCell ref="A760:E760"/>
    <mergeCell ref="A869:E869"/>
    <mergeCell ref="A871:A872"/>
    <mergeCell ref="B871:B872"/>
    <mergeCell ref="C871:C872"/>
    <mergeCell ref="D871:D872"/>
    <mergeCell ref="E871:E872"/>
    <mergeCell ref="F871:F872"/>
    <mergeCell ref="G871:H872"/>
    <mergeCell ref="I871:J872"/>
    <mergeCell ref="K871:L872"/>
    <mergeCell ref="M871:N872"/>
    <mergeCell ref="A800:A801"/>
    <mergeCell ref="B800:B801"/>
    <mergeCell ref="C800:C801"/>
    <mergeCell ref="D800:D801"/>
    <mergeCell ref="E800:E801"/>
    <mergeCell ref="F800:F801"/>
    <mergeCell ref="G800:H801"/>
    <mergeCell ref="A834:E834"/>
    <mergeCell ref="A836:A837"/>
    <mergeCell ref="B836:B837"/>
    <mergeCell ref="C836:C837"/>
    <mergeCell ref="D836:D837"/>
    <mergeCell ref="E836:E837"/>
    <mergeCell ref="F836:F837"/>
    <mergeCell ref="G836:H837"/>
    <mergeCell ref="I836:J837"/>
    <mergeCell ref="K836:L837"/>
    <mergeCell ref="M836:N837"/>
    <mergeCell ref="M503:N504"/>
    <mergeCell ref="A503:A504"/>
    <mergeCell ref="B503:B504"/>
    <mergeCell ref="C503:C504"/>
    <mergeCell ref="D503:D504"/>
    <mergeCell ref="E503:E504"/>
    <mergeCell ref="F503:F504"/>
    <mergeCell ref="G503:H504"/>
    <mergeCell ref="I503:J504"/>
    <mergeCell ref="K503:L504"/>
    <mergeCell ref="A501:E501"/>
    <mergeCell ref="A350:A351"/>
    <mergeCell ref="B350:B351"/>
    <mergeCell ref="C350:C351"/>
    <mergeCell ref="D350:D351"/>
    <mergeCell ref="E350:E351"/>
    <mergeCell ref="F350:F351"/>
    <mergeCell ref="G350:H351"/>
    <mergeCell ref="I350:J351"/>
    <mergeCell ref="A383:E383"/>
    <mergeCell ref="A425:E425"/>
    <mergeCell ref="F385:F386"/>
    <mergeCell ref="G385:H386"/>
    <mergeCell ref="I385:J386"/>
    <mergeCell ref="M427:N428"/>
    <mergeCell ref="A463:E463"/>
    <mergeCell ref="A465:A466"/>
    <mergeCell ref="B465:B466"/>
    <mergeCell ref="C465:C466"/>
    <mergeCell ref="D465:D466"/>
    <mergeCell ref="E465:E466"/>
    <mergeCell ref="F465:F466"/>
    <mergeCell ref="G465:H466"/>
    <mergeCell ref="I465:J466"/>
    <mergeCell ref="K465:L466"/>
    <mergeCell ref="M465:N466"/>
    <mergeCell ref="A427:A428"/>
    <mergeCell ref="B427:B428"/>
    <mergeCell ref="C427:C428"/>
    <mergeCell ref="D427:D428"/>
    <mergeCell ref="E427:E428"/>
    <mergeCell ref="F427:F428"/>
    <mergeCell ref="G427:H428"/>
    <mergeCell ref="I427:J428"/>
    <mergeCell ref="K427:L428"/>
    <mergeCell ref="K385:L386"/>
    <mergeCell ref="M385:N386"/>
    <mergeCell ref="A348:E348"/>
    <mergeCell ref="A385:A386"/>
    <mergeCell ref="B385:B386"/>
    <mergeCell ref="C385:C386"/>
    <mergeCell ref="D385:D386"/>
    <mergeCell ref="E385:E386"/>
    <mergeCell ref="K350:L351"/>
    <mergeCell ref="M350:N351"/>
    <mergeCell ref="F315:F316"/>
    <mergeCell ref="G315:H316"/>
    <mergeCell ref="I315:J316"/>
    <mergeCell ref="K315:L316"/>
    <mergeCell ref="M315:N316"/>
    <mergeCell ref="A313:E313"/>
    <mergeCell ref="A315:A316"/>
    <mergeCell ref="B315:B316"/>
    <mergeCell ref="C315:C316"/>
    <mergeCell ref="D315:D316"/>
    <mergeCell ref="E315:E316"/>
    <mergeCell ref="F275:F276"/>
    <mergeCell ref="G275:H276"/>
    <mergeCell ref="I275:J276"/>
    <mergeCell ref="K275:L276"/>
    <mergeCell ref="M275:N276"/>
    <mergeCell ref="A273:E273"/>
    <mergeCell ref="A275:A276"/>
    <mergeCell ref="B275:B276"/>
    <mergeCell ref="C275:C276"/>
    <mergeCell ref="D275:D276"/>
    <mergeCell ref="E275:E276"/>
    <mergeCell ref="F232:F233"/>
    <mergeCell ref="G232:H233"/>
    <mergeCell ref="I232:J233"/>
    <mergeCell ref="K232:L233"/>
    <mergeCell ref="M232:N233"/>
    <mergeCell ref="A230:E230"/>
    <mergeCell ref="A232:A233"/>
    <mergeCell ref="B232:B233"/>
    <mergeCell ref="C232:C233"/>
    <mergeCell ref="D232:D233"/>
    <mergeCell ref="E232:E233"/>
    <mergeCell ref="F193:F194"/>
    <mergeCell ref="G193:H194"/>
    <mergeCell ref="I193:J194"/>
    <mergeCell ref="K193:L194"/>
    <mergeCell ref="M193:N194"/>
    <mergeCell ref="A193:A194"/>
    <mergeCell ref="B193:B194"/>
    <mergeCell ref="C193:C194"/>
    <mergeCell ref="D193:D194"/>
    <mergeCell ref="E193:E194"/>
    <mergeCell ref="G154:H155"/>
    <mergeCell ref="I154:J155"/>
    <mergeCell ref="K154:L155"/>
    <mergeCell ref="M154:N155"/>
    <mergeCell ref="A191:E191"/>
    <mergeCell ref="A154:A155"/>
    <mergeCell ref="B154:B155"/>
    <mergeCell ref="C154:C155"/>
    <mergeCell ref="D154:D155"/>
    <mergeCell ref="E154:E155"/>
    <mergeCell ref="F154:F155"/>
    <mergeCell ref="A152:E152"/>
    <mergeCell ref="A114:A115"/>
    <mergeCell ref="B114:B115"/>
    <mergeCell ref="C114:C115"/>
    <mergeCell ref="D114:D115"/>
    <mergeCell ref="E114:E115"/>
    <mergeCell ref="A112:F112"/>
    <mergeCell ref="G114:H115"/>
    <mergeCell ref="I114:J115"/>
    <mergeCell ref="K114:L115"/>
    <mergeCell ref="M114:N115"/>
    <mergeCell ref="F114:F115"/>
    <mergeCell ref="G75:H76"/>
    <mergeCell ref="I75:J76"/>
    <mergeCell ref="K75:L76"/>
    <mergeCell ref="M75:N76"/>
    <mergeCell ref="F75:F76"/>
    <mergeCell ref="A73:E73"/>
    <mergeCell ref="B75:B76"/>
    <mergeCell ref="A75:A76"/>
    <mergeCell ref="C75:C76"/>
    <mergeCell ref="D75:D76"/>
    <mergeCell ref="E75:E76"/>
    <mergeCell ref="A1:N1"/>
    <mergeCell ref="A38:A39"/>
    <mergeCell ref="B38:B39"/>
    <mergeCell ref="C38:C39"/>
    <mergeCell ref="D38:D39"/>
    <mergeCell ref="E38:E39"/>
    <mergeCell ref="G38:H39"/>
    <mergeCell ref="I38:J39"/>
    <mergeCell ref="K38:L39"/>
    <mergeCell ref="M38:N39"/>
    <mergeCell ref="P38:T38"/>
    <mergeCell ref="A36:E36"/>
    <mergeCell ref="I4:J5"/>
    <mergeCell ref="K4:L5"/>
    <mergeCell ref="M4:N5"/>
    <mergeCell ref="G4:H5"/>
    <mergeCell ref="A4:A5"/>
    <mergeCell ref="B4:B5"/>
    <mergeCell ref="C4:C5"/>
    <mergeCell ref="D4:D5"/>
    <mergeCell ref="E4:E5"/>
    <mergeCell ref="F4:F5"/>
    <mergeCell ref="F38:F39"/>
    <mergeCell ref="M544:N545"/>
    <mergeCell ref="A582:A583"/>
    <mergeCell ref="B582:B583"/>
    <mergeCell ref="C582:C583"/>
    <mergeCell ref="D582:D583"/>
    <mergeCell ref="E582:E583"/>
    <mergeCell ref="F582:F583"/>
    <mergeCell ref="G582:H583"/>
    <mergeCell ref="I582:J583"/>
    <mergeCell ref="K582:L583"/>
    <mergeCell ref="M582:N583"/>
    <mergeCell ref="A544:A545"/>
    <mergeCell ref="B544:B545"/>
    <mergeCell ref="C544:C545"/>
    <mergeCell ref="D544:D545"/>
    <mergeCell ref="E544:E545"/>
    <mergeCell ref="F544:F545"/>
    <mergeCell ref="G544:H545"/>
    <mergeCell ref="I544:J545"/>
    <mergeCell ref="K544:L545"/>
    <mergeCell ref="K617:L618"/>
    <mergeCell ref="M617:N618"/>
    <mergeCell ref="A650:A651"/>
    <mergeCell ref="B650:B651"/>
    <mergeCell ref="C650:C651"/>
    <mergeCell ref="D650:D651"/>
    <mergeCell ref="E650:E651"/>
    <mergeCell ref="F650:F651"/>
    <mergeCell ref="G650:H651"/>
    <mergeCell ref="I650:J651"/>
    <mergeCell ref="K650:L651"/>
    <mergeCell ref="M650:N651"/>
    <mergeCell ref="A617:A618"/>
    <mergeCell ref="B617:B618"/>
    <mergeCell ref="C617:C618"/>
    <mergeCell ref="D617:D618"/>
    <mergeCell ref="E617:E618"/>
    <mergeCell ref="F617:F618"/>
    <mergeCell ref="G617:H618"/>
    <mergeCell ref="I617:J618"/>
    <mergeCell ref="A648:E648"/>
    <mergeCell ref="E724:E725"/>
    <mergeCell ref="F724:F725"/>
    <mergeCell ref="G724:H725"/>
    <mergeCell ref="I724:J725"/>
    <mergeCell ref="K724:L725"/>
    <mergeCell ref="M724:N725"/>
    <mergeCell ref="A689:A690"/>
    <mergeCell ref="B689:B690"/>
    <mergeCell ref="C689:C690"/>
    <mergeCell ref="D689:D690"/>
    <mergeCell ref="E689:E690"/>
    <mergeCell ref="F689:F690"/>
    <mergeCell ref="A687:E687"/>
    <mergeCell ref="A722:E722"/>
    <mergeCell ref="I762:J763"/>
    <mergeCell ref="K762:L763"/>
    <mergeCell ref="M762:N763"/>
    <mergeCell ref="A798:E798"/>
    <mergeCell ref="A541:E541"/>
    <mergeCell ref="A762:A763"/>
    <mergeCell ref="B762:B763"/>
    <mergeCell ref="C762:C763"/>
    <mergeCell ref="D762:D763"/>
    <mergeCell ref="E762:E763"/>
    <mergeCell ref="F762:F763"/>
    <mergeCell ref="G762:H763"/>
    <mergeCell ref="G689:H690"/>
    <mergeCell ref="A580:E580"/>
    <mergeCell ref="A615:E615"/>
    <mergeCell ref="I689:J690"/>
    <mergeCell ref="K689:L690"/>
    <mergeCell ref="M689:N690"/>
    <mergeCell ref="A724:A725"/>
    <mergeCell ref="B724:B725"/>
    <mergeCell ref="C724:C725"/>
    <mergeCell ref="D724:D725"/>
  </mergeCells>
  <pageMargins left="1.2" right="0.7" top="0.75" bottom="0.5" header="0.3" footer="0.3"/>
  <pageSetup paperSize="5" scale="78" orientation="landscape" horizontalDpi="4294967293" r:id="rId1"/>
  <rowBreaks count="26" manualBreakCount="26">
    <brk id="36" max="16383" man="1"/>
    <brk id="73" max="14" man="1"/>
    <brk id="112" max="16383" man="1"/>
    <brk id="153" max="14" man="1"/>
    <brk id="192" max="14" man="1"/>
    <brk id="231" max="14" man="1"/>
    <brk id="274" max="16383" man="1"/>
    <brk id="314" max="14" man="1"/>
    <brk id="349" max="14" man="1"/>
    <brk id="384" max="14" man="1"/>
    <brk id="464" max="14" man="1"/>
    <brk id="502" max="14" man="1"/>
    <brk id="542" max="14" man="1"/>
    <brk id="581" max="14" man="1"/>
    <brk id="616" max="14" man="1"/>
    <brk id="649" max="14" man="1"/>
    <brk id="688" max="14" man="1"/>
    <brk id="723" max="14" man="1"/>
    <brk id="761" max="14" man="1"/>
    <brk id="799" max="14" man="1"/>
    <brk id="835" max="14" man="1"/>
    <brk id="870" max="14" man="1"/>
    <brk id="904" max="14" man="1"/>
    <brk id="945" max="14" man="1"/>
    <brk id="986" max="14" man="1"/>
    <brk id="1031" max="14" man="1"/>
  </rowBreaks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4:N747"/>
  <sheetViews>
    <sheetView view="pageBreakPreview" topLeftCell="A557" zoomScaleSheetLayoutView="100" workbookViewId="0">
      <selection activeCell="F701" sqref="F701"/>
    </sheetView>
  </sheetViews>
  <sheetFormatPr defaultRowHeight="15"/>
  <cols>
    <col min="1" max="1" width="3.5703125" bestFit="1" customWidth="1"/>
    <col min="2" max="2" width="12.7109375" customWidth="1"/>
    <col min="3" max="3" width="15.28515625" customWidth="1"/>
    <col min="4" max="4" width="15.7109375" customWidth="1"/>
    <col min="5" max="5" width="15" customWidth="1"/>
    <col min="6" max="6" width="73.7109375" customWidth="1"/>
    <col min="8" max="8" width="2.7109375" customWidth="1"/>
    <col min="10" max="10" width="3.140625" customWidth="1"/>
    <col min="12" max="12" width="4.28515625" customWidth="1"/>
    <col min="14" max="14" width="3.85546875" customWidth="1"/>
  </cols>
  <sheetData>
    <row r="4" spans="1:14">
      <c r="A4" s="286" t="s">
        <v>53</v>
      </c>
      <c r="B4" s="286" t="s">
        <v>0</v>
      </c>
      <c r="C4" s="286" t="s">
        <v>2</v>
      </c>
      <c r="D4" s="286" t="s">
        <v>4</v>
      </c>
      <c r="E4" s="286" t="s">
        <v>1</v>
      </c>
      <c r="F4" s="286" t="s">
        <v>280</v>
      </c>
      <c r="G4" s="288" t="s">
        <v>5</v>
      </c>
      <c r="H4" s="289"/>
      <c r="I4" s="288" t="s">
        <v>6</v>
      </c>
      <c r="J4" s="289"/>
      <c r="K4" s="288" t="s">
        <v>101</v>
      </c>
      <c r="L4" s="289"/>
      <c r="M4" s="288" t="s">
        <v>102</v>
      </c>
      <c r="N4" s="289"/>
    </row>
    <row r="5" spans="1:14">
      <c r="A5" s="287"/>
      <c r="B5" s="287"/>
      <c r="C5" s="287"/>
      <c r="D5" s="287"/>
      <c r="E5" s="287"/>
      <c r="F5" s="287"/>
      <c r="G5" s="290"/>
      <c r="H5" s="291"/>
      <c r="I5" s="290"/>
      <c r="J5" s="291"/>
      <c r="K5" s="290"/>
      <c r="L5" s="291"/>
      <c r="M5" s="290"/>
      <c r="N5" s="291"/>
    </row>
    <row r="6" spans="1:14">
      <c r="A6" s="97">
        <v>1</v>
      </c>
      <c r="B6" s="16" t="s">
        <v>212</v>
      </c>
      <c r="C6" s="5" t="s">
        <v>3</v>
      </c>
      <c r="D6" s="5" t="s">
        <v>7</v>
      </c>
      <c r="E6" s="5" t="s">
        <v>8</v>
      </c>
      <c r="F6" s="12"/>
      <c r="G6" s="12">
        <v>0</v>
      </c>
      <c r="H6" s="13" t="s">
        <v>74</v>
      </c>
      <c r="I6" s="12">
        <f t="shared" ref="I6:I14" si="0">G6*6</f>
        <v>0</v>
      </c>
      <c r="J6" s="13" t="s">
        <v>72</v>
      </c>
      <c r="K6" s="30">
        <f t="shared" ref="K6:K31" si="1">I6*0.33</f>
        <v>0</v>
      </c>
      <c r="L6" s="30" t="s">
        <v>103</v>
      </c>
      <c r="M6" s="15">
        <f t="shared" ref="M6:M42" si="2">K6*1000</f>
        <v>0</v>
      </c>
      <c r="N6" s="13" t="s">
        <v>71</v>
      </c>
    </row>
    <row r="7" spans="1:14">
      <c r="A7" s="97">
        <v>2</v>
      </c>
      <c r="B7" s="17">
        <v>43525</v>
      </c>
      <c r="C7" s="5" t="s">
        <v>56</v>
      </c>
      <c r="D7" s="5" t="s">
        <v>93</v>
      </c>
      <c r="E7" s="5" t="s">
        <v>8</v>
      </c>
      <c r="F7" s="12" t="s">
        <v>789</v>
      </c>
      <c r="G7" s="12">
        <v>3</v>
      </c>
      <c r="H7" s="13" t="s">
        <v>74</v>
      </c>
      <c r="I7" s="12">
        <f t="shared" si="0"/>
        <v>18</v>
      </c>
      <c r="J7" s="13" t="s">
        <v>72</v>
      </c>
      <c r="K7" s="30">
        <f t="shared" si="1"/>
        <v>5.94</v>
      </c>
      <c r="L7" s="30" t="s">
        <v>103</v>
      </c>
      <c r="M7" s="15">
        <f t="shared" si="2"/>
        <v>5940</v>
      </c>
      <c r="N7" s="13" t="s">
        <v>71</v>
      </c>
    </row>
    <row r="8" spans="1:14">
      <c r="A8" s="97">
        <v>3</v>
      </c>
      <c r="B8" s="5"/>
      <c r="C8" s="5" t="s">
        <v>15</v>
      </c>
      <c r="D8" s="102" t="s">
        <v>647</v>
      </c>
      <c r="E8" s="5" t="s">
        <v>8</v>
      </c>
      <c r="F8" s="12" t="s">
        <v>776</v>
      </c>
      <c r="G8" s="12">
        <v>2</v>
      </c>
      <c r="H8" s="13" t="s">
        <v>74</v>
      </c>
      <c r="I8" s="12">
        <f t="shared" si="0"/>
        <v>12</v>
      </c>
      <c r="J8" s="13" t="s">
        <v>72</v>
      </c>
      <c r="K8" s="30">
        <f t="shared" si="1"/>
        <v>3.96</v>
      </c>
      <c r="L8" s="30" t="s">
        <v>103</v>
      </c>
      <c r="M8" s="15">
        <f t="shared" si="2"/>
        <v>3960</v>
      </c>
      <c r="N8" s="13" t="s">
        <v>71</v>
      </c>
    </row>
    <row r="9" spans="1:14">
      <c r="A9" s="97">
        <v>4</v>
      </c>
      <c r="B9" s="5"/>
      <c r="C9" s="5" t="s">
        <v>17</v>
      </c>
      <c r="D9" s="102" t="s">
        <v>16</v>
      </c>
      <c r="E9" s="5" t="s">
        <v>8</v>
      </c>
      <c r="F9" s="12" t="s">
        <v>777</v>
      </c>
      <c r="G9" s="12">
        <v>3</v>
      </c>
      <c r="H9" s="13" t="s">
        <v>74</v>
      </c>
      <c r="I9" s="12">
        <f t="shared" si="0"/>
        <v>18</v>
      </c>
      <c r="J9" s="13" t="s">
        <v>72</v>
      </c>
      <c r="K9" s="30">
        <f t="shared" si="1"/>
        <v>5.94</v>
      </c>
      <c r="L9" s="30" t="s">
        <v>103</v>
      </c>
      <c r="M9" s="15">
        <f t="shared" si="2"/>
        <v>5940</v>
      </c>
      <c r="N9" s="13" t="s">
        <v>71</v>
      </c>
    </row>
    <row r="10" spans="1:14">
      <c r="A10" s="97">
        <v>5</v>
      </c>
      <c r="B10" s="5"/>
      <c r="C10" s="5" t="s">
        <v>251</v>
      </c>
      <c r="D10" s="102" t="s">
        <v>18</v>
      </c>
      <c r="E10" s="5" t="s">
        <v>8</v>
      </c>
      <c r="F10" s="12" t="s">
        <v>778</v>
      </c>
      <c r="G10" s="12">
        <v>5</v>
      </c>
      <c r="H10" s="13" t="s">
        <v>74</v>
      </c>
      <c r="I10" s="12">
        <f t="shared" si="0"/>
        <v>30</v>
      </c>
      <c r="J10" s="13" t="s">
        <v>72</v>
      </c>
      <c r="K10" s="30">
        <f t="shared" si="1"/>
        <v>9.9</v>
      </c>
      <c r="L10" s="30" t="s">
        <v>103</v>
      </c>
      <c r="M10" s="15">
        <f t="shared" si="2"/>
        <v>9900</v>
      </c>
      <c r="N10" s="13" t="s">
        <v>71</v>
      </c>
    </row>
    <row r="11" spans="1:14">
      <c r="A11" s="97">
        <v>6</v>
      </c>
      <c r="B11" s="5"/>
      <c r="C11" s="9" t="s">
        <v>52</v>
      </c>
      <c r="D11" s="9" t="s">
        <v>51</v>
      </c>
      <c r="E11" s="9" t="s">
        <v>8</v>
      </c>
      <c r="F11" s="72" t="s">
        <v>786</v>
      </c>
      <c r="G11" s="12">
        <v>4</v>
      </c>
      <c r="H11" s="13" t="s">
        <v>74</v>
      </c>
      <c r="I11" s="12">
        <f t="shared" si="0"/>
        <v>24</v>
      </c>
      <c r="J11" s="13" t="s">
        <v>72</v>
      </c>
      <c r="K11" s="30">
        <f t="shared" si="1"/>
        <v>7.92</v>
      </c>
      <c r="L11" s="30" t="s">
        <v>103</v>
      </c>
      <c r="M11" s="15">
        <f t="shared" si="2"/>
        <v>7920</v>
      </c>
      <c r="N11" s="13" t="s">
        <v>71</v>
      </c>
    </row>
    <row r="12" spans="1:14">
      <c r="A12" s="97">
        <v>7</v>
      </c>
      <c r="B12" s="5"/>
      <c r="C12" s="5" t="s">
        <v>10</v>
      </c>
      <c r="D12" s="5" t="s">
        <v>93</v>
      </c>
      <c r="E12" s="5" t="s">
        <v>8</v>
      </c>
      <c r="F12" s="12" t="s">
        <v>787</v>
      </c>
      <c r="G12" s="12">
        <v>5</v>
      </c>
      <c r="H12" s="13" t="s">
        <v>74</v>
      </c>
      <c r="I12" s="12">
        <f t="shared" si="0"/>
        <v>30</v>
      </c>
      <c r="J12" s="13" t="s">
        <v>72</v>
      </c>
      <c r="K12" s="30">
        <f>I12*0.33</f>
        <v>9.9</v>
      </c>
      <c r="L12" s="30" t="s">
        <v>103</v>
      </c>
      <c r="M12" s="15">
        <f t="shared" si="2"/>
        <v>9900</v>
      </c>
      <c r="N12" s="13" t="s">
        <v>71</v>
      </c>
    </row>
    <row r="13" spans="1:14">
      <c r="A13" s="97">
        <v>8</v>
      </c>
      <c r="B13" s="5"/>
      <c r="C13" s="5" t="s">
        <v>26</v>
      </c>
      <c r="D13" s="5" t="s">
        <v>89</v>
      </c>
      <c r="E13" s="5" t="s">
        <v>8</v>
      </c>
      <c r="F13" s="12" t="s">
        <v>791</v>
      </c>
      <c r="G13" s="12">
        <v>4</v>
      </c>
      <c r="H13" s="13" t="s">
        <v>74</v>
      </c>
      <c r="I13" s="12">
        <f t="shared" si="0"/>
        <v>24</v>
      </c>
      <c r="J13" s="13" t="s">
        <v>72</v>
      </c>
      <c r="K13" s="30">
        <f>I13*0.33</f>
        <v>7.92</v>
      </c>
      <c r="L13" s="30" t="s">
        <v>103</v>
      </c>
      <c r="M13" s="15">
        <f t="shared" si="2"/>
        <v>7920</v>
      </c>
      <c r="N13" s="13" t="s">
        <v>71</v>
      </c>
    </row>
    <row r="14" spans="1:14">
      <c r="A14" s="97">
        <v>9</v>
      </c>
      <c r="B14" s="5"/>
      <c r="C14" s="5" t="s">
        <v>94</v>
      </c>
      <c r="D14" s="5" t="s">
        <v>95</v>
      </c>
      <c r="E14" s="5" t="s">
        <v>8</v>
      </c>
      <c r="F14" s="12" t="s">
        <v>788</v>
      </c>
      <c r="G14" s="12">
        <v>4</v>
      </c>
      <c r="H14" s="13" t="s">
        <v>74</v>
      </c>
      <c r="I14" s="12">
        <f t="shared" si="0"/>
        <v>24</v>
      </c>
      <c r="J14" s="13" t="s">
        <v>72</v>
      </c>
      <c r="K14" s="30">
        <f>I14*0.33</f>
        <v>7.92</v>
      </c>
      <c r="L14" s="30" t="s">
        <v>103</v>
      </c>
      <c r="M14" s="15">
        <f t="shared" si="2"/>
        <v>7920</v>
      </c>
      <c r="N14" s="13" t="s">
        <v>71</v>
      </c>
    </row>
    <row r="15" spans="1:14">
      <c r="A15" s="97">
        <v>10</v>
      </c>
      <c r="B15" s="5"/>
      <c r="C15" s="5" t="s">
        <v>190</v>
      </c>
      <c r="D15" s="5" t="s">
        <v>20</v>
      </c>
      <c r="E15" s="5" t="s">
        <v>173</v>
      </c>
      <c r="F15" s="12" t="s">
        <v>775</v>
      </c>
      <c r="G15" s="12">
        <v>1</v>
      </c>
      <c r="H15" s="13" t="s">
        <v>74</v>
      </c>
      <c r="I15" s="12">
        <f>G15*7</f>
        <v>7</v>
      </c>
      <c r="J15" s="13" t="s">
        <v>72</v>
      </c>
      <c r="K15" s="30">
        <f>I15*0.33</f>
        <v>2.31</v>
      </c>
      <c r="L15" s="30" t="s">
        <v>103</v>
      </c>
      <c r="M15" s="15">
        <f t="shared" si="2"/>
        <v>2310</v>
      </c>
      <c r="N15" s="13" t="s">
        <v>71</v>
      </c>
    </row>
    <row r="16" spans="1:14">
      <c r="A16" s="97">
        <v>11</v>
      </c>
      <c r="B16" s="5"/>
      <c r="C16" s="5" t="s">
        <v>34</v>
      </c>
      <c r="D16" s="5" t="s">
        <v>134</v>
      </c>
      <c r="E16" s="5" t="s">
        <v>173</v>
      </c>
      <c r="F16" s="12" t="s">
        <v>790</v>
      </c>
      <c r="G16" s="12">
        <v>1</v>
      </c>
      <c r="H16" s="13" t="s">
        <v>74</v>
      </c>
      <c r="I16" s="12">
        <f>G16*7</f>
        <v>7</v>
      </c>
      <c r="J16" s="13" t="s">
        <v>72</v>
      </c>
      <c r="K16" s="30">
        <f t="shared" si="1"/>
        <v>2.31</v>
      </c>
      <c r="L16" s="30" t="s">
        <v>103</v>
      </c>
      <c r="M16" s="15">
        <f t="shared" si="2"/>
        <v>2310</v>
      </c>
      <c r="N16" s="13" t="s">
        <v>71</v>
      </c>
    </row>
    <row r="17" spans="1:14">
      <c r="A17" s="97">
        <v>12</v>
      </c>
      <c r="B17" s="5"/>
      <c r="C17" s="5" t="s">
        <v>23</v>
      </c>
      <c r="D17" s="5" t="s">
        <v>136</v>
      </c>
      <c r="E17" s="5" t="s">
        <v>12</v>
      </c>
      <c r="F17" s="5"/>
      <c r="G17" s="1">
        <v>0</v>
      </c>
      <c r="H17" s="13" t="s">
        <v>74</v>
      </c>
      <c r="I17" s="12">
        <f t="shared" ref="I17:I27" si="3">G17*1</f>
        <v>0</v>
      </c>
      <c r="J17" s="13" t="s">
        <v>72</v>
      </c>
      <c r="K17" s="30">
        <f t="shared" si="1"/>
        <v>0</v>
      </c>
      <c r="L17" s="30" t="s">
        <v>103</v>
      </c>
      <c r="M17" s="15">
        <f t="shared" si="2"/>
        <v>0</v>
      </c>
      <c r="N17" s="13" t="s">
        <v>71</v>
      </c>
    </row>
    <row r="18" spans="1:14">
      <c r="A18" s="97">
        <v>13</v>
      </c>
      <c r="B18" s="5"/>
      <c r="C18" s="5" t="s">
        <v>90</v>
      </c>
      <c r="D18" s="5" t="s">
        <v>91</v>
      </c>
      <c r="E18" s="5" t="s">
        <v>12</v>
      </c>
      <c r="F18" s="12"/>
      <c r="G18" s="12">
        <v>0</v>
      </c>
      <c r="H18" s="13" t="s">
        <v>74</v>
      </c>
      <c r="I18" s="12">
        <f t="shared" si="3"/>
        <v>0</v>
      </c>
      <c r="J18" s="13" t="s">
        <v>72</v>
      </c>
      <c r="K18" s="30">
        <f t="shared" si="1"/>
        <v>0</v>
      </c>
      <c r="L18" s="30" t="s">
        <v>103</v>
      </c>
      <c r="M18" s="15">
        <f t="shared" si="2"/>
        <v>0</v>
      </c>
      <c r="N18" s="13" t="s">
        <v>71</v>
      </c>
    </row>
    <row r="19" spans="1:14">
      <c r="A19" s="97">
        <v>14</v>
      </c>
      <c r="B19" s="5"/>
      <c r="C19" s="5" t="s">
        <v>81</v>
      </c>
      <c r="D19" s="5" t="s">
        <v>82</v>
      </c>
      <c r="E19" s="5" t="s">
        <v>12</v>
      </c>
      <c r="F19" s="12" t="s">
        <v>785</v>
      </c>
      <c r="G19" s="12">
        <v>1</v>
      </c>
      <c r="H19" s="13" t="s">
        <v>74</v>
      </c>
      <c r="I19" s="12">
        <f t="shared" si="3"/>
        <v>1</v>
      </c>
      <c r="J19" s="13" t="s">
        <v>72</v>
      </c>
      <c r="K19" s="30">
        <f t="shared" si="1"/>
        <v>0.33</v>
      </c>
      <c r="L19" s="30" t="s">
        <v>103</v>
      </c>
      <c r="M19" s="15">
        <f t="shared" si="2"/>
        <v>330</v>
      </c>
      <c r="N19" s="13" t="s">
        <v>71</v>
      </c>
    </row>
    <row r="20" spans="1:14">
      <c r="A20" s="97">
        <v>15</v>
      </c>
      <c r="B20" s="5"/>
      <c r="C20" s="5" t="s">
        <v>11</v>
      </c>
      <c r="D20" s="5" t="s">
        <v>13</v>
      </c>
      <c r="E20" s="5" t="s">
        <v>12</v>
      </c>
      <c r="F20" s="12" t="s">
        <v>796</v>
      </c>
      <c r="G20" s="12">
        <v>1</v>
      </c>
      <c r="H20" s="13" t="s">
        <v>74</v>
      </c>
      <c r="I20" s="12">
        <f t="shared" si="3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97">
        <v>16</v>
      </c>
      <c r="B21" s="5"/>
      <c r="C21" s="5" t="s">
        <v>28</v>
      </c>
      <c r="D21" s="5" t="s">
        <v>27</v>
      </c>
      <c r="E21" s="5" t="s">
        <v>12</v>
      </c>
      <c r="F21" s="12"/>
      <c r="G21" s="12">
        <v>0</v>
      </c>
      <c r="H21" s="13" t="s">
        <v>74</v>
      </c>
      <c r="I21" s="12">
        <f t="shared" si="3"/>
        <v>0</v>
      </c>
      <c r="J21" s="13" t="s">
        <v>72</v>
      </c>
      <c r="K21" s="30">
        <f t="shared" si="1"/>
        <v>0</v>
      </c>
      <c r="L21" s="30" t="s">
        <v>103</v>
      </c>
      <c r="M21" s="15">
        <f t="shared" si="2"/>
        <v>0</v>
      </c>
      <c r="N21" s="13" t="s">
        <v>71</v>
      </c>
    </row>
    <row r="22" spans="1:14">
      <c r="A22" s="97">
        <v>17</v>
      </c>
      <c r="B22" s="5"/>
      <c r="C22" s="5" t="s">
        <v>30</v>
      </c>
      <c r="D22" s="5" t="s">
        <v>29</v>
      </c>
      <c r="E22" s="5" t="s">
        <v>12</v>
      </c>
      <c r="F22" s="12"/>
      <c r="G22" s="12">
        <v>0</v>
      </c>
      <c r="H22" s="13" t="s">
        <v>74</v>
      </c>
      <c r="I22" s="12">
        <f t="shared" si="3"/>
        <v>0</v>
      </c>
      <c r="J22" s="13" t="s">
        <v>72</v>
      </c>
      <c r="K22" s="30">
        <f t="shared" si="1"/>
        <v>0</v>
      </c>
      <c r="L22" s="30" t="s">
        <v>103</v>
      </c>
      <c r="M22" s="15">
        <f t="shared" si="2"/>
        <v>0</v>
      </c>
      <c r="N22" s="13" t="s">
        <v>71</v>
      </c>
    </row>
    <row r="23" spans="1:14">
      <c r="A23" s="97">
        <v>18</v>
      </c>
      <c r="B23" s="5"/>
      <c r="C23" s="5" t="s">
        <v>32</v>
      </c>
      <c r="D23" s="5" t="s">
        <v>33</v>
      </c>
      <c r="E23" s="5" t="s">
        <v>12</v>
      </c>
      <c r="F23" s="12"/>
      <c r="G23" s="12">
        <v>0</v>
      </c>
      <c r="H23" s="13" t="s">
        <v>74</v>
      </c>
      <c r="I23" s="12"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97">
        <v>19</v>
      </c>
      <c r="B24" s="5"/>
      <c r="C24" s="5" t="s">
        <v>36</v>
      </c>
      <c r="D24" s="5" t="s">
        <v>35</v>
      </c>
      <c r="E24" s="5" t="s">
        <v>12</v>
      </c>
      <c r="F24" s="12" t="s">
        <v>782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</row>
    <row r="25" spans="1:14">
      <c r="A25" s="97">
        <v>20</v>
      </c>
      <c r="B25" s="5"/>
      <c r="C25" s="5" t="s">
        <v>38</v>
      </c>
      <c r="D25" s="5" t="s">
        <v>37</v>
      </c>
      <c r="E25" s="5" t="s">
        <v>12</v>
      </c>
      <c r="F25" s="12" t="s">
        <v>779</v>
      </c>
      <c r="G25" s="12">
        <v>1</v>
      </c>
      <c r="H25" s="13" t="s">
        <v>74</v>
      </c>
      <c r="I25" s="12">
        <f t="shared" si="3"/>
        <v>1</v>
      </c>
      <c r="J25" s="13" t="s">
        <v>72</v>
      </c>
      <c r="K25" s="30">
        <f t="shared" si="1"/>
        <v>0.33</v>
      </c>
      <c r="L25" s="30" t="s">
        <v>103</v>
      </c>
      <c r="M25" s="15">
        <f t="shared" si="2"/>
        <v>330</v>
      </c>
      <c r="N25" s="13" t="s">
        <v>71</v>
      </c>
    </row>
    <row r="26" spans="1:14">
      <c r="A26" s="97">
        <v>21</v>
      </c>
      <c r="B26" s="5"/>
      <c r="C26" s="5" t="s">
        <v>40</v>
      </c>
      <c r="D26" s="5" t="s">
        <v>39</v>
      </c>
      <c r="E26" s="5" t="s">
        <v>12</v>
      </c>
      <c r="F26" s="12" t="s">
        <v>780</v>
      </c>
      <c r="G26" s="12">
        <v>1</v>
      </c>
      <c r="H26" s="13" t="s">
        <v>74</v>
      </c>
      <c r="I26" s="12">
        <f t="shared" si="3"/>
        <v>1</v>
      </c>
      <c r="J26" s="13" t="s">
        <v>72</v>
      </c>
      <c r="K26" s="30">
        <f t="shared" si="1"/>
        <v>0.33</v>
      </c>
      <c r="L26" s="30" t="s">
        <v>103</v>
      </c>
      <c r="M26" s="15">
        <f t="shared" si="2"/>
        <v>330</v>
      </c>
      <c r="N26" s="13" t="s">
        <v>71</v>
      </c>
    </row>
    <row r="27" spans="1:14">
      <c r="A27" s="97">
        <v>22</v>
      </c>
      <c r="B27" s="5"/>
      <c r="C27" s="5" t="s">
        <v>78</v>
      </c>
      <c r="D27" s="5" t="s">
        <v>79</v>
      </c>
      <c r="E27" s="5" t="s">
        <v>12</v>
      </c>
      <c r="F27" s="12" t="s">
        <v>781</v>
      </c>
      <c r="G27" s="12">
        <v>1</v>
      </c>
      <c r="H27" s="13" t="s">
        <v>74</v>
      </c>
      <c r="I27" s="12">
        <f t="shared" si="3"/>
        <v>1</v>
      </c>
      <c r="J27" s="13" t="s">
        <v>72</v>
      </c>
      <c r="K27" s="30">
        <f t="shared" si="1"/>
        <v>0.33</v>
      </c>
      <c r="L27" s="30" t="s">
        <v>103</v>
      </c>
      <c r="M27" s="15">
        <f t="shared" si="2"/>
        <v>330</v>
      </c>
      <c r="N27" s="13" t="s">
        <v>71</v>
      </c>
    </row>
    <row r="28" spans="1:14">
      <c r="A28" s="97">
        <v>23</v>
      </c>
      <c r="B28" s="5"/>
      <c r="C28" s="5" t="s">
        <v>45</v>
      </c>
      <c r="D28" s="5" t="s">
        <v>44</v>
      </c>
      <c r="E28" s="5" t="s">
        <v>43</v>
      </c>
      <c r="F28" s="12" t="s">
        <v>783</v>
      </c>
      <c r="G28" s="12">
        <v>5</v>
      </c>
      <c r="H28" s="13" t="s">
        <v>74</v>
      </c>
      <c r="I28" s="12">
        <f>G28*1.5</f>
        <v>7.5</v>
      </c>
      <c r="J28" s="13" t="s">
        <v>72</v>
      </c>
      <c r="K28" s="30">
        <f t="shared" si="1"/>
        <v>2.4750000000000001</v>
      </c>
      <c r="L28" s="30" t="s">
        <v>103</v>
      </c>
      <c r="M28" s="15">
        <f t="shared" si="2"/>
        <v>2475</v>
      </c>
      <c r="N28" s="13" t="s">
        <v>71</v>
      </c>
    </row>
    <row r="29" spans="1:14">
      <c r="A29" s="97">
        <v>24</v>
      </c>
      <c r="B29" s="5"/>
      <c r="C29" s="5" t="s">
        <v>47</v>
      </c>
      <c r="D29" s="5" t="s">
        <v>46</v>
      </c>
      <c r="E29" s="5" t="s">
        <v>43</v>
      </c>
      <c r="F29" s="12" t="s">
        <v>784</v>
      </c>
      <c r="G29" s="12">
        <v>1</v>
      </c>
      <c r="H29" s="13" t="s">
        <v>74</v>
      </c>
      <c r="I29" s="12">
        <f>G29*1.5</f>
        <v>1.5</v>
      </c>
      <c r="J29" s="13" t="s">
        <v>72</v>
      </c>
      <c r="K29" s="30">
        <f t="shared" si="1"/>
        <v>0.495</v>
      </c>
      <c r="L29" s="30" t="s">
        <v>103</v>
      </c>
      <c r="M29" s="15">
        <f t="shared" si="2"/>
        <v>495</v>
      </c>
      <c r="N29" s="13" t="s">
        <v>71</v>
      </c>
    </row>
    <row r="30" spans="1:14">
      <c r="A30" s="97">
        <v>25</v>
      </c>
      <c r="B30" s="5"/>
      <c r="C30" s="5" t="s">
        <v>42</v>
      </c>
      <c r="D30" s="5" t="s">
        <v>41</v>
      </c>
      <c r="E30" s="5" t="s">
        <v>165</v>
      </c>
      <c r="F30" s="12"/>
      <c r="G30" s="12">
        <v>0</v>
      </c>
      <c r="H30" s="13" t="s">
        <v>74</v>
      </c>
      <c r="I30" s="12">
        <f>G30*1.5</f>
        <v>0</v>
      </c>
      <c r="J30" s="13" t="s">
        <v>72</v>
      </c>
      <c r="K30" s="30">
        <f t="shared" si="1"/>
        <v>0</v>
      </c>
      <c r="L30" s="30" t="s">
        <v>103</v>
      </c>
      <c r="M30" s="15">
        <f t="shared" si="2"/>
        <v>0</v>
      </c>
      <c r="N30" s="13" t="s">
        <v>71</v>
      </c>
    </row>
    <row r="31" spans="1:14">
      <c r="A31" s="97">
        <v>26</v>
      </c>
      <c r="B31" s="5"/>
      <c r="C31" s="5" t="s">
        <v>693</v>
      </c>
      <c r="D31" s="5" t="s">
        <v>48</v>
      </c>
      <c r="E31" s="5" t="s">
        <v>50</v>
      </c>
      <c r="F31" s="12"/>
      <c r="G31" s="12">
        <v>0</v>
      </c>
      <c r="H31" s="13" t="s">
        <v>74</v>
      </c>
      <c r="I31" s="12">
        <f>G31*4</f>
        <v>0</v>
      </c>
      <c r="J31" s="13" t="s">
        <v>72</v>
      </c>
      <c r="K31" s="30">
        <f t="shared" si="1"/>
        <v>0</v>
      </c>
      <c r="L31" s="30" t="s">
        <v>103</v>
      </c>
      <c r="M31" s="15">
        <f t="shared" si="2"/>
        <v>0</v>
      </c>
      <c r="N31" s="13" t="s">
        <v>71</v>
      </c>
    </row>
    <row r="32" spans="1:14">
      <c r="A32" s="97">
        <v>27</v>
      </c>
      <c r="B32" s="5"/>
      <c r="C32" s="5" t="s">
        <v>773</v>
      </c>
      <c r="D32" s="5"/>
      <c r="E32" s="5" t="s">
        <v>165</v>
      </c>
      <c r="F32" s="12"/>
      <c r="G32" s="12">
        <v>0</v>
      </c>
      <c r="H32" s="13" t="s">
        <v>74</v>
      </c>
      <c r="I32" s="12">
        <f t="shared" ref="I32" si="4">G32*1.5</f>
        <v>0</v>
      </c>
      <c r="J32" s="13" t="s">
        <v>72</v>
      </c>
      <c r="K32" s="30">
        <f>I32*0.33</f>
        <v>0</v>
      </c>
      <c r="L32" s="30" t="s">
        <v>103</v>
      </c>
      <c r="M32" s="15">
        <f t="shared" si="2"/>
        <v>0</v>
      </c>
      <c r="N32" s="13" t="s">
        <v>71</v>
      </c>
    </row>
    <row r="33" spans="1:14">
      <c r="A33" s="97">
        <v>28</v>
      </c>
      <c r="B33" s="5"/>
      <c r="C33" s="5" t="s">
        <v>114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>I33*0.33</f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97">
        <v>29</v>
      </c>
      <c r="B34" s="5"/>
      <c r="C34" s="5" t="s">
        <v>701</v>
      </c>
      <c r="D34" s="5"/>
      <c r="E34" s="5" t="s">
        <v>12</v>
      </c>
      <c r="F34" s="12" t="s">
        <v>794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ref="K34:K42" si="5">I34*0.33</f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97">
        <v>30</v>
      </c>
      <c r="B35" s="5"/>
      <c r="C35" s="5" t="s">
        <v>764</v>
      </c>
      <c r="D35" s="5"/>
      <c r="E35" s="5" t="s">
        <v>12</v>
      </c>
      <c r="F35" s="12"/>
      <c r="G35" s="12">
        <v>1</v>
      </c>
      <c r="H35" s="13" t="s">
        <v>74</v>
      </c>
      <c r="I35" s="12">
        <f>G35*1</f>
        <v>1</v>
      </c>
      <c r="J35" s="13" t="s">
        <v>72</v>
      </c>
      <c r="K35" s="30">
        <f t="shared" si="5"/>
        <v>0.33</v>
      </c>
      <c r="L35" s="30" t="s">
        <v>103</v>
      </c>
      <c r="M35" s="15">
        <f t="shared" si="2"/>
        <v>330</v>
      </c>
      <c r="N35" s="13" t="s">
        <v>71</v>
      </c>
    </row>
    <row r="36" spans="1:14">
      <c r="A36" s="97">
        <v>31</v>
      </c>
      <c r="B36" s="5"/>
      <c r="C36" s="5" t="s">
        <v>703</v>
      </c>
      <c r="D36" s="5"/>
      <c r="E36" s="5" t="s">
        <v>120</v>
      </c>
      <c r="F36" s="12" t="s">
        <v>794</v>
      </c>
      <c r="G36" s="12">
        <v>0</v>
      </c>
      <c r="H36" s="13" t="s">
        <v>74</v>
      </c>
      <c r="I36" s="12">
        <f t="shared" ref="I36" si="6">G36*4</f>
        <v>0</v>
      </c>
      <c r="J36" s="13" t="s">
        <v>72</v>
      </c>
      <c r="K36" s="30">
        <f t="shared" si="5"/>
        <v>0</v>
      </c>
      <c r="L36" s="30" t="s">
        <v>103</v>
      </c>
      <c r="M36" s="15">
        <f t="shared" si="2"/>
        <v>0</v>
      </c>
      <c r="N36" s="13" t="s">
        <v>71</v>
      </c>
    </row>
    <row r="37" spans="1:14">
      <c r="A37" s="97">
        <v>32</v>
      </c>
      <c r="B37" s="5"/>
      <c r="C37" s="5" t="s">
        <v>115</v>
      </c>
      <c r="D37" s="5"/>
      <c r="E37" s="5" t="s">
        <v>12</v>
      </c>
      <c r="F37" s="12"/>
      <c r="G37" s="12">
        <v>0</v>
      </c>
      <c r="H37" s="13" t="s">
        <v>74</v>
      </c>
      <c r="I37" s="12">
        <f>G37*1</f>
        <v>0</v>
      </c>
      <c r="J37" s="13" t="s">
        <v>72</v>
      </c>
      <c r="K37" s="30">
        <f t="shared" si="5"/>
        <v>0</v>
      </c>
      <c r="L37" s="30" t="s">
        <v>103</v>
      </c>
      <c r="M37" s="15">
        <f t="shared" si="2"/>
        <v>0</v>
      </c>
      <c r="N37" s="13" t="s">
        <v>71</v>
      </c>
    </row>
    <row r="38" spans="1:14">
      <c r="A38" s="97">
        <v>33</v>
      </c>
      <c r="B38" s="5"/>
      <c r="C38" s="5" t="s">
        <v>755</v>
      </c>
      <c r="D38" s="5"/>
      <c r="E38" s="5" t="s">
        <v>12</v>
      </c>
      <c r="F38" s="12"/>
      <c r="G38" s="12">
        <v>0</v>
      </c>
      <c r="H38" s="13" t="s">
        <v>74</v>
      </c>
      <c r="I38" s="12">
        <f>G38*1</f>
        <v>0</v>
      </c>
      <c r="J38" s="13" t="s">
        <v>72</v>
      </c>
      <c r="K38" s="30">
        <f t="shared" si="5"/>
        <v>0</v>
      </c>
      <c r="L38" s="30" t="s">
        <v>103</v>
      </c>
      <c r="M38" s="15">
        <f t="shared" si="2"/>
        <v>0</v>
      </c>
      <c r="N38" s="13" t="s">
        <v>71</v>
      </c>
    </row>
    <row r="39" spans="1:14">
      <c r="A39" s="97">
        <v>34</v>
      </c>
      <c r="B39" s="5"/>
      <c r="C39" s="5" t="s">
        <v>124</v>
      </c>
      <c r="D39" s="5"/>
      <c r="E39" s="5" t="s">
        <v>43</v>
      </c>
      <c r="F39" s="12" t="s">
        <v>272</v>
      </c>
      <c r="G39" s="12">
        <v>1</v>
      </c>
      <c r="H39" s="13" t="s">
        <v>74</v>
      </c>
      <c r="I39" s="12">
        <f>G39*1.5</f>
        <v>1.5</v>
      </c>
      <c r="J39" s="13" t="s">
        <v>72</v>
      </c>
      <c r="K39" s="30">
        <f t="shared" si="5"/>
        <v>0.495</v>
      </c>
      <c r="L39" s="30" t="s">
        <v>103</v>
      </c>
      <c r="M39" s="15">
        <f t="shared" si="2"/>
        <v>495</v>
      </c>
      <c r="N39" s="13" t="s">
        <v>71</v>
      </c>
    </row>
    <row r="40" spans="1:14">
      <c r="A40" s="97">
        <v>35</v>
      </c>
      <c r="B40" s="5"/>
      <c r="C40" s="5" t="s">
        <v>756</v>
      </c>
      <c r="D40" s="5"/>
      <c r="E40" s="5" t="s">
        <v>12</v>
      </c>
      <c r="F40" s="12" t="s">
        <v>795</v>
      </c>
      <c r="G40" s="12">
        <v>1</v>
      </c>
      <c r="H40" s="13" t="s">
        <v>74</v>
      </c>
      <c r="I40" s="12">
        <f>G40*1</f>
        <v>1</v>
      </c>
      <c r="J40" s="13" t="s">
        <v>72</v>
      </c>
      <c r="K40" s="30">
        <f t="shared" si="5"/>
        <v>0.33</v>
      </c>
      <c r="L40" s="30" t="s">
        <v>103</v>
      </c>
      <c r="M40" s="15">
        <f t="shared" si="2"/>
        <v>330</v>
      </c>
      <c r="N40" s="13" t="s">
        <v>71</v>
      </c>
    </row>
    <row r="41" spans="1:14">
      <c r="A41" s="97">
        <v>36</v>
      </c>
      <c r="B41" s="5"/>
      <c r="C41" s="5" t="s">
        <v>757</v>
      </c>
      <c r="D41" s="5"/>
      <c r="E41" s="5" t="s">
        <v>12</v>
      </c>
      <c r="F41" s="12"/>
      <c r="G41" s="12">
        <v>0</v>
      </c>
      <c r="H41" s="13" t="s">
        <v>74</v>
      </c>
      <c r="I41" s="12">
        <f>G41*1</f>
        <v>0</v>
      </c>
      <c r="J41" s="13" t="s">
        <v>72</v>
      </c>
      <c r="K41" s="30">
        <f t="shared" si="5"/>
        <v>0</v>
      </c>
      <c r="L41" s="30" t="s">
        <v>103</v>
      </c>
      <c r="M41" s="15">
        <f t="shared" si="2"/>
        <v>0</v>
      </c>
      <c r="N41" s="13" t="s">
        <v>71</v>
      </c>
    </row>
    <row r="42" spans="1:14" ht="18" customHeight="1">
      <c r="A42" s="97">
        <v>37</v>
      </c>
      <c r="B42" s="5"/>
      <c r="C42" s="5" t="s">
        <v>792</v>
      </c>
      <c r="D42" s="5"/>
      <c r="E42" s="5" t="s">
        <v>43</v>
      </c>
      <c r="F42" s="12" t="s">
        <v>793</v>
      </c>
      <c r="G42" s="12">
        <v>1</v>
      </c>
      <c r="H42" s="13" t="s">
        <v>74</v>
      </c>
      <c r="I42" s="12">
        <f>G42*1</f>
        <v>1</v>
      </c>
      <c r="J42" s="13" t="s">
        <v>72</v>
      </c>
      <c r="K42" s="30">
        <f t="shared" si="5"/>
        <v>0.33</v>
      </c>
      <c r="L42" s="30" t="s">
        <v>103</v>
      </c>
      <c r="M42" s="15">
        <f t="shared" si="2"/>
        <v>330</v>
      </c>
      <c r="N42" s="13" t="s">
        <v>71</v>
      </c>
    </row>
    <row r="43" spans="1:14">
      <c r="A43" s="281" t="s">
        <v>54</v>
      </c>
      <c r="B43" s="282"/>
      <c r="C43" s="282"/>
      <c r="D43" s="282"/>
      <c r="E43" s="283"/>
      <c r="F43" s="96"/>
      <c r="G43" s="12">
        <f>SUM(G6:G42)</f>
        <v>50</v>
      </c>
      <c r="H43" s="13" t="s">
        <v>74</v>
      </c>
      <c r="I43" s="12">
        <f>SUM(I6:I42)</f>
        <v>216.5</v>
      </c>
      <c r="J43" s="13" t="s">
        <v>72</v>
      </c>
      <c r="K43" s="12">
        <f>SUM(K6:K42)</f>
        <v>71.444999999999993</v>
      </c>
      <c r="L43" s="30" t="s">
        <v>103</v>
      </c>
      <c r="M43" s="34">
        <f>SUM(M6:M42)</f>
        <v>71445</v>
      </c>
      <c r="N43" s="13" t="s">
        <v>71</v>
      </c>
    </row>
    <row r="47" spans="1:14">
      <c r="A47" s="286" t="s">
        <v>53</v>
      </c>
      <c r="B47" s="286" t="s">
        <v>0</v>
      </c>
      <c r="C47" s="286" t="s">
        <v>2</v>
      </c>
      <c r="D47" s="286" t="s">
        <v>4</v>
      </c>
      <c r="E47" s="286" t="s">
        <v>1</v>
      </c>
      <c r="F47" s="286" t="s">
        <v>280</v>
      </c>
      <c r="G47" s="288" t="s">
        <v>5</v>
      </c>
      <c r="H47" s="289"/>
      <c r="I47" s="288" t="s">
        <v>6</v>
      </c>
      <c r="J47" s="289"/>
      <c r="K47" s="288" t="s">
        <v>101</v>
      </c>
      <c r="L47" s="289"/>
      <c r="M47" s="288" t="s">
        <v>102</v>
      </c>
      <c r="N47" s="289"/>
    </row>
    <row r="48" spans="1:14">
      <c r="A48" s="287"/>
      <c r="B48" s="287"/>
      <c r="C48" s="287"/>
      <c r="D48" s="287"/>
      <c r="E48" s="287"/>
      <c r="F48" s="287"/>
      <c r="G48" s="290"/>
      <c r="H48" s="291"/>
      <c r="I48" s="290"/>
      <c r="J48" s="291"/>
      <c r="K48" s="290"/>
      <c r="L48" s="291"/>
      <c r="M48" s="290"/>
      <c r="N48" s="291"/>
    </row>
    <row r="49" spans="1:14">
      <c r="A49" s="97">
        <v>1</v>
      </c>
      <c r="B49" s="16" t="s">
        <v>62</v>
      </c>
      <c r="C49" s="5" t="s">
        <v>3</v>
      </c>
      <c r="D49" s="5" t="s">
        <v>7</v>
      </c>
      <c r="E49" s="5" t="s">
        <v>8</v>
      </c>
      <c r="F49" s="12"/>
      <c r="G49" s="12">
        <v>0</v>
      </c>
      <c r="H49" s="13" t="s">
        <v>74</v>
      </c>
      <c r="I49" s="12">
        <f t="shared" ref="I49:I57" si="7">G49*6</f>
        <v>0</v>
      </c>
      <c r="J49" s="13" t="s">
        <v>72</v>
      </c>
      <c r="K49" s="30">
        <f t="shared" ref="K49:K54" si="8">I49*0.33</f>
        <v>0</v>
      </c>
      <c r="L49" s="30" t="s">
        <v>103</v>
      </c>
      <c r="M49" s="15">
        <f t="shared" ref="M49:M85" si="9">K49*1000</f>
        <v>0</v>
      </c>
      <c r="N49" s="13" t="s">
        <v>71</v>
      </c>
    </row>
    <row r="50" spans="1:14">
      <c r="A50" s="97">
        <v>2</v>
      </c>
      <c r="B50" s="17">
        <v>43526</v>
      </c>
      <c r="C50" s="5" t="s">
        <v>56</v>
      </c>
      <c r="D50" s="5" t="s">
        <v>93</v>
      </c>
      <c r="E50" s="5" t="s">
        <v>8</v>
      </c>
      <c r="F50" s="12" t="s">
        <v>809</v>
      </c>
      <c r="G50" s="12">
        <v>3</v>
      </c>
      <c r="H50" s="13" t="s">
        <v>74</v>
      </c>
      <c r="I50" s="12">
        <f t="shared" si="7"/>
        <v>18</v>
      </c>
      <c r="J50" s="13" t="s">
        <v>72</v>
      </c>
      <c r="K50" s="30">
        <f t="shared" si="8"/>
        <v>5.94</v>
      </c>
      <c r="L50" s="30" t="s">
        <v>103</v>
      </c>
      <c r="M50" s="15">
        <f t="shared" si="9"/>
        <v>5940</v>
      </c>
      <c r="N50" s="13" t="s">
        <v>71</v>
      </c>
    </row>
    <row r="51" spans="1:14">
      <c r="A51" s="97">
        <v>3</v>
      </c>
      <c r="B51" s="5"/>
      <c r="C51" s="5" t="s">
        <v>15</v>
      </c>
      <c r="D51" s="5" t="s">
        <v>647</v>
      </c>
      <c r="E51" s="5" t="s">
        <v>8</v>
      </c>
      <c r="F51" s="12" t="s">
        <v>812</v>
      </c>
      <c r="G51" s="12">
        <v>2</v>
      </c>
      <c r="H51" s="13" t="s">
        <v>74</v>
      </c>
      <c r="I51" s="12">
        <f t="shared" si="7"/>
        <v>12</v>
      </c>
      <c r="J51" s="13" t="s">
        <v>72</v>
      </c>
      <c r="K51" s="30">
        <f t="shared" si="8"/>
        <v>3.96</v>
      </c>
      <c r="L51" s="30" t="s">
        <v>103</v>
      </c>
      <c r="M51" s="15">
        <f t="shared" si="9"/>
        <v>3960</v>
      </c>
      <c r="N51" s="13" t="s">
        <v>71</v>
      </c>
    </row>
    <row r="52" spans="1:14">
      <c r="A52" s="97">
        <v>4</v>
      </c>
      <c r="B52" s="5"/>
      <c r="C52" s="5" t="s">
        <v>17</v>
      </c>
      <c r="D52" s="5" t="s">
        <v>16</v>
      </c>
      <c r="E52" s="5" t="s">
        <v>8</v>
      </c>
      <c r="F52" s="12" t="s">
        <v>815</v>
      </c>
      <c r="G52" s="12">
        <v>4</v>
      </c>
      <c r="H52" s="13" t="s">
        <v>74</v>
      </c>
      <c r="I52" s="12">
        <f t="shared" si="7"/>
        <v>24</v>
      </c>
      <c r="J52" s="13" t="s">
        <v>72</v>
      </c>
      <c r="K52" s="30">
        <f t="shared" si="8"/>
        <v>7.92</v>
      </c>
      <c r="L52" s="30" t="s">
        <v>103</v>
      </c>
      <c r="M52" s="15">
        <f t="shared" si="9"/>
        <v>7920</v>
      </c>
      <c r="N52" s="13" t="s">
        <v>71</v>
      </c>
    </row>
    <row r="53" spans="1:14">
      <c r="A53" s="97">
        <v>5</v>
      </c>
      <c r="B53" s="5"/>
      <c r="C53" s="5" t="s">
        <v>251</v>
      </c>
      <c r="D53" s="5" t="s">
        <v>18</v>
      </c>
      <c r="E53" s="5" t="s">
        <v>8</v>
      </c>
      <c r="F53" s="12" t="s">
        <v>813</v>
      </c>
      <c r="G53" s="12">
        <v>4</v>
      </c>
      <c r="H53" s="13" t="s">
        <v>74</v>
      </c>
      <c r="I53" s="12">
        <f t="shared" si="7"/>
        <v>24</v>
      </c>
      <c r="J53" s="13" t="s">
        <v>72</v>
      </c>
      <c r="K53" s="30">
        <f t="shared" si="8"/>
        <v>7.92</v>
      </c>
      <c r="L53" s="30" t="s">
        <v>103</v>
      </c>
      <c r="M53" s="15">
        <f t="shared" si="9"/>
        <v>7920</v>
      </c>
      <c r="N53" s="13" t="s">
        <v>71</v>
      </c>
    </row>
    <row r="54" spans="1:14">
      <c r="A54" s="97">
        <v>6</v>
      </c>
      <c r="B54" s="5"/>
      <c r="C54" s="9" t="s">
        <v>52</v>
      </c>
      <c r="D54" s="9" t="s">
        <v>51</v>
      </c>
      <c r="E54" s="9" t="s">
        <v>8</v>
      </c>
      <c r="F54" s="72"/>
      <c r="G54" s="12">
        <v>4</v>
      </c>
      <c r="H54" s="13" t="s">
        <v>74</v>
      </c>
      <c r="I54" s="12">
        <f t="shared" si="7"/>
        <v>24</v>
      </c>
      <c r="J54" s="13" t="s">
        <v>72</v>
      </c>
      <c r="K54" s="30">
        <f t="shared" si="8"/>
        <v>7.92</v>
      </c>
      <c r="L54" s="30" t="s">
        <v>103</v>
      </c>
      <c r="M54" s="15">
        <f t="shared" si="9"/>
        <v>7920</v>
      </c>
      <c r="N54" s="13" t="s">
        <v>71</v>
      </c>
    </row>
    <row r="55" spans="1:14">
      <c r="A55" s="97">
        <v>7</v>
      </c>
      <c r="B55" s="5"/>
      <c r="C55" s="5" t="s">
        <v>10</v>
      </c>
      <c r="D55" s="5" t="s">
        <v>93</v>
      </c>
      <c r="E55" s="5" t="s">
        <v>8</v>
      </c>
      <c r="F55" s="12" t="s">
        <v>808</v>
      </c>
      <c r="G55" s="12">
        <v>5</v>
      </c>
      <c r="H55" s="13" t="s">
        <v>74</v>
      </c>
      <c r="I55" s="12">
        <f t="shared" si="7"/>
        <v>30</v>
      </c>
      <c r="J55" s="13" t="s">
        <v>72</v>
      </c>
      <c r="K55" s="30">
        <f>I55*0.33</f>
        <v>9.9</v>
      </c>
      <c r="L55" s="30" t="s">
        <v>103</v>
      </c>
      <c r="M55" s="15">
        <f t="shared" si="9"/>
        <v>9900</v>
      </c>
      <c r="N55" s="13" t="s">
        <v>71</v>
      </c>
    </row>
    <row r="56" spans="1:14">
      <c r="A56" s="97">
        <v>8</v>
      </c>
      <c r="B56" s="5"/>
      <c r="C56" s="5" t="s">
        <v>26</v>
      </c>
      <c r="D56" s="5" t="s">
        <v>89</v>
      </c>
      <c r="E56" s="5" t="s">
        <v>8</v>
      </c>
      <c r="F56" s="12" t="s">
        <v>801</v>
      </c>
      <c r="G56" s="12">
        <v>4</v>
      </c>
      <c r="H56" s="13" t="s">
        <v>74</v>
      </c>
      <c r="I56" s="12">
        <f t="shared" si="7"/>
        <v>24</v>
      </c>
      <c r="J56" s="13" t="s">
        <v>72</v>
      </c>
      <c r="K56" s="30">
        <f>I56*0.33</f>
        <v>7.92</v>
      </c>
      <c r="L56" s="30" t="s">
        <v>103</v>
      </c>
      <c r="M56" s="15">
        <f t="shared" si="9"/>
        <v>7920</v>
      </c>
      <c r="N56" s="13" t="s">
        <v>71</v>
      </c>
    </row>
    <row r="57" spans="1:14">
      <c r="A57" s="97">
        <v>9</v>
      </c>
      <c r="B57" s="5"/>
      <c r="C57" s="5" t="s">
        <v>94</v>
      </c>
      <c r="D57" s="5" t="s">
        <v>95</v>
      </c>
      <c r="E57" s="5" t="s">
        <v>8</v>
      </c>
      <c r="F57" s="12" t="s">
        <v>810</v>
      </c>
      <c r="G57" s="12">
        <v>4</v>
      </c>
      <c r="H57" s="13" t="s">
        <v>74</v>
      </c>
      <c r="I57" s="12">
        <f t="shared" si="7"/>
        <v>24</v>
      </c>
      <c r="J57" s="13" t="s">
        <v>72</v>
      </c>
      <c r="K57" s="30">
        <f>I57*0.33</f>
        <v>7.92</v>
      </c>
      <c r="L57" s="30" t="s">
        <v>103</v>
      </c>
      <c r="M57" s="15">
        <f t="shared" si="9"/>
        <v>7920</v>
      </c>
      <c r="N57" s="13" t="s">
        <v>71</v>
      </c>
    </row>
    <row r="58" spans="1:14">
      <c r="A58" s="97">
        <v>10</v>
      </c>
      <c r="B58" s="5"/>
      <c r="C58" s="5" t="s">
        <v>190</v>
      </c>
      <c r="D58" s="5" t="s">
        <v>20</v>
      </c>
      <c r="E58" s="5" t="s">
        <v>173</v>
      </c>
      <c r="F58" s="12" t="s">
        <v>865</v>
      </c>
      <c r="G58" s="12">
        <v>1</v>
      </c>
      <c r="H58" s="13" t="s">
        <v>74</v>
      </c>
      <c r="I58" s="12">
        <f>G58*7</f>
        <v>7</v>
      </c>
      <c r="J58" s="13" t="s">
        <v>72</v>
      </c>
      <c r="K58" s="30">
        <f>I58*0.33</f>
        <v>2.31</v>
      </c>
      <c r="L58" s="30" t="s">
        <v>103</v>
      </c>
      <c r="M58" s="15">
        <f t="shared" si="9"/>
        <v>2310</v>
      </c>
      <c r="N58" s="13" t="s">
        <v>71</v>
      </c>
    </row>
    <row r="59" spans="1:14">
      <c r="A59" s="97">
        <v>11</v>
      </c>
      <c r="B59" s="5"/>
      <c r="C59" s="5" t="s">
        <v>34</v>
      </c>
      <c r="D59" s="5" t="s">
        <v>134</v>
      </c>
      <c r="E59" s="5" t="s">
        <v>173</v>
      </c>
      <c r="F59" s="12" t="s">
        <v>802</v>
      </c>
      <c r="G59" s="12">
        <v>1</v>
      </c>
      <c r="H59" s="13" t="s">
        <v>74</v>
      </c>
      <c r="I59" s="12">
        <f>G59*7</f>
        <v>7</v>
      </c>
      <c r="J59" s="13" t="s">
        <v>72</v>
      </c>
      <c r="K59" s="30">
        <f t="shared" ref="K59:K74" si="10">I59*0.33</f>
        <v>2.31</v>
      </c>
      <c r="L59" s="30" t="s">
        <v>103</v>
      </c>
      <c r="M59" s="15">
        <f t="shared" si="9"/>
        <v>2310</v>
      </c>
      <c r="N59" s="13" t="s">
        <v>71</v>
      </c>
    </row>
    <row r="60" spans="1:14">
      <c r="A60" s="97">
        <v>12</v>
      </c>
      <c r="B60" s="5"/>
      <c r="C60" s="5" t="s">
        <v>23</v>
      </c>
      <c r="D60" s="5" t="s">
        <v>136</v>
      </c>
      <c r="E60" s="5" t="s">
        <v>12</v>
      </c>
      <c r="F60" s="5" t="s">
        <v>800</v>
      </c>
      <c r="G60" s="1">
        <v>3</v>
      </c>
      <c r="H60" s="13" t="s">
        <v>74</v>
      </c>
      <c r="I60" s="12">
        <f t="shared" ref="I60:I65" si="11">G60*1</f>
        <v>3</v>
      </c>
      <c r="J60" s="13" t="s">
        <v>72</v>
      </c>
      <c r="K60" s="30">
        <f t="shared" si="10"/>
        <v>0.99</v>
      </c>
      <c r="L60" s="30" t="s">
        <v>103</v>
      </c>
      <c r="M60" s="15">
        <f t="shared" si="9"/>
        <v>990</v>
      </c>
      <c r="N60" s="13" t="s">
        <v>71</v>
      </c>
    </row>
    <row r="61" spans="1:14">
      <c r="A61" s="97">
        <v>13</v>
      </c>
      <c r="B61" s="5"/>
      <c r="C61" s="5" t="s">
        <v>90</v>
      </c>
      <c r="D61" s="5" t="s">
        <v>91</v>
      </c>
      <c r="E61" s="5" t="s">
        <v>12</v>
      </c>
      <c r="F61" s="12"/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10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97">
        <v>14</v>
      </c>
      <c r="B62" s="5"/>
      <c r="C62" s="5" t="s">
        <v>81</v>
      </c>
      <c r="D62" s="5" t="s">
        <v>82</v>
      </c>
      <c r="E62" s="5" t="s">
        <v>12</v>
      </c>
      <c r="F62" s="12" t="s">
        <v>811</v>
      </c>
      <c r="G62" s="12">
        <v>2</v>
      </c>
      <c r="H62" s="13" t="s">
        <v>74</v>
      </c>
      <c r="I62" s="12">
        <f t="shared" si="11"/>
        <v>2</v>
      </c>
      <c r="J62" s="13" t="s">
        <v>72</v>
      </c>
      <c r="K62" s="30">
        <f t="shared" si="10"/>
        <v>0.66</v>
      </c>
      <c r="L62" s="30" t="s">
        <v>103</v>
      </c>
      <c r="M62" s="15">
        <f t="shared" si="9"/>
        <v>660</v>
      </c>
      <c r="N62" s="13" t="s">
        <v>71</v>
      </c>
    </row>
    <row r="63" spans="1:14">
      <c r="A63" s="97">
        <v>15</v>
      </c>
      <c r="B63" s="5"/>
      <c r="C63" s="5" t="s">
        <v>11</v>
      </c>
      <c r="D63" s="5" t="s">
        <v>13</v>
      </c>
      <c r="E63" s="5" t="s">
        <v>12</v>
      </c>
      <c r="F63" s="12" t="s">
        <v>798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10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97">
        <v>16</v>
      </c>
      <c r="B64" s="5"/>
      <c r="C64" s="5" t="s">
        <v>28</v>
      </c>
      <c r="D64" s="5" t="s">
        <v>27</v>
      </c>
      <c r="E64" s="5" t="s">
        <v>12</v>
      </c>
      <c r="F64" s="12" t="s">
        <v>814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10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97">
        <v>17</v>
      </c>
      <c r="B65" s="5"/>
      <c r="C65" s="5" t="s">
        <v>30</v>
      </c>
      <c r="D65" s="5" t="s">
        <v>29</v>
      </c>
      <c r="E65" s="5" t="s">
        <v>12</v>
      </c>
      <c r="F65" s="12" t="s">
        <v>799</v>
      </c>
      <c r="G65" s="12">
        <v>4</v>
      </c>
      <c r="H65" s="13" t="s">
        <v>74</v>
      </c>
      <c r="I65" s="12">
        <f t="shared" si="11"/>
        <v>4</v>
      </c>
      <c r="J65" s="13" t="s">
        <v>72</v>
      </c>
      <c r="K65" s="30">
        <f t="shared" si="10"/>
        <v>1.32</v>
      </c>
      <c r="L65" s="30" t="s">
        <v>103</v>
      </c>
      <c r="M65" s="15">
        <f t="shared" si="9"/>
        <v>1320</v>
      </c>
      <c r="N65" s="13" t="s">
        <v>71</v>
      </c>
    </row>
    <row r="66" spans="1:14">
      <c r="A66" s="97">
        <v>18</v>
      </c>
      <c r="B66" s="5"/>
      <c r="C66" s="5" t="s">
        <v>32</v>
      </c>
      <c r="D66" s="5" t="s">
        <v>33</v>
      </c>
      <c r="E66" s="5" t="s">
        <v>12</v>
      </c>
      <c r="F66" s="12"/>
      <c r="G66" s="12">
        <v>0</v>
      </c>
      <c r="H66" s="13" t="s">
        <v>74</v>
      </c>
      <c r="I66" s="12">
        <v>1</v>
      </c>
      <c r="J66" s="13" t="s">
        <v>72</v>
      </c>
      <c r="K66" s="30">
        <f t="shared" si="10"/>
        <v>0.33</v>
      </c>
      <c r="L66" s="30" t="s">
        <v>103</v>
      </c>
      <c r="M66" s="15">
        <f t="shared" si="9"/>
        <v>330</v>
      </c>
      <c r="N66" s="13" t="s">
        <v>71</v>
      </c>
    </row>
    <row r="67" spans="1:14">
      <c r="A67" s="97">
        <v>19</v>
      </c>
      <c r="B67" s="5"/>
      <c r="C67" s="5" t="s">
        <v>36</v>
      </c>
      <c r="D67" s="5" t="s">
        <v>35</v>
      </c>
      <c r="E67" s="5" t="s">
        <v>12</v>
      </c>
      <c r="F67" s="12" t="s">
        <v>816</v>
      </c>
      <c r="G67" s="12">
        <v>1</v>
      </c>
      <c r="H67" s="13" t="s">
        <v>74</v>
      </c>
      <c r="I67" s="12">
        <f t="shared" ref="I67:I70" si="12">G67*1</f>
        <v>1</v>
      </c>
      <c r="J67" s="13" t="s">
        <v>72</v>
      </c>
      <c r="K67" s="30">
        <f t="shared" si="10"/>
        <v>0.33</v>
      </c>
      <c r="L67" s="30" t="s">
        <v>103</v>
      </c>
      <c r="M67" s="15">
        <f t="shared" si="9"/>
        <v>330</v>
      </c>
      <c r="N67" s="13" t="s">
        <v>71</v>
      </c>
    </row>
    <row r="68" spans="1:14">
      <c r="A68" s="97">
        <v>20</v>
      </c>
      <c r="B68" s="5"/>
      <c r="C68" s="5" t="s">
        <v>38</v>
      </c>
      <c r="D68" s="5" t="s">
        <v>37</v>
      </c>
      <c r="E68" s="5" t="s">
        <v>12</v>
      </c>
      <c r="F68" s="12"/>
      <c r="G68" s="12">
        <v>0</v>
      </c>
      <c r="H68" s="13" t="s">
        <v>74</v>
      </c>
      <c r="I68" s="12">
        <f t="shared" si="12"/>
        <v>0</v>
      </c>
      <c r="J68" s="13" t="s">
        <v>72</v>
      </c>
      <c r="K68" s="30">
        <f t="shared" si="10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97">
        <v>21</v>
      </c>
      <c r="B69" s="5"/>
      <c r="C69" s="5" t="s">
        <v>40</v>
      </c>
      <c r="D69" s="5" t="s">
        <v>39</v>
      </c>
      <c r="E69" s="5" t="s">
        <v>12</v>
      </c>
      <c r="F69" s="12" t="s">
        <v>817</v>
      </c>
      <c r="G69" s="12">
        <v>1</v>
      </c>
      <c r="H69" s="13" t="s">
        <v>74</v>
      </c>
      <c r="I69" s="12">
        <f t="shared" si="12"/>
        <v>1</v>
      </c>
      <c r="J69" s="13" t="s">
        <v>72</v>
      </c>
      <c r="K69" s="30">
        <f t="shared" si="10"/>
        <v>0.33</v>
      </c>
      <c r="L69" s="30" t="s">
        <v>103</v>
      </c>
      <c r="M69" s="15">
        <f t="shared" si="9"/>
        <v>330</v>
      </c>
      <c r="N69" s="13" t="s">
        <v>71</v>
      </c>
    </row>
    <row r="70" spans="1:14">
      <c r="A70" s="97">
        <v>22</v>
      </c>
      <c r="B70" s="5"/>
      <c r="C70" s="5" t="s">
        <v>78</v>
      </c>
      <c r="D70" s="5" t="s">
        <v>79</v>
      </c>
      <c r="E70" s="5" t="s">
        <v>12</v>
      </c>
      <c r="F70" s="12"/>
      <c r="G70" s="12">
        <v>0</v>
      </c>
      <c r="H70" s="13" t="s">
        <v>74</v>
      </c>
      <c r="I70" s="12">
        <f t="shared" si="12"/>
        <v>0</v>
      </c>
      <c r="J70" s="13" t="s">
        <v>72</v>
      </c>
      <c r="K70" s="30">
        <f t="shared" si="10"/>
        <v>0</v>
      </c>
      <c r="L70" s="30" t="s">
        <v>103</v>
      </c>
      <c r="M70" s="15">
        <f t="shared" si="9"/>
        <v>0</v>
      </c>
      <c r="N70" s="13" t="s">
        <v>71</v>
      </c>
    </row>
    <row r="71" spans="1:14">
      <c r="A71" s="97">
        <v>23</v>
      </c>
      <c r="B71" s="5"/>
      <c r="C71" s="5" t="s">
        <v>45</v>
      </c>
      <c r="D71" s="5" t="s">
        <v>44</v>
      </c>
      <c r="E71" s="5" t="s">
        <v>43</v>
      </c>
      <c r="F71" s="12" t="s">
        <v>797</v>
      </c>
      <c r="G71" s="12">
        <v>5</v>
      </c>
      <c r="H71" s="13" t="s">
        <v>74</v>
      </c>
      <c r="I71" s="12">
        <f>G71*1.5</f>
        <v>7.5</v>
      </c>
      <c r="J71" s="13" t="s">
        <v>72</v>
      </c>
      <c r="K71" s="30">
        <f t="shared" si="10"/>
        <v>2.4750000000000001</v>
      </c>
      <c r="L71" s="30" t="s">
        <v>103</v>
      </c>
      <c r="M71" s="15">
        <f t="shared" si="9"/>
        <v>2475</v>
      </c>
      <c r="N71" s="13" t="s">
        <v>71</v>
      </c>
    </row>
    <row r="72" spans="1:14">
      <c r="A72" s="97">
        <v>24</v>
      </c>
      <c r="B72" s="5"/>
      <c r="C72" s="5" t="s">
        <v>47</v>
      </c>
      <c r="D72" s="5" t="s">
        <v>46</v>
      </c>
      <c r="E72" s="5" t="s">
        <v>43</v>
      </c>
      <c r="F72" s="12"/>
      <c r="G72" s="12">
        <v>1</v>
      </c>
      <c r="H72" s="13" t="s">
        <v>74</v>
      </c>
      <c r="I72" s="12">
        <f>G72*1.5</f>
        <v>1.5</v>
      </c>
      <c r="J72" s="13" t="s">
        <v>72</v>
      </c>
      <c r="K72" s="30">
        <f t="shared" si="10"/>
        <v>0.495</v>
      </c>
      <c r="L72" s="30" t="s">
        <v>103</v>
      </c>
      <c r="M72" s="15">
        <f t="shared" si="9"/>
        <v>495</v>
      </c>
      <c r="N72" s="13" t="s">
        <v>71</v>
      </c>
    </row>
    <row r="73" spans="1:14">
      <c r="A73" s="97">
        <v>25</v>
      </c>
      <c r="B73" s="5"/>
      <c r="C73" s="5" t="s">
        <v>42</v>
      </c>
      <c r="D73" s="5" t="s">
        <v>41</v>
      </c>
      <c r="E73" s="5" t="s">
        <v>165</v>
      </c>
      <c r="F73" s="12"/>
      <c r="G73" s="12">
        <v>0</v>
      </c>
      <c r="H73" s="13" t="s">
        <v>74</v>
      </c>
      <c r="I73" s="12">
        <f>G73*1.5</f>
        <v>0</v>
      </c>
      <c r="J73" s="13" t="s">
        <v>72</v>
      </c>
      <c r="K73" s="30">
        <f t="shared" si="10"/>
        <v>0</v>
      </c>
      <c r="L73" s="30" t="s">
        <v>103</v>
      </c>
      <c r="M73" s="15">
        <f t="shared" si="9"/>
        <v>0</v>
      </c>
      <c r="N73" s="13" t="s">
        <v>71</v>
      </c>
    </row>
    <row r="74" spans="1:14">
      <c r="A74" s="97">
        <v>26</v>
      </c>
      <c r="B74" s="5"/>
      <c r="C74" s="5" t="s">
        <v>693</v>
      </c>
      <c r="D74" s="5" t="s">
        <v>48</v>
      </c>
      <c r="E74" s="5" t="s">
        <v>50</v>
      </c>
      <c r="F74" s="12"/>
      <c r="G74" s="12">
        <v>0</v>
      </c>
      <c r="H74" s="13" t="s">
        <v>74</v>
      </c>
      <c r="I74" s="12">
        <f>G74*4</f>
        <v>0</v>
      </c>
      <c r="J74" s="13" t="s">
        <v>72</v>
      </c>
      <c r="K74" s="30">
        <f t="shared" si="10"/>
        <v>0</v>
      </c>
      <c r="L74" s="30" t="s">
        <v>103</v>
      </c>
      <c r="M74" s="15">
        <f t="shared" si="9"/>
        <v>0</v>
      </c>
      <c r="N74" s="13" t="s">
        <v>71</v>
      </c>
    </row>
    <row r="75" spans="1:14">
      <c r="A75" s="97">
        <v>27</v>
      </c>
      <c r="B75" s="5"/>
      <c r="C75" s="5" t="s">
        <v>773</v>
      </c>
      <c r="D75" s="5"/>
      <c r="E75" s="5" t="s">
        <v>165</v>
      </c>
      <c r="F75" s="12"/>
      <c r="G75" s="12">
        <v>0</v>
      </c>
      <c r="H75" s="13" t="s">
        <v>74</v>
      </c>
      <c r="I75" s="12">
        <f t="shared" ref="I75" si="13">G75*1.5</f>
        <v>0</v>
      </c>
      <c r="J75" s="13" t="s">
        <v>72</v>
      </c>
      <c r="K75" s="30">
        <f>I75*0.33</f>
        <v>0</v>
      </c>
      <c r="L75" s="30" t="s">
        <v>103</v>
      </c>
      <c r="M75" s="15">
        <f t="shared" si="9"/>
        <v>0</v>
      </c>
      <c r="N75" s="13" t="s">
        <v>71</v>
      </c>
    </row>
    <row r="76" spans="1:14">
      <c r="A76" s="97">
        <v>28</v>
      </c>
      <c r="B76" s="5"/>
      <c r="C76" s="5" t="s">
        <v>114</v>
      </c>
      <c r="D76" s="5"/>
      <c r="E76" s="5" t="s">
        <v>12</v>
      </c>
      <c r="F76" s="12" t="s">
        <v>220</v>
      </c>
      <c r="G76" s="12">
        <v>1</v>
      </c>
      <c r="H76" s="13" t="s">
        <v>74</v>
      </c>
      <c r="I76" s="12">
        <f>G76*1</f>
        <v>1</v>
      </c>
      <c r="J76" s="13" t="s">
        <v>72</v>
      </c>
      <c r="K76" s="30">
        <f>I76*0.33</f>
        <v>0.33</v>
      </c>
      <c r="L76" s="30" t="s">
        <v>103</v>
      </c>
      <c r="M76" s="15">
        <f t="shared" si="9"/>
        <v>330</v>
      </c>
      <c r="N76" s="13" t="s">
        <v>71</v>
      </c>
    </row>
    <row r="77" spans="1:14">
      <c r="A77" s="97">
        <v>29</v>
      </c>
      <c r="B77" s="5"/>
      <c r="C77" s="5" t="s">
        <v>863</v>
      </c>
      <c r="D77" s="5"/>
      <c r="E77" s="5" t="s">
        <v>12</v>
      </c>
      <c r="F77" s="12" t="s">
        <v>864</v>
      </c>
      <c r="G77" s="12">
        <v>0</v>
      </c>
      <c r="H77" s="13" t="s">
        <v>74</v>
      </c>
      <c r="I77" s="12">
        <f>G77*1</f>
        <v>0</v>
      </c>
      <c r="J77" s="13" t="s">
        <v>72</v>
      </c>
      <c r="K77" s="30">
        <f t="shared" ref="K77:K85" si="14">I77*0.33</f>
        <v>0</v>
      </c>
      <c r="L77" s="30" t="s">
        <v>103</v>
      </c>
      <c r="M77" s="15">
        <f t="shared" si="9"/>
        <v>0</v>
      </c>
      <c r="N77" s="13" t="s">
        <v>71</v>
      </c>
    </row>
    <row r="78" spans="1:14">
      <c r="A78" s="97">
        <v>30</v>
      </c>
      <c r="B78" s="5"/>
      <c r="C78" s="5" t="s">
        <v>764</v>
      </c>
      <c r="D78" s="5"/>
      <c r="E78" s="5" t="s">
        <v>12</v>
      </c>
      <c r="F78" s="12" t="s">
        <v>807</v>
      </c>
      <c r="G78" s="12">
        <v>1</v>
      </c>
      <c r="H78" s="13" t="s">
        <v>74</v>
      </c>
      <c r="I78" s="12">
        <f>G78*1</f>
        <v>1</v>
      </c>
      <c r="J78" s="13" t="s">
        <v>72</v>
      </c>
      <c r="K78" s="30">
        <f t="shared" si="14"/>
        <v>0.33</v>
      </c>
      <c r="L78" s="30" t="s">
        <v>103</v>
      </c>
      <c r="M78" s="15">
        <f t="shared" si="9"/>
        <v>330</v>
      </c>
      <c r="N78" s="13" t="s">
        <v>71</v>
      </c>
    </row>
    <row r="79" spans="1:14">
      <c r="A79" s="97">
        <v>31</v>
      </c>
      <c r="B79" s="5"/>
      <c r="C79" s="5" t="s">
        <v>703</v>
      </c>
      <c r="D79" s="5"/>
      <c r="E79" s="5" t="s">
        <v>120</v>
      </c>
      <c r="F79" s="12" t="s">
        <v>806</v>
      </c>
      <c r="G79" s="12">
        <v>1</v>
      </c>
      <c r="H79" s="13" t="s">
        <v>74</v>
      </c>
      <c r="I79" s="12">
        <f t="shared" ref="I79" si="15">G79*4</f>
        <v>4</v>
      </c>
      <c r="J79" s="13" t="s">
        <v>72</v>
      </c>
      <c r="K79" s="30">
        <f t="shared" si="14"/>
        <v>1.32</v>
      </c>
      <c r="L79" s="30" t="s">
        <v>103</v>
      </c>
      <c r="M79" s="15">
        <f t="shared" si="9"/>
        <v>1320</v>
      </c>
      <c r="N79" s="13" t="s">
        <v>71</v>
      </c>
    </row>
    <row r="80" spans="1:14">
      <c r="A80" s="97">
        <v>32</v>
      </c>
      <c r="B80" s="5"/>
      <c r="C80" s="5" t="s">
        <v>820</v>
      </c>
      <c r="D80" s="5"/>
      <c r="E80" s="5" t="s">
        <v>22</v>
      </c>
      <c r="F80" s="12" t="s">
        <v>821</v>
      </c>
      <c r="G80" s="12">
        <v>1</v>
      </c>
      <c r="H80" s="13" t="s">
        <v>74</v>
      </c>
      <c r="I80" s="12">
        <f>G80*1</f>
        <v>1</v>
      </c>
      <c r="J80" s="13" t="s">
        <v>72</v>
      </c>
      <c r="K80" s="30">
        <f t="shared" si="14"/>
        <v>0.33</v>
      </c>
      <c r="L80" s="30" t="s">
        <v>103</v>
      </c>
      <c r="M80" s="15">
        <f t="shared" si="9"/>
        <v>330</v>
      </c>
      <c r="N80" s="13" t="s">
        <v>71</v>
      </c>
    </row>
    <row r="81" spans="1:14">
      <c r="A81" s="97">
        <v>33</v>
      </c>
      <c r="B81" s="5"/>
      <c r="C81" s="5" t="s">
        <v>755</v>
      </c>
      <c r="D81" s="5"/>
      <c r="E81" s="5" t="s">
        <v>12</v>
      </c>
      <c r="F81" s="12" t="s">
        <v>804</v>
      </c>
      <c r="G81" s="12">
        <v>1</v>
      </c>
      <c r="H81" s="13" t="s">
        <v>74</v>
      </c>
      <c r="I81" s="12">
        <f>G81*1</f>
        <v>1</v>
      </c>
      <c r="J81" s="13" t="s">
        <v>72</v>
      </c>
      <c r="K81" s="30">
        <f t="shared" si="14"/>
        <v>0.33</v>
      </c>
      <c r="L81" s="30" t="s">
        <v>103</v>
      </c>
      <c r="M81" s="15">
        <f t="shared" si="9"/>
        <v>330</v>
      </c>
      <c r="N81" s="13" t="s">
        <v>71</v>
      </c>
    </row>
    <row r="82" spans="1:14">
      <c r="A82" s="97">
        <v>34</v>
      </c>
      <c r="B82" s="5"/>
      <c r="C82" s="5" t="s">
        <v>124</v>
      </c>
      <c r="D82" s="5"/>
      <c r="E82" s="5" t="s">
        <v>43</v>
      </c>
      <c r="F82" s="12" t="s">
        <v>803</v>
      </c>
      <c r="G82" s="12">
        <v>1</v>
      </c>
      <c r="H82" s="13" t="s">
        <v>74</v>
      </c>
      <c r="I82" s="12">
        <f>G82*1.5</f>
        <v>1.5</v>
      </c>
      <c r="J82" s="13" t="s">
        <v>72</v>
      </c>
      <c r="K82" s="30">
        <f t="shared" si="14"/>
        <v>0.495</v>
      </c>
      <c r="L82" s="30" t="s">
        <v>103</v>
      </c>
      <c r="M82" s="15">
        <f t="shared" si="9"/>
        <v>495</v>
      </c>
      <c r="N82" s="13" t="s">
        <v>71</v>
      </c>
    </row>
    <row r="83" spans="1:14">
      <c r="A83" s="97">
        <v>35</v>
      </c>
      <c r="B83" s="5"/>
      <c r="C83" s="5" t="s">
        <v>756</v>
      </c>
      <c r="D83" s="5"/>
      <c r="E83" s="5" t="s">
        <v>12</v>
      </c>
      <c r="F83" s="12"/>
      <c r="G83" s="12">
        <v>0</v>
      </c>
      <c r="H83" s="13" t="s">
        <v>74</v>
      </c>
      <c r="I83" s="12">
        <f>G83*1</f>
        <v>0</v>
      </c>
      <c r="J83" s="13" t="s">
        <v>72</v>
      </c>
      <c r="K83" s="30">
        <f t="shared" si="14"/>
        <v>0</v>
      </c>
      <c r="L83" s="30" t="s">
        <v>103</v>
      </c>
      <c r="M83" s="15">
        <f t="shared" si="9"/>
        <v>0</v>
      </c>
      <c r="N83" s="13" t="s">
        <v>71</v>
      </c>
    </row>
    <row r="84" spans="1:14">
      <c r="A84" s="97">
        <v>36</v>
      </c>
      <c r="B84" s="5"/>
      <c r="C84" s="5" t="s">
        <v>757</v>
      </c>
      <c r="D84" s="5"/>
      <c r="E84" s="5" t="s">
        <v>12</v>
      </c>
      <c r="F84" s="12" t="s">
        <v>805</v>
      </c>
      <c r="G84" s="12">
        <v>1</v>
      </c>
      <c r="H84" s="13" t="s">
        <v>74</v>
      </c>
      <c r="I84" s="12">
        <f>G84*1</f>
        <v>1</v>
      </c>
      <c r="J84" s="13" t="s">
        <v>72</v>
      </c>
      <c r="K84" s="30">
        <f t="shared" si="14"/>
        <v>0.33</v>
      </c>
      <c r="L84" s="30" t="s">
        <v>103</v>
      </c>
      <c r="M84" s="15">
        <f t="shared" si="9"/>
        <v>330</v>
      </c>
      <c r="N84" s="13" t="s">
        <v>71</v>
      </c>
    </row>
    <row r="85" spans="1:14">
      <c r="A85" s="97">
        <v>37</v>
      </c>
      <c r="B85" s="5"/>
      <c r="C85" s="5" t="s">
        <v>818</v>
      </c>
      <c r="D85" s="5"/>
      <c r="E85" s="5" t="s">
        <v>43</v>
      </c>
      <c r="F85" s="12" t="s">
        <v>819</v>
      </c>
      <c r="G85" s="12">
        <v>1</v>
      </c>
      <c r="H85" s="13" t="s">
        <v>74</v>
      </c>
      <c r="I85" s="12">
        <f>G85*1</f>
        <v>1</v>
      </c>
      <c r="J85" s="13" t="s">
        <v>72</v>
      </c>
      <c r="K85" s="30">
        <f t="shared" si="14"/>
        <v>0.33</v>
      </c>
      <c r="L85" s="30" t="s">
        <v>103</v>
      </c>
      <c r="M85" s="15">
        <f t="shared" si="9"/>
        <v>330</v>
      </c>
      <c r="N85" s="13" t="s">
        <v>71</v>
      </c>
    </row>
    <row r="86" spans="1:14">
      <c r="A86" s="281" t="s">
        <v>54</v>
      </c>
      <c r="B86" s="282"/>
      <c r="C86" s="282"/>
      <c r="D86" s="282"/>
      <c r="E86" s="283"/>
      <c r="F86" s="96"/>
      <c r="G86" s="12">
        <f>SUM(G49:G85)</f>
        <v>59</v>
      </c>
      <c r="H86" s="13" t="s">
        <v>74</v>
      </c>
      <c r="I86" s="12">
        <f>SUM(I49:I85)</f>
        <v>228.5</v>
      </c>
      <c r="J86" s="13" t="s">
        <v>72</v>
      </c>
      <c r="K86" s="12">
        <f>SUM(K49:K85)</f>
        <v>75.404999999999973</v>
      </c>
      <c r="L86" s="30" t="s">
        <v>103</v>
      </c>
      <c r="M86" s="34">
        <f>SUM(M49:M85)</f>
        <v>75405</v>
      </c>
      <c r="N86" s="13" t="s">
        <v>71</v>
      </c>
    </row>
    <row r="90" spans="1:14">
      <c r="A90" s="286" t="s">
        <v>53</v>
      </c>
      <c r="B90" s="286" t="s">
        <v>0</v>
      </c>
      <c r="C90" s="286" t="s">
        <v>2</v>
      </c>
      <c r="D90" s="286" t="s">
        <v>4</v>
      </c>
      <c r="E90" s="286" t="s">
        <v>1</v>
      </c>
      <c r="F90" s="286" t="s">
        <v>280</v>
      </c>
      <c r="G90" s="288" t="s">
        <v>5</v>
      </c>
      <c r="H90" s="289"/>
      <c r="I90" s="288" t="s">
        <v>6</v>
      </c>
      <c r="J90" s="289"/>
      <c r="K90" s="288" t="s">
        <v>101</v>
      </c>
      <c r="L90" s="289"/>
      <c r="M90" s="288" t="s">
        <v>102</v>
      </c>
      <c r="N90" s="289"/>
    </row>
    <row r="91" spans="1:14">
      <c r="A91" s="287"/>
      <c r="B91" s="287"/>
      <c r="C91" s="287"/>
      <c r="D91" s="287"/>
      <c r="E91" s="287"/>
      <c r="F91" s="287"/>
      <c r="G91" s="290"/>
      <c r="H91" s="291"/>
      <c r="I91" s="290"/>
      <c r="J91" s="291"/>
      <c r="K91" s="290"/>
      <c r="L91" s="291"/>
      <c r="M91" s="290"/>
      <c r="N91" s="291"/>
    </row>
    <row r="92" spans="1:14">
      <c r="A92" s="99">
        <v>1</v>
      </c>
      <c r="B92" s="16" t="s">
        <v>63</v>
      </c>
      <c r="C92" s="5" t="s">
        <v>3</v>
      </c>
      <c r="D92" s="5" t="s">
        <v>7</v>
      </c>
      <c r="E92" s="5" t="s">
        <v>8</v>
      </c>
      <c r="F92" s="12"/>
      <c r="G92" s="12">
        <v>0</v>
      </c>
      <c r="H92" s="13" t="s">
        <v>74</v>
      </c>
      <c r="I92" s="12">
        <f t="shared" ref="I92:I100" si="16">G92*6</f>
        <v>0</v>
      </c>
      <c r="J92" s="13" t="s">
        <v>72</v>
      </c>
      <c r="K92" s="30">
        <f t="shared" ref="K92:K97" si="17">I92*0.33</f>
        <v>0</v>
      </c>
      <c r="L92" s="30" t="s">
        <v>103</v>
      </c>
      <c r="M92" s="15">
        <f t="shared" ref="M92:M128" si="18">K92*1000</f>
        <v>0</v>
      </c>
      <c r="N92" s="13" t="s">
        <v>71</v>
      </c>
    </row>
    <row r="93" spans="1:14">
      <c r="A93" s="99">
        <v>2</v>
      </c>
      <c r="B93" s="17">
        <v>43527</v>
      </c>
      <c r="C93" s="5" t="s">
        <v>56</v>
      </c>
      <c r="D93" s="5" t="s">
        <v>93</v>
      </c>
      <c r="E93" s="5" t="s">
        <v>8</v>
      </c>
      <c r="F93" s="12" t="s">
        <v>822</v>
      </c>
      <c r="G93" s="12">
        <v>3</v>
      </c>
      <c r="H93" s="13" t="s">
        <v>74</v>
      </c>
      <c r="I93" s="12">
        <f t="shared" si="16"/>
        <v>18</v>
      </c>
      <c r="J93" s="13" t="s">
        <v>72</v>
      </c>
      <c r="K93" s="30">
        <f t="shared" si="17"/>
        <v>5.94</v>
      </c>
      <c r="L93" s="30" t="s">
        <v>103</v>
      </c>
      <c r="M93" s="15">
        <f t="shared" si="18"/>
        <v>5940</v>
      </c>
      <c r="N93" s="13" t="s">
        <v>71</v>
      </c>
    </row>
    <row r="94" spans="1:14">
      <c r="A94" s="99">
        <v>3</v>
      </c>
      <c r="B94" s="5"/>
      <c r="C94" s="5" t="s">
        <v>15</v>
      </c>
      <c r="D94" s="102" t="s">
        <v>647</v>
      </c>
      <c r="E94" s="5" t="s">
        <v>8</v>
      </c>
      <c r="F94" s="12" t="s">
        <v>776</v>
      </c>
      <c r="G94" s="12">
        <v>2</v>
      </c>
      <c r="H94" s="13" t="s">
        <v>74</v>
      </c>
      <c r="I94" s="12">
        <f t="shared" si="16"/>
        <v>12</v>
      </c>
      <c r="J94" s="13" t="s">
        <v>72</v>
      </c>
      <c r="K94" s="30">
        <f t="shared" si="17"/>
        <v>3.96</v>
      </c>
      <c r="L94" s="30" t="s">
        <v>103</v>
      </c>
      <c r="M94" s="15">
        <f t="shared" si="18"/>
        <v>3960</v>
      </c>
      <c r="N94" s="13" t="s">
        <v>71</v>
      </c>
    </row>
    <row r="95" spans="1:14">
      <c r="A95" s="99">
        <v>4</v>
      </c>
      <c r="B95" s="5"/>
      <c r="C95" s="5" t="s">
        <v>17</v>
      </c>
      <c r="D95" s="102" t="s">
        <v>16</v>
      </c>
      <c r="E95" s="5" t="s">
        <v>8</v>
      </c>
      <c r="F95" s="12" t="s">
        <v>777</v>
      </c>
      <c r="G95" s="12">
        <v>3</v>
      </c>
      <c r="H95" s="13" t="s">
        <v>74</v>
      </c>
      <c r="I95" s="12">
        <f t="shared" si="16"/>
        <v>18</v>
      </c>
      <c r="J95" s="13" t="s">
        <v>72</v>
      </c>
      <c r="K95" s="30">
        <f t="shared" si="17"/>
        <v>5.94</v>
      </c>
      <c r="L95" s="30" t="s">
        <v>103</v>
      </c>
      <c r="M95" s="15">
        <f t="shared" si="18"/>
        <v>5940</v>
      </c>
      <c r="N95" s="13" t="s">
        <v>71</v>
      </c>
    </row>
    <row r="96" spans="1:14">
      <c r="A96" s="99">
        <v>5</v>
      </c>
      <c r="B96" s="5"/>
      <c r="C96" s="5" t="s">
        <v>251</v>
      </c>
      <c r="D96" s="102" t="s">
        <v>18</v>
      </c>
      <c r="E96" s="5" t="s">
        <v>8</v>
      </c>
      <c r="F96" s="12" t="s">
        <v>778</v>
      </c>
      <c r="G96" s="12">
        <v>5</v>
      </c>
      <c r="H96" s="13" t="s">
        <v>74</v>
      </c>
      <c r="I96" s="12">
        <f t="shared" si="16"/>
        <v>30</v>
      </c>
      <c r="J96" s="13" t="s">
        <v>72</v>
      </c>
      <c r="K96" s="30">
        <f t="shared" si="17"/>
        <v>9.9</v>
      </c>
      <c r="L96" s="30" t="s">
        <v>103</v>
      </c>
      <c r="M96" s="15">
        <f t="shared" si="18"/>
        <v>9900</v>
      </c>
      <c r="N96" s="13" t="s">
        <v>71</v>
      </c>
    </row>
    <row r="97" spans="1:14">
      <c r="A97" s="99">
        <v>6</v>
      </c>
      <c r="B97" s="5"/>
      <c r="C97" s="9" t="s">
        <v>52</v>
      </c>
      <c r="D97" s="9" t="s">
        <v>51</v>
      </c>
      <c r="E97" s="9" t="s">
        <v>8</v>
      </c>
      <c r="F97" s="72" t="s">
        <v>786</v>
      </c>
      <c r="G97" s="12">
        <v>4</v>
      </c>
      <c r="H97" s="13" t="s">
        <v>74</v>
      </c>
      <c r="I97" s="12">
        <f t="shared" si="16"/>
        <v>24</v>
      </c>
      <c r="J97" s="13" t="s">
        <v>72</v>
      </c>
      <c r="K97" s="30">
        <f t="shared" si="17"/>
        <v>7.92</v>
      </c>
      <c r="L97" s="30" t="s">
        <v>103</v>
      </c>
      <c r="M97" s="15">
        <f t="shared" si="18"/>
        <v>7920</v>
      </c>
      <c r="N97" s="13" t="s">
        <v>71</v>
      </c>
    </row>
    <row r="98" spans="1:14">
      <c r="A98" s="99">
        <v>7</v>
      </c>
      <c r="B98" s="5"/>
      <c r="C98" s="5" t="s">
        <v>10</v>
      </c>
      <c r="D98" s="5" t="s">
        <v>93</v>
      </c>
      <c r="E98" s="5" t="s">
        <v>8</v>
      </c>
      <c r="F98" s="12" t="s">
        <v>794</v>
      </c>
      <c r="G98" s="12">
        <v>1</v>
      </c>
      <c r="H98" s="13" t="s">
        <v>74</v>
      </c>
      <c r="I98" s="12">
        <f t="shared" si="16"/>
        <v>6</v>
      </c>
      <c r="J98" s="13" t="s">
        <v>72</v>
      </c>
      <c r="K98" s="30">
        <f>I98*0.33</f>
        <v>1.98</v>
      </c>
      <c r="L98" s="30" t="s">
        <v>103</v>
      </c>
      <c r="M98" s="15">
        <f t="shared" si="18"/>
        <v>1980</v>
      </c>
      <c r="N98" s="13" t="s">
        <v>71</v>
      </c>
    </row>
    <row r="99" spans="1:14">
      <c r="A99" s="99">
        <v>8</v>
      </c>
      <c r="B99" s="5"/>
      <c r="C99" s="5" t="s">
        <v>26</v>
      </c>
      <c r="D99" s="5" t="s">
        <v>89</v>
      </c>
      <c r="E99" s="5" t="s">
        <v>8</v>
      </c>
      <c r="F99" s="12" t="s">
        <v>791</v>
      </c>
      <c r="G99" s="12">
        <v>4</v>
      </c>
      <c r="H99" s="13" t="s">
        <v>74</v>
      </c>
      <c r="I99" s="12">
        <f t="shared" si="16"/>
        <v>24</v>
      </c>
      <c r="J99" s="13" t="s">
        <v>72</v>
      </c>
      <c r="K99" s="30">
        <f>I99*0.33</f>
        <v>7.92</v>
      </c>
      <c r="L99" s="30" t="s">
        <v>103</v>
      </c>
      <c r="M99" s="15">
        <f t="shared" si="18"/>
        <v>7920</v>
      </c>
      <c r="N99" s="13" t="s">
        <v>71</v>
      </c>
    </row>
    <row r="100" spans="1:14">
      <c r="A100" s="99">
        <v>9</v>
      </c>
      <c r="B100" s="5"/>
      <c r="C100" s="5" t="s">
        <v>94</v>
      </c>
      <c r="D100" s="5" t="s">
        <v>95</v>
      </c>
      <c r="E100" s="5" t="s">
        <v>8</v>
      </c>
      <c r="F100" s="12" t="s">
        <v>788</v>
      </c>
      <c r="G100" s="12">
        <v>4</v>
      </c>
      <c r="H100" s="13" t="s">
        <v>74</v>
      </c>
      <c r="I100" s="12">
        <f t="shared" si="16"/>
        <v>24</v>
      </c>
      <c r="J100" s="13" t="s">
        <v>72</v>
      </c>
      <c r="K100" s="30">
        <f>I100*0.33</f>
        <v>7.92</v>
      </c>
      <c r="L100" s="30" t="s">
        <v>103</v>
      </c>
      <c r="M100" s="15">
        <f t="shared" si="18"/>
        <v>7920</v>
      </c>
      <c r="N100" s="13" t="s">
        <v>71</v>
      </c>
    </row>
    <row r="101" spans="1:14">
      <c r="A101" s="99">
        <v>10</v>
      </c>
      <c r="B101" s="5"/>
      <c r="C101" s="5" t="s">
        <v>190</v>
      </c>
      <c r="D101" s="5" t="s">
        <v>20</v>
      </c>
      <c r="E101" s="5" t="s">
        <v>173</v>
      </c>
      <c r="F101" s="12" t="s">
        <v>775</v>
      </c>
      <c r="G101" s="12">
        <v>1</v>
      </c>
      <c r="H101" s="13" t="s">
        <v>74</v>
      </c>
      <c r="I101" s="12">
        <f>G101*7</f>
        <v>7</v>
      </c>
      <c r="J101" s="13" t="s">
        <v>72</v>
      </c>
      <c r="K101" s="30">
        <f>I101*0.33</f>
        <v>2.31</v>
      </c>
      <c r="L101" s="30" t="s">
        <v>103</v>
      </c>
      <c r="M101" s="15">
        <f t="shared" si="18"/>
        <v>2310</v>
      </c>
      <c r="N101" s="13" t="s">
        <v>71</v>
      </c>
    </row>
    <row r="102" spans="1:14">
      <c r="A102" s="99">
        <v>11</v>
      </c>
      <c r="B102" s="5"/>
      <c r="C102" s="5" t="s">
        <v>34</v>
      </c>
      <c r="D102" s="5" t="s">
        <v>134</v>
      </c>
      <c r="E102" s="5" t="s">
        <v>173</v>
      </c>
      <c r="F102" s="12" t="s">
        <v>790</v>
      </c>
      <c r="G102" s="12">
        <v>1</v>
      </c>
      <c r="H102" s="13" t="s">
        <v>74</v>
      </c>
      <c r="I102" s="12">
        <f>G102*7</f>
        <v>7</v>
      </c>
      <c r="J102" s="13" t="s">
        <v>72</v>
      </c>
      <c r="K102" s="30">
        <f t="shared" ref="K102:K117" si="19">I102*0.33</f>
        <v>2.31</v>
      </c>
      <c r="L102" s="30" t="s">
        <v>103</v>
      </c>
      <c r="M102" s="15">
        <f t="shared" si="18"/>
        <v>2310</v>
      </c>
      <c r="N102" s="13" t="s">
        <v>71</v>
      </c>
    </row>
    <row r="103" spans="1:14">
      <c r="A103" s="99">
        <v>12</v>
      </c>
      <c r="B103" s="5"/>
      <c r="C103" s="5" t="s">
        <v>23</v>
      </c>
      <c r="D103" s="5" t="s">
        <v>136</v>
      </c>
      <c r="E103" s="5" t="s">
        <v>12</v>
      </c>
      <c r="F103" s="5"/>
      <c r="G103" s="1">
        <v>0</v>
      </c>
      <c r="H103" s="13" t="s">
        <v>74</v>
      </c>
      <c r="I103" s="12">
        <f t="shared" ref="I103:I108" si="20">G103*1</f>
        <v>0</v>
      </c>
      <c r="J103" s="13" t="s">
        <v>72</v>
      </c>
      <c r="K103" s="30">
        <f t="shared" si="19"/>
        <v>0</v>
      </c>
      <c r="L103" s="30" t="s">
        <v>103</v>
      </c>
      <c r="M103" s="15">
        <f t="shared" si="18"/>
        <v>0</v>
      </c>
      <c r="N103" s="13" t="s">
        <v>71</v>
      </c>
    </row>
    <row r="104" spans="1:14">
      <c r="A104" s="99">
        <v>13</v>
      </c>
      <c r="B104" s="5"/>
      <c r="C104" s="5" t="s">
        <v>90</v>
      </c>
      <c r="D104" s="5" t="s">
        <v>91</v>
      </c>
      <c r="E104" s="5" t="s">
        <v>12</v>
      </c>
      <c r="F104" s="12"/>
      <c r="G104" s="12">
        <v>0</v>
      </c>
      <c r="H104" s="13" t="s">
        <v>74</v>
      </c>
      <c r="I104" s="12">
        <f t="shared" si="20"/>
        <v>0</v>
      </c>
      <c r="J104" s="13" t="s">
        <v>72</v>
      </c>
      <c r="K104" s="30">
        <f t="shared" si="19"/>
        <v>0</v>
      </c>
      <c r="L104" s="30" t="s">
        <v>103</v>
      </c>
      <c r="M104" s="15">
        <f t="shared" si="18"/>
        <v>0</v>
      </c>
      <c r="N104" s="13" t="s">
        <v>71</v>
      </c>
    </row>
    <row r="105" spans="1:14">
      <c r="A105" s="99">
        <v>14</v>
      </c>
      <c r="B105" s="5"/>
      <c r="C105" s="5" t="s">
        <v>81</v>
      </c>
      <c r="D105" s="5" t="s">
        <v>82</v>
      </c>
      <c r="E105" s="5" t="s">
        <v>12</v>
      </c>
      <c r="F105" s="12" t="s">
        <v>785</v>
      </c>
      <c r="G105" s="12">
        <v>1</v>
      </c>
      <c r="H105" s="13" t="s">
        <v>74</v>
      </c>
      <c r="I105" s="12">
        <f t="shared" si="20"/>
        <v>1</v>
      </c>
      <c r="J105" s="13" t="s">
        <v>72</v>
      </c>
      <c r="K105" s="30">
        <f t="shared" si="19"/>
        <v>0.33</v>
      </c>
      <c r="L105" s="30" t="s">
        <v>103</v>
      </c>
      <c r="M105" s="15">
        <f t="shared" si="18"/>
        <v>330</v>
      </c>
      <c r="N105" s="13" t="s">
        <v>71</v>
      </c>
    </row>
    <row r="106" spans="1:14">
      <c r="A106" s="99">
        <v>15</v>
      </c>
      <c r="B106" s="5"/>
      <c r="C106" s="5" t="s">
        <v>11</v>
      </c>
      <c r="D106" s="5" t="s">
        <v>13</v>
      </c>
      <c r="E106" s="5" t="s">
        <v>12</v>
      </c>
      <c r="F106" s="12" t="s">
        <v>796</v>
      </c>
      <c r="G106" s="12">
        <v>1</v>
      </c>
      <c r="H106" s="13" t="s">
        <v>74</v>
      </c>
      <c r="I106" s="12">
        <f t="shared" si="20"/>
        <v>1</v>
      </c>
      <c r="J106" s="13" t="s">
        <v>72</v>
      </c>
      <c r="K106" s="30">
        <f t="shared" si="19"/>
        <v>0.33</v>
      </c>
      <c r="L106" s="30" t="s">
        <v>103</v>
      </c>
      <c r="M106" s="15">
        <f t="shared" si="18"/>
        <v>330</v>
      </c>
      <c r="N106" s="13" t="s">
        <v>71</v>
      </c>
    </row>
    <row r="107" spans="1:14">
      <c r="A107" s="99">
        <v>16</v>
      </c>
      <c r="B107" s="5"/>
      <c r="C107" s="5" t="s">
        <v>28</v>
      </c>
      <c r="D107" s="5" t="s">
        <v>27</v>
      </c>
      <c r="E107" s="5" t="s">
        <v>12</v>
      </c>
      <c r="F107" s="12"/>
      <c r="G107" s="12">
        <v>0</v>
      </c>
      <c r="H107" s="13" t="s">
        <v>74</v>
      </c>
      <c r="I107" s="12">
        <f t="shared" si="20"/>
        <v>0</v>
      </c>
      <c r="J107" s="13" t="s">
        <v>72</v>
      </c>
      <c r="K107" s="30">
        <f t="shared" si="19"/>
        <v>0</v>
      </c>
      <c r="L107" s="30" t="s">
        <v>103</v>
      </c>
      <c r="M107" s="15">
        <f t="shared" si="18"/>
        <v>0</v>
      </c>
      <c r="N107" s="13" t="s">
        <v>71</v>
      </c>
    </row>
    <row r="108" spans="1:14">
      <c r="A108" s="99">
        <v>17</v>
      </c>
      <c r="B108" s="5"/>
      <c r="C108" s="5" t="s">
        <v>30</v>
      </c>
      <c r="D108" s="5" t="s">
        <v>29</v>
      </c>
      <c r="E108" s="5" t="s">
        <v>12</v>
      </c>
      <c r="F108" s="12" t="s">
        <v>824</v>
      </c>
      <c r="G108" s="12">
        <v>1</v>
      </c>
      <c r="H108" s="13" t="s">
        <v>74</v>
      </c>
      <c r="I108" s="12">
        <f t="shared" si="20"/>
        <v>1</v>
      </c>
      <c r="J108" s="13" t="s">
        <v>72</v>
      </c>
      <c r="K108" s="30">
        <f t="shared" si="19"/>
        <v>0.33</v>
      </c>
      <c r="L108" s="30" t="s">
        <v>103</v>
      </c>
      <c r="M108" s="15">
        <f t="shared" si="18"/>
        <v>330</v>
      </c>
      <c r="N108" s="13" t="s">
        <v>71</v>
      </c>
    </row>
    <row r="109" spans="1:14">
      <c r="A109" s="99">
        <v>18</v>
      </c>
      <c r="B109" s="5"/>
      <c r="C109" s="5" t="s">
        <v>32</v>
      </c>
      <c r="D109" s="5" t="s">
        <v>33</v>
      </c>
      <c r="E109" s="5" t="s">
        <v>12</v>
      </c>
      <c r="F109" s="12"/>
      <c r="G109" s="12">
        <v>0</v>
      </c>
      <c r="H109" s="13" t="s">
        <v>74</v>
      </c>
      <c r="I109" s="12">
        <v>1</v>
      </c>
      <c r="J109" s="13" t="s">
        <v>72</v>
      </c>
      <c r="K109" s="30">
        <f t="shared" si="19"/>
        <v>0.33</v>
      </c>
      <c r="L109" s="30" t="s">
        <v>103</v>
      </c>
      <c r="M109" s="15">
        <f t="shared" si="18"/>
        <v>330</v>
      </c>
      <c r="N109" s="13" t="s">
        <v>71</v>
      </c>
    </row>
    <row r="110" spans="1:14">
      <c r="A110" s="99">
        <v>19</v>
      </c>
      <c r="B110" s="5"/>
      <c r="C110" s="5" t="s">
        <v>36</v>
      </c>
      <c r="D110" s="5" t="s">
        <v>35</v>
      </c>
      <c r="E110" s="5" t="s">
        <v>12</v>
      </c>
      <c r="F110" s="12" t="s">
        <v>825</v>
      </c>
      <c r="G110" s="12">
        <v>1</v>
      </c>
      <c r="H110" s="13" t="s">
        <v>74</v>
      </c>
      <c r="I110" s="12">
        <f t="shared" ref="I110:I113" si="21">G110*1</f>
        <v>1</v>
      </c>
      <c r="J110" s="13" t="s">
        <v>72</v>
      </c>
      <c r="K110" s="30">
        <f t="shared" si="19"/>
        <v>0.33</v>
      </c>
      <c r="L110" s="30" t="s">
        <v>103</v>
      </c>
      <c r="M110" s="15">
        <f t="shared" si="18"/>
        <v>330</v>
      </c>
      <c r="N110" s="13" t="s">
        <v>71</v>
      </c>
    </row>
    <row r="111" spans="1:14">
      <c r="A111" s="99">
        <v>20</v>
      </c>
      <c r="B111" s="5"/>
      <c r="C111" s="5" t="s">
        <v>38</v>
      </c>
      <c r="D111" s="5" t="s">
        <v>37</v>
      </c>
      <c r="E111" s="5" t="s">
        <v>12</v>
      </c>
      <c r="F111" s="12" t="s">
        <v>779</v>
      </c>
      <c r="G111" s="12">
        <v>1</v>
      </c>
      <c r="H111" s="13" t="s">
        <v>74</v>
      </c>
      <c r="I111" s="12">
        <f t="shared" si="21"/>
        <v>1</v>
      </c>
      <c r="J111" s="13" t="s">
        <v>72</v>
      </c>
      <c r="K111" s="30">
        <f t="shared" si="19"/>
        <v>0.33</v>
      </c>
      <c r="L111" s="30" t="s">
        <v>103</v>
      </c>
      <c r="M111" s="15">
        <f t="shared" si="18"/>
        <v>330</v>
      </c>
      <c r="N111" s="13" t="s">
        <v>71</v>
      </c>
    </row>
    <row r="112" spans="1:14">
      <c r="A112" s="99">
        <v>21</v>
      </c>
      <c r="B112" s="5"/>
      <c r="C112" s="5" t="s">
        <v>40</v>
      </c>
      <c r="D112" s="5" t="s">
        <v>39</v>
      </c>
      <c r="E112" s="5" t="s">
        <v>12</v>
      </c>
      <c r="F112" s="12" t="s">
        <v>780</v>
      </c>
      <c r="G112" s="12">
        <v>1</v>
      </c>
      <c r="H112" s="13" t="s">
        <v>74</v>
      </c>
      <c r="I112" s="12">
        <f t="shared" si="21"/>
        <v>1</v>
      </c>
      <c r="J112" s="13" t="s">
        <v>72</v>
      </c>
      <c r="K112" s="30">
        <f t="shared" si="19"/>
        <v>0.33</v>
      </c>
      <c r="L112" s="30" t="s">
        <v>103</v>
      </c>
      <c r="M112" s="15">
        <f t="shared" si="18"/>
        <v>330</v>
      </c>
      <c r="N112" s="13" t="s">
        <v>71</v>
      </c>
    </row>
    <row r="113" spans="1:14">
      <c r="A113" s="99">
        <v>22</v>
      </c>
      <c r="B113" s="5"/>
      <c r="C113" s="5" t="s">
        <v>78</v>
      </c>
      <c r="D113" s="5" t="s">
        <v>79</v>
      </c>
      <c r="E113" s="5" t="s">
        <v>12</v>
      </c>
      <c r="F113" s="12" t="s">
        <v>781</v>
      </c>
      <c r="G113" s="12">
        <v>1</v>
      </c>
      <c r="H113" s="13" t="s">
        <v>74</v>
      </c>
      <c r="I113" s="12">
        <f t="shared" si="21"/>
        <v>1</v>
      </c>
      <c r="J113" s="13" t="s">
        <v>72</v>
      </c>
      <c r="K113" s="30">
        <f t="shared" si="19"/>
        <v>0.33</v>
      </c>
      <c r="L113" s="30" t="s">
        <v>103</v>
      </c>
      <c r="M113" s="15">
        <f t="shared" si="18"/>
        <v>330</v>
      </c>
      <c r="N113" s="13" t="s">
        <v>71</v>
      </c>
    </row>
    <row r="114" spans="1:14">
      <c r="A114" s="99">
        <v>23</v>
      </c>
      <c r="B114" s="5"/>
      <c r="C114" s="5" t="s">
        <v>45</v>
      </c>
      <c r="D114" s="5" t="s">
        <v>44</v>
      </c>
      <c r="E114" s="5" t="s">
        <v>43</v>
      </c>
      <c r="F114" s="12" t="s">
        <v>783</v>
      </c>
      <c r="G114" s="12">
        <v>5</v>
      </c>
      <c r="H114" s="13" t="s">
        <v>74</v>
      </c>
      <c r="I114" s="12">
        <f>G114*1.5</f>
        <v>7.5</v>
      </c>
      <c r="J114" s="13" t="s">
        <v>72</v>
      </c>
      <c r="K114" s="30">
        <f t="shared" si="19"/>
        <v>2.4750000000000001</v>
      </c>
      <c r="L114" s="30" t="s">
        <v>103</v>
      </c>
      <c r="M114" s="15">
        <f t="shared" si="18"/>
        <v>2475</v>
      </c>
      <c r="N114" s="13" t="s">
        <v>71</v>
      </c>
    </row>
    <row r="115" spans="1:14">
      <c r="A115" s="99">
        <v>24</v>
      </c>
      <c r="B115" s="5"/>
      <c r="C115" s="5" t="s">
        <v>47</v>
      </c>
      <c r="D115" s="5" t="s">
        <v>46</v>
      </c>
      <c r="E115" s="5" t="s">
        <v>43</v>
      </c>
      <c r="F115" s="12" t="s">
        <v>784</v>
      </c>
      <c r="G115" s="12">
        <v>1</v>
      </c>
      <c r="H115" s="13" t="s">
        <v>74</v>
      </c>
      <c r="I115" s="12">
        <f>G115*1.5</f>
        <v>1.5</v>
      </c>
      <c r="J115" s="13" t="s">
        <v>72</v>
      </c>
      <c r="K115" s="30">
        <f t="shared" si="19"/>
        <v>0.495</v>
      </c>
      <c r="L115" s="30" t="s">
        <v>103</v>
      </c>
      <c r="M115" s="15">
        <f t="shared" si="18"/>
        <v>495</v>
      </c>
      <c r="N115" s="13" t="s">
        <v>71</v>
      </c>
    </row>
    <row r="116" spans="1:14">
      <c r="A116" s="99">
        <v>25</v>
      </c>
      <c r="B116" s="5"/>
      <c r="C116" s="5" t="s">
        <v>42</v>
      </c>
      <c r="D116" s="5" t="s">
        <v>41</v>
      </c>
      <c r="E116" s="5" t="s">
        <v>165</v>
      </c>
      <c r="F116" s="12"/>
      <c r="G116" s="12">
        <v>0</v>
      </c>
      <c r="H116" s="13" t="s">
        <v>74</v>
      </c>
      <c r="I116" s="12">
        <f>G116*1.5</f>
        <v>0</v>
      </c>
      <c r="J116" s="13" t="s">
        <v>72</v>
      </c>
      <c r="K116" s="30">
        <f t="shared" si="19"/>
        <v>0</v>
      </c>
      <c r="L116" s="30" t="s">
        <v>103</v>
      </c>
      <c r="M116" s="15">
        <f t="shared" si="18"/>
        <v>0</v>
      </c>
      <c r="N116" s="13" t="s">
        <v>71</v>
      </c>
    </row>
    <row r="117" spans="1:14">
      <c r="A117" s="99">
        <v>26</v>
      </c>
      <c r="B117" s="5"/>
      <c r="C117" s="5" t="s">
        <v>693</v>
      </c>
      <c r="D117" s="5" t="s">
        <v>48</v>
      </c>
      <c r="E117" s="5" t="s">
        <v>50</v>
      </c>
      <c r="F117" s="12"/>
      <c r="G117" s="12">
        <v>0</v>
      </c>
      <c r="H117" s="13" t="s">
        <v>74</v>
      </c>
      <c r="I117" s="12">
        <f>G117*4</f>
        <v>0</v>
      </c>
      <c r="J117" s="13" t="s">
        <v>72</v>
      </c>
      <c r="K117" s="30">
        <f t="shared" si="19"/>
        <v>0</v>
      </c>
      <c r="L117" s="30" t="s">
        <v>103</v>
      </c>
      <c r="M117" s="15">
        <f t="shared" si="18"/>
        <v>0</v>
      </c>
      <c r="N117" s="13" t="s">
        <v>71</v>
      </c>
    </row>
    <row r="118" spans="1:14">
      <c r="A118" s="99">
        <v>27</v>
      </c>
      <c r="B118" s="5"/>
      <c r="C118" s="5" t="s">
        <v>773</v>
      </c>
      <c r="D118" s="5"/>
      <c r="E118" s="5" t="s">
        <v>165</v>
      </c>
      <c r="F118" s="12"/>
      <c r="G118" s="12">
        <v>0</v>
      </c>
      <c r="H118" s="13" t="s">
        <v>74</v>
      </c>
      <c r="I118" s="12">
        <f t="shared" ref="I118" si="22">G118*1.5</f>
        <v>0</v>
      </c>
      <c r="J118" s="13" t="s">
        <v>72</v>
      </c>
      <c r="K118" s="30">
        <f>I118*0.33</f>
        <v>0</v>
      </c>
      <c r="L118" s="30" t="s">
        <v>103</v>
      </c>
      <c r="M118" s="15">
        <f t="shared" si="18"/>
        <v>0</v>
      </c>
      <c r="N118" s="13" t="s">
        <v>71</v>
      </c>
    </row>
    <row r="119" spans="1:14">
      <c r="A119" s="99">
        <v>28</v>
      </c>
      <c r="B119" s="5"/>
      <c r="C119" s="5" t="s">
        <v>114</v>
      </c>
      <c r="D119" s="5"/>
      <c r="E119" s="5" t="s">
        <v>12</v>
      </c>
      <c r="F119" s="12" t="s">
        <v>826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>I119*0.33</f>
        <v>0.33</v>
      </c>
      <c r="L119" s="30" t="s">
        <v>103</v>
      </c>
      <c r="M119" s="15">
        <f t="shared" si="18"/>
        <v>330</v>
      </c>
      <c r="N119" s="13" t="s">
        <v>71</v>
      </c>
    </row>
    <row r="120" spans="1:14">
      <c r="A120" s="99">
        <v>29</v>
      </c>
      <c r="B120" s="5"/>
      <c r="C120" s="5" t="s">
        <v>701</v>
      </c>
      <c r="D120" s="5"/>
      <c r="E120" s="5" t="s">
        <v>12</v>
      </c>
      <c r="F120" s="12" t="s">
        <v>829</v>
      </c>
      <c r="G120" s="12">
        <v>1</v>
      </c>
      <c r="H120" s="13" t="s">
        <v>74</v>
      </c>
      <c r="I120" s="12">
        <f>G120*1</f>
        <v>1</v>
      </c>
      <c r="J120" s="13" t="s">
        <v>72</v>
      </c>
      <c r="K120" s="30">
        <f t="shared" ref="K120:K128" si="23">I120*0.33</f>
        <v>0.33</v>
      </c>
      <c r="L120" s="30" t="s">
        <v>103</v>
      </c>
      <c r="M120" s="15">
        <f t="shared" si="18"/>
        <v>330</v>
      </c>
      <c r="N120" s="13" t="s">
        <v>71</v>
      </c>
    </row>
    <row r="121" spans="1:14">
      <c r="A121" s="99">
        <v>30</v>
      </c>
      <c r="B121" s="5"/>
      <c r="C121" s="5" t="s">
        <v>834</v>
      </c>
      <c r="D121" s="5"/>
      <c r="E121" s="5" t="s">
        <v>12</v>
      </c>
      <c r="F121" s="12" t="s">
        <v>835</v>
      </c>
      <c r="G121" s="12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23"/>
        <v>0.33</v>
      </c>
      <c r="L121" s="30" t="s">
        <v>103</v>
      </c>
      <c r="M121" s="15">
        <f t="shared" si="18"/>
        <v>330</v>
      </c>
      <c r="N121" s="13" t="s">
        <v>71</v>
      </c>
    </row>
    <row r="122" spans="1:14">
      <c r="A122" s="99">
        <v>31</v>
      </c>
      <c r="B122" s="5"/>
      <c r="C122" s="5" t="s">
        <v>827</v>
      </c>
      <c r="D122" s="5"/>
      <c r="E122" s="5" t="s">
        <v>120</v>
      </c>
      <c r="F122" s="12" t="s">
        <v>828</v>
      </c>
      <c r="G122" s="12">
        <v>1</v>
      </c>
      <c r="H122" s="13" t="s">
        <v>74</v>
      </c>
      <c r="I122" s="12">
        <f t="shared" ref="I122" si="24">G122*4</f>
        <v>4</v>
      </c>
      <c r="J122" s="13" t="s">
        <v>72</v>
      </c>
      <c r="K122" s="30">
        <f t="shared" si="23"/>
        <v>1.32</v>
      </c>
      <c r="L122" s="30" t="s">
        <v>103</v>
      </c>
      <c r="M122" s="15">
        <f t="shared" si="18"/>
        <v>1320</v>
      </c>
      <c r="N122" s="13" t="s">
        <v>71</v>
      </c>
    </row>
    <row r="123" spans="1:14">
      <c r="A123" s="99">
        <v>32</v>
      </c>
      <c r="B123" s="5"/>
      <c r="C123" s="5" t="s">
        <v>115</v>
      </c>
      <c r="D123" s="5"/>
      <c r="E123" s="5" t="s">
        <v>12</v>
      </c>
      <c r="F123" s="12" t="s">
        <v>823</v>
      </c>
      <c r="G123" s="12">
        <v>1</v>
      </c>
      <c r="H123" s="13" t="s">
        <v>74</v>
      </c>
      <c r="I123" s="12">
        <f>G123*1</f>
        <v>1</v>
      </c>
      <c r="J123" s="13" t="s">
        <v>72</v>
      </c>
      <c r="K123" s="30">
        <f t="shared" si="23"/>
        <v>0.33</v>
      </c>
      <c r="L123" s="30" t="s">
        <v>103</v>
      </c>
      <c r="M123" s="15">
        <f t="shared" si="18"/>
        <v>330</v>
      </c>
      <c r="N123" s="13" t="s">
        <v>71</v>
      </c>
    </row>
    <row r="124" spans="1:14">
      <c r="A124" s="99">
        <v>33</v>
      </c>
      <c r="B124" s="5"/>
      <c r="C124" s="5" t="s">
        <v>832</v>
      </c>
      <c r="D124" s="5"/>
      <c r="E124" s="5" t="s">
        <v>165</v>
      </c>
      <c r="F124" s="12" t="s">
        <v>833</v>
      </c>
      <c r="G124" s="12">
        <v>1</v>
      </c>
      <c r="H124" s="13" t="s">
        <v>74</v>
      </c>
      <c r="I124" s="12">
        <f>G124*1</f>
        <v>1</v>
      </c>
      <c r="J124" s="13" t="s">
        <v>72</v>
      </c>
      <c r="K124" s="30">
        <f t="shared" si="23"/>
        <v>0.33</v>
      </c>
      <c r="L124" s="30" t="s">
        <v>103</v>
      </c>
      <c r="M124" s="15">
        <f t="shared" si="18"/>
        <v>330</v>
      </c>
      <c r="N124" s="13" t="s">
        <v>71</v>
      </c>
    </row>
    <row r="125" spans="1:14">
      <c r="A125" s="99">
        <v>34</v>
      </c>
      <c r="B125" s="5"/>
      <c r="C125" s="5" t="s">
        <v>124</v>
      </c>
      <c r="D125" s="5"/>
      <c r="E125" s="5" t="s">
        <v>43</v>
      </c>
      <c r="F125" s="12" t="s">
        <v>272</v>
      </c>
      <c r="G125" s="12">
        <v>1</v>
      </c>
      <c r="H125" s="13" t="s">
        <v>74</v>
      </c>
      <c r="I125" s="12">
        <f>G125*1.5</f>
        <v>1.5</v>
      </c>
      <c r="J125" s="13" t="s">
        <v>72</v>
      </c>
      <c r="K125" s="30">
        <f t="shared" si="23"/>
        <v>0.495</v>
      </c>
      <c r="L125" s="30" t="s">
        <v>103</v>
      </c>
      <c r="M125" s="15">
        <f t="shared" si="18"/>
        <v>495</v>
      </c>
      <c r="N125" s="13" t="s">
        <v>71</v>
      </c>
    </row>
    <row r="126" spans="1:14">
      <c r="A126" s="99">
        <v>35</v>
      </c>
      <c r="B126" s="5"/>
      <c r="C126" s="5" t="s">
        <v>756</v>
      </c>
      <c r="D126" s="5"/>
      <c r="E126" s="5" t="s">
        <v>12</v>
      </c>
      <c r="F126" s="12" t="s">
        <v>795</v>
      </c>
      <c r="G126" s="12">
        <v>1</v>
      </c>
      <c r="H126" s="13" t="s">
        <v>74</v>
      </c>
      <c r="I126" s="12">
        <f>G126*1</f>
        <v>1</v>
      </c>
      <c r="J126" s="13" t="s">
        <v>72</v>
      </c>
      <c r="K126" s="30">
        <f t="shared" si="23"/>
        <v>0.33</v>
      </c>
      <c r="L126" s="30" t="s">
        <v>103</v>
      </c>
      <c r="M126" s="15">
        <f t="shared" si="18"/>
        <v>330</v>
      </c>
      <c r="N126" s="13" t="s">
        <v>71</v>
      </c>
    </row>
    <row r="127" spans="1:14">
      <c r="A127" s="99">
        <v>36</v>
      </c>
      <c r="B127" s="5"/>
      <c r="C127" s="5" t="s">
        <v>830</v>
      </c>
      <c r="D127" s="5"/>
      <c r="E127" s="5" t="s">
        <v>43</v>
      </c>
      <c r="F127" s="12" t="s">
        <v>831</v>
      </c>
      <c r="G127" s="12">
        <v>1</v>
      </c>
      <c r="H127" s="13" t="s">
        <v>74</v>
      </c>
      <c r="I127" s="12">
        <f>G127*1</f>
        <v>1</v>
      </c>
      <c r="J127" s="13" t="s">
        <v>72</v>
      </c>
      <c r="K127" s="30">
        <f t="shared" si="23"/>
        <v>0.33</v>
      </c>
      <c r="L127" s="30" t="s">
        <v>103</v>
      </c>
      <c r="M127" s="15">
        <f t="shared" si="18"/>
        <v>330</v>
      </c>
      <c r="N127" s="13" t="s">
        <v>71</v>
      </c>
    </row>
    <row r="128" spans="1:14">
      <c r="A128" s="99">
        <v>37</v>
      </c>
      <c r="B128" s="5"/>
      <c r="C128" s="5" t="s">
        <v>792</v>
      </c>
      <c r="D128" s="5"/>
      <c r="E128" s="5" t="s">
        <v>43</v>
      </c>
      <c r="F128" s="12" t="s">
        <v>793</v>
      </c>
      <c r="G128" s="12">
        <v>1</v>
      </c>
      <c r="H128" s="13" t="s">
        <v>74</v>
      </c>
      <c r="I128" s="12">
        <f>G128*1</f>
        <v>1</v>
      </c>
      <c r="J128" s="13" t="s">
        <v>72</v>
      </c>
      <c r="K128" s="30">
        <f t="shared" si="23"/>
        <v>0.33</v>
      </c>
      <c r="L128" s="30" t="s">
        <v>103</v>
      </c>
      <c r="M128" s="15">
        <f t="shared" si="18"/>
        <v>330</v>
      </c>
      <c r="N128" s="13" t="s">
        <v>71</v>
      </c>
    </row>
    <row r="129" spans="1:14">
      <c r="A129" s="281" t="s">
        <v>54</v>
      </c>
      <c r="B129" s="282"/>
      <c r="C129" s="282"/>
      <c r="D129" s="282"/>
      <c r="E129" s="283"/>
      <c r="F129" s="98"/>
      <c r="G129" s="12">
        <f>SUM(G92:G128)</f>
        <v>51</v>
      </c>
      <c r="H129" s="13" t="s">
        <v>74</v>
      </c>
      <c r="I129" s="12">
        <f>SUM(I92:I128)</f>
        <v>200.5</v>
      </c>
      <c r="J129" s="13" t="s">
        <v>72</v>
      </c>
      <c r="K129" s="12">
        <f>SUM(K92:K128)</f>
        <v>66.164999999999978</v>
      </c>
      <c r="L129" s="30" t="s">
        <v>103</v>
      </c>
      <c r="M129" s="34">
        <f>SUM(M92:M128)</f>
        <v>66165</v>
      </c>
      <c r="N129" s="13" t="s">
        <v>71</v>
      </c>
    </row>
    <row r="132" spans="1:14" ht="15" customHeight="1">
      <c r="A132" s="286" t="s">
        <v>53</v>
      </c>
      <c r="B132" s="286" t="s">
        <v>0</v>
      </c>
      <c r="C132" s="286" t="s">
        <v>2</v>
      </c>
      <c r="D132" s="286" t="s">
        <v>4</v>
      </c>
      <c r="E132" s="286" t="s">
        <v>1</v>
      </c>
      <c r="F132" s="286" t="s">
        <v>280</v>
      </c>
      <c r="G132" s="288" t="s">
        <v>5</v>
      </c>
      <c r="H132" s="289"/>
      <c r="I132" s="288" t="s">
        <v>6</v>
      </c>
      <c r="J132" s="289"/>
      <c r="K132" s="288" t="s">
        <v>101</v>
      </c>
      <c r="L132" s="289"/>
      <c r="M132" s="288" t="s">
        <v>102</v>
      </c>
      <c r="N132" s="289"/>
    </row>
    <row r="133" spans="1:14">
      <c r="A133" s="287"/>
      <c r="B133" s="287"/>
      <c r="C133" s="287"/>
      <c r="D133" s="287"/>
      <c r="E133" s="287"/>
      <c r="F133" s="287"/>
      <c r="G133" s="290"/>
      <c r="H133" s="291"/>
      <c r="I133" s="290"/>
      <c r="J133" s="291"/>
      <c r="K133" s="290"/>
      <c r="L133" s="291"/>
      <c r="M133" s="290"/>
      <c r="N133" s="291"/>
    </row>
    <row r="134" spans="1:14">
      <c r="A134" s="99">
        <v>1</v>
      </c>
      <c r="B134" s="16" t="s">
        <v>836</v>
      </c>
      <c r="C134" s="5" t="s">
        <v>3</v>
      </c>
      <c r="D134" s="5" t="s">
        <v>7</v>
      </c>
      <c r="E134" s="5" t="s">
        <v>8</v>
      </c>
      <c r="F134" s="12" t="s">
        <v>847</v>
      </c>
      <c r="G134" s="12">
        <v>4</v>
      </c>
      <c r="H134" s="13" t="s">
        <v>74</v>
      </c>
      <c r="I134" s="12">
        <f t="shared" ref="I134:I142" si="25">G134*6</f>
        <v>24</v>
      </c>
      <c r="J134" s="13" t="s">
        <v>72</v>
      </c>
      <c r="K134" s="30">
        <f t="shared" ref="K134:K139" si="26">I134*0.33</f>
        <v>7.92</v>
      </c>
      <c r="L134" s="30" t="s">
        <v>103</v>
      </c>
      <c r="M134" s="15">
        <f t="shared" ref="M134:M170" si="27">K134*1000</f>
        <v>7920</v>
      </c>
      <c r="N134" s="13" t="s">
        <v>71</v>
      </c>
    </row>
    <row r="135" spans="1:14">
      <c r="A135" s="99">
        <v>2</v>
      </c>
      <c r="B135" s="17">
        <v>43528</v>
      </c>
      <c r="C135" s="5" t="s">
        <v>56</v>
      </c>
      <c r="D135" s="5" t="s">
        <v>93</v>
      </c>
      <c r="E135" s="5" t="s">
        <v>8</v>
      </c>
      <c r="F135" s="12" t="s">
        <v>822</v>
      </c>
      <c r="G135" s="12">
        <v>3</v>
      </c>
      <c r="H135" s="13" t="s">
        <v>74</v>
      </c>
      <c r="I135" s="12">
        <f t="shared" si="25"/>
        <v>18</v>
      </c>
      <c r="J135" s="13" t="s">
        <v>72</v>
      </c>
      <c r="K135" s="30">
        <f t="shared" si="26"/>
        <v>5.94</v>
      </c>
      <c r="L135" s="30" t="s">
        <v>103</v>
      </c>
      <c r="M135" s="15">
        <f t="shared" si="27"/>
        <v>5940</v>
      </c>
      <c r="N135" s="13" t="s">
        <v>71</v>
      </c>
    </row>
    <row r="136" spans="1:14">
      <c r="A136" s="99">
        <v>3</v>
      </c>
      <c r="B136" s="5"/>
      <c r="C136" s="5" t="s">
        <v>15</v>
      </c>
      <c r="D136" s="102" t="s">
        <v>647</v>
      </c>
      <c r="E136" s="5" t="s">
        <v>8</v>
      </c>
      <c r="F136" s="12" t="s">
        <v>776</v>
      </c>
      <c r="G136" s="12">
        <v>2</v>
      </c>
      <c r="H136" s="13" t="s">
        <v>74</v>
      </c>
      <c r="I136" s="12">
        <f t="shared" si="25"/>
        <v>12</v>
      </c>
      <c r="J136" s="13" t="s">
        <v>72</v>
      </c>
      <c r="K136" s="30">
        <f t="shared" si="26"/>
        <v>3.96</v>
      </c>
      <c r="L136" s="30" t="s">
        <v>103</v>
      </c>
      <c r="M136" s="15">
        <f t="shared" si="27"/>
        <v>3960</v>
      </c>
      <c r="N136" s="13" t="s">
        <v>71</v>
      </c>
    </row>
    <row r="137" spans="1:14">
      <c r="A137" s="99">
        <v>4</v>
      </c>
      <c r="B137" s="5"/>
      <c r="C137" s="5" t="s">
        <v>17</v>
      </c>
      <c r="D137" s="102" t="s">
        <v>16</v>
      </c>
      <c r="E137" s="5" t="s">
        <v>8</v>
      </c>
      <c r="F137" s="12" t="s">
        <v>844</v>
      </c>
      <c r="G137" s="12">
        <v>3</v>
      </c>
      <c r="H137" s="13" t="s">
        <v>74</v>
      </c>
      <c r="I137" s="12">
        <f t="shared" si="25"/>
        <v>18</v>
      </c>
      <c r="J137" s="13" t="s">
        <v>72</v>
      </c>
      <c r="K137" s="30">
        <f t="shared" si="26"/>
        <v>5.94</v>
      </c>
      <c r="L137" s="30" t="s">
        <v>103</v>
      </c>
      <c r="M137" s="15">
        <f t="shared" si="27"/>
        <v>5940</v>
      </c>
      <c r="N137" s="13" t="s">
        <v>71</v>
      </c>
    </row>
    <row r="138" spans="1:14">
      <c r="A138" s="99">
        <v>5</v>
      </c>
      <c r="B138" s="5"/>
      <c r="C138" s="5" t="s">
        <v>251</v>
      </c>
      <c r="D138" s="102" t="s">
        <v>18</v>
      </c>
      <c r="E138" s="5" t="s">
        <v>8</v>
      </c>
      <c r="F138" s="12" t="s">
        <v>856</v>
      </c>
      <c r="G138" s="12">
        <v>4</v>
      </c>
      <c r="H138" s="13" t="s">
        <v>74</v>
      </c>
      <c r="I138" s="12">
        <f t="shared" si="25"/>
        <v>24</v>
      </c>
      <c r="J138" s="13" t="s">
        <v>72</v>
      </c>
      <c r="K138" s="30">
        <f t="shared" si="26"/>
        <v>7.92</v>
      </c>
      <c r="L138" s="30" t="s">
        <v>103</v>
      </c>
      <c r="M138" s="15">
        <f t="shared" si="27"/>
        <v>7920</v>
      </c>
      <c r="N138" s="13" t="s">
        <v>71</v>
      </c>
    </row>
    <row r="139" spans="1:14">
      <c r="A139" s="99">
        <v>6</v>
      </c>
      <c r="B139" s="5"/>
      <c r="C139" s="9" t="s">
        <v>52</v>
      </c>
      <c r="D139" s="9" t="s">
        <v>51</v>
      </c>
      <c r="E139" s="9" t="s">
        <v>8</v>
      </c>
      <c r="F139" s="72" t="s">
        <v>786</v>
      </c>
      <c r="G139" s="12">
        <v>5</v>
      </c>
      <c r="H139" s="13" t="s">
        <v>74</v>
      </c>
      <c r="I139" s="12">
        <f t="shared" si="25"/>
        <v>30</v>
      </c>
      <c r="J139" s="13" t="s">
        <v>72</v>
      </c>
      <c r="K139" s="30">
        <f t="shared" si="26"/>
        <v>9.9</v>
      </c>
      <c r="L139" s="30" t="s">
        <v>103</v>
      </c>
      <c r="M139" s="15">
        <f t="shared" si="27"/>
        <v>9900</v>
      </c>
      <c r="N139" s="13" t="s">
        <v>71</v>
      </c>
    </row>
    <row r="140" spans="1:14">
      <c r="A140" s="99">
        <v>7</v>
      </c>
      <c r="B140" s="5"/>
      <c r="C140" s="5" t="s">
        <v>10</v>
      </c>
      <c r="D140" s="5" t="s">
        <v>93</v>
      </c>
      <c r="E140" s="5" t="s">
        <v>8</v>
      </c>
      <c r="F140" s="12" t="s">
        <v>859</v>
      </c>
      <c r="G140" s="12">
        <v>4</v>
      </c>
      <c r="H140" s="13" t="s">
        <v>74</v>
      </c>
      <c r="I140" s="12">
        <f t="shared" si="25"/>
        <v>24</v>
      </c>
      <c r="J140" s="13" t="s">
        <v>72</v>
      </c>
      <c r="K140" s="30">
        <f>I140*0.33</f>
        <v>7.92</v>
      </c>
      <c r="L140" s="30" t="s">
        <v>103</v>
      </c>
      <c r="M140" s="15">
        <f t="shared" si="27"/>
        <v>7920</v>
      </c>
      <c r="N140" s="13" t="s">
        <v>71</v>
      </c>
    </row>
    <row r="141" spans="1:14">
      <c r="A141" s="99">
        <v>8</v>
      </c>
      <c r="B141" s="5"/>
      <c r="C141" s="5" t="s">
        <v>26</v>
      </c>
      <c r="D141" s="5" t="s">
        <v>89</v>
      </c>
      <c r="E141" s="5" t="s">
        <v>8</v>
      </c>
      <c r="F141" s="12" t="s">
        <v>846</v>
      </c>
      <c r="G141" s="12">
        <v>5</v>
      </c>
      <c r="H141" s="13" t="s">
        <v>74</v>
      </c>
      <c r="I141" s="12">
        <f t="shared" si="25"/>
        <v>30</v>
      </c>
      <c r="J141" s="13" t="s">
        <v>72</v>
      </c>
      <c r="K141" s="30">
        <f>I141*0.33</f>
        <v>9.9</v>
      </c>
      <c r="L141" s="30" t="s">
        <v>103</v>
      </c>
      <c r="M141" s="15">
        <f t="shared" si="27"/>
        <v>9900</v>
      </c>
      <c r="N141" s="13" t="s">
        <v>71</v>
      </c>
    </row>
    <row r="142" spans="1:14">
      <c r="A142" s="99">
        <v>9</v>
      </c>
      <c r="B142" s="5"/>
      <c r="C142" s="5" t="s">
        <v>94</v>
      </c>
      <c r="D142" s="5" t="s">
        <v>95</v>
      </c>
      <c r="E142" s="5" t="s">
        <v>8</v>
      </c>
      <c r="F142" s="12" t="s">
        <v>860</v>
      </c>
      <c r="G142" s="12">
        <v>4</v>
      </c>
      <c r="H142" s="13" t="s">
        <v>74</v>
      </c>
      <c r="I142" s="12">
        <f t="shared" si="25"/>
        <v>24</v>
      </c>
      <c r="J142" s="13" t="s">
        <v>72</v>
      </c>
      <c r="K142" s="30">
        <f>I142*0.33</f>
        <v>7.92</v>
      </c>
      <c r="L142" s="30" t="s">
        <v>103</v>
      </c>
      <c r="M142" s="15">
        <f t="shared" si="27"/>
        <v>7920</v>
      </c>
      <c r="N142" s="13" t="s">
        <v>71</v>
      </c>
    </row>
    <row r="143" spans="1:14">
      <c r="A143" s="99">
        <v>10</v>
      </c>
      <c r="B143" s="5"/>
      <c r="C143" s="5" t="s">
        <v>190</v>
      </c>
      <c r="D143" s="5" t="s">
        <v>20</v>
      </c>
      <c r="E143" s="5" t="s">
        <v>173</v>
      </c>
      <c r="F143" s="12" t="s">
        <v>841</v>
      </c>
      <c r="G143" s="12">
        <v>1</v>
      </c>
      <c r="H143" s="13" t="s">
        <v>74</v>
      </c>
      <c r="I143" s="12">
        <f>G143*7</f>
        <v>7</v>
      </c>
      <c r="J143" s="13" t="s">
        <v>72</v>
      </c>
      <c r="K143" s="30">
        <f>I143*0.33</f>
        <v>2.31</v>
      </c>
      <c r="L143" s="30" t="s">
        <v>103</v>
      </c>
      <c r="M143" s="15">
        <f t="shared" si="27"/>
        <v>2310</v>
      </c>
      <c r="N143" s="13" t="s">
        <v>71</v>
      </c>
    </row>
    <row r="144" spans="1:14">
      <c r="A144" s="99">
        <v>11</v>
      </c>
      <c r="B144" s="5"/>
      <c r="C144" s="5" t="s">
        <v>34</v>
      </c>
      <c r="D144" s="5" t="s">
        <v>134</v>
      </c>
      <c r="E144" s="5" t="s">
        <v>173</v>
      </c>
      <c r="F144" s="12" t="s">
        <v>842</v>
      </c>
      <c r="G144" s="12">
        <v>1</v>
      </c>
      <c r="H144" s="13" t="s">
        <v>74</v>
      </c>
      <c r="I144" s="12">
        <f>G144*7</f>
        <v>7</v>
      </c>
      <c r="J144" s="13" t="s">
        <v>72</v>
      </c>
      <c r="K144" s="30">
        <f t="shared" ref="K144:K159" si="28">I144*0.33</f>
        <v>2.31</v>
      </c>
      <c r="L144" s="30" t="s">
        <v>103</v>
      </c>
      <c r="M144" s="15">
        <f t="shared" si="27"/>
        <v>2310</v>
      </c>
      <c r="N144" s="13" t="s">
        <v>71</v>
      </c>
    </row>
    <row r="145" spans="1:14">
      <c r="A145" s="99">
        <v>12</v>
      </c>
      <c r="B145" s="5"/>
      <c r="C145" s="5" t="s">
        <v>23</v>
      </c>
      <c r="D145" s="5" t="s">
        <v>136</v>
      </c>
      <c r="E145" s="5" t="s">
        <v>12</v>
      </c>
      <c r="F145" s="5" t="s">
        <v>848</v>
      </c>
      <c r="G145" s="1">
        <v>4</v>
      </c>
      <c r="H145" s="13" t="s">
        <v>74</v>
      </c>
      <c r="I145" s="12">
        <f t="shared" ref="I145:I150" si="29">G145*1</f>
        <v>4</v>
      </c>
      <c r="J145" s="13" t="s">
        <v>72</v>
      </c>
      <c r="K145" s="30">
        <f t="shared" si="28"/>
        <v>1.32</v>
      </c>
      <c r="L145" s="30" t="s">
        <v>103</v>
      </c>
      <c r="M145" s="15">
        <f t="shared" si="27"/>
        <v>1320</v>
      </c>
      <c r="N145" s="13" t="s">
        <v>71</v>
      </c>
    </row>
    <row r="146" spans="1:14">
      <c r="A146" s="99">
        <v>13</v>
      </c>
      <c r="B146" s="5"/>
      <c r="C146" s="5" t="s">
        <v>90</v>
      </c>
      <c r="D146" s="5" t="s">
        <v>91</v>
      </c>
      <c r="E146" s="5" t="s">
        <v>12</v>
      </c>
      <c r="F146" s="12"/>
      <c r="G146" s="12">
        <v>0</v>
      </c>
      <c r="H146" s="13" t="s">
        <v>74</v>
      </c>
      <c r="I146" s="12">
        <f t="shared" si="29"/>
        <v>0</v>
      </c>
      <c r="J146" s="13" t="s">
        <v>72</v>
      </c>
      <c r="K146" s="30">
        <f t="shared" si="28"/>
        <v>0</v>
      </c>
      <c r="L146" s="30" t="s">
        <v>103</v>
      </c>
      <c r="M146" s="15">
        <f t="shared" si="27"/>
        <v>0</v>
      </c>
      <c r="N146" s="13" t="s">
        <v>71</v>
      </c>
    </row>
    <row r="147" spans="1:14">
      <c r="A147" s="99">
        <v>14</v>
      </c>
      <c r="B147" s="5"/>
      <c r="C147" s="5" t="s">
        <v>81</v>
      </c>
      <c r="D147" s="5" t="s">
        <v>82</v>
      </c>
      <c r="E147" s="5" t="s">
        <v>12</v>
      </c>
      <c r="F147" s="12" t="s">
        <v>785</v>
      </c>
      <c r="G147" s="12">
        <v>1</v>
      </c>
      <c r="H147" s="13" t="s">
        <v>74</v>
      </c>
      <c r="I147" s="12">
        <f t="shared" si="29"/>
        <v>1</v>
      </c>
      <c r="J147" s="13" t="s">
        <v>72</v>
      </c>
      <c r="K147" s="30">
        <f t="shared" si="28"/>
        <v>0.33</v>
      </c>
      <c r="L147" s="30" t="s">
        <v>103</v>
      </c>
      <c r="M147" s="15">
        <f t="shared" si="27"/>
        <v>330</v>
      </c>
      <c r="N147" s="13" t="s">
        <v>71</v>
      </c>
    </row>
    <row r="148" spans="1:14">
      <c r="A148" s="99">
        <v>15</v>
      </c>
      <c r="B148" s="5"/>
      <c r="C148" s="5" t="s">
        <v>11</v>
      </c>
      <c r="D148" s="5" t="s">
        <v>13</v>
      </c>
      <c r="E148" s="5" t="s">
        <v>12</v>
      </c>
      <c r="F148" s="12" t="s">
        <v>849</v>
      </c>
      <c r="G148" s="12">
        <v>1</v>
      </c>
      <c r="H148" s="13" t="s">
        <v>74</v>
      </c>
      <c r="I148" s="12">
        <f t="shared" si="29"/>
        <v>1</v>
      </c>
      <c r="J148" s="13" t="s">
        <v>72</v>
      </c>
      <c r="K148" s="30">
        <f t="shared" si="28"/>
        <v>0.33</v>
      </c>
      <c r="L148" s="30" t="s">
        <v>103</v>
      </c>
      <c r="M148" s="15">
        <f t="shared" si="27"/>
        <v>330</v>
      </c>
      <c r="N148" s="13" t="s">
        <v>71</v>
      </c>
    </row>
    <row r="149" spans="1:14">
      <c r="A149" s="99">
        <v>16</v>
      </c>
      <c r="B149" s="5"/>
      <c r="C149" s="5" t="s">
        <v>28</v>
      </c>
      <c r="D149" s="5" t="s">
        <v>27</v>
      </c>
      <c r="E149" s="5" t="s">
        <v>12</v>
      </c>
      <c r="F149" s="12" t="s">
        <v>837</v>
      </c>
      <c r="G149" s="12">
        <v>3</v>
      </c>
      <c r="H149" s="13" t="s">
        <v>74</v>
      </c>
      <c r="I149" s="12">
        <f t="shared" si="29"/>
        <v>3</v>
      </c>
      <c r="J149" s="13" t="s">
        <v>72</v>
      </c>
      <c r="K149" s="30">
        <f t="shared" si="28"/>
        <v>0.99</v>
      </c>
      <c r="L149" s="30" t="s">
        <v>103</v>
      </c>
      <c r="M149" s="15">
        <f t="shared" si="27"/>
        <v>990</v>
      </c>
      <c r="N149" s="13" t="s">
        <v>71</v>
      </c>
    </row>
    <row r="150" spans="1:14">
      <c r="A150" s="99">
        <v>17</v>
      </c>
      <c r="B150" s="5"/>
      <c r="C150" s="5" t="s">
        <v>30</v>
      </c>
      <c r="D150" s="5" t="s">
        <v>29</v>
      </c>
      <c r="E150" s="5" t="s">
        <v>12</v>
      </c>
      <c r="F150" s="12" t="s">
        <v>861</v>
      </c>
      <c r="G150" s="12">
        <v>3</v>
      </c>
      <c r="H150" s="13" t="s">
        <v>74</v>
      </c>
      <c r="I150" s="12">
        <f t="shared" si="29"/>
        <v>3</v>
      </c>
      <c r="J150" s="13" t="s">
        <v>72</v>
      </c>
      <c r="K150" s="30">
        <f t="shared" si="28"/>
        <v>0.99</v>
      </c>
      <c r="L150" s="30" t="s">
        <v>103</v>
      </c>
      <c r="M150" s="15">
        <f t="shared" si="27"/>
        <v>990</v>
      </c>
      <c r="N150" s="13" t="s">
        <v>71</v>
      </c>
    </row>
    <row r="151" spans="1:14">
      <c r="A151" s="99">
        <v>18</v>
      </c>
      <c r="B151" s="5"/>
      <c r="C151" s="5" t="s">
        <v>32</v>
      </c>
      <c r="D151" s="5" t="s">
        <v>33</v>
      </c>
      <c r="E151" s="5" t="s">
        <v>12</v>
      </c>
      <c r="F151" s="12"/>
      <c r="G151" s="12">
        <v>0</v>
      </c>
      <c r="H151" s="13" t="s">
        <v>74</v>
      </c>
      <c r="I151" s="12">
        <v>1</v>
      </c>
      <c r="J151" s="13" t="s">
        <v>72</v>
      </c>
      <c r="K151" s="30">
        <f t="shared" si="28"/>
        <v>0.33</v>
      </c>
      <c r="L151" s="30" t="s">
        <v>103</v>
      </c>
      <c r="M151" s="15">
        <f t="shared" si="27"/>
        <v>330</v>
      </c>
      <c r="N151" s="13" t="s">
        <v>71</v>
      </c>
    </row>
    <row r="152" spans="1:14">
      <c r="A152" s="99">
        <v>19</v>
      </c>
      <c r="B152" s="5"/>
      <c r="C152" s="5" t="s">
        <v>36</v>
      </c>
      <c r="D152" s="5" t="s">
        <v>35</v>
      </c>
      <c r="E152" s="5" t="s">
        <v>12</v>
      </c>
      <c r="F152" s="12" t="s">
        <v>862</v>
      </c>
      <c r="G152" s="12">
        <v>1</v>
      </c>
      <c r="H152" s="13" t="s">
        <v>74</v>
      </c>
      <c r="I152" s="12">
        <f t="shared" ref="I152:I155" si="30">G152*1</f>
        <v>1</v>
      </c>
      <c r="J152" s="13" t="s">
        <v>72</v>
      </c>
      <c r="K152" s="30">
        <f t="shared" si="28"/>
        <v>0.33</v>
      </c>
      <c r="L152" s="30" t="s">
        <v>103</v>
      </c>
      <c r="M152" s="15">
        <f t="shared" si="27"/>
        <v>330</v>
      </c>
      <c r="N152" s="13" t="s">
        <v>71</v>
      </c>
    </row>
    <row r="153" spans="1:14">
      <c r="A153" s="99">
        <v>20</v>
      </c>
      <c r="B153" s="5"/>
      <c r="C153" s="5" t="s">
        <v>38</v>
      </c>
      <c r="D153" s="5" t="s">
        <v>37</v>
      </c>
      <c r="E153" s="5" t="s">
        <v>12</v>
      </c>
      <c r="F153" s="12" t="s">
        <v>853</v>
      </c>
      <c r="G153" s="12">
        <v>1</v>
      </c>
      <c r="H153" s="13" t="s">
        <v>74</v>
      </c>
      <c r="I153" s="12">
        <f t="shared" si="30"/>
        <v>1</v>
      </c>
      <c r="J153" s="13" t="s">
        <v>72</v>
      </c>
      <c r="K153" s="30">
        <f t="shared" si="28"/>
        <v>0.33</v>
      </c>
      <c r="L153" s="30" t="s">
        <v>103</v>
      </c>
      <c r="M153" s="15">
        <f t="shared" si="27"/>
        <v>330</v>
      </c>
      <c r="N153" s="13" t="s">
        <v>71</v>
      </c>
    </row>
    <row r="154" spans="1:14">
      <c r="A154" s="99">
        <v>21</v>
      </c>
      <c r="B154" s="5"/>
      <c r="C154" s="5" t="s">
        <v>40</v>
      </c>
      <c r="D154" s="5" t="s">
        <v>39</v>
      </c>
      <c r="E154" s="5" t="s">
        <v>12</v>
      </c>
      <c r="F154" s="12" t="s">
        <v>858</v>
      </c>
      <c r="G154" s="12">
        <v>1</v>
      </c>
      <c r="H154" s="13" t="s">
        <v>74</v>
      </c>
      <c r="I154" s="12">
        <f t="shared" si="30"/>
        <v>1</v>
      </c>
      <c r="J154" s="13" t="s">
        <v>72</v>
      </c>
      <c r="K154" s="30">
        <f t="shared" si="28"/>
        <v>0.33</v>
      </c>
      <c r="L154" s="30" t="s">
        <v>103</v>
      </c>
      <c r="M154" s="15">
        <f t="shared" si="27"/>
        <v>330</v>
      </c>
      <c r="N154" s="13" t="s">
        <v>71</v>
      </c>
    </row>
    <row r="155" spans="1:14">
      <c r="A155" s="99">
        <v>22</v>
      </c>
      <c r="B155" s="5"/>
      <c r="C155" s="5" t="s">
        <v>78</v>
      </c>
      <c r="D155" s="5" t="s">
        <v>79</v>
      </c>
      <c r="E155" s="5" t="s">
        <v>12</v>
      </c>
      <c r="F155" s="12" t="s">
        <v>838</v>
      </c>
      <c r="G155" s="12">
        <v>3</v>
      </c>
      <c r="H155" s="13" t="s">
        <v>74</v>
      </c>
      <c r="I155" s="12">
        <f t="shared" si="30"/>
        <v>3</v>
      </c>
      <c r="J155" s="13" t="s">
        <v>72</v>
      </c>
      <c r="K155" s="30">
        <f t="shared" si="28"/>
        <v>0.99</v>
      </c>
      <c r="L155" s="30" t="s">
        <v>103</v>
      </c>
      <c r="M155" s="15">
        <f t="shared" si="27"/>
        <v>990</v>
      </c>
      <c r="N155" s="13" t="s">
        <v>71</v>
      </c>
    </row>
    <row r="156" spans="1:14">
      <c r="A156" s="99">
        <v>23</v>
      </c>
      <c r="B156" s="5"/>
      <c r="C156" s="5" t="s">
        <v>45</v>
      </c>
      <c r="D156" s="5" t="s">
        <v>44</v>
      </c>
      <c r="E156" s="5" t="s">
        <v>43</v>
      </c>
      <c r="F156" s="12" t="s">
        <v>783</v>
      </c>
      <c r="G156" s="12">
        <v>5</v>
      </c>
      <c r="H156" s="13" t="s">
        <v>74</v>
      </c>
      <c r="I156" s="12">
        <f>G156*1.5</f>
        <v>7.5</v>
      </c>
      <c r="J156" s="13" t="s">
        <v>72</v>
      </c>
      <c r="K156" s="30">
        <f t="shared" si="28"/>
        <v>2.4750000000000001</v>
      </c>
      <c r="L156" s="30" t="s">
        <v>103</v>
      </c>
      <c r="M156" s="15">
        <f t="shared" si="27"/>
        <v>2475</v>
      </c>
      <c r="N156" s="13" t="s">
        <v>71</v>
      </c>
    </row>
    <row r="157" spans="1:14">
      <c r="A157" s="99">
        <v>24</v>
      </c>
      <c r="B157" s="5"/>
      <c r="C157" s="5" t="s">
        <v>47</v>
      </c>
      <c r="D157" s="5" t="s">
        <v>46</v>
      </c>
      <c r="E157" s="5" t="s">
        <v>43</v>
      </c>
      <c r="F157" s="12" t="s">
        <v>840</v>
      </c>
      <c r="G157" s="12">
        <v>1</v>
      </c>
      <c r="H157" s="13" t="s">
        <v>74</v>
      </c>
      <c r="I157" s="12">
        <f>G157*1.5</f>
        <v>1.5</v>
      </c>
      <c r="J157" s="13" t="s">
        <v>72</v>
      </c>
      <c r="K157" s="30">
        <f t="shared" si="28"/>
        <v>0.495</v>
      </c>
      <c r="L157" s="30" t="s">
        <v>103</v>
      </c>
      <c r="M157" s="15">
        <f t="shared" si="27"/>
        <v>495</v>
      </c>
      <c r="N157" s="13" t="s">
        <v>71</v>
      </c>
    </row>
    <row r="158" spans="1:14">
      <c r="A158" s="99">
        <v>25</v>
      </c>
      <c r="B158" s="5"/>
      <c r="C158" s="5" t="s">
        <v>42</v>
      </c>
      <c r="D158" s="5" t="s">
        <v>41</v>
      </c>
      <c r="E158" s="5" t="s">
        <v>165</v>
      </c>
      <c r="F158" s="12" t="s">
        <v>850</v>
      </c>
      <c r="G158" s="12">
        <v>1</v>
      </c>
      <c r="H158" s="13" t="s">
        <v>74</v>
      </c>
      <c r="I158" s="12">
        <f>G158*1.5</f>
        <v>1.5</v>
      </c>
      <c r="J158" s="13" t="s">
        <v>72</v>
      </c>
      <c r="K158" s="30">
        <f t="shared" si="28"/>
        <v>0.495</v>
      </c>
      <c r="L158" s="30" t="s">
        <v>103</v>
      </c>
      <c r="M158" s="15">
        <f t="shared" si="27"/>
        <v>495</v>
      </c>
      <c r="N158" s="13" t="s">
        <v>71</v>
      </c>
    </row>
    <row r="159" spans="1:14">
      <c r="A159" s="99">
        <v>26</v>
      </c>
      <c r="B159" s="5"/>
      <c r="C159" s="5" t="s">
        <v>693</v>
      </c>
      <c r="D159" s="5" t="s">
        <v>48</v>
      </c>
      <c r="E159" s="5" t="s">
        <v>50</v>
      </c>
      <c r="F159" s="12"/>
      <c r="G159" s="12">
        <v>0</v>
      </c>
      <c r="H159" s="13" t="s">
        <v>74</v>
      </c>
      <c r="I159" s="12">
        <f>G159*4</f>
        <v>0</v>
      </c>
      <c r="J159" s="13" t="s">
        <v>72</v>
      </c>
      <c r="K159" s="30">
        <f t="shared" si="28"/>
        <v>0</v>
      </c>
      <c r="L159" s="30" t="s">
        <v>103</v>
      </c>
      <c r="M159" s="15">
        <f t="shared" si="27"/>
        <v>0</v>
      </c>
      <c r="N159" s="13" t="s">
        <v>71</v>
      </c>
    </row>
    <row r="160" spans="1:14">
      <c r="A160" s="99">
        <v>27</v>
      </c>
      <c r="B160" s="5"/>
      <c r="C160" s="5" t="s">
        <v>756</v>
      </c>
      <c r="D160" s="5"/>
      <c r="E160" s="5" t="s">
        <v>12</v>
      </c>
      <c r="F160" s="12" t="s">
        <v>217</v>
      </c>
      <c r="G160" s="12">
        <v>1</v>
      </c>
      <c r="H160" s="13" t="s">
        <v>74</v>
      </c>
      <c r="I160" s="12">
        <f t="shared" ref="I160" si="31">G160*1.5</f>
        <v>1.5</v>
      </c>
      <c r="J160" s="13" t="s">
        <v>72</v>
      </c>
      <c r="K160" s="30">
        <f>I160*0.33</f>
        <v>0.495</v>
      </c>
      <c r="L160" s="30" t="s">
        <v>103</v>
      </c>
      <c r="M160" s="15">
        <f t="shared" si="27"/>
        <v>495</v>
      </c>
      <c r="N160" s="13" t="s">
        <v>71</v>
      </c>
    </row>
    <row r="161" spans="1:14">
      <c r="A161" s="99">
        <v>28</v>
      </c>
      <c r="B161" s="5"/>
      <c r="C161" s="5" t="s">
        <v>114</v>
      </c>
      <c r="D161" s="5"/>
      <c r="E161" s="5" t="s">
        <v>12</v>
      </c>
      <c r="F161" s="12" t="s">
        <v>857</v>
      </c>
      <c r="G161" s="12">
        <v>1</v>
      </c>
      <c r="H161" s="13" t="s">
        <v>74</v>
      </c>
      <c r="I161" s="12">
        <f>G161*1</f>
        <v>1</v>
      </c>
      <c r="J161" s="13" t="s">
        <v>72</v>
      </c>
      <c r="K161" s="30">
        <f>I161*0.33</f>
        <v>0.33</v>
      </c>
      <c r="L161" s="30" t="s">
        <v>103</v>
      </c>
      <c r="M161" s="15">
        <f t="shared" si="27"/>
        <v>330</v>
      </c>
      <c r="N161" s="13" t="s">
        <v>71</v>
      </c>
    </row>
    <row r="162" spans="1:14">
      <c r="A162" s="99">
        <v>29</v>
      </c>
      <c r="B162" s="5"/>
      <c r="C162" s="5" t="s">
        <v>701</v>
      </c>
      <c r="D162" s="5"/>
      <c r="E162" s="5" t="s">
        <v>12</v>
      </c>
      <c r="F162" s="12" t="s">
        <v>829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ref="K162:K170" si="32">I162*0.33</f>
        <v>0.33</v>
      </c>
      <c r="L162" s="30" t="s">
        <v>103</v>
      </c>
      <c r="M162" s="15">
        <f t="shared" si="27"/>
        <v>330</v>
      </c>
      <c r="N162" s="13" t="s">
        <v>71</v>
      </c>
    </row>
    <row r="163" spans="1:14">
      <c r="A163" s="99">
        <v>30</v>
      </c>
      <c r="B163" s="5"/>
      <c r="C163" s="5" t="s">
        <v>764</v>
      </c>
      <c r="D163" s="5"/>
      <c r="E163" s="5" t="s">
        <v>12</v>
      </c>
      <c r="F163" s="12" t="s">
        <v>839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32"/>
        <v>0.33</v>
      </c>
      <c r="L163" s="30" t="s">
        <v>103</v>
      </c>
      <c r="M163" s="15">
        <f t="shared" si="27"/>
        <v>330</v>
      </c>
      <c r="N163" s="13" t="s">
        <v>71</v>
      </c>
    </row>
    <row r="164" spans="1:14">
      <c r="A164" s="99">
        <v>31</v>
      </c>
      <c r="B164" s="5"/>
      <c r="C164" s="5" t="s">
        <v>827</v>
      </c>
      <c r="D164" s="5"/>
      <c r="E164" s="5" t="s">
        <v>120</v>
      </c>
      <c r="F164" s="12" t="s">
        <v>828</v>
      </c>
      <c r="G164" s="12">
        <v>1</v>
      </c>
      <c r="H164" s="13" t="s">
        <v>74</v>
      </c>
      <c r="I164" s="12">
        <f t="shared" ref="I164" si="33">G164*4</f>
        <v>4</v>
      </c>
      <c r="J164" s="13" t="s">
        <v>72</v>
      </c>
      <c r="K164" s="30">
        <f t="shared" si="32"/>
        <v>1.32</v>
      </c>
      <c r="L164" s="30" t="s">
        <v>103</v>
      </c>
      <c r="M164" s="15">
        <f t="shared" si="27"/>
        <v>1320</v>
      </c>
      <c r="N164" s="13" t="s">
        <v>71</v>
      </c>
    </row>
    <row r="165" spans="1:14">
      <c r="A165" s="99">
        <v>32</v>
      </c>
      <c r="B165" s="5"/>
      <c r="C165" s="5" t="s">
        <v>115</v>
      </c>
      <c r="D165" s="5"/>
      <c r="E165" s="5" t="s">
        <v>12</v>
      </c>
      <c r="F165" s="12" t="s">
        <v>805</v>
      </c>
      <c r="G165" s="12">
        <v>1</v>
      </c>
      <c r="H165" s="13" t="s">
        <v>74</v>
      </c>
      <c r="I165" s="12">
        <f>G165*1</f>
        <v>1</v>
      </c>
      <c r="J165" s="13" t="s">
        <v>72</v>
      </c>
      <c r="K165" s="30">
        <f t="shared" si="32"/>
        <v>0.33</v>
      </c>
      <c r="L165" s="30" t="s">
        <v>103</v>
      </c>
      <c r="M165" s="15">
        <f t="shared" si="27"/>
        <v>330</v>
      </c>
      <c r="N165" s="13" t="s">
        <v>71</v>
      </c>
    </row>
    <row r="166" spans="1:14">
      <c r="A166" s="99">
        <v>33</v>
      </c>
      <c r="B166" s="5"/>
      <c r="C166" s="5" t="s">
        <v>851</v>
      </c>
      <c r="D166" s="5"/>
      <c r="E166" s="5" t="s">
        <v>345</v>
      </c>
      <c r="F166" s="12" t="s">
        <v>852</v>
      </c>
      <c r="G166" s="12">
        <v>1</v>
      </c>
      <c r="H166" s="13" t="s">
        <v>74</v>
      </c>
      <c r="I166" s="12">
        <f>G166*1</f>
        <v>1</v>
      </c>
      <c r="J166" s="13" t="s">
        <v>72</v>
      </c>
      <c r="K166" s="30">
        <f t="shared" si="32"/>
        <v>0.33</v>
      </c>
      <c r="L166" s="30" t="s">
        <v>103</v>
      </c>
      <c r="M166" s="15">
        <f t="shared" si="27"/>
        <v>330</v>
      </c>
      <c r="N166" s="13" t="s">
        <v>71</v>
      </c>
    </row>
    <row r="167" spans="1:14">
      <c r="A167" s="99">
        <v>34</v>
      </c>
      <c r="B167" s="5"/>
      <c r="C167" s="5" t="s">
        <v>124</v>
      </c>
      <c r="D167" s="5"/>
      <c r="E167" s="5" t="s">
        <v>43</v>
      </c>
      <c r="F167" s="12" t="s">
        <v>845</v>
      </c>
      <c r="G167" s="12">
        <v>1</v>
      </c>
      <c r="H167" s="13" t="s">
        <v>74</v>
      </c>
      <c r="I167" s="12">
        <f>G167*1.5</f>
        <v>1.5</v>
      </c>
      <c r="J167" s="13" t="s">
        <v>72</v>
      </c>
      <c r="K167" s="30">
        <f t="shared" si="32"/>
        <v>0.495</v>
      </c>
      <c r="L167" s="30" t="s">
        <v>103</v>
      </c>
      <c r="M167" s="15">
        <f t="shared" si="27"/>
        <v>495</v>
      </c>
      <c r="N167" s="13" t="s">
        <v>71</v>
      </c>
    </row>
    <row r="168" spans="1:14">
      <c r="A168" s="99">
        <v>35</v>
      </c>
      <c r="B168" s="5"/>
      <c r="C168" s="5" t="s">
        <v>81</v>
      </c>
      <c r="D168" s="5"/>
      <c r="E168" s="5" t="s">
        <v>12</v>
      </c>
      <c r="F168" s="12" t="s">
        <v>855</v>
      </c>
      <c r="G168" s="12">
        <v>1</v>
      </c>
      <c r="H168" s="13" t="s">
        <v>74</v>
      </c>
      <c r="I168" s="12">
        <f>G168*1</f>
        <v>1</v>
      </c>
      <c r="J168" s="13" t="s">
        <v>72</v>
      </c>
      <c r="K168" s="30">
        <f t="shared" si="32"/>
        <v>0.33</v>
      </c>
      <c r="L168" s="30" t="s">
        <v>103</v>
      </c>
      <c r="M168" s="15">
        <f t="shared" si="27"/>
        <v>330</v>
      </c>
      <c r="N168" s="13" t="s">
        <v>71</v>
      </c>
    </row>
    <row r="169" spans="1:14">
      <c r="A169" s="99">
        <v>36</v>
      </c>
      <c r="B169" s="5"/>
      <c r="C169" s="5" t="s">
        <v>757</v>
      </c>
      <c r="D169" s="5"/>
      <c r="E169" s="5" t="s">
        <v>854</v>
      </c>
      <c r="F169" s="12" t="s">
        <v>805</v>
      </c>
      <c r="G169" s="12">
        <v>1</v>
      </c>
      <c r="H169" s="13" t="s">
        <v>74</v>
      </c>
      <c r="I169" s="12">
        <f>G169*1</f>
        <v>1</v>
      </c>
      <c r="J169" s="13" t="s">
        <v>72</v>
      </c>
      <c r="K169" s="30">
        <f t="shared" si="32"/>
        <v>0.33</v>
      </c>
      <c r="L169" s="30" t="s">
        <v>103</v>
      </c>
      <c r="M169" s="15">
        <f t="shared" si="27"/>
        <v>330</v>
      </c>
      <c r="N169" s="13" t="s">
        <v>71</v>
      </c>
    </row>
    <row r="170" spans="1:14">
      <c r="A170" s="99">
        <v>37</v>
      </c>
      <c r="B170" s="5"/>
      <c r="C170" s="5" t="s">
        <v>96</v>
      </c>
      <c r="D170" s="5"/>
      <c r="E170" s="5" t="s">
        <v>43</v>
      </c>
      <c r="F170" s="12" t="s">
        <v>843</v>
      </c>
      <c r="G170" s="12">
        <v>1</v>
      </c>
      <c r="H170" s="13" t="s">
        <v>74</v>
      </c>
      <c r="I170" s="12">
        <f>G170*1</f>
        <v>1</v>
      </c>
      <c r="J170" s="13" t="s">
        <v>72</v>
      </c>
      <c r="K170" s="30">
        <f t="shared" si="32"/>
        <v>0.33</v>
      </c>
      <c r="L170" s="30" t="s">
        <v>103</v>
      </c>
      <c r="M170" s="15">
        <f t="shared" si="27"/>
        <v>330</v>
      </c>
      <c r="N170" s="13" t="s">
        <v>71</v>
      </c>
    </row>
    <row r="171" spans="1:14">
      <c r="A171" s="281" t="s">
        <v>54</v>
      </c>
      <c r="B171" s="282"/>
      <c r="C171" s="282"/>
      <c r="D171" s="282"/>
      <c r="E171" s="283"/>
      <c r="F171" s="98"/>
      <c r="G171" s="12">
        <f>SUM(G134:G170)</f>
        <v>72</v>
      </c>
      <c r="H171" s="13" t="s">
        <v>74</v>
      </c>
      <c r="I171" s="12">
        <f>SUM(I134:I170)</f>
        <v>262.5</v>
      </c>
      <c r="J171" s="13" t="s">
        <v>72</v>
      </c>
      <c r="K171" s="12">
        <f>SUM(K134:K170)</f>
        <v>86.624999999999957</v>
      </c>
      <c r="L171" s="30" t="s">
        <v>103</v>
      </c>
      <c r="M171" s="34">
        <f>SUM(M134:M170)</f>
        <v>86625</v>
      </c>
      <c r="N171" s="13" t="s">
        <v>71</v>
      </c>
    </row>
    <row r="174" spans="1:14">
      <c r="A174" s="286" t="s">
        <v>53</v>
      </c>
      <c r="B174" s="286" t="s">
        <v>0</v>
      </c>
      <c r="C174" s="286" t="s">
        <v>2</v>
      </c>
      <c r="D174" s="286" t="s">
        <v>4</v>
      </c>
      <c r="E174" s="286" t="s">
        <v>1</v>
      </c>
      <c r="F174" s="286" t="s">
        <v>280</v>
      </c>
      <c r="G174" s="288" t="s">
        <v>5</v>
      </c>
      <c r="H174" s="289"/>
      <c r="I174" s="288" t="s">
        <v>6</v>
      </c>
      <c r="J174" s="289"/>
      <c r="K174" s="288" t="s">
        <v>101</v>
      </c>
      <c r="L174" s="289"/>
      <c r="M174" s="288" t="s">
        <v>102</v>
      </c>
      <c r="N174" s="289"/>
    </row>
    <row r="175" spans="1:14">
      <c r="A175" s="287"/>
      <c r="B175" s="287"/>
      <c r="C175" s="287"/>
      <c r="D175" s="287"/>
      <c r="E175" s="287"/>
      <c r="F175" s="287"/>
      <c r="G175" s="290"/>
      <c r="H175" s="291"/>
      <c r="I175" s="290"/>
      <c r="J175" s="291"/>
      <c r="K175" s="290"/>
      <c r="L175" s="291"/>
      <c r="M175" s="290"/>
      <c r="N175" s="291"/>
    </row>
    <row r="176" spans="1:14">
      <c r="A176" s="101">
        <v>1</v>
      </c>
      <c r="B176" s="16" t="s">
        <v>65</v>
      </c>
      <c r="C176" s="5" t="s">
        <v>3</v>
      </c>
      <c r="D176" s="5" t="s">
        <v>7</v>
      </c>
      <c r="E176" s="5" t="s">
        <v>8</v>
      </c>
      <c r="F176" s="12" t="s">
        <v>866</v>
      </c>
      <c r="G176" s="12">
        <v>3</v>
      </c>
      <c r="H176" s="13" t="s">
        <v>74</v>
      </c>
      <c r="I176" s="12">
        <f t="shared" ref="I176:I184" si="34">G176*6</f>
        <v>18</v>
      </c>
      <c r="J176" s="13" t="s">
        <v>72</v>
      </c>
      <c r="K176" s="30">
        <f t="shared" ref="K176:K181" si="35">I176*0.33</f>
        <v>5.94</v>
      </c>
      <c r="L176" s="30" t="s">
        <v>103</v>
      </c>
      <c r="M176" s="15">
        <f t="shared" ref="M176:M212" si="36">K176*1000</f>
        <v>5940</v>
      </c>
      <c r="N176" s="13" t="s">
        <v>71</v>
      </c>
    </row>
    <row r="177" spans="1:14">
      <c r="A177" s="101">
        <v>2</v>
      </c>
      <c r="B177" s="17">
        <v>43529</v>
      </c>
      <c r="C177" s="5" t="s">
        <v>56</v>
      </c>
      <c r="D177" s="5" t="s">
        <v>93</v>
      </c>
      <c r="E177" s="5" t="s">
        <v>8</v>
      </c>
      <c r="F177" s="12"/>
      <c r="G177" s="12">
        <v>3</v>
      </c>
      <c r="H177" s="13" t="s">
        <v>74</v>
      </c>
      <c r="I177" s="12">
        <f t="shared" si="34"/>
        <v>18</v>
      </c>
      <c r="J177" s="13" t="s">
        <v>72</v>
      </c>
      <c r="K177" s="30">
        <f t="shared" si="35"/>
        <v>5.94</v>
      </c>
      <c r="L177" s="30" t="s">
        <v>103</v>
      </c>
      <c r="M177" s="15">
        <f t="shared" si="36"/>
        <v>5940</v>
      </c>
      <c r="N177" s="13" t="s">
        <v>71</v>
      </c>
    </row>
    <row r="178" spans="1:14">
      <c r="A178" s="101">
        <v>3</v>
      </c>
      <c r="B178" s="5"/>
      <c r="C178" s="5" t="s">
        <v>15</v>
      </c>
      <c r="D178" s="102" t="s">
        <v>647</v>
      </c>
      <c r="E178" s="5" t="s">
        <v>8</v>
      </c>
      <c r="F178" s="12" t="s">
        <v>892</v>
      </c>
      <c r="G178" s="12">
        <v>2</v>
      </c>
      <c r="H178" s="13" t="s">
        <v>74</v>
      </c>
      <c r="I178" s="12">
        <f t="shared" si="34"/>
        <v>12</v>
      </c>
      <c r="J178" s="13" t="s">
        <v>72</v>
      </c>
      <c r="K178" s="30">
        <f t="shared" si="35"/>
        <v>3.96</v>
      </c>
      <c r="L178" s="30" t="s">
        <v>103</v>
      </c>
      <c r="M178" s="15">
        <f t="shared" si="36"/>
        <v>3960</v>
      </c>
      <c r="N178" s="13" t="s">
        <v>71</v>
      </c>
    </row>
    <row r="179" spans="1:14">
      <c r="A179" s="101">
        <v>4</v>
      </c>
      <c r="B179" s="5"/>
      <c r="C179" s="5" t="s">
        <v>17</v>
      </c>
      <c r="D179" s="102" t="s">
        <v>16</v>
      </c>
      <c r="E179" s="5" t="s">
        <v>8</v>
      </c>
      <c r="F179" s="12" t="s">
        <v>868</v>
      </c>
      <c r="G179" s="12">
        <v>3</v>
      </c>
      <c r="H179" s="13" t="s">
        <v>74</v>
      </c>
      <c r="I179" s="12">
        <f t="shared" si="34"/>
        <v>18</v>
      </c>
      <c r="J179" s="13" t="s">
        <v>72</v>
      </c>
      <c r="K179" s="30">
        <f t="shared" si="35"/>
        <v>5.94</v>
      </c>
      <c r="L179" s="30" t="s">
        <v>103</v>
      </c>
      <c r="M179" s="15">
        <f t="shared" si="36"/>
        <v>5940</v>
      </c>
      <c r="N179" s="13" t="s">
        <v>71</v>
      </c>
    </row>
    <row r="180" spans="1:14">
      <c r="A180" s="101">
        <v>5</v>
      </c>
      <c r="B180" s="5"/>
      <c r="C180" s="5" t="s">
        <v>251</v>
      </c>
      <c r="D180" s="102" t="s">
        <v>18</v>
      </c>
      <c r="E180" s="5" t="s">
        <v>8</v>
      </c>
      <c r="F180" s="12" t="s">
        <v>869</v>
      </c>
      <c r="G180" s="12">
        <v>4</v>
      </c>
      <c r="H180" s="13" t="s">
        <v>74</v>
      </c>
      <c r="I180" s="12">
        <f t="shared" si="34"/>
        <v>24</v>
      </c>
      <c r="J180" s="13" t="s">
        <v>72</v>
      </c>
      <c r="K180" s="30">
        <f t="shared" si="35"/>
        <v>7.92</v>
      </c>
      <c r="L180" s="30" t="s">
        <v>103</v>
      </c>
      <c r="M180" s="15">
        <f t="shared" si="36"/>
        <v>7920</v>
      </c>
      <c r="N180" s="13" t="s">
        <v>71</v>
      </c>
    </row>
    <row r="181" spans="1:14">
      <c r="A181" s="101">
        <v>6</v>
      </c>
      <c r="B181" s="5"/>
      <c r="C181" s="9" t="s">
        <v>52</v>
      </c>
      <c r="D181" s="9" t="s">
        <v>51</v>
      </c>
      <c r="E181" s="9" t="s">
        <v>8</v>
      </c>
      <c r="F181" s="72" t="s">
        <v>870</v>
      </c>
      <c r="G181" s="12">
        <v>4</v>
      </c>
      <c r="H181" s="13" t="s">
        <v>74</v>
      </c>
      <c r="I181" s="12">
        <f t="shared" si="34"/>
        <v>24</v>
      </c>
      <c r="J181" s="13" t="s">
        <v>72</v>
      </c>
      <c r="K181" s="30">
        <f t="shared" si="35"/>
        <v>7.92</v>
      </c>
      <c r="L181" s="30" t="s">
        <v>103</v>
      </c>
      <c r="M181" s="15">
        <f t="shared" si="36"/>
        <v>7920</v>
      </c>
      <c r="N181" s="13" t="s">
        <v>71</v>
      </c>
    </row>
    <row r="182" spans="1:14">
      <c r="A182" s="101">
        <v>7</v>
      </c>
      <c r="B182" s="5"/>
      <c r="C182" s="5" t="s">
        <v>10</v>
      </c>
      <c r="D182" s="5" t="s">
        <v>93</v>
      </c>
      <c r="E182" s="5" t="s">
        <v>8</v>
      </c>
      <c r="F182" s="12" t="s">
        <v>874</v>
      </c>
      <c r="G182" s="12">
        <v>5</v>
      </c>
      <c r="H182" s="13" t="s">
        <v>74</v>
      </c>
      <c r="I182" s="12">
        <f t="shared" si="34"/>
        <v>30</v>
      </c>
      <c r="J182" s="13" t="s">
        <v>72</v>
      </c>
      <c r="K182" s="30">
        <f>I182*0.33</f>
        <v>9.9</v>
      </c>
      <c r="L182" s="30" t="s">
        <v>103</v>
      </c>
      <c r="M182" s="15">
        <f t="shared" si="36"/>
        <v>9900</v>
      </c>
      <c r="N182" s="13" t="s">
        <v>71</v>
      </c>
    </row>
    <row r="183" spans="1:14">
      <c r="A183" s="101">
        <v>8</v>
      </c>
      <c r="B183" s="5"/>
      <c r="C183" s="5" t="s">
        <v>26</v>
      </c>
      <c r="D183" s="5" t="s">
        <v>89</v>
      </c>
      <c r="E183" s="5" t="s">
        <v>8</v>
      </c>
      <c r="F183" s="12" t="s">
        <v>871</v>
      </c>
      <c r="G183" s="12">
        <v>4</v>
      </c>
      <c r="H183" s="13" t="s">
        <v>74</v>
      </c>
      <c r="I183" s="12">
        <f t="shared" si="34"/>
        <v>24</v>
      </c>
      <c r="J183" s="13" t="s">
        <v>72</v>
      </c>
      <c r="K183" s="30">
        <f>I183*0.33</f>
        <v>7.92</v>
      </c>
      <c r="L183" s="30" t="s">
        <v>103</v>
      </c>
      <c r="M183" s="15">
        <f t="shared" si="36"/>
        <v>7920</v>
      </c>
      <c r="N183" s="13" t="s">
        <v>71</v>
      </c>
    </row>
    <row r="184" spans="1:14">
      <c r="A184" s="101">
        <v>9</v>
      </c>
      <c r="B184" s="5"/>
      <c r="C184" s="5" t="s">
        <v>94</v>
      </c>
      <c r="D184" s="5" t="s">
        <v>95</v>
      </c>
      <c r="E184" s="5" t="s">
        <v>8</v>
      </c>
      <c r="F184" s="12" t="s">
        <v>867</v>
      </c>
      <c r="G184" s="12">
        <v>3</v>
      </c>
      <c r="H184" s="13" t="s">
        <v>74</v>
      </c>
      <c r="I184" s="12">
        <f t="shared" si="34"/>
        <v>18</v>
      </c>
      <c r="J184" s="13" t="s">
        <v>72</v>
      </c>
      <c r="K184" s="30">
        <f>I184*0.33</f>
        <v>5.94</v>
      </c>
      <c r="L184" s="30" t="s">
        <v>103</v>
      </c>
      <c r="M184" s="15">
        <f t="shared" si="36"/>
        <v>5940</v>
      </c>
      <c r="N184" s="13" t="s">
        <v>71</v>
      </c>
    </row>
    <row r="185" spans="1:14">
      <c r="A185" s="101">
        <v>10</v>
      </c>
      <c r="B185" s="5"/>
      <c r="C185" s="5" t="s">
        <v>190</v>
      </c>
      <c r="D185" s="5" t="s">
        <v>20</v>
      </c>
      <c r="E185" s="5" t="s">
        <v>173</v>
      </c>
      <c r="F185" s="12" t="s">
        <v>872</v>
      </c>
      <c r="G185" s="12">
        <v>1</v>
      </c>
      <c r="H185" s="13" t="s">
        <v>74</v>
      </c>
      <c r="I185" s="12">
        <f>G185*7</f>
        <v>7</v>
      </c>
      <c r="J185" s="13" t="s">
        <v>72</v>
      </c>
      <c r="K185" s="30">
        <f>I185*0.33</f>
        <v>2.31</v>
      </c>
      <c r="L185" s="30" t="s">
        <v>103</v>
      </c>
      <c r="M185" s="15">
        <f t="shared" si="36"/>
        <v>2310</v>
      </c>
      <c r="N185" s="13" t="s">
        <v>71</v>
      </c>
    </row>
    <row r="186" spans="1:14">
      <c r="A186" s="101">
        <v>11</v>
      </c>
      <c r="B186" s="5"/>
      <c r="C186" s="5" t="s">
        <v>34</v>
      </c>
      <c r="D186" s="5" t="s">
        <v>134</v>
      </c>
      <c r="E186" s="5" t="s">
        <v>173</v>
      </c>
      <c r="F186" s="12" t="s">
        <v>873</v>
      </c>
      <c r="G186" s="12">
        <v>1</v>
      </c>
      <c r="H186" s="13" t="s">
        <v>74</v>
      </c>
      <c r="I186" s="12">
        <f>G186*7</f>
        <v>7</v>
      </c>
      <c r="J186" s="13" t="s">
        <v>72</v>
      </c>
      <c r="K186" s="30">
        <f t="shared" ref="K186:K201" si="37">I186*0.33</f>
        <v>2.31</v>
      </c>
      <c r="L186" s="30" t="s">
        <v>103</v>
      </c>
      <c r="M186" s="15">
        <f t="shared" si="36"/>
        <v>2310</v>
      </c>
      <c r="N186" s="13" t="s">
        <v>71</v>
      </c>
    </row>
    <row r="187" spans="1:14">
      <c r="A187" s="101">
        <v>12</v>
      </c>
      <c r="B187" s="5"/>
      <c r="C187" s="5" t="s">
        <v>23</v>
      </c>
      <c r="D187" s="5" t="s">
        <v>136</v>
      </c>
      <c r="E187" s="5" t="s">
        <v>12</v>
      </c>
      <c r="F187" s="5" t="s">
        <v>875</v>
      </c>
      <c r="G187" s="1">
        <v>3</v>
      </c>
      <c r="H187" s="13" t="s">
        <v>74</v>
      </c>
      <c r="I187" s="12">
        <f t="shared" ref="I187:I192" si="38">G187*1</f>
        <v>3</v>
      </c>
      <c r="J187" s="13" t="s">
        <v>72</v>
      </c>
      <c r="K187" s="30">
        <f t="shared" si="37"/>
        <v>0.99</v>
      </c>
      <c r="L187" s="30" t="s">
        <v>103</v>
      </c>
      <c r="M187" s="15">
        <f t="shared" si="36"/>
        <v>990</v>
      </c>
      <c r="N187" s="13" t="s">
        <v>71</v>
      </c>
    </row>
    <row r="188" spans="1:14">
      <c r="A188" s="101">
        <v>13</v>
      </c>
      <c r="B188" s="5"/>
      <c r="C188" s="5" t="s">
        <v>90</v>
      </c>
      <c r="D188" s="5" t="s">
        <v>91</v>
      </c>
      <c r="E188" s="5" t="s">
        <v>12</v>
      </c>
      <c r="F188" s="12"/>
      <c r="G188" s="12">
        <v>0</v>
      </c>
      <c r="H188" s="13" t="s">
        <v>74</v>
      </c>
      <c r="I188" s="12">
        <f t="shared" si="38"/>
        <v>0</v>
      </c>
      <c r="J188" s="13" t="s">
        <v>72</v>
      </c>
      <c r="K188" s="30">
        <f t="shared" si="37"/>
        <v>0</v>
      </c>
      <c r="L188" s="30" t="s">
        <v>103</v>
      </c>
      <c r="M188" s="15">
        <f t="shared" si="36"/>
        <v>0</v>
      </c>
      <c r="N188" s="13" t="s">
        <v>71</v>
      </c>
    </row>
    <row r="189" spans="1:14">
      <c r="A189" s="101">
        <v>14</v>
      </c>
      <c r="B189" s="5"/>
      <c r="C189" s="5" t="s">
        <v>81</v>
      </c>
      <c r="D189" s="5" t="s">
        <v>82</v>
      </c>
      <c r="E189" s="5" t="s">
        <v>12</v>
      </c>
      <c r="F189" s="12" t="s">
        <v>901</v>
      </c>
      <c r="G189" s="12">
        <v>1</v>
      </c>
      <c r="H189" s="13" t="s">
        <v>74</v>
      </c>
      <c r="I189" s="12">
        <f t="shared" si="38"/>
        <v>1</v>
      </c>
      <c r="J189" s="13" t="s">
        <v>72</v>
      </c>
      <c r="K189" s="30">
        <f t="shared" si="37"/>
        <v>0.33</v>
      </c>
      <c r="L189" s="30" t="s">
        <v>103</v>
      </c>
      <c r="M189" s="15">
        <f t="shared" si="36"/>
        <v>330</v>
      </c>
      <c r="N189" s="13" t="s">
        <v>71</v>
      </c>
    </row>
    <row r="190" spans="1:14">
      <c r="A190" s="101">
        <v>15</v>
      </c>
      <c r="B190" s="5"/>
      <c r="C190" s="5" t="s">
        <v>11</v>
      </c>
      <c r="D190" s="5" t="s">
        <v>13</v>
      </c>
      <c r="E190" s="5" t="s">
        <v>12</v>
      </c>
      <c r="F190" s="12" t="s">
        <v>876</v>
      </c>
      <c r="G190" s="12">
        <v>1</v>
      </c>
      <c r="H190" s="13" t="s">
        <v>74</v>
      </c>
      <c r="I190" s="12">
        <f t="shared" si="38"/>
        <v>1</v>
      </c>
      <c r="J190" s="13" t="s">
        <v>72</v>
      </c>
      <c r="K190" s="30">
        <f t="shared" si="37"/>
        <v>0.33</v>
      </c>
      <c r="L190" s="30" t="s">
        <v>103</v>
      </c>
      <c r="M190" s="15">
        <f t="shared" si="36"/>
        <v>330</v>
      </c>
      <c r="N190" s="13" t="s">
        <v>71</v>
      </c>
    </row>
    <row r="191" spans="1:14">
      <c r="A191" s="101">
        <v>16</v>
      </c>
      <c r="B191" s="5"/>
      <c r="C191" s="5" t="s">
        <v>28</v>
      </c>
      <c r="D191" s="5" t="s">
        <v>27</v>
      </c>
      <c r="E191" s="5" t="s">
        <v>12</v>
      </c>
      <c r="F191" s="12" t="s">
        <v>877</v>
      </c>
      <c r="G191" s="12">
        <v>1</v>
      </c>
      <c r="H191" s="13" t="s">
        <v>74</v>
      </c>
      <c r="I191" s="12">
        <f t="shared" si="38"/>
        <v>1</v>
      </c>
      <c r="J191" s="13" t="s">
        <v>72</v>
      </c>
      <c r="K191" s="30">
        <f t="shared" si="37"/>
        <v>0.33</v>
      </c>
      <c r="L191" s="30" t="s">
        <v>103</v>
      </c>
      <c r="M191" s="15">
        <f t="shared" si="36"/>
        <v>330</v>
      </c>
      <c r="N191" s="13" t="s">
        <v>71</v>
      </c>
    </row>
    <row r="192" spans="1:14">
      <c r="A192" s="101">
        <v>17</v>
      </c>
      <c r="B192" s="5"/>
      <c r="C192" s="5" t="s">
        <v>30</v>
      </c>
      <c r="D192" s="5" t="s">
        <v>29</v>
      </c>
      <c r="E192" s="5" t="s">
        <v>12</v>
      </c>
      <c r="F192" s="12" t="s">
        <v>878</v>
      </c>
      <c r="G192" s="12">
        <v>3</v>
      </c>
      <c r="H192" s="13" t="s">
        <v>74</v>
      </c>
      <c r="I192" s="12">
        <f t="shared" si="38"/>
        <v>3</v>
      </c>
      <c r="J192" s="13" t="s">
        <v>72</v>
      </c>
      <c r="K192" s="30">
        <f t="shared" si="37"/>
        <v>0.99</v>
      </c>
      <c r="L192" s="30" t="s">
        <v>103</v>
      </c>
      <c r="M192" s="15">
        <f t="shared" si="36"/>
        <v>990</v>
      </c>
      <c r="N192" s="13" t="s">
        <v>71</v>
      </c>
    </row>
    <row r="193" spans="1:14">
      <c r="A193" s="101">
        <v>18</v>
      </c>
      <c r="B193" s="5"/>
      <c r="C193" s="5" t="s">
        <v>32</v>
      </c>
      <c r="D193" s="5" t="s">
        <v>33</v>
      </c>
      <c r="E193" s="5" t="s">
        <v>12</v>
      </c>
      <c r="F193" s="12" t="s">
        <v>879</v>
      </c>
      <c r="G193" s="12">
        <v>1</v>
      </c>
      <c r="H193" s="13" t="s">
        <v>74</v>
      </c>
      <c r="I193" s="12">
        <v>1</v>
      </c>
      <c r="J193" s="13" t="s">
        <v>72</v>
      </c>
      <c r="K193" s="30">
        <f t="shared" si="37"/>
        <v>0.33</v>
      </c>
      <c r="L193" s="30" t="s">
        <v>103</v>
      </c>
      <c r="M193" s="15">
        <f t="shared" si="36"/>
        <v>330</v>
      </c>
      <c r="N193" s="13" t="s">
        <v>71</v>
      </c>
    </row>
    <row r="194" spans="1:14">
      <c r="A194" s="101">
        <v>19</v>
      </c>
      <c r="B194" s="5"/>
      <c r="C194" s="5" t="s">
        <v>36</v>
      </c>
      <c r="D194" s="5" t="s">
        <v>35</v>
      </c>
      <c r="E194" s="5" t="s">
        <v>12</v>
      </c>
      <c r="F194" s="12" t="s">
        <v>880</v>
      </c>
      <c r="G194" s="12">
        <v>1</v>
      </c>
      <c r="H194" s="13" t="s">
        <v>74</v>
      </c>
      <c r="I194" s="12">
        <f t="shared" ref="I194:I197" si="39">G194*1</f>
        <v>1</v>
      </c>
      <c r="J194" s="13" t="s">
        <v>72</v>
      </c>
      <c r="K194" s="30">
        <f t="shared" si="37"/>
        <v>0.33</v>
      </c>
      <c r="L194" s="30" t="s">
        <v>103</v>
      </c>
      <c r="M194" s="15">
        <f t="shared" si="36"/>
        <v>330</v>
      </c>
      <c r="N194" s="13" t="s">
        <v>71</v>
      </c>
    </row>
    <row r="195" spans="1:14">
      <c r="A195" s="101">
        <v>20</v>
      </c>
      <c r="B195" s="5"/>
      <c r="C195" s="5" t="s">
        <v>38</v>
      </c>
      <c r="D195" s="5" t="s">
        <v>37</v>
      </c>
      <c r="E195" s="5" t="s">
        <v>12</v>
      </c>
      <c r="F195" s="12" t="s">
        <v>881</v>
      </c>
      <c r="G195" s="12">
        <v>2</v>
      </c>
      <c r="H195" s="13" t="s">
        <v>74</v>
      </c>
      <c r="I195" s="12">
        <f t="shared" si="39"/>
        <v>2</v>
      </c>
      <c r="J195" s="13" t="s">
        <v>72</v>
      </c>
      <c r="K195" s="30">
        <f t="shared" si="37"/>
        <v>0.66</v>
      </c>
      <c r="L195" s="30" t="s">
        <v>103</v>
      </c>
      <c r="M195" s="15">
        <f t="shared" si="36"/>
        <v>660</v>
      </c>
      <c r="N195" s="13" t="s">
        <v>71</v>
      </c>
    </row>
    <row r="196" spans="1:14">
      <c r="A196" s="101">
        <v>21</v>
      </c>
      <c r="B196" s="5"/>
      <c r="C196" s="5" t="s">
        <v>40</v>
      </c>
      <c r="D196" s="5" t="s">
        <v>39</v>
      </c>
      <c r="E196" s="5" t="s">
        <v>12</v>
      </c>
      <c r="F196" s="12" t="s">
        <v>882</v>
      </c>
      <c r="G196" s="12">
        <v>1</v>
      </c>
      <c r="H196" s="13" t="s">
        <v>74</v>
      </c>
      <c r="I196" s="12">
        <f t="shared" si="39"/>
        <v>1</v>
      </c>
      <c r="J196" s="13" t="s">
        <v>72</v>
      </c>
      <c r="K196" s="30">
        <f t="shared" si="37"/>
        <v>0.33</v>
      </c>
      <c r="L196" s="30" t="s">
        <v>103</v>
      </c>
      <c r="M196" s="15">
        <f t="shared" si="36"/>
        <v>330</v>
      </c>
      <c r="N196" s="13" t="s">
        <v>71</v>
      </c>
    </row>
    <row r="197" spans="1:14">
      <c r="A197" s="101">
        <v>22</v>
      </c>
      <c r="B197" s="5"/>
      <c r="C197" s="5" t="s">
        <v>78</v>
      </c>
      <c r="D197" s="5" t="s">
        <v>79</v>
      </c>
      <c r="E197" s="5" t="s">
        <v>12</v>
      </c>
      <c r="F197" s="12" t="s">
        <v>883</v>
      </c>
      <c r="G197" s="12">
        <v>1</v>
      </c>
      <c r="H197" s="13" t="s">
        <v>74</v>
      </c>
      <c r="I197" s="12">
        <f t="shared" si="39"/>
        <v>1</v>
      </c>
      <c r="J197" s="13" t="s">
        <v>72</v>
      </c>
      <c r="K197" s="30">
        <f t="shared" si="37"/>
        <v>0.33</v>
      </c>
      <c r="L197" s="30" t="s">
        <v>103</v>
      </c>
      <c r="M197" s="15">
        <f t="shared" si="36"/>
        <v>330</v>
      </c>
      <c r="N197" s="13" t="s">
        <v>71</v>
      </c>
    </row>
    <row r="198" spans="1:14">
      <c r="A198" s="101">
        <v>23</v>
      </c>
      <c r="B198" s="5"/>
      <c r="C198" s="5" t="s">
        <v>45</v>
      </c>
      <c r="D198" s="5" t="s">
        <v>44</v>
      </c>
      <c r="E198" s="5" t="s">
        <v>43</v>
      </c>
      <c r="F198" s="12" t="s">
        <v>884</v>
      </c>
      <c r="G198" s="12">
        <v>5</v>
      </c>
      <c r="H198" s="13" t="s">
        <v>74</v>
      </c>
      <c r="I198" s="12">
        <f>G198*1.5</f>
        <v>7.5</v>
      </c>
      <c r="J198" s="13" t="s">
        <v>72</v>
      </c>
      <c r="K198" s="30">
        <f t="shared" si="37"/>
        <v>2.4750000000000001</v>
      </c>
      <c r="L198" s="30" t="s">
        <v>103</v>
      </c>
      <c r="M198" s="15">
        <f t="shared" si="36"/>
        <v>2475</v>
      </c>
      <c r="N198" s="13" t="s">
        <v>71</v>
      </c>
    </row>
    <row r="199" spans="1:14">
      <c r="A199" s="101">
        <v>24</v>
      </c>
      <c r="B199" s="5"/>
      <c r="C199" s="5" t="s">
        <v>47</v>
      </c>
      <c r="D199" s="5" t="s">
        <v>46</v>
      </c>
      <c r="E199" s="5" t="s">
        <v>43</v>
      </c>
      <c r="F199" s="12" t="s">
        <v>885</v>
      </c>
      <c r="G199" s="12">
        <v>1</v>
      </c>
      <c r="H199" s="13" t="s">
        <v>74</v>
      </c>
      <c r="I199" s="12">
        <f>G199*1.5</f>
        <v>1.5</v>
      </c>
      <c r="J199" s="13" t="s">
        <v>72</v>
      </c>
      <c r="K199" s="30">
        <f t="shared" si="37"/>
        <v>0.495</v>
      </c>
      <c r="L199" s="30" t="s">
        <v>103</v>
      </c>
      <c r="M199" s="15">
        <f t="shared" si="36"/>
        <v>495</v>
      </c>
      <c r="N199" s="13" t="s">
        <v>71</v>
      </c>
    </row>
    <row r="200" spans="1:14">
      <c r="A200" s="101">
        <v>25</v>
      </c>
      <c r="B200" s="5"/>
      <c r="C200" s="5" t="s">
        <v>42</v>
      </c>
      <c r="D200" s="5" t="s">
        <v>41</v>
      </c>
      <c r="E200" s="5" t="s">
        <v>165</v>
      </c>
      <c r="F200" s="12" t="s">
        <v>886</v>
      </c>
      <c r="G200" s="12">
        <v>1</v>
      </c>
      <c r="H200" s="13" t="s">
        <v>74</v>
      </c>
      <c r="I200" s="12">
        <f>G200*1.5</f>
        <v>1.5</v>
      </c>
      <c r="J200" s="13" t="s">
        <v>72</v>
      </c>
      <c r="K200" s="30">
        <f t="shared" si="37"/>
        <v>0.495</v>
      </c>
      <c r="L200" s="30" t="s">
        <v>103</v>
      </c>
      <c r="M200" s="15">
        <f t="shared" si="36"/>
        <v>495</v>
      </c>
      <c r="N200" s="13" t="s">
        <v>71</v>
      </c>
    </row>
    <row r="201" spans="1:14">
      <c r="A201" s="101">
        <v>26</v>
      </c>
      <c r="B201" s="5"/>
      <c r="C201" s="5" t="s">
        <v>49</v>
      </c>
      <c r="D201" s="5" t="s">
        <v>48</v>
      </c>
      <c r="E201" s="5" t="s">
        <v>50</v>
      </c>
      <c r="F201" s="12"/>
      <c r="G201" s="12">
        <v>0</v>
      </c>
      <c r="H201" s="13" t="s">
        <v>74</v>
      </c>
      <c r="I201" s="12">
        <f>G201*4</f>
        <v>0</v>
      </c>
      <c r="J201" s="13" t="s">
        <v>72</v>
      </c>
      <c r="K201" s="30">
        <f t="shared" si="37"/>
        <v>0</v>
      </c>
      <c r="L201" s="30" t="s">
        <v>103</v>
      </c>
      <c r="M201" s="15">
        <f t="shared" si="36"/>
        <v>0</v>
      </c>
      <c r="N201" s="13" t="s">
        <v>71</v>
      </c>
    </row>
    <row r="202" spans="1:14">
      <c r="A202" s="101">
        <v>27</v>
      </c>
      <c r="B202" s="5"/>
      <c r="C202" s="5" t="s">
        <v>897</v>
      </c>
      <c r="D202" s="5"/>
      <c r="E202" s="5" t="s">
        <v>12</v>
      </c>
      <c r="F202" s="12" t="s">
        <v>898</v>
      </c>
      <c r="G202" s="12">
        <v>2</v>
      </c>
      <c r="H202" s="13" t="s">
        <v>74</v>
      </c>
      <c r="I202" s="12">
        <f t="shared" ref="I202" si="40">G202*1.5</f>
        <v>3</v>
      </c>
      <c r="J202" s="13" t="s">
        <v>72</v>
      </c>
      <c r="K202" s="30">
        <f>I202*0.33</f>
        <v>0.99</v>
      </c>
      <c r="L202" s="30" t="s">
        <v>103</v>
      </c>
      <c r="M202" s="15">
        <f t="shared" si="36"/>
        <v>990</v>
      </c>
      <c r="N202" s="13" t="s">
        <v>71</v>
      </c>
    </row>
    <row r="203" spans="1:14">
      <c r="A203" s="101">
        <v>28</v>
      </c>
      <c r="B203" s="5"/>
      <c r="C203" s="5" t="s">
        <v>887</v>
      </c>
      <c r="D203" s="5"/>
      <c r="E203" s="5" t="s">
        <v>12</v>
      </c>
      <c r="F203" s="12" t="s">
        <v>322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>I203*0.33</f>
        <v>0.33</v>
      </c>
      <c r="L203" s="30" t="s">
        <v>103</v>
      </c>
      <c r="M203" s="15">
        <f t="shared" si="36"/>
        <v>330</v>
      </c>
      <c r="N203" s="13" t="s">
        <v>71</v>
      </c>
    </row>
    <row r="204" spans="1:14">
      <c r="A204" s="101">
        <v>29</v>
      </c>
      <c r="B204" s="5"/>
      <c r="C204" s="5" t="s">
        <v>893</v>
      </c>
      <c r="D204" s="5"/>
      <c r="E204" s="5" t="s">
        <v>12</v>
      </c>
      <c r="F204" s="12" t="s">
        <v>826</v>
      </c>
      <c r="G204" s="12">
        <v>1</v>
      </c>
      <c r="H204" s="13" t="s">
        <v>74</v>
      </c>
      <c r="I204" s="12">
        <f>G204*1</f>
        <v>1</v>
      </c>
      <c r="J204" s="13" t="s">
        <v>72</v>
      </c>
      <c r="K204" s="30">
        <f t="shared" ref="K204:K212" si="41">I204*0.33</f>
        <v>0.33</v>
      </c>
      <c r="L204" s="30" t="s">
        <v>103</v>
      </c>
      <c r="M204" s="15">
        <f t="shared" si="36"/>
        <v>330</v>
      </c>
      <c r="N204" s="13" t="s">
        <v>71</v>
      </c>
    </row>
    <row r="205" spans="1:14">
      <c r="A205" s="101">
        <v>30</v>
      </c>
      <c r="B205" s="5"/>
      <c r="C205" s="5" t="s">
        <v>124</v>
      </c>
      <c r="D205" s="5"/>
      <c r="E205" s="5" t="s">
        <v>43</v>
      </c>
      <c r="F205" s="12" t="s">
        <v>272</v>
      </c>
      <c r="G205" s="12">
        <v>1</v>
      </c>
      <c r="H205" s="13" t="s">
        <v>74</v>
      </c>
      <c r="I205" s="12">
        <f>G205*1</f>
        <v>1</v>
      </c>
      <c r="J205" s="13" t="s">
        <v>72</v>
      </c>
      <c r="K205" s="30">
        <f t="shared" si="41"/>
        <v>0.33</v>
      </c>
      <c r="L205" s="30" t="s">
        <v>103</v>
      </c>
      <c r="M205" s="15">
        <f t="shared" si="36"/>
        <v>330</v>
      </c>
      <c r="N205" s="13" t="s">
        <v>71</v>
      </c>
    </row>
    <row r="206" spans="1:14">
      <c r="A206" s="101">
        <v>31</v>
      </c>
      <c r="B206" s="5"/>
      <c r="C206" s="5" t="s">
        <v>703</v>
      </c>
      <c r="D206" s="5"/>
      <c r="E206" s="5" t="s">
        <v>120</v>
      </c>
      <c r="F206" s="12"/>
      <c r="G206" s="12">
        <v>0</v>
      </c>
      <c r="H206" s="13" t="s">
        <v>74</v>
      </c>
      <c r="I206" s="12">
        <f t="shared" ref="I206" si="42">G206*4</f>
        <v>0</v>
      </c>
      <c r="J206" s="13" t="s">
        <v>72</v>
      </c>
      <c r="K206" s="30">
        <f t="shared" si="41"/>
        <v>0</v>
      </c>
      <c r="L206" s="30" t="s">
        <v>103</v>
      </c>
      <c r="M206" s="15">
        <f t="shared" si="36"/>
        <v>0</v>
      </c>
      <c r="N206" s="13" t="s">
        <v>71</v>
      </c>
    </row>
    <row r="207" spans="1:14">
      <c r="A207" s="101">
        <v>32</v>
      </c>
      <c r="B207" s="5"/>
      <c r="C207" s="5" t="s">
        <v>115</v>
      </c>
      <c r="D207" s="5"/>
      <c r="E207" s="5" t="s">
        <v>12</v>
      </c>
      <c r="F207" s="12" t="s">
        <v>888</v>
      </c>
      <c r="G207" s="12">
        <v>1</v>
      </c>
      <c r="H207" s="13" t="s">
        <v>74</v>
      </c>
      <c r="I207" s="12">
        <f>G207*1</f>
        <v>1</v>
      </c>
      <c r="J207" s="13" t="s">
        <v>72</v>
      </c>
      <c r="K207" s="30">
        <f t="shared" si="41"/>
        <v>0.33</v>
      </c>
      <c r="L207" s="30" t="s">
        <v>103</v>
      </c>
      <c r="M207" s="15">
        <f t="shared" si="36"/>
        <v>330</v>
      </c>
      <c r="N207" s="13" t="s">
        <v>71</v>
      </c>
    </row>
    <row r="208" spans="1:14">
      <c r="A208" s="101">
        <v>33</v>
      </c>
      <c r="B208" s="5"/>
      <c r="C208" s="5" t="s">
        <v>894</v>
      </c>
      <c r="D208" s="5"/>
      <c r="E208" s="5" t="s">
        <v>12</v>
      </c>
      <c r="F208" s="12" t="s">
        <v>895</v>
      </c>
      <c r="G208" s="12">
        <v>1</v>
      </c>
      <c r="H208" s="13" t="s">
        <v>74</v>
      </c>
      <c r="I208" s="12">
        <f>G208*1</f>
        <v>1</v>
      </c>
      <c r="J208" s="13" t="s">
        <v>72</v>
      </c>
      <c r="K208" s="30">
        <f t="shared" si="41"/>
        <v>0.33</v>
      </c>
      <c r="L208" s="30" t="s">
        <v>103</v>
      </c>
      <c r="M208" s="15">
        <f t="shared" si="36"/>
        <v>330</v>
      </c>
      <c r="N208" s="13" t="s">
        <v>71</v>
      </c>
    </row>
    <row r="209" spans="1:14">
      <c r="A209" s="101">
        <v>34</v>
      </c>
      <c r="B209" s="5"/>
      <c r="C209" s="5" t="s">
        <v>891</v>
      </c>
      <c r="D209" s="5"/>
      <c r="E209" s="5" t="s">
        <v>43</v>
      </c>
      <c r="F209" s="12" t="s">
        <v>271</v>
      </c>
      <c r="G209" s="12">
        <v>1</v>
      </c>
      <c r="H209" s="13" t="s">
        <v>74</v>
      </c>
      <c r="I209" s="12">
        <f>G209*1.5</f>
        <v>1.5</v>
      </c>
      <c r="J209" s="13" t="s">
        <v>72</v>
      </c>
      <c r="K209" s="30">
        <f t="shared" si="41"/>
        <v>0.495</v>
      </c>
      <c r="L209" s="30" t="s">
        <v>103</v>
      </c>
      <c r="M209" s="15">
        <f t="shared" si="36"/>
        <v>495</v>
      </c>
      <c r="N209" s="13" t="s">
        <v>71</v>
      </c>
    </row>
    <row r="210" spans="1:14">
      <c r="A210" s="101">
        <v>35</v>
      </c>
      <c r="B210" s="5"/>
      <c r="C210" s="5" t="s">
        <v>889</v>
      </c>
      <c r="D210" s="5"/>
      <c r="E210" s="5" t="s">
        <v>12</v>
      </c>
      <c r="F210" s="12" t="s">
        <v>890</v>
      </c>
      <c r="G210" s="12">
        <v>1</v>
      </c>
      <c r="H210" s="13" t="s">
        <v>74</v>
      </c>
      <c r="I210" s="12">
        <f>G210*1</f>
        <v>1</v>
      </c>
      <c r="J210" s="13" t="s">
        <v>72</v>
      </c>
      <c r="K210" s="30">
        <f t="shared" si="41"/>
        <v>0.33</v>
      </c>
      <c r="L210" s="30" t="s">
        <v>103</v>
      </c>
      <c r="M210" s="15">
        <f t="shared" si="36"/>
        <v>330</v>
      </c>
      <c r="N210" s="13" t="s">
        <v>71</v>
      </c>
    </row>
    <row r="211" spans="1:14">
      <c r="A211" s="101">
        <v>36</v>
      </c>
      <c r="B211" s="5"/>
      <c r="C211" s="5" t="s">
        <v>757</v>
      </c>
      <c r="D211" s="5"/>
      <c r="E211" s="5" t="s">
        <v>12</v>
      </c>
      <c r="F211" s="12" t="s">
        <v>896</v>
      </c>
      <c r="G211" s="12">
        <v>2</v>
      </c>
      <c r="H211" s="13" t="s">
        <v>74</v>
      </c>
      <c r="I211" s="12">
        <f>G211*1</f>
        <v>2</v>
      </c>
      <c r="J211" s="13" t="s">
        <v>72</v>
      </c>
      <c r="K211" s="30">
        <f t="shared" si="41"/>
        <v>0.66</v>
      </c>
      <c r="L211" s="30" t="s">
        <v>103</v>
      </c>
      <c r="M211" s="15">
        <f t="shared" si="36"/>
        <v>660</v>
      </c>
      <c r="N211" s="13" t="s">
        <v>71</v>
      </c>
    </row>
    <row r="212" spans="1:14">
      <c r="A212" s="101">
        <v>37</v>
      </c>
      <c r="B212" s="5"/>
      <c r="C212" s="5" t="s">
        <v>899</v>
      </c>
      <c r="D212" s="5"/>
      <c r="E212" s="5" t="s">
        <v>854</v>
      </c>
      <c r="F212" s="12" t="s">
        <v>900</v>
      </c>
      <c r="G212" s="12">
        <v>1</v>
      </c>
      <c r="H212" s="13" t="s">
        <v>74</v>
      </c>
      <c r="I212" s="12">
        <f>G212*1</f>
        <v>1</v>
      </c>
      <c r="J212" s="13" t="s">
        <v>72</v>
      </c>
      <c r="K212" s="30">
        <f t="shared" si="41"/>
        <v>0.33</v>
      </c>
      <c r="L212" s="30" t="s">
        <v>103</v>
      </c>
      <c r="M212" s="15">
        <f t="shared" si="36"/>
        <v>330</v>
      </c>
      <c r="N212" s="13" t="s">
        <v>71</v>
      </c>
    </row>
    <row r="213" spans="1:14">
      <c r="A213" s="281" t="s">
        <v>54</v>
      </c>
      <c r="B213" s="282"/>
      <c r="C213" s="282"/>
      <c r="D213" s="282"/>
      <c r="E213" s="283"/>
      <c r="F213" s="100"/>
      <c r="G213" s="12">
        <f>SUM(G176:G212)</f>
        <v>67</v>
      </c>
      <c r="H213" s="13" t="s">
        <v>74</v>
      </c>
      <c r="I213" s="12">
        <f>SUM(I176:I212)</f>
        <v>239</v>
      </c>
      <c r="J213" s="13" t="s">
        <v>72</v>
      </c>
      <c r="K213" s="12">
        <f>SUM(K176:K212)</f>
        <v>78.869999999999962</v>
      </c>
      <c r="L213" s="30" t="s">
        <v>103</v>
      </c>
      <c r="M213" s="34">
        <f>SUM(M176:M212)</f>
        <v>78870</v>
      </c>
      <c r="N213" s="13" t="s">
        <v>71</v>
      </c>
    </row>
    <row r="215" spans="1:14">
      <c r="A215" s="286" t="s">
        <v>53</v>
      </c>
      <c r="B215" s="286" t="s">
        <v>0</v>
      </c>
      <c r="C215" s="286" t="s">
        <v>2</v>
      </c>
      <c r="D215" s="286" t="s">
        <v>4</v>
      </c>
      <c r="E215" s="286" t="s">
        <v>1</v>
      </c>
      <c r="F215" s="286" t="s">
        <v>280</v>
      </c>
      <c r="G215" s="288" t="s">
        <v>5</v>
      </c>
      <c r="H215" s="289"/>
      <c r="I215" s="288" t="s">
        <v>6</v>
      </c>
      <c r="J215" s="289"/>
      <c r="K215" s="288" t="s">
        <v>101</v>
      </c>
      <c r="L215" s="289"/>
      <c r="M215" s="288" t="s">
        <v>102</v>
      </c>
      <c r="N215" s="289"/>
    </row>
    <row r="216" spans="1:14">
      <c r="A216" s="287"/>
      <c r="B216" s="287"/>
      <c r="C216" s="287"/>
      <c r="D216" s="287"/>
      <c r="E216" s="287"/>
      <c r="F216" s="287"/>
      <c r="G216" s="290"/>
      <c r="H216" s="291"/>
      <c r="I216" s="290"/>
      <c r="J216" s="291"/>
      <c r="K216" s="290"/>
      <c r="L216" s="291"/>
      <c r="M216" s="290"/>
      <c r="N216" s="291"/>
    </row>
    <row r="217" spans="1:14">
      <c r="A217" s="101">
        <v>1</v>
      </c>
      <c r="B217" s="16" t="s">
        <v>59</v>
      </c>
      <c r="C217" s="5" t="s">
        <v>3</v>
      </c>
      <c r="D217" s="5" t="s">
        <v>7</v>
      </c>
      <c r="E217" s="5" t="s">
        <v>8</v>
      </c>
      <c r="F217" s="12" t="s">
        <v>936</v>
      </c>
      <c r="G217" s="12">
        <v>4</v>
      </c>
      <c r="H217" s="13" t="s">
        <v>74</v>
      </c>
      <c r="I217" s="12">
        <f t="shared" ref="I217:I225" si="43">G217*6</f>
        <v>24</v>
      </c>
      <c r="J217" s="13" t="s">
        <v>72</v>
      </c>
      <c r="K217" s="30">
        <f t="shared" ref="K217:K222" si="44">I217*0.33</f>
        <v>7.92</v>
      </c>
      <c r="L217" s="30" t="s">
        <v>103</v>
      </c>
      <c r="M217" s="15">
        <f t="shared" ref="M217:M253" si="45">K217*1000</f>
        <v>7920</v>
      </c>
      <c r="N217" s="13" t="s">
        <v>71</v>
      </c>
    </row>
    <row r="218" spans="1:14">
      <c r="A218" s="101">
        <v>2</v>
      </c>
      <c r="B218" s="17">
        <v>43530</v>
      </c>
      <c r="C218" s="5" t="s">
        <v>56</v>
      </c>
      <c r="D218" s="5" t="s">
        <v>93</v>
      </c>
      <c r="E218" s="5" t="s">
        <v>8</v>
      </c>
      <c r="F218" s="12" t="s">
        <v>908</v>
      </c>
      <c r="G218" s="12">
        <v>3</v>
      </c>
      <c r="H218" s="13" t="s">
        <v>74</v>
      </c>
      <c r="I218" s="12">
        <f t="shared" si="43"/>
        <v>18</v>
      </c>
      <c r="J218" s="13" t="s">
        <v>72</v>
      </c>
      <c r="K218" s="30">
        <f t="shared" si="44"/>
        <v>5.94</v>
      </c>
      <c r="L218" s="30" t="s">
        <v>103</v>
      </c>
      <c r="M218" s="15">
        <f t="shared" si="45"/>
        <v>5940</v>
      </c>
      <c r="N218" s="13" t="s">
        <v>71</v>
      </c>
    </row>
    <row r="219" spans="1:14">
      <c r="A219" s="101">
        <v>3</v>
      </c>
      <c r="B219" s="5"/>
      <c r="C219" s="5" t="s">
        <v>15</v>
      </c>
      <c r="D219" s="102" t="s">
        <v>647</v>
      </c>
      <c r="E219" s="5" t="s">
        <v>8</v>
      </c>
      <c r="F219" s="103" t="s">
        <v>917</v>
      </c>
      <c r="G219" s="12">
        <v>3</v>
      </c>
      <c r="H219" s="13" t="s">
        <v>74</v>
      </c>
      <c r="I219" s="12">
        <f t="shared" si="43"/>
        <v>18</v>
      </c>
      <c r="J219" s="13" t="s">
        <v>72</v>
      </c>
      <c r="K219" s="30">
        <f t="shared" si="44"/>
        <v>5.94</v>
      </c>
      <c r="L219" s="30" t="s">
        <v>103</v>
      </c>
      <c r="M219" s="15">
        <f t="shared" si="45"/>
        <v>5940</v>
      </c>
      <c r="N219" s="13" t="s">
        <v>71</v>
      </c>
    </row>
    <row r="220" spans="1:14">
      <c r="A220" s="101">
        <v>4</v>
      </c>
      <c r="B220" s="5"/>
      <c r="C220" s="5" t="s">
        <v>17</v>
      </c>
      <c r="D220" s="102" t="s">
        <v>16</v>
      </c>
      <c r="E220" s="5" t="s">
        <v>8</v>
      </c>
      <c r="F220" s="12" t="s">
        <v>902</v>
      </c>
      <c r="G220" s="12">
        <v>3</v>
      </c>
      <c r="H220" s="13" t="s">
        <v>74</v>
      </c>
      <c r="I220" s="12">
        <f t="shared" si="43"/>
        <v>18</v>
      </c>
      <c r="J220" s="13" t="s">
        <v>72</v>
      </c>
      <c r="K220" s="30">
        <f t="shared" si="44"/>
        <v>5.94</v>
      </c>
      <c r="L220" s="30" t="s">
        <v>103</v>
      </c>
      <c r="M220" s="15">
        <f t="shared" si="45"/>
        <v>5940</v>
      </c>
      <c r="N220" s="13" t="s">
        <v>71</v>
      </c>
    </row>
    <row r="221" spans="1:14">
      <c r="A221" s="101">
        <v>5</v>
      </c>
      <c r="B221" s="5"/>
      <c r="C221" s="5" t="s">
        <v>251</v>
      </c>
      <c r="D221" s="102" t="s">
        <v>18</v>
      </c>
      <c r="E221" s="5" t="s">
        <v>8</v>
      </c>
      <c r="F221" s="12" t="s">
        <v>903</v>
      </c>
      <c r="G221" s="12">
        <v>4</v>
      </c>
      <c r="H221" s="13" t="s">
        <v>74</v>
      </c>
      <c r="I221" s="12">
        <f t="shared" si="43"/>
        <v>24</v>
      </c>
      <c r="J221" s="13" t="s">
        <v>72</v>
      </c>
      <c r="K221" s="30">
        <f t="shared" si="44"/>
        <v>7.92</v>
      </c>
      <c r="L221" s="30" t="s">
        <v>103</v>
      </c>
      <c r="M221" s="15">
        <f t="shared" si="45"/>
        <v>7920</v>
      </c>
      <c r="N221" s="13" t="s">
        <v>71</v>
      </c>
    </row>
    <row r="222" spans="1:14">
      <c r="A222" s="101">
        <v>6</v>
      </c>
      <c r="B222" s="5"/>
      <c r="C222" s="9" t="s">
        <v>52</v>
      </c>
      <c r="D222" s="9" t="s">
        <v>51</v>
      </c>
      <c r="E222" s="9" t="s">
        <v>8</v>
      </c>
      <c r="F222" s="72" t="s">
        <v>904</v>
      </c>
      <c r="G222" s="12">
        <v>5</v>
      </c>
      <c r="H222" s="13" t="s">
        <v>74</v>
      </c>
      <c r="I222" s="12">
        <f t="shared" si="43"/>
        <v>30</v>
      </c>
      <c r="J222" s="13" t="s">
        <v>72</v>
      </c>
      <c r="K222" s="30">
        <f t="shared" si="44"/>
        <v>9.9</v>
      </c>
      <c r="L222" s="30" t="s">
        <v>103</v>
      </c>
      <c r="M222" s="15">
        <f t="shared" si="45"/>
        <v>9900</v>
      </c>
      <c r="N222" s="13" t="s">
        <v>71</v>
      </c>
    </row>
    <row r="223" spans="1:14">
      <c r="A223" s="101">
        <v>7</v>
      </c>
      <c r="B223" s="5"/>
      <c r="C223" s="5" t="s">
        <v>10</v>
      </c>
      <c r="D223" s="5" t="s">
        <v>93</v>
      </c>
      <c r="E223" s="5" t="s">
        <v>8</v>
      </c>
      <c r="F223" s="12" t="s">
        <v>909</v>
      </c>
      <c r="G223" s="12">
        <v>5</v>
      </c>
      <c r="H223" s="13" t="s">
        <v>74</v>
      </c>
      <c r="I223" s="12">
        <f t="shared" si="43"/>
        <v>30</v>
      </c>
      <c r="J223" s="13" t="s">
        <v>72</v>
      </c>
      <c r="K223" s="30">
        <f>I223*0.33</f>
        <v>9.9</v>
      </c>
      <c r="L223" s="30" t="s">
        <v>103</v>
      </c>
      <c r="M223" s="15">
        <f t="shared" si="45"/>
        <v>9900</v>
      </c>
      <c r="N223" s="13" t="s">
        <v>71</v>
      </c>
    </row>
    <row r="224" spans="1:14">
      <c r="A224" s="101">
        <v>8</v>
      </c>
      <c r="B224" s="5"/>
      <c r="C224" s="5" t="s">
        <v>26</v>
      </c>
      <c r="D224" s="5" t="s">
        <v>89</v>
      </c>
      <c r="E224" s="5" t="s">
        <v>8</v>
      </c>
      <c r="F224" s="12" t="s">
        <v>905</v>
      </c>
      <c r="G224" s="12">
        <v>4</v>
      </c>
      <c r="H224" s="13" t="s">
        <v>74</v>
      </c>
      <c r="I224" s="12">
        <f t="shared" si="43"/>
        <v>24</v>
      </c>
      <c r="J224" s="13" t="s">
        <v>72</v>
      </c>
      <c r="K224" s="30">
        <f>I224*0.33</f>
        <v>7.92</v>
      </c>
      <c r="L224" s="30" t="s">
        <v>103</v>
      </c>
      <c r="M224" s="15">
        <f t="shared" si="45"/>
        <v>7920</v>
      </c>
      <c r="N224" s="13" t="s">
        <v>71</v>
      </c>
    </row>
    <row r="225" spans="1:14">
      <c r="A225" s="101">
        <v>9</v>
      </c>
      <c r="B225" s="5"/>
      <c r="C225" s="5" t="s">
        <v>94</v>
      </c>
      <c r="D225" s="5" t="s">
        <v>95</v>
      </c>
      <c r="E225" s="5" t="s">
        <v>8</v>
      </c>
      <c r="F225" s="12"/>
      <c r="G225" s="12">
        <v>4</v>
      </c>
      <c r="H225" s="13" t="s">
        <v>74</v>
      </c>
      <c r="I225" s="12">
        <f t="shared" si="43"/>
        <v>24</v>
      </c>
      <c r="J225" s="13" t="s">
        <v>72</v>
      </c>
      <c r="K225" s="30">
        <f>I225*0.33</f>
        <v>7.92</v>
      </c>
      <c r="L225" s="30" t="s">
        <v>103</v>
      </c>
      <c r="M225" s="15">
        <f t="shared" si="45"/>
        <v>7920</v>
      </c>
      <c r="N225" s="13" t="s">
        <v>71</v>
      </c>
    </row>
    <row r="226" spans="1:14">
      <c r="A226" s="101">
        <v>10</v>
      </c>
      <c r="B226" s="5"/>
      <c r="C226" s="5" t="s">
        <v>190</v>
      </c>
      <c r="D226" s="5" t="s">
        <v>20</v>
      </c>
      <c r="E226" s="5" t="s">
        <v>173</v>
      </c>
      <c r="F226" s="12" t="s">
        <v>906</v>
      </c>
      <c r="G226" s="12">
        <v>1</v>
      </c>
      <c r="H226" s="13" t="s">
        <v>74</v>
      </c>
      <c r="I226" s="12">
        <f>G226*7</f>
        <v>7</v>
      </c>
      <c r="J226" s="13" t="s">
        <v>72</v>
      </c>
      <c r="K226" s="30">
        <f>I226*0.33</f>
        <v>2.31</v>
      </c>
      <c r="L226" s="30" t="s">
        <v>103</v>
      </c>
      <c r="M226" s="15">
        <f t="shared" si="45"/>
        <v>2310</v>
      </c>
      <c r="N226" s="13" t="s">
        <v>71</v>
      </c>
    </row>
    <row r="227" spans="1:14">
      <c r="A227" s="101">
        <v>11</v>
      </c>
      <c r="B227" s="5"/>
      <c r="C227" s="5" t="s">
        <v>34</v>
      </c>
      <c r="D227" s="5" t="s">
        <v>134</v>
      </c>
      <c r="E227" s="5" t="s">
        <v>173</v>
      </c>
      <c r="F227" s="12" t="s">
        <v>907</v>
      </c>
      <c r="G227" s="12">
        <v>1</v>
      </c>
      <c r="H227" s="13" t="s">
        <v>74</v>
      </c>
      <c r="I227" s="12">
        <f>G227*7</f>
        <v>7</v>
      </c>
      <c r="J227" s="13" t="s">
        <v>72</v>
      </c>
      <c r="K227" s="30">
        <f t="shared" ref="K227:K242" si="46">I227*0.33</f>
        <v>2.31</v>
      </c>
      <c r="L227" s="30" t="s">
        <v>103</v>
      </c>
      <c r="M227" s="15">
        <f t="shared" si="45"/>
        <v>2310</v>
      </c>
      <c r="N227" s="13" t="s">
        <v>71</v>
      </c>
    </row>
    <row r="228" spans="1:14">
      <c r="A228" s="101">
        <v>12</v>
      </c>
      <c r="B228" s="5"/>
      <c r="C228" s="5" t="s">
        <v>23</v>
      </c>
      <c r="D228" s="5" t="s">
        <v>136</v>
      </c>
      <c r="E228" s="5" t="s">
        <v>12</v>
      </c>
      <c r="F228" s="5" t="s">
        <v>910</v>
      </c>
      <c r="G228" s="1">
        <v>3</v>
      </c>
      <c r="H228" s="13" t="s">
        <v>74</v>
      </c>
      <c r="I228" s="12">
        <f t="shared" ref="I228:I233" si="47">G228*1</f>
        <v>3</v>
      </c>
      <c r="J228" s="13" t="s">
        <v>72</v>
      </c>
      <c r="K228" s="30">
        <f t="shared" si="46"/>
        <v>0.99</v>
      </c>
      <c r="L228" s="30" t="s">
        <v>103</v>
      </c>
      <c r="M228" s="15">
        <f t="shared" si="45"/>
        <v>990</v>
      </c>
      <c r="N228" s="13" t="s">
        <v>71</v>
      </c>
    </row>
    <row r="229" spans="1:14">
      <c r="A229" s="101">
        <v>13</v>
      </c>
      <c r="B229" s="5"/>
      <c r="C229" s="5" t="s">
        <v>90</v>
      </c>
      <c r="D229" s="5" t="s">
        <v>91</v>
      </c>
      <c r="E229" s="5" t="s">
        <v>12</v>
      </c>
      <c r="F229" s="12"/>
      <c r="G229" s="12">
        <v>0</v>
      </c>
      <c r="H229" s="13" t="s">
        <v>74</v>
      </c>
      <c r="I229" s="12">
        <f t="shared" si="47"/>
        <v>0</v>
      </c>
      <c r="J229" s="13" t="s">
        <v>72</v>
      </c>
      <c r="K229" s="30">
        <f t="shared" si="46"/>
        <v>0</v>
      </c>
      <c r="L229" s="30" t="s">
        <v>103</v>
      </c>
      <c r="M229" s="15">
        <f t="shared" si="45"/>
        <v>0</v>
      </c>
      <c r="N229" s="13" t="s">
        <v>71</v>
      </c>
    </row>
    <row r="230" spans="1:14">
      <c r="A230" s="101">
        <v>14</v>
      </c>
      <c r="B230" s="5"/>
      <c r="C230" s="5" t="s">
        <v>81</v>
      </c>
      <c r="D230" s="5" t="s">
        <v>82</v>
      </c>
      <c r="E230" s="5" t="s">
        <v>12</v>
      </c>
      <c r="F230" s="12" t="s">
        <v>911</v>
      </c>
      <c r="G230" s="12">
        <v>1</v>
      </c>
      <c r="H230" s="13" t="s">
        <v>74</v>
      </c>
      <c r="I230" s="12">
        <f t="shared" si="47"/>
        <v>1</v>
      </c>
      <c r="J230" s="13" t="s">
        <v>72</v>
      </c>
      <c r="K230" s="30">
        <f t="shared" si="46"/>
        <v>0.33</v>
      </c>
      <c r="L230" s="30" t="s">
        <v>103</v>
      </c>
      <c r="M230" s="15">
        <f t="shared" si="45"/>
        <v>330</v>
      </c>
      <c r="N230" s="13" t="s">
        <v>71</v>
      </c>
    </row>
    <row r="231" spans="1:14">
      <c r="A231" s="101">
        <v>15</v>
      </c>
      <c r="B231" s="5"/>
      <c r="C231" s="5" t="s">
        <v>11</v>
      </c>
      <c r="D231" s="5" t="s">
        <v>13</v>
      </c>
      <c r="E231" s="5" t="s">
        <v>12</v>
      </c>
      <c r="F231" s="12" t="s">
        <v>912</v>
      </c>
      <c r="G231" s="12">
        <v>1</v>
      </c>
      <c r="H231" s="13" t="s">
        <v>74</v>
      </c>
      <c r="I231" s="12">
        <f t="shared" si="47"/>
        <v>1</v>
      </c>
      <c r="J231" s="13" t="s">
        <v>72</v>
      </c>
      <c r="K231" s="30">
        <f t="shared" si="46"/>
        <v>0.33</v>
      </c>
      <c r="L231" s="30" t="s">
        <v>103</v>
      </c>
      <c r="M231" s="15">
        <f t="shared" si="45"/>
        <v>330</v>
      </c>
      <c r="N231" s="13" t="s">
        <v>71</v>
      </c>
    </row>
    <row r="232" spans="1:14">
      <c r="A232" s="101">
        <v>16</v>
      </c>
      <c r="B232" s="5"/>
      <c r="C232" s="5" t="s">
        <v>28</v>
      </c>
      <c r="D232" s="5" t="s">
        <v>27</v>
      </c>
      <c r="E232" s="5" t="s">
        <v>12</v>
      </c>
      <c r="F232" s="12" t="s">
        <v>913</v>
      </c>
      <c r="G232" s="12">
        <v>1</v>
      </c>
      <c r="H232" s="13" t="s">
        <v>74</v>
      </c>
      <c r="I232" s="12">
        <f t="shared" si="47"/>
        <v>1</v>
      </c>
      <c r="J232" s="13" t="s">
        <v>72</v>
      </c>
      <c r="K232" s="30">
        <f t="shared" si="46"/>
        <v>0.33</v>
      </c>
      <c r="L232" s="30" t="s">
        <v>103</v>
      </c>
      <c r="M232" s="15">
        <f t="shared" si="45"/>
        <v>330</v>
      </c>
      <c r="N232" s="13" t="s">
        <v>71</v>
      </c>
    </row>
    <row r="233" spans="1:14">
      <c r="A233" s="101">
        <v>17</v>
      </c>
      <c r="B233" s="5"/>
      <c r="C233" s="5" t="s">
        <v>30</v>
      </c>
      <c r="D233" s="5" t="s">
        <v>29</v>
      </c>
      <c r="E233" s="5" t="s">
        <v>12</v>
      </c>
      <c r="F233" s="12" t="s">
        <v>914</v>
      </c>
      <c r="G233" s="12">
        <v>3</v>
      </c>
      <c r="H233" s="13" t="s">
        <v>74</v>
      </c>
      <c r="I233" s="12">
        <f t="shared" si="47"/>
        <v>3</v>
      </c>
      <c r="J233" s="13" t="s">
        <v>72</v>
      </c>
      <c r="K233" s="30">
        <f t="shared" si="46"/>
        <v>0.99</v>
      </c>
      <c r="L233" s="30" t="s">
        <v>103</v>
      </c>
      <c r="M233" s="15">
        <f t="shared" si="45"/>
        <v>990</v>
      </c>
      <c r="N233" s="13" t="s">
        <v>71</v>
      </c>
    </row>
    <row r="234" spans="1:14">
      <c r="A234" s="101">
        <v>18</v>
      </c>
      <c r="B234" s="5"/>
      <c r="C234" s="5" t="s">
        <v>32</v>
      </c>
      <c r="D234" s="5" t="s">
        <v>33</v>
      </c>
      <c r="E234" s="5" t="s">
        <v>12</v>
      </c>
      <c r="F234" s="12" t="s">
        <v>404</v>
      </c>
      <c r="G234" s="12">
        <v>1</v>
      </c>
      <c r="H234" s="13" t="s">
        <v>74</v>
      </c>
      <c r="I234" s="12">
        <v>1</v>
      </c>
      <c r="J234" s="13" t="s">
        <v>72</v>
      </c>
      <c r="K234" s="30">
        <f t="shared" si="46"/>
        <v>0.33</v>
      </c>
      <c r="L234" s="30" t="s">
        <v>103</v>
      </c>
      <c r="M234" s="15">
        <f t="shared" si="45"/>
        <v>330</v>
      </c>
      <c r="N234" s="13" t="s">
        <v>71</v>
      </c>
    </row>
    <row r="235" spans="1:14">
      <c r="A235" s="101">
        <v>19</v>
      </c>
      <c r="B235" s="5"/>
      <c r="C235" s="5" t="s">
        <v>36</v>
      </c>
      <c r="D235" s="5" t="s">
        <v>35</v>
      </c>
      <c r="E235" s="5" t="s">
        <v>12</v>
      </c>
      <c r="F235" s="12" t="s">
        <v>915</v>
      </c>
      <c r="G235" s="12">
        <v>1</v>
      </c>
      <c r="H235" s="13" t="s">
        <v>74</v>
      </c>
      <c r="I235" s="12">
        <f t="shared" ref="I235:I238" si="48">G235*1</f>
        <v>1</v>
      </c>
      <c r="J235" s="13" t="s">
        <v>72</v>
      </c>
      <c r="K235" s="30">
        <f t="shared" si="46"/>
        <v>0.33</v>
      </c>
      <c r="L235" s="30" t="s">
        <v>103</v>
      </c>
      <c r="M235" s="15">
        <f t="shared" si="45"/>
        <v>330</v>
      </c>
      <c r="N235" s="13" t="s">
        <v>71</v>
      </c>
    </row>
    <row r="236" spans="1:14">
      <c r="A236" s="101">
        <v>20</v>
      </c>
      <c r="B236" s="5"/>
      <c r="C236" s="5" t="s">
        <v>38</v>
      </c>
      <c r="D236" s="5" t="s">
        <v>37</v>
      </c>
      <c r="E236" s="5" t="s">
        <v>12</v>
      </c>
      <c r="F236" s="12" t="s">
        <v>916</v>
      </c>
      <c r="G236" s="12">
        <v>1</v>
      </c>
      <c r="H236" s="13" t="s">
        <v>74</v>
      </c>
      <c r="I236" s="12">
        <f t="shared" si="48"/>
        <v>1</v>
      </c>
      <c r="J236" s="13" t="s">
        <v>72</v>
      </c>
      <c r="K236" s="30">
        <f t="shared" si="46"/>
        <v>0.33</v>
      </c>
      <c r="L236" s="30" t="s">
        <v>103</v>
      </c>
      <c r="M236" s="15">
        <f t="shared" si="45"/>
        <v>330</v>
      </c>
      <c r="N236" s="13" t="s">
        <v>71</v>
      </c>
    </row>
    <row r="237" spans="1:14">
      <c r="A237" s="101">
        <v>21</v>
      </c>
      <c r="B237" s="5"/>
      <c r="C237" s="5" t="s">
        <v>40</v>
      </c>
      <c r="D237" s="5" t="s">
        <v>39</v>
      </c>
      <c r="E237" s="5" t="s">
        <v>12</v>
      </c>
      <c r="F237" s="12" t="s">
        <v>918</v>
      </c>
      <c r="G237" s="12">
        <v>1</v>
      </c>
      <c r="H237" s="13" t="s">
        <v>74</v>
      </c>
      <c r="I237" s="12">
        <f t="shared" si="48"/>
        <v>1</v>
      </c>
      <c r="J237" s="13" t="s">
        <v>72</v>
      </c>
      <c r="K237" s="30">
        <f t="shared" si="46"/>
        <v>0.33</v>
      </c>
      <c r="L237" s="30" t="s">
        <v>103</v>
      </c>
      <c r="M237" s="15">
        <f t="shared" si="45"/>
        <v>330</v>
      </c>
      <c r="N237" s="13" t="s">
        <v>71</v>
      </c>
    </row>
    <row r="238" spans="1:14">
      <c r="A238" s="101">
        <v>22</v>
      </c>
      <c r="B238" s="5"/>
      <c r="C238" s="5" t="s">
        <v>78</v>
      </c>
      <c r="D238" s="5" t="s">
        <v>79</v>
      </c>
      <c r="E238" s="5" t="s">
        <v>12</v>
      </c>
      <c r="F238" s="12" t="s">
        <v>919</v>
      </c>
      <c r="G238" s="12">
        <v>1</v>
      </c>
      <c r="H238" s="13" t="s">
        <v>74</v>
      </c>
      <c r="I238" s="12">
        <f t="shared" si="48"/>
        <v>1</v>
      </c>
      <c r="J238" s="13" t="s">
        <v>72</v>
      </c>
      <c r="K238" s="30">
        <f t="shared" si="46"/>
        <v>0.33</v>
      </c>
      <c r="L238" s="30" t="s">
        <v>103</v>
      </c>
      <c r="M238" s="15">
        <f t="shared" si="45"/>
        <v>330</v>
      </c>
      <c r="N238" s="13" t="s">
        <v>71</v>
      </c>
    </row>
    <row r="239" spans="1:14">
      <c r="A239" s="101">
        <v>23</v>
      </c>
      <c r="B239" s="5"/>
      <c r="C239" s="5" t="s">
        <v>45</v>
      </c>
      <c r="D239" s="5" t="s">
        <v>44</v>
      </c>
      <c r="E239" s="5" t="s">
        <v>43</v>
      </c>
      <c r="F239" s="12" t="s">
        <v>920</v>
      </c>
      <c r="G239" s="12">
        <v>2</v>
      </c>
      <c r="H239" s="13" t="s">
        <v>74</v>
      </c>
      <c r="I239" s="12">
        <f>G239*1.5</f>
        <v>3</v>
      </c>
      <c r="J239" s="13" t="s">
        <v>72</v>
      </c>
      <c r="K239" s="30">
        <f t="shared" si="46"/>
        <v>0.99</v>
      </c>
      <c r="L239" s="30" t="s">
        <v>103</v>
      </c>
      <c r="M239" s="15">
        <f t="shared" si="45"/>
        <v>990</v>
      </c>
      <c r="N239" s="13" t="s">
        <v>71</v>
      </c>
    </row>
    <row r="240" spans="1:14">
      <c r="A240" s="101">
        <v>24</v>
      </c>
      <c r="B240" s="5"/>
      <c r="C240" s="5" t="s">
        <v>47</v>
      </c>
      <c r="D240" s="5" t="s">
        <v>46</v>
      </c>
      <c r="E240" s="5" t="s">
        <v>43</v>
      </c>
      <c r="F240" s="12" t="s">
        <v>921</v>
      </c>
      <c r="G240" s="12">
        <v>1</v>
      </c>
      <c r="H240" s="13" t="s">
        <v>74</v>
      </c>
      <c r="I240" s="12">
        <f>G240*1.5</f>
        <v>1.5</v>
      </c>
      <c r="J240" s="13" t="s">
        <v>72</v>
      </c>
      <c r="K240" s="30">
        <f t="shared" si="46"/>
        <v>0.495</v>
      </c>
      <c r="L240" s="30" t="s">
        <v>103</v>
      </c>
      <c r="M240" s="15">
        <f t="shared" si="45"/>
        <v>495</v>
      </c>
      <c r="N240" s="13" t="s">
        <v>71</v>
      </c>
    </row>
    <row r="241" spans="1:14">
      <c r="A241" s="101">
        <v>25</v>
      </c>
      <c r="B241" s="5"/>
      <c r="C241" s="5" t="s">
        <v>42</v>
      </c>
      <c r="D241" s="5" t="s">
        <v>41</v>
      </c>
      <c r="E241" s="5" t="s">
        <v>165</v>
      </c>
      <c r="F241" s="12"/>
      <c r="G241" s="12">
        <v>0</v>
      </c>
      <c r="H241" s="13" t="s">
        <v>74</v>
      </c>
      <c r="I241" s="12">
        <f>G241*1.5</f>
        <v>0</v>
      </c>
      <c r="J241" s="13" t="s">
        <v>72</v>
      </c>
      <c r="K241" s="30">
        <f t="shared" si="46"/>
        <v>0</v>
      </c>
      <c r="L241" s="30" t="s">
        <v>103</v>
      </c>
      <c r="M241" s="15">
        <f t="shared" si="45"/>
        <v>0</v>
      </c>
      <c r="N241" s="13" t="s">
        <v>71</v>
      </c>
    </row>
    <row r="242" spans="1:14">
      <c r="A242" s="101">
        <v>26</v>
      </c>
      <c r="B242" s="5"/>
      <c r="C242" s="5" t="s">
        <v>49</v>
      </c>
      <c r="D242" s="5" t="s">
        <v>48</v>
      </c>
      <c r="E242" s="5" t="s">
        <v>50</v>
      </c>
      <c r="F242" s="12" t="s">
        <v>922</v>
      </c>
      <c r="G242" s="12">
        <v>2</v>
      </c>
      <c r="H242" s="13" t="s">
        <v>74</v>
      </c>
      <c r="I242" s="12">
        <f>G242*4</f>
        <v>8</v>
      </c>
      <c r="J242" s="13" t="s">
        <v>72</v>
      </c>
      <c r="K242" s="30">
        <f t="shared" si="46"/>
        <v>2.64</v>
      </c>
      <c r="L242" s="30" t="s">
        <v>103</v>
      </c>
      <c r="M242" s="15">
        <f t="shared" si="45"/>
        <v>2640</v>
      </c>
      <c r="N242" s="13" t="s">
        <v>71</v>
      </c>
    </row>
    <row r="243" spans="1:14">
      <c r="A243" s="101">
        <v>27</v>
      </c>
      <c r="B243" s="5"/>
      <c r="C243" s="5" t="s">
        <v>923</v>
      </c>
      <c r="D243" s="5"/>
      <c r="E243" s="5" t="s">
        <v>165</v>
      </c>
      <c r="F243" s="12" t="s">
        <v>924</v>
      </c>
      <c r="G243" s="12">
        <v>1</v>
      </c>
      <c r="H243" s="13" t="s">
        <v>74</v>
      </c>
      <c r="I243" s="12">
        <f t="shared" ref="I243" si="49">G243*1.5</f>
        <v>1.5</v>
      </c>
      <c r="J243" s="13" t="s">
        <v>72</v>
      </c>
      <c r="K243" s="30">
        <f>I243*0.33</f>
        <v>0.495</v>
      </c>
      <c r="L243" s="30" t="s">
        <v>103</v>
      </c>
      <c r="M243" s="15">
        <f t="shared" si="45"/>
        <v>495</v>
      </c>
      <c r="N243" s="13" t="s">
        <v>71</v>
      </c>
    </row>
    <row r="244" spans="1:14">
      <c r="A244" s="101">
        <v>28</v>
      </c>
      <c r="B244" s="5"/>
      <c r="C244" s="5" t="s">
        <v>114</v>
      </c>
      <c r="D244" s="5"/>
      <c r="E244" s="5" t="s">
        <v>12</v>
      </c>
      <c r="F244" s="12" t="s">
        <v>220</v>
      </c>
      <c r="G244" s="12">
        <v>1</v>
      </c>
      <c r="H244" s="13" t="s">
        <v>74</v>
      </c>
      <c r="I244" s="12">
        <f>G244*1</f>
        <v>1</v>
      </c>
      <c r="J244" s="13" t="s">
        <v>72</v>
      </c>
      <c r="K244" s="30">
        <f>I244*0.33</f>
        <v>0.33</v>
      </c>
      <c r="L244" s="30" t="s">
        <v>103</v>
      </c>
      <c r="M244" s="15">
        <f t="shared" si="45"/>
        <v>330</v>
      </c>
      <c r="N244" s="13" t="s">
        <v>71</v>
      </c>
    </row>
    <row r="245" spans="1:14">
      <c r="A245" s="101">
        <v>29</v>
      </c>
      <c r="B245" s="5"/>
      <c r="C245" s="5" t="s">
        <v>930</v>
      </c>
      <c r="D245" s="5"/>
      <c r="E245" s="5" t="s">
        <v>43</v>
      </c>
      <c r="F245" s="12" t="s">
        <v>931</v>
      </c>
      <c r="G245" s="12">
        <v>1</v>
      </c>
      <c r="H245" s="13" t="s">
        <v>74</v>
      </c>
      <c r="I245" s="12">
        <f>G245*1</f>
        <v>1</v>
      </c>
      <c r="J245" s="13" t="s">
        <v>72</v>
      </c>
      <c r="K245" s="30">
        <f t="shared" ref="K245:K253" si="50">I245*0.33</f>
        <v>0.33</v>
      </c>
      <c r="L245" s="30" t="s">
        <v>103</v>
      </c>
      <c r="M245" s="15">
        <f t="shared" si="45"/>
        <v>330</v>
      </c>
      <c r="N245" s="13" t="s">
        <v>71</v>
      </c>
    </row>
    <row r="246" spans="1:14">
      <c r="A246" s="101">
        <v>30</v>
      </c>
      <c r="B246" s="5"/>
      <c r="C246" s="5" t="s">
        <v>764</v>
      </c>
      <c r="D246" s="5"/>
      <c r="E246" s="5" t="s">
        <v>12</v>
      </c>
      <c r="F246" s="12" t="s">
        <v>900</v>
      </c>
      <c r="G246" s="12">
        <v>1</v>
      </c>
      <c r="H246" s="13" t="s">
        <v>74</v>
      </c>
      <c r="I246" s="12">
        <f>G246*1</f>
        <v>1</v>
      </c>
      <c r="J246" s="13" t="s">
        <v>72</v>
      </c>
      <c r="K246" s="30">
        <f t="shared" si="50"/>
        <v>0.33</v>
      </c>
      <c r="L246" s="30" t="s">
        <v>103</v>
      </c>
      <c r="M246" s="15">
        <f t="shared" si="45"/>
        <v>330</v>
      </c>
      <c r="N246" s="13" t="s">
        <v>71</v>
      </c>
    </row>
    <row r="247" spans="1:14">
      <c r="A247" s="101">
        <v>31</v>
      </c>
      <c r="B247" s="5"/>
      <c r="C247" s="5" t="s">
        <v>932</v>
      </c>
      <c r="D247" s="5"/>
      <c r="E247" s="5" t="s">
        <v>43</v>
      </c>
      <c r="F247" s="12" t="s">
        <v>933</v>
      </c>
      <c r="G247" s="12">
        <v>1</v>
      </c>
      <c r="H247" s="13" t="s">
        <v>74</v>
      </c>
      <c r="I247" s="12">
        <f t="shared" ref="I247" si="51">G247*4</f>
        <v>4</v>
      </c>
      <c r="J247" s="13" t="s">
        <v>72</v>
      </c>
      <c r="K247" s="30">
        <f t="shared" si="50"/>
        <v>1.32</v>
      </c>
      <c r="L247" s="30" t="s">
        <v>103</v>
      </c>
      <c r="M247" s="15">
        <f t="shared" si="45"/>
        <v>1320</v>
      </c>
      <c r="N247" s="13" t="s">
        <v>71</v>
      </c>
    </row>
    <row r="248" spans="1:14">
      <c r="A248" s="101">
        <v>32</v>
      </c>
      <c r="B248" s="5"/>
      <c r="C248" s="5" t="s">
        <v>115</v>
      </c>
      <c r="D248" s="5"/>
      <c r="E248" s="5" t="s">
        <v>12</v>
      </c>
      <c r="F248" s="12" t="s">
        <v>888</v>
      </c>
      <c r="G248" s="12">
        <v>1</v>
      </c>
      <c r="H248" s="13" t="s">
        <v>74</v>
      </c>
      <c r="I248" s="12">
        <f>G248*1</f>
        <v>1</v>
      </c>
      <c r="J248" s="13" t="s">
        <v>72</v>
      </c>
      <c r="K248" s="30">
        <f t="shared" si="50"/>
        <v>0.33</v>
      </c>
      <c r="L248" s="30" t="s">
        <v>103</v>
      </c>
      <c r="M248" s="15">
        <f t="shared" si="45"/>
        <v>330</v>
      </c>
      <c r="N248" s="13" t="s">
        <v>71</v>
      </c>
    </row>
    <row r="249" spans="1:14">
      <c r="A249" s="101">
        <v>33</v>
      </c>
      <c r="B249" s="5"/>
      <c r="C249" s="5" t="s">
        <v>657</v>
      </c>
      <c r="D249" s="5"/>
      <c r="E249" s="5" t="s">
        <v>12</v>
      </c>
      <c r="F249" s="12" t="s">
        <v>929</v>
      </c>
      <c r="G249" s="12">
        <v>1</v>
      </c>
      <c r="H249" s="13" t="s">
        <v>74</v>
      </c>
      <c r="I249" s="12">
        <f>G249*1</f>
        <v>1</v>
      </c>
      <c r="J249" s="13" t="s">
        <v>72</v>
      </c>
      <c r="K249" s="30">
        <f t="shared" si="50"/>
        <v>0.33</v>
      </c>
      <c r="L249" s="30" t="s">
        <v>103</v>
      </c>
      <c r="M249" s="15">
        <f t="shared" si="45"/>
        <v>330</v>
      </c>
      <c r="N249" s="13" t="s">
        <v>71</v>
      </c>
    </row>
    <row r="250" spans="1:14">
      <c r="A250" s="101">
        <v>34</v>
      </c>
      <c r="B250" s="5"/>
      <c r="C250" s="5" t="s">
        <v>124</v>
      </c>
      <c r="D250" s="5"/>
      <c r="E250" s="5" t="s">
        <v>43</v>
      </c>
      <c r="F250" s="12" t="s">
        <v>925</v>
      </c>
      <c r="G250" s="12">
        <v>1</v>
      </c>
      <c r="H250" s="13" t="s">
        <v>74</v>
      </c>
      <c r="I250" s="12">
        <f>G250*1.5</f>
        <v>1.5</v>
      </c>
      <c r="J250" s="13" t="s">
        <v>72</v>
      </c>
      <c r="K250" s="30">
        <f t="shared" si="50"/>
        <v>0.495</v>
      </c>
      <c r="L250" s="30" t="s">
        <v>103</v>
      </c>
      <c r="M250" s="15">
        <f t="shared" si="45"/>
        <v>495</v>
      </c>
      <c r="N250" s="13" t="s">
        <v>71</v>
      </c>
    </row>
    <row r="251" spans="1:14">
      <c r="A251" s="101">
        <v>35</v>
      </c>
      <c r="B251" s="5"/>
      <c r="C251" s="5" t="s">
        <v>926</v>
      </c>
      <c r="D251" s="5"/>
      <c r="E251" s="5" t="s">
        <v>12</v>
      </c>
      <c r="F251" s="12" t="s">
        <v>927</v>
      </c>
      <c r="G251" s="12">
        <v>1</v>
      </c>
      <c r="H251" s="13" t="s">
        <v>74</v>
      </c>
      <c r="I251" s="12">
        <f>G251*1</f>
        <v>1</v>
      </c>
      <c r="J251" s="13" t="s">
        <v>72</v>
      </c>
      <c r="K251" s="30">
        <f t="shared" si="50"/>
        <v>0.33</v>
      </c>
      <c r="L251" s="30" t="s">
        <v>103</v>
      </c>
      <c r="M251" s="15">
        <f t="shared" si="45"/>
        <v>330</v>
      </c>
      <c r="N251" s="13" t="s">
        <v>71</v>
      </c>
    </row>
    <row r="252" spans="1:14">
      <c r="A252" s="101">
        <v>36</v>
      </c>
      <c r="B252" s="5"/>
      <c r="C252" s="5" t="s">
        <v>934</v>
      </c>
      <c r="D252" s="5"/>
      <c r="E252" s="5" t="s">
        <v>43</v>
      </c>
      <c r="F252" s="12" t="s">
        <v>935</v>
      </c>
      <c r="G252" s="12">
        <v>1</v>
      </c>
      <c r="H252" s="13" t="s">
        <v>74</v>
      </c>
      <c r="I252" s="12">
        <f>G252*1</f>
        <v>1</v>
      </c>
      <c r="J252" s="13" t="s">
        <v>72</v>
      </c>
      <c r="K252" s="30">
        <f t="shared" si="50"/>
        <v>0.33</v>
      </c>
      <c r="L252" s="30" t="s">
        <v>103</v>
      </c>
      <c r="M252" s="15">
        <f t="shared" si="45"/>
        <v>330</v>
      </c>
      <c r="N252" s="13" t="s">
        <v>71</v>
      </c>
    </row>
    <row r="253" spans="1:14">
      <c r="A253" s="101">
        <v>37</v>
      </c>
      <c r="B253" s="5"/>
      <c r="C253" s="5" t="s">
        <v>928</v>
      </c>
      <c r="D253" s="5"/>
      <c r="E253" s="5" t="s">
        <v>43</v>
      </c>
      <c r="F253" s="12" t="s">
        <v>843</v>
      </c>
      <c r="G253" s="12">
        <v>1</v>
      </c>
      <c r="H253" s="13" t="s">
        <v>74</v>
      </c>
      <c r="I253" s="12">
        <f>G253*1</f>
        <v>1</v>
      </c>
      <c r="J253" s="13" t="s">
        <v>72</v>
      </c>
      <c r="K253" s="30">
        <f t="shared" si="50"/>
        <v>0.33</v>
      </c>
      <c r="L253" s="30" t="s">
        <v>103</v>
      </c>
      <c r="M253" s="15">
        <f t="shared" si="45"/>
        <v>330</v>
      </c>
      <c r="N253" s="13" t="s">
        <v>71</v>
      </c>
    </row>
    <row r="254" spans="1:14">
      <c r="A254" s="281" t="s">
        <v>54</v>
      </c>
      <c r="B254" s="282"/>
      <c r="C254" s="282"/>
      <c r="D254" s="282"/>
      <c r="E254" s="283"/>
      <c r="F254" s="100"/>
      <c r="G254" s="12">
        <f>SUM(G217:G253)</f>
        <v>67</v>
      </c>
      <c r="H254" s="13" t="s">
        <v>74</v>
      </c>
      <c r="I254" s="12">
        <f>SUM(I217:I253)</f>
        <v>265.5</v>
      </c>
      <c r="J254" s="13" t="s">
        <v>72</v>
      </c>
      <c r="K254" s="12">
        <f>SUM(K217:K253)</f>
        <v>87.614999999999966</v>
      </c>
      <c r="L254" s="30" t="s">
        <v>103</v>
      </c>
      <c r="M254" s="34">
        <f>SUM(M217:M253)</f>
        <v>87615</v>
      </c>
      <c r="N254" s="13" t="s">
        <v>71</v>
      </c>
    </row>
    <row r="257" spans="1:14">
      <c r="A257" s="286" t="s">
        <v>53</v>
      </c>
      <c r="B257" s="286" t="s">
        <v>0</v>
      </c>
      <c r="C257" s="286" t="s">
        <v>2</v>
      </c>
      <c r="D257" s="286" t="s">
        <v>4</v>
      </c>
      <c r="E257" s="286" t="s">
        <v>1</v>
      </c>
      <c r="F257" s="286" t="s">
        <v>280</v>
      </c>
      <c r="G257" s="288" t="s">
        <v>5</v>
      </c>
      <c r="H257" s="289"/>
      <c r="I257" s="288" t="s">
        <v>6</v>
      </c>
      <c r="J257" s="289"/>
      <c r="K257" s="288" t="s">
        <v>101</v>
      </c>
      <c r="L257" s="289"/>
      <c r="M257" s="288" t="s">
        <v>102</v>
      </c>
      <c r="N257" s="289"/>
    </row>
    <row r="258" spans="1:14">
      <c r="A258" s="287"/>
      <c r="B258" s="287"/>
      <c r="C258" s="287"/>
      <c r="D258" s="287"/>
      <c r="E258" s="287"/>
      <c r="F258" s="287"/>
      <c r="G258" s="290"/>
      <c r="H258" s="291"/>
      <c r="I258" s="290"/>
      <c r="J258" s="291"/>
      <c r="K258" s="290"/>
      <c r="L258" s="291"/>
      <c r="M258" s="290"/>
      <c r="N258" s="291"/>
    </row>
    <row r="259" spans="1:14">
      <c r="A259" s="106">
        <v>1</v>
      </c>
      <c r="B259" s="16" t="s">
        <v>60</v>
      </c>
      <c r="C259" s="5" t="s">
        <v>3</v>
      </c>
      <c r="D259" s="5" t="s">
        <v>7</v>
      </c>
      <c r="E259" s="5" t="s">
        <v>8</v>
      </c>
      <c r="F259" s="12" t="s">
        <v>937</v>
      </c>
      <c r="G259" s="12">
        <v>4</v>
      </c>
      <c r="H259" s="13" t="s">
        <v>74</v>
      </c>
      <c r="I259" s="12">
        <f t="shared" ref="I259:I267" si="52">G259*6</f>
        <v>24</v>
      </c>
      <c r="J259" s="13" t="s">
        <v>72</v>
      </c>
      <c r="K259" s="30">
        <f t="shared" ref="K259:K284" si="53">I259*0.33</f>
        <v>7.92</v>
      </c>
      <c r="L259" s="30" t="s">
        <v>103</v>
      </c>
      <c r="M259" s="15">
        <f t="shared" ref="M259:M295" si="54">K259*1000</f>
        <v>7920</v>
      </c>
      <c r="N259" s="13" t="s">
        <v>71</v>
      </c>
    </row>
    <row r="260" spans="1:14">
      <c r="A260" s="106">
        <v>2</v>
      </c>
      <c r="B260" s="17">
        <v>43531</v>
      </c>
      <c r="C260" s="5" t="s">
        <v>56</v>
      </c>
      <c r="D260" s="5" t="s">
        <v>93</v>
      </c>
      <c r="E260" s="5" t="s">
        <v>8</v>
      </c>
      <c r="F260" s="12" t="s">
        <v>623</v>
      </c>
      <c r="G260" s="12">
        <v>3</v>
      </c>
      <c r="H260" s="13" t="s">
        <v>74</v>
      </c>
      <c r="I260" s="12">
        <f t="shared" si="52"/>
        <v>18</v>
      </c>
      <c r="J260" s="13" t="s">
        <v>72</v>
      </c>
      <c r="K260" s="30">
        <f t="shared" si="53"/>
        <v>5.94</v>
      </c>
      <c r="L260" s="30" t="s">
        <v>103</v>
      </c>
      <c r="M260" s="15">
        <f t="shared" si="54"/>
        <v>5940</v>
      </c>
      <c r="N260" s="13" t="s">
        <v>71</v>
      </c>
    </row>
    <row r="261" spans="1:14">
      <c r="A261" s="106">
        <v>3</v>
      </c>
      <c r="B261" s="5"/>
      <c r="C261" s="5" t="s">
        <v>15</v>
      </c>
      <c r="D261" s="5" t="s">
        <v>647</v>
      </c>
      <c r="E261" s="5" t="s">
        <v>8</v>
      </c>
      <c r="F261" s="12" t="s">
        <v>715</v>
      </c>
      <c r="G261" s="12">
        <v>2</v>
      </c>
      <c r="H261" s="13" t="s">
        <v>74</v>
      </c>
      <c r="I261" s="12">
        <f t="shared" si="52"/>
        <v>12</v>
      </c>
      <c r="J261" s="13" t="s">
        <v>72</v>
      </c>
      <c r="K261" s="30">
        <f t="shared" si="53"/>
        <v>3.96</v>
      </c>
      <c r="L261" s="30" t="s">
        <v>103</v>
      </c>
      <c r="M261" s="15">
        <f t="shared" si="54"/>
        <v>3960</v>
      </c>
      <c r="N261" s="13" t="s">
        <v>71</v>
      </c>
    </row>
    <row r="262" spans="1:14">
      <c r="A262" s="106">
        <v>4</v>
      </c>
      <c r="B262" s="5"/>
      <c r="C262" s="5" t="s">
        <v>17</v>
      </c>
      <c r="D262" s="5" t="s">
        <v>16</v>
      </c>
      <c r="E262" s="5" t="s">
        <v>8</v>
      </c>
      <c r="F262" s="12" t="s">
        <v>938</v>
      </c>
      <c r="G262" s="12">
        <v>3</v>
      </c>
      <c r="H262" s="13" t="s">
        <v>74</v>
      </c>
      <c r="I262" s="12">
        <f t="shared" si="52"/>
        <v>18</v>
      </c>
      <c r="J262" s="13" t="s">
        <v>72</v>
      </c>
      <c r="K262" s="30">
        <f t="shared" si="53"/>
        <v>5.94</v>
      </c>
      <c r="L262" s="30" t="s">
        <v>103</v>
      </c>
      <c r="M262" s="15">
        <f t="shared" si="54"/>
        <v>5940</v>
      </c>
      <c r="N262" s="13" t="s">
        <v>71</v>
      </c>
    </row>
    <row r="263" spans="1:14">
      <c r="A263" s="106">
        <v>5</v>
      </c>
      <c r="B263" s="5"/>
      <c r="C263" s="5" t="s">
        <v>251</v>
      </c>
      <c r="D263" s="5" t="s">
        <v>18</v>
      </c>
      <c r="E263" s="5" t="s">
        <v>8</v>
      </c>
      <c r="F263" s="12" t="s">
        <v>939</v>
      </c>
      <c r="G263" s="12">
        <v>4</v>
      </c>
      <c r="H263" s="13" t="s">
        <v>74</v>
      </c>
      <c r="I263" s="12">
        <f t="shared" si="52"/>
        <v>24</v>
      </c>
      <c r="J263" s="13" t="s">
        <v>72</v>
      </c>
      <c r="K263" s="30">
        <f t="shared" si="53"/>
        <v>7.92</v>
      </c>
      <c r="L263" s="30" t="s">
        <v>103</v>
      </c>
      <c r="M263" s="15">
        <f t="shared" si="54"/>
        <v>7920</v>
      </c>
      <c r="N263" s="13" t="s">
        <v>71</v>
      </c>
    </row>
    <row r="264" spans="1:14">
      <c r="A264" s="106">
        <v>6</v>
      </c>
      <c r="B264" s="5"/>
      <c r="C264" s="9" t="s">
        <v>52</v>
      </c>
      <c r="D264" s="9" t="s">
        <v>51</v>
      </c>
      <c r="E264" s="9" t="s">
        <v>8</v>
      </c>
      <c r="F264" s="72" t="s">
        <v>428</v>
      </c>
      <c r="G264" s="12">
        <v>5</v>
      </c>
      <c r="H264" s="13" t="s">
        <v>74</v>
      </c>
      <c r="I264" s="12">
        <f t="shared" si="52"/>
        <v>30</v>
      </c>
      <c r="J264" s="13" t="s">
        <v>72</v>
      </c>
      <c r="K264" s="30">
        <f t="shared" si="53"/>
        <v>9.9</v>
      </c>
      <c r="L264" s="30" t="s">
        <v>103</v>
      </c>
      <c r="M264" s="15">
        <f t="shared" si="54"/>
        <v>9900</v>
      </c>
      <c r="N264" s="13" t="s">
        <v>71</v>
      </c>
    </row>
    <row r="265" spans="1:14">
      <c r="A265" s="106">
        <v>7</v>
      </c>
      <c r="B265" s="5"/>
      <c r="C265" s="5" t="s">
        <v>10</v>
      </c>
      <c r="D265" s="5" t="s">
        <v>93</v>
      </c>
      <c r="E265" s="5" t="s">
        <v>8</v>
      </c>
      <c r="F265" s="12" t="s">
        <v>952</v>
      </c>
      <c r="G265" s="12">
        <v>3</v>
      </c>
      <c r="H265" s="13" t="s">
        <v>74</v>
      </c>
      <c r="I265" s="12">
        <f t="shared" si="52"/>
        <v>18</v>
      </c>
      <c r="J265" s="13" t="s">
        <v>72</v>
      </c>
      <c r="K265" s="30">
        <f t="shared" si="53"/>
        <v>5.94</v>
      </c>
      <c r="L265" s="30" t="s">
        <v>103</v>
      </c>
      <c r="M265" s="15">
        <f t="shared" si="54"/>
        <v>5940</v>
      </c>
      <c r="N265" s="13" t="s">
        <v>71</v>
      </c>
    </row>
    <row r="266" spans="1:14">
      <c r="A266" s="106">
        <v>8</v>
      </c>
      <c r="B266" s="5"/>
      <c r="C266" s="5" t="s">
        <v>26</v>
      </c>
      <c r="D266" s="5" t="s">
        <v>89</v>
      </c>
      <c r="E266" s="5" t="s">
        <v>8</v>
      </c>
      <c r="F266" s="12" t="s">
        <v>940</v>
      </c>
      <c r="G266" s="12">
        <v>4</v>
      </c>
      <c r="H266" s="13" t="s">
        <v>74</v>
      </c>
      <c r="I266" s="12">
        <f t="shared" si="52"/>
        <v>24</v>
      </c>
      <c r="J266" s="13" t="s">
        <v>72</v>
      </c>
      <c r="K266" s="30">
        <f t="shared" si="53"/>
        <v>7.92</v>
      </c>
      <c r="L266" s="30" t="s">
        <v>103</v>
      </c>
      <c r="M266" s="15">
        <f t="shared" si="54"/>
        <v>7920</v>
      </c>
      <c r="N266" s="13" t="s">
        <v>71</v>
      </c>
    </row>
    <row r="267" spans="1:14">
      <c r="A267" s="106">
        <v>9</v>
      </c>
      <c r="B267" s="5"/>
      <c r="C267" s="5" t="s">
        <v>94</v>
      </c>
      <c r="D267" s="5" t="s">
        <v>95</v>
      </c>
      <c r="E267" s="5" t="s">
        <v>8</v>
      </c>
      <c r="F267" s="12" t="s">
        <v>943</v>
      </c>
      <c r="G267" s="12">
        <v>3</v>
      </c>
      <c r="H267" s="13" t="s">
        <v>74</v>
      </c>
      <c r="I267" s="12">
        <f t="shared" si="52"/>
        <v>18</v>
      </c>
      <c r="J267" s="13" t="s">
        <v>72</v>
      </c>
      <c r="K267" s="30">
        <f t="shared" si="53"/>
        <v>5.94</v>
      </c>
      <c r="L267" s="30" t="s">
        <v>103</v>
      </c>
      <c r="M267" s="15">
        <f t="shared" si="54"/>
        <v>5940</v>
      </c>
      <c r="N267" s="13" t="s">
        <v>71</v>
      </c>
    </row>
    <row r="268" spans="1:14">
      <c r="A268" s="106">
        <v>10</v>
      </c>
      <c r="B268" s="5"/>
      <c r="C268" s="5" t="s">
        <v>190</v>
      </c>
      <c r="D268" s="5" t="s">
        <v>20</v>
      </c>
      <c r="E268" s="5" t="s">
        <v>173</v>
      </c>
      <c r="F268" s="12" t="s">
        <v>941</v>
      </c>
      <c r="G268" s="12">
        <v>1</v>
      </c>
      <c r="H268" s="13" t="s">
        <v>74</v>
      </c>
      <c r="I268" s="12">
        <f>G268*7</f>
        <v>7</v>
      </c>
      <c r="J268" s="13" t="s">
        <v>72</v>
      </c>
      <c r="K268" s="30">
        <f t="shared" si="53"/>
        <v>2.31</v>
      </c>
      <c r="L268" s="30" t="s">
        <v>103</v>
      </c>
      <c r="M268" s="15">
        <f t="shared" si="54"/>
        <v>2310</v>
      </c>
      <c r="N268" s="13" t="s">
        <v>71</v>
      </c>
    </row>
    <row r="269" spans="1:14">
      <c r="A269" s="106">
        <v>11</v>
      </c>
      <c r="B269" s="5"/>
      <c r="C269" s="5" t="s">
        <v>34</v>
      </c>
      <c r="D269" s="5" t="s">
        <v>134</v>
      </c>
      <c r="E269" s="5" t="s">
        <v>173</v>
      </c>
      <c r="F269" s="12" t="s">
        <v>942</v>
      </c>
      <c r="G269" s="12">
        <v>5</v>
      </c>
      <c r="H269" s="13" t="s">
        <v>74</v>
      </c>
      <c r="I269" s="12">
        <f>G269*7</f>
        <v>35</v>
      </c>
      <c r="J269" s="13" t="s">
        <v>72</v>
      </c>
      <c r="K269" s="30">
        <f t="shared" si="53"/>
        <v>11.55</v>
      </c>
      <c r="L269" s="30" t="s">
        <v>103</v>
      </c>
      <c r="M269" s="15">
        <f t="shared" si="54"/>
        <v>11550</v>
      </c>
      <c r="N269" s="13" t="s">
        <v>71</v>
      </c>
    </row>
    <row r="270" spans="1:14">
      <c r="A270" s="106">
        <v>12</v>
      </c>
      <c r="B270" s="5"/>
      <c r="C270" s="5" t="s">
        <v>23</v>
      </c>
      <c r="D270" s="5" t="s">
        <v>136</v>
      </c>
      <c r="E270" s="5" t="s">
        <v>12</v>
      </c>
      <c r="F270" s="5" t="s">
        <v>944</v>
      </c>
      <c r="G270" s="1">
        <v>3</v>
      </c>
      <c r="H270" s="13" t="s">
        <v>74</v>
      </c>
      <c r="I270" s="12">
        <f t="shared" ref="I270:I280" si="55">G270*1</f>
        <v>3</v>
      </c>
      <c r="J270" s="13" t="s">
        <v>72</v>
      </c>
      <c r="K270" s="30">
        <f t="shared" si="53"/>
        <v>0.99</v>
      </c>
      <c r="L270" s="30" t="s">
        <v>103</v>
      </c>
      <c r="M270" s="15">
        <f t="shared" si="54"/>
        <v>990</v>
      </c>
      <c r="N270" s="13" t="s">
        <v>71</v>
      </c>
    </row>
    <row r="271" spans="1:14">
      <c r="A271" s="106">
        <v>13</v>
      </c>
      <c r="B271" s="5"/>
      <c r="C271" s="5" t="s">
        <v>90</v>
      </c>
      <c r="D271" s="5" t="s">
        <v>91</v>
      </c>
      <c r="E271" s="5" t="s">
        <v>12</v>
      </c>
      <c r="F271" s="12" t="s">
        <v>485</v>
      </c>
      <c r="G271" s="12">
        <v>1</v>
      </c>
      <c r="H271" s="13" t="s">
        <v>74</v>
      </c>
      <c r="I271" s="12">
        <f t="shared" si="55"/>
        <v>1</v>
      </c>
      <c r="J271" s="13" t="s">
        <v>72</v>
      </c>
      <c r="K271" s="30">
        <f t="shared" si="53"/>
        <v>0.33</v>
      </c>
      <c r="L271" s="30" t="s">
        <v>103</v>
      </c>
      <c r="M271" s="15">
        <f t="shared" si="54"/>
        <v>330</v>
      </c>
      <c r="N271" s="13" t="s">
        <v>71</v>
      </c>
    </row>
    <row r="272" spans="1:14">
      <c r="A272" s="106">
        <v>14</v>
      </c>
      <c r="B272" s="5"/>
      <c r="C272" s="5" t="s">
        <v>81</v>
      </c>
      <c r="D272" s="5" t="s">
        <v>82</v>
      </c>
      <c r="E272" s="5" t="s">
        <v>12</v>
      </c>
      <c r="F272" s="12" t="s">
        <v>945</v>
      </c>
      <c r="G272" s="12">
        <v>1</v>
      </c>
      <c r="H272" s="13" t="s">
        <v>74</v>
      </c>
      <c r="I272" s="12">
        <f t="shared" si="55"/>
        <v>1</v>
      </c>
      <c r="J272" s="13" t="s">
        <v>72</v>
      </c>
      <c r="K272" s="30">
        <f t="shared" si="53"/>
        <v>0.33</v>
      </c>
      <c r="L272" s="30" t="s">
        <v>103</v>
      </c>
      <c r="M272" s="15">
        <f t="shared" si="54"/>
        <v>330</v>
      </c>
      <c r="N272" s="13" t="s">
        <v>71</v>
      </c>
    </row>
    <row r="273" spans="1:14">
      <c r="A273" s="106">
        <v>15</v>
      </c>
      <c r="B273" s="5"/>
      <c r="C273" s="5" t="s">
        <v>11</v>
      </c>
      <c r="D273" s="5" t="s">
        <v>13</v>
      </c>
      <c r="E273" s="5" t="s">
        <v>12</v>
      </c>
      <c r="F273" s="12" t="s">
        <v>946</v>
      </c>
      <c r="G273" s="12">
        <v>2</v>
      </c>
      <c r="H273" s="13" t="s">
        <v>74</v>
      </c>
      <c r="I273" s="12">
        <f t="shared" si="55"/>
        <v>2</v>
      </c>
      <c r="J273" s="13" t="s">
        <v>72</v>
      </c>
      <c r="K273" s="30">
        <f t="shared" si="53"/>
        <v>0.66</v>
      </c>
      <c r="L273" s="30" t="s">
        <v>103</v>
      </c>
      <c r="M273" s="15">
        <f t="shared" si="54"/>
        <v>660</v>
      </c>
      <c r="N273" s="13" t="s">
        <v>71</v>
      </c>
    </row>
    <row r="274" spans="1:14">
      <c r="A274" s="106">
        <v>16</v>
      </c>
      <c r="B274" s="5"/>
      <c r="C274" s="5" t="s">
        <v>28</v>
      </c>
      <c r="D274" s="5" t="s">
        <v>27</v>
      </c>
      <c r="E274" s="5" t="s">
        <v>12</v>
      </c>
      <c r="F274" s="12" t="s">
        <v>948</v>
      </c>
      <c r="G274" s="12">
        <v>1</v>
      </c>
      <c r="H274" s="13" t="s">
        <v>74</v>
      </c>
      <c r="I274" s="12">
        <f t="shared" si="55"/>
        <v>1</v>
      </c>
      <c r="J274" s="13" t="s">
        <v>72</v>
      </c>
      <c r="K274" s="30">
        <f t="shared" si="53"/>
        <v>0.33</v>
      </c>
      <c r="L274" s="30" t="s">
        <v>103</v>
      </c>
      <c r="M274" s="15">
        <f t="shared" si="54"/>
        <v>330</v>
      </c>
      <c r="N274" s="13" t="s">
        <v>71</v>
      </c>
    </row>
    <row r="275" spans="1:14">
      <c r="A275" s="106">
        <v>17</v>
      </c>
      <c r="B275" s="5"/>
      <c r="C275" s="5" t="s">
        <v>30</v>
      </c>
      <c r="D275" s="5" t="s">
        <v>29</v>
      </c>
      <c r="E275" s="5" t="s">
        <v>12</v>
      </c>
      <c r="F275" s="12" t="s">
        <v>947</v>
      </c>
      <c r="G275" s="12">
        <v>3</v>
      </c>
      <c r="H275" s="13" t="s">
        <v>74</v>
      </c>
      <c r="I275" s="12">
        <f t="shared" si="55"/>
        <v>3</v>
      </c>
      <c r="J275" s="13" t="s">
        <v>72</v>
      </c>
      <c r="K275" s="30">
        <f t="shared" si="53"/>
        <v>0.99</v>
      </c>
      <c r="L275" s="30" t="s">
        <v>103</v>
      </c>
      <c r="M275" s="15">
        <f t="shared" si="54"/>
        <v>990</v>
      </c>
      <c r="N275" s="13" t="s">
        <v>71</v>
      </c>
    </row>
    <row r="276" spans="1:14">
      <c r="A276" s="106">
        <v>18</v>
      </c>
      <c r="B276" s="5"/>
      <c r="C276" s="5" t="s">
        <v>32</v>
      </c>
      <c r="D276" s="5" t="s">
        <v>33</v>
      </c>
      <c r="E276" s="5" t="s">
        <v>12</v>
      </c>
      <c r="F276" s="12" t="s">
        <v>597</v>
      </c>
      <c r="G276" s="12">
        <v>0</v>
      </c>
      <c r="H276" s="13" t="s">
        <v>74</v>
      </c>
      <c r="I276" s="12">
        <f t="shared" si="55"/>
        <v>0</v>
      </c>
      <c r="J276" s="13" t="s">
        <v>72</v>
      </c>
      <c r="K276" s="30">
        <f t="shared" si="53"/>
        <v>0</v>
      </c>
      <c r="L276" s="30" t="s">
        <v>103</v>
      </c>
      <c r="M276" s="15">
        <f t="shared" si="54"/>
        <v>0</v>
      </c>
      <c r="N276" s="13" t="s">
        <v>71</v>
      </c>
    </row>
    <row r="277" spans="1:14">
      <c r="A277" s="106">
        <v>19</v>
      </c>
      <c r="B277" s="5"/>
      <c r="C277" s="5" t="s">
        <v>36</v>
      </c>
      <c r="D277" s="5" t="s">
        <v>35</v>
      </c>
      <c r="E277" s="5" t="s">
        <v>12</v>
      </c>
      <c r="F277" s="12" t="s">
        <v>949</v>
      </c>
      <c r="G277" s="12">
        <v>1</v>
      </c>
      <c r="H277" s="13" t="s">
        <v>74</v>
      </c>
      <c r="I277" s="12">
        <f t="shared" si="55"/>
        <v>1</v>
      </c>
      <c r="J277" s="13" t="s">
        <v>72</v>
      </c>
      <c r="K277" s="30">
        <f t="shared" si="53"/>
        <v>0.33</v>
      </c>
      <c r="L277" s="30" t="s">
        <v>103</v>
      </c>
      <c r="M277" s="15">
        <f t="shared" si="54"/>
        <v>330</v>
      </c>
      <c r="N277" s="13" t="s">
        <v>71</v>
      </c>
    </row>
    <row r="278" spans="1:14">
      <c r="A278" s="106">
        <v>20</v>
      </c>
      <c r="B278" s="5"/>
      <c r="C278" s="5" t="s">
        <v>38</v>
      </c>
      <c r="D278" s="5" t="s">
        <v>37</v>
      </c>
      <c r="E278" s="5" t="s">
        <v>12</v>
      </c>
      <c r="F278" s="12" t="s">
        <v>432</v>
      </c>
      <c r="G278" s="12">
        <v>2</v>
      </c>
      <c r="H278" s="13" t="s">
        <v>74</v>
      </c>
      <c r="I278" s="12">
        <f t="shared" si="55"/>
        <v>2</v>
      </c>
      <c r="J278" s="13" t="s">
        <v>72</v>
      </c>
      <c r="K278" s="30">
        <f t="shared" si="53"/>
        <v>0.66</v>
      </c>
      <c r="L278" s="30" t="s">
        <v>103</v>
      </c>
      <c r="M278" s="15">
        <f t="shared" si="54"/>
        <v>660</v>
      </c>
      <c r="N278" s="13" t="s">
        <v>71</v>
      </c>
    </row>
    <row r="279" spans="1:14">
      <c r="A279" s="106">
        <v>21</v>
      </c>
      <c r="B279" s="5"/>
      <c r="C279" s="5" t="s">
        <v>40</v>
      </c>
      <c r="D279" s="5" t="s">
        <v>39</v>
      </c>
      <c r="E279" s="5" t="s">
        <v>12</v>
      </c>
      <c r="F279" s="12" t="s">
        <v>950</v>
      </c>
      <c r="G279" s="12">
        <v>2</v>
      </c>
      <c r="H279" s="13" t="s">
        <v>74</v>
      </c>
      <c r="I279" s="12">
        <f t="shared" si="55"/>
        <v>2</v>
      </c>
      <c r="J279" s="13" t="s">
        <v>72</v>
      </c>
      <c r="K279" s="30">
        <f t="shared" si="53"/>
        <v>0.66</v>
      </c>
      <c r="L279" s="30" t="s">
        <v>103</v>
      </c>
      <c r="M279" s="15">
        <f t="shared" si="54"/>
        <v>660</v>
      </c>
      <c r="N279" s="13" t="s">
        <v>71</v>
      </c>
    </row>
    <row r="280" spans="1:14">
      <c r="A280" s="106">
        <v>22</v>
      </c>
      <c r="B280" s="5"/>
      <c r="C280" s="5" t="s">
        <v>78</v>
      </c>
      <c r="D280" s="5" t="s">
        <v>79</v>
      </c>
      <c r="E280" s="5" t="s">
        <v>12</v>
      </c>
      <c r="F280" s="12" t="s">
        <v>663</v>
      </c>
      <c r="G280" s="12">
        <v>0</v>
      </c>
      <c r="H280" s="13" t="s">
        <v>74</v>
      </c>
      <c r="I280" s="12">
        <f t="shared" si="55"/>
        <v>0</v>
      </c>
      <c r="J280" s="13" t="s">
        <v>72</v>
      </c>
      <c r="K280" s="30">
        <f t="shared" si="53"/>
        <v>0</v>
      </c>
      <c r="L280" s="30" t="s">
        <v>103</v>
      </c>
      <c r="M280" s="15">
        <f t="shared" si="54"/>
        <v>0</v>
      </c>
      <c r="N280" s="13" t="s">
        <v>71</v>
      </c>
    </row>
    <row r="281" spans="1:14">
      <c r="A281" s="106">
        <v>23</v>
      </c>
      <c r="B281" s="5"/>
      <c r="C281" s="5" t="s">
        <v>45</v>
      </c>
      <c r="D281" s="5" t="s">
        <v>44</v>
      </c>
      <c r="E281" s="5" t="s">
        <v>43</v>
      </c>
      <c r="F281" s="12" t="s">
        <v>702</v>
      </c>
      <c r="G281" s="12">
        <v>0</v>
      </c>
      <c r="H281" s="13" t="s">
        <v>74</v>
      </c>
      <c r="I281" s="12">
        <f>G281*1.5</f>
        <v>0</v>
      </c>
      <c r="J281" s="13" t="s">
        <v>72</v>
      </c>
      <c r="K281" s="30">
        <f t="shared" si="53"/>
        <v>0</v>
      </c>
      <c r="L281" s="30" t="s">
        <v>103</v>
      </c>
      <c r="M281" s="15">
        <f t="shared" si="54"/>
        <v>0</v>
      </c>
      <c r="N281" s="13" t="s">
        <v>71</v>
      </c>
    </row>
    <row r="282" spans="1:14">
      <c r="A282" s="106">
        <v>24</v>
      </c>
      <c r="B282" s="5"/>
      <c r="C282" s="5" t="s">
        <v>47</v>
      </c>
      <c r="D282" s="5" t="s">
        <v>46</v>
      </c>
      <c r="E282" s="5" t="s">
        <v>43</v>
      </c>
      <c r="F282" s="12" t="s">
        <v>951</v>
      </c>
      <c r="G282" s="12">
        <v>0</v>
      </c>
      <c r="H282" s="13" t="s">
        <v>74</v>
      </c>
      <c r="I282" s="12">
        <f>G282*1.5</f>
        <v>0</v>
      </c>
      <c r="J282" s="13" t="s">
        <v>72</v>
      </c>
      <c r="K282" s="30">
        <f t="shared" si="53"/>
        <v>0</v>
      </c>
      <c r="L282" s="30" t="s">
        <v>103</v>
      </c>
      <c r="M282" s="15">
        <f t="shared" si="54"/>
        <v>0</v>
      </c>
      <c r="N282" s="13" t="s">
        <v>71</v>
      </c>
    </row>
    <row r="283" spans="1:14">
      <c r="A283" s="106">
        <v>25</v>
      </c>
      <c r="B283" s="5"/>
      <c r="C283" s="5" t="s">
        <v>42</v>
      </c>
      <c r="D283" s="5" t="s">
        <v>41</v>
      </c>
      <c r="E283" s="5" t="s">
        <v>165</v>
      </c>
      <c r="F283" s="12" t="s">
        <v>711</v>
      </c>
      <c r="G283" s="12">
        <v>0</v>
      </c>
      <c r="H283" s="13" t="s">
        <v>74</v>
      </c>
      <c r="I283" s="12">
        <f>G283*1.5</f>
        <v>0</v>
      </c>
      <c r="J283" s="13" t="s">
        <v>72</v>
      </c>
      <c r="K283" s="30">
        <f t="shared" si="53"/>
        <v>0</v>
      </c>
      <c r="L283" s="30" t="s">
        <v>103</v>
      </c>
      <c r="M283" s="15">
        <f t="shared" si="54"/>
        <v>0</v>
      </c>
      <c r="N283" s="13" t="s">
        <v>71</v>
      </c>
    </row>
    <row r="284" spans="1:14">
      <c r="A284" s="106">
        <v>26</v>
      </c>
      <c r="B284" s="5"/>
      <c r="C284" s="5" t="s">
        <v>693</v>
      </c>
      <c r="D284" s="5" t="s">
        <v>48</v>
      </c>
      <c r="E284" s="5" t="s">
        <v>50</v>
      </c>
      <c r="F284" s="12" t="s">
        <v>694</v>
      </c>
      <c r="G284" s="12">
        <v>0</v>
      </c>
      <c r="H284" s="13" t="s">
        <v>74</v>
      </c>
      <c r="I284" s="12">
        <f>G284*4</f>
        <v>0</v>
      </c>
      <c r="J284" s="13" t="s">
        <v>72</v>
      </c>
      <c r="K284" s="30">
        <f t="shared" si="53"/>
        <v>0</v>
      </c>
      <c r="L284" s="30" t="s">
        <v>103</v>
      </c>
      <c r="M284" s="15">
        <f t="shared" si="54"/>
        <v>0</v>
      </c>
      <c r="N284" s="13" t="s">
        <v>71</v>
      </c>
    </row>
    <row r="285" spans="1:14">
      <c r="A285" s="106">
        <v>27</v>
      </c>
      <c r="B285" s="5"/>
      <c r="C285" s="5" t="s">
        <v>953</v>
      </c>
      <c r="D285" s="5"/>
      <c r="E285" s="5" t="s">
        <v>165</v>
      </c>
      <c r="F285" s="12" t="s">
        <v>954</v>
      </c>
      <c r="G285" s="12">
        <v>2</v>
      </c>
      <c r="H285" s="13" t="s">
        <v>74</v>
      </c>
      <c r="I285" s="12">
        <f t="shared" ref="I285" si="56">G285*1.5</f>
        <v>3</v>
      </c>
      <c r="J285" s="13" t="s">
        <v>72</v>
      </c>
      <c r="K285" s="30">
        <f>I285*0.33</f>
        <v>0.99</v>
      </c>
      <c r="L285" s="30" t="s">
        <v>103</v>
      </c>
      <c r="M285" s="15">
        <f t="shared" si="54"/>
        <v>990</v>
      </c>
      <c r="N285" s="13" t="s">
        <v>71</v>
      </c>
    </row>
    <row r="286" spans="1:14">
      <c r="A286" s="106">
        <v>28</v>
      </c>
      <c r="B286" s="5"/>
      <c r="C286" s="5" t="s">
        <v>114</v>
      </c>
      <c r="D286" s="5"/>
      <c r="E286" s="5" t="s">
        <v>12</v>
      </c>
      <c r="F286" s="12" t="s">
        <v>220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>I286*0.33</f>
        <v>0.33</v>
      </c>
      <c r="L286" s="30" t="s">
        <v>103</v>
      </c>
      <c r="M286" s="15">
        <f t="shared" si="54"/>
        <v>330</v>
      </c>
      <c r="N286" s="13" t="s">
        <v>71</v>
      </c>
    </row>
    <row r="287" spans="1:14">
      <c r="A287" s="106">
        <v>29</v>
      </c>
      <c r="B287" s="5"/>
      <c r="C287" s="5" t="s">
        <v>757</v>
      </c>
      <c r="D287" s="5"/>
      <c r="E287" s="5" t="s">
        <v>12</v>
      </c>
      <c r="F287" s="12" t="s">
        <v>955</v>
      </c>
      <c r="G287" s="12">
        <v>1</v>
      </c>
      <c r="H287" s="13" t="s">
        <v>74</v>
      </c>
      <c r="I287" s="12">
        <f>G287*1</f>
        <v>1</v>
      </c>
      <c r="J287" s="13" t="s">
        <v>72</v>
      </c>
      <c r="K287" s="30">
        <f t="shared" ref="K287:K295" si="57">I287*0.33</f>
        <v>0.33</v>
      </c>
      <c r="L287" s="30" t="s">
        <v>103</v>
      </c>
      <c r="M287" s="15">
        <f t="shared" si="54"/>
        <v>330</v>
      </c>
      <c r="N287" s="13" t="s">
        <v>71</v>
      </c>
    </row>
    <row r="288" spans="1:14">
      <c r="A288" s="106">
        <v>30</v>
      </c>
      <c r="B288" s="5"/>
      <c r="C288" s="5" t="s">
        <v>956</v>
      </c>
      <c r="D288" s="5"/>
      <c r="E288" s="5" t="s">
        <v>12</v>
      </c>
      <c r="F288" s="12" t="s">
        <v>957</v>
      </c>
      <c r="G288" s="12">
        <v>1</v>
      </c>
      <c r="H288" s="13" t="s">
        <v>74</v>
      </c>
      <c r="I288" s="12">
        <f>G288*1</f>
        <v>1</v>
      </c>
      <c r="J288" s="13" t="s">
        <v>72</v>
      </c>
      <c r="K288" s="30">
        <f t="shared" si="57"/>
        <v>0.33</v>
      </c>
      <c r="L288" s="30" t="s">
        <v>103</v>
      </c>
      <c r="M288" s="15">
        <f t="shared" si="54"/>
        <v>330</v>
      </c>
      <c r="N288" s="13" t="s">
        <v>71</v>
      </c>
    </row>
    <row r="289" spans="1:14">
      <c r="A289" s="106">
        <v>31</v>
      </c>
      <c r="B289" s="5"/>
      <c r="C289" s="5" t="s">
        <v>934</v>
      </c>
      <c r="D289" s="5"/>
      <c r="E289" s="5" t="s">
        <v>43</v>
      </c>
      <c r="F289" s="12" t="s">
        <v>218</v>
      </c>
      <c r="G289" s="12">
        <v>1</v>
      </c>
      <c r="H289" s="13" t="s">
        <v>74</v>
      </c>
      <c r="I289" s="12">
        <f t="shared" ref="I289" si="58">G289*4</f>
        <v>4</v>
      </c>
      <c r="J289" s="13" t="s">
        <v>72</v>
      </c>
      <c r="K289" s="30">
        <f t="shared" si="57"/>
        <v>1.32</v>
      </c>
      <c r="L289" s="30" t="s">
        <v>103</v>
      </c>
      <c r="M289" s="15">
        <f t="shared" si="54"/>
        <v>1320</v>
      </c>
      <c r="N289" s="13" t="s">
        <v>71</v>
      </c>
    </row>
    <row r="290" spans="1:14">
      <c r="A290" s="106">
        <v>32</v>
      </c>
      <c r="B290" s="5"/>
      <c r="C290" s="5" t="s">
        <v>851</v>
      </c>
      <c r="D290" s="5"/>
      <c r="E290" s="5" t="s">
        <v>43</v>
      </c>
      <c r="F290" s="12" t="s">
        <v>958</v>
      </c>
      <c r="G290" s="12">
        <v>1</v>
      </c>
      <c r="H290" s="13" t="s">
        <v>74</v>
      </c>
      <c r="I290" s="12">
        <f>G290*1</f>
        <v>1</v>
      </c>
      <c r="J290" s="13" t="s">
        <v>72</v>
      </c>
      <c r="K290" s="30">
        <f t="shared" si="57"/>
        <v>0.33</v>
      </c>
      <c r="L290" s="30" t="s">
        <v>103</v>
      </c>
      <c r="M290" s="15">
        <f t="shared" si="54"/>
        <v>330</v>
      </c>
      <c r="N290" s="13" t="s">
        <v>71</v>
      </c>
    </row>
    <row r="291" spans="1:14">
      <c r="A291" s="106">
        <v>33</v>
      </c>
      <c r="B291" s="5"/>
      <c r="C291" s="5" t="s">
        <v>959</v>
      </c>
      <c r="D291" s="5"/>
      <c r="E291" s="5" t="s">
        <v>12</v>
      </c>
      <c r="F291" s="12" t="s">
        <v>706</v>
      </c>
      <c r="G291" s="12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57"/>
        <v>0.33</v>
      </c>
      <c r="L291" s="30" t="s">
        <v>103</v>
      </c>
      <c r="M291" s="15">
        <f t="shared" si="54"/>
        <v>330</v>
      </c>
      <c r="N291" s="13" t="s">
        <v>71</v>
      </c>
    </row>
    <row r="292" spans="1:14">
      <c r="A292" s="106">
        <v>34</v>
      </c>
      <c r="B292" s="5"/>
      <c r="C292" s="5" t="s">
        <v>124</v>
      </c>
      <c r="D292" s="5"/>
      <c r="E292" s="5" t="s">
        <v>43</v>
      </c>
      <c r="F292" s="12" t="s">
        <v>680</v>
      </c>
      <c r="G292" s="12">
        <v>1</v>
      </c>
      <c r="H292" s="13" t="s">
        <v>74</v>
      </c>
      <c r="I292" s="12">
        <f>G292*1.5</f>
        <v>1.5</v>
      </c>
      <c r="J292" s="13" t="s">
        <v>72</v>
      </c>
      <c r="K292" s="30">
        <f t="shared" si="57"/>
        <v>0.495</v>
      </c>
      <c r="L292" s="30" t="s">
        <v>103</v>
      </c>
      <c r="M292" s="15">
        <f t="shared" si="54"/>
        <v>495</v>
      </c>
      <c r="N292" s="13" t="s">
        <v>71</v>
      </c>
    </row>
    <row r="293" spans="1:14">
      <c r="A293" s="106">
        <v>35</v>
      </c>
      <c r="B293" s="5"/>
      <c r="C293" s="5" t="s">
        <v>712</v>
      </c>
      <c r="D293" s="5"/>
      <c r="E293" s="5" t="s">
        <v>12</v>
      </c>
      <c r="F293" s="12" t="s">
        <v>217</v>
      </c>
      <c r="G293" s="12">
        <v>1</v>
      </c>
      <c r="H293" s="13" t="s">
        <v>74</v>
      </c>
      <c r="I293" s="12">
        <f>G293*1</f>
        <v>1</v>
      </c>
      <c r="J293" s="13" t="s">
        <v>72</v>
      </c>
      <c r="K293" s="30">
        <f t="shared" si="57"/>
        <v>0.33</v>
      </c>
      <c r="L293" s="30" t="s">
        <v>103</v>
      </c>
      <c r="M293" s="15">
        <f t="shared" si="54"/>
        <v>330</v>
      </c>
      <c r="N293" s="13" t="s">
        <v>71</v>
      </c>
    </row>
    <row r="294" spans="1:14">
      <c r="A294" s="106">
        <v>36</v>
      </c>
      <c r="B294" s="5"/>
      <c r="C294" s="5" t="s">
        <v>126</v>
      </c>
      <c r="D294" s="5"/>
      <c r="E294" s="5" t="s">
        <v>12</v>
      </c>
      <c r="F294" s="12" t="s">
        <v>962</v>
      </c>
      <c r="G294" s="12">
        <v>1</v>
      </c>
      <c r="H294" s="13" t="s">
        <v>74</v>
      </c>
      <c r="I294" s="12">
        <f>G294*1</f>
        <v>1</v>
      </c>
      <c r="J294" s="13" t="s">
        <v>72</v>
      </c>
      <c r="K294" s="30">
        <f t="shared" si="57"/>
        <v>0.33</v>
      </c>
      <c r="L294" s="30" t="s">
        <v>103</v>
      </c>
      <c r="M294" s="15">
        <f t="shared" si="54"/>
        <v>330</v>
      </c>
      <c r="N294" s="13" t="s">
        <v>71</v>
      </c>
    </row>
    <row r="295" spans="1:14">
      <c r="A295" s="106">
        <v>37</v>
      </c>
      <c r="B295" s="5"/>
      <c r="C295" s="5" t="s">
        <v>960</v>
      </c>
      <c r="D295" s="5"/>
      <c r="E295" s="5" t="s">
        <v>43</v>
      </c>
      <c r="F295" s="12" t="s">
        <v>961</v>
      </c>
      <c r="G295" s="12">
        <v>1</v>
      </c>
      <c r="H295" s="13" t="s">
        <v>74</v>
      </c>
      <c r="I295" s="12">
        <f>G295*1</f>
        <v>1</v>
      </c>
      <c r="J295" s="13" t="s">
        <v>72</v>
      </c>
      <c r="K295" s="30">
        <f t="shared" si="57"/>
        <v>0.33</v>
      </c>
      <c r="L295" s="30" t="s">
        <v>103</v>
      </c>
      <c r="M295" s="15">
        <f t="shared" si="54"/>
        <v>330</v>
      </c>
      <c r="N295" s="13" t="s">
        <v>71</v>
      </c>
    </row>
    <row r="296" spans="1:14">
      <c r="A296" s="281" t="s">
        <v>54</v>
      </c>
      <c r="B296" s="282"/>
      <c r="C296" s="282"/>
      <c r="D296" s="282"/>
      <c r="E296" s="283"/>
      <c r="F296" s="105"/>
      <c r="G296" s="12">
        <f>SUM(G259:G295)</f>
        <v>65</v>
      </c>
      <c r="H296" s="13" t="s">
        <v>74</v>
      </c>
      <c r="I296" s="12">
        <f>SUM(I259:I295)</f>
        <v>260.5</v>
      </c>
      <c r="J296" s="13" t="s">
        <v>72</v>
      </c>
      <c r="K296" s="12">
        <f>SUM(K259:K295)</f>
        <v>85.964999999999947</v>
      </c>
      <c r="L296" s="30" t="s">
        <v>103</v>
      </c>
      <c r="M296" s="34">
        <f>SUM(M259:M295)</f>
        <v>85965</v>
      </c>
      <c r="N296" s="13" t="s">
        <v>71</v>
      </c>
    </row>
    <row r="298" spans="1:14">
      <c r="A298" s="286" t="s">
        <v>53</v>
      </c>
      <c r="B298" s="286" t="s">
        <v>0</v>
      </c>
      <c r="C298" s="286" t="s">
        <v>2</v>
      </c>
      <c r="D298" s="286" t="s">
        <v>4</v>
      </c>
      <c r="E298" s="286" t="s">
        <v>1</v>
      </c>
      <c r="F298" s="286" t="s">
        <v>280</v>
      </c>
      <c r="G298" s="288" t="s">
        <v>5</v>
      </c>
      <c r="H298" s="289"/>
      <c r="I298" s="288" t="s">
        <v>6</v>
      </c>
      <c r="J298" s="289"/>
      <c r="K298" s="288" t="s">
        <v>101</v>
      </c>
      <c r="L298" s="289"/>
      <c r="M298" s="288" t="s">
        <v>102</v>
      </c>
      <c r="N298" s="289"/>
    </row>
    <row r="299" spans="1:14">
      <c r="A299" s="287"/>
      <c r="B299" s="287"/>
      <c r="C299" s="287"/>
      <c r="D299" s="287"/>
      <c r="E299" s="287"/>
      <c r="F299" s="287"/>
      <c r="G299" s="290"/>
      <c r="H299" s="291"/>
      <c r="I299" s="290"/>
      <c r="J299" s="291"/>
      <c r="K299" s="290"/>
      <c r="L299" s="291"/>
      <c r="M299" s="290"/>
      <c r="N299" s="291"/>
    </row>
    <row r="300" spans="1:14">
      <c r="A300" s="106">
        <v>1</v>
      </c>
      <c r="B300" s="16" t="s">
        <v>212</v>
      </c>
      <c r="C300" s="5" t="s">
        <v>3</v>
      </c>
      <c r="D300" s="5" t="s">
        <v>7</v>
      </c>
      <c r="E300" s="5" t="s">
        <v>8</v>
      </c>
      <c r="F300" s="12" t="s">
        <v>937</v>
      </c>
      <c r="G300" s="12">
        <v>3</v>
      </c>
      <c r="H300" s="13" t="s">
        <v>74</v>
      </c>
      <c r="I300" s="12">
        <f t="shared" ref="I300:I308" si="59">G300*6</f>
        <v>18</v>
      </c>
      <c r="J300" s="13" t="s">
        <v>72</v>
      </c>
      <c r="K300" s="30">
        <f t="shared" ref="K300:K325" si="60">I300*0.33</f>
        <v>5.94</v>
      </c>
      <c r="L300" s="30" t="s">
        <v>103</v>
      </c>
      <c r="M300" s="15">
        <f t="shared" ref="M300:M332" si="61">K300*1000</f>
        <v>5940</v>
      </c>
      <c r="N300" s="13" t="s">
        <v>71</v>
      </c>
    </row>
    <row r="301" spans="1:14">
      <c r="A301" s="106">
        <v>2</v>
      </c>
      <c r="B301" s="17">
        <v>43532</v>
      </c>
      <c r="C301" s="5" t="s">
        <v>56</v>
      </c>
      <c r="D301" s="5" t="s">
        <v>93</v>
      </c>
      <c r="E301" s="5" t="s">
        <v>8</v>
      </c>
      <c r="F301" s="12" t="s">
        <v>623</v>
      </c>
      <c r="G301" s="12">
        <v>4</v>
      </c>
      <c r="H301" s="13" t="s">
        <v>74</v>
      </c>
      <c r="I301" s="12">
        <f t="shared" si="59"/>
        <v>24</v>
      </c>
      <c r="J301" s="13" t="s">
        <v>72</v>
      </c>
      <c r="K301" s="30">
        <f t="shared" si="60"/>
        <v>7.92</v>
      </c>
      <c r="L301" s="30" t="s">
        <v>103</v>
      </c>
      <c r="M301" s="15">
        <f t="shared" si="61"/>
        <v>7920</v>
      </c>
      <c r="N301" s="13" t="s">
        <v>71</v>
      </c>
    </row>
    <row r="302" spans="1:14">
      <c r="A302" s="106">
        <v>3</v>
      </c>
      <c r="B302" s="5"/>
      <c r="C302" s="5" t="s">
        <v>15</v>
      </c>
      <c r="D302" s="5" t="s">
        <v>647</v>
      </c>
      <c r="E302" s="5" t="s">
        <v>8</v>
      </c>
      <c r="F302" s="12" t="s">
        <v>715</v>
      </c>
      <c r="G302" s="12">
        <v>0</v>
      </c>
      <c r="H302" s="13" t="s">
        <v>74</v>
      </c>
      <c r="I302" s="12">
        <f t="shared" si="59"/>
        <v>0</v>
      </c>
      <c r="J302" s="13" t="s">
        <v>72</v>
      </c>
      <c r="K302" s="30">
        <f t="shared" si="60"/>
        <v>0</v>
      </c>
      <c r="L302" s="30" t="s">
        <v>103</v>
      </c>
      <c r="M302" s="15">
        <f t="shared" si="61"/>
        <v>0</v>
      </c>
      <c r="N302" s="13" t="s">
        <v>71</v>
      </c>
    </row>
    <row r="303" spans="1:14">
      <c r="A303" s="106">
        <v>4</v>
      </c>
      <c r="B303" s="5"/>
      <c r="C303" s="5" t="s">
        <v>17</v>
      </c>
      <c r="D303" s="5" t="s">
        <v>16</v>
      </c>
      <c r="E303" s="5" t="s">
        <v>8</v>
      </c>
      <c r="F303" s="12" t="s">
        <v>938</v>
      </c>
      <c r="G303" s="12">
        <v>3</v>
      </c>
      <c r="H303" s="13" t="s">
        <v>74</v>
      </c>
      <c r="I303" s="12">
        <f t="shared" si="59"/>
        <v>18</v>
      </c>
      <c r="J303" s="13" t="s">
        <v>72</v>
      </c>
      <c r="K303" s="30">
        <f t="shared" si="60"/>
        <v>5.94</v>
      </c>
      <c r="L303" s="30" t="s">
        <v>103</v>
      </c>
      <c r="M303" s="15">
        <f t="shared" si="61"/>
        <v>5940</v>
      </c>
      <c r="N303" s="13" t="s">
        <v>71</v>
      </c>
    </row>
    <row r="304" spans="1:14">
      <c r="A304" s="106">
        <v>5</v>
      </c>
      <c r="B304" s="5"/>
      <c r="C304" s="5" t="s">
        <v>251</v>
      </c>
      <c r="D304" s="5" t="s">
        <v>18</v>
      </c>
      <c r="E304" s="5" t="s">
        <v>8</v>
      </c>
      <c r="F304" s="12" t="s">
        <v>939</v>
      </c>
      <c r="G304" s="12">
        <v>4</v>
      </c>
      <c r="H304" s="13" t="s">
        <v>74</v>
      </c>
      <c r="I304" s="12">
        <f t="shared" si="59"/>
        <v>24</v>
      </c>
      <c r="J304" s="13" t="s">
        <v>72</v>
      </c>
      <c r="K304" s="30">
        <f t="shared" si="60"/>
        <v>7.92</v>
      </c>
      <c r="L304" s="30" t="s">
        <v>103</v>
      </c>
      <c r="M304" s="15">
        <f t="shared" si="61"/>
        <v>7920</v>
      </c>
      <c r="N304" s="13" t="s">
        <v>71</v>
      </c>
    </row>
    <row r="305" spans="1:14">
      <c r="A305" s="106">
        <v>6</v>
      </c>
      <c r="B305" s="5"/>
      <c r="C305" s="9" t="s">
        <v>52</v>
      </c>
      <c r="D305" s="9" t="s">
        <v>51</v>
      </c>
      <c r="E305" s="9" t="s">
        <v>8</v>
      </c>
      <c r="F305" s="72" t="s">
        <v>428</v>
      </c>
      <c r="G305" s="12">
        <v>5</v>
      </c>
      <c r="H305" s="13" t="s">
        <v>74</v>
      </c>
      <c r="I305" s="12">
        <f t="shared" si="59"/>
        <v>30</v>
      </c>
      <c r="J305" s="13" t="s">
        <v>72</v>
      </c>
      <c r="K305" s="30">
        <f t="shared" si="60"/>
        <v>9.9</v>
      </c>
      <c r="L305" s="30" t="s">
        <v>103</v>
      </c>
      <c r="M305" s="15">
        <f t="shared" si="61"/>
        <v>9900</v>
      </c>
      <c r="N305" s="13" t="s">
        <v>71</v>
      </c>
    </row>
    <row r="306" spans="1:14">
      <c r="A306" s="106">
        <v>7</v>
      </c>
      <c r="B306" s="5"/>
      <c r="C306" s="5" t="s">
        <v>10</v>
      </c>
      <c r="D306" s="5" t="s">
        <v>93</v>
      </c>
      <c r="E306" s="5" t="s">
        <v>8</v>
      </c>
      <c r="F306" s="12" t="s">
        <v>952</v>
      </c>
      <c r="G306" s="12">
        <v>4</v>
      </c>
      <c r="H306" s="13" t="s">
        <v>74</v>
      </c>
      <c r="I306" s="12">
        <f t="shared" si="59"/>
        <v>24</v>
      </c>
      <c r="J306" s="13" t="s">
        <v>72</v>
      </c>
      <c r="K306" s="30">
        <f t="shared" si="60"/>
        <v>7.92</v>
      </c>
      <c r="L306" s="30" t="s">
        <v>103</v>
      </c>
      <c r="M306" s="15">
        <f t="shared" si="61"/>
        <v>7920</v>
      </c>
      <c r="N306" s="13" t="s">
        <v>71</v>
      </c>
    </row>
    <row r="307" spans="1:14">
      <c r="A307" s="106">
        <v>8</v>
      </c>
      <c r="B307" s="5"/>
      <c r="C307" s="5" t="s">
        <v>26</v>
      </c>
      <c r="D307" s="5" t="s">
        <v>89</v>
      </c>
      <c r="E307" s="5" t="s">
        <v>8</v>
      </c>
      <c r="F307" s="12" t="s">
        <v>940</v>
      </c>
      <c r="G307" s="12">
        <v>5</v>
      </c>
      <c r="H307" s="13" t="s">
        <v>74</v>
      </c>
      <c r="I307" s="12">
        <f t="shared" si="59"/>
        <v>30</v>
      </c>
      <c r="J307" s="13" t="s">
        <v>72</v>
      </c>
      <c r="K307" s="30">
        <f t="shared" si="60"/>
        <v>9.9</v>
      </c>
      <c r="L307" s="30" t="s">
        <v>103</v>
      </c>
      <c r="M307" s="15">
        <f t="shared" si="61"/>
        <v>9900</v>
      </c>
      <c r="N307" s="13" t="s">
        <v>71</v>
      </c>
    </row>
    <row r="308" spans="1:14">
      <c r="A308" s="106">
        <v>9</v>
      </c>
      <c r="B308" s="5"/>
      <c r="C308" s="5" t="s">
        <v>94</v>
      </c>
      <c r="D308" s="5" t="s">
        <v>95</v>
      </c>
      <c r="E308" s="5" t="s">
        <v>8</v>
      </c>
      <c r="F308" s="12" t="s">
        <v>943</v>
      </c>
      <c r="G308" s="12">
        <v>3</v>
      </c>
      <c r="H308" s="13" t="s">
        <v>74</v>
      </c>
      <c r="I308" s="12">
        <f t="shared" si="59"/>
        <v>18</v>
      </c>
      <c r="J308" s="13" t="s">
        <v>72</v>
      </c>
      <c r="K308" s="30">
        <f t="shared" si="60"/>
        <v>5.94</v>
      </c>
      <c r="L308" s="30" t="s">
        <v>103</v>
      </c>
      <c r="M308" s="15">
        <f t="shared" si="61"/>
        <v>5940</v>
      </c>
      <c r="N308" s="13" t="s">
        <v>71</v>
      </c>
    </row>
    <row r="309" spans="1:14">
      <c r="A309" s="106">
        <v>10</v>
      </c>
      <c r="B309" s="5"/>
      <c r="C309" s="5" t="s">
        <v>190</v>
      </c>
      <c r="D309" s="5" t="s">
        <v>20</v>
      </c>
      <c r="E309" s="5" t="s">
        <v>173</v>
      </c>
      <c r="F309" s="12" t="s">
        <v>941</v>
      </c>
      <c r="G309" s="12">
        <v>1</v>
      </c>
      <c r="H309" s="13" t="s">
        <v>74</v>
      </c>
      <c r="I309" s="12">
        <f>G309*7</f>
        <v>7</v>
      </c>
      <c r="J309" s="13" t="s">
        <v>72</v>
      </c>
      <c r="K309" s="30">
        <f t="shared" si="60"/>
        <v>2.31</v>
      </c>
      <c r="L309" s="30" t="s">
        <v>103</v>
      </c>
      <c r="M309" s="15">
        <f t="shared" si="61"/>
        <v>2310</v>
      </c>
      <c r="N309" s="13" t="s">
        <v>71</v>
      </c>
    </row>
    <row r="310" spans="1:14">
      <c r="A310" s="106">
        <v>11</v>
      </c>
      <c r="B310" s="5"/>
      <c r="C310" s="5" t="s">
        <v>34</v>
      </c>
      <c r="D310" s="5" t="s">
        <v>134</v>
      </c>
      <c r="E310" s="5" t="s">
        <v>173</v>
      </c>
      <c r="F310" s="12" t="s">
        <v>942</v>
      </c>
      <c r="G310" s="12">
        <v>1</v>
      </c>
      <c r="H310" s="13" t="s">
        <v>74</v>
      </c>
      <c r="I310" s="12">
        <f>G310*7</f>
        <v>7</v>
      </c>
      <c r="J310" s="13" t="s">
        <v>72</v>
      </c>
      <c r="K310" s="30">
        <f t="shared" si="60"/>
        <v>2.31</v>
      </c>
      <c r="L310" s="30" t="s">
        <v>103</v>
      </c>
      <c r="M310" s="15">
        <f t="shared" si="61"/>
        <v>2310</v>
      </c>
      <c r="N310" s="13" t="s">
        <v>71</v>
      </c>
    </row>
    <row r="311" spans="1:14">
      <c r="A311" s="106">
        <v>12</v>
      </c>
      <c r="B311" s="5"/>
      <c r="C311" s="5" t="s">
        <v>23</v>
      </c>
      <c r="D311" s="5" t="s">
        <v>136</v>
      </c>
      <c r="E311" s="5" t="s">
        <v>12</v>
      </c>
      <c r="F311" s="5" t="s">
        <v>944</v>
      </c>
      <c r="G311" s="1">
        <v>2</v>
      </c>
      <c r="H311" s="13" t="s">
        <v>74</v>
      </c>
      <c r="I311" s="12">
        <f t="shared" ref="I311:I321" si="62">G311*1</f>
        <v>2</v>
      </c>
      <c r="J311" s="13" t="s">
        <v>72</v>
      </c>
      <c r="K311" s="30">
        <f t="shared" si="60"/>
        <v>0.66</v>
      </c>
      <c r="L311" s="30" t="s">
        <v>103</v>
      </c>
      <c r="M311" s="15">
        <f t="shared" si="61"/>
        <v>660</v>
      </c>
      <c r="N311" s="13" t="s">
        <v>71</v>
      </c>
    </row>
    <row r="312" spans="1:14">
      <c r="A312" s="106">
        <v>13</v>
      </c>
      <c r="B312" s="5"/>
      <c r="C312" s="5" t="s">
        <v>90</v>
      </c>
      <c r="D312" s="5" t="s">
        <v>91</v>
      </c>
      <c r="E312" s="5" t="s">
        <v>12</v>
      </c>
      <c r="F312" s="12" t="s">
        <v>485</v>
      </c>
      <c r="G312" s="12">
        <v>1</v>
      </c>
      <c r="H312" s="13" t="s">
        <v>74</v>
      </c>
      <c r="I312" s="12">
        <f t="shared" si="62"/>
        <v>1</v>
      </c>
      <c r="J312" s="13" t="s">
        <v>72</v>
      </c>
      <c r="K312" s="30">
        <f t="shared" si="60"/>
        <v>0.33</v>
      </c>
      <c r="L312" s="30" t="s">
        <v>103</v>
      </c>
      <c r="M312" s="15">
        <f t="shared" si="61"/>
        <v>330</v>
      </c>
      <c r="N312" s="13" t="s">
        <v>71</v>
      </c>
    </row>
    <row r="313" spans="1:14">
      <c r="A313" s="106">
        <v>14</v>
      </c>
      <c r="B313" s="5"/>
      <c r="C313" s="5" t="s">
        <v>81</v>
      </c>
      <c r="D313" s="5" t="s">
        <v>82</v>
      </c>
      <c r="E313" s="5" t="s">
        <v>12</v>
      </c>
      <c r="F313" s="12" t="s">
        <v>945</v>
      </c>
      <c r="G313" s="12">
        <v>1</v>
      </c>
      <c r="H313" s="13" t="s">
        <v>74</v>
      </c>
      <c r="I313" s="12">
        <f t="shared" si="62"/>
        <v>1</v>
      </c>
      <c r="J313" s="13" t="s">
        <v>72</v>
      </c>
      <c r="K313" s="30">
        <f t="shared" si="60"/>
        <v>0.33</v>
      </c>
      <c r="L313" s="30" t="s">
        <v>103</v>
      </c>
      <c r="M313" s="15">
        <f t="shared" si="61"/>
        <v>330</v>
      </c>
      <c r="N313" s="13" t="s">
        <v>71</v>
      </c>
    </row>
    <row r="314" spans="1:14">
      <c r="A314" s="106">
        <v>15</v>
      </c>
      <c r="B314" s="5"/>
      <c r="C314" s="5" t="s">
        <v>11</v>
      </c>
      <c r="D314" s="5" t="s">
        <v>13</v>
      </c>
      <c r="E314" s="5" t="s">
        <v>12</v>
      </c>
      <c r="F314" s="12" t="s">
        <v>946</v>
      </c>
      <c r="G314" s="12">
        <v>1</v>
      </c>
      <c r="H314" s="13" t="s">
        <v>74</v>
      </c>
      <c r="I314" s="12">
        <f t="shared" si="62"/>
        <v>1</v>
      </c>
      <c r="J314" s="13" t="s">
        <v>72</v>
      </c>
      <c r="K314" s="30">
        <f t="shared" si="60"/>
        <v>0.33</v>
      </c>
      <c r="L314" s="30" t="s">
        <v>103</v>
      </c>
      <c r="M314" s="15">
        <f t="shared" si="61"/>
        <v>330</v>
      </c>
      <c r="N314" s="13" t="s">
        <v>71</v>
      </c>
    </row>
    <row r="315" spans="1:14">
      <c r="A315" s="106">
        <v>16</v>
      </c>
      <c r="B315" s="5"/>
      <c r="C315" s="5" t="s">
        <v>28</v>
      </c>
      <c r="D315" s="5" t="s">
        <v>27</v>
      </c>
      <c r="E315" s="5" t="s">
        <v>12</v>
      </c>
      <c r="F315" s="12" t="s">
        <v>948</v>
      </c>
      <c r="G315" s="12">
        <v>1</v>
      </c>
      <c r="H315" s="13" t="s">
        <v>74</v>
      </c>
      <c r="I315" s="12">
        <f t="shared" si="62"/>
        <v>1</v>
      </c>
      <c r="J315" s="13" t="s">
        <v>72</v>
      </c>
      <c r="K315" s="30">
        <f t="shared" si="60"/>
        <v>0.33</v>
      </c>
      <c r="L315" s="30" t="s">
        <v>103</v>
      </c>
      <c r="M315" s="15">
        <f t="shared" si="61"/>
        <v>330</v>
      </c>
      <c r="N315" s="13" t="s">
        <v>71</v>
      </c>
    </row>
    <row r="316" spans="1:14">
      <c r="A316" s="106">
        <v>17</v>
      </c>
      <c r="B316" s="5"/>
      <c r="C316" s="5" t="s">
        <v>30</v>
      </c>
      <c r="D316" s="5" t="s">
        <v>29</v>
      </c>
      <c r="E316" s="5" t="s">
        <v>12</v>
      </c>
      <c r="F316" s="12" t="s">
        <v>947</v>
      </c>
      <c r="G316" s="12">
        <v>3</v>
      </c>
      <c r="H316" s="13" t="s">
        <v>74</v>
      </c>
      <c r="I316" s="12">
        <f t="shared" si="62"/>
        <v>3</v>
      </c>
      <c r="J316" s="13" t="s">
        <v>72</v>
      </c>
      <c r="K316" s="30">
        <f t="shared" si="60"/>
        <v>0.99</v>
      </c>
      <c r="L316" s="30" t="s">
        <v>103</v>
      </c>
      <c r="M316" s="15">
        <f t="shared" si="61"/>
        <v>990</v>
      </c>
      <c r="N316" s="13" t="s">
        <v>71</v>
      </c>
    </row>
    <row r="317" spans="1:14">
      <c r="A317" s="106">
        <v>18</v>
      </c>
      <c r="B317" s="5"/>
      <c r="C317" s="5" t="s">
        <v>32</v>
      </c>
      <c r="D317" s="5" t="s">
        <v>33</v>
      </c>
      <c r="E317" s="5" t="s">
        <v>12</v>
      </c>
      <c r="F317" s="12" t="s">
        <v>597</v>
      </c>
      <c r="G317" s="12">
        <v>1</v>
      </c>
      <c r="H317" s="13" t="s">
        <v>74</v>
      </c>
      <c r="I317" s="12">
        <f t="shared" si="62"/>
        <v>1</v>
      </c>
      <c r="J317" s="13" t="s">
        <v>72</v>
      </c>
      <c r="K317" s="30">
        <f t="shared" si="60"/>
        <v>0.33</v>
      </c>
      <c r="L317" s="30" t="s">
        <v>103</v>
      </c>
      <c r="M317" s="15">
        <f t="shared" si="61"/>
        <v>330</v>
      </c>
      <c r="N317" s="13" t="s">
        <v>71</v>
      </c>
    </row>
    <row r="318" spans="1:14">
      <c r="A318" s="106">
        <v>19</v>
      </c>
      <c r="B318" s="5"/>
      <c r="C318" s="5" t="s">
        <v>36</v>
      </c>
      <c r="D318" s="5" t="s">
        <v>35</v>
      </c>
      <c r="E318" s="5" t="s">
        <v>12</v>
      </c>
      <c r="F318" s="12" t="s">
        <v>949</v>
      </c>
      <c r="G318" s="12">
        <v>1</v>
      </c>
      <c r="H318" s="13" t="s">
        <v>74</v>
      </c>
      <c r="I318" s="12">
        <f t="shared" si="62"/>
        <v>1</v>
      </c>
      <c r="J318" s="13" t="s">
        <v>72</v>
      </c>
      <c r="K318" s="30">
        <f t="shared" si="60"/>
        <v>0.33</v>
      </c>
      <c r="L318" s="30" t="s">
        <v>103</v>
      </c>
      <c r="M318" s="15">
        <f t="shared" si="61"/>
        <v>330</v>
      </c>
      <c r="N318" s="13" t="s">
        <v>71</v>
      </c>
    </row>
    <row r="319" spans="1:14">
      <c r="A319" s="106">
        <v>20</v>
      </c>
      <c r="B319" s="5"/>
      <c r="C319" s="5" t="s">
        <v>38</v>
      </c>
      <c r="D319" s="5" t="s">
        <v>37</v>
      </c>
      <c r="E319" s="5" t="s">
        <v>12</v>
      </c>
      <c r="F319" s="12" t="s">
        <v>432</v>
      </c>
      <c r="G319" s="12">
        <v>1</v>
      </c>
      <c r="H319" s="13" t="s">
        <v>74</v>
      </c>
      <c r="I319" s="12">
        <f t="shared" si="62"/>
        <v>1</v>
      </c>
      <c r="J319" s="13" t="s">
        <v>72</v>
      </c>
      <c r="K319" s="30">
        <f t="shared" si="60"/>
        <v>0.33</v>
      </c>
      <c r="L319" s="30" t="s">
        <v>103</v>
      </c>
      <c r="M319" s="15">
        <f t="shared" si="61"/>
        <v>330</v>
      </c>
      <c r="N319" s="13" t="s">
        <v>71</v>
      </c>
    </row>
    <row r="320" spans="1:14">
      <c r="A320" s="106">
        <v>21</v>
      </c>
      <c r="B320" s="5"/>
      <c r="C320" s="5" t="s">
        <v>40</v>
      </c>
      <c r="D320" s="5" t="s">
        <v>39</v>
      </c>
      <c r="E320" s="5" t="s">
        <v>12</v>
      </c>
      <c r="F320" s="12" t="s">
        <v>950</v>
      </c>
      <c r="G320" s="12">
        <v>1</v>
      </c>
      <c r="H320" s="13" t="s">
        <v>74</v>
      </c>
      <c r="I320" s="12">
        <f t="shared" si="62"/>
        <v>1</v>
      </c>
      <c r="J320" s="13" t="s">
        <v>72</v>
      </c>
      <c r="K320" s="30">
        <f t="shared" si="60"/>
        <v>0.33</v>
      </c>
      <c r="L320" s="30" t="s">
        <v>103</v>
      </c>
      <c r="M320" s="15">
        <f t="shared" si="61"/>
        <v>330</v>
      </c>
      <c r="N320" s="13" t="s">
        <v>71</v>
      </c>
    </row>
    <row r="321" spans="1:14">
      <c r="A321" s="106">
        <v>22</v>
      </c>
      <c r="B321" s="5"/>
      <c r="C321" s="5" t="s">
        <v>78</v>
      </c>
      <c r="D321" s="5" t="s">
        <v>79</v>
      </c>
      <c r="E321" s="5" t="s">
        <v>12</v>
      </c>
      <c r="F321" s="12" t="s">
        <v>663</v>
      </c>
      <c r="G321" s="12">
        <v>3</v>
      </c>
      <c r="H321" s="13" t="s">
        <v>74</v>
      </c>
      <c r="I321" s="12">
        <f t="shared" si="62"/>
        <v>3</v>
      </c>
      <c r="J321" s="13" t="s">
        <v>72</v>
      </c>
      <c r="K321" s="30">
        <f t="shared" si="60"/>
        <v>0.99</v>
      </c>
      <c r="L321" s="30" t="s">
        <v>103</v>
      </c>
      <c r="M321" s="15">
        <f t="shared" si="61"/>
        <v>990</v>
      </c>
      <c r="N321" s="13" t="s">
        <v>71</v>
      </c>
    </row>
    <row r="322" spans="1:14">
      <c r="A322" s="106">
        <v>23</v>
      </c>
      <c r="B322" s="5"/>
      <c r="C322" s="5" t="s">
        <v>45</v>
      </c>
      <c r="D322" s="5" t="s">
        <v>44</v>
      </c>
      <c r="E322" s="5" t="s">
        <v>43</v>
      </c>
      <c r="F322" s="12" t="s">
        <v>702</v>
      </c>
      <c r="G322" s="12">
        <v>5</v>
      </c>
      <c r="H322" s="13" t="s">
        <v>74</v>
      </c>
      <c r="I322" s="12">
        <f>G322*1.5</f>
        <v>7.5</v>
      </c>
      <c r="J322" s="13" t="s">
        <v>72</v>
      </c>
      <c r="K322" s="30">
        <f t="shared" si="60"/>
        <v>2.4750000000000001</v>
      </c>
      <c r="L322" s="30" t="s">
        <v>103</v>
      </c>
      <c r="M322" s="15">
        <f t="shared" si="61"/>
        <v>2475</v>
      </c>
      <c r="N322" s="13" t="s">
        <v>71</v>
      </c>
    </row>
    <row r="323" spans="1:14">
      <c r="A323" s="106">
        <v>24</v>
      </c>
      <c r="B323" s="5"/>
      <c r="C323" s="5" t="s">
        <v>47</v>
      </c>
      <c r="D323" s="5" t="s">
        <v>46</v>
      </c>
      <c r="E323" s="5" t="s">
        <v>43</v>
      </c>
      <c r="F323" s="12" t="s">
        <v>951</v>
      </c>
      <c r="G323" s="12">
        <v>1</v>
      </c>
      <c r="H323" s="13" t="s">
        <v>74</v>
      </c>
      <c r="I323" s="12">
        <f>G323*1.5</f>
        <v>1.5</v>
      </c>
      <c r="J323" s="13" t="s">
        <v>72</v>
      </c>
      <c r="K323" s="30">
        <f t="shared" si="60"/>
        <v>0.495</v>
      </c>
      <c r="L323" s="30" t="s">
        <v>103</v>
      </c>
      <c r="M323" s="15">
        <f t="shared" si="61"/>
        <v>495</v>
      </c>
      <c r="N323" s="13" t="s">
        <v>71</v>
      </c>
    </row>
    <row r="324" spans="1:14">
      <c r="A324" s="106">
        <v>25</v>
      </c>
      <c r="B324" s="5"/>
      <c r="C324" s="5" t="s">
        <v>42</v>
      </c>
      <c r="D324" s="5" t="s">
        <v>41</v>
      </c>
      <c r="E324" s="5" t="s">
        <v>165</v>
      </c>
      <c r="F324" s="12" t="s">
        <v>711</v>
      </c>
      <c r="G324" s="12">
        <v>0</v>
      </c>
      <c r="H324" s="13" t="s">
        <v>74</v>
      </c>
      <c r="I324" s="12">
        <f>G324*1.5</f>
        <v>0</v>
      </c>
      <c r="J324" s="13" t="s">
        <v>72</v>
      </c>
      <c r="K324" s="30">
        <f t="shared" si="60"/>
        <v>0</v>
      </c>
      <c r="L324" s="30" t="s">
        <v>103</v>
      </c>
      <c r="M324" s="15">
        <f t="shared" si="61"/>
        <v>0</v>
      </c>
      <c r="N324" s="13" t="s">
        <v>71</v>
      </c>
    </row>
    <row r="325" spans="1:14">
      <c r="A325" s="106">
        <v>26</v>
      </c>
      <c r="B325" s="5"/>
      <c r="C325" s="5" t="s">
        <v>49</v>
      </c>
      <c r="D325" s="5" t="s">
        <v>48</v>
      </c>
      <c r="E325" s="5" t="s">
        <v>50</v>
      </c>
      <c r="F325" s="118" t="s">
        <v>963</v>
      </c>
      <c r="G325" s="12">
        <v>2</v>
      </c>
      <c r="H325" s="13" t="s">
        <v>74</v>
      </c>
      <c r="I325" s="12">
        <f>G325*4</f>
        <v>8</v>
      </c>
      <c r="J325" s="13" t="s">
        <v>72</v>
      </c>
      <c r="K325" s="30">
        <f t="shared" si="60"/>
        <v>2.64</v>
      </c>
      <c r="L325" s="30" t="s">
        <v>103</v>
      </c>
      <c r="M325" s="15">
        <f t="shared" si="61"/>
        <v>2640</v>
      </c>
      <c r="N325" s="13" t="s">
        <v>71</v>
      </c>
    </row>
    <row r="326" spans="1:14">
      <c r="A326" s="106">
        <v>27</v>
      </c>
      <c r="B326" s="5"/>
      <c r="C326" s="5" t="s">
        <v>964</v>
      </c>
      <c r="D326" s="5"/>
      <c r="E326" s="5" t="s">
        <v>43</v>
      </c>
      <c r="F326" s="12" t="s">
        <v>965</v>
      </c>
      <c r="G326" s="12">
        <v>2</v>
      </c>
      <c r="H326" s="13" t="s">
        <v>74</v>
      </c>
      <c r="I326" s="12">
        <f t="shared" ref="I326" si="63">G326*1.5</f>
        <v>3</v>
      </c>
      <c r="J326" s="13" t="s">
        <v>72</v>
      </c>
      <c r="K326" s="30">
        <f>I326*0.33</f>
        <v>0.99</v>
      </c>
      <c r="L326" s="30" t="s">
        <v>103</v>
      </c>
      <c r="M326" s="15">
        <f t="shared" si="61"/>
        <v>990</v>
      </c>
      <c r="N326" s="13" t="s">
        <v>71</v>
      </c>
    </row>
    <row r="327" spans="1:14">
      <c r="A327" s="106">
        <v>28</v>
      </c>
      <c r="B327" s="5"/>
      <c r="C327" s="5" t="s">
        <v>114</v>
      </c>
      <c r="D327" s="5"/>
      <c r="E327" s="5" t="s">
        <v>12</v>
      </c>
      <c r="F327" s="12" t="s">
        <v>966</v>
      </c>
      <c r="G327" s="12">
        <v>1</v>
      </c>
      <c r="H327" s="13" t="s">
        <v>74</v>
      </c>
      <c r="I327" s="12">
        <f>G327*1</f>
        <v>1</v>
      </c>
      <c r="J327" s="13" t="s">
        <v>72</v>
      </c>
      <c r="K327" s="30">
        <f>I327*0.33</f>
        <v>0.33</v>
      </c>
      <c r="L327" s="30" t="s">
        <v>103</v>
      </c>
      <c r="M327" s="15">
        <f t="shared" si="61"/>
        <v>330</v>
      </c>
      <c r="N327" s="13" t="s">
        <v>71</v>
      </c>
    </row>
    <row r="328" spans="1:14">
      <c r="A328" s="106">
        <v>29</v>
      </c>
      <c r="B328" s="5"/>
      <c r="C328" s="5" t="s">
        <v>967</v>
      </c>
      <c r="D328" s="5"/>
      <c r="E328" s="5" t="s">
        <v>12</v>
      </c>
      <c r="F328" s="12" t="s">
        <v>968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ref="K328:K332" si="64">I328*0.33</f>
        <v>0.33</v>
      </c>
      <c r="L328" s="30" t="s">
        <v>103</v>
      </c>
      <c r="M328" s="15">
        <f t="shared" si="61"/>
        <v>330</v>
      </c>
      <c r="N328" s="13" t="s">
        <v>71</v>
      </c>
    </row>
    <row r="329" spans="1:14">
      <c r="A329" s="106">
        <v>30</v>
      </c>
      <c r="B329" s="5"/>
      <c r="C329" s="5" t="s">
        <v>969</v>
      </c>
      <c r="D329" s="5"/>
      <c r="E329" s="5" t="s">
        <v>43</v>
      </c>
      <c r="F329" s="12" t="s">
        <v>970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64"/>
        <v>0.33</v>
      </c>
      <c r="L329" s="30" t="s">
        <v>103</v>
      </c>
      <c r="M329" s="15">
        <f t="shared" si="61"/>
        <v>330</v>
      </c>
      <c r="N329" s="13" t="s">
        <v>71</v>
      </c>
    </row>
    <row r="330" spans="1:14">
      <c r="A330" s="106">
        <v>31</v>
      </c>
      <c r="B330" s="5"/>
      <c r="C330" s="5" t="s">
        <v>115</v>
      </c>
      <c r="D330" s="5"/>
      <c r="E330" s="5" t="s">
        <v>12</v>
      </c>
      <c r="F330" s="12" t="s">
        <v>971</v>
      </c>
      <c r="G330" s="12">
        <v>1</v>
      </c>
      <c r="H330" s="13" t="s">
        <v>74</v>
      </c>
      <c r="I330" s="12">
        <f t="shared" ref="I330" si="65">G330*4</f>
        <v>4</v>
      </c>
      <c r="J330" s="13" t="s">
        <v>72</v>
      </c>
      <c r="K330" s="30">
        <f t="shared" si="64"/>
        <v>1.32</v>
      </c>
      <c r="L330" s="30" t="s">
        <v>103</v>
      </c>
      <c r="M330" s="15">
        <f t="shared" si="61"/>
        <v>1320</v>
      </c>
      <c r="N330" s="13" t="s">
        <v>71</v>
      </c>
    </row>
    <row r="331" spans="1:14">
      <c r="A331" s="106">
        <v>32</v>
      </c>
      <c r="B331" s="5"/>
      <c r="C331" s="5" t="s">
        <v>112</v>
      </c>
      <c r="D331" s="5"/>
      <c r="E331" s="5" t="s">
        <v>12</v>
      </c>
      <c r="F331" s="12" t="s">
        <v>971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64"/>
        <v>0.33</v>
      </c>
      <c r="L331" s="30" t="s">
        <v>103</v>
      </c>
      <c r="M331" s="15">
        <f t="shared" si="61"/>
        <v>330</v>
      </c>
      <c r="N331" s="13" t="s">
        <v>71</v>
      </c>
    </row>
    <row r="332" spans="1:14">
      <c r="A332" s="106">
        <v>33</v>
      </c>
      <c r="B332" s="5"/>
      <c r="C332" s="5" t="s">
        <v>764</v>
      </c>
      <c r="D332" s="5"/>
      <c r="E332" s="5" t="s">
        <v>12</v>
      </c>
      <c r="F332" s="12" t="s">
        <v>217</v>
      </c>
      <c r="G332" s="12">
        <v>1</v>
      </c>
      <c r="H332" s="13" t="s">
        <v>74</v>
      </c>
      <c r="I332" s="12">
        <f>G332*1</f>
        <v>1</v>
      </c>
      <c r="J332" s="13" t="s">
        <v>72</v>
      </c>
      <c r="K332" s="30">
        <f t="shared" si="64"/>
        <v>0.33</v>
      </c>
      <c r="L332" s="30" t="s">
        <v>103</v>
      </c>
      <c r="M332" s="15">
        <f t="shared" si="61"/>
        <v>330</v>
      </c>
      <c r="N332" s="13" t="s">
        <v>71</v>
      </c>
    </row>
    <row r="333" spans="1:14">
      <c r="A333" s="281" t="s">
        <v>54</v>
      </c>
      <c r="B333" s="282"/>
      <c r="C333" s="282"/>
      <c r="D333" s="282"/>
      <c r="E333" s="283"/>
      <c r="F333" s="105"/>
      <c r="G333" s="12">
        <f>SUM(G300:G332)</f>
        <v>65</v>
      </c>
      <c r="H333" s="13" t="s">
        <v>74</v>
      </c>
      <c r="I333" s="12">
        <f>SUM(I300:I332)</f>
        <v>245</v>
      </c>
      <c r="J333" s="13" t="s">
        <v>72</v>
      </c>
      <c r="K333" s="12">
        <f>SUM(K300:K332)</f>
        <v>80.849999999999952</v>
      </c>
      <c r="L333" s="30" t="s">
        <v>103</v>
      </c>
      <c r="M333" s="34">
        <f>SUM(M300:M332)</f>
        <v>80850</v>
      </c>
      <c r="N333" s="13" t="s">
        <v>71</v>
      </c>
    </row>
    <row r="336" spans="1:14">
      <c r="A336" s="286" t="s">
        <v>53</v>
      </c>
      <c r="B336" s="286" t="s">
        <v>0</v>
      </c>
      <c r="C336" s="286" t="s">
        <v>2</v>
      </c>
      <c r="D336" s="286" t="s">
        <v>4</v>
      </c>
      <c r="E336" s="286" t="s">
        <v>1</v>
      </c>
      <c r="F336" s="286" t="s">
        <v>280</v>
      </c>
      <c r="G336" s="288" t="s">
        <v>5</v>
      </c>
      <c r="H336" s="289"/>
      <c r="I336" s="288" t="s">
        <v>6</v>
      </c>
      <c r="J336" s="289"/>
      <c r="K336" s="288" t="s">
        <v>101</v>
      </c>
      <c r="L336" s="289"/>
      <c r="M336" s="288" t="s">
        <v>102</v>
      </c>
      <c r="N336" s="289"/>
    </row>
    <row r="337" spans="1:14">
      <c r="A337" s="287"/>
      <c r="B337" s="287"/>
      <c r="C337" s="287"/>
      <c r="D337" s="287"/>
      <c r="E337" s="287"/>
      <c r="F337" s="287"/>
      <c r="G337" s="290"/>
      <c r="H337" s="291"/>
      <c r="I337" s="290"/>
      <c r="J337" s="291"/>
      <c r="K337" s="290"/>
      <c r="L337" s="291"/>
      <c r="M337" s="290"/>
      <c r="N337" s="291"/>
    </row>
    <row r="338" spans="1:14">
      <c r="A338" s="115">
        <v>1</v>
      </c>
      <c r="B338" s="16" t="s">
        <v>62</v>
      </c>
      <c r="C338" s="5" t="s">
        <v>3</v>
      </c>
      <c r="D338" s="5" t="s">
        <v>7</v>
      </c>
      <c r="E338" s="5" t="s">
        <v>8</v>
      </c>
      <c r="F338" s="12" t="s">
        <v>937</v>
      </c>
      <c r="G338" s="12">
        <v>4</v>
      </c>
      <c r="H338" s="13" t="s">
        <v>74</v>
      </c>
      <c r="I338" s="12">
        <f t="shared" ref="I338:I346" si="66">G338*6</f>
        <v>24</v>
      </c>
      <c r="J338" s="13" t="s">
        <v>72</v>
      </c>
      <c r="K338" s="30">
        <f t="shared" ref="K338:K363" si="67">I338*0.33</f>
        <v>7.92</v>
      </c>
      <c r="L338" s="30" t="s">
        <v>103</v>
      </c>
      <c r="M338" s="15">
        <f t="shared" ref="M338:M374" si="68">K338*1000</f>
        <v>7920</v>
      </c>
      <c r="N338" s="13" t="s">
        <v>71</v>
      </c>
    </row>
    <row r="339" spans="1:14">
      <c r="A339" s="115">
        <v>2</v>
      </c>
      <c r="B339" s="17">
        <v>43533</v>
      </c>
      <c r="C339" s="5" t="s">
        <v>56</v>
      </c>
      <c r="D339" s="5" t="s">
        <v>93</v>
      </c>
      <c r="E339" s="5" t="s">
        <v>8</v>
      </c>
      <c r="F339" s="12" t="s">
        <v>977</v>
      </c>
      <c r="G339" s="12">
        <v>4</v>
      </c>
      <c r="H339" s="13" t="s">
        <v>74</v>
      </c>
      <c r="I339" s="12">
        <f t="shared" si="66"/>
        <v>24</v>
      </c>
      <c r="J339" s="13" t="s">
        <v>72</v>
      </c>
      <c r="K339" s="30">
        <f t="shared" si="67"/>
        <v>7.92</v>
      </c>
      <c r="L339" s="30" t="s">
        <v>103</v>
      </c>
      <c r="M339" s="15">
        <f t="shared" si="68"/>
        <v>7920</v>
      </c>
      <c r="N339" s="13" t="s">
        <v>71</v>
      </c>
    </row>
    <row r="340" spans="1:14">
      <c r="A340" s="115">
        <v>3</v>
      </c>
      <c r="B340" s="5"/>
      <c r="C340" s="5" t="s">
        <v>15</v>
      </c>
      <c r="D340" s="5" t="s">
        <v>647</v>
      </c>
      <c r="E340" s="5" t="s">
        <v>8</v>
      </c>
      <c r="F340" s="12" t="s">
        <v>972</v>
      </c>
      <c r="G340" s="12">
        <v>2</v>
      </c>
      <c r="H340" s="13" t="s">
        <v>74</v>
      </c>
      <c r="I340" s="12">
        <f t="shared" si="66"/>
        <v>12</v>
      </c>
      <c r="J340" s="13" t="s">
        <v>72</v>
      </c>
      <c r="K340" s="30">
        <f t="shared" si="67"/>
        <v>3.96</v>
      </c>
      <c r="L340" s="30" t="s">
        <v>103</v>
      </c>
      <c r="M340" s="15">
        <f t="shared" si="68"/>
        <v>3960</v>
      </c>
      <c r="N340" s="13" t="s">
        <v>71</v>
      </c>
    </row>
    <row r="341" spans="1:14">
      <c r="A341" s="115">
        <v>4</v>
      </c>
      <c r="B341" s="5"/>
      <c r="C341" s="5" t="s">
        <v>17</v>
      </c>
      <c r="D341" s="5" t="s">
        <v>16</v>
      </c>
      <c r="E341" s="5" t="s">
        <v>8</v>
      </c>
      <c r="F341" s="12" t="s">
        <v>973</v>
      </c>
      <c r="G341" s="12">
        <v>3</v>
      </c>
      <c r="H341" s="13" t="s">
        <v>74</v>
      </c>
      <c r="I341" s="12">
        <f t="shared" si="66"/>
        <v>18</v>
      </c>
      <c r="J341" s="13" t="s">
        <v>72</v>
      </c>
      <c r="K341" s="30">
        <f t="shared" si="67"/>
        <v>5.94</v>
      </c>
      <c r="L341" s="30" t="s">
        <v>103</v>
      </c>
      <c r="M341" s="15">
        <f t="shared" si="68"/>
        <v>5940</v>
      </c>
      <c r="N341" s="13" t="s">
        <v>71</v>
      </c>
    </row>
    <row r="342" spans="1:14">
      <c r="A342" s="115">
        <v>5</v>
      </c>
      <c r="B342" s="5"/>
      <c r="C342" s="5" t="s">
        <v>251</v>
      </c>
      <c r="D342" s="5" t="s">
        <v>18</v>
      </c>
      <c r="E342" s="5" t="s">
        <v>8</v>
      </c>
      <c r="F342" s="12" t="s">
        <v>974</v>
      </c>
      <c r="G342" s="12">
        <v>4</v>
      </c>
      <c r="H342" s="13" t="s">
        <v>74</v>
      </c>
      <c r="I342" s="12">
        <f t="shared" si="66"/>
        <v>24</v>
      </c>
      <c r="J342" s="13" t="s">
        <v>72</v>
      </c>
      <c r="K342" s="30">
        <f t="shared" si="67"/>
        <v>7.92</v>
      </c>
      <c r="L342" s="30" t="s">
        <v>103</v>
      </c>
      <c r="M342" s="15">
        <f t="shared" si="68"/>
        <v>7920</v>
      </c>
      <c r="N342" s="13" t="s">
        <v>71</v>
      </c>
    </row>
    <row r="343" spans="1:14">
      <c r="A343" s="115">
        <v>6</v>
      </c>
      <c r="B343" s="5"/>
      <c r="C343" s="9" t="s">
        <v>52</v>
      </c>
      <c r="D343" s="9" t="s">
        <v>51</v>
      </c>
      <c r="E343" s="9" t="s">
        <v>8</v>
      </c>
      <c r="F343" s="72" t="s">
        <v>975</v>
      </c>
      <c r="G343" s="12">
        <v>4</v>
      </c>
      <c r="H343" s="13" t="s">
        <v>74</v>
      </c>
      <c r="I343" s="12">
        <f t="shared" si="66"/>
        <v>24</v>
      </c>
      <c r="J343" s="13" t="s">
        <v>72</v>
      </c>
      <c r="K343" s="30">
        <f t="shared" si="67"/>
        <v>7.92</v>
      </c>
      <c r="L343" s="30" t="s">
        <v>103</v>
      </c>
      <c r="M343" s="15">
        <f t="shared" si="68"/>
        <v>7920</v>
      </c>
      <c r="N343" s="13" t="s">
        <v>71</v>
      </c>
    </row>
    <row r="344" spans="1:14">
      <c r="A344" s="115">
        <v>7</v>
      </c>
      <c r="B344" s="5"/>
      <c r="C344" s="5" t="s">
        <v>10</v>
      </c>
      <c r="D344" s="5" t="s">
        <v>93</v>
      </c>
      <c r="E344" s="5" t="s">
        <v>8</v>
      </c>
      <c r="F344" s="12" t="s">
        <v>952</v>
      </c>
      <c r="G344" s="12">
        <v>0</v>
      </c>
      <c r="H344" s="13" t="s">
        <v>74</v>
      </c>
      <c r="I344" s="12">
        <f t="shared" si="66"/>
        <v>0</v>
      </c>
      <c r="J344" s="13" t="s">
        <v>72</v>
      </c>
      <c r="K344" s="30">
        <f t="shared" si="67"/>
        <v>0</v>
      </c>
      <c r="L344" s="30" t="s">
        <v>103</v>
      </c>
      <c r="M344" s="15">
        <f t="shared" si="68"/>
        <v>0</v>
      </c>
      <c r="N344" s="13" t="s">
        <v>71</v>
      </c>
    </row>
    <row r="345" spans="1:14">
      <c r="A345" s="115">
        <v>8</v>
      </c>
      <c r="B345" s="5"/>
      <c r="C345" s="5" t="s">
        <v>26</v>
      </c>
      <c r="D345" s="5" t="s">
        <v>89</v>
      </c>
      <c r="E345" s="5" t="s">
        <v>8</v>
      </c>
      <c r="F345" s="12" t="s">
        <v>976</v>
      </c>
      <c r="G345" s="12">
        <v>4</v>
      </c>
      <c r="H345" s="13" t="s">
        <v>74</v>
      </c>
      <c r="I345" s="12">
        <f t="shared" si="66"/>
        <v>24</v>
      </c>
      <c r="J345" s="13" t="s">
        <v>72</v>
      </c>
      <c r="K345" s="30">
        <f t="shared" si="67"/>
        <v>7.92</v>
      </c>
      <c r="L345" s="30" t="s">
        <v>103</v>
      </c>
      <c r="M345" s="15">
        <f t="shared" si="68"/>
        <v>7920</v>
      </c>
      <c r="N345" s="13" t="s">
        <v>71</v>
      </c>
    </row>
    <row r="346" spans="1:14">
      <c r="A346" s="115">
        <v>9</v>
      </c>
      <c r="B346" s="5"/>
      <c r="C346" s="5" t="s">
        <v>94</v>
      </c>
      <c r="D346" s="5" t="s">
        <v>95</v>
      </c>
      <c r="E346" s="5" t="s">
        <v>8</v>
      </c>
      <c r="F346" s="12" t="s">
        <v>943</v>
      </c>
      <c r="G346" s="12">
        <v>3</v>
      </c>
      <c r="H346" s="13" t="s">
        <v>74</v>
      </c>
      <c r="I346" s="12">
        <f t="shared" si="66"/>
        <v>18</v>
      </c>
      <c r="J346" s="13" t="s">
        <v>72</v>
      </c>
      <c r="K346" s="30">
        <f t="shared" si="67"/>
        <v>5.94</v>
      </c>
      <c r="L346" s="30" t="s">
        <v>103</v>
      </c>
      <c r="M346" s="15">
        <f t="shared" si="68"/>
        <v>5940</v>
      </c>
      <c r="N346" s="13" t="s">
        <v>71</v>
      </c>
    </row>
    <row r="347" spans="1:14">
      <c r="A347" s="115">
        <v>10</v>
      </c>
      <c r="B347" s="5"/>
      <c r="C347" s="5" t="s">
        <v>190</v>
      </c>
      <c r="D347" s="5" t="s">
        <v>20</v>
      </c>
      <c r="E347" s="5" t="s">
        <v>173</v>
      </c>
      <c r="F347" s="12" t="s">
        <v>941</v>
      </c>
      <c r="G347" s="12">
        <v>1</v>
      </c>
      <c r="H347" s="13" t="s">
        <v>74</v>
      </c>
      <c r="I347" s="12">
        <f>G347*7</f>
        <v>7</v>
      </c>
      <c r="J347" s="13" t="s">
        <v>72</v>
      </c>
      <c r="K347" s="30">
        <f t="shared" si="67"/>
        <v>2.31</v>
      </c>
      <c r="L347" s="30" t="s">
        <v>103</v>
      </c>
      <c r="M347" s="15">
        <f t="shared" si="68"/>
        <v>2310</v>
      </c>
      <c r="N347" s="13" t="s">
        <v>71</v>
      </c>
    </row>
    <row r="348" spans="1:14">
      <c r="A348" s="115">
        <v>11</v>
      </c>
      <c r="B348" s="5"/>
      <c r="C348" s="5" t="s">
        <v>34</v>
      </c>
      <c r="D348" s="5" t="s">
        <v>134</v>
      </c>
      <c r="E348" s="5" t="s">
        <v>173</v>
      </c>
      <c r="F348" s="12" t="s">
        <v>942</v>
      </c>
      <c r="G348" s="12">
        <v>5</v>
      </c>
      <c r="H348" s="13" t="s">
        <v>74</v>
      </c>
      <c r="I348" s="12">
        <f>G348*7</f>
        <v>35</v>
      </c>
      <c r="J348" s="13" t="s">
        <v>72</v>
      </c>
      <c r="K348" s="30">
        <f t="shared" si="67"/>
        <v>11.55</v>
      </c>
      <c r="L348" s="30" t="s">
        <v>103</v>
      </c>
      <c r="M348" s="15">
        <f t="shared" si="68"/>
        <v>11550</v>
      </c>
      <c r="N348" s="13" t="s">
        <v>71</v>
      </c>
    </row>
    <row r="349" spans="1:14">
      <c r="A349" s="115">
        <v>12</v>
      </c>
      <c r="B349" s="5"/>
      <c r="C349" s="5" t="s">
        <v>23</v>
      </c>
      <c r="D349" s="5" t="s">
        <v>136</v>
      </c>
      <c r="E349" s="5" t="s">
        <v>12</v>
      </c>
      <c r="F349" s="5" t="s">
        <v>978</v>
      </c>
      <c r="G349" s="1">
        <v>3</v>
      </c>
      <c r="H349" s="13" t="s">
        <v>74</v>
      </c>
      <c r="I349" s="12">
        <f t="shared" ref="I349:I359" si="69">G349*1</f>
        <v>3</v>
      </c>
      <c r="J349" s="13" t="s">
        <v>72</v>
      </c>
      <c r="K349" s="30">
        <f t="shared" si="67"/>
        <v>0.99</v>
      </c>
      <c r="L349" s="30" t="s">
        <v>103</v>
      </c>
      <c r="M349" s="15">
        <f t="shared" si="68"/>
        <v>990</v>
      </c>
      <c r="N349" s="13" t="s">
        <v>71</v>
      </c>
    </row>
    <row r="350" spans="1:14">
      <c r="A350" s="115">
        <v>13</v>
      </c>
      <c r="B350" s="5"/>
      <c r="C350" s="5" t="s">
        <v>90</v>
      </c>
      <c r="D350" s="5" t="s">
        <v>91</v>
      </c>
      <c r="E350" s="5" t="s">
        <v>12</v>
      </c>
      <c r="F350" s="12" t="s">
        <v>485</v>
      </c>
      <c r="G350" s="12">
        <v>1</v>
      </c>
      <c r="H350" s="13" t="s">
        <v>74</v>
      </c>
      <c r="I350" s="12">
        <f t="shared" si="69"/>
        <v>1</v>
      </c>
      <c r="J350" s="13" t="s">
        <v>72</v>
      </c>
      <c r="K350" s="30">
        <f t="shared" si="67"/>
        <v>0.33</v>
      </c>
      <c r="L350" s="30" t="s">
        <v>103</v>
      </c>
      <c r="M350" s="15">
        <f t="shared" si="68"/>
        <v>330</v>
      </c>
      <c r="N350" s="13" t="s">
        <v>71</v>
      </c>
    </row>
    <row r="351" spans="1:14">
      <c r="A351" s="115">
        <v>14</v>
      </c>
      <c r="B351" s="5"/>
      <c r="C351" s="5" t="s">
        <v>81</v>
      </c>
      <c r="D351" s="5" t="s">
        <v>82</v>
      </c>
      <c r="E351" s="5" t="s">
        <v>12</v>
      </c>
      <c r="F351" s="12" t="s">
        <v>979</v>
      </c>
      <c r="G351" s="12">
        <v>1</v>
      </c>
      <c r="H351" s="13" t="s">
        <v>74</v>
      </c>
      <c r="I351" s="12">
        <f t="shared" si="69"/>
        <v>1</v>
      </c>
      <c r="J351" s="13" t="s">
        <v>72</v>
      </c>
      <c r="K351" s="30">
        <f t="shared" si="67"/>
        <v>0.33</v>
      </c>
      <c r="L351" s="30" t="s">
        <v>103</v>
      </c>
      <c r="M351" s="15">
        <f t="shared" si="68"/>
        <v>330</v>
      </c>
      <c r="N351" s="13" t="s">
        <v>71</v>
      </c>
    </row>
    <row r="352" spans="1:14">
      <c r="A352" s="115">
        <v>15</v>
      </c>
      <c r="B352" s="5"/>
      <c r="C352" s="5" t="s">
        <v>11</v>
      </c>
      <c r="D352" s="5" t="s">
        <v>13</v>
      </c>
      <c r="E352" s="5" t="s">
        <v>12</v>
      </c>
      <c r="F352" s="12" t="s">
        <v>980</v>
      </c>
      <c r="G352" s="12">
        <v>2</v>
      </c>
      <c r="H352" s="13" t="s">
        <v>74</v>
      </c>
      <c r="I352" s="12">
        <f t="shared" si="69"/>
        <v>2</v>
      </c>
      <c r="J352" s="13" t="s">
        <v>72</v>
      </c>
      <c r="K352" s="30">
        <f t="shared" si="67"/>
        <v>0.66</v>
      </c>
      <c r="L352" s="30" t="s">
        <v>103</v>
      </c>
      <c r="M352" s="15">
        <f t="shared" si="68"/>
        <v>660</v>
      </c>
      <c r="N352" s="13" t="s">
        <v>71</v>
      </c>
    </row>
    <row r="353" spans="1:14">
      <c r="A353" s="115">
        <v>16</v>
      </c>
      <c r="B353" s="5"/>
      <c r="C353" s="5" t="s">
        <v>28</v>
      </c>
      <c r="D353" s="5" t="s">
        <v>27</v>
      </c>
      <c r="E353" s="5" t="s">
        <v>12</v>
      </c>
      <c r="F353" s="12" t="s">
        <v>981</v>
      </c>
      <c r="G353" s="12">
        <v>3</v>
      </c>
      <c r="H353" s="13" t="s">
        <v>74</v>
      </c>
      <c r="I353" s="12">
        <f t="shared" si="69"/>
        <v>3</v>
      </c>
      <c r="J353" s="13" t="s">
        <v>72</v>
      </c>
      <c r="K353" s="30">
        <f t="shared" si="67"/>
        <v>0.99</v>
      </c>
      <c r="L353" s="30" t="s">
        <v>103</v>
      </c>
      <c r="M353" s="15">
        <f t="shared" si="68"/>
        <v>990</v>
      </c>
      <c r="N353" s="13" t="s">
        <v>71</v>
      </c>
    </row>
    <row r="354" spans="1:14">
      <c r="A354" s="115">
        <v>17</v>
      </c>
      <c r="B354" s="5"/>
      <c r="C354" s="5" t="s">
        <v>30</v>
      </c>
      <c r="D354" s="5" t="s">
        <v>29</v>
      </c>
      <c r="E354" s="5" t="s">
        <v>12</v>
      </c>
      <c r="F354" s="12" t="s">
        <v>982</v>
      </c>
      <c r="G354" s="12">
        <v>3</v>
      </c>
      <c r="H354" s="13" t="s">
        <v>74</v>
      </c>
      <c r="I354" s="12">
        <f t="shared" si="69"/>
        <v>3</v>
      </c>
      <c r="J354" s="13" t="s">
        <v>72</v>
      </c>
      <c r="K354" s="30">
        <f t="shared" si="67"/>
        <v>0.99</v>
      </c>
      <c r="L354" s="30" t="s">
        <v>103</v>
      </c>
      <c r="M354" s="15">
        <f t="shared" si="68"/>
        <v>990</v>
      </c>
      <c r="N354" s="13" t="s">
        <v>71</v>
      </c>
    </row>
    <row r="355" spans="1:14">
      <c r="A355" s="115">
        <v>18</v>
      </c>
      <c r="B355" s="5"/>
      <c r="C355" s="5" t="s">
        <v>32</v>
      </c>
      <c r="D355" s="5" t="s">
        <v>33</v>
      </c>
      <c r="E355" s="5" t="s">
        <v>12</v>
      </c>
      <c r="F355" s="12"/>
      <c r="G355" s="12">
        <v>0</v>
      </c>
      <c r="H355" s="13" t="s">
        <v>74</v>
      </c>
      <c r="I355" s="12">
        <f t="shared" si="69"/>
        <v>0</v>
      </c>
      <c r="J355" s="13" t="s">
        <v>72</v>
      </c>
      <c r="K355" s="30">
        <f t="shared" si="67"/>
        <v>0</v>
      </c>
      <c r="L355" s="30" t="s">
        <v>103</v>
      </c>
      <c r="M355" s="15">
        <f t="shared" si="68"/>
        <v>0</v>
      </c>
      <c r="N355" s="13" t="s">
        <v>71</v>
      </c>
    </row>
    <row r="356" spans="1:14">
      <c r="A356" s="115">
        <v>19</v>
      </c>
      <c r="B356" s="5"/>
      <c r="C356" s="5" t="s">
        <v>36</v>
      </c>
      <c r="D356" s="5" t="s">
        <v>35</v>
      </c>
      <c r="E356" s="5" t="s">
        <v>12</v>
      </c>
      <c r="F356" s="12" t="s">
        <v>983</v>
      </c>
      <c r="G356" s="12">
        <v>1</v>
      </c>
      <c r="H356" s="13" t="s">
        <v>74</v>
      </c>
      <c r="I356" s="12">
        <f t="shared" si="69"/>
        <v>1</v>
      </c>
      <c r="J356" s="13" t="s">
        <v>72</v>
      </c>
      <c r="K356" s="30">
        <f t="shared" si="67"/>
        <v>0.33</v>
      </c>
      <c r="L356" s="30" t="s">
        <v>103</v>
      </c>
      <c r="M356" s="15">
        <f t="shared" si="68"/>
        <v>330</v>
      </c>
      <c r="N356" s="13" t="s">
        <v>71</v>
      </c>
    </row>
    <row r="357" spans="1:14">
      <c r="A357" s="115">
        <v>20</v>
      </c>
      <c r="B357" s="5"/>
      <c r="C357" s="5" t="s">
        <v>38</v>
      </c>
      <c r="D357" s="5" t="s">
        <v>37</v>
      </c>
      <c r="E357" s="5" t="s">
        <v>12</v>
      </c>
      <c r="F357" s="12" t="s">
        <v>984</v>
      </c>
      <c r="G357" s="12">
        <v>2</v>
      </c>
      <c r="H357" s="13" t="s">
        <v>74</v>
      </c>
      <c r="I357" s="12">
        <f t="shared" si="69"/>
        <v>2</v>
      </c>
      <c r="J357" s="13" t="s">
        <v>72</v>
      </c>
      <c r="K357" s="30">
        <f t="shared" si="67"/>
        <v>0.66</v>
      </c>
      <c r="L357" s="30" t="s">
        <v>103</v>
      </c>
      <c r="M357" s="15">
        <f t="shared" si="68"/>
        <v>660</v>
      </c>
      <c r="N357" s="13" t="s">
        <v>71</v>
      </c>
    </row>
    <row r="358" spans="1:14">
      <c r="A358" s="115">
        <v>21</v>
      </c>
      <c r="B358" s="5"/>
      <c r="C358" s="5" t="s">
        <v>40</v>
      </c>
      <c r="D358" s="5" t="s">
        <v>39</v>
      </c>
      <c r="E358" s="5" t="s">
        <v>12</v>
      </c>
      <c r="F358" s="12" t="s">
        <v>985</v>
      </c>
      <c r="G358" s="12">
        <v>2</v>
      </c>
      <c r="H358" s="13" t="s">
        <v>74</v>
      </c>
      <c r="I358" s="12">
        <f t="shared" si="69"/>
        <v>2</v>
      </c>
      <c r="J358" s="13" t="s">
        <v>72</v>
      </c>
      <c r="K358" s="30">
        <f t="shared" si="67"/>
        <v>0.66</v>
      </c>
      <c r="L358" s="30" t="s">
        <v>103</v>
      </c>
      <c r="M358" s="15">
        <f t="shared" si="68"/>
        <v>660</v>
      </c>
      <c r="N358" s="13" t="s">
        <v>71</v>
      </c>
    </row>
    <row r="359" spans="1:14">
      <c r="A359" s="115">
        <v>22</v>
      </c>
      <c r="B359" s="5"/>
      <c r="C359" s="5" t="s">
        <v>78</v>
      </c>
      <c r="D359" s="5" t="s">
        <v>79</v>
      </c>
      <c r="E359" s="5" t="s">
        <v>12</v>
      </c>
      <c r="F359" s="12" t="s">
        <v>663</v>
      </c>
      <c r="G359" s="12">
        <v>0</v>
      </c>
      <c r="H359" s="13" t="s">
        <v>74</v>
      </c>
      <c r="I359" s="12">
        <f t="shared" si="69"/>
        <v>0</v>
      </c>
      <c r="J359" s="13" t="s">
        <v>72</v>
      </c>
      <c r="K359" s="30">
        <f t="shared" si="67"/>
        <v>0</v>
      </c>
      <c r="L359" s="30" t="s">
        <v>103</v>
      </c>
      <c r="M359" s="15">
        <f t="shared" si="68"/>
        <v>0</v>
      </c>
      <c r="N359" s="13" t="s">
        <v>71</v>
      </c>
    </row>
    <row r="360" spans="1:14">
      <c r="A360" s="115">
        <v>23</v>
      </c>
      <c r="B360" s="5"/>
      <c r="C360" s="5" t="s">
        <v>45</v>
      </c>
      <c r="D360" s="5" t="s">
        <v>44</v>
      </c>
      <c r="E360" s="5" t="s">
        <v>43</v>
      </c>
      <c r="F360" s="12" t="s">
        <v>986</v>
      </c>
      <c r="G360" s="12">
        <v>5</v>
      </c>
      <c r="H360" s="13" t="s">
        <v>74</v>
      </c>
      <c r="I360" s="12">
        <f>G360*1.5</f>
        <v>7.5</v>
      </c>
      <c r="J360" s="13" t="s">
        <v>72</v>
      </c>
      <c r="K360" s="30">
        <f t="shared" si="67"/>
        <v>2.4750000000000001</v>
      </c>
      <c r="L360" s="30" t="s">
        <v>103</v>
      </c>
      <c r="M360" s="15">
        <f t="shared" si="68"/>
        <v>2475</v>
      </c>
      <c r="N360" s="13" t="s">
        <v>71</v>
      </c>
    </row>
    <row r="361" spans="1:14">
      <c r="A361" s="115">
        <v>24</v>
      </c>
      <c r="B361" s="5"/>
      <c r="C361" s="5" t="s">
        <v>47</v>
      </c>
      <c r="D361" s="5" t="s">
        <v>46</v>
      </c>
      <c r="E361" s="5" t="s">
        <v>43</v>
      </c>
      <c r="F361" s="12" t="s">
        <v>951</v>
      </c>
      <c r="G361" s="12">
        <v>0</v>
      </c>
      <c r="H361" s="13" t="s">
        <v>74</v>
      </c>
      <c r="I361" s="12">
        <f>G361*1.5</f>
        <v>0</v>
      </c>
      <c r="J361" s="13" t="s">
        <v>72</v>
      </c>
      <c r="K361" s="30">
        <f t="shared" si="67"/>
        <v>0</v>
      </c>
      <c r="L361" s="30" t="s">
        <v>103</v>
      </c>
      <c r="M361" s="15">
        <f t="shared" si="68"/>
        <v>0</v>
      </c>
      <c r="N361" s="13" t="s">
        <v>71</v>
      </c>
    </row>
    <row r="362" spans="1:14">
      <c r="A362" s="115">
        <v>25</v>
      </c>
      <c r="B362" s="5"/>
      <c r="C362" s="5" t="s">
        <v>42</v>
      </c>
      <c r="D362" s="5" t="s">
        <v>41</v>
      </c>
      <c r="E362" s="5" t="s">
        <v>165</v>
      </c>
      <c r="F362" s="12" t="s">
        <v>711</v>
      </c>
      <c r="G362" s="12">
        <v>0</v>
      </c>
      <c r="H362" s="13" t="s">
        <v>74</v>
      </c>
      <c r="I362" s="12">
        <f>G362*1.5</f>
        <v>0</v>
      </c>
      <c r="J362" s="13" t="s">
        <v>72</v>
      </c>
      <c r="K362" s="30">
        <f t="shared" si="67"/>
        <v>0</v>
      </c>
      <c r="L362" s="30" t="s">
        <v>103</v>
      </c>
      <c r="M362" s="15">
        <f t="shared" si="68"/>
        <v>0</v>
      </c>
      <c r="N362" s="13" t="s">
        <v>71</v>
      </c>
    </row>
    <row r="363" spans="1:14">
      <c r="A363" s="115">
        <v>26</v>
      </c>
      <c r="B363" s="5"/>
      <c r="C363" s="5" t="s">
        <v>693</v>
      </c>
      <c r="D363" s="5" t="s">
        <v>48</v>
      </c>
      <c r="E363" s="5" t="s">
        <v>50</v>
      </c>
      <c r="F363" s="12" t="s">
        <v>694</v>
      </c>
      <c r="G363" s="12">
        <v>0</v>
      </c>
      <c r="H363" s="13" t="s">
        <v>74</v>
      </c>
      <c r="I363" s="12">
        <f>G363*4</f>
        <v>0</v>
      </c>
      <c r="J363" s="13" t="s">
        <v>72</v>
      </c>
      <c r="K363" s="30">
        <f t="shared" si="67"/>
        <v>0</v>
      </c>
      <c r="L363" s="30" t="s">
        <v>103</v>
      </c>
      <c r="M363" s="15">
        <f t="shared" si="68"/>
        <v>0</v>
      </c>
      <c r="N363" s="13" t="s">
        <v>71</v>
      </c>
    </row>
    <row r="364" spans="1:14">
      <c r="A364" s="115">
        <v>27</v>
      </c>
      <c r="B364" s="5"/>
      <c r="C364" s="5" t="s">
        <v>987</v>
      </c>
      <c r="D364" s="5"/>
      <c r="E364" s="5" t="s">
        <v>12</v>
      </c>
      <c r="F364" s="12" t="s">
        <v>988</v>
      </c>
      <c r="G364" s="12">
        <v>2</v>
      </c>
      <c r="H364" s="13" t="s">
        <v>74</v>
      </c>
      <c r="I364" s="12">
        <f t="shared" ref="I364" si="70">G364*1.5</f>
        <v>3</v>
      </c>
      <c r="J364" s="13" t="s">
        <v>72</v>
      </c>
      <c r="K364" s="30">
        <f>I364*0.33</f>
        <v>0.99</v>
      </c>
      <c r="L364" s="30" t="s">
        <v>103</v>
      </c>
      <c r="M364" s="15">
        <f t="shared" si="68"/>
        <v>990</v>
      </c>
      <c r="N364" s="13" t="s">
        <v>71</v>
      </c>
    </row>
    <row r="365" spans="1:14">
      <c r="A365" s="115">
        <v>28</v>
      </c>
      <c r="B365" s="5"/>
      <c r="C365" s="5" t="s">
        <v>114</v>
      </c>
      <c r="D365" s="5"/>
      <c r="E365" s="5" t="s">
        <v>12</v>
      </c>
      <c r="F365" s="12" t="s">
        <v>700</v>
      </c>
      <c r="G365" s="12">
        <v>1</v>
      </c>
      <c r="H365" s="13" t="s">
        <v>74</v>
      </c>
      <c r="I365" s="12">
        <f>G365*1</f>
        <v>1</v>
      </c>
      <c r="J365" s="13" t="s">
        <v>72</v>
      </c>
      <c r="K365" s="30">
        <f>I365*0.33</f>
        <v>0.33</v>
      </c>
      <c r="L365" s="30" t="s">
        <v>103</v>
      </c>
      <c r="M365" s="15">
        <f t="shared" si="68"/>
        <v>330</v>
      </c>
      <c r="N365" s="13" t="s">
        <v>71</v>
      </c>
    </row>
    <row r="366" spans="1:14">
      <c r="A366" s="115">
        <v>29</v>
      </c>
      <c r="B366" s="5"/>
      <c r="C366" s="5" t="s">
        <v>757</v>
      </c>
      <c r="D366" s="5"/>
      <c r="E366" s="5" t="s">
        <v>12</v>
      </c>
      <c r="F366" s="12" t="s">
        <v>955</v>
      </c>
      <c r="G366" s="12">
        <v>1</v>
      </c>
      <c r="H366" s="13" t="s">
        <v>74</v>
      </c>
      <c r="I366" s="12">
        <f>G366*1</f>
        <v>1</v>
      </c>
      <c r="J366" s="13" t="s">
        <v>72</v>
      </c>
      <c r="K366" s="30">
        <f t="shared" ref="K366:K374" si="71">I366*0.33</f>
        <v>0.33</v>
      </c>
      <c r="L366" s="30" t="s">
        <v>103</v>
      </c>
      <c r="M366" s="15">
        <f t="shared" si="68"/>
        <v>330</v>
      </c>
      <c r="N366" s="13" t="s">
        <v>71</v>
      </c>
    </row>
    <row r="367" spans="1:14">
      <c r="A367" s="115">
        <v>30</v>
      </c>
      <c r="B367" s="5"/>
      <c r="C367" s="5" t="s">
        <v>115</v>
      </c>
      <c r="D367" s="5"/>
      <c r="E367" s="5" t="s">
        <v>12</v>
      </c>
      <c r="F367" s="12" t="s">
        <v>971</v>
      </c>
      <c r="G367" s="12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71"/>
        <v>0.33</v>
      </c>
      <c r="L367" s="30" t="s">
        <v>103</v>
      </c>
      <c r="M367" s="15">
        <f t="shared" si="68"/>
        <v>330</v>
      </c>
      <c r="N367" s="13" t="s">
        <v>71</v>
      </c>
    </row>
    <row r="368" spans="1:14">
      <c r="A368" s="115">
        <v>31</v>
      </c>
      <c r="B368" s="5"/>
      <c r="C368" s="5" t="s">
        <v>989</v>
      </c>
      <c r="D368" s="5"/>
      <c r="E368" s="5" t="s">
        <v>165</v>
      </c>
      <c r="F368" s="12" t="s">
        <v>990</v>
      </c>
      <c r="G368" s="12">
        <v>1</v>
      </c>
      <c r="H368" s="13" t="s">
        <v>74</v>
      </c>
      <c r="I368" s="12">
        <f t="shared" ref="I368" si="72">G368*4</f>
        <v>4</v>
      </c>
      <c r="J368" s="13" t="s">
        <v>72</v>
      </c>
      <c r="K368" s="30">
        <f t="shared" si="71"/>
        <v>1.32</v>
      </c>
      <c r="L368" s="30" t="s">
        <v>103</v>
      </c>
      <c r="M368" s="15">
        <f t="shared" si="68"/>
        <v>1320</v>
      </c>
      <c r="N368" s="13" t="s">
        <v>71</v>
      </c>
    </row>
    <row r="369" spans="1:14">
      <c r="A369" s="115">
        <v>32</v>
      </c>
      <c r="B369" s="5"/>
      <c r="C369" s="5" t="s">
        <v>991</v>
      </c>
      <c r="D369" s="5"/>
      <c r="E369" s="5" t="s">
        <v>43</v>
      </c>
      <c r="F369" s="12" t="s">
        <v>992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71"/>
        <v>0.33</v>
      </c>
      <c r="L369" s="30" t="s">
        <v>103</v>
      </c>
      <c r="M369" s="15">
        <f t="shared" si="68"/>
        <v>330</v>
      </c>
      <c r="N369" s="13" t="s">
        <v>71</v>
      </c>
    </row>
    <row r="370" spans="1:14">
      <c r="A370" s="115">
        <v>33</v>
      </c>
      <c r="B370" s="5"/>
      <c r="C370" s="5" t="s">
        <v>993</v>
      </c>
      <c r="D370" s="5"/>
      <c r="E370" s="5" t="s">
        <v>43</v>
      </c>
      <c r="F370" s="12" t="s">
        <v>994</v>
      </c>
      <c r="G370" s="12">
        <v>1</v>
      </c>
      <c r="H370" s="13" t="s">
        <v>74</v>
      </c>
      <c r="I370" s="12">
        <f>G370*1</f>
        <v>1</v>
      </c>
      <c r="J370" s="13" t="s">
        <v>72</v>
      </c>
      <c r="K370" s="30">
        <f t="shared" si="71"/>
        <v>0.33</v>
      </c>
      <c r="L370" s="30" t="s">
        <v>103</v>
      </c>
      <c r="M370" s="15">
        <f t="shared" si="68"/>
        <v>330</v>
      </c>
      <c r="N370" s="13" t="s">
        <v>71</v>
      </c>
    </row>
    <row r="371" spans="1:14">
      <c r="A371" s="115">
        <v>34</v>
      </c>
      <c r="B371" s="5"/>
      <c r="C371" s="5" t="s">
        <v>124</v>
      </c>
      <c r="D371" s="5"/>
      <c r="E371" s="5" t="s">
        <v>43</v>
      </c>
      <c r="F371" s="12" t="s">
        <v>680</v>
      </c>
      <c r="G371" s="12">
        <v>1</v>
      </c>
      <c r="H371" s="13" t="s">
        <v>74</v>
      </c>
      <c r="I371" s="12">
        <f>G371*1.5</f>
        <v>1.5</v>
      </c>
      <c r="J371" s="13" t="s">
        <v>72</v>
      </c>
      <c r="K371" s="30">
        <f t="shared" si="71"/>
        <v>0.495</v>
      </c>
      <c r="L371" s="30" t="s">
        <v>103</v>
      </c>
      <c r="M371" s="15">
        <f t="shared" si="68"/>
        <v>495</v>
      </c>
      <c r="N371" s="13" t="s">
        <v>71</v>
      </c>
    </row>
    <row r="372" spans="1:14">
      <c r="A372" s="115">
        <v>35</v>
      </c>
      <c r="B372" s="5"/>
      <c r="C372" s="5" t="s">
        <v>712</v>
      </c>
      <c r="D372" s="5"/>
      <c r="E372" s="5" t="s">
        <v>12</v>
      </c>
      <c r="F372" s="12" t="s">
        <v>217</v>
      </c>
      <c r="G372" s="12">
        <v>1</v>
      </c>
      <c r="H372" s="13" t="s">
        <v>74</v>
      </c>
      <c r="I372" s="12">
        <f>G372*1</f>
        <v>1</v>
      </c>
      <c r="J372" s="13" t="s">
        <v>72</v>
      </c>
      <c r="K372" s="30">
        <f t="shared" si="71"/>
        <v>0.33</v>
      </c>
      <c r="L372" s="30" t="s">
        <v>103</v>
      </c>
      <c r="M372" s="15">
        <f t="shared" si="68"/>
        <v>330</v>
      </c>
      <c r="N372" s="13" t="s">
        <v>71</v>
      </c>
    </row>
    <row r="373" spans="1:14">
      <c r="A373" s="115">
        <v>36</v>
      </c>
      <c r="B373" s="5"/>
      <c r="C373" s="5" t="s">
        <v>757</v>
      </c>
      <c r="D373" s="5"/>
      <c r="E373" s="5" t="s">
        <v>12</v>
      </c>
      <c r="F373" s="12" t="s">
        <v>995</v>
      </c>
      <c r="G373" s="12">
        <v>2</v>
      </c>
      <c r="H373" s="13" t="s">
        <v>74</v>
      </c>
      <c r="I373" s="12">
        <f>G373*1</f>
        <v>2</v>
      </c>
      <c r="J373" s="13" t="s">
        <v>72</v>
      </c>
      <c r="K373" s="30">
        <f t="shared" si="71"/>
        <v>0.66</v>
      </c>
      <c r="L373" s="30" t="s">
        <v>103</v>
      </c>
      <c r="M373" s="15">
        <f t="shared" si="68"/>
        <v>660</v>
      </c>
      <c r="N373" s="13" t="s">
        <v>71</v>
      </c>
    </row>
    <row r="374" spans="1:14">
      <c r="A374" s="115">
        <v>37</v>
      </c>
      <c r="B374" s="5"/>
      <c r="C374" s="5" t="s">
        <v>996</v>
      </c>
      <c r="D374" s="5"/>
      <c r="E374" s="5" t="s">
        <v>43</v>
      </c>
      <c r="F374" s="12" t="s">
        <v>997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71"/>
        <v>0.33</v>
      </c>
      <c r="L374" s="30" t="s">
        <v>103</v>
      </c>
      <c r="M374" s="15">
        <f t="shared" si="68"/>
        <v>330</v>
      </c>
      <c r="N374" s="13" t="s">
        <v>71</v>
      </c>
    </row>
    <row r="375" spans="1:14">
      <c r="A375" s="281" t="s">
        <v>54</v>
      </c>
      <c r="B375" s="282"/>
      <c r="C375" s="282"/>
      <c r="D375" s="282"/>
      <c r="E375" s="283"/>
      <c r="F375" s="114"/>
      <c r="G375" s="12">
        <f>SUM(G338:G374)</f>
        <v>70</v>
      </c>
      <c r="H375" s="13" t="s">
        <v>74</v>
      </c>
      <c r="I375" s="12">
        <f>SUM(I338:I374)</f>
        <v>253</v>
      </c>
      <c r="J375" s="13" t="s">
        <v>72</v>
      </c>
      <c r="K375" s="12">
        <f>SUM(K338:K374)</f>
        <v>83.489999999999952</v>
      </c>
      <c r="L375" s="30" t="s">
        <v>103</v>
      </c>
      <c r="M375" s="34">
        <f>SUM(M338:M374)</f>
        <v>83490</v>
      </c>
      <c r="N375" s="13" t="s">
        <v>71</v>
      </c>
    </row>
    <row r="378" spans="1:14">
      <c r="A378" s="286" t="s">
        <v>53</v>
      </c>
      <c r="B378" s="286" t="s">
        <v>0</v>
      </c>
      <c r="C378" s="286" t="s">
        <v>2</v>
      </c>
      <c r="D378" s="286" t="s">
        <v>4</v>
      </c>
      <c r="E378" s="286" t="s">
        <v>1</v>
      </c>
      <c r="F378" s="286" t="s">
        <v>280</v>
      </c>
      <c r="G378" s="288" t="s">
        <v>5</v>
      </c>
      <c r="H378" s="289"/>
      <c r="I378" s="288" t="s">
        <v>6</v>
      </c>
      <c r="J378" s="289"/>
      <c r="K378" s="288" t="s">
        <v>101</v>
      </c>
      <c r="L378" s="289"/>
      <c r="M378" s="288" t="s">
        <v>102</v>
      </c>
      <c r="N378" s="289"/>
    </row>
    <row r="379" spans="1:14">
      <c r="A379" s="287"/>
      <c r="B379" s="287"/>
      <c r="C379" s="287"/>
      <c r="D379" s="287"/>
      <c r="E379" s="287"/>
      <c r="F379" s="287"/>
      <c r="G379" s="290"/>
      <c r="H379" s="291"/>
      <c r="I379" s="290"/>
      <c r="J379" s="291"/>
      <c r="K379" s="290"/>
      <c r="L379" s="291"/>
      <c r="M379" s="290"/>
      <c r="N379" s="291"/>
    </row>
    <row r="380" spans="1:14">
      <c r="A380" s="117">
        <v>1</v>
      </c>
      <c r="B380" s="16" t="s">
        <v>998</v>
      </c>
      <c r="C380" s="5" t="s">
        <v>3</v>
      </c>
      <c r="D380" s="5" t="s">
        <v>7</v>
      </c>
      <c r="E380" s="5" t="s">
        <v>8</v>
      </c>
      <c r="F380" s="12" t="s">
        <v>999</v>
      </c>
      <c r="G380" s="12">
        <v>4</v>
      </c>
      <c r="H380" s="13" t="s">
        <v>74</v>
      </c>
      <c r="I380" s="12">
        <f t="shared" ref="I380:I388" si="73">G380*6</f>
        <v>24</v>
      </c>
      <c r="J380" s="13" t="s">
        <v>72</v>
      </c>
      <c r="K380" s="30">
        <f t="shared" ref="K380:K405" si="74">I380*0.33</f>
        <v>7.92</v>
      </c>
      <c r="L380" s="30" t="s">
        <v>103</v>
      </c>
      <c r="M380" s="15">
        <f t="shared" ref="M380:M416" si="75">K380*1000</f>
        <v>7920</v>
      </c>
      <c r="N380" s="13" t="s">
        <v>71</v>
      </c>
    </row>
    <row r="381" spans="1:14">
      <c r="A381" s="117">
        <v>2</v>
      </c>
      <c r="B381" s="17">
        <v>43534</v>
      </c>
      <c r="C381" s="5" t="s">
        <v>56</v>
      </c>
      <c r="D381" s="5" t="s">
        <v>93</v>
      </c>
      <c r="E381" s="5" t="s">
        <v>8</v>
      </c>
      <c r="F381" s="12" t="s">
        <v>1000</v>
      </c>
      <c r="G381" s="12">
        <v>0</v>
      </c>
      <c r="H381" s="13" t="s">
        <v>74</v>
      </c>
      <c r="I381" s="12">
        <f t="shared" si="73"/>
        <v>0</v>
      </c>
      <c r="J381" s="13" t="s">
        <v>72</v>
      </c>
      <c r="K381" s="30">
        <f t="shared" si="74"/>
        <v>0</v>
      </c>
      <c r="L381" s="30" t="s">
        <v>103</v>
      </c>
      <c r="M381" s="15">
        <f t="shared" si="75"/>
        <v>0</v>
      </c>
      <c r="N381" s="13" t="s">
        <v>71</v>
      </c>
    </row>
    <row r="382" spans="1:14">
      <c r="A382" s="117">
        <v>3</v>
      </c>
      <c r="B382" s="5"/>
      <c r="C382" s="5" t="s">
        <v>15</v>
      </c>
      <c r="D382" s="5" t="s">
        <v>647</v>
      </c>
      <c r="E382" s="5" t="s">
        <v>8</v>
      </c>
      <c r="F382" s="12"/>
      <c r="G382" s="12">
        <v>0</v>
      </c>
      <c r="H382" s="13" t="s">
        <v>74</v>
      </c>
      <c r="I382" s="12">
        <f t="shared" si="73"/>
        <v>0</v>
      </c>
      <c r="J382" s="13" t="s">
        <v>72</v>
      </c>
      <c r="K382" s="30">
        <f t="shared" si="74"/>
        <v>0</v>
      </c>
      <c r="L382" s="30" t="s">
        <v>103</v>
      </c>
      <c r="M382" s="15">
        <f t="shared" si="75"/>
        <v>0</v>
      </c>
      <c r="N382" s="13" t="s">
        <v>71</v>
      </c>
    </row>
    <row r="383" spans="1:14">
      <c r="A383" s="117">
        <v>4</v>
      </c>
      <c r="B383" s="5"/>
      <c r="C383" s="5" t="s">
        <v>17</v>
      </c>
      <c r="D383" s="5" t="s">
        <v>16</v>
      </c>
      <c r="E383" s="5" t="s">
        <v>8</v>
      </c>
      <c r="F383" s="12"/>
      <c r="G383" s="12">
        <v>0</v>
      </c>
      <c r="H383" s="13" t="s">
        <v>74</v>
      </c>
      <c r="I383" s="12">
        <f t="shared" si="73"/>
        <v>0</v>
      </c>
      <c r="J383" s="13" t="s">
        <v>72</v>
      </c>
      <c r="K383" s="30">
        <f t="shared" si="74"/>
        <v>0</v>
      </c>
      <c r="L383" s="30" t="s">
        <v>103</v>
      </c>
      <c r="M383" s="15">
        <f t="shared" si="75"/>
        <v>0</v>
      </c>
      <c r="N383" s="13" t="s">
        <v>71</v>
      </c>
    </row>
    <row r="384" spans="1:14">
      <c r="A384" s="117">
        <v>5</v>
      </c>
      <c r="B384" s="5"/>
      <c r="C384" s="5" t="s">
        <v>251</v>
      </c>
      <c r="D384" s="5" t="s">
        <v>18</v>
      </c>
      <c r="E384" s="5" t="s">
        <v>8</v>
      </c>
      <c r="F384" s="12" t="s">
        <v>1001</v>
      </c>
      <c r="G384" s="12">
        <v>4</v>
      </c>
      <c r="H384" s="13" t="s">
        <v>74</v>
      </c>
      <c r="I384" s="12">
        <f t="shared" si="73"/>
        <v>24</v>
      </c>
      <c r="J384" s="13" t="s">
        <v>72</v>
      </c>
      <c r="K384" s="30">
        <f t="shared" si="74"/>
        <v>7.92</v>
      </c>
      <c r="L384" s="30" t="s">
        <v>103</v>
      </c>
      <c r="M384" s="15">
        <f t="shared" si="75"/>
        <v>7920</v>
      </c>
      <c r="N384" s="13" t="s">
        <v>71</v>
      </c>
    </row>
    <row r="385" spans="1:14">
      <c r="A385" s="117">
        <v>6</v>
      </c>
      <c r="B385" s="5"/>
      <c r="C385" s="9" t="s">
        <v>52</v>
      </c>
      <c r="D385" s="9" t="s">
        <v>51</v>
      </c>
      <c r="E385" s="9" t="s">
        <v>8</v>
      </c>
      <c r="F385" s="72" t="s">
        <v>1002</v>
      </c>
      <c r="G385" s="12">
        <v>4</v>
      </c>
      <c r="H385" s="13" t="s">
        <v>74</v>
      </c>
      <c r="I385" s="12">
        <f t="shared" si="73"/>
        <v>24</v>
      </c>
      <c r="J385" s="13" t="s">
        <v>72</v>
      </c>
      <c r="K385" s="30">
        <f t="shared" si="74"/>
        <v>7.92</v>
      </c>
      <c r="L385" s="30" t="s">
        <v>103</v>
      </c>
      <c r="M385" s="15">
        <f t="shared" si="75"/>
        <v>7920</v>
      </c>
      <c r="N385" s="13" t="s">
        <v>71</v>
      </c>
    </row>
    <row r="386" spans="1:14">
      <c r="A386" s="117">
        <v>7</v>
      </c>
      <c r="B386" s="5"/>
      <c r="C386" s="5" t="s">
        <v>10</v>
      </c>
      <c r="D386" s="5" t="s">
        <v>93</v>
      </c>
      <c r="E386" s="5" t="s">
        <v>8</v>
      </c>
      <c r="F386" s="12"/>
      <c r="G386" s="12">
        <v>0</v>
      </c>
      <c r="H386" s="13" t="s">
        <v>74</v>
      </c>
      <c r="I386" s="12">
        <f t="shared" si="73"/>
        <v>0</v>
      </c>
      <c r="J386" s="13" t="s">
        <v>72</v>
      </c>
      <c r="K386" s="30">
        <f t="shared" si="74"/>
        <v>0</v>
      </c>
      <c r="L386" s="30" t="s">
        <v>103</v>
      </c>
      <c r="M386" s="15">
        <f t="shared" si="75"/>
        <v>0</v>
      </c>
      <c r="N386" s="13" t="s">
        <v>71</v>
      </c>
    </row>
    <row r="387" spans="1:14">
      <c r="A387" s="117">
        <v>8</v>
      </c>
      <c r="B387" s="5"/>
      <c r="C387" s="5" t="s">
        <v>26</v>
      </c>
      <c r="D387" s="5" t="s">
        <v>89</v>
      </c>
      <c r="E387" s="5" t="s">
        <v>8</v>
      </c>
      <c r="F387" s="12" t="s">
        <v>976</v>
      </c>
      <c r="G387" s="12">
        <v>4</v>
      </c>
      <c r="H387" s="13" t="s">
        <v>74</v>
      </c>
      <c r="I387" s="12">
        <f t="shared" si="73"/>
        <v>24</v>
      </c>
      <c r="J387" s="13" t="s">
        <v>72</v>
      </c>
      <c r="K387" s="30">
        <f t="shared" si="74"/>
        <v>7.92</v>
      </c>
      <c r="L387" s="30" t="s">
        <v>103</v>
      </c>
      <c r="M387" s="15">
        <f t="shared" si="75"/>
        <v>7920</v>
      </c>
      <c r="N387" s="13" t="s">
        <v>71</v>
      </c>
    </row>
    <row r="388" spans="1:14">
      <c r="A388" s="117">
        <v>9</v>
      </c>
      <c r="B388" s="5"/>
      <c r="C388" s="5" t="s">
        <v>94</v>
      </c>
      <c r="D388" s="5" t="s">
        <v>95</v>
      </c>
      <c r="E388" s="5" t="s">
        <v>8</v>
      </c>
      <c r="F388" s="12" t="s">
        <v>943</v>
      </c>
      <c r="G388" s="12">
        <v>3</v>
      </c>
      <c r="H388" s="13" t="s">
        <v>74</v>
      </c>
      <c r="I388" s="12">
        <f t="shared" si="73"/>
        <v>18</v>
      </c>
      <c r="J388" s="13" t="s">
        <v>72</v>
      </c>
      <c r="K388" s="30">
        <f t="shared" si="74"/>
        <v>5.94</v>
      </c>
      <c r="L388" s="30" t="s">
        <v>103</v>
      </c>
      <c r="M388" s="15">
        <f t="shared" si="75"/>
        <v>5940</v>
      </c>
      <c r="N388" s="13" t="s">
        <v>71</v>
      </c>
    </row>
    <row r="389" spans="1:14">
      <c r="A389" s="117">
        <v>10</v>
      </c>
      <c r="B389" s="5"/>
      <c r="C389" s="5" t="s">
        <v>190</v>
      </c>
      <c r="D389" s="5" t="s">
        <v>20</v>
      </c>
      <c r="E389" s="5" t="s">
        <v>173</v>
      </c>
      <c r="F389" s="12" t="s">
        <v>941</v>
      </c>
      <c r="G389" s="12">
        <v>1</v>
      </c>
      <c r="H389" s="13" t="s">
        <v>74</v>
      </c>
      <c r="I389" s="12">
        <f>G389*7</f>
        <v>7</v>
      </c>
      <c r="J389" s="13" t="s">
        <v>72</v>
      </c>
      <c r="K389" s="30">
        <f t="shared" si="74"/>
        <v>2.31</v>
      </c>
      <c r="L389" s="30" t="s">
        <v>103</v>
      </c>
      <c r="M389" s="15">
        <f t="shared" si="75"/>
        <v>2310</v>
      </c>
      <c r="N389" s="13" t="s">
        <v>71</v>
      </c>
    </row>
    <row r="390" spans="1:14">
      <c r="A390" s="117">
        <v>11</v>
      </c>
      <c r="B390" s="5"/>
      <c r="C390" s="5" t="s">
        <v>34</v>
      </c>
      <c r="D390" s="5" t="s">
        <v>134</v>
      </c>
      <c r="E390" s="5" t="s">
        <v>173</v>
      </c>
      <c r="F390" s="12" t="s">
        <v>942</v>
      </c>
      <c r="G390" s="12">
        <v>0</v>
      </c>
      <c r="H390" s="13" t="s">
        <v>74</v>
      </c>
      <c r="I390" s="12">
        <f>G390*7</f>
        <v>0</v>
      </c>
      <c r="J390" s="13" t="s">
        <v>72</v>
      </c>
      <c r="K390" s="30">
        <f t="shared" si="74"/>
        <v>0</v>
      </c>
      <c r="L390" s="30" t="s">
        <v>103</v>
      </c>
      <c r="M390" s="15">
        <f t="shared" si="75"/>
        <v>0</v>
      </c>
      <c r="N390" s="13" t="s">
        <v>71</v>
      </c>
    </row>
    <row r="391" spans="1:14">
      <c r="A391" s="117">
        <v>12</v>
      </c>
      <c r="B391" s="5"/>
      <c r="C391" s="5" t="s">
        <v>23</v>
      </c>
      <c r="D391" s="5" t="s">
        <v>136</v>
      </c>
      <c r="E391" s="5" t="s">
        <v>12</v>
      </c>
      <c r="F391" s="5" t="s">
        <v>978</v>
      </c>
      <c r="G391" s="12">
        <v>0</v>
      </c>
      <c r="H391" s="13" t="s">
        <v>74</v>
      </c>
      <c r="I391" s="12">
        <f t="shared" ref="I391:I401" si="76">G391*1</f>
        <v>0</v>
      </c>
      <c r="J391" s="13" t="s">
        <v>72</v>
      </c>
      <c r="K391" s="30">
        <f t="shared" si="74"/>
        <v>0</v>
      </c>
      <c r="L391" s="30" t="s">
        <v>103</v>
      </c>
      <c r="M391" s="15">
        <f t="shared" si="75"/>
        <v>0</v>
      </c>
      <c r="N391" s="13" t="s">
        <v>71</v>
      </c>
    </row>
    <row r="392" spans="1:14">
      <c r="A392" s="117">
        <v>13</v>
      </c>
      <c r="B392" s="5"/>
      <c r="C392" s="5" t="s">
        <v>90</v>
      </c>
      <c r="D392" s="5" t="s">
        <v>91</v>
      </c>
      <c r="E392" s="5" t="s">
        <v>12</v>
      </c>
      <c r="F392" s="12" t="s">
        <v>485</v>
      </c>
      <c r="G392" s="12">
        <v>0</v>
      </c>
      <c r="H392" s="13" t="s">
        <v>74</v>
      </c>
      <c r="I392" s="12">
        <f t="shared" si="76"/>
        <v>0</v>
      </c>
      <c r="J392" s="13" t="s">
        <v>72</v>
      </c>
      <c r="K392" s="30">
        <f t="shared" si="74"/>
        <v>0</v>
      </c>
      <c r="L392" s="30" t="s">
        <v>103</v>
      </c>
      <c r="M392" s="15">
        <f t="shared" si="75"/>
        <v>0</v>
      </c>
      <c r="N392" s="13" t="s">
        <v>71</v>
      </c>
    </row>
    <row r="393" spans="1:14">
      <c r="A393" s="117">
        <v>14</v>
      </c>
      <c r="B393" s="5"/>
      <c r="C393" s="5" t="s">
        <v>81</v>
      </c>
      <c r="D393" s="5" t="s">
        <v>82</v>
      </c>
      <c r="E393" s="5" t="s">
        <v>12</v>
      </c>
      <c r="F393" s="12" t="s">
        <v>979</v>
      </c>
      <c r="G393" s="12">
        <v>0</v>
      </c>
      <c r="H393" s="13" t="s">
        <v>74</v>
      </c>
      <c r="I393" s="12">
        <f t="shared" si="76"/>
        <v>0</v>
      </c>
      <c r="J393" s="13" t="s">
        <v>72</v>
      </c>
      <c r="K393" s="30">
        <f t="shared" si="74"/>
        <v>0</v>
      </c>
      <c r="L393" s="30" t="s">
        <v>103</v>
      </c>
      <c r="M393" s="15">
        <f t="shared" si="75"/>
        <v>0</v>
      </c>
      <c r="N393" s="13" t="s">
        <v>71</v>
      </c>
    </row>
    <row r="394" spans="1:14">
      <c r="A394" s="117">
        <v>15</v>
      </c>
      <c r="B394" s="5"/>
      <c r="C394" s="5" t="s">
        <v>11</v>
      </c>
      <c r="D394" s="5" t="s">
        <v>13</v>
      </c>
      <c r="E394" s="5" t="s">
        <v>12</v>
      </c>
      <c r="F394" s="12" t="s">
        <v>980</v>
      </c>
      <c r="G394" s="12">
        <v>0</v>
      </c>
      <c r="H394" s="13" t="s">
        <v>74</v>
      </c>
      <c r="I394" s="12">
        <f t="shared" si="76"/>
        <v>0</v>
      </c>
      <c r="J394" s="13" t="s">
        <v>72</v>
      </c>
      <c r="K394" s="30">
        <f t="shared" si="74"/>
        <v>0</v>
      </c>
      <c r="L394" s="30" t="s">
        <v>103</v>
      </c>
      <c r="M394" s="15">
        <f t="shared" si="75"/>
        <v>0</v>
      </c>
      <c r="N394" s="13" t="s">
        <v>71</v>
      </c>
    </row>
    <row r="395" spans="1:14">
      <c r="A395" s="117">
        <v>16</v>
      </c>
      <c r="B395" s="5"/>
      <c r="C395" s="5" t="s">
        <v>28</v>
      </c>
      <c r="D395" s="5" t="s">
        <v>27</v>
      </c>
      <c r="E395" s="5" t="s">
        <v>12</v>
      </c>
      <c r="F395" s="12" t="s">
        <v>981</v>
      </c>
      <c r="G395" s="12">
        <v>0</v>
      </c>
      <c r="H395" s="13" t="s">
        <v>74</v>
      </c>
      <c r="I395" s="12">
        <f t="shared" si="76"/>
        <v>0</v>
      </c>
      <c r="J395" s="13" t="s">
        <v>72</v>
      </c>
      <c r="K395" s="30">
        <f t="shared" si="74"/>
        <v>0</v>
      </c>
      <c r="L395" s="30" t="s">
        <v>103</v>
      </c>
      <c r="M395" s="15">
        <f t="shared" si="75"/>
        <v>0</v>
      </c>
      <c r="N395" s="13" t="s">
        <v>71</v>
      </c>
    </row>
    <row r="396" spans="1:14">
      <c r="A396" s="117">
        <v>17</v>
      </c>
      <c r="B396" s="5"/>
      <c r="C396" s="5" t="s">
        <v>30</v>
      </c>
      <c r="D396" s="5" t="s">
        <v>29</v>
      </c>
      <c r="E396" s="5" t="s">
        <v>12</v>
      </c>
      <c r="F396" s="12" t="s">
        <v>982</v>
      </c>
      <c r="G396" s="12">
        <v>0</v>
      </c>
      <c r="H396" s="13" t="s">
        <v>74</v>
      </c>
      <c r="I396" s="12">
        <f t="shared" si="76"/>
        <v>0</v>
      </c>
      <c r="J396" s="13" t="s">
        <v>72</v>
      </c>
      <c r="K396" s="30">
        <f t="shared" si="74"/>
        <v>0</v>
      </c>
      <c r="L396" s="30" t="s">
        <v>103</v>
      </c>
      <c r="M396" s="15">
        <f t="shared" si="75"/>
        <v>0</v>
      </c>
      <c r="N396" s="13" t="s">
        <v>71</v>
      </c>
    </row>
    <row r="397" spans="1:14">
      <c r="A397" s="117">
        <v>18</v>
      </c>
      <c r="B397" s="5"/>
      <c r="C397" s="5" t="s">
        <v>32</v>
      </c>
      <c r="D397" s="5" t="s">
        <v>33</v>
      </c>
      <c r="E397" s="5" t="s">
        <v>12</v>
      </c>
      <c r="F397" s="12"/>
      <c r="G397" s="12">
        <v>0</v>
      </c>
      <c r="H397" s="13" t="s">
        <v>74</v>
      </c>
      <c r="I397" s="12">
        <f t="shared" si="76"/>
        <v>0</v>
      </c>
      <c r="J397" s="13" t="s">
        <v>72</v>
      </c>
      <c r="K397" s="30">
        <f t="shared" si="74"/>
        <v>0</v>
      </c>
      <c r="L397" s="30" t="s">
        <v>103</v>
      </c>
      <c r="M397" s="15">
        <f t="shared" si="75"/>
        <v>0</v>
      </c>
      <c r="N397" s="13" t="s">
        <v>71</v>
      </c>
    </row>
    <row r="398" spans="1:14">
      <c r="A398" s="117">
        <v>19</v>
      </c>
      <c r="B398" s="5"/>
      <c r="C398" s="5" t="s">
        <v>36</v>
      </c>
      <c r="D398" s="5" t="s">
        <v>35</v>
      </c>
      <c r="E398" s="5" t="s">
        <v>12</v>
      </c>
      <c r="F398" s="12" t="s">
        <v>1003</v>
      </c>
      <c r="G398" s="12">
        <v>1</v>
      </c>
      <c r="H398" s="13" t="s">
        <v>74</v>
      </c>
      <c r="I398" s="12">
        <f t="shared" si="76"/>
        <v>1</v>
      </c>
      <c r="J398" s="13" t="s">
        <v>72</v>
      </c>
      <c r="K398" s="30">
        <f t="shared" si="74"/>
        <v>0.33</v>
      </c>
      <c r="L398" s="30" t="s">
        <v>103</v>
      </c>
      <c r="M398" s="15">
        <f t="shared" si="75"/>
        <v>330</v>
      </c>
      <c r="N398" s="13" t="s">
        <v>71</v>
      </c>
    </row>
    <row r="399" spans="1:14">
      <c r="A399" s="117">
        <v>20</v>
      </c>
      <c r="B399" s="5"/>
      <c r="C399" s="5" t="s">
        <v>38</v>
      </c>
      <c r="D399" s="5" t="s">
        <v>37</v>
      </c>
      <c r="E399" s="5" t="s">
        <v>12</v>
      </c>
      <c r="F399" s="12" t="s">
        <v>1004</v>
      </c>
      <c r="G399" s="12">
        <v>1</v>
      </c>
      <c r="H399" s="13" t="s">
        <v>74</v>
      </c>
      <c r="I399" s="12">
        <f t="shared" si="76"/>
        <v>1</v>
      </c>
      <c r="J399" s="13" t="s">
        <v>72</v>
      </c>
      <c r="K399" s="30">
        <f t="shared" si="74"/>
        <v>0.33</v>
      </c>
      <c r="L399" s="30" t="s">
        <v>103</v>
      </c>
      <c r="M399" s="15">
        <f t="shared" si="75"/>
        <v>330</v>
      </c>
      <c r="N399" s="13" t="s">
        <v>71</v>
      </c>
    </row>
    <row r="400" spans="1:14">
      <c r="A400" s="117">
        <v>21</v>
      </c>
      <c r="B400" s="5"/>
      <c r="C400" s="5" t="s">
        <v>40</v>
      </c>
      <c r="D400" s="5" t="s">
        <v>39</v>
      </c>
      <c r="E400" s="5" t="s">
        <v>12</v>
      </c>
      <c r="F400" s="12" t="s">
        <v>1005</v>
      </c>
      <c r="G400" s="12">
        <v>1</v>
      </c>
      <c r="H400" s="13" t="s">
        <v>74</v>
      </c>
      <c r="I400" s="12">
        <f t="shared" si="76"/>
        <v>1</v>
      </c>
      <c r="J400" s="13" t="s">
        <v>72</v>
      </c>
      <c r="K400" s="30">
        <f t="shared" si="74"/>
        <v>0.33</v>
      </c>
      <c r="L400" s="30" t="s">
        <v>103</v>
      </c>
      <c r="M400" s="15">
        <f t="shared" si="75"/>
        <v>330</v>
      </c>
      <c r="N400" s="13" t="s">
        <v>71</v>
      </c>
    </row>
    <row r="401" spans="1:14">
      <c r="A401" s="117">
        <v>22</v>
      </c>
      <c r="B401" s="5"/>
      <c r="C401" s="5" t="s">
        <v>78</v>
      </c>
      <c r="D401" s="5" t="s">
        <v>79</v>
      </c>
      <c r="E401" s="5" t="s">
        <v>12</v>
      </c>
      <c r="F401" s="12" t="s">
        <v>663</v>
      </c>
      <c r="G401" s="12">
        <v>0</v>
      </c>
      <c r="H401" s="13" t="s">
        <v>74</v>
      </c>
      <c r="I401" s="12">
        <f t="shared" si="76"/>
        <v>0</v>
      </c>
      <c r="J401" s="13" t="s">
        <v>72</v>
      </c>
      <c r="K401" s="30">
        <f t="shared" si="74"/>
        <v>0</v>
      </c>
      <c r="L401" s="30" t="s">
        <v>103</v>
      </c>
      <c r="M401" s="15">
        <f t="shared" si="75"/>
        <v>0</v>
      </c>
      <c r="N401" s="13" t="s">
        <v>71</v>
      </c>
    </row>
    <row r="402" spans="1:14">
      <c r="A402" s="117">
        <v>23</v>
      </c>
      <c r="B402" s="5"/>
      <c r="C402" s="5" t="s">
        <v>45</v>
      </c>
      <c r="D402" s="5" t="s">
        <v>44</v>
      </c>
      <c r="E402" s="5" t="s">
        <v>43</v>
      </c>
      <c r="F402" s="12" t="s">
        <v>986</v>
      </c>
      <c r="G402" s="12">
        <v>0</v>
      </c>
      <c r="H402" s="13" t="s">
        <v>74</v>
      </c>
      <c r="I402" s="12">
        <f>G402*1.5</f>
        <v>0</v>
      </c>
      <c r="J402" s="13" t="s">
        <v>72</v>
      </c>
      <c r="K402" s="30">
        <f t="shared" si="74"/>
        <v>0</v>
      </c>
      <c r="L402" s="30" t="s">
        <v>103</v>
      </c>
      <c r="M402" s="15">
        <f t="shared" si="75"/>
        <v>0</v>
      </c>
      <c r="N402" s="13" t="s">
        <v>71</v>
      </c>
    </row>
    <row r="403" spans="1:14">
      <c r="A403" s="117">
        <v>24</v>
      </c>
      <c r="B403" s="5"/>
      <c r="C403" s="5" t="s">
        <v>47</v>
      </c>
      <c r="D403" s="5" t="s">
        <v>46</v>
      </c>
      <c r="E403" s="5" t="s">
        <v>43</v>
      </c>
      <c r="F403" s="12" t="s">
        <v>951</v>
      </c>
      <c r="G403" s="12">
        <v>0</v>
      </c>
      <c r="H403" s="13" t="s">
        <v>74</v>
      </c>
      <c r="I403" s="12">
        <f>G403*1.5</f>
        <v>0</v>
      </c>
      <c r="J403" s="13" t="s">
        <v>72</v>
      </c>
      <c r="K403" s="30">
        <f t="shared" si="74"/>
        <v>0</v>
      </c>
      <c r="L403" s="30" t="s">
        <v>103</v>
      </c>
      <c r="M403" s="15">
        <f t="shared" si="75"/>
        <v>0</v>
      </c>
      <c r="N403" s="13" t="s">
        <v>71</v>
      </c>
    </row>
    <row r="404" spans="1:14">
      <c r="A404" s="117">
        <v>25</v>
      </c>
      <c r="B404" s="5"/>
      <c r="C404" s="5" t="s">
        <v>42</v>
      </c>
      <c r="D404" s="5" t="s">
        <v>41</v>
      </c>
      <c r="E404" s="5" t="s">
        <v>165</v>
      </c>
      <c r="F404" s="12" t="s">
        <v>711</v>
      </c>
      <c r="G404" s="12">
        <v>0</v>
      </c>
      <c r="H404" s="13" t="s">
        <v>74</v>
      </c>
      <c r="I404" s="12">
        <f>G404*1.5</f>
        <v>0</v>
      </c>
      <c r="J404" s="13" t="s">
        <v>72</v>
      </c>
      <c r="K404" s="30">
        <f t="shared" si="74"/>
        <v>0</v>
      </c>
      <c r="L404" s="30" t="s">
        <v>103</v>
      </c>
      <c r="M404" s="15">
        <f t="shared" si="75"/>
        <v>0</v>
      </c>
      <c r="N404" s="13" t="s">
        <v>71</v>
      </c>
    </row>
    <row r="405" spans="1:14">
      <c r="A405" s="117">
        <v>26</v>
      </c>
      <c r="B405" s="5"/>
      <c r="C405" s="5" t="s">
        <v>693</v>
      </c>
      <c r="D405" s="5" t="s">
        <v>48</v>
      </c>
      <c r="E405" s="5" t="s">
        <v>50</v>
      </c>
      <c r="F405" s="12" t="s">
        <v>694</v>
      </c>
      <c r="G405" s="12">
        <v>0</v>
      </c>
      <c r="H405" s="13" t="s">
        <v>74</v>
      </c>
      <c r="I405" s="12">
        <f>G405*4</f>
        <v>0</v>
      </c>
      <c r="J405" s="13" t="s">
        <v>72</v>
      </c>
      <c r="K405" s="30">
        <f t="shared" si="74"/>
        <v>0</v>
      </c>
      <c r="L405" s="30" t="s">
        <v>103</v>
      </c>
      <c r="M405" s="15">
        <f t="shared" si="75"/>
        <v>0</v>
      </c>
      <c r="N405" s="13" t="s">
        <v>71</v>
      </c>
    </row>
    <row r="406" spans="1:14">
      <c r="A406" s="117">
        <v>27</v>
      </c>
      <c r="B406" s="5"/>
      <c r="C406" s="5" t="s">
        <v>987</v>
      </c>
      <c r="D406" s="5"/>
      <c r="E406" s="5" t="s">
        <v>12</v>
      </c>
      <c r="F406" s="12" t="s">
        <v>988</v>
      </c>
      <c r="G406" s="12">
        <v>2</v>
      </c>
      <c r="H406" s="13" t="s">
        <v>74</v>
      </c>
      <c r="I406" s="12">
        <f t="shared" ref="I406" si="77">G406*1.5</f>
        <v>3</v>
      </c>
      <c r="J406" s="13" t="s">
        <v>72</v>
      </c>
      <c r="K406" s="30">
        <f>I406*0.33</f>
        <v>0.99</v>
      </c>
      <c r="L406" s="30" t="s">
        <v>103</v>
      </c>
      <c r="M406" s="15">
        <f t="shared" si="75"/>
        <v>990</v>
      </c>
      <c r="N406" s="13" t="s">
        <v>71</v>
      </c>
    </row>
    <row r="407" spans="1:14">
      <c r="A407" s="117">
        <v>28</v>
      </c>
      <c r="B407" s="5"/>
      <c r="C407" s="5" t="s">
        <v>114</v>
      </c>
      <c r="D407" s="5"/>
      <c r="E407" s="5" t="s">
        <v>12</v>
      </c>
      <c r="F407" s="12" t="s">
        <v>700</v>
      </c>
      <c r="G407" s="12">
        <v>1</v>
      </c>
      <c r="H407" s="13" t="s">
        <v>74</v>
      </c>
      <c r="I407" s="12">
        <f>G407*1</f>
        <v>1</v>
      </c>
      <c r="J407" s="13" t="s">
        <v>72</v>
      </c>
      <c r="K407" s="30">
        <f>I407*0.33</f>
        <v>0.33</v>
      </c>
      <c r="L407" s="30" t="s">
        <v>103</v>
      </c>
      <c r="M407" s="15">
        <f t="shared" si="75"/>
        <v>330</v>
      </c>
      <c r="N407" s="13" t="s">
        <v>71</v>
      </c>
    </row>
    <row r="408" spans="1:14">
      <c r="A408" s="117">
        <v>29</v>
      </c>
      <c r="B408" s="5"/>
      <c r="C408" s="5" t="s">
        <v>757</v>
      </c>
      <c r="D408" s="5"/>
      <c r="E408" s="5" t="s">
        <v>12</v>
      </c>
      <c r="F408" s="12" t="s">
        <v>955</v>
      </c>
      <c r="G408" s="12">
        <v>1</v>
      </c>
      <c r="H408" s="13" t="s">
        <v>74</v>
      </c>
      <c r="I408" s="12">
        <f>G408*1</f>
        <v>1</v>
      </c>
      <c r="J408" s="13" t="s">
        <v>72</v>
      </c>
      <c r="K408" s="30">
        <f t="shared" ref="K408:K416" si="78">I408*0.33</f>
        <v>0.33</v>
      </c>
      <c r="L408" s="30" t="s">
        <v>103</v>
      </c>
      <c r="M408" s="15">
        <f t="shared" si="75"/>
        <v>330</v>
      </c>
      <c r="N408" s="13" t="s">
        <v>71</v>
      </c>
    </row>
    <row r="409" spans="1:14">
      <c r="A409" s="117">
        <v>30</v>
      </c>
      <c r="B409" s="5"/>
      <c r="C409" s="5" t="s">
        <v>1010</v>
      </c>
      <c r="D409" s="5"/>
      <c r="E409" s="5" t="s">
        <v>8</v>
      </c>
      <c r="F409" s="119" t="s">
        <v>1011</v>
      </c>
      <c r="G409" s="12">
        <v>1</v>
      </c>
      <c r="H409" s="13" t="s">
        <v>74</v>
      </c>
      <c r="I409" s="12">
        <f>G409*1</f>
        <v>1</v>
      </c>
      <c r="J409" s="13" t="s">
        <v>72</v>
      </c>
      <c r="K409" s="30">
        <f t="shared" si="78"/>
        <v>0.33</v>
      </c>
      <c r="L409" s="30" t="s">
        <v>103</v>
      </c>
      <c r="M409" s="15">
        <f t="shared" si="75"/>
        <v>330</v>
      </c>
      <c r="N409" s="13" t="s">
        <v>71</v>
      </c>
    </row>
    <row r="410" spans="1:14">
      <c r="A410" s="117">
        <v>31</v>
      </c>
      <c r="B410" s="5"/>
      <c r="C410" s="5" t="s">
        <v>1006</v>
      </c>
      <c r="D410" s="5"/>
      <c r="E410" s="5" t="s">
        <v>1007</v>
      </c>
      <c r="F410" s="12" t="s">
        <v>971</v>
      </c>
      <c r="G410" s="12">
        <v>1</v>
      </c>
      <c r="H410" s="13" t="s">
        <v>74</v>
      </c>
      <c r="I410" s="12">
        <f t="shared" ref="I410" si="79">G410*4</f>
        <v>4</v>
      </c>
      <c r="J410" s="13" t="s">
        <v>72</v>
      </c>
      <c r="K410" s="30">
        <f t="shared" si="78"/>
        <v>1.32</v>
      </c>
      <c r="L410" s="30" t="s">
        <v>103</v>
      </c>
      <c r="M410" s="15">
        <f t="shared" si="75"/>
        <v>1320</v>
      </c>
      <c r="N410" s="13" t="s">
        <v>71</v>
      </c>
    </row>
    <row r="411" spans="1:14">
      <c r="A411" s="117">
        <v>32</v>
      </c>
      <c r="B411" s="5"/>
      <c r="C411" s="5" t="s">
        <v>991</v>
      </c>
      <c r="D411" s="5"/>
      <c r="E411" s="5" t="s">
        <v>43</v>
      </c>
      <c r="F411" s="12" t="s">
        <v>992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78"/>
        <v>0.33</v>
      </c>
      <c r="L411" s="30" t="s">
        <v>103</v>
      </c>
      <c r="M411" s="15">
        <f t="shared" si="75"/>
        <v>330</v>
      </c>
      <c r="N411" s="13" t="s">
        <v>71</v>
      </c>
    </row>
    <row r="412" spans="1:14">
      <c r="A412" s="117">
        <v>33</v>
      </c>
      <c r="B412" s="5"/>
      <c r="C412" s="5" t="s">
        <v>993</v>
      </c>
      <c r="D412" s="5"/>
      <c r="E412" s="5" t="s">
        <v>43</v>
      </c>
      <c r="F412" s="12" t="s">
        <v>994</v>
      </c>
      <c r="G412" s="12">
        <v>1</v>
      </c>
      <c r="H412" s="13" t="s">
        <v>74</v>
      </c>
      <c r="I412" s="12">
        <f>G412*1</f>
        <v>1</v>
      </c>
      <c r="J412" s="13" t="s">
        <v>72</v>
      </c>
      <c r="K412" s="30">
        <f t="shared" si="78"/>
        <v>0.33</v>
      </c>
      <c r="L412" s="30" t="s">
        <v>103</v>
      </c>
      <c r="M412" s="15">
        <f t="shared" si="75"/>
        <v>330</v>
      </c>
      <c r="N412" s="13" t="s">
        <v>71</v>
      </c>
    </row>
    <row r="413" spans="1:14">
      <c r="A413" s="117">
        <v>34</v>
      </c>
      <c r="B413" s="5"/>
      <c r="C413" s="5" t="s">
        <v>124</v>
      </c>
      <c r="D413" s="5"/>
      <c r="E413" s="5" t="s">
        <v>43</v>
      </c>
      <c r="F413" s="12" t="s">
        <v>680</v>
      </c>
      <c r="G413" s="12">
        <v>1</v>
      </c>
      <c r="H413" s="13" t="s">
        <v>74</v>
      </c>
      <c r="I413" s="12">
        <f>G413*1.5</f>
        <v>1.5</v>
      </c>
      <c r="J413" s="13" t="s">
        <v>72</v>
      </c>
      <c r="K413" s="30">
        <f t="shared" si="78"/>
        <v>0.495</v>
      </c>
      <c r="L413" s="30" t="s">
        <v>103</v>
      </c>
      <c r="M413" s="15">
        <f t="shared" si="75"/>
        <v>495</v>
      </c>
      <c r="N413" s="13" t="s">
        <v>71</v>
      </c>
    </row>
    <row r="414" spans="1:14">
      <c r="A414" s="117">
        <v>35</v>
      </c>
      <c r="B414" s="5"/>
      <c r="C414" s="5" t="s">
        <v>712</v>
      </c>
      <c r="D414" s="5"/>
      <c r="E414" s="5" t="s">
        <v>12</v>
      </c>
      <c r="F414" s="12" t="s">
        <v>217</v>
      </c>
      <c r="G414" s="12">
        <v>1</v>
      </c>
      <c r="H414" s="13" t="s">
        <v>74</v>
      </c>
      <c r="I414" s="12">
        <f>G414*1</f>
        <v>1</v>
      </c>
      <c r="J414" s="13" t="s">
        <v>72</v>
      </c>
      <c r="K414" s="30">
        <f t="shared" si="78"/>
        <v>0.33</v>
      </c>
      <c r="L414" s="30" t="s">
        <v>103</v>
      </c>
      <c r="M414" s="15">
        <f t="shared" si="75"/>
        <v>330</v>
      </c>
      <c r="N414" s="13" t="s">
        <v>71</v>
      </c>
    </row>
    <row r="415" spans="1:14">
      <c r="A415" s="117">
        <v>36</v>
      </c>
      <c r="B415" s="5"/>
      <c r="C415" s="5" t="s">
        <v>757</v>
      </c>
      <c r="D415" s="5"/>
      <c r="E415" s="5" t="s">
        <v>12</v>
      </c>
      <c r="F415" s="12" t="s">
        <v>995</v>
      </c>
      <c r="G415" s="12">
        <v>2</v>
      </c>
      <c r="H415" s="13" t="s">
        <v>74</v>
      </c>
      <c r="I415" s="12">
        <f>G415*1</f>
        <v>2</v>
      </c>
      <c r="J415" s="13" t="s">
        <v>72</v>
      </c>
      <c r="K415" s="30">
        <f t="shared" si="78"/>
        <v>0.66</v>
      </c>
      <c r="L415" s="30" t="s">
        <v>103</v>
      </c>
      <c r="M415" s="15">
        <f t="shared" si="75"/>
        <v>660</v>
      </c>
      <c r="N415" s="13" t="s">
        <v>71</v>
      </c>
    </row>
    <row r="416" spans="1:14">
      <c r="A416" s="117">
        <v>37</v>
      </c>
      <c r="B416" s="5"/>
      <c r="C416" s="5" t="s">
        <v>1008</v>
      </c>
      <c r="D416" s="5"/>
      <c r="E416" s="5" t="s">
        <v>12</v>
      </c>
      <c r="F416" s="12" t="s">
        <v>1009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78"/>
        <v>0.33</v>
      </c>
      <c r="L416" s="30" t="s">
        <v>103</v>
      </c>
      <c r="M416" s="15">
        <f t="shared" si="75"/>
        <v>330</v>
      </c>
      <c r="N416" s="13" t="s">
        <v>71</v>
      </c>
    </row>
    <row r="417" spans="1:14">
      <c r="A417" s="281" t="s">
        <v>54</v>
      </c>
      <c r="B417" s="282"/>
      <c r="C417" s="282"/>
      <c r="D417" s="282"/>
      <c r="E417" s="283"/>
      <c r="F417" s="116"/>
      <c r="G417" s="12">
        <f>SUM(G380:G416)</f>
        <v>36</v>
      </c>
      <c r="H417" s="13" t="s">
        <v>74</v>
      </c>
      <c r="I417" s="12">
        <f>SUM(I380:I416)</f>
        <v>141.5</v>
      </c>
      <c r="J417" s="13" t="s">
        <v>72</v>
      </c>
      <c r="K417" s="12">
        <f>SUM(K380:K416)</f>
        <v>46.694999999999979</v>
      </c>
      <c r="L417" s="30" t="s">
        <v>103</v>
      </c>
      <c r="M417" s="34">
        <f>SUM(M380:M416)</f>
        <v>46695</v>
      </c>
      <c r="N417" s="13" t="s">
        <v>71</v>
      </c>
    </row>
    <row r="420" spans="1:14">
      <c r="A420" s="286" t="s">
        <v>53</v>
      </c>
      <c r="B420" s="286" t="s">
        <v>0</v>
      </c>
      <c r="C420" s="286" t="s">
        <v>2</v>
      </c>
      <c r="D420" s="286" t="s">
        <v>4</v>
      </c>
      <c r="E420" s="286" t="s">
        <v>1</v>
      </c>
      <c r="F420" s="286" t="s">
        <v>280</v>
      </c>
      <c r="G420" s="288" t="s">
        <v>5</v>
      </c>
      <c r="H420" s="289"/>
      <c r="I420" s="288" t="s">
        <v>6</v>
      </c>
      <c r="J420" s="289"/>
      <c r="K420" s="288" t="s">
        <v>101</v>
      </c>
      <c r="L420" s="289"/>
      <c r="M420" s="288" t="s">
        <v>102</v>
      </c>
      <c r="N420" s="289"/>
    </row>
    <row r="421" spans="1:14">
      <c r="A421" s="287"/>
      <c r="B421" s="287"/>
      <c r="C421" s="287"/>
      <c r="D421" s="287"/>
      <c r="E421" s="287"/>
      <c r="F421" s="287"/>
      <c r="G421" s="290"/>
      <c r="H421" s="291"/>
      <c r="I421" s="290"/>
      <c r="J421" s="291"/>
      <c r="K421" s="290"/>
      <c r="L421" s="291"/>
      <c r="M421" s="290"/>
      <c r="N421" s="291"/>
    </row>
    <row r="422" spans="1:14">
      <c r="A422" s="117">
        <v>1</v>
      </c>
      <c r="B422" s="16" t="s">
        <v>64</v>
      </c>
      <c r="C422" s="5" t="s">
        <v>3</v>
      </c>
      <c r="D422" s="5" t="s">
        <v>7</v>
      </c>
      <c r="E422" s="5" t="s">
        <v>8</v>
      </c>
      <c r="F422" s="12"/>
      <c r="G422" s="12">
        <v>0</v>
      </c>
      <c r="H422" s="13" t="s">
        <v>74</v>
      </c>
      <c r="I422" s="12">
        <f t="shared" ref="I422:I430" si="80">G422*6</f>
        <v>0</v>
      </c>
      <c r="J422" s="13" t="s">
        <v>72</v>
      </c>
      <c r="K422" s="30">
        <f t="shared" ref="K422:K447" si="81">I422*0.33</f>
        <v>0</v>
      </c>
      <c r="L422" s="30" t="s">
        <v>103</v>
      </c>
      <c r="M422" s="15">
        <f t="shared" ref="M422:M458" si="82">K422*1000</f>
        <v>0</v>
      </c>
      <c r="N422" s="13" t="s">
        <v>71</v>
      </c>
    </row>
    <row r="423" spans="1:14">
      <c r="A423" s="117">
        <v>2</v>
      </c>
      <c r="B423" s="17">
        <v>43535</v>
      </c>
      <c r="C423" s="5" t="s">
        <v>56</v>
      </c>
      <c r="D423" s="5" t="s">
        <v>93</v>
      </c>
      <c r="E423" s="5" t="s">
        <v>8</v>
      </c>
      <c r="F423" s="12"/>
      <c r="G423" s="12">
        <v>0</v>
      </c>
      <c r="H423" s="13" t="s">
        <v>74</v>
      </c>
      <c r="I423" s="12">
        <f t="shared" si="80"/>
        <v>0</v>
      </c>
      <c r="J423" s="13" t="s">
        <v>72</v>
      </c>
      <c r="K423" s="30">
        <f t="shared" si="81"/>
        <v>0</v>
      </c>
      <c r="L423" s="30" t="s">
        <v>103</v>
      </c>
      <c r="M423" s="15">
        <f t="shared" si="82"/>
        <v>0</v>
      </c>
      <c r="N423" s="13" t="s">
        <v>71</v>
      </c>
    </row>
    <row r="424" spans="1:14">
      <c r="A424" s="117">
        <v>3</v>
      </c>
      <c r="B424" s="5"/>
      <c r="C424" s="5" t="s">
        <v>15</v>
      </c>
      <c r="D424" s="5" t="s">
        <v>647</v>
      </c>
      <c r="E424" s="5" t="s">
        <v>8</v>
      </c>
      <c r="F424" s="12"/>
      <c r="G424" s="12">
        <v>0</v>
      </c>
      <c r="H424" s="13" t="s">
        <v>74</v>
      </c>
      <c r="I424" s="12">
        <f t="shared" si="80"/>
        <v>0</v>
      </c>
      <c r="J424" s="13" t="s">
        <v>72</v>
      </c>
      <c r="K424" s="30">
        <f t="shared" si="81"/>
        <v>0</v>
      </c>
      <c r="L424" s="30" t="s">
        <v>103</v>
      </c>
      <c r="M424" s="15">
        <f t="shared" si="82"/>
        <v>0</v>
      </c>
      <c r="N424" s="13" t="s">
        <v>71</v>
      </c>
    </row>
    <row r="425" spans="1:14">
      <c r="A425" s="117">
        <v>4</v>
      </c>
      <c r="B425" s="5"/>
      <c r="C425" s="5" t="s">
        <v>17</v>
      </c>
      <c r="D425" s="5" t="s">
        <v>16</v>
      </c>
      <c r="E425" s="5" t="s">
        <v>8</v>
      </c>
      <c r="F425" s="12"/>
      <c r="G425" s="12">
        <v>0</v>
      </c>
      <c r="H425" s="13" t="s">
        <v>74</v>
      </c>
      <c r="I425" s="12">
        <f t="shared" si="80"/>
        <v>0</v>
      </c>
      <c r="J425" s="13" t="s">
        <v>72</v>
      </c>
      <c r="K425" s="30">
        <f t="shared" si="81"/>
        <v>0</v>
      </c>
      <c r="L425" s="30" t="s">
        <v>103</v>
      </c>
      <c r="M425" s="15">
        <f t="shared" si="82"/>
        <v>0</v>
      </c>
      <c r="N425" s="13" t="s">
        <v>71</v>
      </c>
    </row>
    <row r="426" spans="1:14">
      <c r="A426" s="117">
        <v>5</v>
      </c>
      <c r="B426" s="5"/>
      <c r="C426" s="5" t="s">
        <v>251</v>
      </c>
      <c r="D426" s="5" t="s">
        <v>18</v>
      </c>
      <c r="E426" s="5" t="s">
        <v>8</v>
      </c>
      <c r="F426" s="12"/>
      <c r="G426" s="12">
        <v>0</v>
      </c>
      <c r="H426" s="13" t="s">
        <v>74</v>
      </c>
      <c r="I426" s="12">
        <f t="shared" si="80"/>
        <v>0</v>
      </c>
      <c r="J426" s="13" t="s">
        <v>72</v>
      </c>
      <c r="K426" s="30">
        <f t="shared" si="81"/>
        <v>0</v>
      </c>
      <c r="L426" s="30" t="s">
        <v>103</v>
      </c>
      <c r="M426" s="15">
        <f t="shared" si="82"/>
        <v>0</v>
      </c>
      <c r="N426" s="13" t="s">
        <v>71</v>
      </c>
    </row>
    <row r="427" spans="1:14">
      <c r="A427" s="117">
        <v>6</v>
      </c>
      <c r="B427" s="5"/>
      <c r="C427" s="9" t="s">
        <v>52</v>
      </c>
      <c r="D427" s="9" t="s">
        <v>51</v>
      </c>
      <c r="E427" s="9" t="s">
        <v>8</v>
      </c>
      <c r="F427" s="72"/>
      <c r="G427" s="12">
        <v>0</v>
      </c>
      <c r="H427" s="13" t="s">
        <v>74</v>
      </c>
      <c r="I427" s="12">
        <f t="shared" si="80"/>
        <v>0</v>
      </c>
      <c r="J427" s="13" t="s">
        <v>72</v>
      </c>
      <c r="K427" s="30">
        <f t="shared" si="81"/>
        <v>0</v>
      </c>
      <c r="L427" s="30" t="s">
        <v>103</v>
      </c>
      <c r="M427" s="15">
        <f t="shared" si="82"/>
        <v>0</v>
      </c>
      <c r="N427" s="13" t="s">
        <v>71</v>
      </c>
    </row>
    <row r="428" spans="1:14">
      <c r="A428" s="117">
        <v>7</v>
      </c>
      <c r="B428" s="5"/>
      <c r="C428" s="5" t="s">
        <v>10</v>
      </c>
      <c r="D428" s="5" t="s">
        <v>93</v>
      </c>
      <c r="E428" s="5" t="s">
        <v>8</v>
      </c>
      <c r="F428" s="12"/>
      <c r="G428" s="12">
        <v>0</v>
      </c>
      <c r="H428" s="13" t="s">
        <v>74</v>
      </c>
      <c r="I428" s="12">
        <f t="shared" si="80"/>
        <v>0</v>
      </c>
      <c r="J428" s="13" t="s">
        <v>72</v>
      </c>
      <c r="K428" s="30">
        <f t="shared" si="81"/>
        <v>0</v>
      </c>
      <c r="L428" s="30" t="s">
        <v>103</v>
      </c>
      <c r="M428" s="15">
        <f t="shared" si="82"/>
        <v>0</v>
      </c>
      <c r="N428" s="13" t="s">
        <v>71</v>
      </c>
    </row>
    <row r="429" spans="1:14">
      <c r="A429" s="117">
        <v>8</v>
      </c>
      <c r="B429" s="5"/>
      <c r="C429" s="5" t="s">
        <v>26</v>
      </c>
      <c r="D429" s="5" t="s">
        <v>89</v>
      </c>
      <c r="E429" s="5" t="s">
        <v>8</v>
      </c>
      <c r="F429" s="12"/>
      <c r="G429" s="12">
        <v>0</v>
      </c>
      <c r="H429" s="13" t="s">
        <v>74</v>
      </c>
      <c r="I429" s="12">
        <f t="shared" si="80"/>
        <v>0</v>
      </c>
      <c r="J429" s="13" t="s">
        <v>72</v>
      </c>
      <c r="K429" s="30">
        <f t="shared" si="81"/>
        <v>0</v>
      </c>
      <c r="L429" s="30" t="s">
        <v>103</v>
      </c>
      <c r="M429" s="15">
        <f t="shared" si="82"/>
        <v>0</v>
      </c>
      <c r="N429" s="13" t="s">
        <v>71</v>
      </c>
    </row>
    <row r="430" spans="1:14">
      <c r="A430" s="117">
        <v>9</v>
      </c>
      <c r="B430" s="5"/>
      <c r="C430" s="5" t="s">
        <v>94</v>
      </c>
      <c r="D430" s="5" t="s">
        <v>95</v>
      </c>
      <c r="E430" s="5" t="s">
        <v>8</v>
      </c>
      <c r="F430" s="12"/>
      <c r="G430" s="12">
        <v>0</v>
      </c>
      <c r="H430" s="13" t="s">
        <v>74</v>
      </c>
      <c r="I430" s="12">
        <f t="shared" si="80"/>
        <v>0</v>
      </c>
      <c r="J430" s="13" t="s">
        <v>72</v>
      </c>
      <c r="K430" s="30">
        <f t="shared" si="81"/>
        <v>0</v>
      </c>
      <c r="L430" s="30" t="s">
        <v>103</v>
      </c>
      <c r="M430" s="15">
        <f t="shared" si="82"/>
        <v>0</v>
      </c>
      <c r="N430" s="13" t="s">
        <v>71</v>
      </c>
    </row>
    <row r="431" spans="1:14">
      <c r="A431" s="117">
        <v>10</v>
      </c>
      <c r="B431" s="5"/>
      <c r="C431" s="5" t="s">
        <v>190</v>
      </c>
      <c r="D431" s="5" t="s">
        <v>20</v>
      </c>
      <c r="E431" s="5" t="s">
        <v>173</v>
      </c>
      <c r="F431" s="12"/>
      <c r="G431" s="12">
        <v>0</v>
      </c>
      <c r="H431" s="13" t="s">
        <v>74</v>
      </c>
      <c r="I431" s="12">
        <f>G431*7</f>
        <v>0</v>
      </c>
      <c r="J431" s="13" t="s">
        <v>72</v>
      </c>
      <c r="K431" s="30">
        <f t="shared" si="81"/>
        <v>0</v>
      </c>
      <c r="L431" s="30" t="s">
        <v>103</v>
      </c>
      <c r="M431" s="15">
        <f t="shared" si="82"/>
        <v>0</v>
      </c>
      <c r="N431" s="13" t="s">
        <v>71</v>
      </c>
    </row>
    <row r="432" spans="1:14">
      <c r="A432" s="117">
        <v>11</v>
      </c>
      <c r="B432" s="5"/>
      <c r="C432" s="5" t="s">
        <v>34</v>
      </c>
      <c r="D432" s="5" t="s">
        <v>134</v>
      </c>
      <c r="E432" s="5" t="s">
        <v>173</v>
      </c>
      <c r="F432" s="12"/>
      <c r="G432" s="12">
        <v>0</v>
      </c>
      <c r="H432" s="13" t="s">
        <v>74</v>
      </c>
      <c r="I432" s="12">
        <f>G432*7</f>
        <v>0</v>
      </c>
      <c r="J432" s="13" t="s">
        <v>72</v>
      </c>
      <c r="K432" s="30">
        <f t="shared" si="81"/>
        <v>0</v>
      </c>
      <c r="L432" s="30" t="s">
        <v>103</v>
      </c>
      <c r="M432" s="15">
        <f t="shared" si="82"/>
        <v>0</v>
      </c>
      <c r="N432" s="13" t="s">
        <v>71</v>
      </c>
    </row>
    <row r="433" spans="1:14">
      <c r="A433" s="117">
        <v>12</v>
      </c>
      <c r="B433" s="5"/>
      <c r="C433" s="5" t="s">
        <v>23</v>
      </c>
      <c r="D433" s="5" t="s">
        <v>136</v>
      </c>
      <c r="E433" s="5" t="s">
        <v>12</v>
      </c>
      <c r="F433" s="5"/>
      <c r="G433" s="12">
        <v>0</v>
      </c>
      <c r="H433" s="13" t="s">
        <v>74</v>
      </c>
      <c r="I433" s="12">
        <f t="shared" ref="I433:I443" si="83">G433*1</f>
        <v>0</v>
      </c>
      <c r="J433" s="13" t="s">
        <v>72</v>
      </c>
      <c r="K433" s="30">
        <f t="shared" si="81"/>
        <v>0</v>
      </c>
      <c r="L433" s="30" t="s">
        <v>103</v>
      </c>
      <c r="M433" s="15">
        <f t="shared" si="82"/>
        <v>0</v>
      </c>
      <c r="N433" s="13" t="s">
        <v>71</v>
      </c>
    </row>
    <row r="434" spans="1:14">
      <c r="A434" s="117">
        <v>13</v>
      </c>
      <c r="B434" s="5"/>
      <c r="C434" s="5" t="s">
        <v>90</v>
      </c>
      <c r="D434" s="5" t="s">
        <v>91</v>
      </c>
      <c r="E434" s="5" t="s">
        <v>12</v>
      </c>
      <c r="F434" s="12" t="s">
        <v>1012</v>
      </c>
      <c r="G434" s="12">
        <v>1</v>
      </c>
      <c r="H434" s="13" t="s">
        <v>74</v>
      </c>
      <c r="I434" s="12">
        <f t="shared" si="83"/>
        <v>1</v>
      </c>
      <c r="J434" s="13" t="s">
        <v>72</v>
      </c>
      <c r="K434" s="30">
        <f t="shared" si="81"/>
        <v>0.33</v>
      </c>
      <c r="L434" s="30" t="s">
        <v>103</v>
      </c>
      <c r="M434" s="15">
        <f t="shared" si="82"/>
        <v>330</v>
      </c>
      <c r="N434" s="13" t="s">
        <v>71</v>
      </c>
    </row>
    <row r="435" spans="1:14">
      <c r="A435" s="117">
        <v>14</v>
      </c>
      <c r="B435" s="5"/>
      <c r="C435" s="5" t="s">
        <v>81</v>
      </c>
      <c r="D435" s="5" t="s">
        <v>82</v>
      </c>
      <c r="E435" s="5" t="s">
        <v>12</v>
      </c>
      <c r="F435" s="12" t="s">
        <v>1013</v>
      </c>
      <c r="G435" s="12">
        <v>1</v>
      </c>
      <c r="H435" s="13" t="s">
        <v>74</v>
      </c>
      <c r="I435" s="12">
        <f t="shared" si="83"/>
        <v>1</v>
      </c>
      <c r="J435" s="13" t="s">
        <v>72</v>
      </c>
      <c r="K435" s="30">
        <f t="shared" si="81"/>
        <v>0.33</v>
      </c>
      <c r="L435" s="30" t="s">
        <v>103</v>
      </c>
      <c r="M435" s="15">
        <f t="shared" si="82"/>
        <v>330</v>
      </c>
      <c r="N435" s="13" t="s">
        <v>71</v>
      </c>
    </row>
    <row r="436" spans="1:14">
      <c r="A436" s="117">
        <v>15</v>
      </c>
      <c r="B436" s="5"/>
      <c r="C436" s="5" t="s">
        <v>11</v>
      </c>
      <c r="D436" s="5" t="s">
        <v>13</v>
      </c>
      <c r="E436" s="5" t="s">
        <v>12</v>
      </c>
      <c r="F436" s="12"/>
      <c r="G436" s="12">
        <v>0</v>
      </c>
      <c r="H436" s="13" t="s">
        <v>74</v>
      </c>
      <c r="I436" s="12">
        <f t="shared" si="83"/>
        <v>0</v>
      </c>
      <c r="J436" s="13" t="s">
        <v>72</v>
      </c>
      <c r="K436" s="30">
        <f t="shared" si="81"/>
        <v>0</v>
      </c>
      <c r="L436" s="30" t="s">
        <v>103</v>
      </c>
      <c r="M436" s="15">
        <f t="shared" si="82"/>
        <v>0</v>
      </c>
      <c r="N436" s="13" t="s">
        <v>71</v>
      </c>
    </row>
    <row r="437" spans="1:14">
      <c r="A437" s="117">
        <v>16</v>
      </c>
      <c r="B437" s="5"/>
      <c r="C437" s="5" t="s">
        <v>28</v>
      </c>
      <c r="D437" s="5" t="s">
        <v>27</v>
      </c>
      <c r="E437" s="5" t="s">
        <v>12</v>
      </c>
      <c r="F437" s="12"/>
      <c r="G437" s="12">
        <v>0</v>
      </c>
      <c r="H437" s="13" t="s">
        <v>74</v>
      </c>
      <c r="I437" s="12">
        <f t="shared" si="83"/>
        <v>0</v>
      </c>
      <c r="J437" s="13" t="s">
        <v>72</v>
      </c>
      <c r="K437" s="30">
        <f t="shared" si="81"/>
        <v>0</v>
      </c>
      <c r="L437" s="30" t="s">
        <v>103</v>
      </c>
      <c r="M437" s="15">
        <f t="shared" si="82"/>
        <v>0</v>
      </c>
      <c r="N437" s="13" t="s">
        <v>71</v>
      </c>
    </row>
    <row r="438" spans="1:14">
      <c r="A438" s="117">
        <v>17</v>
      </c>
      <c r="B438" s="5"/>
      <c r="C438" s="5" t="s">
        <v>30</v>
      </c>
      <c r="D438" s="5" t="s">
        <v>29</v>
      </c>
      <c r="E438" s="5" t="s">
        <v>12</v>
      </c>
      <c r="F438" s="93" t="s">
        <v>1014</v>
      </c>
      <c r="G438" s="12">
        <v>2</v>
      </c>
      <c r="H438" s="13" t="s">
        <v>74</v>
      </c>
      <c r="I438" s="12">
        <f t="shared" si="83"/>
        <v>2</v>
      </c>
      <c r="J438" s="13" t="s">
        <v>72</v>
      </c>
      <c r="K438" s="30">
        <f t="shared" si="81"/>
        <v>0.66</v>
      </c>
      <c r="L438" s="30" t="s">
        <v>103</v>
      </c>
      <c r="M438" s="15">
        <f t="shared" si="82"/>
        <v>660</v>
      </c>
      <c r="N438" s="13" t="s">
        <v>71</v>
      </c>
    </row>
    <row r="439" spans="1:14">
      <c r="A439" s="117">
        <v>18</v>
      </c>
      <c r="B439" s="5"/>
      <c r="C439" s="5" t="s">
        <v>32</v>
      </c>
      <c r="D439" s="5" t="s">
        <v>33</v>
      </c>
      <c r="E439" s="5" t="s">
        <v>12</v>
      </c>
      <c r="F439" s="12"/>
      <c r="G439" s="12">
        <v>0</v>
      </c>
      <c r="H439" s="13" t="s">
        <v>74</v>
      </c>
      <c r="I439" s="12">
        <f t="shared" si="83"/>
        <v>0</v>
      </c>
      <c r="J439" s="13" t="s">
        <v>72</v>
      </c>
      <c r="K439" s="30">
        <f t="shared" si="81"/>
        <v>0</v>
      </c>
      <c r="L439" s="30" t="s">
        <v>103</v>
      </c>
      <c r="M439" s="15">
        <f t="shared" si="82"/>
        <v>0</v>
      </c>
      <c r="N439" s="13" t="s">
        <v>71</v>
      </c>
    </row>
    <row r="440" spans="1:14">
      <c r="A440" s="117">
        <v>19</v>
      </c>
      <c r="B440" s="5"/>
      <c r="C440" s="5" t="s">
        <v>36</v>
      </c>
      <c r="D440" s="5" t="s">
        <v>35</v>
      </c>
      <c r="E440" s="5" t="s">
        <v>12</v>
      </c>
      <c r="F440" s="12" t="s">
        <v>1015</v>
      </c>
      <c r="G440" s="12">
        <v>1</v>
      </c>
      <c r="H440" s="13" t="s">
        <v>74</v>
      </c>
      <c r="I440" s="12">
        <f t="shared" si="83"/>
        <v>1</v>
      </c>
      <c r="J440" s="13" t="s">
        <v>72</v>
      </c>
      <c r="K440" s="30">
        <f t="shared" si="81"/>
        <v>0.33</v>
      </c>
      <c r="L440" s="30" t="s">
        <v>103</v>
      </c>
      <c r="M440" s="15">
        <f t="shared" si="82"/>
        <v>330</v>
      </c>
      <c r="N440" s="13" t="s">
        <v>71</v>
      </c>
    </row>
    <row r="441" spans="1:14">
      <c r="A441" s="117">
        <v>20</v>
      </c>
      <c r="B441" s="5"/>
      <c r="C441" s="5" t="s">
        <v>38</v>
      </c>
      <c r="D441" s="5" t="s">
        <v>37</v>
      </c>
      <c r="E441" s="5" t="s">
        <v>12</v>
      </c>
      <c r="F441" s="12" t="s">
        <v>1016</v>
      </c>
      <c r="G441" s="12">
        <v>1</v>
      </c>
      <c r="H441" s="13" t="s">
        <v>74</v>
      </c>
      <c r="I441" s="12">
        <f t="shared" si="83"/>
        <v>1</v>
      </c>
      <c r="J441" s="13" t="s">
        <v>72</v>
      </c>
      <c r="K441" s="30">
        <f t="shared" si="81"/>
        <v>0.33</v>
      </c>
      <c r="L441" s="30" t="s">
        <v>103</v>
      </c>
      <c r="M441" s="15">
        <f t="shared" si="82"/>
        <v>330</v>
      </c>
      <c r="N441" s="13" t="s">
        <v>71</v>
      </c>
    </row>
    <row r="442" spans="1:14">
      <c r="A442" s="117">
        <v>21</v>
      </c>
      <c r="B442" s="5"/>
      <c r="C442" s="5" t="s">
        <v>40</v>
      </c>
      <c r="D442" s="5" t="s">
        <v>39</v>
      </c>
      <c r="E442" s="5" t="s">
        <v>12</v>
      </c>
      <c r="F442" s="12"/>
      <c r="G442" s="12">
        <v>0</v>
      </c>
      <c r="H442" s="13" t="s">
        <v>74</v>
      </c>
      <c r="I442" s="12">
        <f t="shared" si="83"/>
        <v>0</v>
      </c>
      <c r="J442" s="13" t="s">
        <v>72</v>
      </c>
      <c r="K442" s="30">
        <f t="shared" si="81"/>
        <v>0</v>
      </c>
      <c r="L442" s="30" t="s">
        <v>103</v>
      </c>
      <c r="M442" s="15">
        <f t="shared" si="82"/>
        <v>0</v>
      </c>
      <c r="N442" s="13" t="s">
        <v>71</v>
      </c>
    </row>
    <row r="443" spans="1:14">
      <c r="A443" s="117">
        <v>22</v>
      </c>
      <c r="B443" s="5"/>
      <c r="C443" s="5" t="s">
        <v>78</v>
      </c>
      <c r="D443" s="5" t="s">
        <v>79</v>
      </c>
      <c r="E443" s="5" t="s">
        <v>12</v>
      </c>
      <c r="F443" s="12"/>
      <c r="G443" s="12">
        <v>0</v>
      </c>
      <c r="H443" s="13" t="s">
        <v>74</v>
      </c>
      <c r="I443" s="12">
        <f t="shared" si="83"/>
        <v>0</v>
      </c>
      <c r="J443" s="13" t="s">
        <v>72</v>
      </c>
      <c r="K443" s="30">
        <f t="shared" si="81"/>
        <v>0</v>
      </c>
      <c r="L443" s="30" t="s">
        <v>103</v>
      </c>
      <c r="M443" s="15">
        <f t="shared" si="82"/>
        <v>0</v>
      </c>
      <c r="N443" s="13" t="s">
        <v>71</v>
      </c>
    </row>
    <row r="444" spans="1:14">
      <c r="A444" s="117">
        <v>23</v>
      </c>
      <c r="B444" s="5"/>
      <c r="C444" s="5" t="s">
        <v>45</v>
      </c>
      <c r="D444" s="5" t="s">
        <v>44</v>
      </c>
      <c r="E444" s="5" t="s">
        <v>43</v>
      </c>
      <c r="F444" s="12"/>
      <c r="G444" s="12">
        <v>0</v>
      </c>
      <c r="H444" s="13" t="s">
        <v>74</v>
      </c>
      <c r="I444" s="12">
        <f>G444*1.5</f>
        <v>0</v>
      </c>
      <c r="J444" s="13" t="s">
        <v>72</v>
      </c>
      <c r="K444" s="30">
        <f t="shared" si="81"/>
        <v>0</v>
      </c>
      <c r="L444" s="30" t="s">
        <v>103</v>
      </c>
      <c r="M444" s="15">
        <f t="shared" si="82"/>
        <v>0</v>
      </c>
      <c r="N444" s="13" t="s">
        <v>71</v>
      </c>
    </row>
    <row r="445" spans="1:14">
      <c r="A445" s="117">
        <v>24</v>
      </c>
      <c r="B445" s="5"/>
      <c r="C445" s="5" t="s">
        <v>47</v>
      </c>
      <c r="D445" s="5" t="s">
        <v>46</v>
      </c>
      <c r="E445" s="5" t="s">
        <v>43</v>
      </c>
      <c r="F445" s="12"/>
      <c r="G445" s="12">
        <v>0</v>
      </c>
      <c r="H445" s="13" t="s">
        <v>74</v>
      </c>
      <c r="I445" s="12">
        <f>G445*1.5</f>
        <v>0</v>
      </c>
      <c r="J445" s="13" t="s">
        <v>72</v>
      </c>
      <c r="K445" s="30">
        <f t="shared" si="81"/>
        <v>0</v>
      </c>
      <c r="L445" s="30" t="s">
        <v>103</v>
      </c>
      <c r="M445" s="15">
        <f t="shared" si="82"/>
        <v>0</v>
      </c>
      <c r="N445" s="13" t="s">
        <v>71</v>
      </c>
    </row>
    <row r="446" spans="1:14">
      <c r="A446" s="117">
        <v>25</v>
      </c>
      <c r="B446" s="5"/>
      <c r="C446" s="5" t="s">
        <v>42</v>
      </c>
      <c r="D446" s="5" t="s">
        <v>41</v>
      </c>
      <c r="E446" s="5" t="s">
        <v>165</v>
      </c>
      <c r="F446" s="12"/>
      <c r="G446" s="12">
        <v>0</v>
      </c>
      <c r="H446" s="13" t="s">
        <v>74</v>
      </c>
      <c r="I446" s="12">
        <f>G446*1.5</f>
        <v>0</v>
      </c>
      <c r="J446" s="13" t="s">
        <v>72</v>
      </c>
      <c r="K446" s="30">
        <f t="shared" si="81"/>
        <v>0</v>
      </c>
      <c r="L446" s="30" t="s">
        <v>103</v>
      </c>
      <c r="M446" s="15">
        <f t="shared" si="82"/>
        <v>0</v>
      </c>
      <c r="N446" s="13" t="s">
        <v>71</v>
      </c>
    </row>
    <row r="447" spans="1:14">
      <c r="A447" s="117">
        <v>26</v>
      </c>
      <c r="B447" s="5"/>
      <c r="C447" s="5" t="s">
        <v>693</v>
      </c>
      <c r="D447" s="5" t="s">
        <v>48</v>
      </c>
      <c r="E447" s="5" t="s">
        <v>50</v>
      </c>
      <c r="F447" s="12"/>
      <c r="G447" s="12">
        <v>0</v>
      </c>
      <c r="H447" s="13" t="s">
        <v>74</v>
      </c>
      <c r="I447" s="12">
        <f>G447*4</f>
        <v>0</v>
      </c>
      <c r="J447" s="13" t="s">
        <v>72</v>
      </c>
      <c r="K447" s="30">
        <f t="shared" si="81"/>
        <v>0</v>
      </c>
      <c r="L447" s="30" t="s">
        <v>103</v>
      </c>
      <c r="M447" s="15">
        <f t="shared" si="82"/>
        <v>0</v>
      </c>
      <c r="N447" s="13" t="s">
        <v>71</v>
      </c>
    </row>
    <row r="448" spans="1:14">
      <c r="A448" s="117">
        <v>27</v>
      </c>
      <c r="B448" s="5"/>
      <c r="C448" s="5" t="s">
        <v>987</v>
      </c>
      <c r="D448" s="5"/>
      <c r="E448" s="5" t="s">
        <v>12</v>
      </c>
      <c r="F448" s="12"/>
      <c r="G448" s="12">
        <v>0</v>
      </c>
      <c r="H448" s="13" t="s">
        <v>74</v>
      </c>
      <c r="I448" s="12">
        <f t="shared" ref="I448" si="84">G448*1.5</f>
        <v>0</v>
      </c>
      <c r="J448" s="13" t="s">
        <v>72</v>
      </c>
      <c r="K448" s="30">
        <f>I448*0.33</f>
        <v>0</v>
      </c>
      <c r="L448" s="30" t="s">
        <v>103</v>
      </c>
      <c r="M448" s="15">
        <f t="shared" si="82"/>
        <v>0</v>
      </c>
      <c r="N448" s="13" t="s">
        <v>71</v>
      </c>
    </row>
    <row r="449" spans="1:14">
      <c r="A449" s="117">
        <v>28</v>
      </c>
      <c r="B449" s="5"/>
      <c r="C449" s="5" t="s">
        <v>114</v>
      </c>
      <c r="D449" s="5"/>
      <c r="E449" s="5" t="s">
        <v>12</v>
      </c>
      <c r="F449" s="12"/>
      <c r="G449" s="12">
        <v>0</v>
      </c>
      <c r="H449" s="13" t="s">
        <v>74</v>
      </c>
      <c r="I449" s="12">
        <f>G449*1</f>
        <v>0</v>
      </c>
      <c r="J449" s="13" t="s">
        <v>72</v>
      </c>
      <c r="K449" s="30">
        <f>I449*0.33</f>
        <v>0</v>
      </c>
      <c r="L449" s="30" t="s">
        <v>103</v>
      </c>
      <c r="M449" s="15">
        <f t="shared" si="82"/>
        <v>0</v>
      </c>
      <c r="N449" s="13" t="s">
        <v>71</v>
      </c>
    </row>
    <row r="450" spans="1:14">
      <c r="A450" s="117">
        <v>29</v>
      </c>
      <c r="B450" s="5"/>
      <c r="C450" s="5" t="s">
        <v>757</v>
      </c>
      <c r="D450" s="5"/>
      <c r="E450" s="5" t="s">
        <v>12</v>
      </c>
      <c r="F450" s="12"/>
      <c r="G450" s="12">
        <v>0</v>
      </c>
      <c r="H450" s="13" t="s">
        <v>74</v>
      </c>
      <c r="I450" s="12">
        <f>G450*1</f>
        <v>0</v>
      </c>
      <c r="J450" s="13" t="s">
        <v>72</v>
      </c>
      <c r="K450" s="30">
        <f t="shared" ref="K450:K458" si="85">I450*0.33</f>
        <v>0</v>
      </c>
      <c r="L450" s="30" t="s">
        <v>103</v>
      </c>
      <c r="M450" s="15">
        <f t="shared" si="82"/>
        <v>0</v>
      </c>
      <c r="N450" s="13" t="s">
        <v>71</v>
      </c>
    </row>
    <row r="451" spans="1:14">
      <c r="A451" s="117">
        <v>30</v>
      </c>
      <c r="B451" s="5"/>
      <c r="C451" s="5" t="s">
        <v>1010</v>
      </c>
      <c r="D451" s="5"/>
      <c r="E451" s="5" t="s">
        <v>8</v>
      </c>
      <c r="F451" s="119"/>
      <c r="G451" s="12">
        <v>0</v>
      </c>
      <c r="H451" s="13" t="s">
        <v>74</v>
      </c>
      <c r="I451" s="12">
        <f>G451*1</f>
        <v>0</v>
      </c>
      <c r="J451" s="13" t="s">
        <v>72</v>
      </c>
      <c r="K451" s="30">
        <f t="shared" si="85"/>
        <v>0</v>
      </c>
      <c r="L451" s="30" t="s">
        <v>103</v>
      </c>
      <c r="M451" s="15">
        <f t="shared" si="82"/>
        <v>0</v>
      </c>
      <c r="N451" s="13" t="s">
        <v>71</v>
      </c>
    </row>
    <row r="452" spans="1:14">
      <c r="A452" s="117">
        <v>31</v>
      </c>
      <c r="B452" s="5"/>
      <c r="C452" s="5" t="s">
        <v>1006</v>
      </c>
      <c r="D452" s="5"/>
      <c r="E452" s="5" t="s">
        <v>1007</v>
      </c>
      <c r="F452" s="12"/>
      <c r="G452" s="12">
        <v>0</v>
      </c>
      <c r="H452" s="13" t="s">
        <v>74</v>
      </c>
      <c r="I452" s="12">
        <f t="shared" ref="I452" si="86">G452*4</f>
        <v>0</v>
      </c>
      <c r="J452" s="13" t="s">
        <v>72</v>
      </c>
      <c r="K452" s="30">
        <f t="shared" si="85"/>
        <v>0</v>
      </c>
      <c r="L452" s="30" t="s">
        <v>103</v>
      </c>
      <c r="M452" s="15">
        <f t="shared" si="82"/>
        <v>0</v>
      </c>
      <c r="N452" s="13" t="s">
        <v>71</v>
      </c>
    </row>
    <row r="453" spans="1:14">
      <c r="A453" s="117">
        <v>32</v>
      </c>
      <c r="B453" s="5"/>
      <c r="C453" s="5" t="s">
        <v>991</v>
      </c>
      <c r="D453" s="5"/>
      <c r="E453" s="5" t="s">
        <v>43</v>
      </c>
      <c r="F453" s="12"/>
      <c r="G453" s="12">
        <v>0</v>
      </c>
      <c r="H453" s="13" t="s">
        <v>74</v>
      </c>
      <c r="I453" s="12">
        <f>G453*1</f>
        <v>0</v>
      </c>
      <c r="J453" s="13" t="s">
        <v>72</v>
      </c>
      <c r="K453" s="30">
        <f t="shared" si="85"/>
        <v>0</v>
      </c>
      <c r="L453" s="30" t="s">
        <v>103</v>
      </c>
      <c r="M453" s="15">
        <f t="shared" si="82"/>
        <v>0</v>
      </c>
      <c r="N453" s="13" t="s">
        <v>71</v>
      </c>
    </row>
    <row r="454" spans="1:14">
      <c r="A454" s="117">
        <v>33</v>
      </c>
      <c r="B454" s="5"/>
      <c r="C454" s="5" t="s">
        <v>993</v>
      </c>
      <c r="D454" s="5"/>
      <c r="E454" s="5" t="s">
        <v>43</v>
      </c>
      <c r="F454" s="12"/>
      <c r="G454" s="12">
        <v>0</v>
      </c>
      <c r="H454" s="13" t="s">
        <v>74</v>
      </c>
      <c r="I454" s="12">
        <f>G454*1</f>
        <v>0</v>
      </c>
      <c r="J454" s="13" t="s">
        <v>72</v>
      </c>
      <c r="K454" s="30">
        <f t="shared" si="85"/>
        <v>0</v>
      </c>
      <c r="L454" s="30" t="s">
        <v>103</v>
      </c>
      <c r="M454" s="15">
        <f t="shared" si="82"/>
        <v>0</v>
      </c>
      <c r="N454" s="13" t="s">
        <v>71</v>
      </c>
    </row>
    <row r="455" spans="1:14">
      <c r="A455" s="117">
        <v>34</v>
      </c>
      <c r="B455" s="5"/>
      <c r="C455" s="5" t="s">
        <v>124</v>
      </c>
      <c r="D455" s="5"/>
      <c r="E455" s="5" t="s">
        <v>43</v>
      </c>
      <c r="F455" s="12"/>
      <c r="G455" s="12">
        <v>0</v>
      </c>
      <c r="H455" s="13" t="s">
        <v>74</v>
      </c>
      <c r="I455" s="12">
        <f>G455*1.5</f>
        <v>0</v>
      </c>
      <c r="J455" s="13" t="s">
        <v>72</v>
      </c>
      <c r="K455" s="30">
        <f t="shared" si="85"/>
        <v>0</v>
      </c>
      <c r="L455" s="30" t="s">
        <v>103</v>
      </c>
      <c r="M455" s="15">
        <f t="shared" si="82"/>
        <v>0</v>
      </c>
      <c r="N455" s="13" t="s">
        <v>71</v>
      </c>
    </row>
    <row r="456" spans="1:14">
      <c r="A456" s="117">
        <v>35</v>
      </c>
      <c r="B456" s="5"/>
      <c r="C456" s="5" t="s">
        <v>712</v>
      </c>
      <c r="D456" s="5"/>
      <c r="E456" s="5" t="s">
        <v>12</v>
      </c>
      <c r="F456" s="12"/>
      <c r="G456" s="12">
        <v>0</v>
      </c>
      <c r="H456" s="13" t="s">
        <v>74</v>
      </c>
      <c r="I456" s="12">
        <f>G456*1</f>
        <v>0</v>
      </c>
      <c r="J456" s="13" t="s">
        <v>72</v>
      </c>
      <c r="K456" s="30">
        <f t="shared" si="85"/>
        <v>0</v>
      </c>
      <c r="L456" s="30" t="s">
        <v>103</v>
      </c>
      <c r="M456" s="15">
        <f t="shared" si="82"/>
        <v>0</v>
      </c>
      <c r="N456" s="13" t="s">
        <v>71</v>
      </c>
    </row>
    <row r="457" spans="1:14">
      <c r="A457" s="117">
        <v>36</v>
      </c>
      <c r="B457" s="5"/>
      <c r="C457" s="5" t="s">
        <v>757</v>
      </c>
      <c r="D457" s="5"/>
      <c r="E457" s="5" t="s">
        <v>12</v>
      </c>
      <c r="F457" s="12"/>
      <c r="G457" s="12">
        <v>0</v>
      </c>
      <c r="H457" s="13" t="s">
        <v>74</v>
      </c>
      <c r="I457" s="12">
        <f>G457*1</f>
        <v>0</v>
      </c>
      <c r="J457" s="13" t="s">
        <v>72</v>
      </c>
      <c r="K457" s="30">
        <f t="shared" si="85"/>
        <v>0</v>
      </c>
      <c r="L457" s="30" t="s">
        <v>103</v>
      </c>
      <c r="M457" s="15">
        <f t="shared" si="82"/>
        <v>0</v>
      </c>
      <c r="N457" s="13" t="s">
        <v>71</v>
      </c>
    </row>
    <row r="458" spans="1:14">
      <c r="A458" s="117">
        <v>37</v>
      </c>
      <c r="B458" s="5"/>
      <c r="C458" s="5" t="s">
        <v>1008</v>
      </c>
      <c r="D458" s="5"/>
      <c r="E458" s="5" t="s">
        <v>12</v>
      </c>
      <c r="F458" s="12"/>
      <c r="G458" s="12">
        <v>0</v>
      </c>
      <c r="H458" s="13" t="s">
        <v>74</v>
      </c>
      <c r="I458" s="12">
        <f>G458*1</f>
        <v>0</v>
      </c>
      <c r="J458" s="13" t="s">
        <v>72</v>
      </c>
      <c r="K458" s="30">
        <f t="shared" si="85"/>
        <v>0</v>
      </c>
      <c r="L458" s="30" t="s">
        <v>103</v>
      </c>
      <c r="M458" s="15">
        <f t="shared" si="82"/>
        <v>0</v>
      </c>
      <c r="N458" s="13" t="s">
        <v>71</v>
      </c>
    </row>
    <row r="459" spans="1:14">
      <c r="A459" s="281" t="s">
        <v>54</v>
      </c>
      <c r="B459" s="282"/>
      <c r="C459" s="282"/>
      <c r="D459" s="282"/>
      <c r="E459" s="283"/>
      <c r="F459" s="116"/>
      <c r="G459" s="12">
        <f>SUM(G422:G458)</f>
        <v>6</v>
      </c>
      <c r="H459" s="13" t="s">
        <v>74</v>
      </c>
      <c r="I459" s="12">
        <f>SUM(I422:I458)</f>
        <v>6</v>
      </c>
      <c r="J459" s="13" t="s">
        <v>72</v>
      </c>
      <c r="K459" s="12">
        <f>SUM(K422:K458)</f>
        <v>1.9800000000000002</v>
      </c>
      <c r="L459" s="30" t="s">
        <v>103</v>
      </c>
      <c r="M459" s="34">
        <f>SUM(M422:M458)</f>
        <v>1980</v>
      </c>
      <c r="N459" s="13" t="s">
        <v>71</v>
      </c>
    </row>
    <row r="462" spans="1:14">
      <c r="A462" s="286" t="s">
        <v>53</v>
      </c>
      <c r="B462" s="286" t="s">
        <v>0</v>
      </c>
      <c r="C462" s="286" t="s">
        <v>2</v>
      </c>
      <c r="D462" s="286" t="s">
        <v>4</v>
      </c>
      <c r="E462" s="286" t="s">
        <v>1</v>
      </c>
      <c r="F462" s="286" t="s">
        <v>280</v>
      </c>
      <c r="G462" s="288" t="s">
        <v>5</v>
      </c>
      <c r="H462" s="289"/>
      <c r="I462" s="288" t="s">
        <v>6</v>
      </c>
      <c r="J462" s="289"/>
      <c r="K462" s="288" t="s">
        <v>101</v>
      </c>
      <c r="L462" s="289"/>
      <c r="M462" s="288" t="s">
        <v>102</v>
      </c>
      <c r="N462" s="289"/>
    </row>
    <row r="463" spans="1:14">
      <c r="A463" s="287"/>
      <c r="B463" s="287"/>
      <c r="C463" s="287"/>
      <c r="D463" s="287"/>
      <c r="E463" s="287"/>
      <c r="F463" s="287"/>
      <c r="G463" s="290"/>
      <c r="H463" s="291"/>
      <c r="I463" s="290"/>
      <c r="J463" s="291"/>
      <c r="K463" s="290"/>
      <c r="L463" s="291"/>
      <c r="M463" s="290"/>
      <c r="N463" s="291"/>
    </row>
    <row r="464" spans="1:14">
      <c r="A464" s="117">
        <v>1</v>
      </c>
      <c r="B464" s="16" t="s">
        <v>1017</v>
      </c>
      <c r="C464" s="5" t="s">
        <v>3</v>
      </c>
      <c r="D464" s="5" t="s">
        <v>7</v>
      </c>
      <c r="E464" s="5" t="s">
        <v>8</v>
      </c>
      <c r="F464" s="12" t="s">
        <v>1018</v>
      </c>
      <c r="G464" s="12">
        <v>4</v>
      </c>
      <c r="H464" s="13" t="s">
        <v>74</v>
      </c>
      <c r="I464" s="12">
        <f t="shared" ref="I464:I472" si="87">G464*6</f>
        <v>24</v>
      </c>
      <c r="J464" s="13" t="s">
        <v>72</v>
      </c>
      <c r="K464" s="30">
        <f t="shared" ref="K464:K489" si="88">I464*0.33</f>
        <v>7.92</v>
      </c>
      <c r="L464" s="30" t="s">
        <v>103</v>
      </c>
      <c r="M464" s="15">
        <f t="shared" ref="M464:M500" si="89">K464*1000</f>
        <v>7920</v>
      </c>
      <c r="N464" s="13" t="s">
        <v>71</v>
      </c>
    </row>
    <row r="465" spans="1:14">
      <c r="A465" s="117">
        <v>2</v>
      </c>
      <c r="B465" s="17">
        <v>43537</v>
      </c>
      <c r="C465" s="5" t="s">
        <v>56</v>
      </c>
      <c r="D465" s="5" t="s">
        <v>93</v>
      </c>
      <c r="E465" s="5" t="s">
        <v>8</v>
      </c>
      <c r="F465" s="12" t="s">
        <v>1026</v>
      </c>
      <c r="G465" s="12">
        <v>4</v>
      </c>
      <c r="H465" s="13" t="s">
        <v>74</v>
      </c>
      <c r="I465" s="12">
        <f t="shared" si="87"/>
        <v>24</v>
      </c>
      <c r="J465" s="13" t="s">
        <v>72</v>
      </c>
      <c r="K465" s="30">
        <f t="shared" si="88"/>
        <v>7.92</v>
      </c>
      <c r="L465" s="30" t="s">
        <v>103</v>
      </c>
      <c r="M465" s="15">
        <f t="shared" si="89"/>
        <v>7920</v>
      </c>
      <c r="N465" s="13" t="s">
        <v>71</v>
      </c>
    </row>
    <row r="466" spans="1:14">
      <c r="A466" s="117">
        <v>3</v>
      </c>
      <c r="B466" s="5"/>
      <c r="C466" s="5" t="s">
        <v>15</v>
      </c>
      <c r="D466" s="5" t="s">
        <v>647</v>
      </c>
      <c r="E466" s="5" t="s">
        <v>8</v>
      </c>
      <c r="F466" s="12"/>
      <c r="G466" s="12">
        <v>0</v>
      </c>
      <c r="H466" s="13" t="s">
        <v>74</v>
      </c>
      <c r="I466" s="12">
        <f t="shared" si="87"/>
        <v>0</v>
      </c>
      <c r="J466" s="13" t="s">
        <v>72</v>
      </c>
      <c r="K466" s="30">
        <f t="shared" si="88"/>
        <v>0</v>
      </c>
      <c r="L466" s="30" t="s">
        <v>103</v>
      </c>
      <c r="M466" s="15">
        <f t="shared" si="89"/>
        <v>0</v>
      </c>
      <c r="N466" s="13" t="s">
        <v>71</v>
      </c>
    </row>
    <row r="467" spans="1:14">
      <c r="A467" s="117">
        <v>4</v>
      </c>
      <c r="B467" s="5"/>
      <c r="C467" s="5" t="s">
        <v>17</v>
      </c>
      <c r="D467" s="5" t="s">
        <v>16</v>
      </c>
      <c r="E467" s="5" t="s">
        <v>8</v>
      </c>
      <c r="F467" s="12" t="s">
        <v>1019</v>
      </c>
      <c r="G467" s="12">
        <v>4</v>
      </c>
      <c r="H467" s="13" t="s">
        <v>74</v>
      </c>
      <c r="I467" s="12">
        <f t="shared" si="87"/>
        <v>24</v>
      </c>
      <c r="J467" s="13" t="s">
        <v>72</v>
      </c>
      <c r="K467" s="30">
        <f t="shared" si="88"/>
        <v>7.92</v>
      </c>
      <c r="L467" s="30" t="s">
        <v>103</v>
      </c>
      <c r="M467" s="15">
        <f t="shared" si="89"/>
        <v>7920</v>
      </c>
      <c r="N467" s="13" t="s">
        <v>71</v>
      </c>
    </row>
    <row r="468" spans="1:14">
      <c r="A468" s="117">
        <v>5</v>
      </c>
      <c r="B468" s="5"/>
      <c r="C468" s="5" t="s">
        <v>251</v>
      </c>
      <c r="D468" s="5" t="s">
        <v>18</v>
      </c>
      <c r="E468" s="5" t="s">
        <v>8</v>
      </c>
      <c r="F468" s="12" t="s">
        <v>1020</v>
      </c>
      <c r="G468" s="12">
        <v>4</v>
      </c>
      <c r="H468" s="13" t="s">
        <v>74</v>
      </c>
      <c r="I468" s="12">
        <f t="shared" si="87"/>
        <v>24</v>
      </c>
      <c r="J468" s="13" t="s">
        <v>72</v>
      </c>
      <c r="K468" s="30">
        <f t="shared" si="88"/>
        <v>7.92</v>
      </c>
      <c r="L468" s="30" t="s">
        <v>103</v>
      </c>
      <c r="M468" s="15">
        <f t="shared" si="89"/>
        <v>7920</v>
      </c>
      <c r="N468" s="13" t="s">
        <v>71</v>
      </c>
    </row>
    <row r="469" spans="1:14">
      <c r="A469" s="117">
        <v>6</v>
      </c>
      <c r="B469" s="5"/>
      <c r="C469" s="9" t="s">
        <v>52</v>
      </c>
      <c r="D469" s="9" t="s">
        <v>51</v>
      </c>
      <c r="E469" s="9" t="s">
        <v>8</v>
      </c>
      <c r="F469" s="72" t="s">
        <v>1021</v>
      </c>
      <c r="G469" s="12">
        <v>4</v>
      </c>
      <c r="H469" s="13" t="s">
        <v>74</v>
      </c>
      <c r="I469" s="12">
        <f t="shared" si="87"/>
        <v>24</v>
      </c>
      <c r="J469" s="13" t="s">
        <v>72</v>
      </c>
      <c r="K469" s="30">
        <f t="shared" si="88"/>
        <v>7.92</v>
      </c>
      <c r="L469" s="30" t="s">
        <v>103</v>
      </c>
      <c r="M469" s="15">
        <f t="shared" si="89"/>
        <v>7920</v>
      </c>
      <c r="N469" s="13" t="s">
        <v>71</v>
      </c>
    </row>
    <row r="470" spans="1:14">
      <c r="A470" s="117">
        <v>7</v>
      </c>
      <c r="B470" s="5"/>
      <c r="C470" s="5" t="s">
        <v>10</v>
      </c>
      <c r="D470" s="5" t="s">
        <v>93</v>
      </c>
      <c r="E470" s="5" t="s">
        <v>8</v>
      </c>
      <c r="F470" s="12" t="s">
        <v>1022</v>
      </c>
      <c r="G470" s="12">
        <v>4</v>
      </c>
      <c r="H470" s="13" t="s">
        <v>74</v>
      </c>
      <c r="I470" s="12">
        <f t="shared" si="87"/>
        <v>24</v>
      </c>
      <c r="J470" s="13" t="s">
        <v>72</v>
      </c>
      <c r="K470" s="30">
        <f t="shared" si="88"/>
        <v>7.92</v>
      </c>
      <c r="L470" s="30" t="s">
        <v>103</v>
      </c>
      <c r="M470" s="15">
        <f t="shared" si="89"/>
        <v>7920</v>
      </c>
      <c r="N470" s="13" t="s">
        <v>71</v>
      </c>
    </row>
    <row r="471" spans="1:14">
      <c r="A471" s="117">
        <v>8</v>
      </c>
      <c r="B471" s="5"/>
      <c r="C471" s="5" t="s">
        <v>26</v>
      </c>
      <c r="D471" s="5" t="s">
        <v>89</v>
      </c>
      <c r="E471" s="5" t="s">
        <v>8</v>
      </c>
      <c r="F471" s="12" t="s">
        <v>1023</v>
      </c>
      <c r="G471" s="12">
        <v>5</v>
      </c>
      <c r="H471" s="13" t="s">
        <v>74</v>
      </c>
      <c r="I471" s="12">
        <f t="shared" si="87"/>
        <v>30</v>
      </c>
      <c r="J471" s="13" t="s">
        <v>72</v>
      </c>
      <c r="K471" s="30">
        <f t="shared" si="88"/>
        <v>9.9</v>
      </c>
      <c r="L471" s="30" t="s">
        <v>103</v>
      </c>
      <c r="M471" s="15">
        <f t="shared" si="89"/>
        <v>9900</v>
      </c>
      <c r="N471" s="13" t="s">
        <v>71</v>
      </c>
    </row>
    <row r="472" spans="1:14">
      <c r="A472" s="117">
        <v>9</v>
      </c>
      <c r="B472" s="5"/>
      <c r="C472" s="5" t="s">
        <v>94</v>
      </c>
      <c r="D472" s="5" t="s">
        <v>95</v>
      </c>
      <c r="E472" s="5" t="s">
        <v>8</v>
      </c>
      <c r="F472" s="12" t="s">
        <v>1027</v>
      </c>
      <c r="G472" s="12">
        <v>3</v>
      </c>
      <c r="H472" s="13" t="s">
        <v>74</v>
      </c>
      <c r="I472" s="12">
        <f t="shared" si="87"/>
        <v>18</v>
      </c>
      <c r="J472" s="13" t="s">
        <v>72</v>
      </c>
      <c r="K472" s="30">
        <f t="shared" si="88"/>
        <v>5.94</v>
      </c>
      <c r="L472" s="30" t="s">
        <v>103</v>
      </c>
      <c r="M472" s="15">
        <f t="shared" si="89"/>
        <v>5940</v>
      </c>
      <c r="N472" s="13" t="s">
        <v>71</v>
      </c>
    </row>
    <row r="473" spans="1:14">
      <c r="A473" s="117">
        <v>10</v>
      </c>
      <c r="B473" s="5"/>
      <c r="C473" s="5" t="s">
        <v>190</v>
      </c>
      <c r="D473" s="5" t="s">
        <v>20</v>
      </c>
      <c r="E473" s="5" t="s">
        <v>173</v>
      </c>
      <c r="F473" s="12" t="s">
        <v>1024</v>
      </c>
      <c r="G473" s="12">
        <v>1</v>
      </c>
      <c r="H473" s="13" t="s">
        <v>74</v>
      </c>
      <c r="I473" s="12">
        <f>G473*7</f>
        <v>7</v>
      </c>
      <c r="J473" s="13" t="s">
        <v>72</v>
      </c>
      <c r="K473" s="30">
        <f t="shared" si="88"/>
        <v>2.31</v>
      </c>
      <c r="L473" s="30" t="s">
        <v>103</v>
      </c>
      <c r="M473" s="15">
        <f t="shared" si="89"/>
        <v>2310</v>
      </c>
      <c r="N473" s="13" t="s">
        <v>71</v>
      </c>
    </row>
    <row r="474" spans="1:14">
      <c r="A474" s="117">
        <v>11</v>
      </c>
      <c r="B474" s="5"/>
      <c r="C474" s="5" t="s">
        <v>34</v>
      </c>
      <c r="D474" s="5" t="s">
        <v>134</v>
      </c>
      <c r="E474" s="5" t="s">
        <v>173</v>
      </c>
      <c r="F474" s="12" t="s">
        <v>1025</v>
      </c>
      <c r="G474" s="12">
        <v>1</v>
      </c>
      <c r="H474" s="13" t="s">
        <v>74</v>
      </c>
      <c r="I474" s="12">
        <f>G474*7</f>
        <v>7</v>
      </c>
      <c r="J474" s="13" t="s">
        <v>72</v>
      </c>
      <c r="K474" s="30">
        <f t="shared" si="88"/>
        <v>2.31</v>
      </c>
      <c r="L474" s="30" t="s">
        <v>103</v>
      </c>
      <c r="M474" s="15">
        <f t="shared" si="89"/>
        <v>2310</v>
      </c>
      <c r="N474" s="13" t="s">
        <v>71</v>
      </c>
    </row>
    <row r="475" spans="1:14">
      <c r="A475" s="117">
        <v>12</v>
      </c>
      <c r="B475" s="5"/>
      <c r="C475" s="5" t="s">
        <v>23</v>
      </c>
      <c r="D475" s="5" t="s">
        <v>136</v>
      </c>
      <c r="E475" s="5" t="s">
        <v>12</v>
      </c>
      <c r="F475" s="5" t="s">
        <v>1028</v>
      </c>
      <c r="G475" s="12">
        <v>1</v>
      </c>
      <c r="H475" s="13" t="s">
        <v>74</v>
      </c>
      <c r="I475" s="12">
        <f t="shared" ref="I475:I485" si="90">G475*1</f>
        <v>1</v>
      </c>
      <c r="J475" s="13" t="s">
        <v>72</v>
      </c>
      <c r="K475" s="30">
        <f t="shared" si="88"/>
        <v>0.33</v>
      </c>
      <c r="L475" s="30" t="s">
        <v>103</v>
      </c>
      <c r="M475" s="15">
        <f t="shared" si="89"/>
        <v>330</v>
      </c>
      <c r="N475" s="13" t="s">
        <v>71</v>
      </c>
    </row>
    <row r="476" spans="1:14">
      <c r="A476" s="117">
        <v>13</v>
      </c>
      <c r="B476" s="5"/>
      <c r="C476" s="5" t="s">
        <v>90</v>
      </c>
      <c r="D476" s="5" t="s">
        <v>91</v>
      </c>
      <c r="E476" s="5" t="s">
        <v>12</v>
      </c>
      <c r="F476" s="12" t="s">
        <v>1012</v>
      </c>
      <c r="G476" s="12">
        <v>1</v>
      </c>
      <c r="H476" s="13" t="s">
        <v>74</v>
      </c>
      <c r="I476" s="12">
        <f t="shared" si="90"/>
        <v>1</v>
      </c>
      <c r="J476" s="13" t="s">
        <v>72</v>
      </c>
      <c r="K476" s="30">
        <f t="shared" si="88"/>
        <v>0.33</v>
      </c>
      <c r="L476" s="30" t="s">
        <v>103</v>
      </c>
      <c r="M476" s="15">
        <f t="shared" si="89"/>
        <v>330</v>
      </c>
      <c r="N476" s="13" t="s">
        <v>71</v>
      </c>
    </row>
    <row r="477" spans="1:14">
      <c r="A477" s="117">
        <v>14</v>
      </c>
      <c r="B477" s="5"/>
      <c r="C477" s="5" t="s">
        <v>81</v>
      </c>
      <c r="D477" s="5" t="s">
        <v>82</v>
      </c>
      <c r="E477" s="5" t="s">
        <v>12</v>
      </c>
      <c r="F477" s="12" t="s">
        <v>1013</v>
      </c>
      <c r="G477" s="12">
        <v>1</v>
      </c>
      <c r="H477" s="13" t="s">
        <v>74</v>
      </c>
      <c r="I477" s="12">
        <f t="shared" si="90"/>
        <v>1</v>
      </c>
      <c r="J477" s="13" t="s">
        <v>72</v>
      </c>
      <c r="K477" s="30">
        <f t="shared" si="88"/>
        <v>0.33</v>
      </c>
      <c r="L477" s="30" t="s">
        <v>103</v>
      </c>
      <c r="M477" s="15">
        <f t="shared" si="89"/>
        <v>330</v>
      </c>
      <c r="N477" s="13" t="s">
        <v>71</v>
      </c>
    </row>
    <row r="478" spans="1:14">
      <c r="A478" s="117">
        <v>15</v>
      </c>
      <c r="B478" s="5"/>
      <c r="C478" s="5" t="s">
        <v>11</v>
      </c>
      <c r="D478" s="5" t="s">
        <v>13</v>
      </c>
      <c r="E478" s="5" t="s">
        <v>12</v>
      </c>
      <c r="F478" s="12"/>
      <c r="G478" s="12">
        <v>0</v>
      </c>
      <c r="H478" s="13" t="s">
        <v>74</v>
      </c>
      <c r="I478" s="12">
        <f t="shared" si="90"/>
        <v>0</v>
      </c>
      <c r="J478" s="13" t="s">
        <v>72</v>
      </c>
      <c r="K478" s="30">
        <f t="shared" si="88"/>
        <v>0</v>
      </c>
      <c r="L478" s="30" t="s">
        <v>103</v>
      </c>
      <c r="M478" s="15">
        <f t="shared" si="89"/>
        <v>0</v>
      </c>
      <c r="N478" s="13" t="s">
        <v>71</v>
      </c>
    </row>
    <row r="479" spans="1:14">
      <c r="A479" s="117">
        <v>16</v>
      </c>
      <c r="B479" s="5"/>
      <c r="C479" s="5" t="s">
        <v>28</v>
      </c>
      <c r="D479" s="5" t="s">
        <v>27</v>
      </c>
      <c r="E479" s="5" t="s">
        <v>12</v>
      </c>
      <c r="F479" s="12" t="s">
        <v>1029</v>
      </c>
      <c r="G479" s="12">
        <v>1</v>
      </c>
      <c r="H479" s="13" t="s">
        <v>74</v>
      </c>
      <c r="I479" s="12">
        <f t="shared" si="90"/>
        <v>1</v>
      </c>
      <c r="J479" s="13" t="s">
        <v>72</v>
      </c>
      <c r="K479" s="30">
        <f t="shared" si="88"/>
        <v>0.33</v>
      </c>
      <c r="L479" s="30" t="s">
        <v>103</v>
      </c>
      <c r="M479" s="15">
        <f t="shared" si="89"/>
        <v>330</v>
      </c>
      <c r="N479" s="13" t="s">
        <v>71</v>
      </c>
    </row>
    <row r="480" spans="1:14">
      <c r="A480" s="117">
        <v>17</v>
      </c>
      <c r="B480" s="5"/>
      <c r="C480" s="5" t="s">
        <v>30</v>
      </c>
      <c r="D480" s="5" t="s">
        <v>29</v>
      </c>
      <c r="E480" s="5" t="s">
        <v>12</v>
      </c>
      <c r="F480" s="93" t="s">
        <v>1030</v>
      </c>
      <c r="G480" s="12">
        <v>3</v>
      </c>
      <c r="H480" s="13" t="s">
        <v>74</v>
      </c>
      <c r="I480" s="12">
        <f t="shared" si="90"/>
        <v>3</v>
      </c>
      <c r="J480" s="13" t="s">
        <v>72</v>
      </c>
      <c r="K480" s="30">
        <f t="shared" si="88"/>
        <v>0.99</v>
      </c>
      <c r="L480" s="30" t="s">
        <v>103</v>
      </c>
      <c r="M480" s="15">
        <f t="shared" si="89"/>
        <v>990</v>
      </c>
      <c r="N480" s="13" t="s">
        <v>71</v>
      </c>
    </row>
    <row r="481" spans="1:14">
      <c r="A481" s="117">
        <v>18</v>
      </c>
      <c r="B481" s="5"/>
      <c r="C481" s="5" t="s">
        <v>32</v>
      </c>
      <c r="D481" s="5" t="s">
        <v>33</v>
      </c>
      <c r="E481" s="5" t="s">
        <v>12</v>
      </c>
      <c r="F481" s="12"/>
      <c r="G481" s="12">
        <v>0</v>
      </c>
      <c r="H481" s="13" t="s">
        <v>74</v>
      </c>
      <c r="I481" s="12">
        <f t="shared" si="90"/>
        <v>0</v>
      </c>
      <c r="J481" s="13" t="s">
        <v>72</v>
      </c>
      <c r="K481" s="30">
        <f t="shared" si="88"/>
        <v>0</v>
      </c>
      <c r="L481" s="30" t="s">
        <v>103</v>
      </c>
      <c r="M481" s="15">
        <f t="shared" si="89"/>
        <v>0</v>
      </c>
      <c r="N481" s="13" t="s">
        <v>71</v>
      </c>
    </row>
    <row r="482" spans="1:14">
      <c r="A482" s="117">
        <v>19</v>
      </c>
      <c r="B482" s="5"/>
      <c r="C482" s="5" t="s">
        <v>36</v>
      </c>
      <c r="D482" s="5" t="s">
        <v>35</v>
      </c>
      <c r="E482" s="5" t="s">
        <v>12</v>
      </c>
      <c r="F482" s="12" t="s">
        <v>1015</v>
      </c>
      <c r="G482" s="12">
        <v>1</v>
      </c>
      <c r="H482" s="13" t="s">
        <v>74</v>
      </c>
      <c r="I482" s="12">
        <f t="shared" si="90"/>
        <v>1</v>
      </c>
      <c r="J482" s="13" t="s">
        <v>72</v>
      </c>
      <c r="K482" s="30">
        <f t="shared" si="88"/>
        <v>0.33</v>
      </c>
      <c r="L482" s="30" t="s">
        <v>103</v>
      </c>
      <c r="M482" s="15">
        <f t="shared" si="89"/>
        <v>330</v>
      </c>
      <c r="N482" s="13" t="s">
        <v>71</v>
      </c>
    </row>
    <row r="483" spans="1:14">
      <c r="A483" s="117">
        <v>20</v>
      </c>
      <c r="B483" s="5"/>
      <c r="C483" s="5" t="s">
        <v>38</v>
      </c>
      <c r="D483" s="5" t="s">
        <v>37</v>
      </c>
      <c r="E483" s="5" t="s">
        <v>12</v>
      </c>
      <c r="F483" s="12" t="s">
        <v>1031</v>
      </c>
      <c r="G483" s="12">
        <v>1</v>
      </c>
      <c r="H483" s="13" t="s">
        <v>74</v>
      </c>
      <c r="I483" s="12">
        <f t="shared" si="90"/>
        <v>1</v>
      </c>
      <c r="J483" s="13" t="s">
        <v>72</v>
      </c>
      <c r="K483" s="30">
        <f t="shared" si="88"/>
        <v>0.33</v>
      </c>
      <c r="L483" s="30" t="s">
        <v>103</v>
      </c>
      <c r="M483" s="15">
        <f t="shared" si="89"/>
        <v>330</v>
      </c>
      <c r="N483" s="13" t="s">
        <v>71</v>
      </c>
    </row>
    <row r="484" spans="1:14">
      <c r="A484" s="117">
        <v>21</v>
      </c>
      <c r="B484" s="5"/>
      <c r="C484" s="5" t="s">
        <v>40</v>
      </c>
      <c r="D484" s="5" t="s">
        <v>39</v>
      </c>
      <c r="E484" s="5" t="s">
        <v>12</v>
      </c>
      <c r="F484" s="12" t="s">
        <v>1032</v>
      </c>
      <c r="G484" s="12">
        <v>1</v>
      </c>
      <c r="H484" s="13" t="s">
        <v>74</v>
      </c>
      <c r="I484" s="12">
        <f t="shared" si="90"/>
        <v>1</v>
      </c>
      <c r="J484" s="13" t="s">
        <v>72</v>
      </c>
      <c r="K484" s="30">
        <f t="shared" si="88"/>
        <v>0.33</v>
      </c>
      <c r="L484" s="30" t="s">
        <v>103</v>
      </c>
      <c r="M484" s="15">
        <f t="shared" si="89"/>
        <v>330</v>
      </c>
      <c r="N484" s="13" t="s">
        <v>71</v>
      </c>
    </row>
    <row r="485" spans="1:14">
      <c r="A485" s="117">
        <v>22</v>
      </c>
      <c r="B485" s="5"/>
      <c r="C485" s="5" t="s">
        <v>78</v>
      </c>
      <c r="D485" s="5" t="s">
        <v>79</v>
      </c>
      <c r="E485" s="5" t="s">
        <v>12</v>
      </c>
      <c r="F485" s="12" t="s">
        <v>313</v>
      </c>
      <c r="G485" s="12">
        <v>1</v>
      </c>
      <c r="H485" s="13" t="s">
        <v>74</v>
      </c>
      <c r="I485" s="12">
        <f t="shared" si="90"/>
        <v>1</v>
      </c>
      <c r="J485" s="13" t="s">
        <v>72</v>
      </c>
      <c r="K485" s="30">
        <f t="shared" si="88"/>
        <v>0.33</v>
      </c>
      <c r="L485" s="30" t="s">
        <v>103</v>
      </c>
      <c r="M485" s="15">
        <f t="shared" si="89"/>
        <v>330</v>
      </c>
      <c r="N485" s="13" t="s">
        <v>71</v>
      </c>
    </row>
    <row r="486" spans="1:14">
      <c r="A486" s="117">
        <v>23</v>
      </c>
      <c r="B486" s="5"/>
      <c r="C486" s="5" t="s">
        <v>45</v>
      </c>
      <c r="D486" s="5" t="s">
        <v>44</v>
      </c>
      <c r="E486" s="5" t="s">
        <v>43</v>
      </c>
      <c r="F486" s="12" t="s">
        <v>1033</v>
      </c>
      <c r="G486" s="12">
        <v>5</v>
      </c>
      <c r="H486" s="13" t="s">
        <v>74</v>
      </c>
      <c r="I486" s="12">
        <f>G486*1.5</f>
        <v>7.5</v>
      </c>
      <c r="J486" s="13" t="s">
        <v>72</v>
      </c>
      <c r="K486" s="30">
        <f t="shared" si="88"/>
        <v>2.4750000000000001</v>
      </c>
      <c r="L486" s="30" t="s">
        <v>103</v>
      </c>
      <c r="M486" s="15">
        <f t="shared" si="89"/>
        <v>2475</v>
      </c>
      <c r="N486" s="13" t="s">
        <v>71</v>
      </c>
    </row>
    <row r="487" spans="1:14">
      <c r="A487" s="117">
        <v>24</v>
      </c>
      <c r="B487" s="5"/>
      <c r="C487" s="5" t="s">
        <v>47</v>
      </c>
      <c r="D487" s="5" t="s">
        <v>46</v>
      </c>
      <c r="E487" s="5" t="s">
        <v>43</v>
      </c>
      <c r="F487" s="12" t="s">
        <v>1034</v>
      </c>
      <c r="G487" s="12">
        <v>1</v>
      </c>
      <c r="H487" s="13" t="s">
        <v>74</v>
      </c>
      <c r="I487" s="12">
        <f>G487*1.5</f>
        <v>1.5</v>
      </c>
      <c r="J487" s="13" t="s">
        <v>72</v>
      </c>
      <c r="K487" s="30">
        <f t="shared" si="88"/>
        <v>0.495</v>
      </c>
      <c r="L487" s="30" t="s">
        <v>103</v>
      </c>
      <c r="M487" s="15">
        <f t="shared" si="89"/>
        <v>495</v>
      </c>
      <c r="N487" s="13" t="s">
        <v>71</v>
      </c>
    </row>
    <row r="488" spans="1:14">
      <c r="A488" s="117">
        <v>25</v>
      </c>
      <c r="B488" s="5"/>
      <c r="C488" s="5" t="s">
        <v>42</v>
      </c>
      <c r="D488" s="5" t="s">
        <v>41</v>
      </c>
      <c r="E488" s="5" t="s">
        <v>165</v>
      </c>
      <c r="F488" s="12" t="s">
        <v>1035</v>
      </c>
      <c r="G488" s="12">
        <v>1</v>
      </c>
      <c r="H488" s="13" t="s">
        <v>74</v>
      </c>
      <c r="I488" s="12">
        <f>G488*1.5</f>
        <v>1.5</v>
      </c>
      <c r="J488" s="13" t="s">
        <v>72</v>
      </c>
      <c r="K488" s="30">
        <f t="shared" si="88"/>
        <v>0.495</v>
      </c>
      <c r="L488" s="30" t="s">
        <v>103</v>
      </c>
      <c r="M488" s="15">
        <f t="shared" si="89"/>
        <v>495</v>
      </c>
      <c r="N488" s="13" t="s">
        <v>71</v>
      </c>
    </row>
    <row r="489" spans="1:14">
      <c r="A489" s="117">
        <v>26</v>
      </c>
      <c r="B489" s="5"/>
      <c r="C489" s="5" t="s">
        <v>832</v>
      </c>
      <c r="D489" s="5"/>
      <c r="E489" s="5" t="s">
        <v>12</v>
      </c>
      <c r="F489" s="12" t="s">
        <v>1036</v>
      </c>
      <c r="G489" s="12">
        <v>1</v>
      </c>
      <c r="H489" s="13" t="s">
        <v>74</v>
      </c>
      <c r="I489" s="12">
        <f>G489*4</f>
        <v>4</v>
      </c>
      <c r="J489" s="13" t="s">
        <v>72</v>
      </c>
      <c r="K489" s="30">
        <f t="shared" si="88"/>
        <v>1.32</v>
      </c>
      <c r="L489" s="30" t="s">
        <v>103</v>
      </c>
      <c r="M489" s="15">
        <f t="shared" si="89"/>
        <v>1320</v>
      </c>
      <c r="N489" s="13" t="s">
        <v>71</v>
      </c>
    </row>
    <row r="490" spans="1:14" ht="30">
      <c r="A490" s="117">
        <v>27</v>
      </c>
      <c r="B490" s="5"/>
      <c r="C490" s="5" t="s">
        <v>820</v>
      </c>
      <c r="D490" s="5"/>
      <c r="E490" s="5" t="s">
        <v>173</v>
      </c>
      <c r="F490" s="103" t="s">
        <v>1037</v>
      </c>
      <c r="G490" s="12">
        <v>1</v>
      </c>
      <c r="H490" s="13" t="s">
        <v>74</v>
      </c>
      <c r="I490" s="12">
        <f t="shared" ref="I490" si="91">G490*1.5</f>
        <v>1.5</v>
      </c>
      <c r="J490" s="13" t="s">
        <v>72</v>
      </c>
      <c r="K490" s="30">
        <f>I490*0.33</f>
        <v>0.495</v>
      </c>
      <c r="L490" s="30" t="s">
        <v>103</v>
      </c>
      <c r="M490" s="15">
        <f t="shared" si="89"/>
        <v>495</v>
      </c>
      <c r="N490" s="13" t="s">
        <v>71</v>
      </c>
    </row>
    <row r="491" spans="1:14">
      <c r="A491" s="117">
        <v>28</v>
      </c>
      <c r="B491" s="5"/>
      <c r="C491" s="5" t="s">
        <v>38</v>
      </c>
      <c r="D491" s="5"/>
      <c r="E491" s="5" t="s">
        <v>12</v>
      </c>
      <c r="F491" s="12" t="s">
        <v>1038</v>
      </c>
      <c r="G491" s="12">
        <v>1</v>
      </c>
      <c r="H491" s="13" t="s">
        <v>74</v>
      </c>
      <c r="I491" s="12">
        <f>G491*1</f>
        <v>1</v>
      </c>
      <c r="J491" s="13" t="s">
        <v>72</v>
      </c>
      <c r="K491" s="30">
        <f>I491*0.33</f>
        <v>0.33</v>
      </c>
      <c r="L491" s="30" t="s">
        <v>103</v>
      </c>
      <c r="M491" s="15">
        <f t="shared" si="89"/>
        <v>330</v>
      </c>
      <c r="N491" s="13" t="s">
        <v>71</v>
      </c>
    </row>
    <row r="492" spans="1:14">
      <c r="A492" s="117">
        <v>29</v>
      </c>
      <c r="B492" s="5"/>
      <c r="C492" s="5" t="s">
        <v>1039</v>
      </c>
      <c r="D492" s="5"/>
      <c r="E492" s="5" t="s">
        <v>43</v>
      </c>
      <c r="F492" s="12" t="s">
        <v>1040</v>
      </c>
      <c r="G492" s="12">
        <v>1</v>
      </c>
      <c r="H492" s="13" t="s">
        <v>74</v>
      </c>
      <c r="I492" s="12">
        <f>G492*1</f>
        <v>1</v>
      </c>
      <c r="J492" s="13" t="s">
        <v>72</v>
      </c>
      <c r="K492" s="30">
        <f t="shared" ref="K492:K500" si="92">I492*0.33</f>
        <v>0.33</v>
      </c>
      <c r="L492" s="30" t="s">
        <v>103</v>
      </c>
      <c r="M492" s="15">
        <f t="shared" si="89"/>
        <v>330</v>
      </c>
      <c r="N492" s="13" t="s">
        <v>71</v>
      </c>
    </row>
    <row r="493" spans="1:14">
      <c r="A493" s="117">
        <v>30</v>
      </c>
      <c r="B493" s="5"/>
      <c r="C493" s="5" t="s">
        <v>1041</v>
      </c>
      <c r="D493" s="5"/>
      <c r="E493" s="5" t="s">
        <v>165</v>
      </c>
      <c r="F493" s="119" t="s">
        <v>1042</v>
      </c>
      <c r="G493" s="12">
        <v>1</v>
      </c>
      <c r="H493" s="13" t="s">
        <v>74</v>
      </c>
      <c r="I493" s="12">
        <f>G493*1</f>
        <v>1</v>
      </c>
      <c r="J493" s="13" t="s">
        <v>72</v>
      </c>
      <c r="K493" s="30">
        <f t="shared" si="92"/>
        <v>0.33</v>
      </c>
      <c r="L493" s="30" t="s">
        <v>103</v>
      </c>
      <c r="M493" s="15">
        <f t="shared" si="89"/>
        <v>330</v>
      </c>
      <c r="N493" s="13" t="s">
        <v>71</v>
      </c>
    </row>
    <row r="494" spans="1:14">
      <c r="A494" s="117">
        <v>31</v>
      </c>
      <c r="B494" s="5"/>
      <c r="C494" s="5" t="s">
        <v>657</v>
      </c>
      <c r="D494" s="5"/>
      <c r="E494" s="5" t="s">
        <v>12</v>
      </c>
      <c r="F494" s="12" t="s">
        <v>971</v>
      </c>
      <c r="G494" s="12">
        <v>1</v>
      </c>
      <c r="H494" s="13" t="s">
        <v>74</v>
      </c>
      <c r="I494" s="12">
        <f t="shared" ref="I494" si="93">G494*4</f>
        <v>4</v>
      </c>
      <c r="J494" s="13" t="s">
        <v>72</v>
      </c>
      <c r="K494" s="30">
        <f t="shared" si="92"/>
        <v>1.32</v>
      </c>
      <c r="L494" s="30" t="s">
        <v>103</v>
      </c>
      <c r="M494" s="15">
        <f t="shared" si="89"/>
        <v>1320</v>
      </c>
      <c r="N494" s="13" t="s">
        <v>71</v>
      </c>
    </row>
    <row r="495" spans="1:14">
      <c r="A495" s="117">
        <v>32</v>
      </c>
      <c r="B495" s="5"/>
      <c r="C495" s="5" t="s">
        <v>991</v>
      </c>
      <c r="D495" s="5"/>
      <c r="E495" s="5" t="s">
        <v>43</v>
      </c>
      <c r="F495" s="12"/>
      <c r="G495" s="12">
        <v>0</v>
      </c>
      <c r="H495" s="13" t="s">
        <v>74</v>
      </c>
      <c r="I495" s="12">
        <f>G495*1</f>
        <v>0</v>
      </c>
      <c r="J495" s="13" t="s">
        <v>72</v>
      </c>
      <c r="K495" s="30">
        <f t="shared" si="92"/>
        <v>0</v>
      </c>
      <c r="L495" s="30" t="s">
        <v>103</v>
      </c>
      <c r="M495" s="15">
        <f t="shared" si="89"/>
        <v>0</v>
      </c>
      <c r="N495" s="13" t="s">
        <v>71</v>
      </c>
    </row>
    <row r="496" spans="1:14">
      <c r="A496" s="117">
        <v>33</v>
      </c>
      <c r="B496" s="5"/>
      <c r="C496" s="5" t="s">
        <v>993</v>
      </c>
      <c r="D496" s="5"/>
      <c r="E496" s="5" t="s">
        <v>43</v>
      </c>
      <c r="F496" s="12"/>
      <c r="G496" s="12">
        <v>0</v>
      </c>
      <c r="H496" s="13" t="s">
        <v>74</v>
      </c>
      <c r="I496" s="12">
        <f>G496*1</f>
        <v>0</v>
      </c>
      <c r="J496" s="13" t="s">
        <v>72</v>
      </c>
      <c r="K496" s="30">
        <f t="shared" si="92"/>
        <v>0</v>
      </c>
      <c r="L496" s="30" t="s">
        <v>103</v>
      </c>
      <c r="M496" s="15">
        <f t="shared" si="89"/>
        <v>0</v>
      </c>
      <c r="N496" s="13" t="s">
        <v>71</v>
      </c>
    </row>
    <row r="497" spans="1:14">
      <c r="A497" s="117">
        <v>34</v>
      </c>
      <c r="B497" s="5"/>
      <c r="C497" s="5" t="s">
        <v>124</v>
      </c>
      <c r="D497" s="5"/>
      <c r="E497" s="5" t="s">
        <v>43</v>
      </c>
      <c r="F497" s="12"/>
      <c r="G497" s="12">
        <v>0</v>
      </c>
      <c r="H497" s="13" t="s">
        <v>74</v>
      </c>
      <c r="I497" s="12">
        <f>G497*1.5</f>
        <v>0</v>
      </c>
      <c r="J497" s="13" t="s">
        <v>72</v>
      </c>
      <c r="K497" s="30">
        <f t="shared" si="92"/>
        <v>0</v>
      </c>
      <c r="L497" s="30" t="s">
        <v>103</v>
      </c>
      <c r="M497" s="15">
        <f t="shared" si="89"/>
        <v>0</v>
      </c>
      <c r="N497" s="13" t="s">
        <v>71</v>
      </c>
    </row>
    <row r="498" spans="1:14">
      <c r="A498" s="117">
        <v>35</v>
      </c>
      <c r="B498" s="5"/>
      <c r="C498" s="5" t="s">
        <v>712</v>
      </c>
      <c r="D498" s="5"/>
      <c r="E498" s="5" t="s">
        <v>12</v>
      </c>
      <c r="F498" s="12"/>
      <c r="G498" s="12">
        <v>0</v>
      </c>
      <c r="H498" s="13" t="s">
        <v>74</v>
      </c>
      <c r="I498" s="12">
        <f>G498*1</f>
        <v>0</v>
      </c>
      <c r="J498" s="13" t="s">
        <v>72</v>
      </c>
      <c r="K498" s="30">
        <f t="shared" si="92"/>
        <v>0</v>
      </c>
      <c r="L498" s="30" t="s">
        <v>103</v>
      </c>
      <c r="M498" s="15">
        <f t="shared" si="89"/>
        <v>0</v>
      </c>
      <c r="N498" s="13" t="s">
        <v>71</v>
      </c>
    </row>
    <row r="499" spans="1:14">
      <c r="A499" s="117">
        <v>36</v>
      </c>
      <c r="B499" s="5"/>
      <c r="C499" s="5" t="s">
        <v>757</v>
      </c>
      <c r="D499" s="5"/>
      <c r="E499" s="5" t="s">
        <v>12</v>
      </c>
      <c r="F499" s="12"/>
      <c r="G499" s="12">
        <v>0</v>
      </c>
      <c r="H499" s="13" t="s">
        <v>74</v>
      </c>
      <c r="I499" s="12">
        <f>G499*1</f>
        <v>0</v>
      </c>
      <c r="J499" s="13" t="s">
        <v>72</v>
      </c>
      <c r="K499" s="30">
        <f t="shared" si="92"/>
        <v>0</v>
      </c>
      <c r="L499" s="30" t="s">
        <v>103</v>
      </c>
      <c r="M499" s="15">
        <f t="shared" si="89"/>
        <v>0</v>
      </c>
      <c r="N499" s="13" t="s">
        <v>71</v>
      </c>
    </row>
    <row r="500" spans="1:14">
      <c r="A500" s="117">
        <v>37</v>
      </c>
      <c r="B500" s="5"/>
      <c r="C500" s="5" t="s">
        <v>1008</v>
      </c>
      <c r="D500" s="5"/>
      <c r="E500" s="5" t="s">
        <v>12</v>
      </c>
      <c r="F500" s="12"/>
      <c r="G500" s="12">
        <v>0</v>
      </c>
      <c r="H500" s="13" t="s">
        <v>74</v>
      </c>
      <c r="I500" s="12">
        <f>G500*1</f>
        <v>0</v>
      </c>
      <c r="J500" s="13" t="s">
        <v>72</v>
      </c>
      <c r="K500" s="30">
        <f t="shared" si="92"/>
        <v>0</v>
      </c>
      <c r="L500" s="30" t="s">
        <v>103</v>
      </c>
      <c r="M500" s="15">
        <f t="shared" si="89"/>
        <v>0</v>
      </c>
      <c r="N500" s="13" t="s">
        <v>71</v>
      </c>
    </row>
    <row r="501" spans="1:14">
      <c r="A501" s="281" t="s">
        <v>54</v>
      </c>
      <c r="B501" s="282"/>
      <c r="C501" s="282"/>
      <c r="D501" s="282"/>
      <c r="E501" s="283"/>
      <c r="F501" s="116"/>
      <c r="G501" s="12">
        <f>SUM(G464:G500)</f>
        <v>58</v>
      </c>
      <c r="H501" s="13" t="s">
        <v>74</v>
      </c>
      <c r="I501" s="12">
        <f>SUM(I464:I500)</f>
        <v>240</v>
      </c>
      <c r="J501" s="13" t="s">
        <v>72</v>
      </c>
      <c r="K501" s="12">
        <f>SUM(K464:K500)</f>
        <v>79.199999999999974</v>
      </c>
      <c r="L501" s="30" t="s">
        <v>103</v>
      </c>
      <c r="M501" s="34">
        <f>SUM(M464:M500)</f>
        <v>79200</v>
      </c>
      <c r="N501" s="13" t="s">
        <v>71</v>
      </c>
    </row>
    <row r="504" spans="1:14">
      <c r="A504" s="286" t="s">
        <v>53</v>
      </c>
      <c r="B504" s="286" t="s">
        <v>0</v>
      </c>
      <c r="C504" s="286" t="s">
        <v>2</v>
      </c>
      <c r="D504" s="286" t="s">
        <v>4</v>
      </c>
      <c r="E504" s="286" t="s">
        <v>1</v>
      </c>
      <c r="F504" s="286" t="s">
        <v>280</v>
      </c>
      <c r="G504" s="288" t="s">
        <v>5</v>
      </c>
      <c r="H504" s="289"/>
      <c r="I504" s="288" t="s">
        <v>6</v>
      </c>
      <c r="J504" s="289"/>
      <c r="K504" s="288" t="s">
        <v>101</v>
      </c>
      <c r="L504" s="289"/>
      <c r="M504" s="288" t="s">
        <v>102</v>
      </c>
      <c r="N504" s="289"/>
    </row>
    <row r="505" spans="1:14">
      <c r="A505" s="287"/>
      <c r="B505" s="287"/>
      <c r="C505" s="287"/>
      <c r="D505" s="287"/>
      <c r="E505" s="287"/>
      <c r="F505" s="287"/>
      <c r="G505" s="290"/>
      <c r="H505" s="291"/>
      <c r="I505" s="290"/>
      <c r="J505" s="291"/>
      <c r="K505" s="290"/>
      <c r="L505" s="291"/>
      <c r="M505" s="290"/>
      <c r="N505" s="291"/>
    </row>
    <row r="506" spans="1:14">
      <c r="A506" s="121">
        <v>1</v>
      </c>
      <c r="B506" s="16" t="s">
        <v>60</v>
      </c>
      <c r="C506" s="5" t="s">
        <v>3</v>
      </c>
      <c r="D506" s="5" t="s">
        <v>7</v>
      </c>
      <c r="E506" s="5" t="s">
        <v>8</v>
      </c>
      <c r="F506" s="12" t="s">
        <v>1018</v>
      </c>
      <c r="G506" s="12">
        <v>4</v>
      </c>
      <c r="H506" s="13" t="s">
        <v>74</v>
      </c>
      <c r="I506" s="12">
        <f t="shared" ref="I506:I514" si="94">G506*6</f>
        <v>24</v>
      </c>
      <c r="J506" s="13" t="s">
        <v>72</v>
      </c>
      <c r="K506" s="30">
        <f t="shared" ref="K506:K531" si="95">I506*0.33</f>
        <v>7.92</v>
      </c>
      <c r="L506" s="30" t="s">
        <v>103</v>
      </c>
      <c r="M506" s="15">
        <f t="shared" ref="M506:M541" si="96">K506*1000</f>
        <v>7920</v>
      </c>
      <c r="N506" s="13" t="s">
        <v>71</v>
      </c>
    </row>
    <row r="507" spans="1:14">
      <c r="A507" s="121">
        <v>2</v>
      </c>
      <c r="B507" s="17">
        <v>43538</v>
      </c>
      <c r="C507" s="5" t="s">
        <v>56</v>
      </c>
      <c r="D507" s="5" t="s">
        <v>93</v>
      </c>
      <c r="E507" s="5" t="s">
        <v>8</v>
      </c>
      <c r="F507" s="12" t="s">
        <v>1048</v>
      </c>
      <c r="G507" s="12">
        <v>5</v>
      </c>
      <c r="H507" s="13" t="s">
        <v>74</v>
      </c>
      <c r="I507" s="12">
        <f t="shared" si="94"/>
        <v>30</v>
      </c>
      <c r="J507" s="13" t="s">
        <v>72</v>
      </c>
      <c r="K507" s="30">
        <f t="shared" si="95"/>
        <v>9.9</v>
      </c>
      <c r="L507" s="30" t="s">
        <v>103</v>
      </c>
      <c r="M507" s="15">
        <f t="shared" si="96"/>
        <v>9900</v>
      </c>
      <c r="N507" s="13" t="s">
        <v>71</v>
      </c>
    </row>
    <row r="508" spans="1:14">
      <c r="A508" s="121">
        <v>3</v>
      </c>
      <c r="B508" s="5"/>
      <c r="C508" s="5" t="s">
        <v>15</v>
      </c>
      <c r="D508" s="5" t="s">
        <v>647</v>
      </c>
      <c r="E508" s="5" t="s">
        <v>8</v>
      </c>
      <c r="F508" s="12"/>
      <c r="G508" s="12">
        <v>0</v>
      </c>
      <c r="H508" s="13" t="s">
        <v>74</v>
      </c>
      <c r="I508" s="12">
        <f t="shared" si="94"/>
        <v>0</v>
      </c>
      <c r="J508" s="13" t="s">
        <v>72</v>
      </c>
      <c r="K508" s="30">
        <f t="shared" si="95"/>
        <v>0</v>
      </c>
      <c r="L508" s="30" t="s">
        <v>103</v>
      </c>
      <c r="M508" s="15">
        <f t="shared" si="96"/>
        <v>0</v>
      </c>
      <c r="N508" s="13" t="s">
        <v>71</v>
      </c>
    </row>
    <row r="509" spans="1:14">
      <c r="A509" s="121">
        <v>4</v>
      </c>
      <c r="B509" s="5"/>
      <c r="C509" s="5" t="s">
        <v>17</v>
      </c>
      <c r="D509" s="5" t="s">
        <v>16</v>
      </c>
      <c r="E509" s="5" t="s">
        <v>8</v>
      </c>
      <c r="F509" s="12" t="s">
        <v>1043</v>
      </c>
      <c r="G509" s="12">
        <v>3</v>
      </c>
      <c r="H509" s="13" t="s">
        <v>74</v>
      </c>
      <c r="I509" s="12">
        <f t="shared" si="94"/>
        <v>18</v>
      </c>
      <c r="J509" s="13" t="s">
        <v>72</v>
      </c>
      <c r="K509" s="30">
        <f t="shared" si="95"/>
        <v>5.94</v>
      </c>
      <c r="L509" s="30" t="s">
        <v>103</v>
      </c>
      <c r="M509" s="15">
        <f t="shared" si="96"/>
        <v>5940</v>
      </c>
      <c r="N509" s="13" t="s">
        <v>71</v>
      </c>
    </row>
    <row r="510" spans="1:14">
      <c r="A510" s="121">
        <v>5</v>
      </c>
      <c r="B510" s="5"/>
      <c r="C510" s="5" t="s">
        <v>251</v>
      </c>
      <c r="D510" s="5" t="s">
        <v>18</v>
      </c>
      <c r="E510" s="5" t="s">
        <v>8</v>
      </c>
      <c r="F510" s="12" t="s">
        <v>1044</v>
      </c>
      <c r="G510" s="12">
        <v>5</v>
      </c>
      <c r="H510" s="13" t="s">
        <v>74</v>
      </c>
      <c r="I510" s="12">
        <f t="shared" si="94"/>
        <v>30</v>
      </c>
      <c r="J510" s="13" t="s">
        <v>72</v>
      </c>
      <c r="K510" s="30">
        <f t="shared" si="95"/>
        <v>9.9</v>
      </c>
      <c r="L510" s="30" t="s">
        <v>103</v>
      </c>
      <c r="M510" s="15">
        <f t="shared" si="96"/>
        <v>9900</v>
      </c>
      <c r="N510" s="13" t="s">
        <v>71</v>
      </c>
    </row>
    <row r="511" spans="1:14">
      <c r="A511" s="121">
        <v>6</v>
      </c>
      <c r="B511" s="5"/>
      <c r="C511" s="9" t="s">
        <v>52</v>
      </c>
      <c r="D511" s="9" t="s">
        <v>51</v>
      </c>
      <c r="E511" s="9" t="s">
        <v>8</v>
      </c>
      <c r="F511" s="72" t="s">
        <v>1058</v>
      </c>
      <c r="G511" s="12">
        <v>0</v>
      </c>
      <c r="H511" s="13" t="s">
        <v>74</v>
      </c>
      <c r="I511" s="12">
        <f t="shared" si="94"/>
        <v>0</v>
      </c>
      <c r="J511" s="13" t="s">
        <v>72</v>
      </c>
      <c r="K511" s="30">
        <f t="shared" si="95"/>
        <v>0</v>
      </c>
      <c r="L511" s="30" t="s">
        <v>103</v>
      </c>
      <c r="M511" s="15">
        <f t="shared" si="96"/>
        <v>0</v>
      </c>
      <c r="N511" s="13" t="s">
        <v>71</v>
      </c>
    </row>
    <row r="512" spans="1:14">
      <c r="A512" s="121">
        <v>7</v>
      </c>
      <c r="B512" s="5"/>
      <c r="C512" s="5" t="s">
        <v>10</v>
      </c>
      <c r="D512" s="5" t="s">
        <v>93</v>
      </c>
      <c r="E512" s="5" t="s">
        <v>8</v>
      </c>
      <c r="F512" s="12" t="s">
        <v>1049</v>
      </c>
      <c r="G512" s="12">
        <v>3</v>
      </c>
      <c r="H512" s="13" t="s">
        <v>74</v>
      </c>
      <c r="I512" s="12">
        <f t="shared" si="94"/>
        <v>18</v>
      </c>
      <c r="J512" s="13" t="s">
        <v>72</v>
      </c>
      <c r="K512" s="30">
        <f t="shared" si="95"/>
        <v>5.94</v>
      </c>
      <c r="L512" s="30" t="s">
        <v>103</v>
      </c>
      <c r="M512" s="15">
        <f t="shared" si="96"/>
        <v>5940</v>
      </c>
      <c r="N512" s="13" t="s">
        <v>71</v>
      </c>
    </row>
    <row r="513" spans="1:14">
      <c r="A513" s="121">
        <v>8</v>
      </c>
      <c r="B513" s="5"/>
      <c r="C513" s="5" t="s">
        <v>26</v>
      </c>
      <c r="D513" s="5" t="s">
        <v>89</v>
      </c>
      <c r="E513" s="5" t="s">
        <v>8</v>
      </c>
      <c r="F513" s="12" t="s">
        <v>1045</v>
      </c>
      <c r="G513" s="12">
        <v>4</v>
      </c>
      <c r="H513" s="13" t="s">
        <v>74</v>
      </c>
      <c r="I513" s="12">
        <f t="shared" si="94"/>
        <v>24</v>
      </c>
      <c r="J513" s="13" t="s">
        <v>72</v>
      </c>
      <c r="K513" s="30">
        <f t="shared" si="95"/>
        <v>7.92</v>
      </c>
      <c r="L513" s="30" t="s">
        <v>103</v>
      </c>
      <c r="M513" s="15">
        <f t="shared" si="96"/>
        <v>7920</v>
      </c>
      <c r="N513" s="13" t="s">
        <v>71</v>
      </c>
    </row>
    <row r="514" spans="1:14">
      <c r="A514" s="121">
        <v>9</v>
      </c>
      <c r="B514" s="5"/>
      <c r="C514" s="5" t="s">
        <v>94</v>
      </c>
      <c r="D514" s="5" t="s">
        <v>95</v>
      </c>
      <c r="E514" s="5" t="s">
        <v>8</v>
      </c>
      <c r="F514" s="12" t="s">
        <v>1060</v>
      </c>
      <c r="G514" s="12">
        <v>3</v>
      </c>
      <c r="H514" s="13" t="s">
        <v>74</v>
      </c>
      <c r="I514" s="12">
        <f t="shared" si="94"/>
        <v>18</v>
      </c>
      <c r="J514" s="13" t="s">
        <v>72</v>
      </c>
      <c r="K514" s="30">
        <f t="shared" si="95"/>
        <v>5.94</v>
      </c>
      <c r="L514" s="30" t="s">
        <v>103</v>
      </c>
      <c r="M514" s="15">
        <f t="shared" si="96"/>
        <v>5940</v>
      </c>
      <c r="N514" s="13" t="s">
        <v>71</v>
      </c>
    </row>
    <row r="515" spans="1:14">
      <c r="A515" s="121">
        <v>10</v>
      </c>
      <c r="B515" s="5"/>
      <c r="C515" s="5" t="s">
        <v>190</v>
      </c>
      <c r="D515" s="5" t="s">
        <v>20</v>
      </c>
      <c r="E515" s="5" t="s">
        <v>173</v>
      </c>
      <c r="F515" s="12" t="s">
        <v>1046</v>
      </c>
      <c r="G515" s="12">
        <v>1</v>
      </c>
      <c r="H515" s="13" t="s">
        <v>74</v>
      </c>
      <c r="I515" s="12">
        <f>G515*7</f>
        <v>7</v>
      </c>
      <c r="J515" s="13" t="s">
        <v>72</v>
      </c>
      <c r="K515" s="30">
        <f t="shared" si="95"/>
        <v>2.31</v>
      </c>
      <c r="L515" s="30" t="s">
        <v>103</v>
      </c>
      <c r="M515" s="15">
        <f t="shared" si="96"/>
        <v>2310</v>
      </c>
      <c r="N515" s="13" t="s">
        <v>71</v>
      </c>
    </row>
    <row r="516" spans="1:14">
      <c r="A516" s="121">
        <v>11</v>
      </c>
      <c r="B516" s="5"/>
      <c r="C516" s="5" t="s">
        <v>34</v>
      </c>
      <c r="D516" s="5" t="s">
        <v>134</v>
      </c>
      <c r="E516" s="5" t="s">
        <v>173</v>
      </c>
      <c r="F516" s="12" t="s">
        <v>1047</v>
      </c>
      <c r="G516" s="12">
        <v>1</v>
      </c>
      <c r="H516" s="13" t="s">
        <v>74</v>
      </c>
      <c r="I516" s="12">
        <f>G516*7</f>
        <v>7</v>
      </c>
      <c r="J516" s="13" t="s">
        <v>72</v>
      </c>
      <c r="K516" s="30">
        <f t="shared" si="95"/>
        <v>2.31</v>
      </c>
      <c r="L516" s="30" t="s">
        <v>103</v>
      </c>
      <c r="M516" s="15">
        <f t="shared" si="96"/>
        <v>2310</v>
      </c>
      <c r="N516" s="13" t="s">
        <v>71</v>
      </c>
    </row>
    <row r="517" spans="1:14">
      <c r="A517" s="121">
        <v>12</v>
      </c>
      <c r="B517" s="5"/>
      <c r="C517" s="5" t="s">
        <v>23</v>
      </c>
      <c r="D517" s="5" t="s">
        <v>136</v>
      </c>
      <c r="E517" s="5" t="s">
        <v>12</v>
      </c>
      <c r="F517" s="5" t="s">
        <v>1050</v>
      </c>
      <c r="G517" s="12">
        <v>4</v>
      </c>
      <c r="H517" s="13" t="s">
        <v>74</v>
      </c>
      <c r="I517" s="12">
        <f t="shared" ref="I517:I527" si="97">G517*1</f>
        <v>4</v>
      </c>
      <c r="J517" s="13" t="s">
        <v>72</v>
      </c>
      <c r="K517" s="30">
        <f t="shared" si="95"/>
        <v>1.32</v>
      </c>
      <c r="L517" s="30" t="s">
        <v>103</v>
      </c>
      <c r="M517" s="15">
        <f t="shared" si="96"/>
        <v>1320</v>
      </c>
      <c r="N517" s="13" t="s">
        <v>71</v>
      </c>
    </row>
    <row r="518" spans="1:14">
      <c r="A518" s="121">
        <v>13</v>
      </c>
      <c r="B518" s="5"/>
      <c r="C518" s="5" t="s">
        <v>90</v>
      </c>
      <c r="D518" s="5" t="s">
        <v>91</v>
      </c>
      <c r="E518" s="5" t="s">
        <v>12</v>
      </c>
      <c r="F518" s="12" t="s">
        <v>1051</v>
      </c>
      <c r="G518" s="12">
        <v>1</v>
      </c>
      <c r="H518" s="13" t="s">
        <v>74</v>
      </c>
      <c r="I518" s="12">
        <f t="shared" si="97"/>
        <v>1</v>
      </c>
      <c r="J518" s="13" t="s">
        <v>72</v>
      </c>
      <c r="K518" s="30">
        <f t="shared" si="95"/>
        <v>0.33</v>
      </c>
      <c r="L518" s="30" t="s">
        <v>103</v>
      </c>
      <c r="M518" s="15">
        <f t="shared" si="96"/>
        <v>330</v>
      </c>
      <c r="N518" s="13" t="s">
        <v>71</v>
      </c>
    </row>
    <row r="519" spans="1:14">
      <c r="A519" s="121">
        <v>14</v>
      </c>
      <c r="B519" s="5"/>
      <c r="C519" s="5" t="s">
        <v>81</v>
      </c>
      <c r="D519" s="5" t="s">
        <v>82</v>
      </c>
      <c r="E519" s="5" t="s">
        <v>12</v>
      </c>
      <c r="F519" s="12" t="s">
        <v>1052</v>
      </c>
      <c r="G519" s="12">
        <v>1</v>
      </c>
      <c r="H519" s="13" t="s">
        <v>74</v>
      </c>
      <c r="I519" s="12">
        <f t="shared" si="97"/>
        <v>1</v>
      </c>
      <c r="J519" s="13" t="s">
        <v>72</v>
      </c>
      <c r="K519" s="30">
        <f t="shared" si="95"/>
        <v>0.33</v>
      </c>
      <c r="L519" s="30" t="s">
        <v>103</v>
      </c>
      <c r="M519" s="15">
        <f t="shared" si="96"/>
        <v>330</v>
      </c>
      <c r="N519" s="13" t="s">
        <v>71</v>
      </c>
    </row>
    <row r="520" spans="1:14">
      <c r="A520" s="121">
        <v>15</v>
      </c>
      <c r="B520" s="5"/>
      <c r="C520" s="5" t="s">
        <v>11</v>
      </c>
      <c r="D520" s="5" t="s">
        <v>13</v>
      </c>
      <c r="E520" s="5" t="s">
        <v>12</v>
      </c>
      <c r="F520" s="12" t="s">
        <v>1053</v>
      </c>
      <c r="G520" s="12">
        <v>1</v>
      </c>
      <c r="H520" s="13" t="s">
        <v>74</v>
      </c>
      <c r="I520" s="12">
        <f t="shared" si="97"/>
        <v>1</v>
      </c>
      <c r="J520" s="13" t="s">
        <v>72</v>
      </c>
      <c r="K520" s="30">
        <f t="shared" si="95"/>
        <v>0.33</v>
      </c>
      <c r="L520" s="30" t="s">
        <v>103</v>
      </c>
      <c r="M520" s="15">
        <f t="shared" si="96"/>
        <v>330</v>
      </c>
      <c r="N520" s="13" t="s">
        <v>71</v>
      </c>
    </row>
    <row r="521" spans="1:14">
      <c r="A521" s="121">
        <v>16</v>
      </c>
      <c r="B521" s="5"/>
      <c r="C521" s="5" t="s">
        <v>28</v>
      </c>
      <c r="D521" s="5" t="s">
        <v>27</v>
      </c>
      <c r="E521" s="5" t="s">
        <v>12</v>
      </c>
      <c r="F521" s="12" t="s">
        <v>1029</v>
      </c>
      <c r="G521" s="12">
        <v>0</v>
      </c>
      <c r="H521" s="13" t="s">
        <v>74</v>
      </c>
      <c r="I521" s="12">
        <f t="shared" si="97"/>
        <v>0</v>
      </c>
      <c r="J521" s="13" t="s">
        <v>72</v>
      </c>
      <c r="K521" s="30">
        <f t="shared" si="95"/>
        <v>0</v>
      </c>
      <c r="L521" s="30" t="s">
        <v>103</v>
      </c>
      <c r="M521" s="15">
        <f t="shared" si="96"/>
        <v>0</v>
      </c>
      <c r="N521" s="13" t="s">
        <v>71</v>
      </c>
    </row>
    <row r="522" spans="1:14">
      <c r="A522" s="121">
        <v>17</v>
      </c>
      <c r="B522" s="5"/>
      <c r="C522" s="5" t="s">
        <v>30</v>
      </c>
      <c r="D522" s="5" t="s">
        <v>29</v>
      </c>
      <c r="E522" s="5" t="s">
        <v>12</v>
      </c>
      <c r="F522" s="93" t="s">
        <v>1054</v>
      </c>
      <c r="G522" s="12">
        <v>3</v>
      </c>
      <c r="H522" s="13" t="s">
        <v>74</v>
      </c>
      <c r="I522" s="12">
        <f t="shared" si="97"/>
        <v>3</v>
      </c>
      <c r="J522" s="13" t="s">
        <v>72</v>
      </c>
      <c r="K522" s="30">
        <f t="shared" si="95"/>
        <v>0.99</v>
      </c>
      <c r="L522" s="30" t="s">
        <v>103</v>
      </c>
      <c r="M522" s="15">
        <f t="shared" si="96"/>
        <v>990</v>
      </c>
      <c r="N522" s="13" t="s">
        <v>71</v>
      </c>
    </row>
    <row r="523" spans="1:14">
      <c r="A523" s="121">
        <v>18</v>
      </c>
      <c r="B523" s="5"/>
      <c r="C523" s="5" t="s">
        <v>32</v>
      </c>
      <c r="D523" s="5" t="s">
        <v>33</v>
      </c>
      <c r="E523" s="5" t="s">
        <v>12</v>
      </c>
      <c r="F523" s="12"/>
      <c r="G523" s="12">
        <v>0</v>
      </c>
      <c r="H523" s="13" t="s">
        <v>74</v>
      </c>
      <c r="I523" s="12">
        <f t="shared" si="97"/>
        <v>0</v>
      </c>
      <c r="J523" s="13" t="s">
        <v>72</v>
      </c>
      <c r="K523" s="30">
        <f t="shared" si="95"/>
        <v>0</v>
      </c>
      <c r="L523" s="30" t="s">
        <v>103</v>
      </c>
      <c r="M523" s="15">
        <f t="shared" si="96"/>
        <v>0</v>
      </c>
      <c r="N523" s="13" t="s">
        <v>71</v>
      </c>
    </row>
    <row r="524" spans="1:14">
      <c r="A524" s="121">
        <v>19</v>
      </c>
      <c r="B524" s="5"/>
      <c r="C524" s="5" t="s">
        <v>36</v>
      </c>
      <c r="D524" s="5" t="s">
        <v>35</v>
      </c>
      <c r="E524" s="5" t="s">
        <v>12</v>
      </c>
      <c r="F524" s="12" t="s">
        <v>1055</v>
      </c>
      <c r="G524" s="12">
        <v>1</v>
      </c>
      <c r="H524" s="13" t="s">
        <v>74</v>
      </c>
      <c r="I524" s="12">
        <f t="shared" si="97"/>
        <v>1</v>
      </c>
      <c r="J524" s="13" t="s">
        <v>72</v>
      </c>
      <c r="K524" s="30">
        <f t="shared" si="95"/>
        <v>0.33</v>
      </c>
      <c r="L524" s="30" t="s">
        <v>103</v>
      </c>
      <c r="M524" s="15">
        <f t="shared" si="96"/>
        <v>330</v>
      </c>
      <c r="N524" s="13" t="s">
        <v>71</v>
      </c>
    </row>
    <row r="525" spans="1:14">
      <c r="A525" s="121">
        <v>20</v>
      </c>
      <c r="B525" s="5"/>
      <c r="C525" s="5" t="s">
        <v>38</v>
      </c>
      <c r="D525" s="5" t="s">
        <v>37</v>
      </c>
      <c r="E525" s="5" t="s">
        <v>12</v>
      </c>
      <c r="F525" s="12" t="s">
        <v>1031</v>
      </c>
      <c r="G525" s="12">
        <v>0</v>
      </c>
      <c r="H525" s="13" t="s">
        <v>74</v>
      </c>
      <c r="I525" s="12">
        <f t="shared" si="97"/>
        <v>0</v>
      </c>
      <c r="J525" s="13" t="s">
        <v>72</v>
      </c>
      <c r="K525" s="30">
        <f t="shared" si="95"/>
        <v>0</v>
      </c>
      <c r="L525" s="30" t="s">
        <v>103</v>
      </c>
      <c r="M525" s="15">
        <f t="shared" si="96"/>
        <v>0</v>
      </c>
      <c r="N525" s="13" t="s">
        <v>71</v>
      </c>
    </row>
    <row r="526" spans="1:14">
      <c r="A526" s="121">
        <v>21</v>
      </c>
      <c r="B526" s="5"/>
      <c r="C526" s="5" t="s">
        <v>40</v>
      </c>
      <c r="D526" s="5" t="s">
        <v>39</v>
      </c>
      <c r="E526" s="5" t="s">
        <v>12</v>
      </c>
      <c r="F526" s="12" t="s">
        <v>1056</v>
      </c>
      <c r="G526" s="12">
        <v>1</v>
      </c>
      <c r="H526" s="13" t="s">
        <v>74</v>
      </c>
      <c r="I526" s="12">
        <f t="shared" si="97"/>
        <v>1</v>
      </c>
      <c r="J526" s="13" t="s">
        <v>72</v>
      </c>
      <c r="K526" s="30">
        <f t="shared" si="95"/>
        <v>0.33</v>
      </c>
      <c r="L526" s="30" t="s">
        <v>103</v>
      </c>
      <c r="M526" s="15">
        <f t="shared" si="96"/>
        <v>330</v>
      </c>
      <c r="N526" s="13" t="s">
        <v>71</v>
      </c>
    </row>
    <row r="527" spans="1:14">
      <c r="A527" s="121">
        <v>22</v>
      </c>
      <c r="B527" s="5"/>
      <c r="C527" s="5" t="s">
        <v>78</v>
      </c>
      <c r="D527" s="5" t="s">
        <v>79</v>
      </c>
      <c r="E527" s="5" t="s">
        <v>12</v>
      </c>
      <c r="F527" s="12" t="s">
        <v>313</v>
      </c>
      <c r="G527" s="12">
        <v>0</v>
      </c>
      <c r="H527" s="13" t="s">
        <v>74</v>
      </c>
      <c r="I527" s="12">
        <f t="shared" si="97"/>
        <v>0</v>
      </c>
      <c r="J527" s="13" t="s">
        <v>72</v>
      </c>
      <c r="K527" s="30">
        <f t="shared" si="95"/>
        <v>0</v>
      </c>
      <c r="L527" s="30" t="s">
        <v>103</v>
      </c>
      <c r="M527" s="15">
        <f t="shared" si="96"/>
        <v>0</v>
      </c>
      <c r="N527" s="13" t="s">
        <v>71</v>
      </c>
    </row>
    <row r="528" spans="1:14">
      <c r="A528" s="121">
        <v>23</v>
      </c>
      <c r="B528" s="5"/>
      <c r="C528" s="5" t="s">
        <v>45</v>
      </c>
      <c r="D528" s="5" t="s">
        <v>44</v>
      </c>
      <c r="E528" s="5" t="s">
        <v>43</v>
      </c>
      <c r="F528" s="12" t="s">
        <v>1033</v>
      </c>
      <c r="G528" s="12">
        <v>0</v>
      </c>
      <c r="H528" s="13" t="s">
        <v>74</v>
      </c>
      <c r="I528" s="12">
        <f>G528*1.5</f>
        <v>0</v>
      </c>
      <c r="J528" s="13" t="s">
        <v>72</v>
      </c>
      <c r="K528" s="30">
        <f t="shared" si="95"/>
        <v>0</v>
      </c>
      <c r="L528" s="30" t="s">
        <v>103</v>
      </c>
      <c r="M528" s="15">
        <f t="shared" si="96"/>
        <v>0</v>
      </c>
      <c r="N528" s="13" t="s">
        <v>71</v>
      </c>
    </row>
    <row r="529" spans="1:14">
      <c r="A529" s="121">
        <v>24</v>
      </c>
      <c r="B529" s="5"/>
      <c r="C529" s="5" t="s">
        <v>47</v>
      </c>
      <c r="D529" s="5" t="s">
        <v>46</v>
      </c>
      <c r="E529" s="5" t="s">
        <v>43</v>
      </c>
      <c r="F529" s="12" t="s">
        <v>1034</v>
      </c>
      <c r="G529" s="12">
        <v>0</v>
      </c>
      <c r="H529" s="13" t="s">
        <v>74</v>
      </c>
      <c r="I529" s="12">
        <f>G529*1.5</f>
        <v>0</v>
      </c>
      <c r="J529" s="13" t="s">
        <v>72</v>
      </c>
      <c r="K529" s="30">
        <f t="shared" si="95"/>
        <v>0</v>
      </c>
      <c r="L529" s="30" t="s">
        <v>103</v>
      </c>
      <c r="M529" s="15">
        <f t="shared" si="96"/>
        <v>0</v>
      </c>
      <c r="N529" s="13" t="s">
        <v>71</v>
      </c>
    </row>
    <row r="530" spans="1:14">
      <c r="A530" s="121">
        <v>25</v>
      </c>
      <c r="B530" s="5"/>
      <c r="C530" s="5" t="s">
        <v>42</v>
      </c>
      <c r="D530" s="5" t="s">
        <v>41</v>
      </c>
      <c r="E530" s="5" t="s">
        <v>165</v>
      </c>
      <c r="F530" s="12" t="s">
        <v>1035</v>
      </c>
      <c r="G530" s="12">
        <v>1</v>
      </c>
      <c r="H530" s="13" t="s">
        <v>74</v>
      </c>
      <c r="I530" s="12">
        <f>G530*1.5</f>
        <v>1.5</v>
      </c>
      <c r="J530" s="13" t="s">
        <v>72</v>
      </c>
      <c r="K530" s="30">
        <f t="shared" si="95"/>
        <v>0.495</v>
      </c>
      <c r="L530" s="30" t="s">
        <v>103</v>
      </c>
      <c r="M530" s="15">
        <f t="shared" si="96"/>
        <v>495</v>
      </c>
      <c r="N530" s="13" t="s">
        <v>71</v>
      </c>
    </row>
    <row r="531" spans="1:14">
      <c r="A531" s="121">
        <v>26</v>
      </c>
      <c r="B531" s="5"/>
      <c r="C531" s="5" t="s">
        <v>1057</v>
      </c>
      <c r="D531" s="5"/>
      <c r="E531" s="5" t="s">
        <v>12</v>
      </c>
      <c r="F531" s="12" t="s">
        <v>1036</v>
      </c>
      <c r="G531" s="12">
        <v>1</v>
      </c>
      <c r="H531" s="13" t="s">
        <v>74</v>
      </c>
      <c r="I531" s="12">
        <f>G531*4</f>
        <v>4</v>
      </c>
      <c r="J531" s="13" t="s">
        <v>72</v>
      </c>
      <c r="K531" s="30">
        <f t="shared" si="95"/>
        <v>1.32</v>
      </c>
      <c r="L531" s="30" t="s">
        <v>103</v>
      </c>
      <c r="M531" s="15">
        <f t="shared" si="96"/>
        <v>1320</v>
      </c>
      <c r="N531" s="13" t="s">
        <v>71</v>
      </c>
    </row>
    <row r="532" spans="1:14" ht="15" customHeight="1">
      <c r="A532" s="121">
        <v>27</v>
      </c>
      <c r="B532" s="124"/>
      <c r="C532" s="124" t="s">
        <v>820</v>
      </c>
      <c r="D532" s="124"/>
      <c r="E532" s="124" t="s">
        <v>173</v>
      </c>
      <c r="F532" s="119" t="s">
        <v>1037</v>
      </c>
      <c r="G532" s="103">
        <v>1</v>
      </c>
      <c r="H532" s="88" t="s">
        <v>74</v>
      </c>
      <c r="I532" s="103">
        <f t="shared" ref="I532" si="98">G532*1.5</f>
        <v>1.5</v>
      </c>
      <c r="J532" s="88" t="s">
        <v>72</v>
      </c>
      <c r="K532" s="125">
        <f>I532*0.33</f>
        <v>0.495</v>
      </c>
      <c r="L532" s="125" t="s">
        <v>103</v>
      </c>
      <c r="M532" s="126">
        <f t="shared" si="96"/>
        <v>495</v>
      </c>
      <c r="N532" s="88" t="s">
        <v>71</v>
      </c>
    </row>
    <row r="533" spans="1:14">
      <c r="A533" s="121">
        <v>28</v>
      </c>
      <c r="B533" s="5"/>
      <c r="C533" s="5" t="s">
        <v>115</v>
      </c>
      <c r="D533" s="5"/>
      <c r="E533" s="5" t="s">
        <v>12</v>
      </c>
      <c r="F533" s="12" t="s">
        <v>971</v>
      </c>
      <c r="G533" s="12">
        <v>1</v>
      </c>
      <c r="H533" s="13" t="s">
        <v>74</v>
      </c>
      <c r="I533" s="12">
        <f>G533*1</f>
        <v>1</v>
      </c>
      <c r="J533" s="13" t="s">
        <v>72</v>
      </c>
      <c r="K533" s="30">
        <f>I533*0.33</f>
        <v>0.33</v>
      </c>
      <c r="L533" s="30" t="s">
        <v>103</v>
      </c>
      <c r="M533" s="15">
        <f t="shared" si="96"/>
        <v>330</v>
      </c>
      <c r="N533" s="13" t="s">
        <v>71</v>
      </c>
    </row>
    <row r="534" spans="1:14">
      <c r="A534" s="121">
        <v>29</v>
      </c>
      <c r="B534" s="5"/>
      <c r="C534" s="5" t="s">
        <v>1041</v>
      </c>
      <c r="D534" s="5"/>
      <c r="E534" s="5" t="s">
        <v>12</v>
      </c>
      <c r="F534" s="119" t="s">
        <v>1036</v>
      </c>
      <c r="G534" s="12">
        <v>1</v>
      </c>
      <c r="H534" s="13" t="s">
        <v>74</v>
      </c>
      <c r="I534" s="12">
        <f>G534*1</f>
        <v>1</v>
      </c>
      <c r="J534" s="13" t="s">
        <v>72</v>
      </c>
      <c r="K534" s="30">
        <f t="shared" ref="K534:K541" si="99">I534*0.33</f>
        <v>0.33</v>
      </c>
      <c r="L534" s="30" t="s">
        <v>103</v>
      </c>
      <c r="M534" s="15">
        <f t="shared" si="96"/>
        <v>330</v>
      </c>
      <c r="N534" s="13" t="s">
        <v>71</v>
      </c>
    </row>
    <row r="535" spans="1:14">
      <c r="A535" s="121">
        <v>30</v>
      </c>
      <c r="B535" s="5"/>
      <c r="C535" s="5" t="s">
        <v>657</v>
      </c>
      <c r="D535" s="5"/>
      <c r="E535" s="5" t="s">
        <v>12</v>
      </c>
      <c r="F535" s="12" t="s">
        <v>971</v>
      </c>
      <c r="G535" s="12">
        <v>1</v>
      </c>
      <c r="H535" s="13" t="s">
        <v>74</v>
      </c>
      <c r="I535" s="12">
        <f t="shared" ref="I535" si="100">G535*4</f>
        <v>4</v>
      </c>
      <c r="J535" s="13" t="s">
        <v>72</v>
      </c>
      <c r="K535" s="30">
        <f t="shared" si="99"/>
        <v>1.32</v>
      </c>
      <c r="L535" s="30" t="s">
        <v>103</v>
      </c>
      <c r="M535" s="15">
        <f t="shared" si="96"/>
        <v>1320</v>
      </c>
      <c r="N535" s="13" t="s">
        <v>71</v>
      </c>
    </row>
    <row r="536" spans="1:14">
      <c r="A536" s="121">
        <v>31</v>
      </c>
      <c r="B536" s="5"/>
      <c r="C536" s="5" t="s">
        <v>712</v>
      </c>
      <c r="D536" s="5"/>
      <c r="E536" s="5" t="s">
        <v>12</v>
      </c>
      <c r="F536" s="12" t="s">
        <v>1059</v>
      </c>
      <c r="G536" s="12">
        <v>0</v>
      </c>
      <c r="H536" s="13" t="s">
        <v>74</v>
      </c>
      <c r="I536" s="12">
        <f>G536*1</f>
        <v>0</v>
      </c>
      <c r="J536" s="13" t="s">
        <v>72</v>
      </c>
      <c r="K536" s="30">
        <f t="shared" si="99"/>
        <v>0</v>
      </c>
      <c r="L536" s="30" t="s">
        <v>103</v>
      </c>
      <c r="M536" s="15">
        <f t="shared" si="96"/>
        <v>0</v>
      </c>
      <c r="N536" s="13" t="s">
        <v>71</v>
      </c>
    </row>
    <row r="537" spans="1:14">
      <c r="A537" s="121">
        <v>32</v>
      </c>
      <c r="B537" s="5"/>
      <c r="C537" s="5" t="s">
        <v>993</v>
      </c>
      <c r="D537" s="5"/>
      <c r="E537" s="5" t="s">
        <v>43</v>
      </c>
      <c r="F537" s="12"/>
      <c r="G537" s="12">
        <v>0</v>
      </c>
      <c r="H537" s="13" t="s">
        <v>74</v>
      </c>
      <c r="I537" s="12">
        <f>G537*1</f>
        <v>0</v>
      </c>
      <c r="J537" s="13" t="s">
        <v>72</v>
      </c>
      <c r="K537" s="30">
        <f t="shared" si="99"/>
        <v>0</v>
      </c>
      <c r="L537" s="30" t="s">
        <v>103</v>
      </c>
      <c r="M537" s="15">
        <f t="shared" si="96"/>
        <v>0</v>
      </c>
      <c r="N537" s="13" t="s">
        <v>71</v>
      </c>
    </row>
    <row r="538" spans="1:14">
      <c r="A538" s="121">
        <v>33</v>
      </c>
      <c r="B538" s="5"/>
      <c r="C538" s="5" t="s">
        <v>124</v>
      </c>
      <c r="D538" s="5"/>
      <c r="E538" s="5" t="s">
        <v>43</v>
      </c>
      <c r="F538" s="12"/>
      <c r="G538" s="12">
        <v>0</v>
      </c>
      <c r="H538" s="13" t="s">
        <v>74</v>
      </c>
      <c r="I538" s="12">
        <f>G538*1.5</f>
        <v>0</v>
      </c>
      <c r="J538" s="13" t="s">
        <v>72</v>
      </c>
      <c r="K538" s="30">
        <f t="shared" si="99"/>
        <v>0</v>
      </c>
      <c r="L538" s="30" t="s">
        <v>103</v>
      </c>
      <c r="M538" s="15">
        <f t="shared" si="96"/>
        <v>0</v>
      </c>
      <c r="N538" s="13" t="s">
        <v>71</v>
      </c>
    </row>
    <row r="539" spans="1:14">
      <c r="A539" s="121">
        <v>34</v>
      </c>
      <c r="B539" s="5"/>
      <c r="C539" s="5" t="s">
        <v>712</v>
      </c>
      <c r="D539" s="5"/>
      <c r="E539" s="5" t="s">
        <v>12</v>
      </c>
      <c r="F539" s="12"/>
      <c r="G539" s="12">
        <v>0</v>
      </c>
      <c r="H539" s="13" t="s">
        <v>74</v>
      </c>
      <c r="I539" s="12">
        <f>G539*1</f>
        <v>0</v>
      </c>
      <c r="J539" s="13" t="s">
        <v>72</v>
      </c>
      <c r="K539" s="30">
        <f t="shared" si="99"/>
        <v>0</v>
      </c>
      <c r="L539" s="30" t="s">
        <v>103</v>
      </c>
      <c r="M539" s="15">
        <f t="shared" si="96"/>
        <v>0</v>
      </c>
      <c r="N539" s="13" t="s">
        <v>71</v>
      </c>
    </row>
    <row r="540" spans="1:14">
      <c r="A540" s="121">
        <v>35</v>
      </c>
      <c r="B540" s="5"/>
      <c r="C540" s="5" t="s">
        <v>757</v>
      </c>
      <c r="D540" s="5"/>
      <c r="E540" s="5" t="s">
        <v>12</v>
      </c>
      <c r="F540" s="12"/>
      <c r="G540" s="12">
        <v>0</v>
      </c>
      <c r="H540" s="13" t="s">
        <v>74</v>
      </c>
      <c r="I540" s="12">
        <f>G540*1</f>
        <v>0</v>
      </c>
      <c r="J540" s="13" t="s">
        <v>72</v>
      </c>
      <c r="K540" s="30">
        <f t="shared" si="99"/>
        <v>0</v>
      </c>
      <c r="L540" s="30" t="s">
        <v>103</v>
      </c>
      <c r="M540" s="15">
        <f t="shared" si="96"/>
        <v>0</v>
      </c>
      <c r="N540" s="13" t="s">
        <v>71</v>
      </c>
    </row>
    <row r="541" spans="1:14">
      <c r="A541" s="121">
        <v>36</v>
      </c>
      <c r="B541" s="5"/>
      <c r="C541" s="5" t="s">
        <v>1008</v>
      </c>
      <c r="D541" s="5"/>
      <c r="E541" s="5" t="s">
        <v>12</v>
      </c>
      <c r="F541" s="12"/>
      <c r="G541" s="12">
        <v>0</v>
      </c>
      <c r="H541" s="13" t="s">
        <v>74</v>
      </c>
      <c r="I541" s="12">
        <f>G541*1</f>
        <v>0</v>
      </c>
      <c r="J541" s="13" t="s">
        <v>72</v>
      </c>
      <c r="K541" s="30">
        <f t="shared" si="99"/>
        <v>0</v>
      </c>
      <c r="L541" s="30" t="s">
        <v>103</v>
      </c>
      <c r="M541" s="15">
        <f t="shared" si="96"/>
        <v>0</v>
      </c>
      <c r="N541" s="13" t="s">
        <v>71</v>
      </c>
    </row>
    <row r="542" spans="1:14">
      <c r="A542" s="281" t="s">
        <v>54</v>
      </c>
      <c r="B542" s="282"/>
      <c r="C542" s="282"/>
      <c r="D542" s="282"/>
      <c r="E542" s="283"/>
      <c r="F542" s="120"/>
      <c r="G542" s="12">
        <f>SUM(G506:G541)</f>
        <v>47</v>
      </c>
      <c r="H542" s="13" t="s">
        <v>74</v>
      </c>
      <c r="I542" s="12">
        <f>SUM(I506:I541)</f>
        <v>201</v>
      </c>
      <c r="J542" s="13" t="s">
        <v>72</v>
      </c>
      <c r="K542" s="12">
        <f>SUM(K506:K541)</f>
        <v>66.329999999999984</v>
      </c>
      <c r="L542" s="30" t="s">
        <v>103</v>
      </c>
      <c r="M542" s="34">
        <f>SUM(M506:M541)</f>
        <v>66330</v>
      </c>
      <c r="N542" s="13" t="s">
        <v>71</v>
      </c>
    </row>
    <row r="544" spans="1:14">
      <c r="A544" s="286" t="s">
        <v>53</v>
      </c>
      <c r="B544" s="286" t="s">
        <v>0</v>
      </c>
      <c r="C544" s="286" t="s">
        <v>2</v>
      </c>
      <c r="D544" s="286" t="s">
        <v>4</v>
      </c>
      <c r="E544" s="286" t="s">
        <v>1</v>
      </c>
      <c r="F544" s="286" t="s">
        <v>280</v>
      </c>
      <c r="G544" s="288" t="s">
        <v>5</v>
      </c>
      <c r="H544" s="289"/>
      <c r="I544" s="288" t="s">
        <v>6</v>
      </c>
      <c r="J544" s="289"/>
      <c r="K544" s="288" t="s">
        <v>101</v>
      </c>
      <c r="L544" s="289"/>
      <c r="M544" s="288" t="s">
        <v>102</v>
      </c>
      <c r="N544" s="289"/>
    </row>
    <row r="545" spans="1:14">
      <c r="A545" s="287"/>
      <c r="B545" s="287"/>
      <c r="C545" s="287"/>
      <c r="D545" s="287"/>
      <c r="E545" s="287"/>
      <c r="F545" s="287"/>
      <c r="G545" s="290"/>
      <c r="H545" s="291"/>
      <c r="I545" s="290"/>
      <c r="J545" s="291"/>
      <c r="K545" s="290"/>
      <c r="L545" s="291"/>
      <c r="M545" s="290"/>
      <c r="N545" s="291"/>
    </row>
    <row r="546" spans="1:14">
      <c r="A546" s="121">
        <v>1</v>
      </c>
      <c r="B546" s="16" t="s">
        <v>212</v>
      </c>
      <c r="C546" s="5" t="s">
        <v>3</v>
      </c>
      <c r="D546" s="5" t="s">
        <v>7</v>
      </c>
      <c r="E546" s="5" t="s">
        <v>8</v>
      </c>
      <c r="F546" s="12"/>
      <c r="G546" s="12">
        <v>0</v>
      </c>
      <c r="H546" s="13" t="s">
        <v>74</v>
      </c>
      <c r="I546" s="12">
        <f t="shared" ref="I546:I554" si="101">G546*6</f>
        <v>0</v>
      </c>
      <c r="J546" s="13" t="s">
        <v>72</v>
      </c>
      <c r="K546" s="30">
        <f t="shared" ref="K546:K571" si="102">I546*0.33</f>
        <v>0</v>
      </c>
      <c r="L546" s="30" t="s">
        <v>103</v>
      </c>
      <c r="M546" s="15">
        <f t="shared" ref="M546:M582" si="103">K546*1000</f>
        <v>0</v>
      </c>
      <c r="N546" s="13" t="s">
        <v>71</v>
      </c>
    </row>
    <row r="547" spans="1:14">
      <c r="A547" s="121">
        <v>2</v>
      </c>
      <c r="B547" s="17">
        <v>43539</v>
      </c>
      <c r="C547" s="5" t="s">
        <v>56</v>
      </c>
      <c r="D547" s="5" t="s">
        <v>93</v>
      </c>
      <c r="E547" s="5" t="s">
        <v>8</v>
      </c>
      <c r="F547" s="12"/>
      <c r="G547" s="12">
        <v>0</v>
      </c>
      <c r="H547" s="13" t="s">
        <v>74</v>
      </c>
      <c r="I547" s="12">
        <f t="shared" si="101"/>
        <v>0</v>
      </c>
      <c r="J547" s="13" t="s">
        <v>72</v>
      </c>
      <c r="K547" s="30">
        <f t="shared" si="102"/>
        <v>0</v>
      </c>
      <c r="L547" s="30" t="s">
        <v>103</v>
      </c>
      <c r="M547" s="15">
        <f t="shared" si="103"/>
        <v>0</v>
      </c>
      <c r="N547" s="13" t="s">
        <v>71</v>
      </c>
    </row>
    <row r="548" spans="1:14">
      <c r="A548" s="121">
        <v>3</v>
      </c>
      <c r="B548" s="5"/>
      <c r="C548" s="5" t="s">
        <v>15</v>
      </c>
      <c r="D548" s="5" t="s">
        <v>647</v>
      </c>
      <c r="E548" s="5" t="s">
        <v>8</v>
      </c>
      <c r="F548" s="12"/>
      <c r="G548" s="12">
        <v>0</v>
      </c>
      <c r="H548" s="13" t="s">
        <v>74</v>
      </c>
      <c r="I548" s="12">
        <f t="shared" si="101"/>
        <v>0</v>
      </c>
      <c r="J548" s="13" t="s">
        <v>72</v>
      </c>
      <c r="K548" s="30">
        <f t="shared" si="102"/>
        <v>0</v>
      </c>
      <c r="L548" s="30" t="s">
        <v>103</v>
      </c>
      <c r="M548" s="15">
        <f t="shared" si="103"/>
        <v>0</v>
      </c>
      <c r="N548" s="13" t="s">
        <v>71</v>
      </c>
    </row>
    <row r="549" spans="1:14">
      <c r="A549" s="121">
        <v>4</v>
      </c>
      <c r="B549" s="5"/>
      <c r="C549" s="5" t="s">
        <v>17</v>
      </c>
      <c r="D549" s="5" t="s">
        <v>16</v>
      </c>
      <c r="E549" s="5" t="s">
        <v>8</v>
      </c>
      <c r="F549" s="12" t="s">
        <v>1061</v>
      </c>
      <c r="G549" s="12">
        <v>3</v>
      </c>
      <c r="H549" s="13" t="s">
        <v>74</v>
      </c>
      <c r="I549" s="12">
        <f t="shared" si="101"/>
        <v>18</v>
      </c>
      <c r="J549" s="13" t="s">
        <v>72</v>
      </c>
      <c r="K549" s="30">
        <f t="shared" si="102"/>
        <v>5.94</v>
      </c>
      <c r="L549" s="30" t="s">
        <v>103</v>
      </c>
      <c r="M549" s="15">
        <f t="shared" si="103"/>
        <v>5940</v>
      </c>
      <c r="N549" s="13" t="s">
        <v>71</v>
      </c>
    </row>
    <row r="550" spans="1:14">
      <c r="A550" s="121">
        <v>5</v>
      </c>
      <c r="B550" s="5"/>
      <c r="C550" s="5" t="s">
        <v>251</v>
      </c>
      <c r="D550" s="5" t="s">
        <v>18</v>
      </c>
      <c r="E550" s="5" t="s">
        <v>8</v>
      </c>
      <c r="F550" s="12" t="s">
        <v>1062</v>
      </c>
      <c r="G550" s="12">
        <v>4</v>
      </c>
      <c r="H550" s="13" t="s">
        <v>74</v>
      </c>
      <c r="I550" s="12">
        <f t="shared" si="101"/>
        <v>24</v>
      </c>
      <c r="J550" s="13" t="s">
        <v>72</v>
      </c>
      <c r="K550" s="30">
        <f t="shared" si="102"/>
        <v>7.92</v>
      </c>
      <c r="L550" s="30" t="s">
        <v>103</v>
      </c>
      <c r="M550" s="15">
        <f t="shared" si="103"/>
        <v>7920</v>
      </c>
      <c r="N550" s="13" t="s">
        <v>71</v>
      </c>
    </row>
    <row r="551" spans="1:14">
      <c r="A551" s="121">
        <v>6</v>
      </c>
      <c r="B551" s="5"/>
      <c r="C551" s="9" t="s">
        <v>52</v>
      </c>
      <c r="D551" s="9" t="s">
        <v>51</v>
      </c>
      <c r="E551" s="9" t="s">
        <v>8</v>
      </c>
      <c r="F551" s="72"/>
      <c r="G551" s="12">
        <v>0</v>
      </c>
      <c r="H551" s="13" t="s">
        <v>74</v>
      </c>
      <c r="I551" s="12">
        <f t="shared" si="101"/>
        <v>0</v>
      </c>
      <c r="J551" s="13" t="s">
        <v>72</v>
      </c>
      <c r="K551" s="30">
        <f t="shared" si="102"/>
        <v>0</v>
      </c>
      <c r="L551" s="30" t="s">
        <v>103</v>
      </c>
      <c r="M551" s="15">
        <f t="shared" si="103"/>
        <v>0</v>
      </c>
      <c r="N551" s="13" t="s">
        <v>71</v>
      </c>
    </row>
    <row r="552" spans="1:14">
      <c r="A552" s="121">
        <v>7</v>
      </c>
      <c r="B552" s="5"/>
      <c r="C552" s="5" t="s">
        <v>10</v>
      </c>
      <c r="D552" s="5" t="s">
        <v>93</v>
      </c>
      <c r="E552" s="5" t="s">
        <v>8</v>
      </c>
      <c r="F552" s="12" t="s">
        <v>874</v>
      </c>
      <c r="G552" s="12">
        <v>5</v>
      </c>
      <c r="H552" s="13" t="s">
        <v>74</v>
      </c>
      <c r="I552" s="12">
        <f t="shared" si="101"/>
        <v>30</v>
      </c>
      <c r="J552" s="13" t="s">
        <v>72</v>
      </c>
      <c r="K552" s="30">
        <f t="shared" si="102"/>
        <v>9.9</v>
      </c>
      <c r="L552" s="30" t="s">
        <v>103</v>
      </c>
      <c r="M552" s="15">
        <f t="shared" si="103"/>
        <v>9900</v>
      </c>
      <c r="N552" s="13" t="s">
        <v>71</v>
      </c>
    </row>
    <row r="553" spans="1:14">
      <c r="A553" s="121">
        <v>8</v>
      </c>
      <c r="B553" s="5"/>
      <c r="C553" s="5" t="s">
        <v>26</v>
      </c>
      <c r="D553" s="5" t="s">
        <v>89</v>
      </c>
      <c r="E553" s="5" t="s">
        <v>8</v>
      </c>
      <c r="F553" s="12" t="s">
        <v>1063</v>
      </c>
      <c r="G553" s="12">
        <v>4</v>
      </c>
      <c r="H553" s="13" t="s">
        <v>74</v>
      </c>
      <c r="I553" s="12">
        <f t="shared" si="101"/>
        <v>24</v>
      </c>
      <c r="J553" s="13" t="s">
        <v>72</v>
      </c>
      <c r="K553" s="30">
        <f t="shared" si="102"/>
        <v>7.92</v>
      </c>
      <c r="L553" s="30" t="s">
        <v>103</v>
      </c>
      <c r="M553" s="15">
        <f t="shared" si="103"/>
        <v>7920</v>
      </c>
      <c r="N553" s="13" t="s">
        <v>71</v>
      </c>
    </row>
    <row r="554" spans="1:14">
      <c r="A554" s="121">
        <v>9</v>
      </c>
      <c r="B554" s="5"/>
      <c r="C554" s="5" t="s">
        <v>94</v>
      </c>
      <c r="D554" s="5" t="s">
        <v>95</v>
      </c>
      <c r="E554" s="5" t="s">
        <v>8</v>
      </c>
      <c r="F554" s="12" t="s">
        <v>1084</v>
      </c>
      <c r="G554" s="12">
        <v>1</v>
      </c>
      <c r="H554" s="13" t="s">
        <v>74</v>
      </c>
      <c r="I554" s="12">
        <f t="shared" si="101"/>
        <v>6</v>
      </c>
      <c r="J554" s="13" t="s">
        <v>72</v>
      </c>
      <c r="K554" s="30">
        <f t="shared" si="102"/>
        <v>1.98</v>
      </c>
      <c r="L554" s="30" t="s">
        <v>103</v>
      </c>
      <c r="M554" s="15">
        <f t="shared" si="103"/>
        <v>1980</v>
      </c>
      <c r="N554" s="13" t="s">
        <v>71</v>
      </c>
    </row>
    <row r="555" spans="1:14">
      <c r="A555" s="121">
        <v>10</v>
      </c>
      <c r="B555" s="5"/>
      <c r="C555" s="5" t="s">
        <v>190</v>
      </c>
      <c r="D555" s="5" t="s">
        <v>20</v>
      </c>
      <c r="E555" s="5" t="s">
        <v>173</v>
      </c>
      <c r="F555" s="12" t="s">
        <v>1064</v>
      </c>
      <c r="G555" s="12">
        <v>2</v>
      </c>
      <c r="H555" s="13" t="s">
        <v>74</v>
      </c>
      <c r="I555" s="12">
        <f>G555*7</f>
        <v>14</v>
      </c>
      <c r="J555" s="13" t="s">
        <v>72</v>
      </c>
      <c r="K555" s="30">
        <f t="shared" si="102"/>
        <v>4.62</v>
      </c>
      <c r="L555" s="30" t="s">
        <v>103</v>
      </c>
      <c r="M555" s="15">
        <f t="shared" si="103"/>
        <v>4620</v>
      </c>
      <c r="N555" s="13" t="s">
        <v>71</v>
      </c>
    </row>
    <row r="556" spans="1:14">
      <c r="A556" s="121">
        <v>11</v>
      </c>
      <c r="B556" s="5"/>
      <c r="C556" s="5" t="s">
        <v>34</v>
      </c>
      <c r="D556" s="5" t="s">
        <v>134</v>
      </c>
      <c r="E556" s="5" t="s">
        <v>173</v>
      </c>
      <c r="F556" s="12" t="s">
        <v>1065</v>
      </c>
      <c r="G556" s="12">
        <v>2</v>
      </c>
      <c r="H556" s="13" t="s">
        <v>74</v>
      </c>
      <c r="I556" s="12">
        <f>G556*7</f>
        <v>14</v>
      </c>
      <c r="J556" s="13" t="s">
        <v>72</v>
      </c>
      <c r="K556" s="30">
        <f t="shared" si="102"/>
        <v>4.62</v>
      </c>
      <c r="L556" s="30" t="s">
        <v>103</v>
      </c>
      <c r="M556" s="15">
        <f t="shared" si="103"/>
        <v>4620</v>
      </c>
      <c r="N556" s="13" t="s">
        <v>71</v>
      </c>
    </row>
    <row r="557" spans="1:14">
      <c r="A557" s="121">
        <v>12</v>
      </c>
      <c r="B557" s="5"/>
      <c r="C557" s="5" t="s">
        <v>23</v>
      </c>
      <c r="D557" s="5" t="s">
        <v>136</v>
      </c>
      <c r="E557" s="5" t="s">
        <v>12</v>
      </c>
      <c r="F557" s="5" t="s">
        <v>1066</v>
      </c>
      <c r="G557" s="12">
        <v>1</v>
      </c>
      <c r="H557" s="13" t="s">
        <v>74</v>
      </c>
      <c r="I557" s="12">
        <f t="shared" ref="I557:I567" si="104">G557*1</f>
        <v>1</v>
      </c>
      <c r="J557" s="13" t="s">
        <v>72</v>
      </c>
      <c r="K557" s="30">
        <f t="shared" si="102"/>
        <v>0.33</v>
      </c>
      <c r="L557" s="30" t="s">
        <v>103</v>
      </c>
      <c r="M557" s="15">
        <f t="shared" si="103"/>
        <v>330</v>
      </c>
      <c r="N557" s="13" t="s">
        <v>71</v>
      </c>
    </row>
    <row r="558" spans="1:14">
      <c r="A558" s="121">
        <v>13</v>
      </c>
      <c r="B558" s="5"/>
      <c r="C558" s="5" t="s">
        <v>90</v>
      </c>
      <c r="D558" s="5" t="s">
        <v>91</v>
      </c>
      <c r="E558" s="5" t="s">
        <v>12</v>
      </c>
      <c r="F558" s="12" t="s">
        <v>1012</v>
      </c>
      <c r="G558" s="12">
        <v>1</v>
      </c>
      <c r="H558" s="13" t="s">
        <v>74</v>
      </c>
      <c r="I558" s="12">
        <f t="shared" si="104"/>
        <v>1</v>
      </c>
      <c r="J558" s="13" t="s">
        <v>72</v>
      </c>
      <c r="K558" s="30">
        <f t="shared" si="102"/>
        <v>0.33</v>
      </c>
      <c r="L558" s="30" t="s">
        <v>103</v>
      </c>
      <c r="M558" s="15">
        <f t="shared" si="103"/>
        <v>330</v>
      </c>
      <c r="N558" s="13" t="s">
        <v>71</v>
      </c>
    </row>
    <row r="559" spans="1:14">
      <c r="A559" s="121">
        <v>14</v>
      </c>
      <c r="B559" s="5"/>
      <c r="C559" s="5" t="s">
        <v>81</v>
      </c>
      <c r="D559" s="5" t="s">
        <v>82</v>
      </c>
      <c r="E559" s="5" t="s">
        <v>12</v>
      </c>
      <c r="F559" s="12" t="s">
        <v>1013</v>
      </c>
      <c r="G559" s="12">
        <v>1</v>
      </c>
      <c r="H559" s="13" t="s">
        <v>74</v>
      </c>
      <c r="I559" s="12">
        <f t="shared" si="104"/>
        <v>1</v>
      </c>
      <c r="J559" s="13" t="s">
        <v>72</v>
      </c>
      <c r="K559" s="30">
        <f t="shared" si="102"/>
        <v>0.33</v>
      </c>
      <c r="L559" s="30" t="s">
        <v>103</v>
      </c>
      <c r="M559" s="15">
        <f t="shared" si="103"/>
        <v>330</v>
      </c>
      <c r="N559" s="13" t="s">
        <v>71</v>
      </c>
    </row>
    <row r="560" spans="1:14">
      <c r="A560" s="121">
        <v>15</v>
      </c>
      <c r="B560" s="5"/>
      <c r="C560" s="5" t="s">
        <v>11</v>
      </c>
      <c r="D560" s="5" t="s">
        <v>13</v>
      </c>
      <c r="E560" s="5" t="s">
        <v>12</v>
      </c>
      <c r="F560" s="12" t="s">
        <v>1067</v>
      </c>
      <c r="G560" s="12">
        <v>1</v>
      </c>
      <c r="H560" s="13" t="s">
        <v>74</v>
      </c>
      <c r="I560" s="12">
        <f t="shared" si="104"/>
        <v>1</v>
      </c>
      <c r="J560" s="13" t="s">
        <v>72</v>
      </c>
      <c r="K560" s="30">
        <f t="shared" si="102"/>
        <v>0.33</v>
      </c>
      <c r="L560" s="30" t="s">
        <v>103</v>
      </c>
      <c r="M560" s="15">
        <f t="shared" si="103"/>
        <v>330</v>
      </c>
      <c r="N560" s="13" t="s">
        <v>71</v>
      </c>
    </row>
    <row r="561" spans="1:14">
      <c r="A561" s="121">
        <v>16</v>
      </c>
      <c r="B561" s="5"/>
      <c r="C561" s="5" t="s">
        <v>28</v>
      </c>
      <c r="D561" s="5" t="s">
        <v>27</v>
      </c>
      <c r="E561" s="5" t="s">
        <v>12</v>
      </c>
      <c r="F561" s="12" t="s">
        <v>1068</v>
      </c>
      <c r="G561" s="12">
        <v>3</v>
      </c>
      <c r="H561" s="13" t="s">
        <v>74</v>
      </c>
      <c r="I561" s="12">
        <f t="shared" si="104"/>
        <v>3</v>
      </c>
      <c r="J561" s="13" t="s">
        <v>72</v>
      </c>
      <c r="K561" s="30">
        <f t="shared" si="102"/>
        <v>0.99</v>
      </c>
      <c r="L561" s="30" t="s">
        <v>103</v>
      </c>
      <c r="M561" s="15">
        <f t="shared" si="103"/>
        <v>990</v>
      </c>
      <c r="N561" s="13" t="s">
        <v>71</v>
      </c>
    </row>
    <row r="562" spans="1:14">
      <c r="A562" s="121">
        <v>17</v>
      </c>
      <c r="B562" s="5"/>
      <c r="C562" s="5" t="s">
        <v>30</v>
      </c>
      <c r="D562" s="5" t="s">
        <v>29</v>
      </c>
      <c r="E562" s="5" t="s">
        <v>12</v>
      </c>
      <c r="F562" s="93" t="s">
        <v>1069</v>
      </c>
      <c r="G562" s="12">
        <v>2</v>
      </c>
      <c r="H562" s="13" t="s">
        <v>74</v>
      </c>
      <c r="I562" s="12">
        <f t="shared" si="104"/>
        <v>2</v>
      </c>
      <c r="J562" s="13" t="s">
        <v>72</v>
      </c>
      <c r="K562" s="30">
        <f t="shared" si="102"/>
        <v>0.66</v>
      </c>
      <c r="L562" s="30" t="s">
        <v>103</v>
      </c>
      <c r="M562" s="15">
        <f t="shared" si="103"/>
        <v>660</v>
      </c>
      <c r="N562" s="13" t="s">
        <v>71</v>
      </c>
    </row>
    <row r="563" spans="1:14">
      <c r="A563" s="121">
        <v>18</v>
      </c>
      <c r="B563" s="5"/>
      <c r="C563" s="5" t="s">
        <v>32</v>
      </c>
      <c r="D563" s="5" t="s">
        <v>33</v>
      </c>
      <c r="E563" s="5" t="s">
        <v>12</v>
      </c>
      <c r="F563" s="12"/>
      <c r="G563" s="12">
        <v>0</v>
      </c>
      <c r="H563" s="13" t="s">
        <v>74</v>
      </c>
      <c r="I563" s="12">
        <f t="shared" si="104"/>
        <v>0</v>
      </c>
      <c r="J563" s="13" t="s">
        <v>72</v>
      </c>
      <c r="K563" s="30">
        <f t="shared" si="102"/>
        <v>0</v>
      </c>
      <c r="L563" s="30" t="s">
        <v>103</v>
      </c>
      <c r="M563" s="15">
        <f t="shared" si="103"/>
        <v>0</v>
      </c>
      <c r="N563" s="13" t="s">
        <v>71</v>
      </c>
    </row>
    <row r="564" spans="1:14">
      <c r="A564" s="121">
        <v>19</v>
      </c>
      <c r="B564" s="5"/>
      <c r="C564" s="5" t="s">
        <v>36</v>
      </c>
      <c r="D564" s="5" t="s">
        <v>35</v>
      </c>
      <c r="E564" s="5" t="s">
        <v>12</v>
      </c>
      <c r="F564" s="12" t="s">
        <v>1070</v>
      </c>
      <c r="G564" s="12">
        <v>1</v>
      </c>
      <c r="H564" s="13" t="s">
        <v>74</v>
      </c>
      <c r="I564" s="12">
        <f t="shared" si="104"/>
        <v>1</v>
      </c>
      <c r="J564" s="13" t="s">
        <v>72</v>
      </c>
      <c r="K564" s="30">
        <f t="shared" si="102"/>
        <v>0.33</v>
      </c>
      <c r="L564" s="30" t="s">
        <v>103</v>
      </c>
      <c r="M564" s="15">
        <f t="shared" si="103"/>
        <v>330</v>
      </c>
      <c r="N564" s="13" t="s">
        <v>71</v>
      </c>
    </row>
    <row r="565" spans="1:14">
      <c r="A565" s="121">
        <v>20</v>
      </c>
      <c r="B565" s="5"/>
      <c r="C565" s="5" t="s">
        <v>38</v>
      </c>
      <c r="D565" s="5" t="s">
        <v>37</v>
      </c>
      <c r="E565" s="5" t="s">
        <v>12</v>
      </c>
      <c r="F565" s="12" t="s">
        <v>1016</v>
      </c>
      <c r="G565" s="12">
        <v>1</v>
      </c>
      <c r="H565" s="13" t="s">
        <v>74</v>
      </c>
      <c r="I565" s="12">
        <f t="shared" si="104"/>
        <v>1</v>
      </c>
      <c r="J565" s="13" t="s">
        <v>72</v>
      </c>
      <c r="K565" s="30">
        <f t="shared" si="102"/>
        <v>0.33</v>
      </c>
      <c r="L565" s="30" t="s">
        <v>103</v>
      </c>
      <c r="M565" s="15">
        <f t="shared" si="103"/>
        <v>330</v>
      </c>
      <c r="N565" s="13" t="s">
        <v>71</v>
      </c>
    </row>
    <row r="566" spans="1:14">
      <c r="A566" s="121">
        <v>21</v>
      </c>
      <c r="B566" s="5"/>
      <c r="C566" s="5" t="s">
        <v>40</v>
      </c>
      <c r="D566" s="5" t="s">
        <v>39</v>
      </c>
      <c r="E566" s="5" t="s">
        <v>12</v>
      </c>
      <c r="F566" s="12" t="s">
        <v>1071</v>
      </c>
      <c r="G566" s="12">
        <v>1</v>
      </c>
      <c r="H566" s="13" t="s">
        <v>74</v>
      </c>
      <c r="I566" s="12">
        <f t="shared" si="104"/>
        <v>1</v>
      </c>
      <c r="J566" s="13" t="s">
        <v>72</v>
      </c>
      <c r="K566" s="30">
        <f t="shared" si="102"/>
        <v>0.33</v>
      </c>
      <c r="L566" s="30" t="s">
        <v>103</v>
      </c>
      <c r="M566" s="15">
        <f t="shared" si="103"/>
        <v>330</v>
      </c>
      <c r="N566" s="13" t="s">
        <v>71</v>
      </c>
    </row>
    <row r="567" spans="1:14">
      <c r="A567" s="121">
        <v>22</v>
      </c>
      <c r="B567" s="5"/>
      <c r="C567" s="5" t="s">
        <v>78</v>
      </c>
      <c r="D567" s="5" t="s">
        <v>79</v>
      </c>
      <c r="E567" s="5" t="s">
        <v>12</v>
      </c>
      <c r="F567" s="12"/>
      <c r="G567" s="12">
        <v>0</v>
      </c>
      <c r="H567" s="13" t="s">
        <v>74</v>
      </c>
      <c r="I567" s="12">
        <f t="shared" si="104"/>
        <v>0</v>
      </c>
      <c r="J567" s="13" t="s">
        <v>72</v>
      </c>
      <c r="K567" s="30">
        <f t="shared" si="102"/>
        <v>0</v>
      </c>
      <c r="L567" s="30" t="s">
        <v>103</v>
      </c>
      <c r="M567" s="15">
        <f t="shared" si="103"/>
        <v>0</v>
      </c>
      <c r="N567" s="13" t="s">
        <v>71</v>
      </c>
    </row>
    <row r="568" spans="1:14">
      <c r="A568" s="121">
        <v>23</v>
      </c>
      <c r="B568" s="5"/>
      <c r="C568" s="5" t="s">
        <v>45</v>
      </c>
      <c r="D568" s="5" t="s">
        <v>44</v>
      </c>
      <c r="E568" s="5" t="s">
        <v>43</v>
      </c>
      <c r="F568" s="12" t="s">
        <v>1072</v>
      </c>
      <c r="G568" s="12">
        <v>5</v>
      </c>
      <c r="H568" s="13" t="s">
        <v>74</v>
      </c>
      <c r="I568" s="12">
        <f>G568*1.5</f>
        <v>7.5</v>
      </c>
      <c r="J568" s="13" t="s">
        <v>72</v>
      </c>
      <c r="K568" s="30">
        <f t="shared" si="102"/>
        <v>2.4750000000000001</v>
      </c>
      <c r="L568" s="30" t="s">
        <v>103</v>
      </c>
      <c r="M568" s="15">
        <f t="shared" si="103"/>
        <v>2475</v>
      </c>
      <c r="N568" s="13" t="s">
        <v>71</v>
      </c>
    </row>
    <row r="569" spans="1:14">
      <c r="A569" s="121">
        <v>24</v>
      </c>
      <c r="B569" s="5"/>
      <c r="C569" s="5" t="s">
        <v>47</v>
      </c>
      <c r="D569" s="5" t="s">
        <v>46</v>
      </c>
      <c r="E569" s="5" t="s">
        <v>43</v>
      </c>
      <c r="F569" s="12" t="s">
        <v>1073</v>
      </c>
      <c r="G569" s="12">
        <v>1</v>
      </c>
      <c r="H569" s="13" t="s">
        <v>74</v>
      </c>
      <c r="I569" s="12">
        <f>G569*1.5</f>
        <v>1.5</v>
      </c>
      <c r="J569" s="13" t="s">
        <v>72</v>
      </c>
      <c r="K569" s="30">
        <f t="shared" si="102"/>
        <v>0.495</v>
      </c>
      <c r="L569" s="30" t="s">
        <v>103</v>
      </c>
      <c r="M569" s="15">
        <f t="shared" si="103"/>
        <v>495</v>
      </c>
      <c r="N569" s="13" t="s">
        <v>71</v>
      </c>
    </row>
    <row r="570" spans="1:14">
      <c r="A570" s="121">
        <v>25</v>
      </c>
      <c r="B570" s="5"/>
      <c r="C570" s="5" t="s">
        <v>42</v>
      </c>
      <c r="D570" s="5" t="s">
        <v>41</v>
      </c>
      <c r="E570" s="5" t="s">
        <v>165</v>
      </c>
      <c r="F570" s="12" t="s">
        <v>1074</v>
      </c>
      <c r="G570" s="12">
        <v>0</v>
      </c>
      <c r="H570" s="13" t="s">
        <v>74</v>
      </c>
      <c r="I570" s="12">
        <f>G570*1.5</f>
        <v>0</v>
      </c>
      <c r="J570" s="13" t="s">
        <v>72</v>
      </c>
      <c r="K570" s="30">
        <f t="shared" si="102"/>
        <v>0</v>
      </c>
      <c r="L570" s="30" t="s">
        <v>103</v>
      </c>
      <c r="M570" s="15">
        <f t="shared" si="103"/>
        <v>0</v>
      </c>
      <c r="N570" s="13" t="s">
        <v>71</v>
      </c>
    </row>
    <row r="571" spans="1:14">
      <c r="A571" s="121">
        <v>26</v>
      </c>
      <c r="B571" s="5"/>
      <c r="C571" s="5" t="s">
        <v>1075</v>
      </c>
      <c r="D571" s="5"/>
      <c r="E571" s="5" t="s">
        <v>12</v>
      </c>
      <c r="F571" s="12" t="s">
        <v>1076</v>
      </c>
      <c r="G571" s="12">
        <v>1</v>
      </c>
      <c r="H571" s="13" t="s">
        <v>74</v>
      </c>
      <c r="I571" s="12">
        <f>G571*4</f>
        <v>4</v>
      </c>
      <c r="J571" s="13" t="s">
        <v>72</v>
      </c>
      <c r="K571" s="30">
        <f t="shared" si="102"/>
        <v>1.32</v>
      </c>
      <c r="L571" s="30" t="s">
        <v>103</v>
      </c>
      <c r="M571" s="15">
        <f t="shared" si="103"/>
        <v>1320</v>
      </c>
      <c r="N571" s="13" t="s">
        <v>71</v>
      </c>
    </row>
    <row r="572" spans="1:14">
      <c r="A572" s="121">
        <v>27</v>
      </c>
      <c r="B572" s="5"/>
      <c r="C572" s="5" t="s">
        <v>1077</v>
      </c>
      <c r="D572" s="5"/>
      <c r="E572" s="5" t="s">
        <v>12</v>
      </c>
      <c r="F572" s="12" t="s">
        <v>954</v>
      </c>
      <c r="G572" s="12">
        <v>1</v>
      </c>
      <c r="H572" s="13" t="s">
        <v>74</v>
      </c>
      <c r="I572" s="12">
        <f t="shared" ref="I572" si="105">G572*1.5</f>
        <v>1.5</v>
      </c>
      <c r="J572" s="13" t="s">
        <v>72</v>
      </c>
      <c r="K572" s="30">
        <f>I572*0.33</f>
        <v>0.495</v>
      </c>
      <c r="L572" s="30" t="s">
        <v>103</v>
      </c>
      <c r="M572" s="15">
        <f t="shared" si="103"/>
        <v>495</v>
      </c>
      <c r="N572" s="13" t="s">
        <v>71</v>
      </c>
    </row>
    <row r="573" spans="1:14">
      <c r="A573" s="121">
        <v>28</v>
      </c>
      <c r="B573" s="5"/>
      <c r="C573" s="5" t="s">
        <v>114</v>
      </c>
      <c r="D573" s="5"/>
      <c r="E573" s="5" t="s">
        <v>12</v>
      </c>
      <c r="F573" s="12" t="s">
        <v>1078</v>
      </c>
      <c r="G573" s="12">
        <v>1</v>
      </c>
      <c r="H573" s="13" t="s">
        <v>74</v>
      </c>
      <c r="I573" s="12">
        <f>G573*1</f>
        <v>1</v>
      </c>
      <c r="J573" s="13" t="s">
        <v>72</v>
      </c>
      <c r="K573" s="30">
        <f>I573*0.33</f>
        <v>0.33</v>
      </c>
      <c r="L573" s="30" t="s">
        <v>103</v>
      </c>
      <c r="M573" s="15">
        <f t="shared" si="103"/>
        <v>330</v>
      </c>
      <c r="N573" s="13" t="s">
        <v>71</v>
      </c>
    </row>
    <row r="574" spans="1:14">
      <c r="A574" s="121">
        <v>29</v>
      </c>
      <c r="B574" s="5"/>
      <c r="C574" s="5" t="s">
        <v>757</v>
      </c>
      <c r="D574" s="5"/>
      <c r="E574" s="5" t="s">
        <v>12</v>
      </c>
      <c r="F574" s="12" t="s">
        <v>805</v>
      </c>
      <c r="G574" s="12">
        <v>1</v>
      </c>
      <c r="H574" s="13" t="s">
        <v>74</v>
      </c>
      <c r="I574" s="12">
        <f>G574*1</f>
        <v>1</v>
      </c>
      <c r="J574" s="13" t="s">
        <v>72</v>
      </c>
      <c r="K574" s="30">
        <f t="shared" ref="K574:K582" si="106">I574*0.33</f>
        <v>0.33</v>
      </c>
      <c r="L574" s="30" t="s">
        <v>103</v>
      </c>
      <c r="M574" s="15">
        <f t="shared" si="103"/>
        <v>330</v>
      </c>
      <c r="N574" s="13" t="s">
        <v>71</v>
      </c>
    </row>
    <row r="575" spans="1:14">
      <c r="A575" s="121">
        <v>30</v>
      </c>
      <c r="B575" s="5"/>
      <c r="C575" s="5" t="s">
        <v>820</v>
      </c>
      <c r="D575" s="5"/>
      <c r="E575" s="5" t="s">
        <v>8</v>
      </c>
      <c r="F575" s="119"/>
      <c r="G575" s="12">
        <v>0</v>
      </c>
      <c r="H575" s="13" t="s">
        <v>74</v>
      </c>
      <c r="I575" s="12">
        <f>G575*1</f>
        <v>0</v>
      </c>
      <c r="J575" s="13" t="s">
        <v>72</v>
      </c>
      <c r="K575" s="30">
        <f t="shared" si="106"/>
        <v>0</v>
      </c>
      <c r="L575" s="30" t="s">
        <v>103</v>
      </c>
      <c r="M575" s="15">
        <f t="shared" si="103"/>
        <v>0</v>
      </c>
      <c r="N575" s="13" t="s">
        <v>71</v>
      </c>
    </row>
    <row r="576" spans="1:14">
      <c r="A576" s="121">
        <v>31</v>
      </c>
      <c r="B576" s="5"/>
      <c r="C576" s="5" t="s">
        <v>1006</v>
      </c>
      <c r="D576" s="5"/>
      <c r="E576" s="5" t="s">
        <v>1007</v>
      </c>
      <c r="F576" s="12"/>
      <c r="G576" s="12">
        <v>0</v>
      </c>
      <c r="H576" s="13" t="s">
        <v>74</v>
      </c>
      <c r="I576" s="12">
        <f t="shared" ref="I576" si="107">G576*4</f>
        <v>0</v>
      </c>
      <c r="J576" s="13" t="s">
        <v>72</v>
      </c>
      <c r="K576" s="30">
        <f t="shared" si="106"/>
        <v>0</v>
      </c>
      <c r="L576" s="30" t="s">
        <v>103</v>
      </c>
      <c r="M576" s="15">
        <f t="shared" si="103"/>
        <v>0</v>
      </c>
      <c r="N576" s="13" t="s">
        <v>71</v>
      </c>
    </row>
    <row r="577" spans="1:14">
      <c r="A577" s="121">
        <v>32</v>
      </c>
      <c r="B577" s="5"/>
      <c r="C577" s="5" t="s">
        <v>1079</v>
      </c>
      <c r="D577" s="5"/>
      <c r="E577" s="5" t="s">
        <v>12</v>
      </c>
      <c r="F577" s="12" t="s">
        <v>271</v>
      </c>
      <c r="G577" s="12">
        <v>0</v>
      </c>
      <c r="H577" s="13" t="s">
        <v>74</v>
      </c>
      <c r="I577" s="12">
        <f>G577*1</f>
        <v>0</v>
      </c>
      <c r="J577" s="13" t="s">
        <v>72</v>
      </c>
      <c r="K577" s="30">
        <f t="shared" si="106"/>
        <v>0</v>
      </c>
      <c r="L577" s="30" t="s">
        <v>103</v>
      </c>
      <c r="M577" s="15">
        <f t="shared" si="103"/>
        <v>0</v>
      </c>
      <c r="N577" s="13" t="s">
        <v>71</v>
      </c>
    </row>
    <row r="578" spans="1:14">
      <c r="A578" s="121">
        <v>33</v>
      </c>
      <c r="B578" s="5"/>
      <c r="C578" s="5" t="s">
        <v>959</v>
      </c>
      <c r="D578" s="5"/>
      <c r="E578" s="5" t="s">
        <v>12</v>
      </c>
      <c r="F578" s="12" t="s">
        <v>1080</v>
      </c>
      <c r="G578" s="12">
        <v>1</v>
      </c>
      <c r="H578" s="13" t="s">
        <v>74</v>
      </c>
      <c r="I578" s="12">
        <f>G578*1</f>
        <v>1</v>
      </c>
      <c r="J578" s="13" t="s">
        <v>72</v>
      </c>
      <c r="K578" s="30">
        <f t="shared" si="106"/>
        <v>0.33</v>
      </c>
      <c r="L578" s="30" t="s">
        <v>103</v>
      </c>
      <c r="M578" s="15">
        <f t="shared" si="103"/>
        <v>330</v>
      </c>
      <c r="N578" s="13" t="s">
        <v>71</v>
      </c>
    </row>
    <row r="579" spans="1:14">
      <c r="A579" s="121">
        <v>34</v>
      </c>
      <c r="B579" s="5"/>
      <c r="C579" s="5" t="s">
        <v>124</v>
      </c>
      <c r="D579" s="5"/>
      <c r="E579" s="5" t="s">
        <v>43</v>
      </c>
      <c r="F579" s="12" t="s">
        <v>1081</v>
      </c>
      <c r="G579" s="12">
        <v>1</v>
      </c>
      <c r="H579" s="13" t="s">
        <v>74</v>
      </c>
      <c r="I579" s="12">
        <f>G579*1.5</f>
        <v>1.5</v>
      </c>
      <c r="J579" s="13" t="s">
        <v>72</v>
      </c>
      <c r="K579" s="30">
        <f t="shared" si="106"/>
        <v>0.495</v>
      </c>
      <c r="L579" s="30" t="s">
        <v>103</v>
      </c>
      <c r="M579" s="15">
        <f t="shared" si="103"/>
        <v>495</v>
      </c>
      <c r="N579" s="13" t="s">
        <v>71</v>
      </c>
    </row>
    <row r="580" spans="1:14">
      <c r="A580" s="121">
        <v>35</v>
      </c>
      <c r="B580" s="5"/>
      <c r="C580" s="5" t="s">
        <v>712</v>
      </c>
      <c r="D580" s="5"/>
      <c r="E580" s="5" t="s">
        <v>12</v>
      </c>
      <c r="F580" s="12"/>
      <c r="G580" s="12">
        <v>0</v>
      </c>
      <c r="H580" s="13" t="s">
        <v>74</v>
      </c>
      <c r="I580" s="12">
        <f>G580*1</f>
        <v>0</v>
      </c>
      <c r="J580" s="13" t="s">
        <v>72</v>
      </c>
      <c r="K580" s="30">
        <f t="shared" si="106"/>
        <v>0</v>
      </c>
      <c r="L580" s="30" t="s">
        <v>103</v>
      </c>
      <c r="M580" s="15">
        <f t="shared" si="103"/>
        <v>0</v>
      </c>
      <c r="N580" s="13" t="s">
        <v>71</v>
      </c>
    </row>
    <row r="581" spans="1:14">
      <c r="A581" s="121">
        <v>36</v>
      </c>
      <c r="B581" s="5"/>
      <c r="C581" s="5" t="s">
        <v>1082</v>
      </c>
      <c r="D581" s="5"/>
      <c r="E581" s="5" t="s">
        <v>12</v>
      </c>
      <c r="F581" s="12" t="s">
        <v>1083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106"/>
        <v>0.33</v>
      </c>
      <c r="L581" s="30" t="s">
        <v>103</v>
      </c>
      <c r="M581" s="15">
        <f t="shared" si="103"/>
        <v>330</v>
      </c>
      <c r="N581" s="13" t="s">
        <v>71</v>
      </c>
    </row>
    <row r="582" spans="1:14">
      <c r="A582" s="121">
        <v>37</v>
      </c>
      <c r="B582" s="5"/>
      <c r="C582" s="5" t="s">
        <v>1085</v>
      </c>
      <c r="D582" s="5"/>
      <c r="E582" s="5" t="s">
        <v>165</v>
      </c>
      <c r="F582" s="12" t="s">
        <v>1086</v>
      </c>
      <c r="G582" s="12">
        <v>0</v>
      </c>
      <c r="H582" s="13" t="s">
        <v>74</v>
      </c>
      <c r="I582" s="12">
        <f>G582*1</f>
        <v>0</v>
      </c>
      <c r="J582" s="13" t="s">
        <v>72</v>
      </c>
      <c r="K582" s="30">
        <f t="shared" si="106"/>
        <v>0</v>
      </c>
      <c r="L582" s="30" t="s">
        <v>103</v>
      </c>
      <c r="M582" s="15">
        <f t="shared" si="103"/>
        <v>0</v>
      </c>
      <c r="N582" s="13" t="s">
        <v>71</v>
      </c>
    </row>
    <row r="583" spans="1:14">
      <c r="A583" s="281" t="s">
        <v>54</v>
      </c>
      <c r="B583" s="282"/>
      <c r="C583" s="282"/>
      <c r="D583" s="282"/>
      <c r="E583" s="283"/>
      <c r="F583" s="120"/>
      <c r="G583" s="12">
        <f>SUM(G546:G582)</f>
        <v>46</v>
      </c>
      <c r="H583" s="13" t="s">
        <v>74</v>
      </c>
      <c r="I583" s="12">
        <f>SUM(I546:I582)</f>
        <v>162</v>
      </c>
      <c r="J583" s="13" t="s">
        <v>72</v>
      </c>
      <c r="K583" s="12">
        <f>SUM(K546:K582)</f>
        <v>53.459999999999965</v>
      </c>
      <c r="L583" s="30" t="s">
        <v>103</v>
      </c>
      <c r="M583" s="34">
        <f>SUM(M546:M582)</f>
        <v>53460</v>
      </c>
      <c r="N583" s="13" t="s">
        <v>71</v>
      </c>
    </row>
    <row r="585" spans="1:14">
      <c r="A585" s="286" t="s">
        <v>53</v>
      </c>
      <c r="B585" s="286" t="s">
        <v>0</v>
      </c>
      <c r="C585" s="286" t="s">
        <v>2</v>
      </c>
      <c r="D585" s="286" t="s">
        <v>4</v>
      </c>
      <c r="E585" s="286" t="s">
        <v>1</v>
      </c>
      <c r="F585" s="286" t="s">
        <v>280</v>
      </c>
      <c r="G585" s="288" t="s">
        <v>5</v>
      </c>
      <c r="H585" s="289"/>
      <c r="I585" s="288" t="s">
        <v>6</v>
      </c>
      <c r="J585" s="289"/>
      <c r="K585" s="288" t="s">
        <v>101</v>
      </c>
      <c r="L585" s="289"/>
      <c r="M585" s="288" t="s">
        <v>102</v>
      </c>
      <c r="N585" s="289"/>
    </row>
    <row r="586" spans="1:14">
      <c r="A586" s="287"/>
      <c r="B586" s="287"/>
      <c r="C586" s="287"/>
      <c r="D586" s="287"/>
      <c r="E586" s="287"/>
      <c r="F586" s="287"/>
      <c r="G586" s="290"/>
      <c r="H586" s="291"/>
      <c r="I586" s="290"/>
      <c r="J586" s="291"/>
      <c r="K586" s="290"/>
      <c r="L586" s="291"/>
      <c r="M586" s="290"/>
      <c r="N586" s="291"/>
    </row>
    <row r="587" spans="1:14">
      <c r="A587" s="123">
        <v>1</v>
      </c>
      <c r="B587" s="16" t="s">
        <v>1087</v>
      </c>
      <c r="C587" s="5" t="s">
        <v>3</v>
      </c>
      <c r="D587" s="5" t="s">
        <v>7</v>
      </c>
      <c r="E587" s="5" t="s">
        <v>8</v>
      </c>
      <c r="F587" s="12" t="s">
        <v>1088</v>
      </c>
      <c r="G587" s="12">
        <v>3</v>
      </c>
      <c r="H587" s="13" t="s">
        <v>74</v>
      </c>
      <c r="I587" s="12">
        <f t="shared" ref="I587:I595" si="108">G587*6</f>
        <v>18</v>
      </c>
      <c r="J587" s="13" t="s">
        <v>72</v>
      </c>
      <c r="K587" s="30">
        <f t="shared" ref="K587:K612" si="109">I587*0.33</f>
        <v>5.94</v>
      </c>
      <c r="L587" s="30" t="s">
        <v>103</v>
      </c>
      <c r="M587" s="15">
        <f t="shared" ref="M587:M623" si="110">K587*1000</f>
        <v>5940</v>
      </c>
      <c r="N587" s="13" t="s">
        <v>71</v>
      </c>
    </row>
    <row r="588" spans="1:14">
      <c r="A588" s="123">
        <v>2</v>
      </c>
      <c r="B588" s="17">
        <v>43540</v>
      </c>
      <c r="C588" s="5" t="s">
        <v>56</v>
      </c>
      <c r="D588" s="5" t="s">
        <v>93</v>
      </c>
      <c r="E588" s="5" t="s">
        <v>8</v>
      </c>
      <c r="F588" s="12" t="s">
        <v>1089</v>
      </c>
      <c r="G588" s="12">
        <v>3</v>
      </c>
      <c r="H588" s="13" t="s">
        <v>74</v>
      </c>
      <c r="I588" s="12">
        <f t="shared" si="108"/>
        <v>18</v>
      </c>
      <c r="J588" s="13" t="s">
        <v>72</v>
      </c>
      <c r="K588" s="30">
        <f t="shared" si="109"/>
        <v>5.94</v>
      </c>
      <c r="L588" s="30" t="s">
        <v>103</v>
      </c>
      <c r="M588" s="15">
        <f t="shared" si="110"/>
        <v>5940</v>
      </c>
      <c r="N588" s="13" t="s">
        <v>71</v>
      </c>
    </row>
    <row r="589" spans="1:14">
      <c r="A589" s="123">
        <v>3</v>
      </c>
      <c r="B589" s="5"/>
      <c r="C589" s="5" t="s">
        <v>15</v>
      </c>
      <c r="D589" s="5" t="s">
        <v>647</v>
      </c>
      <c r="E589" s="5" t="s">
        <v>8</v>
      </c>
      <c r="F589" s="12"/>
      <c r="G589" s="12">
        <v>0</v>
      </c>
      <c r="H589" s="13" t="s">
        <v>74</v>
      </c>
      <c r="I589" s="12">
        <f t="shared" si="108"/>
        <v>0</v>
      </c>
      <c r="J589" s="13" t="s">
        <v>72</v>
      </c>
      <c r="K589" s="30">
        <f t="shared" si="109"/>
        <v>0</v>
      </c>
      <c r="L589" s="30" t="s">
        <v>103</v>
      </c>
      <c r="M589" s="15">
        <f t="shared" si="110"/>
        <v>0</v>
      </c>
      <c r="N589" s="13" t="s">
        <v>71</v>
      </c>
    </row>
    <row r="590" spans="1:14">
      <c r="A590" s="123">
        <v>4</v>
      </c>
      <c r="B590" s="5"/>
      <c r="C590" s="5" t="s">
        <v>17</v>
      </c>
      <c r="D590" s="5" t="s">
        <v>16</v>
      </c>
      <c r="E590" s="5" t="s">
        <v>8</v>
      </c>
      <c r="F590" s="12" t="s">
        <v>1061</v>
      </c>
      <c r="G590" s="12">
        <v>3</v>
      </c>
      <c r="H590" s="13" t="s">
        <v>74</v>
      </c>
      <c r="I590" s="12">
        <f t="shared" si="108"/>
        <v>18</v>
      </c>
      <c r="J590" s="13" t="s">
        <v>72</v>
      </c>
      <c r="K590" s="30">
        <f t="shared" si="109"/>
        <v>5.94</v>
      </c>
      <c r="L590" s="30" t="s">
        <v>103</v>
      </c>
      <c r="M590" s="15">
        <f t="shared" si="110"/>
        <v>5940</v>
      </c>
      <c r="N590" s="13" t="s">
        <v>71</v>
      </c>
    </row>
    <row r="591" spans="1:14">
      <c r="A591" s="123">
        <v>5</v>
      </c>
      <c r="B591" s="5"/>
      <c r="C591" s="5" t="s">
        <v>251</v>
      </c>
      <c r="D591" s="5" t="s">
        <v>18</v>
      </c>
      <c r="E591" s="5" t="s">
        <v>8</v>
      </c>
      <c r="F591" s="12" t="s">
        <v>1090</v>
      </c>
      <c r="G591" s="12">
        <v>4</v>
      </c>
      <c r="H591" s="13" t="s">
        <v>74</v>
      </c>
      <c r="I591" s="12">
        <f t="shared" si="108"/>
        <v>24</v>
      </c>
      <c r="J591" s="13" t="s">
        <v>72</v>
      </c>
      <c r="K591" s="30">
        <f t="shared" si="109"/>
        <v>7.92</v>
      </c>
      <c r="L591" s="30" t="s">
        <v>103</v>
      </c>
      <c r="M591" s="15">
        <f t="shared" si="110"/>
        <v>7920</v>
      </c>
      <c r="N591" s="13" t="s">
        <v>71</v>
      </c>
    </row>
    <row r="592" spans="1:14">
      <c r="A592" s="123">
        <v>6</v>
      </c>
      <c r="B592" s="5"/>
      <c r="C592" s="9" t="s">
        <v>52</v>
      </c>
      <c r="D592" s="9" t="s">
        <v>51</v>
      </c>
      <c r="E592" s="9" t="s">
        <v>8</v>
      </c>
      <c r="F592" s="72" t="s">
        <v>1091</v>
      </c>
      <c r="G592" s="12">
        <v>4</v>
      </c>
      <c r="H592" s="13" t="s">
        <v>74</v>
      </c>
      <c r="I592" s="12">
        <f t="shared" si="108"/>
        <v>24</v>
      </c>
      <c r="J592" s="13" t="s">
        <v>72</v>
      </c>
      <c r="K592" s="30">
        <f t="shared" si="109"/>
        <v>7.92</v>
      </c>
      <c r="L592" s="30" t="s">
        <v>103</v>
      </c>
      <c r="M592" s="15">
        <f t="shared" si="110"/>
        <v>7920</v>
      </c>
      <c r="N592" s="13" t="s">
        <v>71</v>
      </c>
    </row>
    <row r="593" spans="1:14">
      <c r="A593" s="123">
        <v>7</v>
      </c>
      <c r="B593" s="5"/>
      <c r="C593" s="5" t="s">
        <v>10</v>
      </c>
      <c r="D593" s="5" t="s">
        <v>93</v>
      </c>
      <c r="E593" s="5" t="s">
        <v>8</v>
      </c>
      <c r="F593" s="12" t="s">
        <v>874</v>
      </c>
      <c r="G593" s="12">
        <v>5</v>
      </c>
      <c r="H593" s="13" t="s">
        <v>74</v>
      </c>
      <c r="I593" s="12">
        <f t="shared" si="108"/>
        <v>30</v>
      </c>
      <c r="J593" s="13" t="s">
        <v>72</v>
      </c>
      <c r="K593" s="30">
        <f t="shared" si="109"/>
        <v>9.9</v>
      </c>
      <c r="L593" s="30" t="s">
        <v>103</v>
      </c>
      <c r="M593" s="15">
        <f t="shared" si="110"/>
        <v>9900</v>
      </c>
      <c r="N593" s="13" t="s">
        <v>71</v>
      </c>
    </row>
    <row r="594" spans="1:14">
      <c r="A594" s="123">
        <v>8</v>
      </c>
      <c r="B594" s="5"/>
      <c r="C594" s="5" t="s">
        <v>26</v>
      </c>
      <c r="D594" s="5" t="s">
        <v>89</v>
      </c>
      <c r="E594" s="5" t="s">
        <v>8</v>
      </c>
      <c r="F594" s="12" t="s">
        <v>1092</v>
      </c>
      <c r="G594" s="12">
        <v>4</v>
      </c>
      <c r="H594" s="13" t="s">
        <v>74</v>
      </c>
      <c r="I594" s="12">
        <f t="shared" si="108"/>
        <v>24</v>
      </c>
      <c r="J594" s="13" t="s">
        <v>72</v>
      </c>
      <c r="K594" s="30">
        <f t="shared" si="109"/>
        <v>7.92</v>
      </c>
      <c r="L594" s="30" t="s">
        <v>103</v>
      </c>
      <c r="M594" s="15">
        <f t="shared" si="110"/>
        <v>7920</v>
      </c>
      <c r="N594" s="13" t="s">
        <v>71</v>
      </c>
    </row>
    <row r="595" spans="1:14">
      <c r="A595" s="123">
        <v>9</v>
      </c>
      <c r="B595" s="5"/>
      <c r="C595" s="5" t="s">
        <v>94</v>
      </c>
      <c r="D595" s="5" t="s">
        <v>95</v>
      </c>
      <c r="E595" s="5" t="s">
        <v>8</v>
      </c>
      <c r="F595" s="12" t="s">
        <v>1113</v>
      </c>
      <c r="G595" s="12">
        <v>3</v>
      </c>
      <c r="H595" s="13" t="s">
        <v>74</v>
      </c>
      <c r="I595" s="12">
        <f t="shared" si="108"/>
        <v>18</v>
      </c>
      <c r="J595" s="13" t="s">
        <v>72</v>
      </c>
      <c r="K595" s="30">
        <f t="shared" si="109"/>
        <v>5.94</v>
      </c>
      <c r="L595" s="30" t="s">
        <v>103</v>
      </c>
      <c r="M595" s="15">
        <f t="shared" si="110"/>
        <v>5940</v>
      </c>
      <c r="N595" s="13" t="s">
        <v>71</v>
      </c>
    </row>
    <row r="596" spans="1:14">
      <c r="A596" s="123">
        <v>10</v>
      </c>
      <c r="B596" s="5"/>
      <c r="C596" s="5" t="s">
        <v>190</v>
      </c>
      <c r="D596" s="5" t="s">
        <v>20</v>
      </c>
      <c r="E596" s="5" t="s">
        <v>173</v>
      </c>
      <c r="F596" s="12" t="s">
        <v>1093</v>
      </c>
      <c r="G596" s="12">
        <v>2</v>
      </c>
      <c r="H596" s="13" t="s">
        <v>74</v>
      </c>
      <c r="I596" s="12">
        <f>G596*7</f>
        <v>14</v>
      </c>
      <c r="J596" s="13" t="s">
        <v>72</v>
      </c>
      <c r="K596" s="30">
        <f t="shared" si="109"/>
        <v>4.62</v>
      </c>
      <c r="L596" s="30" t="s">
        <v>103</v>
      </c>
      <c r="M596" s="15">
        <f t="shared" si="110"/>
        <v>4620</v>
      </c>
      <c r="N596" s="13" t="s">
        <v>71</v>
      </c>
    </row>
    <row r="597" spans="1:14">
      <c r="A597" s="123">
        <v>11</v>
      </c>
      <c r="B597" s="5"/>
      <c r="C597" s="5" t="s">
        <v>34</v>
      </c>
      <c r="D597" s="5" t="s">
        <v>134</v>
      </c>
      <c r="E597" s="5" t="s">
        <v>173</v>
      </c>
      <c r="F597" s="12" t="s">
        <v>1065</v>
      </c>
      <c r="G597" s="12">
        <v>0</v>
      </c>
      <c r="H597" s="13" t="s">
        <v>74</v>
      </c>
      <c r="I597" s="12">
        <f>G597*7</f>
        <v>0</v>
      </c>
      <c r="J597" s="13" t="s">
        <v>72</v>
      </c>
      <c r="K597" s="30">
        <f t="shared" si="109"/>
        <v>0</v>
      </c>
      <c r="L597" s="30" t="s">
        <v>103</v>
      </c>
      <c r="M597" s="15">
        <f t="shared" si="110"/>
        <v>0</v>
      </c>
      <c r="N597" s="13" t="s">
        <v>71</v>
      </c>
    </row>
    <row r="598" spans="1:14">
      <c r="A598" s="123">
        <v>12</v>
      </c>
      <c r="B598" s="5"/>
      <c r="C598" s="5" t="s">
        <v>23</v>
      </c>
      <c r="D598" s="5" t="s">
        <v>136</v>
      </c>
      <c r="E598" s="5" t="s">
        <v>12</v>
      </c>
      <c r="F598" s="5" t="s">
        <v>1094</v>
      </c>
      <c r="G598" s="12">
        <v>1</v>
      </c>
      <c r="H598" s="13" t="s">
        <v>74</v>
      </c>
      <c r="I598" s="12">
        <f t="shared" ref="I598:I608" si="111">G598*1</f>
        <v>1</v>
      </c>
      <c r="J598" s="13" t="s">
        <v>72</v>
      </c>
      <c r="K598" s="30">
        <f t="shared" si="109"/>
        <v>0.33</v>
      </c>
      <c r="L598" s="30" t="s">
        <v>103</v>
      </c>
      <c r="M598" s="15">
        <f t="shared" si="110"/>
        <v>330</v>
      </c>
      <c r="N598" s="13" t="s">
        <v>71</v>
      </c>
    </row>
    <row r="599" spans="1:14">
      <c r="A599" s="123">
        <v>13</v>
      </c>
      <c r="B599" s="5"/>
      <c r="C599" s="5" t="s">
        <v>90</v>
      </c>
      <c r="D599" s="5" t="s">
        <v>91</v>
      </c>
      <c r="E599" s="5" t="s">
        <v>12</v>
      </c>
      <c r="F599" s="12" t="s">
        <v>1051</v>
      </c>
      <c r="G599" s="12">
        <v>1</v>
      </c>
      <c r="H599" s="13" t="s">
        <v>74</v>
      </c>
      <c r="I599" s="12">
        <f t="shared" si="111"/>
        <v>1</v>
      </c>
      <c r="J599" s="13" t="s">
        <v>72</v>
      </c>
      <c r="K599" s="30">
        <f t="shared" si="109"/>
        <v>0.33</v>
      </c>
      <c r="L599" s="30" t="s">
        <v>103</v>
      </c>
      <c r="M599" s="15">
        <f t="shared" si="110"/>
        <v>330</v>
      </c>
      <c r="N599" s="13" t="s">
        <v>71</v>
      </c>
    </row>
    <row r="600" spans="1:14">
      <c r="A600" s="123">
        <v>14</v>
      </c>
      <c r="B600" s="5"/>
      <c r="C600" s="5" t="s">
        <v>81</v>
      </c>
      <c r="D600" s="5" t="s">
        <v>82</v>
      </c>
      <c r="E600" s="5" t="s">
        <v>12</v>
      </c>
      <c r="F600" s="12" t="s">
        <v>1095</v>
      </c>
      <c r="G600" s="12">
        <v>1</v>
      </c>
      <c r="H600" s="13" t="s">
        <v>74</v>
      </c>
      <c r="I600" s="12">
        <f t="shared" si="111"/>
        <v>1</v>
      </c>
      <c r="J600" s="13" t="s">
        <v>72</v>
      </c>
      <c r="K600" s="30">
        <f t="shared" si="109"/>
        <v>0.33</v>
      </c>
      <c r="L600" s="30" t="s">
        <v>103</v>
      </c>
      <c r="M600" s="15">
        <f t="shared" si="110"/>
        <v>330</v>
      </c>
      <c r="N600" s="13" t="s">
        <v>71</v>
      </c>
    </row>
    <row r="601" spans="1:14">
      <c r="A601" s="123">
        <v>15</v>
      </c>
      <c r="B601" s="5"/>
      <c r="C601" s="5" t="s">
        <v>11</v>
      </c>
      <c r="D601" s="5" t="s">
        <v>13</v>
      </c>
      <c r="E601" s="5" t="s">
        <v>12</v>
      </c>
      <c r="F601" s="12" t="s">
        <v>1096</v>
      </c>
      <c r="G601" s="12">
        <v>1</v>
      </c>
      <c r="H601" s="13" t="s">
        <v>74</v>
      </c>
      <c r="I601" s="12">
        <f t="shared" si="111"/>
        <v>1</v>
      </c>
      <c r="J601" s="13" t="s">
        <v>72</v>
      </c>
      <c r="K601" s="30">
        <f t="shared" si="109"/>
        <v>0.33</v>
      </c>
      <c r="L601" s="30" t="s">
        <v>103</v>
      </c>
      <c r="M601" s="15">
        <f t="shared" si="110"/>
        <v>330</v>
      </c>
      <c r="N601" s="13" t="s">
        <v>71</v>
      </c>
    </row>
    <row r="602" spans="1:14">
      <c r="A602" s="123">
        <v>16</v>
      </c>
      <c r="B602" s="5"/>
      <c r="C602" s="5" t="s">
        <v>28</v>
      </c>
      <c r="D602" s="5" t="s">
        <v>27</v>
      </c>
      <c r="E602" s="5" t="s">
        <v>12</v>
      </c>
      <c r="F602" s="12" t="s">
        <v>1097</v>
      </c>
      <c r="G602" s="12">
        <v>3</v>
      </c>
      <c r="H602" s="13" t="s">
        <v>74</v>
      </c>
      <c r="I602" s="12">
        <f t="shared" si="111"/>
        <v>3</v>
      </c>
      <c r="J602" s="13" t="s">
        <v>72</v>
      </c>
      <c r="K602" s="30">
        <f t="shared" si="109"/>
        <v>0.99</v>
      </c>
      <c r="L602" s="30" t="s">
        <v>103</v>
      </c>
      <c r="M602" s="15">
        <f t="shared" si="110"/>
        <v>990</v>
      </c>
      <c r="N602" s="13" t="s">
        <v>71</v>
      </c>
    </row>
    <row r="603" spans="1:14">
      <c r="A603" s="123">
        <v>17</v>
      </c>
      <c r="B603" s="5"/>
      <c r="C603" s="5" t="s">
        <v>30</v>
      </c>
      <c r="D603" s="5" t="s">
        <v>29</v>
      </c>
      <c r="E603" s="5" t="s">
        <v>12</v>
      </c>
      <c r="F603" s="93" t="s">
        <v>1101</v>
      </c>
      <c r="G603" s="12">
        <v>3</v>
      </c>
      <c r="H603" s="13" t="s">
        <v>74</v>
      </c>
      <c r="I603" s="12">
        <f t="shared" si="111"/>
        <v>3</v>
      </c>
      <c r="J603" s="13" t="s">
        <v>72</v>
      </c>
      <c r="K603" s="30">
        <f t="shared" si="109"/>
        <v>0.99</v>
      </c>
      <c r="L603" s="30" t="s">
        <v>103</v>
      </c>
      <c r="M603" s="15">
        <f t="shared" si="110"/>
        <v>990</v>
      </c>
      <c r="N603" s="13" t="s">
        <v>71</v>
      </c>
    </row>
    <row r="604" spans="1:14">
      <c r="A604" s="123">
        <v>18</v>
      </c>
      <c r="B604" s="5"/>
      <c r="C604" s="5" t="s">
        <v>32</v>
      </c>
      <c r="D604" s="5" t="s">
        <v>33</v>
      </c>
      <c r="E604" s="5" t="s">
        <v>12</v>
      </c>
      <c r="F604" s="12"/>
      <c r="G604" s="12">
        <v>0</v>
      </c>
      <c r="H604" s="13" t="s">
        <v>74</v>
      </c>
      <c r="I604" s="12">
        <f t="shared" si="111"/>
        <v>0</v>
      </c>
      <c r="J604" s="13" t="s">
        <v>72</v>
      </c>
      <c r="K604" s="30">
        <f t="shared" si="109"/>
        <v>0</v>
      </c>
      <c r="L604" s="30" t="s">
        <v>103</v>
      </c>
      <c r="M604" s="15">
        <f t="shared" si="110"/>
        <v>0</v>
      </c>
      <c r="N604" s="13" t="s">
        <v>71</v>
      </c>
    </row>
    <row r="605" spans="1:14">
      <c r="A605" s="123">
        <v>19</v>
      </c>
      <c r="B605" s="5"/>
      <c r="C605" s="5" t="s">
        <v>36</v>
      </c>
      <c r="D605" s="5" t="s">
        <v>35</v>
      </c>
      <c r="E605" s="5" t="s">
        <v>12</v>
      </c>
      <c r="F605" s="12" t="s">
        <v>1015</v>
      </c>
      <c r="G605" s="12">
        <v>1</v>
      </c>
      <c r="H605" s="13" t="s">
        <v>74</v>
      </c>
      <c r="I605" s="12">
        <f t="shared" si="111"/>
        <v>1</v>
      </c>
      <c r="J605" s="13" t="s">
        <v>72</v>
      </c>
      <c r="K605" s="30">
        <f t="shared" si="109"/>
        <v>0.33</v>
      </c>
      <c r="L605" s="30" t="s">
        <v>103</v>
      </c>
      <c r="M605" s="15">
        <f t="shared" si="110"/>
        <v>330</v>
      </c>
      <c r="N605" s="13" t="s">
        <v>71</v>
      </c>
    </row>
    <row r="606" spans="1:14">
      <c r="A606" s="123">
        <v>20</v>
      </c>
      <c r="B606" s="5"/>
      <c r="C606" s="5" t="s">
        <v>38</v>
      </c>
      <c r="D606" s="5" t="s">
        <v>37</v>
      </c>
      <c r="E606" s="5" t="s">
        <v>12</v>
      </c>
      <c r="F606" s="12" t="s">
        <v>1098</v>
      </c>
      <c r="G606" s="12">
        <v>1</v>
      </c>
      <c r="H606" s="13" t="s">
        <v>74</v>
      </c>
      <c r="I606" s="12">
        <f t="shared" si="111"/>
        <v>1</v>
      </c>
      <c r="J606" s="13" t="s">
        <v>72</v>
      </c>
      <c r="K606" s="30">
        <f t="shared" si="109"/>
        <v>0.33</v>
      </c>
      <c r="L606" s="30" t="s">
        <v>103</v>
      </c>
      <c r="M606" s="15">
        <f t="shared" si="110"/>
        <v>330</v>
      </c>
      <c r="N606" s="13" t="s">
        <v>71</v>
      </c>
    </row>
    <row r="607" spans="1:14">
      <c r="A607" s="123">
        <v>21</v>
      </c>
      <c r="B607" s="5"/>
      <c r="C607" s="5" t="s">
        <v>40</v>
      </c>
      <c r="D607" s="5" t="s">
        <v>39</v>
      </c>
      <c r="E607" s="5" t="s">
        <v>12</v>
      </c>
      <c r="F607" s="12" t="s">
        <v>1099</v>
      </c>
      <c r="G607" s="12">
        <v>1</v>
      </c>
      <c r="H607" s="13" t="s">
        <v>74</v>
      </c>
      <c r="I607" s="12">
        <f t="shared" si="111"/>
        <v>1</v>
      </c>
      <c r="J607" s="13" t="s">
        <v>72</v>
      </c>
      <c r="K607" s="30">
        <f t="shared" si="109"/>
        <v>0.33</v>
      </c>
      <c r="L607" s="30" t="s">
        <v>103</v>
      </c>
      <c r="M607" s="15">
        <f t="shared" si="110"/>
        <v>330</v>
      </c>
      <c r="N607" s="13" t="s">
        <v>71</v>
      </c>
    </row>
    <row r="608" spans="1:14">
      <c r="A608" s="123">
        <v>22</v>
      </c>
      <c r="B608" s="5"/>
      <c r="C608" s="5" t="s">
        <v>78</v>
      </c>
      <c r="D608" s="5" t="s">
        <v>79</v>
      </c>
      <c r="E608" s="5" t="s">
        <v>12</v>
      </c>
      <c r="F608" s="12"/>
      <c r="G608" s="12">
        <v>0</v>
      </c>
      <c r="H608" s="13" t="s">
        <v>74</v>
      </c>
      <c r="I608" s="12">
        <f t="shared" si="111"/>
        <v>0</v>
      </c>
      <c r="J608" s="13" t="s">
        <v>72</v>
      </c>
      <c r="K608" s="30">
        <f t="shared" si="109"/>
        <v>0</v>
      </c>
      <c r="L608" s="30" t="s">
        <v>103</v>
      </c>
      <c r="M608" s="15">
        <f t="shared" si="110"/>
        <v>0</v>
      </c>
      <c r="N608" s="13" t="s">
        <v>71</v>
      </c>
    </row>
    <row r="609" spans="1:14">
      <c r="A609" s="123">
        <v>23</v>
      </c>
      <c r="B609" s="5"/>
      <c r="C609" s="5" t="s">
        <v>45</v>
      </c>
      <c r="D609" s="5" t="s">
        <v>44</v>
      </c>
      <c r="E609" s="5" t="s">
        <v>43</v>
      </c>
      <c r="F609" s="12" t="s">
        <v>1100</v>
      </c>
      <c r="G609" s="12">
        <v>3</v>
      </c>
      <c r="H609" s="13" t="s">
        <v>74</v>
      </c>
      <c r="I609" s="12">
        <f>G609*1.5</f>
        <v>4.5</v>
      </c>
      <c r="J609" s="13" t="s">
        <v>72</v>
      </c>
      <c r="K609" s="30">
        <f t="shared" si="109"/>
        <v>1.4850000000000001</v>
      </c>
      <c r="L609" s="30" t="s">
        <v>103</v>
      </c>
      <c r="M609" s="15">
        <f t="shared" si="110"/>
        <v>1485</v>
      </c>
      <c r="N609" s="13" t="s">
        <v>71</v>
      </c>
    </row>
    <row r="610" spans="1:14">
      <c r="A610" s="123">
        <v>24</v>
      </c>
      <c r="B610" s="5"/>
      <c r="C610" s="5" t="s">
        <v>47</v>
      </c>
      <c r="D610" s="5" t="s">
        <v>46</v>
      </c>
      <c r="E610" s="5" t="s">
        <v>43</v>
      </c>
      <c r="F610" s="12" t="s">
        <v>1073</v>
      </c>
      <c r="G610" s="12">
        <v>1</v>
      </c>
      <c r="H610" s="13" t="s">
        <v>74</v>
      </c>
      <c r="I610" s="12">
        <f>G610*1.5</f>
        <v>1.5</v>
      </c>
      <c r="J610" s="13" t="s">
        <v>72</v>
      </c>
      <c r="K610" s="30">
        <f t="shared" si="109"/>
        <v>0.495</v>
      </c>
      <c r="L610" s="30" t="s">
        <v>103</v>
      </c>
      <c r="M610" s="15">
        <f t="shared" si="110"/>
        <v>495</v>
      </c>
      <c r="N610" s="13" t="s">
        <v>71</v>
      </c>
    </row>
    <row r="611" spans="1:14">
      <c r="A611" s="123">
        <v>25</v>
      </c>
      <c r="B611" s="5"/>
      <c r="C611" s="5" t="s">
        <v>42</v>
      </c>
      <c r="D611" s="5" t="s">
        <v>41</v>
      </c>
      <c r="E611" s="5" t="s">
        <v>165</v>
      </c>
      <c r="F611" s="12" t="s">
        <v>1074</v>
      </c>
      <c r="G611" s="12">
        <v>0</v>
      </c>
      <c r="H611" s="13" t="s">
        <v>74</v>
      </c>
      <c r="I611" s="12">
        <f>G611*1.5</f>
        <v>0</v>
      </c>
      <c r="J611" s="13" t="s">
        <v>72</v>
      </c>
      <c r="K611" s="30">
        <f t="shared" si="109"/>
        <v>0</v>
      </c>
      <c r="L611" s="30" t="s">
        <v>103</v>
      </c>
      <c r="M611" s="15">
        <f t="shared" si="110"/>
        <v>0</v>
      </c>
      <c r="N611" s="13" t="s">
        <v>71</v>
      </c>
    </row>
    <row r="612" spans="1:14">
      <c r="A612" s="123">
        <v>26</v>
      </c>
      <c r="B612" s="5"/>
      <c r="C612" s="5" t="s">
        <v>1103</v>
      </c>
      <c r="D612" s="5"/>
      <c r="E612" s="5" t="s">
        <v>12</v>
      </c>
      <c r="F612" s="12" t="s">
        <v>971</v>
      </c>
      <c r="G612" s="12">
        <v>1</v>
      </c>
      <c r="H612" s="13" t="s">
        <v>74</v>
      </c>
      <c r="I612" s="12">
        <f>G612*4</f>
        <v>4</v>
      </c>
      <c r="J612" s="13" t="s">
        <v>72</v>
      </c>
      <c r="K612" s="30">
        <f t="shared" si="109"/>
        <v>1.32</v>
      </c>
      <c r="L612" s="30" t="s">
        <v>103</v>
      </c>
      <c r="M612" s="15">
        <f t="shared" si="110"/>
        <v>1320</v>
      </c>
      <c r="N612" s="13" t="s">
        <v>71</v>
      </c>
    </row>
    <row r="613" spans="1:14">
      <c r="A613" s="123">
        <v>27</v>
      </c>
      <c r="B613" s="5"/>
      <c r="C613" s="5" t="s">
        <v>1077</v>
      </c>
      <c r="D613" s="5"/>
      <c r="E613" s="5" t="s">
        <v>12</v>
      </c>
      <c r="F613" s="12" t="s">
        <v>1107</v>
      </c>
      <c r="G613" s="12">
        <v>1</v>
      </c>
      <c r="H613" s="13" t="s">
        <v>74</v>
      </c>
      <c r="I613" s="12">
        <f t="shared" ref="I613" si="112">G613*1.5</f>
        <v>1.5</v>
      </c>
      <c r="J613" s="13" t="s">
        <v>72</v>
      </c>
      <c r="K613" s="30">
        <f>I613*0.33</f>
        <v>0.495</v>
      </c>
      <c r="L613" s="30" t="s">
        <v>103</v>
      </c>
      <c r="M613" s="15">
        <f t="shared" si="110"/>
        <v>495</v>
      </c>
      <c r="N613" s="13" t="s">
        <v>71</v>
      </c>
    </row>
    <row r="614" spans="1:14">
      <c r="A614" s="123">
        <v>28</v>
      </c>
      <c r="B614" s="5"/>
      <c r="C614" s="5" t="s">
        <v>1102</v>
      </c>
      <c r="D614" s="5"/>
      <c r="E614" s="5" t="s">
        <v>12</v>
      </c>
      <c r="F614" s="12" t="s">
        <v>1078</v>
      </c>
      <c r="G614" s="12">
        <v>1</v>
      </c>
      <c r="H614" s="13" t="s">
        <v>74</v>
      </c>
      <c r="I614" s="12">
        <f>G614*1</f>
        <v>1</v>
      </c>
      <c r="J614" s="13" t="s">
        <v>72</v>
      </c>
      <c r="K614" s="30">
        <f>I614*0.33</f>
        <v>0.33</v>
      </c>
      <c r="L614" s="30" t="s">
        <v>103</v>
      </c>
      <c r="M614" s="15">
        <f t="shared" si="110"/>
        <v>330</v>
      </c>
      <c r="N614" s="13" t="s">
        <v>71</v>
      </c>
    </row>
    <row r="615" spans="1:14">
      <c r="A615" s="123">
        <v>29</v>
      </c>
      <c r="B615" s="5"/>
      <c r="C615" s="5" t="s">
        <v>757</v>
      </c>
      <c r="D615" s="5"/>
      <c r="E615" s="5" t="s">
        <v>12</v>
      </c>
      <c r="F615" s="12" t="s">
        <v>805</v>
      </c>
      <c r="G615" s="12">
        <v>1</v>
      </c>
      <c r="H615" s="13" t="s">
        <v>74</v>
      </c>
      <c r="I615" s="12">
        <f>G615*1</f>
        <v>1</v>
      </c>
      <c r="J615" s="13" t="s">
        <v>72</v>
      </c>
      <c r="K615" s="30">
        <f t="shared" ref="K615:K623" si="113">I615*0.33</f>
        <v>0.33</v>
      </c>
      <c r="L615" s="30" t="s">
        <v>103</v>
      </c>
      <c r="M615" s="15">
        <f t="shared" si="110"/>
        <v>330</v>
      </c>
      <c r="N615" s="13" t="s">
        <v>71</v>
      </c>
    </row>
    <row r="616" spans="1:14">
      <c r="A616" s="123">
        <v>30</v>
      </c>
      <c r="B616" s="5"/>
      <c r="C616" s="5" t="s">
        <v>1108</v>
      </c>
      <c r="D616" s="5"/>
      <c r="E616" s="5" t="s">
        <v>12</v>
      </c>
      <c r="F616" s="119" t="s">
        <v>1109</v>
      </c>
      <c r="G616" s="12">
        <v>1</v>
      </c>
      <c r="H616" s="13" t="s">
        <v>74</v>
      </c>
      <c r="I616" s="12">
        <f>G616*1</f>
        <v>1</v>
      </c>
      <c r="J616" s="13" t="s">
        <v>72</v>
      </c>
      <c r="K616" s="30">
        <f t="shared" si="113"/>
        <v>0.33</v>
      </c>
      <c r="L616" s="30" t="s">
        <v>103</v>
      </c>
      <c r="M616" s="15">
        <f t="shared" si="110"/>
        <v>330</v>
      </c>
      <c r="N616" s="13" t="s">
        <v>71</v>
      </c>
    </row>
    <row r="617" spans="1:14">
      <c r="A617" s="123">
        <v>31</v>
      </c>
      <c r="B617" s="5"/>
      <c r="C617" s="5" t="s">
        <v>1110</v>
      </c>
      <c r="D617" s="5"/>
      <c r="E617" s="5" t="s">
        <v>1007</v>
      </c>
      <c r="F617" s="12" t="s">
        <v>1111</v>
      </c>
      <c r="G617" s="12">
        <v>1</v>
      </c>
      <c r="H617" s="13" t="s">
        <v>74</v>
      </c>
      <c r="I617" s="12">
        <f t="shared" ref="I617" si="114">G617*4</f>
        <v>4</v>
      </c>
      <c r="J617" s="13" t="s">
        <v>72</v>
      </c>
      <c r="K617" s="30">
        <f t="shared" si="113"/>
        <v>1.32</v>
      </c>
      <c r="L617" s="30" t="s">
        <v>103</v>
      </c>
      <c r="M617" s="15">
        <f t="shared" si="110"/>
        <v>1320</v>
      </c>
      <c r="N617" s="13" t="s">
        <v>71</v>
      </c>
    </row>
    <row r="618" spans="1:14">
      <c r="A618" s="123">
        <v>32</v>
      </c>
      <c r="B618" s="5"/>
      <c r="C618" s="5" t="s">
        <v>1104</v>
      </c>
      <c r="D618" s="5"/>
      <c r="E618" s="5" t="s">
        <v>43</v>
      </c>
      <c r="F618" s="12" t="s">
        <v>1105</v>
      </c>
      <c r="G618" s="12">
        <v>0</v>
      </c>
      <c r="H618" s="13" t="s">
        <v>74</v>
      </c>
      <c r="I618" s="12">
        <f>G618*1</f>
        <v>0</v>
      </c>
      <c r="J618" s="13" t="s">
        <v>72</v>
      </c>
      <c r="K618" s="30">
        <f t="shared" si="113"/>
        <v>0</v>
      </c>
      <c r="L618" s="30" t="s">
        <v>103</v>
      </c>
      <c r="M618" s="15">
        <f t="shared" si="110"/>
        <v>0</v>
      </c>
      <c r="N618" s="13" t="s">
        <v>71</v>
      </c>
    </row>
    <row r="619" spans="1:14">
      <c r="A619" s="123">
        <v>33</v>
      </c>
      <c r="B619" s="5"/>
      <c r="C619" s="5" t="s">
        <v>959</v>
      </c>
      <c r="D619" s="5"/>
      <c r="E619" s="5" t="s">
        <v>12</v>
      </c>
      <c r="F619" s="12" t="s">
        <v>1080</v>
      </c>
      <c r="G619" s="12">
        <v>1</v>
      </c>
      <c r="H619" s="13" t="s">
        <v>74</v>
      </c>
      <c r="I619" s="12">
        <f>G619*1</f>
        <v>1</v>
      </c>
      <c r="J619" s="13" t="s">
        <v>72</v>
      </c>
      <c r="K619" s="30">
        <f t="shared" si="113"/>
        <v>0.33</v>
      </c>
      <c r="L619" s="30" t="s">
        <v>103</v>
      </c>
      <c r="M619" s="15">
        <f t="shared" si="110"/>
        <v>330</v>
      </c>
      <c r="N619" s="13" t="s">
        <v>71</v>
      </c>
    </row>
    <row r="620" spans="1:14">
      <c r="A620" s="123">
        <v>34</v>
      </c>
      <c r="B620" s="5"/>
      <c r="C620" s="5" t="s">
        <v>932</v>
      </c>
      <c r="D620" s="5"/>
      <c r="E620" s="5" t="s">
        <v>43</v>
      </c>
      <c r="F620" s="12" t="s">
        <v>1106</v>
      </c>
      <c r="G620" s="12">
        <v>1</v>
      </c>
      <c r="H620" s="13" t="s">
        <v>74</v>
      </c>
      <c r="I620" s="12">
        <f>G620*1.5</f>
        <v>1.5</v>
      </c>
      <c r="J620" s="13" t="s">
        <v>72</v>
      </c>
      <c r="K620" s="30">
        <f t="shared" si="113"/>
        <v>0.495</v>
      </c>
      <c r="L620" s="30" t="s">
        <v>103</v>
      </c>
      <c r="M620" s="15">
        <f t="shared" si="110"/>
        <v>495</v>
      </c>
      <c r="N620" s="13" t="s">
        <v>71</v>
      </c>
    </row>
    <row r="621" spans="1:14">
      <c r="A621" s="123">
        <v>35</v>
      </c>
      <c r="B621" s="5"/>
      <c r="C621" s="5" t="s">
        <v>124</v>
      </c>
      <c r="D621" s="5"/>
      <c r="E621" s="5" t="s">
        <v>43</v>
      </c>
      <c r="F621" s="12" t="s">
        <v>1081</v>
      </c>
      <c r="G621" s="12">
        <v>0</v>
      </c>
      <c r="H621" s="13" t="s">
        <v>74</v>
      </c>
      <c r="I621" s="12">
        <f>G621*1</f>
        <v>0</v>
      </c>
      <c r="J621" s="13" t="s">
        <v>72</v>
      </c>
      <c r="K621" s="30">
        <f t="shared" si="113"/>
        <v>0</v>
      </c>
      <c r="L621" s="30" t="s">
        <v>103</v>
      </c>
      <c r="M621" s="15">
        <f t="shared" si="110"/>
        <v>0</v>
      </c>
      <c r="N621" s="13" t="s">
        <v>71</v>
      </c>
    </row>
    <row r="622" spans="1:14">
      <c r="A622" s="123">
        <v>36</v>
      </c>
      <c r="B622" s="5"/>
      <c r="C622" s="5" t="s">
        <v>764</v>
      </c>
      <c r="D622" s="5"/>
      <c r="E622" s="5" t="s">
        <v>12</v>
      </c>
      <c r="F622" s="12" t="s">
        <v>795</v>
      </c>
      <c r="G622" s="12">
        <v>1</v>
      </c>
      <c r="H622" s="13" t="s">
        <v>74</v>
      </c>
      <c r="I622" s="12">
        <f>G622*1</f>
        <v>1</v>
      </c>
      <c r="J622" s="13" t="s">
        <v>72</v>
      </c>
      <c r="K622" s="30">
        <f t="shared" si="113"/>
        <v>0.33</v>
      </c>
      <c r="L622" s="30" t="s">
        <v>103</v>
      </c>
      <c r="M622" s="15">
        <f t="shared" si="110"/>
        <v>330</v>
      </c>
      <c r="N622" s="13" t="s">
        <v>71</v>
      </c>
    </row>
    <row r="623" spans="1:14">
      <c r="A623" s="123">
        <v>37</v>
      </c>
      <c r="B623" s="5"/>
      <c r="C623" s="5" t="s">
        <v>1112</v>
      </c>
      <c r="D623" s="5"/>
      <c r="E623" s="5" t="s">
        <v>165</v>
      </c>
      <c r="F623" s="12" t="s">
        <v>1086</v>
      </c>
      <c r="G623" s="12">
        <v>0</v>
      </c>
      <c r="H623" s="13" t="s">
        <v>74</v>
      </c>
      <c r="I623" s="12">
        <f>G623*1</f>
        <v>0</v>
      </c>
      <c r="J623" s="13" t="s">
        <v>72</v>
      </c>
      <c r="K623" s="30">
        <f t="shared" si="113"/>
        <v>0</v>
      </c>
      <c r="L623" s="30" t="s">
        <v>103</v>
      </c>
      <c r="M623" s="15">
        <f t="shared" si="110"/>
        <v>0</v>
      </c>
      <c r="N623" s="13" t="s">
        <v>71</v>
      </c>
    </row>
    <row r="624" spans="1:14">
      <c r="A624" s="281" t="s">
        <v>54</v>
      </c>
      <c r="B624" s="282"/>
      <c r="C624" s="282"/>
      <c r="D624" s="282"/>
      <c r="E624" s="283"/>
      <c r="F624" s="122"/>
      <c r="G624" s="12">
        <f>SUM(G587:G623)</f>
        <v>57</v>
      </c>
      <c r="H624" s="13" t="s">
        <v>74</v>
      </c>
      <c r="I624" s="12">
        <f>SUM(I587:I623)</f>
        <v>223</v>
      </c>
      <c r="J624" s="13" t="s">
        <v>72</v>
      </c>
      <c r="K624" s="12">
        <f>SUM(K587:K623)</f>
        <v>73.589999999999975</v>
      </c>
      <c r="L624" s="30" t="s">
        <v>103</v>
      </c>
      <c r="M624" s="34">
        <f>SUM(M587:M623)</f>
        <v>73590</v>
      </c>
      <c r="N624" s="13" t="s">
        <v>71</v>
      </c>
    </row>
    <row r="626" spans="1:14" ht="15" customHeight="1">
      <c r="A626" s="286" t="s">
        <v>53</v>
      </c>
      <c r="B626" s="286" t="s">
        <v>0</v>
      </c>
      <c r="C626" s="286" t="s">
        <v>2</v>
      </c>
      <c r="D626" s="286" t="s">
        <v>4</v>
      </c>
      <c r="E626" s="286" t="s">
        <v>1</v>
      </c>
      <c r="F626" s="286" t="s">
        <v>280</v>
      </c>
      <c r="G626" s="288" t="s">
        <v>5</v>
      </c>
      <c r="H626" s="289"/>
      <c r="I626" s="288" t="s">
        <v>6</v>
      </c>
      <c r="J626" s="289"/>
      <c r="K626" s="288" t="s">
        <v>101</v>
      </c>
      <c r="L626" s="289"/>
      <c r="M626" s="288" t="s">
        <v>102</v>
      </c>
      <c r="N626" s="289"/>
    </row>
    <row r="627" spans="1:14">
      <c r="A627" s="287"/>
      <c r="B627" s="287"/>
      <c r="C627" s="287"/>
      <c r="D627" s="287"/>
      <c r="E627" s="287"/>
      <c r="F627" s="287"/>
      <c r="G627" s="290"/>
      <c r="H627" s="291"/>
      <c r="I627" s="290"/>
      <c r="J627" s="291"/>
      <c r="K627" s="290"/>
      <c r="L627" s="291"/>
      <c r="M627" s="290"/>
      <c r="N627" s="291"/>
    </row>
    <row r="628" spans="1:14">
      <c r="A628" s="128">
        <v>1</v>
      </c>
      <c r="B628" s="16" t="s">
        <v>998</v>
      </c>
      <c r="C628" s="5" t="s">
        <v>3</v>
      </c>
      <c r="D628" s="5" t="s">
        <v>7</v>
      </c>
      <c r="E628" s="5" t="s">
        <v>8</v>
      </c>
      <c r="F628" s="12" t="s">
        <v>1119</v>
      </c>
      <c r="G628" s="12">
        <v>4</v>
      </c>
      <c r="H628" s="13" t="s">
        <v>74</v>
      </c>
      <c r="I628" s="12">
        <f t="shared" ref="I628:I636" si="115">G628*6</f>
        <v>24</v>
      </c>
      <c r="J628" s="13" t="s">
        <v>72</v>
      </c>
      <c r="K628" s="30">
        <f t="shared" ref="K628:K653" si="116">I628*0.33</f>
        <v>7.92</v>
      </c>
      <c r="L628" s="30" t="s">
        <v>103</v>
      </c>
      <c r="M628" s="15">
        <f t="shared" ref="M628:M664" si="117">K628*1000</f>
        <v>7920</v>
      </c>
      <c r="N628" s="13" t="s">
        <v>71</v>
      </c>
    </row>
    <row r="629" spans="1:14">
      <c r="A629" s="128">
        <v>2</v>
      </c>
      <c r="B629" s="17">
        <v>43541</v>
      </c>
      <c r="C629" s="5" t="s">
        <v>56</v>
      </c>
      <c r="D629" s="5" t="s">
        <v>93</v>
      </c>
      <c r="E629" s="5" t="s">
        <v>8</v>
      </c>
      <c r="F629" s="12" t="s">
        <v>1000</v>
      </c>
      <c r="G629" s="12">
        <v>0</v>
      </c>
      <c r="H629" s="13" t="s">
        <v>74</v>
      </c>
      <c r="I629" s="12">
        <f t="shared" si="115"/>
        <v>0</v>
      </c>
      <c r="J629" s="13" t="s">
        <v>72</v>
      </c>
      <c r="K629" s="30">
        <f t="shared" si="116"/>
        <v>0</v>
      </c>
      <c r="L629" s="30" t="s">
        <v>103</v>
      </c>
      <c r="M629" s="15">
        <f t="shared" si="117"/>
        <v>0</v>
      </c>
      <c r="N629" s="13" t="s">
        <v>71</v>
      </c>
    </row>
    <row r="630" spans="1:14">
      <c r="A630" s="128">
        <v>3</v>
      </c>
      <c r="B630" s="5"/>
      <c r="C630" s="5" t="s">
        <v>15</v>
      </c>
      <c r="D630" s="5" t="s">
        <v>647</v>
      </c>
      <c r="E630" s="5" t="s">
        <v>8</v>
      </c>
      <c r="F630" s="12"/>
      <c r="G630" s="12">
        <v>0</v>
      </c>
      <c r="H630" s="13" t="s">
        <v>74</v>
      </c>
      <c r="I630" s="12">
        <f t="shared" si="115"/>
        <v>0</v>
      </c>
      <c r="J630" s="13" t="s">
        <v>72</v>
      </c>
      <c r="K630" s="30">
        <f t="shared" si="116"/>
        <v>0</v>
      </c>
      <c r="L630" s="30" t="s">
        <v>103</v>
      </c>
      <c r="M630" s="15">
        <f t="shared" si="117"/>
        <v>0</v>
      </c>
      <c r="N630" s="13" t="s">
        <v>71</v>
      </c>
    </row>
    <row r="631" spans="1:14">
      <c r="A631" s="128">
        <v>4</v>
      </c>
      <c r="B631" s="5"/>
      <c r="C631" s="5" t="s">
        <v>17</v>
      </c>
      <c r="D631" s="5" t="s">
        <v>16</v>
      </c>
      <c r="E631" s="5" t="s">
        <v>8</v>
      </c>
      <c r="F631" s="12"/>
      <c r="G631" s="12">
        <v>0</v>
      </c>
      <c r="H631" s="13" t="s">
        <v>74</v>
      </c>
      <c r="I631" s="12">
        <f t="shared" si="115"/>
        <v>0</v>
      </c>
      <c r="J631" s="13" t="s">
        <v>72</v>
      </c>
      <c r="K631" s="30">
        <f t="shared" si="116"/>
        <v>0</v>
      </c>
      <c r="L631" s="30" t="s">
        <v>103</v>
      </c>
      <c r="M631" s="15">
        <f t="shared" si="117"/>
        <v>0</v>
      </c>
      <c r="N631" s="13" t="s">
        <v>71</v>
      </c>
    </row>
    <row r="632" spans="1:14">
      <c r="A632" s="128">
        <v>5</v>
      </c>
      <c r="B632" s="5"/>
      <c r="C632" s="5" t="s">
        <v>251</v>
      </c>
      <c r="D632" s="5" t="s">
        <v>18</v>
      </c>
      <c r="E632" s="5" t="s">
        <v>8</v>
      </c>
      <c r="F632" s="12" t="s">
        <v>1001</v>
      </c>
      <c r="G632" s="12">
        <v>0</v>
      </c>
      <c r="H632" s="13" t="s">
        <v>74</v>
      </c>
      <c r="I632" s="12">
        <f t="shared" si="115"/>
        <v>0</v>
      </c>
      <c r="J632" s="13" t="s">
        <v>72</v>
      </c>
      <c r="K632" s="30">
        <f t="shared" si="116"/>
        <v>0</v>
      </c>
      <c r="L632" s="30" t="s">
        <v>103</v>
      </c>
      <c r="M632" s="15">
        <f t="shared" si="117"/>
        <v>0</v>
      </c>
      <c r="N632" s="13" t="s">
        <v>71</v>
      </c>
    </row>
    <row r="633" spans="1:14">
      <c r="A633" s="128">
        <v>6</v>
      </c>
      <c r="B633" s="5"/>
      <c r="C633" s="9" t="s">
        <v>52</v>
      </c>
      <c r="D633" s="9" t="s">
        <v>51</v>
      </c>
      <c r="E633" s="9" t="s">
        <v>8</v>
      </c>
      <c r="F633" s="72" t="s">
        <v>1002</v>
      </c>
      <c r="G633" s="12">
        <v>0</v>
      </c>
      <c r="H633" s="13" t="s">
        <v>74</v>
      </c>
      <c r="I633" s="12">
        <f t="shared" si="115"/>
        <v>0</v>
      </c>
      <c r="J633" s="13" t="s">
        <v>72</v>
      </c>
      <c r="K633" s="30">
        <f t="shared" si="116"/>
        <v>0</v>
      </c>
      <c r="L633" s="30" t="s">
        <v>103</v>
      </c>
      <c r="M633" s="15">
        <f t="shared" si="117"/>
        <v>0</v>
      </c>
      <c r="N633" s="13" t="s">
        <v>71</v>
      </c>
    </row>
    <row r="634" spans="1:14">
      <c r="A634" s="128">
        <v>7</v>
      </c>
      <c r="B634" s="5"/>
      <c r="C634" s="5" t="s">
        <v>10</v>
      </c>
      <c r="D634" s="5" t="s">
        <v>93</v>
      </c>
      <c r="E634" s="5" t="s">
        <v>8</v>
      </c>
      <c r="F634" s="12"/>
      <c r="G634" s="12">
        <v>0</v>
      </c>
      <c r="H634" s="13" t="s">
        <v>74</v>
      </c>
      <c r="I634" s="12">
        <f t="shared" si="115"/>
        <v>0</v>
      </c>
      <c r="J634" s="13" t="s">
        <v>72</v>
      </c>
      <c r="K634" s="30">
        <f t="shared" si="116"/>
        <v>0</v>
      </c>
      <c r="L634" s="30" t="s">
        <v>103</v>
      </c>
      <c r="M634" s="15">
        <f t="shared" si="117"/>
        <v>0</v>
      </c>
      <c r="N634" s="13" t="s">
        <v>71</v>
      </c>
    </row>
    <row r="635" spans="1:14">
      <c r="A635" s="128">
        <v>8</v>
      </c>
      <c r="B635" s="5"/>
      <c r="C635" s="5" t="s">
        <v>26</v>
      </c>
      <c r="D635" s="5" t="s">
        <v>89</v>
      </c>
      <c r="E635" s="5" t="s">
        <v>8</v>
      </c>
      <c r="F635" s="12" t="s">
        <v>976</v>
      </c>
      <c r="G635" s="12">
        <v>0</v>
      </c>
      <c r="H635" s="13" t="s">
        <v>74</v>
      </c>
      <c r="I635" s="12">
        <f t="shared" si="115"/>
        <v>0</v>
      </c>
      <c r="J635" s="13" t="s">
        <v>72</v>
      </c>
      <c r="K635" s="30">
        <f t="shared" si="116"/>
        <v>0</v>
      </c>
      <c r="L635" s="30" t="s">
        <v>103</v>
      </c>
      <c r="M635" s="15">
        <f t="shared" si="117"/>
        <v>0</v>
      </c>
      <c r="N635" s="13" t="s">
        <v>71</v>
      </c>
    </row>
    <row r="636" spans="1:14">
      <c r="A636" s="128">
        <v>9</v>
      </c>
      <c r="B636" s="5"/>
      <c r="C636" s="5" t="s">
        <v>94</v>
      </c>
      <c r="D636" s="5" t="s">
        <v>95</v>
      </c>
      <c r="E636" s="5" t="s">
        <v>8</v>
      </c>
      <c r="F636" s="12" t="s">
        <v>943</v>
      </c>
      <c r="G636" s="12">
        <v>0</v>
      </c>
      <c r="H636" s="13" t="s">
        <v>74</v>
      </c>
      <c r="I636" s="12">
        <f t="shared" si="115"/>
        <v>0</v>
      </c>
      <c r="J636" s="13" t="s">
        <v>72</v>
      </c>
      <c r="K636" s="30">
        <f t="shared" si="116"/>
        <v>0</v>
      </c>
      <c r="L636" s="30" t="s">
        <v>103</v>
      </c>
      <c r="M636" s="15">
        <f t="shared" si="117"/>
        <v>0</v>
      </c>
      <c r="N636" s="13" t="s">
        <v>71</v>
      </c>
    </row>
    <row r="637" spans="1:14">
      <c r="A637" s="128">
        <v>10</v>
      </c>
      <c r="B637" s="5"/>
      <c r="C637" s="5" t="s">
        <v>190</v>
      </c>
      <c r="D637" s="5" t="s">
        <v>20</v>
      </c>
      <c r="E637" s="5" t="s">
        <v>173</v>
      </c>
      <c r="F637" s="12" t="s">
        <v>941</v>
      </c>
      <c r="G637" s="12">
        <v>0</v>
      </c>
      <c r="H637" s="13" t="s">
        <v>74</v>
      </c>
      <c r="I637" s="12">
        <f>G637*7</f>
        <v>0</v>
      </c>
      <c r="J637" s="13" t="s">
        <v>72</v>
      </c>
      <c r="K637" s="30">
        <f t="shared" si="116"/>
        <v>0</v>
      </c>
      <c r="L637" s="30" t="s">
        <v>103</v>
      </c>
      <c r="M637" s="15">
        <f t="shared" si="117"/>
        <v>0</v>
      </c>
      <c r="N637" s="13" t="s">
        <v>71</v>
      </c>
    </row>
    <row r="638" spans="1:14">
      <c r="A638" s="128">
        <v>11</v>
      </c>
      <c r="B638" s="5"/>
      <c r="C638" s="5" t="s">
        <v>34</v>
      </c>
      <c r="D638" s="5" t="s">
        <v>134</v>
      </c>
      <c r="E638" s="5" t="s">
        <v>173</v>
      </c>
      <c r="F638" s="12" t="s">
        <v>942</v>
      </c>
      <c r="G638" s="12">
        <v>0</v>
      </c>
      <c r="H638" s="13" t="s">
        <v>74</v>
      </c>
      <c r="I638" s="12">
        <f>G638*7</f>
        <v>0</v>
      </c>
      <c r="J638" s="13" t="s">
        <v>72</v>
      </c>
      <c r="K638" s="30">
        <f t="shared" si="116"/>
        <v>0</v>
      </c>
      <c r="L638" s="30" t="s">
        <v>103</v>
      </c>
      <c r="M638" s="15">
        <f t="shared" si="117"/>
        <v>0</v>
      </c>
      <c r="N638" s="13" t="s">
        <v>71</v>
      </c>
    </row>
    <row r="639" spans="1:14">
      <c r="A639" s="128">
        <v>12</v>
      </c>
      <c r="B639" s="5"/>
      <c r="C639" s="5" t="s">
        <v>23</v>
      </c>
      <c r="D639" s="5" t="s">
        <v>136</v>
      </c>
      <c r="E639" s="5" t="s">
        <v>12</v>
      </c>
      <c r="F639" s="5" t="s">
        <v>978</v>
      </c>
      <c r="G639" s="12">
        <v>0</v>
      </c>
      <c r="H639" s="13" t="s">
        <v>74</v>
      </c>
      <c r="I639" s="12">
        <f t="shared" ref="I639:I649" si="118">G639*1</f>
        <v>0</v>
      </c>
      <c r="J639" s="13" t="s">
        <v>72</v>
      </c>
      <c r="K639" s="30">
        <f t="shared" si="116"/>
        <v>0</v>
      </c>
      <c r="L639" s="30" t="s">
        <v>103</v>
      </c>
      <c r="M639" s="15">
        <f t="shared" si="117"/>
        <v>0</v>
      </c>
      <c r="N639" s="13" t="s">
        <v>71</v>
      </c>
    </row>
    <row r="640" spans="1:14">
      <c r="A640" s="128">
        <v>13</v>
      </c>
      <c r="B640" s="5"/>
      <c r="C640" s="5" t="s">
        <v>90</v>
      </c>
      <c r="D640" s="5" t="s">
        <v>91</v>
      </c>
      <c r="E640" s="5" t="s">
        <v>12</v>
      </c>
      <c r="F640" s="12" t="s">
        <v>485</v>
      </c>
      <c r="G640" s="12">
        <v>0</v>
      </c>
      <c r="H640" s="13" t="s">
        <v>74</v>
      </c>
      <c r="I640" s="12">
        <f t="shared" si="118"/>
        <v>0</v>
      </c>
      <c r="J640" s="13" t="s">
        <v>72</v>
      </c>
      <c r="K640" s="30">
        <f t="shared" si="116"/>
        <v>0</v>
      </c>
      <c r="L640" s="30" t="s">
        <v>103</v>
      </c>
      <c r="M640" s="15">
        <f t="shared" si="117"/>
        <v>0</v>
      </c>
      <c r="N640" s="13" t="s">
        <v>71</v>
      </c>
    </row>
    <row r="641" spans="1:14">
      <c r="A641" s="128">
        <v>14</v>
      </c>
      <c r="B641" s="5"/>
      <c r="C641" s="5" t="s">
        <v>81</v>
      </c>
      <c r="D641" s="5" t="s">
        <v>82</v>
      </c>
      <c r="E641" s="5" t="s">
        <v>12</v>
      </c>
      <c r="F641" s="12" t="s">
        <v>979</v>
      </c>
      <c r="G641" s="12">
        <v>0</v>
      </c>
      <c r="H641" s="13" t="s">
        <v>74</v>
      </c>
      <c r="I641" s="12">
        <f t="shared" si="118"/>
        <v>0</v>
      </c>
      <c r="J641" s="13" t="s">
        <v>72</v>
      </c>
      <c r="K641" s="30">
        <f t="shared" si="116"/>
        <v>0</v>
      </c>
      <c r="L641" s="30" t="s">
        <v>103</v>
      </c>
      <c r="M641" s="15">
        <f t="shared" si="117"/>
        <v>0</v>
      </c>
      <c r="N641" s="13" t="s">
        <v>71</v>
      </c>
    </row>
    <row r="642" spans="1:14">
      <c r="A642" s="128">
        <v>15</v>
      </c>
      <c r="B642" s="5"/>
      <c r="C642" s="5" t="s">
        <v>11</v>
      </c>
      <c r="D642" s="5" t="s">
        <v>13</v>
      </c>
      <c r="E642" s="5" t="s">
        <v>12</v>
      </c>
      <c r="F642" s="12" t="s">
        <v>980</v>
      </c>
      <c r="G642" s="12">
        <v>0</v>
      </c>
      <c r="H642" s="13" t="s">
        <v>74</v>
      </c>
      <c r="I642" s="12">
        <f t="shared" si="118"/>
        <v>0</v>
      </c>
      <c r="J642" s="13" t="s">
        <v>72</v>
      </c>
      <c r="K642" s="30">
        <f t="shared" si="116"/>
        <v>0</v>
      </c>
      <c r="L642" s="30" t="s">
        <v>103</v>
      </c>
      <c r="M642" s="15">
        <f t="shared" si="117"/>
        <v>0</v>
      </c>
      <c r="N642" s="13" t="s">
        <v>71</v>
      </c>
    </row>
    <row r="643" spans="1:14">
      <c r="A643" s="128">
        <v>16</v>
      </c>
      <c r="B643" s="5"/>
      <c r="C643" s="5" t="s">
        <v>28</v>
      </c>
      <c r="D643" s="5" t="s">
        <v>27</v>
      </c>
      <c r="E643" s="5" t="s">
        <v>12</v>
      </c>
      <c r="F643" s="12" t="s">
        <v>981</v>
      </c>
      <c r="G643" s="12">
        <v>0</v>
      </c>
      <c r="H643" s="13" t="s">
        <v>74</v>
      </c>
      <c r="I643" s="12">
        <f t="shared" si="118"/>
        <v>0</v>
      </c>
      <c r="J643" s="13" t="s">
        <v>72</v>
      </c>
      <c r="K643" s="30">
        <f t="shared" si="116"/>
        <v>0</v>
      </c>
      <c r="L643" s="30" t="s">
        <v>103</v>
      </c>
      <c r="M643" s="15">
        <f t="shared" si="117"/>
        <v>0</v>
      </c>
      <c r="N643" s="13" t="s">
        <v>71</v>
      </c>
    </row>
    <row r="644" spans="1:14">
      <c r="A644" s="128">
        <v>17</v>
      </c>
      <c r="B644" s="5"/>
      <c r="C644" s="5" t="s">
        <v>30</v>
      </c>
      <c r="D644" s="5" t="s">
        <v>29</v>
      </c>
      <c r="E644" s="5" t="s">
        <v>12</v>
      </c>
      <c r="F644" s="12" t="s">
        <v>982</v>
      </c>
      <c r="G644" s="12"/>
      <c r="H644" s="13" t="s">
        <v>74</v>
      </c>
      <c r="I644" s="12">
        <f t="shared" si="118"/>
        <v>0</v>
      </c>
      <c r="J644" s="13" t="s">
        <v>72</v>
      </c>
      <c r="K644" s="30">
        <f t="shared" si="116"/>
        <v>0</v>
      </c>
      <c r="L644" s="30" t="s">
        <v>103</v>
      </c>
      <c r="M644" s="15">
        <f t="shared" si="117"/>
        <v>0</v>
      </c>
      <c r="N644" s="13" t="s">
        <v>71</v>
      </c>
    </row>
    <row r="645" spans="1:14">
      <c r="A645" s="128">
        <v>18</v>
      </c>
      <c r="B645" s="5"/>
      <c r="C645" s="5" t="s">
        <v>32</v>
      </c>
      <c r="D645" s="5" t="s">
        <v>33</v>
      </c>
      <c r="E645" s="5" t="s">
        <v>12</v>
      </c>
      <c r="F645" s="12"/>
      <c r="G645" s="12">
        <v>0</v>
      </c>
      <c r="H645" s="13" t="s">
        <v>74</v>
      </c>
      <c r="I645" s="12">
        <f t="shared" si="118"/>
        <v>0</v>
      </c>
      <c r="J645" s="13" t="s">
        <v>72</v>
      </c>
      <c r="K645" s="30">
        <f t="shared" si="116"/>
        <v>0</v>
      </c>
      <c r="L645" s="30" t="s">
        <v>103</v>
      </c>
      <c r="M645" s="15">
        <f t="shared" si="117"/>
        <v>0</v>
      </c>
      <c r="N645" s="13" t="s">
        <v>71</v>
      </c>
    </row>
    <row r="646" spans="1:14">
      <c r="A646" s="128">
        <v>19</v>
      </c>
      <c r="B646" s="5"/>
      <c r="C646" s="5" t="s">
        <v>36</v>
      </c>
      <c r="D646" s="5" t="s">
        <v>35</v>
      </c>
      <c r="E646" s="5" t="s">
        <v>12</v>
      </c>
      <c r="F646" s="12" t="s">
        <v>1003</v>
      </c>
      <c r="G646" s="12">
        <v>0</v>
      </c>
      <c r="H646" s="13" t="s">
        <v>74</v>
      </c>
      <c r="I646" s="12">
        <f t="shared" si="118"/>
        <v>0</v>
      </c>
      <c r="J646" s="13" t="s">
        <v>72</v>
      </c>
      <c r="K646" s="30">
        <f t="shared" si="116"/>
        <v>0</v>
      </c>
      <c r="L646" s="30" t="s">
        <v>103</v>
      </c>
      <c r="M646" s="15">
        <f t="shared" si="117"/>
        <v>0</v>
      </c>
      <c r="N646" s="13" t="s">
        <v>71</v>
      </c>
    </row>
    <row r="647" spans="1:14">
      <c r="A647" s="128">
        <v>20</v>
      </c>
      <c r="B647" s="5"/>
      <c r="C647" s="5" t="s">
        <v>38</v>
      </c>
      <c r="D647" s="5" t="s">
        <v>37</v>
      </c>
      <c r="E647" s="5" t="s">
        <v>12</v>
      </c>
      <c r="F647" s="12" t="s">
        <v>1004</v>
      </c>
      <c r="G647" s="12">
        <v>0</v>
      </c>
      <c r="H647" s="13" t="s">
        <v>74</v>
      </c>
      <c r="I647" s="12">
        <f t="shared" si="118"/>
        <v>0</v>
      </c>
      <c r="J647" s="13" t="s">
        <v>72</v>
      </c>
      <c r="K647" s="30">
        <f t="shared" si="116"/>
        <v>0</v>
      </c>
      <c r="L647" s="30" t="s">
        <v>103</v>
      </c>
      <c r="M647" s="15">
        <f t="shared" si="117"/>
        <v>0</v>
      </c>
      <c r="N647" s="13" t="s">
        <v>71</v>
      </c>
    </row>
    <row r="648" spans="1:14">
      <c r="A648" s="128">
        <v>21</v>
      </c>
      <c r="B648" s="5"/>
      <c r="C648" s="5" t="s">
        <v>40</v>
      </c>
      <c r="D648" s="5" t="s">
        <v>39</v>
      </c>
      <c r="E648" s="5" t="s">
        <v>12</v>
      </c>
      <c r="F648" s="12" t="s">
        <v>1005</v>
      </c>
      <c r="G648" s="12">
        <v>0</v>
      </c>
      <c r="H648" s="13" t="s">
        <v>74</v>
      </c>
      <c r="I648" s="12">
        <f t="shared" si="118"/>
        <v>0</v>
      </c>
      <c r="J648" s="13" t="s">
        <v>72</v>
      </c>
      <c r="K648" s="30">
        <f t="shared" si="116"/>
        <v>0</v>
      </c>
      <c r="L648" s="30" t="s">
        <v>103</v>
      </c>
      <c r="M648" s="15">
        <f t="shared" si="117"/>
        <v>0</v>
      </c>
      <c r="N648" s="13" t="s">
        <v>71</v>
      </c>
    </row>
    <row r="649" spans="1:14">
      <c r="A649" s="128">
        <v>22</v>
      </c>
      <c r="B649" s="5"/>
      <c r="C649" s="5" t="s">
        <v>78</v>
      </c>
      <c r="D649" s="5" t="s">
        <v>79</v>
      </c>
      <c r="E649" s="5" t="s">
        <v>12</v>
      </c>
      <c r="F649" s="12" t="s">
        <v>663</v>
      </c>
      <c r="G649" s="12">
        <v>0</v>
      </c>
      <c r="H649" s="13" t="s">
        <v>74</v>
      </c>
      <c r="I649" s="12">
        <f t="shared" si="118"/>
        <v>0</v>
      </c>
      <c r="J649" s="13" t="s">
        <v>72</v>
      </c>
      <c r="K649" s="30">
        <f t="shared" si="116"/>
        <v>0</v>
      </c>
      <c r="L649" s="30" t="s">
        <v>103</v>
      </c>
      <c r="M649" s="15">
        <f t="shared" si="117"/>
        <v>0</v>
      </c>
      <c r="N649" s="13" t="s">
        <v>71</v>
      </c>
    </row>
    <row r="650" spans="1:14">
      <c r="A650" s="128">
        <v>23</v>
      </c>
      <c r="B650" s="5"/>
      <c r="C650" s="5" t="s">
        <v>45</v>
      </c>
      <c r="D650" s="5" t="s">
        <v>44</v>
      </c>
      <c r="E650" s="5" t="s">
        <v>43</v>
      </c>
      <c r="F650" s="12" t="s">
        <v>986</v>
      </c>
      <c r="G650" s="12">
        <v>0</v>
      </c>
      <c r="H650" s="13" t="s">
        <v>74</v>
      </c>
      <c r="I650" s="12">
        <f>G650*1.5</f>
        <v>0</v>
      </c>
      <c r="J650" s="13" t="s">
        <v>72</v>
      </c>
      <c r="K650" s="30">
        <f t="shared" si="116"/>
        <v>0</v>
      </c>
      <c r="L650" s="30" t="s">
        <v>103</v>
      </c>
      <c r="M650" s="15">
        <f t="shared" si="117"/>
        <v>0</v>
      </c>
      <c r="N650" s="13" t="s">
        <v>71</v>
      </c>
    </row>
    <row r="651" spans="1:14">
      <c r="A651" s="128">
        <v>24</v>
      </c>
      <c r="B651" s="5"/>
      <c r="C651" s="5" t="s">
        <v>47</v>
      </c>
      <c r="D651" s="5" t="s">
        <v>46</v>
      </c>
      <c r="E651" s="5" t="s">
        <v>43</v>
      </c>
      <c r="F651" s="12" t="s">
        <v>951</v>
      </c>
      <c r="G651" s="12">
        <v>0</v>
      </c>
      <c r="H651" s="13" t="s">
        <v>74</v>
      </c>
      <c r="I651" s="12">
        <f>G651*1.5</f>
        <v>0</v>
      </c>
      <c r="J651" s="13" t="s">
        <v>72</v>
      </c>
      <c r="K651" s="30">
        <f t="shared" si="116"/>
        <v>0</v>
      </c>
      <c r="L651" s="30" t="s">
        <v>103</v>
      </c>
      <c r="M651" s="15">
        <f t="shared" si="117"/>
        <v>0</v>
      </c>
      <c r="N651" s="13" t="s">
        <v>71</v>
      </c>
    </row>
    <row r="652" spans="1:14">
      <c r="A652" s="128">
        <v>25</v>
      </c>
      <c r="B652" s="5"/>
      <c r="C652" s="5" t="s">
        <v>42</v>
      </c>
      <c r="D652" s="5" t="s">
        <v>41</v>
      </c>
      <c r="E652" s="5" t="s">
        <v>165</v>
      </c>
      <c r="F652" s="12" t="s">
        <v>711</v>
      </c>
      <c r="G652" s="12">
        <v>0</v>
      </c>
      <c r="H652" s="13" t="s">
        <v>74</v>
      </c>
      <c r="I652" s="12">
        <f>G652*1.5</f>
        <v>0</v>
      </c>
      <c r="J652" s="13" t="s">
        <v>72</v>
      </c>
      <c r="K652" s="30">
        <f t="shared" si="116"/>
        <v>0</v>
      </c>
      <c r="L652" s="30" t="s">
        <v>103</v>
      </c>
      <c r="M652" s="15">
        <f t="shared" si="117"/>
        <v>0</v>
      </c>
      <c r="N652" s="13" t="s">
        <v>71</v>
      </c>
    </row>
    <row r="653" spans="1:14">
      <c r="A653" s="128">
        <v>26</v>
      </c>
      <c r="B653" s="5"/>
      <c r="C653" s="5" t="s">
        <v>693</v>
      </c>
      <c r="D653" s="5" t="s">
        <v>48</v>
      </c>
      <c r="E653" s="5" t="s">
        <v>50</v>
      </c>
      <c r="F653" s="12" t="s">
        <v>694</v>
      </c>
      <c r="G653" s="12">
        <v>0</v>
      </c>
      <c r="H653" s="13" t="s">
        <v>74</v>
      </c>
      <c r="I653" s="12">
        <f>G653*4</f>
        <v>0</v>
      </c>
      <c r="J653" s="13" t="s">
        <v>72</v>
      </c>
      <c r="K653" s="30">
        <f t="shared" si="116"/>
        <v>0</v>
      </c>
      <c r="L653" s="30" t="s">
        <v>103</v>
      </c>
      <c r="M653" s="15">
        <f t="shared" si="117"/>
        <v>0</v>
      </c>
      <c r="N653" s="13" t="s">
        <v>71</v>
      </c>
    </row>
    <row r="654" spans="1:14">
      <c r="A654" s="128">
        <v>27</v>
      </c>
      <c r="B654" s="5"/>
      <c r="C654" s="5" t="s">
        <v>1114</v>
      </c>
      <c r="D654" s="5"/>
      <c r="E654" s="5" t="s">
        <v>12</v>
      </c>
      <c r="F654" s="12" t="s">
        <v>992</v>
      </c>
      <c r="G654" s="12">
        <v>1</v>
      </c>
      <c r="H654" s="13" t="s">
        <v>74</v>
      </c>
      <c r="I654" s="12">
        <f t="shared" ref="I654" si="119">G654*1.5</f>
        <v>1.5</v>
      </c>
      <c r="J654" s="13" t="s">
        <v>72</v>
      </c>
      <c r="K654" s="30">
        <f>I654*0.33</f>
        <v>0.495</v>
      </c>
      <c r="L654" s="30" t="s">
        <v>103</v>
      </c>
      <c r="M654" s="15">
        <f t="shared" si="117"/>
        <v>495</v>
      </c>
      <c r="N654" s="13" t="s">
        <v>71</v>
      </c>
    </row>
    <row r="655" spans="1:14">
      <c r="A655" s="128">
        <v>28</v>
      </c>
      <c r="B655" s="5"/>
      <c r="C655" s="5" t="s">
        <v>45</v>
      </c>
      <c r="D655" s="5"/>
      <c r="E655" s="5" t="s">
        <v>43</v>
      </c>
      <c r="F655" s="12" t="s">
        <v>1115</v>
      </c>
      <c r="G655" s="12">
        <v>1</v>
      </c>
      <c r="H655" s="13" t="s">
        <v>74</v>
      </c>
      <c r="I655" s="12">
        <f>G655*1</f>
        <v>1</v>
      </c>
      <c r="J655" s="13" t="s">
        <v>72</v>
      </c>
      <c r="K655" s="30">
        <f>I655*0.33</f>
        <v>0.33</v>
      </c>
      <c r="L655" s="30" t="s">
        <v>103</v>
      </c>
      <c r="M655" s="15">
        <f t="shared" si="117"/>
        <v>330</v>
      </c>
      <c r="N655" s="13" t="s">
        <v>71</v>
      </c>
    </row>
    <row r="656" spans="1:14">
      <c r="A656" s="128">
        <v>29</v>
      </c>
      <c r="B656" s="5"/>
      <c r="C656" s="5" t="s">
        <v>757</v>
      </c>
      <c r="D656" s="5"/>
      <c r="E656" s="5" t="s">
        <v>12</v>
      </c>
      <c r="F656" s="12" t="s">
        <v>1116</v>
      </c>
      <c r="G656" s="12">
        <v>1</v>
      </c>
      <c r="H656" s="13" t="s">
        <v>74</v>
      </c>
      <c r="I656" s="12">
        <f>G656*1</f>
        <v>1</v>
      </c>
      <c r="J656" s="13" t="s">
        <v>72</v>
      </c>
      <c r="K656" s="30">
        <f t="shared" ref="K656:K664" si="120">I656*0.33</f>
        <v>0.33</v>
      </c>
      <c r="L656" s="30" t="s">
        <v>103</v>
      </c>
      <c r="M656" s="15">
        <f t="shared" si="117"/>
        <v>330</v>
      </c>
      <c r="N656" s="13" t="s">
        <v>71</v>
      </c>
    </row>
    <row r="657" spans="1:14">
      <c r="A657" s="128">
        <v>30</v>
      </c>
      <c r="B657" s="5"/>
      <c r="C657" s="5" t="s">
        <v>1010</v>
      </c>
      <c r="D657" s="5"/>
      <c r="E657" s="5" t="s">
        <v>8</v>
      </c>
      <c r="F657" s="119" t="s">
        <v>1011</v>
      </c>
      <c r="G657" s="12">
        <v>0</v>
      </c>
      <c r="H657" s="13" t="s">
        <v>74</v>
      </c>
      <c r="I657" s="12">
        <f>G657*1</f>
        <v>0</v>
      </c>
      <c r="J657" s="13" t="s">
        <v>72</v>
      </c>
      <c r="K657" s="30">
        <f t="shared" si="120"/>
        <v>0</v>
      </c>
      <c r="L657" s="30" t="s">
        <v>103</v>
      </c>
      <c r="M657" s="15">
        <f t="shared" si="117"/>
        <v>0</v>
      </c>
      <c r="N657" s="13" t="s">
        <v>71</v>
      </c>
    </row>
    <row r="658" spans="1:14">
      <c r="A658" s="128">
        <v>31</v>
      </c>
      <c r="B658" s="5"/>
      <c r="C658" s="5" t="s">
        <v>1117</v>
      </c>
      <c r="D658" s="5"/>
      <c r="E658" s="5" t="s">
        <v>8</v>
      </c>
      <c r="F658" s="12" t="s">
        <v>1118</v>
      </c>
      <c r="G658" s="12">
        <v>4</v>
      </c>
      <c r="H658" s="13" t="s">
        <v>74</v>
      </c>
      <c r="I658" s="12">
        <f t="shared" ref="I658" si="121">G658*4</f>
        <v>16</v>
      </c>
      <c r="J658" s="13" t="s">
        <v>72</v>
      </c>
      <c r="K658" s="30">
        <f t="shared" si="120"/>
        <v>5.28</v>
      </c>
      <c r="L658" s="30" t="s">
        <v>103</v>
      </c>
      <c r="M658" s="15">
        <f t="shared" si="117"/>
        <v>5280</v>
      </c>
      <c r="N658" s="13" t="s">
        <v>71</v>
      </c>
    </row>
    <row r="659" spans="1:14">
      <c r="A659" s="128">
        <v>32</v>
      </c>
      <c r="B659" s="5"/>
      <c r="C659" s="5" t="s">
        <v>1120</v>
      </c>
      <c r="D659" s="5"/>
      <c r="E659" s="5" t="s">
        <v>43</v>
      </c>
      <c r="F659" s="12" t="s">
        <v>1121</v>
      </c>
      <c r="G659" s="12">
        <v>1</v>
      </c>
      <c r="H659" s="13" t="s">
        <v>74</v>
      </c>
      <c r="I659" s="12">
        <f>G659*1</f>
        <v>1</v>
      </c>
      <c r="J659" s="13" t="s">
        <v>72</v>
      </c>
      <c r="K659" s="30">
        <f t="shared" si="120"/>
        <v>0.33</v>
      </c>
      <c r="L659" s="30" t="s">
        <v>103</v>
      </c>
      <c r="M659" s="15">
        <f t="shared" si="117"/>
        <v>330</v>
      </c>
      <c r="N659" s="13" t="s">
        <v>71</v>
      </c>
    </row>
    <row r="660" spans="1:14">
      <c r="A660" s="128">
        <v>33</v>
      </c>
      <c r="B660" s="5"/>
      <c r="C660" s="5" t="s">
        <v>1122</v>
      </c>
      <c r="D660" s="5"/>
      <c r="E660" s="5" t="s">
        <v>12</v>
      </c>
      <c r="F660" s="12" t="s">
        <v>271</v>
      </c>
      <c r="G660" s="12">
        <v>1</v>
      </c>
      <c r="H660" s="13" t="s">
        <v>74</v>
      </c>
      <c r="I660" s="12">
        <f>G660*1</f>
        <v>1</v>
      </c>
      <c r="J660" s="13" t="s">
        <v>72</v>
      </c>
      <c r="K660" s="30">
        <f t="shared" si="120"/>
        <v>0.33</v>
      </c>
      <c r="L660" s="30" t="s">
        <v>103</v>
      </c>
      <c r="M660" s="15">
        <f t="shared" si="117"/>
        <v>330</v>
      </c>
      <c r="N660" s="13" t="s">
        <v>71</v>
      </c>
    </row>
    <row r="661" spans="1:14">
      <c r="A661" s="128">
        <v>34</v>
      </c>
      <c r="B661" s="5"/>
      <c r="C661" s="5" t="s">
        <v>124</v>
      </c>
      <c r="D661" s="5"/>
      <c r="E661" s="5" t="s">
        <v>43</v>
      </c>
      <c r="F661" s="12" t="s">
        <v>680</v>
      </c>
      <c r="G661" s="12">
        <v>1</v>
      </c>
      <c r="H661" s="13" t="s">
        <v>74</v>
      </c>
      <c r="I661" s="12">
        <f>G661*1.5</f>
        <v>1.5</v>
      </c>
      <c r="J661" s="13" t="s">
        <v>72</v>
      </c>
      <c r="K661" s="30">
        <f t="shared" si="120"/>
        <v>0.495</v>
      </c>
      <c r="L661" s="30" t="s">
        <v>103</v>
      </c>
      <c r="M661" s="15">
        <f t="shared" si="117"/>
        <v>495</v>
      </c>
      <c r="N661" s="13" t="s">
        <v>71</v>
      </c>
    </row>
    <row r="662" spans="1:14">
      <c r="A662" s="128">
        <v>35</v>
      </c>
      <c r="B662" s="5"/>
      <c r="C662" s="5" t="s">
        <v>712</v>
      </c>
      <c r="D662" s="5"/>
      <c r="E662" s="5" t="s">
        <v>12</v>
      </c>
      <c r="F662" s="12" t="s">
        <v>217</v>
      </c>
      <c r="G662" s="12">
        <v>1</v>
      </c>
      <c r="H662" s="13" t="s">
        <v>74</v>
      </c>
      <c r="I662" s="12">
        <f>G662*1</f>
        <v>1</v>
      </c>
      <c r="J662" s="13" t="s">
        <v>72</v>
      </c>
      <c r="K662" s="30">
        <f t="shared" si="120"/>
        <v>0.33</v>
      </c>
      <c r="L662" s="30" t="s">
        <v>103</v>
      </c>
      <c r="M662" s="15">
        <f t="shared" si="117"/>
        <v>330</v>
      </c>
      <c r="N662" s="13" t="s">
        <v>71</v>
      </c>
    </row>
    <row r="663" spans="1:14">
      <c r="A663" s="128">
        <v>36</v>
      </c>
      <c r="B663" s="5"/>
      <c r="C663" s="5" t="s">
        <v>757</v>
      </c>
      <c r="D663" s="5"/>
      <c r="E663" s="5" t="s">
        <v>12</v>
      </c>
      <c r="F663" s="12" t="s">
        <v>995</v>
      </c>
      <c r="G663" s="12">
        <v>2</v>
      </c>
      <c r="H663" s="13" t="s">
        <v>74</v>
      </c>
      <c r="I663" s="12">
        <f>G663*1</f>
        <v>2</v>
      </c>
      <c r="J663" s="13" t="s">
        <v>72</v>
      </c>
      <c r="K663" s="30">
        <f t="shared" si="120"/>
        <v>0.66</v>
      </c>
      <c r="L663" s="30" t="s">
        <v>103</v>
      </c>
      <c r="M663" s="15">
        <f t="shared" si="117"/>
        <v>660</v>
      </c>
      <c r="N663" s="13" t="s">
        <v>71</v>
      </c>
    </row>
    <row r="664" spans="1:14">
      <c r="A664" s="128">
        <v>37</v>
      </c>
      <c r="B664" s="5"/>
      <c r="C664" s="5" t="s">
        <v>1008</v>
      </c>
      <c r="D664" s="5"/>
      <c r="E664" s="5" t="s">
        <v>12</v>
      </c>
      <c r="F664" s="12" t="s">
        <v>1009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20"/>
        <v>0.33</v>
      </c>
      <c r="L664" s="30" t="s">
        <v>103</v>
      </c>
      <c r="M664" s="15">
        <f t="shared" si="117"/>
        <v>330</v>
      </c>
      <c r="N664" s="13" t="s">
        <v>71</v>
      </c>
    </row>
    <row r="665" spans="1:14">
      <c r="A665" s="281" t="s">
        <v>54</v>
      </c>
      <c r="B665" s="282"/>
      <c r="C665" s="282"/>
      <c r="D665" s="282"/>
      <c r="E665" s="283"/>
      <c r="F665" s="127"/>
      <c r="G665" s="12">
        <f>SUM(G628:G664)</f>
        <v>18</v>
      </c>
      <c r="H665" s="13" t="s">
        <v>74</v>
      </c>
      <c r="I665" s="12">
        <f>SUM(I628:I664)</f>
        <v>51</v>
      </c>
      <c r="J665" s="13" t="s">
        <v>72</v>
      </c>
      <c r="K665" s="12">
        <f>SUM(K628:K664)</f>
        <v>16.829999999999998</v>
      </c>
      <c r="L665" s="30" t="s">
        <v>103</v>
      </c>
      <c r="M665" s="34">
        <f>SUM(M628:M664)</f>
        <v>16830</v>
      </c>
      <c r="N665" s="13" t="s">
        <v>71</v>
      </c>
    </row>
    <row r="669" spans="1:14">
      <c r="A669" s="286" t="s">
        <v>53</v>
      </c>
      <c r="B669" s="286" t="s">
        <v>0</v>
      </c>
      <c r="C669" s="286" t="s">
        <v>2</v>
      </c>
      <c r="D669" s="286" t="s">
        <v>4</v>
      </c>
      <c r="E669" s="286" t="s">
        <v>1</v>
      </c>
      <c r="F669" s="286" t="s">
        <v>280</v>
      </c>
      <c r="G669" s="288" t="s">
        <v>5</v>
      </c>
      <c r="H669" s="289"/>
      <c r="I669" s="288" t="s">
        <v>6</v>
      </c>
      <c r="J669" s="289"/>
      <c r="K669" s="288" t="s">
        <v>101</v>
      </c>
      <c r="L669" s="289"/>
      <c r="M669" s="288" t="s">
        <v>102</v>
      </c>
      <c r="N669" s="289"/>
    </row>
    <row r="670" spans="1:14">
      <c r="A670" s="287"/>
      <c r="B670" s="287"/>
      <c r="C670" s="287"/>
      <c r="D670" s="287"/>
      <c r="E670" s="287"/>
      <c r="F670" s="287"/>
      <c r="G670" s="290"/>
      <c r="H670" s="291"/>
      <c r="I670" s="290"/>
      <c r="J670" s="291"/>
      <c r="K670" s="290"/>
      <c r="L670" s="291"/>
      <c r="M670" s="290"/>
      <c r="N670" s="291"/>
    </row>
    <row r="671" spans="1:14">
      <c r="A671" s="130">
        <v>1</v>
      </c>
      <c r="B671" s="16" t="s">
        <v>836</v>
      </c>
      <c r="C671" s="5" t="s">
        <v>3</v>
      </c>
      <c r="D671" s="5" t="s">
        <v>7</v>
      </c>
      <c r="E671" s="5" t="s">
        <v>8</v>
      </c>
      <c r="F671" s="12" t="s">
        <v>1119</v>
      </c>
      <c r="G671" s="12">
        <v>0</v>
      </c>
      <c r="H671" s="13" t="s">
        <v>74</v>
      </c>
      <c r="I671" s="12">
        <f t="shared" ref="I671:I679" si="122">G671*6</f>
        <v>0</v>
      </c>
      <c r="J671" s="13" t="s">
        <v>72</v>
      </c>
      <c r="K671" s="30">
        <f t="shared" ref="K671:K696" si="123">I671*0.33</f>
        <v>0</v>
      </c>
      <c r="L671" s="30" t="s">
        <v>103</v>
      </c>
      <c r="M671" s="15">
        <f t="shared" ref="M671:M705" si="124">K671*1000</f>
        <v>0</v>
      </c>
      <c r="N671" s="13" t="s">
        <v>71</v>
      </c>
    </row>
    <row r="672" spans="1:14">
      <c r="A672" s="130">
        <v>2</v>
      </c>
      <c r="B672" s="17">
        <v>43542</v>
      </c>
      <c r="C672" s="5" t="s">
        <v>56</v>
      </c>
      <c r="D672" s="5" t="s">
        <v>93</v>
      </c>
      <c r="E672" s="5" t="s">
        <v>8</v>
      </c>
      <c r="F672" s="12" t="s">
        <v>1000</v>
      </c>
      <c r="G672" s="12">
        <v>0</v>
      </c>
      <c r="H672" s="13" t="s">
        <v>74</v>
      </c>
      <c r="I672" s="12">
        <f t="shared" si="122"/>
        <v>0</v>
      </c>
      <c r="J672" s="13" t="s">
        <v>72</v>
      </c>
      <c r="K672" s="30">
        <f t="shared" si="123"/>
        <v>0</v>
      </c>
      <c r="L672" s="30" t="s">
        <v>103</v>
      </c>
      <c r="M672" s="15">
        <f t="shared" si="124"/>
        <v>0</v>
      </c>
      <c r="N672" s="13" t="s">
        <v>71</v>
      </c>
    </row>
    <row r="673" spans="1:14">
      <c r="A673" s="130">
        <v>3</v>
      </c>
      <c r="B673" s="5"/>
      <c r="C673" s="5" t="s">
        <v>15</v>
      </c>
      <c r="D673" s="5" t="s">
        <v>647</v>
      </c>
      <c r="E673" s="5" t="s">
        <v>8</v>
      </c>
      <c r="F673" s="12"/>
      <c r="G673" s="12">
        <v>0</v>
      </c>
      <c r="H673" s="13" t="s">
        <v>74</v>
      </c>
      <c r="I673" s="12">
        <f t="shared" si="122"/>
        <v>0</v>
      </c>
      <c r="J673" s="13" t="s">
        <v>72</v>
      </c>
      <c r="K673" s="30">
        <f t="shared" si="123"/>
        <v>0</v>
      </c>
      <c r="L673" s="30" t="s">
        <v>103</v>
      </c>
      <c r="M673" s="15">
        <f t="shared" si="124"/>
        <v>0</v>
      </c>
      <c r="N673" s="13" t="s">
        <v>71</v>
      </c>
    </row>
    <row r="674" spans="1:14">
      <c r="A674" s="130">
        <v>4</v>
      </c>
      <c r="B674" s="5"/>
      <c r="C674" s="5" t="s">
        <v>17</v>
      </c>
      <c r="D674" s="5" t="s">
        <v>16</v>
      </c>
      <c r="E674" s="5" t="s">
        <v>8</v>
      </c>
      <c r="F674" s="12" t="s">
        <v>1123</v>
      </c>
      <c r="G674" s="12">
        <v>3</v>
      </c>
      <c r="H674" s="13" t="s">
        <v>74</v>
      </c>
      <c r="I674" s="12">
        <f t="shared" si="122"/>
        <v>18</v>
      </c>
      <c r="J674" s="13" t="s">
        <v>72</v>
      </c>
      <c r="K674" s="30">
        <f t="shared" si="123"/>
        <v>5.94</v>
      </c>
      <c r="L674" s="30" t="s">
        <v>103</v>
      </c>
      <c r="M674" s="15">
        <f t="shared" si="124"/>
        <v>5940</v>
      </c>
      <c r="N674" s="13" t="s">
        <v>71</v>
      </c>
    </row>
    <row r="675" spans="1:14">
      <c r="A675" s="130">
        <v>5</v>
      </c>
      <c r="B675" s="5"/>
      <c r="C675" s="5" t="s">
        <v>251</v>
      </c>
      <c r="D675" s="5" t="s">
        <v>18</v>
      </c>
      <c r="E675" s="5" t="s">
        <v>8</v>
      </c>
      <c r="F675" s="12" t="s">
        <v>1124</v>
      </c>
      <c r="G675" s="12">
        <v>4</v>
      </c>
      <c r="H675" s="13" t="s">
        <v>74</v>
      </c>
      <c r="I675" s="12">
        <f t="shared" si="122"/>
        <v>24</v>
      </c>
      <c r="J675" s="13" t="s">
        <v>72</v>
      </c>
      <c r="K675" s="30">
        <f t="shared" si="123"/>
        <v>7.92</v>
      </c>
      <c r="L675" s="30" t="s">
        <v>103</v>
      </c>
      <c r="M675" s="15">
        <f t="shared" si="124"/>
        <v>7920</v>
      </c>
      <c r="N675" s="13" t="s">
        <v>71</v>
      </c>
    </row>
    <row r="676" spans="1:14">
      <c r="A676" s="130">
        <v>6</v>
      </c>
      <c r="B676" s="5"/>
      <c r="C676" s="9" t="s">
        <v>52</v>
      </c>
      <c r="D676" s="9" t="s">
        <v>51</v>
      </c>
      <c r="E676" s="9" t="s">
        <v>8</v>
      </c>
      <c r="F676" s="72" t="s">
        <v>1125</v>
      </c>
      <c r="G676" s="12">
        <v>5</v>
      </c>
      <c r="H676" s="13" t="s">
        <v>74</v>
      </c>
      <c r="I676" s="12">
        <f t="shared" si="122"/>
        <v>30</v>
      </c>
      <c r="J676" s="13" t="s">
        <v>72</v>
      </c>
      <c r="K676" s="30">
        <f t="shared" si="123"/>
        <v>9.9</v>
      </c>
      <c r="L676" s="30" t="s">
        <v>103</v>
      </c>
      <c r="M676" s="15">
        <f t="shared" si="124"/>
        <v>9900</v>
      </c>
      <c r="N676" s="13" t="s">
        <v>71</v>
      </c>
    </row>
    <row r="677" spans="1:14">
      <c r="A677" s="130">
        <v>7</v>
      </c>
      <c r="B677" s="5"/>
      <c r="C677" s="5" t="s">
        <v>10</v>
      </c>
      <c r="D677" s="5" t="s">
        <v>93</v>
      </c>
      <c r="E677" s="5" t="s">
        <v>8</v>
      </c>
      <c r="F677" s="12" t="s">
        <v>1127</v>
      </c>
      <c r="G677" s="12">
        <v>0</v>
      </c>
      <c r="H677" s="13" t="s">
        <v>74</v>
      </c>
      <c r="I677" s="12">
        <f t="shared" si="122"/>
        <v>0</v>
      </c>
      <c r="J677" s="13" t="s">
        <v>72</v>
      </c>
      <c r="K677" s="30">
        <f t="shared" si="123"/>
        <v>0</v>
      </c>
      <c r="L677" s="30" t="s">
        <v>103</v>
      </c>
      <c r="M677" s="15">
        <f t="shared" si="124"/>
        <v>0</v>
      </c>
      <c r="N677" s="13" t="s">
        <v>71</v>
      </c>
    </row>
    <row r="678" spans="1:14">
      <c r="A678" s="130">
        <v>8</v>
      </c>
      <c r="B678" s="5"/>
      <c r="C678" s="5" t="s">
        <v>26</v>
      </c>
      <c r="D678" s="5" t="s">
        <v>89</v>
      </c>
      <c r="E678" s="5" t="s">
        <v>8</v>
      </c>
      <c r="F678" s="12" t="s">
        <v>1126</v>
      </c>
      <c r="G678" s="12">
        <v>5</v>
      </c>
      <c r="H678" s="13" t="s">
        <v>74</v>
      </c>
      <c r="I678" s="12">
        <f t="shared" si="122"/>
        <v>30</v>
      </c>
      <c r="J678" s="13" t="s">
        <v>72</v>
      </c>
      <c r="K678" s="30">
        <f t="shared" si="123"/>
        <v>9.9</v>
      </c>
      <c r="L678" s="30" t="s">
        <v>103</v>
      </c>
      <c r="M678" s="15">
        <f t="shared" si="124"/>
        <v>9900</v>
      </c>
      <c r="N678" s="13" t="s">
        <v>71</v>
      </c>
    </row>
    <row r="679" spans="1:14">
      <c r="A679" s="130">
        <v>9</v>
      </c>
      <c r="B679" s="5"/>
      <c r="C679" s="5" t="s">
        <v>94</v>
      </c>
      <c r="D679" s="5" t="s">
        <v>95</v>
      </c>
      <c r="E679" s="5" t="s">
        <v>8</v>
      </c>
      <c r="F679" s="12" t="s">
        <v>1145</v>
      </c>
      <c r="G679" s="12">
        <v>3</v>
      </c>
      <c r="H679" s="13" t="s">
        <v>74</v>
      </c>
      <c r="I679" s="12">
        <f t="shared" si="122"/>
        <v>18</v>
      </c>
      <c r="J679" s="13" t="s">
        <v>72</v>
      </c>
      <c r="K679" s="30">
        <f t="shared" si="123"/>
        <v>5.94</v>
      </c>
      <c r="L679" s="30" t="s">
        <v>103</v>
      </c>
      <c r="M679" s="15">
        <f t="shared" si="124"/>
        <v>5940</v>
      </c>
      <c r="N679" s="13" t="s">
        <v>71</v>
      </c>
    </row>
    <row r="680" spans="1:14">
      <c r="A680" s="130">
        <v>10</v>
      </c>
      <c r="B680" s="5"/>
      <c r="C680" s="5" t="s">
        <v>190</v>
      </c>
      <c r="D680" s="5" t="s">
        <v>20</v>
      </c>
      <c r="E680" s="5" t="s">
        <v>173</v>
      </c>
      <c r="F680" s="12" t="s">
        <v>1128</v>
      </c>
      <c r="G680" s="12">
        <v>1</v>
      </c>
      <c r="H680" s="13" t="s">
        <v>74</v>
      </c>
      <c r="I680" s="12">
        <f>G680*7</f>
        <v>7</v>
      </c>
      <c r="J680" s="13" t="s">
        <v>72</v>
      </c>
      <c r="K680" s="30">
        <f t="shared" si="123"/>
        <v>2.31</v>
      </c>
      <c r="L680" s="30" t="s">
        <v>103</v>
      </c>
      <c r="M680" s="15">
        <f t="shared" si="124"/>
        <v>2310</v>
      </c>
      <c r="N680" s="13" t="s">
        <v>71</v>
      </c>
    </row>
    <row r="681" spans="1:14">
      <c r="A681" s="130">
        <v>11</v>
      </c>
      <c r="B681" s="5"/>
      <c r="C681" s="5" t="s">
        <v>34</v>
      </c>
      <c r="D681" s="5" t="s">
        <v>134</v>
      </c>
      <c r="E681" s="5" t="s">
        <v>173</v>
      </c>
      <c r="F681" s="12" t="s">
        <v>942</v>
      </c>
      <c r="G681" s="12">
        <v>1</v>
      </c>
      <c r="H681" s="13" t="s">
        <v>74</v>
      </c>
      <c r="I681" s="12">
        <f>G681*7</f>
        <v>7</v>
      </c>
      <c r="J681" s="13" t="s">
        <v>72</v>
      </c>
      <c r="K681" s="30">
        <f t="shared" si="123"/>
        <v>2.31</v>
      </c>
      <c r="L681" s="30" t="s">
        <v>103</v>
      </c>
      <c r="M681" s="15">
        <f t="shared" si="124"/>
        <v>2310</v>
      </c>
      <c r="N681" s="13" t="s">
        <v>71</v>
      </c>
    </row>
    <row r="682" spans="1:14">
      <c r="A682" s="130">
        <v>12</v>
      </c>
      <c r="B682" s="5"/>
      <c r="C682" s="5" t="s">
        <v>23</v>
      </c>
      <c r="D682" s="5" t="s">
        <v>136</v>
      </c>
      <c r="E682" s="5" t="s">
        <v>12</v>
      </c>
      <c r="F682" s="5" t="s">
        <v>1129</v>
      </c>
      <c r="G682" s="12">
        <v>2</v>
      </c>
      <c r="H682" s="13" t="s">
        <v>74</v>
      </c>
      <c r="I682" s="12">
        <f t="shared" ref="I682:I692" si="125">G682*1</f>
        <v>2</v>
      </c>
      <c r="J682" s="13" t="s">
        <v>72</v>
      </c>
      <c r="K682" s="30">
        <f t="shared" si="123"/>
        <v>0.66</v>
      </c>
      <c r="L682" s="30" t="s">
        <v>103</v>
      </c>
      <c r="M682" s="15">
        <f t="shared" si="124"/>
        <v>660</v>
      </c>
      <c r="N682" s="13" t="s">
        <v>71</v>
      </c>
    </row>
    <row r="683" spans="1:14">
      <c r="A683" s="130">
        <v>13</v>
      </c>
      <c r="B683" s="5"/>
      <c r="C683" s="5" t="s">
        <v>90</v>
      </c>
      <c r="D683" s="5" t="s">
        <v>91</v>
      </c>
      <c r="E683" s="5" t="s">
        <v>12</v>
      </c>
      <c r="F683" s="12" t="s">
        <v>485</v>
      </c>
      <c r="G683" s="12">
        <v>1</v>
      </c>
      <c r="H683" s="13" t="s">
        <v>74</v>
      </c>
      <c r="I683" s="12">
        <f t="shared" si="125"/>
        <v>1</v>
      </c>
      <c r="J683" s="13" t="s">
        <v>72</v>
      </c>
      <c r="K683" s="30">
        <f t="shared" si="123"/>
        <v>0.33</v>
      </c>
      <c r="L683" s="30" t="s">
        <v>103</v>
      </c>
      <c r="M683" s="15">
        <f t="shared" si="124"/>
        <v>330</v>
      </c>
      <c r="N683" s="13" t="s">
        <v>71</v>
      </c>
    </row>
    <row r="684" spans="1:14">
      <c r="A684" s="130">
        <v>14</v>
      </c>
      <c r="B684" s="5"/>
      <c r="C684" s="5" t="s">
        <v>81</v>
      </c>
      <c r="D684" s="5" t="s">
        <v>82</v>
      </c>
      <c r="E684" s="5" t="s">
        <v>12</v>
      </c>
      <c r="F684" s="12" t="s">
        <v>1130</v>
      </c>
      <c r="G684" s="12">
        <v>1</v>
      </c>
      <c r="H684" s="13" t="s">
        <v>74</v>
      </c>
      <c r="I684" s="12">
        <f t="shared" si="125"/>
        <v>1</v>
      </c>
      <c r="J684" s="13" t="s">
        <v>72</v>
      </c>
      <c r="K684" s="30">
        <f t="shared" si="123"/>
        <v>0.33</v>
      </c>
      <c r="L684" s="30" t="s">
        <v>103</v>
      </c>
      <c r="M684" s="15">
        <f t="shared" si="124"/>
        <v>330</v>
      </c>
      <c r="N684" s="13" t="s">
        <v>71</v>
      </c>
    </row>
    <row r="685" spans="1:14">
      <c r="A685" s="130">
        <v>15</v>
      </c>
      <c r="B685" s="5"/>
      <c r="C685" s="5" t="s">
        <v>11</v>
      </c>
      <c r="D685" s="5" t="s">
        <v>13</v>
      </c>
      <c r="E685" s="5" t="s">
        <v>12</v>
      </c>
      <c r="F685" s="12" t="s">
        <v>980</v>
      </c>
      <c r="G685" s="12">
        <v>1</v>
      </c>
      <c r="H685" s="13" t="s">
        <v>74</v>
      </c>
      <c r="I685" s="12">
        <f t="shared" si="125"/>
        <v>1</v>
      </c>
      <c r="J685" s="13" t="s">
        <v>72</v>
      </c>
      <c r="K685" s="30">
        <f t="shared" si="123"/>
        <v>0.33</v>
      </c>
      <c r="L685" s="30" t="s">
        <v>103</v>
      </c>
      <c r="M685" s="15">
        <f t="shared" si="124"/>
        <v>330</v>
      </c>
      <c r="N685" s="13" t="s">
        <v>71</v>
      </c>
    </row>
    <row r="686" spans="1:14">
      <c r="A686" s="130">
        <v>16</v>
      </c>
      <c r="B686" s="5"/>
      <c r="C686" s="5" t="s">
        <v>28</v>
      </c>
      <c r="D686" s="5" t="s">
        <v>27</v>
      </c>
      <c r="E686" s="5" t="s">
        <v>12</v>
      </c>
      <c r="F686" s="12" t="s">
        <v>981</v>
      </c>
      <c r="G686" s="12">
        <v>0</v>
      </c>
      <c r="H686" s="13" t="s">
        <v>74</v>
      </c>
      <c r="I686" s="12">
        <f t="shared" si="125"/>
        <v>0</v>
      </c>
      <c r="J686" s="13" t="s">
        <v>72</v>
      </c>
      <c r="K686" s="30">
        <f t="shared" si="123"/>
        <v>0</v>
      </c>
      <c r="L686" s="30" t="s">
        <v>103</v>
      </c>
      <c r="M686" s="15">
        <f t="shared" si="124"/>
        <v>0</v>
      </c>
      <c r="N686" s="13" t="s">
        <v>71</v>
      </c>
    </row>
    <row r="687" spans="1:14">
      <c r="A687" s="130">
        <v>17</v>
      </c>
      <c r="B687" s="5"/>
      <c r="C687" s="5" t="s">
        <v>30</v>
      </c>
      <c r="D687" s="5" t="s">
        <v>29</v>
      </c>
      <c r="E687" s="5" t="s">
        <v>12</v>
      </c>
      <c r="F687" s="12" t="s">
        <v>1131</v>
      </c>
      <c r="G687" s="12">
        <v>3</v>
      </c>
      <c r="H687" s="13" t="s">
        <v>74</v>
      </c>
      <c r="I687" s="12">
        <f t="shared" si="125"/>
        <v>3</v>
      </c>
      <c r="J687" s="13" t="s">
        <v>72</v>
      </c>
      <c r="K687" s="30">
        <f t="shared" si="123"/>
        <v>0.99</v>
      </c>
      <c r="L687" s="30" t="s">
        <v>103</v>
      </c>
      <c r="M687" s="15">
        <f t="shared" si="124"/>
        <v>990</v>
      </c>
      <c r="N687" s="13" t="s">
        <v>71</v>
      </c>
    </row>
    <row r="688" spans="1:14">
      <c r="A688" s="130">
        <v>18</v>
      </c>
      <c r="B688" s="5"/>
      <c r="C688" s="5" t="s">
        <v>32</v>
      </c>
      <c r="D688" s="5" t="s">
        <v>33</v>
      </c>
      <c r="E688" s="5" t="s">
        <v>12</v>
      </c>
      <c r="F688" s="12"/>
      <c r="G688" s="12">
        <v>0</v>
      </c>
      <c r="H688" s="13" t="s">
        <v>74</v>
      </c>
      <c r="I688" s="12">
        <f t="shared" si="125"/>
        <v>0</v>
      </c>
      <c r="J688" s="13" t="s">
        <v>72</v>
      </c>
      <c r="K688" s="30">
        <f t="shared" si="123"/>
        <v>0</v>
      </c>
      <c r="L688" s="30" t="s">
        <v>103</v>
      </c>
      <c r="M688" s="15">
        <f t="shared" si="124"/>
        <v>0</v>
      </c>
      <c r="N688" s="13" t="s">
        <v>71</v>
      </c>
    </row>
    <row r="689" spans="1:14">
      <c r="A689" s="130">
        <v>19</v>
      </c>
      <c r="B689" s="5"/>
      <c r="C689" s="5" t="s">
        <v>36</v>
      </c>
      <c r="D689" s="5" t="s">
        <v>35</v>
      </c>
      <c r="E689" s="5" t="s">
        <v>12</v>
      </c>
      <c r="F689" s="12" t="s">
        <v>1132</v>
      </c>
      <c r="G689" s="12">
        <v>1</v>
      </c>
      <c r="H689" s="13" t="s">
        <v>74</v>
      </c>
      <c r="I689" s="12">
        <f t="shared" si="125"/>
        <v>1</v>
      </c>
      <c r="J689" s="13" t="s">
        <v>72</v>
      </c>
      <c r="K689" s="30">
        <f t="shared" si="123"/>
        <v>0.33</v>
      </c>
      <c r="L689" s="30" t="s">
        <v>103</v>
      </c>
      <c r="M689" s="15">
        <f t="shared" si="124"/>
        <v>330</v>
      </c>
      <c r="N689" s="13" t="s">
        <v>71</v>
      </c>
    </row>
    <row r="690" spans="1:14">
      <c r="A690" s="130">
        <v>20</v>
      </c>
      <c r="B690" s="5"/>
      <c r="C690" s="5" t="s">
        <v>38</v>
      </c>
      <c r="D690" s="5" t="s">
        <v>37</v>
      </c>
      <c r="E690" s="5" t="s">
        <v>12</v>
      </c>
      <c r="F690" s="12" t="s">
        <v>1133</v>
      </c>
      <c r="G690" s="12">
        <v>1</v>
      </c>
      <c r="H690" s="13" t="s">
        <v>74</v>
      </c>
      <c r="I690" s="12">
        <f t="shared" si="125"/>
        <v>1</v>
      </c>
      <c r="J690" s="13" t="s">
        <v>72</v>
      </c>
      <c r="K690" s="30">
        <f t="shared" si="123"/>
        <v>0.33</v>
      </c>
      <c r="L690" s="30" t="s">
        <v>103</v>
      </c>
      <c r="M690" s="15">
        <f t="shared" si="124"/>
        <v>330</v>
      </c>
      <c r="N690" s="13" t="s">
        <v>71</v>
      </c>
    </row>
    <row r="691" spans="1:14">
      <c r="A691" s="130">
        <v>21</v>
      </c>
      <c r="B691" s="5"/>
      <c r="C691" s="5" t="s">
        <v>40</v>
      </c>
      <c r="D691" s="5" t="s">
        <v>39</v>
      </c>
      <c r="E691" s="5" t="s">
        <v>12</v>
      </c>
      <c r="F691" s="12" t="s">
        <v>1005</v>
      </c>
      <c r="G691" s="12">
        <v>1</v>
      </c>
      <c r="H691" s="13" t="s">
        <v>74</v>
      </c>
      <c r="I691" s="12">
        <f t="shared" si="125"/>
        <v>1</v>
      </c>
      <c r="J691" s="13" t="s">
        <v>72</v>
      </c>
      <c r="K691" s="30">
        <f t="shared" si="123"/>
        <v>0.33</v>
      </c>
      <c r="L691" s="30" t="s">
        <v>103</v>
      </c>
      <c r="M691" s="15">
        <f t="shared" si="124"/>
        <v>330</v>
      </c>
      <c r="N691" s="13" t="s">
        <v>71</v>
      </c>
    </row>
    <row r="692" spans="1:14">
      <c r="A692" s="130">
        <v>22</v>
      </c>
      <c r="B692" s="5"/>
      <c r="C692" s="5" t="s">
        <v>78</v>
      </c>
      <c r="D692" s="5" t="s">
        <v>79</v>
      </c>
      <c r="E692" s="5" t="s">
        <v>12</v>
      </c>
      <c r="F692" s="12" t="s">
        <v>663</v>
      </c>
      <c r="G692" s="12">
        <v>0</v>
      </c>
      <c r="H692" s="13" t="s">
        <v>74</v>
      </c>
      <c r="I692" s="12">
        <f t="shared" si="125"/>
        <v>0</v>
      </c>
      <c r="J692" s="13" t="s">
        <v>72</v>
      </c>
      <c r="K692" s="30">
        <f t="shared" si="123"/>
        <v>0</v>
      </c>
      <c r="L692" s="30" t="s">
        <v>103</v>
      </c>
      <c r="M692" s="15">
        <f t="shared" si="124"/>
        <v>0</v>
      </c>
      <c r="N692" s="13" t="s">
        <v>71</v>
      </c>
    </row>
    <row r="693" spans="1:14">
      <c r="A693" s="130">
        <v>23</v>
      </c>
      <c r="B693" s="5"/>
      <c r="C693" s="5" t="s">
        <v>45</v>
      </c>
      <c r="D693" s="5" t="s">
        <v>44</v>
      </c>
      <c r="E693" s="5" t="s">
        <v>43</v>
      </c>
      <c r="F693" s="12" t="s">
        <v>1134</v>
      </c>
      <c r="G693" s="12">
        <v>5</v>
      </c>
      <c r="H693" s="13" t="s">
        <v>74</v>
      </c>
      <c r="I693" s="12">
        <f>G693*1.5</f>
        <v>7.5</v>
      </c>
      <c r="J693" s="13" t="s">
        <v>72</v>
      </c>
      <c r="K693" s="30">
        <f t="shared" si="123"/>
        <v>2.4750000000000001</v>
      </c>
      <c r="L693" s="30" t="s">
        <v>103</v>
      </c>
      <c r="M693" s="15">
        <f t="shared" si="124"/>
        <v>2475</v>
      </c>
      <c r="N693" s="13" t="s">
        <v>71</v>
      </c>
    </row>
    <row r="694" spans="1:14">
      <c r="A694" s="130">
        <v>24</v>
      </c>
      <c r="B694" s="5"/>
      <c r="C694" s="5" t="s">
        <v>47</v>
      </c>
      <c r="D694" s="5" t="s">
        <v>46</v>
      </c>
      <c r="E694" s="5" t="s">
        <v>43</v>
      </c>
      <c r="F694" s="12" t="s">
        <v>951</v>
      </c>
      <c r="G694" s="12">
        <v>0</v>
      </c>
      <c r="H694" s="13" t="s">
        <v>74</v>
      </c>
      <c r="I694" s="12">
        <f>G694*1.5</f>
        <v>0</v>
      </c>
      <c r="J694" s="13" t="s">
        <v>72</v>
      </c>
      <c r="K694" s="30">
        <f t="shared" si="123"/>
        <v>0</v>
      </c>
      <c r="L694" s="30" t="s">
        <v>103</v>
      </c>
      <c r="M694" s="15">
        <f t="shared" si="124"/>
        <v>0</v>
      </c>
      <c r="N694" s="13" t="s">
        <v>71</v>
      </c>
    </row>
    <row r="695" spans="1:14">
      <c r="A695" s="130">
        <v>25</v>
      </c>
      <c r="B695" s="5"/>
      <c r="C695" s="5" t="s">
        <v>42</v>
      </c>
      <c r="D695" s="5" t="s">
        <v>41</v>
      </c>
      <c r="E695" s="5" t="s">
        <v>165</v>
      </c>
      <c r="F695" s="12" t="s">
        <v>711</v>
      </c>
      <c r="G695" s="12">
        <v>0</v>
      </c>
      <c r="H695" s="13" t="s">
        <v>74</v>
      </c>
      <c r="I695" s="12">
        <f>G695*1.5</f>
        <v>0</v>
      </c>
      <c r="J695" s="13" t="s">
        <v>72</v>
      </c>
      <c r="K695" s="30">
        <f t="shared" si="123"/>
        <v>0</v>
      </c>
      <c r="L695" s="30" t="s">
        <v>103</v>
      </c>
      <c r="M695" s="15">
        <f t="shared" si="124"/>
        <v>0</v>
      </c>
      <c r="N695" s="13" t="s">
        <v>71</v>
      </c>
    </row>
    <row r="696" spans="1:14">
      <c r="A696" s="130">
        <v>26</v>
      </c>
      <c r="B696" s="5"/>
      <c r="C696" s="5" t="s">
        <v>693</v>
      </c>
      <c r="D696" s="5" t="s">
        <v>48</v>
      </c>
      <c r="E696" s="5" t="s">
        <v>50</v>
      </c>
      <c r="F696" s="12" t="s">
        <v>694</v>
      </c>
      <c r="G696" s="12">
        <v>0</v>
      </c>
      <c r="H696" s="13" t="s">
        <v>74</v>
      </c>
      <c r="I696" s="12">
        <f>G696*4</f>
        <v>0</v>
      </c>
      <c r="J696" s="13" t="s">
        <v>72</v>
      </c>
      <c r="K696" s="30">
        <f t="shared" si="123"/>
        <v>0</v>
      </c>
      <c r="L696" s="30" t="s">
        <v>103</v>
      </c>
      <c r="M696" s="15">
        <f t="shared" si="124"/>
        <v>0</v>
      </c>
      <c r="N696" s="13" t="s">
        <v>71</v>
      </c>
    </row>
    <row r="697" spans="1:14">
      <c r="A697" s="130">
        <v>27</v>
      </c>
      <c r="B697" s="5"/>
      <c r="C697" s="5" t="s">
        <v>1135</v>
      </c>
      <c r="D697" s="5"/>
      <c r="E697" s="5" t="s">
        <v>12</v>
      </c>
      <c r="F697" s="12" t="s">
        <v>1136</v>
      </c>
      <c r="G697" s="12">
        <v>1</v>
      </c>
      <c r="H697" s="13" t="s">
        <v>74</v>
      </c>
      <c r="I697" s="12">
        <f t="shared" ref="I697" si="126">G697*1.5</f>
        <v>1.5</v>
      </c>
      <c r="J697" s="13" t="s">
        <v>72</v>
      </c>
      <c r="K697" s="30">
        <f>I697*0.33</f>
        <v>0.495</v>
      </c>
      <c r="L697" s="30" t="s">
        <v>103</v>
      </c>
      <c r="M697" s="15">
        <f t="shared" si="124"/>
        <v>495</v>
      </c>
      <c r="N697" s="13" t="s">
        <v>71</v>
      </c>
    </row>
    <row r="698" spans="1:14">
      <c r="A698" s="130">
        <v>28</v>
      </c>
      <c r="B698" s="5"/>
      <c r="C698" s="5" t="s">
        <v>160</v>
      </c>
      <c r="D698" s="5"/>
      <c r="E698" s="5" t="s">
        <v>43</v>
      </c>
      <c r="F698" s="12" t="s">
        <v>1137</v>
      </c>
      <c r="G698" s="12">
        <v>1</v>
      </c>
      <c r="H698" s="13" t="s">
        <v>74</v>
      </c>
      <c r="I698" s="12">
        <f>G698*1</f>
        <v>1</v>
      </c>
      <c r="J698" s="13" t="s">
        <v>72</v>
      </c>
      <c r="K698" s="30">
        <f>I698*0.33</f>
        <v>0.33</v>
      </c>
      <c r="L698" s="30" t="s">
        <v>103</v>
      </c>
      <c r="M698" s="15">
        <f t="shared" si="124"/>
        <v>330</v>
      </c>
      <c r="N698" s="13" t="s">
        <v>71</v>
      </c>
    </row>
    <row r="699" spans="1:14">
      <c r="A699" s="130">
        <v>29</v>
      </c>
      <c r="B699" s="5"/>
      <c r="C699" s="5" t="s">
        <v>757</v>
      </c>
      <c r="D699" s="5"/>
      <c r="E699" s="5" t="s">
        <v>12</v>
      </c>
      <c r="F699" s="12" t="s">
        <v>1116</v>
      </c>
      <c r="G699" s="12">
        <v>1</v>
      </c>
      <c r="H699" s="13" t="s">
        <v>74</v>
      </c>
      <c r="I699" s="12">
        <f>G699*1</f>
        <v>1</v>
      </c>
      <c r="J699" s="13" t="s">
        <v>72</v>
      </c>
      <c r="K699" s="30">
        <f t="shared" ref="K699:K705" si="127">I699*0.33</f>
        <v>0.33</v>
      </c>
      <c r="L699" s="30" t="s">
        <v>103</v>
      </c>
      <c r="M699" s="15">
        <f t="shared" si="124"/>
        <v>330</v>
      </c>
      <c r="N699" s="13" t="s">
        <v>71</v>
      </c>
    </row>
    <row r="700" spans="1:14">
      <c r="A700" s="130">
        <v>30</v>
      </c>
      <c r="B700" s="5"/>
      <c r="C700" s="5" t="s">
        <v>1138</v>
      </c>
      <c r="D700" s="5"/>
      <c r="E700" s="5" t="s">
        <v>43</v>
      </c>
      <c r="F700" s="119" t="s">
        <v>1139</v>
      </c>
      <c r="G700" s="12">
        <v>1</v>
      </c>
      <c r="H700" s="13" t="s">
        <v>74</v>
      </c>
      <c r="I700" s="12">
        <f>G700*1</f>
        <v>1</v>
      </c>
      <c r="J700" s="13" t="s">
        <v>72</v>
      </c>
      <c r="K700" s="30">
        <f t="shared" si="127"/>
        <v>0.33</v>
      </c>
      <c r="L700" s="30" t="s">
        <v>103</v>
      </c>
      <c r="M700" s="15">
        <f t="shared" si="124"/>
        <v>330</v>
      </c>
      <c r="N700" s="13" t="s">
        <v>71</v>
      </c>
    </row>
    <row r="701" spans="1:14">
      <c r="A701" s="130">
        <v>31</v>
      </c>
      <c r="B701" s="5"/>
      <c r="C701" s="5" t="s">
        <v>1140</v>
      </c>
      <c r="D701" s="5"/>
      <c r="E701" s="5" t="s">
        <v>12</v>
      </c>
      <c r="F701" s="12" t="s">
        <v>971</v>
      </c>
      <c r="G701" s="12">
        <v>1</v>
      </c>
      <c r="H701" s="13" t="s">
        <v>74</v>
      </c>
      <c r="I701" s="12">
        <f t="shared" ref="I701" si="128">G701*4</f>
        <v>4</v>
      </c>
      <c r="J701" s="13" t="s">
        <v>72</v>
      </c>
      <c r="K701" s="30">
        <f t="shared" si="127"/>
        <v>1.32</v>
      </c>
      <c r="L701" s="30" t="s">
        <v>103</v>
      </c>
      <c r="M701" s="15">
        <f t="shared" si="124"/>
        <v>1320</v>
      </c>
      <c r="N701" s="13" t="s">
        <v>71</v>
      </c>
    </row>
    <row r="702" spans="1:14">
      <c r="A702" s="130">
        <v>32</v>
      </c>
      <c r="B702" s="5"/>
      <c r="C702" s="5" t="s">
        <v>1102</v>
      </c>
      <c r="D702" s="5"/>
      <c r="E702" s="5" t="s">
        <v>12</v>
      </c>
      <c r="F702" s="12" t="s">
        <v>1141</v>
      </c>
      <c r="G702" s="12">
        <v>1</v>
      </c>
      <c r="H702" s="13" t="s">
        <v>74</v>
      </c>
      <c r="I702" s="12">
        <f>G702*1</f>
        <v>1</v>
      </c>
      <c r="J702" s="13" t="s">
        <v>72</v>
      </c>
      <c r="K702" s="30">
        <f t="shared" si="127"/>
        <v>0.33</v>
      </c>
      <c r="L702" s="30" t="s">
        <v>103</v>
      </c>
      <c r="M702" s="15">
        <f t="shared" si="124"/>
        <v>330</v>
      </c>
      <c r="N702" s="13" t="s">
        <v>71</v>
      </c>
    </row>
    <row r="703" spans="1:14">
      <c r="A703" s="130">
        <v>33</v>
      </c>
      <c r="B703" s="5"/>
      <c r="C703" s="5" t="s">
        <v>1142</v>
      </c>
      <c r="D703" s="5"/>
      <c r="E703" s="5" t="s">
        <v>12</v>
      </c>
      <c r="F703" s="12" t="s">
        <v>1143</v>
      </c>
      <c r="G703" s="12">
        <v>1</v>
      </c>
      <c r="H703" s="13" t="s">
        <v>74</v>
      </c>
      <c r="I703" s="12">
        <f>G703*1</f>
        <v>1</v>
      </c>
      <c r="J703" s="13" t="s">
        <v>72</v>
      </c>
      <c r="K703" s="30">
        <f t="shared" si="127"/>
        <v>0.33</v>
      </c>
      <c r="L703" s="30" t="s">
        <v>103</v>
      </c>
      <c r="M703" s="15">
        <f t="shared" si="124"/>
        <v>330</v>
      </c>
      <c r="N703" s="13" t="s">
        <v>71</v>
      </c>
    </row>
    <row r="704" spans="1:14">
      <c r="A704" s="130">
        <v>34</v>
      </c>
      <c r="B704" s="5"/>
      <c r="C704" s="5" t="s">
        <v>124</v>
      </c>
      <c r="D704" s="5"/>
      <c r="E704" s="5" t="s">
        <v>43</v>
      </c>
      <c r="F704" s="12" t="s">
        <v>680</v>
      </c>
      <c r="G704" s="12">
        <v>1</v>
      </c>
      <c r="H704" s="13" t="s">
        <v>74</v>
      </c>
      <c r="I704" s="12">
        <f>G704*1.5</f>
        <v>1.5</v>
      </c>
      <c r="J704" s="13" t="s">
        <v>72</v>
      </c>
      <c r="K704" s="30">
        <f t="shared" si="127"/>
        <v>0.495</v>
      </c>
      <c r="L704" s="30" t="s">
        <v>103</v>
      </c>
      <c r="M704" s="15">
        <f t="shared" si="124"/>
        <v>495</v>
      </c>
      <c r="N704" s="13" t="s">
        <v>71</v>
      </c>
    </row>
    <row r="705" spans="1:14">
      <c r="A705" s="130">
        <v>35</v>
      </c>
      <c r="B705" s="5"/>
      <c r="C705" s="5" t="s">
        <v>1144</v>
      </c>
      <c r="D705" s="5"/>
      <c r="E705" s="5" t="s">
        <v>12</v>
      </c>
      <c r="F705" s="12" t="s">
        <v>217</v>
      </c>
      <c r="G705" s="12">
        <v>1</v>
      </c>
      <c r="H705" s="13" t="s">
        <v>74</v>
      </c>
      <c r="I705" s="12">
        <f>G705*1</f>
        <v>1</v>
      </c>
      <c r="J705" s="13" t="s">
        <v>72</v>
      </c>
      <c r="K705" s="30">
        <f t="shared" si="127"/>
        <v>0.33</v>
      </c>
      <c r="L705" s="30" t="s">
        <v>103</v>
      </c>
      <c r="M705" s="15">
        <f t="shared" si="124"/>
        <v>330</v>
      </c>
      <c r="N705" s="13" t="s">
        <v>71</v>
      </c>
    </row>
    <row r="706" spans="1:14">
      <c r="A706" s="281" t="s">
        <v>54</v>
      </c>
      <c r="B706" s="282"/>
      <c r="C706" s="282"/>
      <c r="D706" s="282"/>
      <c r="E706" s="283"/>
      <c r="F706" s="129"/>
      <c r="G706" s="12">
        <f>SUM(G671:G705)</f>
        <v>47</v>
      </c>
      <c r="H706" s="13" t="s">
        <v>74</v>
      </c>
      <c r="I706" s="12">
        <f>SUM(I671:I705)</f>
        <v>165.5</v>
      </c>
      <c r="J706" s="13" t="s">
        <v>72</v>
      </c>
      <c r="K706" s="12">
        <f>SUM(K671:K705)</f>
        <v>54.614999999999974</v>
      </c>
      <c r="L706" s="30" t="s">
        <v>103</v>
      </c>
      <c r="M706" s="34">
        <f>SUM(M671:M705)</f>
        <v>54615</v>
      </c>
      <c r="N706" s="13" t="s">
        <v>71</v>
      </c>
    </row>
    <row r="708" spans="1:14">
      <c r="A708" s="286" t="s">
        <v>53</v>
      </c>
      <c r="B708" s="286" t="s">
        <v>0</v>
      </c>
      <c r="C708" s="286" t="s">
        <v>2</v>
      </c>
      <c r="D708" s="286" t="s">
        <v>4</v>
      </c>
      <c r="E708" s="286" t="s">
        <v>1</v>
      </c>
      <c r="F708" s="286" t="s">
        <v>280</v>
      </c>
      <c r="G708" s="288" t="s">
        <v>5</v>
      </c>
      <c r="H708" s="289"/>
      <c r="I708" s="288" t="s">
        <v>6</v>
      </c>
      <c r="J708" s="289"/>
      <c r="K708" s="288" t="s">
        <v>101</v>
      </c>
      <c r="L708" s="289"/>
      <c r="M708" s="288" t="s">
        <v>102</v>
      </c>
      <c r="N708" s="289"/>
    </row>
    <row r="709" spans="1:14">
      <c r="A709" s="287"/>
      <c r="B709" s="287"/>
      <c r="C709" s="287"/>
      <c r="D709" s="287"/>
      <c r="E709" s="287"/>
      <c r="F709" s="287"/>
      <c r="G709" s="290"/>
      <c r="H709" s="291"/>
      <c r="I709" s="290"/>
      <c r="J709" s="291"/>
      <c r="K709" s="290"/>
      <c r="L709" s="291"/>
      <c r="M709" s="290"/>
      <c r="N709" s="291"/>
    </row>
    <row r="710" spans="1:14">
      <c r="A710" s="130">
        <v>1</v>
      </c>
      <c r="B710" s="16" t="s">
        <v>1146</v>
      </c>
      <c r="C710" s="5" t="s">
        <v>3</v>
      </c>
      <c r="D710" s="5" t="s">
        <v>7</v>
      </c>
      <c r="E710" s="5" t="s">
        <v>8</v>
      </c>
      <c r="F710" s="12" t="s">
        <v>1147</v>
      </c>
      <c r="G710" s="12">
        <v>4</v>
      </c>
      <c r="H710" s="13" t="s">
        <v>74</v>
      </c>
      <c r="I710" s="12">
        <f t="shared" ref="I710:I718" si="129">G710*6</f>
        <v>24</v>
      </c>
      <c r="J710" s="13" t="s">
        <v>72</v>
      </c>
      <c r="K710" s="30">
        <f t="shared" ref="K710:K735" si="130">I710*0.33</f>
        <v>7.92</v>
      </c>
      <c r="L710" s="30" t="s">
        <v>103</v>
      </c>
      <c r="M710" s="15">
        <f t="shared" ref="M710:M746" si="131">K710*1000</f>
        <v>7920</v>
      </c>
      <c r="N710" s="13" t="s">
        <v>71</v>
      </c>
    </row>
    <row r="711" spans="1:14">
      <c r="A711" s="130">
        <v>2</v>
      </c>
      <c r="B711" s="17">
        <v>43543</v>
      </c>
      <c r="C711" s="5" t="s">
        <v>56</v>
      </c>
      <c r="D711" s="5" t="s">
        <v>93</v>
      </c>
      <c r="E711" s="5" t="s">
        <v>8</v>
      </c>
      <c r="F711" s="12"/>
      <c r="G711" s="12">
        <v>0</v>
      </c>
      <c r="H711" s="13" t="s">
        <v>74</v>
      </c>
      <c r="I711" s="12">
        <f t="shared" si="129"/>
        <v>0</v>
      </c>
      <c r="J711" s="13" t="s">
        <v>72</v>
      </c>
      <c r="K711" s="30">
        <f t="shared" si="130"/>
        <v>0</v>
      </c>
      <c r="L711" s="30" t="s">
        <v>103</v>
      </c>
      <c r="M711" s="15">
        <f t="shared" si="131"/>
        <v>0</v>
      </c>
      <c r="N711" s="13" t="s">
        <v>71</v>
      </c>
    </row>
    <row r="712" spans="1:14">
      <c r="A712" s="130">
        <v>3</v>
      </c>
      <c r="B712" s="5"/>
      <c r="C712" s="5" t="s">
        <v>15</v>
      </c>
      <c r="D712" s="5" t="s">
        <v>647</v>
      </c>
      <c r="E712" s="5" t="s">
        <v>8</v>
      </c>
      <c r="F712" s="12" t="s">
        <v>1148</v>
      </c>
      <c r="G712" s="12">
        <v>2</v>
      </c>
      <c r="H712" s="13" t="s">
        <v>74</v>
      </c>
      <c r="I712" s="12">
        <f t="shared" si="129"/>
        <v>12</v>
      </c>
      <c r="J712" s="13" t="s">
        <v>72</v>
      </c>
      <c r="K712" s="30">
        <f t="shared" si="130"/>
        <v>3.96</v>
      </c>
      <c r="L712" s="30" t="s">
        <v>103</v>
      </c>
      <c r="M712" s="15">
        <f t="shared" si="131"/>
        <v>3960</v>
      </c>
      <c r="N712" s="13" t="s">
        <v>71</v>
      </c>
    </row>
    <row r="713" spans="1:14">
      <c r="A713" s="130">
        <v>4</v>
      </c>
      <c r="B713" s="5"/>
      <c r="C713" s="5" t="s">
        <v>17</v>
      </c>
      <c r="D713" s="5" t="s">
        <v>16</v>
      </c>
      <c r="E713" s="5" t="s">
        <v>8</v>
      </c>
      <c r="F713" s="12"/>
      <c r="G713" s="12">
        <v>0</v>
      </c>
      <c r="H713" s="13" t="s">
        <v>74</v>
      </c>
      <c r="I713" s="12">
        <f t="shared" si="129"/>
        <v>0</v>
      </c>
      <c r="J713" s="13" t="s">
        <v>72</v>
      </c>
      <c r="K713" s="30">
        <f t="shared" si="130"/>
        <v>0</v>
      </c>
      <c r="L713" s="30" t="s">
        <v>103</v>
      </c>
      <c r="M713" s="15">
        <f t="shared" si="131"/>
        <v>0</v>
      </c>
      <c r="N713" s="13" t="s">
        <v>71</v>
      </c>
    </row>
    <row r="714" spans="1:14">
      <c r="A714" s="130">
        <v>5</v>
      </c>
      <c r="B714" s="5"/>
      <c r="C714" s="5" t="s">
        <v>251</v>
      </c>
      <c r="D714" s="5" t="s">
        <v>18</v>
      </c>
      <c r="E714" s="5" t="s">
        <v>8</v>
      </c>
      <c r="F714" s="12" t="s">
        <v>1001</v>
      </c>
      <c r="G714" s="12">
        <v>0</v>
      </c>
      <c r="H714" s="13" t="s">
        <v>74</v>
      </c>
      <c r="I714" s="12">
        <f t="shared" si="129"/>
        <v>0</v>
      </c>
      <c r="J714" s="13" t="s">
        <v>72</v>
      </c>
      <c r="K714" s="30">
        <f t="shared" si="130"/>
        <v>0</v>
      </c>
      <c r="L714" s="30" t="s">
        <v>103</v>
      </c>
      <c r="M714" s="15">
        <f t="shared" si="131"/>
        <v>0</v>
      </c>
      <c r="N714" s="13" t="s">
        <v>71</v>
      </c>
    </row>
    <row r="715" spans="1:14">
      <c r="A715" s="130">
        <v>6</v>
      </c>
      <c r="B715" s="5"/>
      <c r="C715" s="9" t="s">
        <v>52</v>
      </c>
      <c r="D715" s="9" t="s">
        <v>51</v>
      </c>
      <c r="E715" s="9" t="s">
        <v>8</v>
      </c>
      <c r="F715" s="72" t="s">
        <v>1002</v>
      </c>
      <c r="G715" s="12">
        <v>0</v>
      </c>
      <c r="H715" s="13" t="s">
        <v>74</v>
      </c>
      <c r="I715" s="12">
        <f t="shared" si="129"/>
        <v>0</v>
      </c>
      <c r="J715" s="13" t="s">
        <v>72</v>
      </c>
      <c r="K715" s="30">
        <f t="shared" si="130"/>
        <v>0</v>
      </c>
      <c r="L715" s="30" t="s">
        <v>103</v>
      </c>
      <c r="M715" s="15">
        <f t="shared" si="131"/>
        <v>0</v>
      </c>
      <c r="N715" s="13" t="s">
        <v>71</v>
      </c>
    </row>
    <row r="716" spans="1:14">
      <c r="A716" s="130">
        <v>7</v>
      </c>
      <c r="B716" s="5"/>
      <c r="C716" s="5" t="s">
        <v>10</v>
      </c>
      <c r="D716" s="5" t="s">
        <v>93</v>
      </c>
      <c r="E716" s="5" t="s">
        <v>8</v>
      </c>
      <c r="F716" s="12"/>
      <c r="G716" s="12">
        <v>0</v>
      </c>
      <c r="H716" s="13" t="s">
        <v>74</v>
      </c>
      <c r="I716" s="12">
        <f t="shared" si="129"/>
        <v>0</v>
      </c>
      <c r="J716" s="13" t="s">
        <v>72</v>
      </c>
      <c r="K716" s="30">
        <f t="shared" si="130"/>
        <v>0</v>
      </c>
      <c r="L716" s="30" t="s">
        <v>103</v>
      </c>
      <c r="M716" s="15">
        <f t="shared" si="131"/>
        <v>0</v>
      </c>
      <c r="N716" s="13" t="s">
        <v>71</v>
      </c>
    </row>
    <row r="717" spans="1:14">
      <c r="A717" s="130">
        <v>8</v>
      </c>
      <c r="B717" s="5"/>
      <c r="C717" s="5" t="s">
        <v>26</v>
      </c>
      <c r="D717" s="5" t="s">
        <v>89</v>
      </c>
      <c r="E717" s="5" t="s">
        <v>8</v>
      </c>
      <c r="F717" s="12" t="s">
        <v>976</v>
      </c>
      <c r="G717" s="12">
        <v>0</v>
      </c>
      <c r="H717" s="13" t="s">
        <v>74</v>
      </c>
      <c r="I717" s="12">
        <f t="shared" si="129"/>
        <v>0</v>
      </c>
      <c r="J717" s="13" t="s">
        <v>72</v>
      </c>
      <c r="K717" s="30">
        <f t="shared" si="130"/>
        <v>0</v>
      </c>
      <c r="L717" s="30" t="s">
        <v>103</v>
      </c>
      <c r="M717" s="15">
        <f t="shared" si="131"/>
        <v>0</v>
      </c>
      <c r="N717" s="13" t="s">
        <v>71</v>
      </c>
    </row>
    <row r="718" spans="1:14">
      <c r="A718" s="130">
        <v>9</v>
      </c>
      <c r="B718" s="5"/>
      <c r="C718" s="5" t="s">
        <v>94</v>
      </c>
      <c r="D718" s="5" t="s">
        <v>95</v>
      </c>
      <c r="E718" s="5" t="s">
        <v>8</v>
      </c>
      <c r="F718" s="12" t="s">
        <v>943</v>
      </c>
      <c r="G718" s="12">
        <v>0</v>
      </c>
      <c r="H718" s="13" t="s">
        <v>74</v>
      </c>
      <c r="I718" s="12">
        <f t="shared" si="129"/>
        <v>0</v>
      </c>
      <c r="J718" s="13" t="s">
        <v>72</v>
      </c>
      <c r="K718" s="30">
        <f t="shared" si="130"/>
        <v>0</v>
      </c>
      <c r="L718" s="30" t="s">
        <v>103</v>
      </c>
      <c r="M718" s="15">
        <f t="shared" si="131"/>
        <v>0</v>
      </c>
      <c r="N718" s="13" t="s">
        <v>71</v>
      </c>
    </row>
    <row r="719" spans="1:14">
      <c r="A719" s="130">
        <v>10</v>
      </c>
      <c r="B719" s="5"/>
      <c r="C719" s="5" t="s">
        <v>190</v>
      </c>
      <c r="D719" s="5" t="s">
        <v>20</v>
      </c>
      <c r="E719" s="5" t="s">
        <v>173</v>
      </c>
      <c r="F719" s="12" t="s">
        <v>941</v>
      </c>
      <c r="G719" s="12">
        <v>0</v>
      </c>
      <c r="H719" s="13" t="s">
        <v>74</v>
      </c>
      <c r="I719" s="12">
        <f>G719*7</f>
        <v>0</v>
      </c>
      <c r="J719" s="13" t="s">
        <v>72</v>
      </c>
      <c r="K719" s="30">
        <f t="shared" si="130"/>
        <v>0</v>
      </c>
      <c r="L719" s="30" t="s">
        <v>103</v>
      </c>
      <c r="M719" s="15">
        <f t="shared" si="131"/>
        <v>0</v>
      </c>
      <c r="N719" s="13" t="s">
        <v>71</v>
      </c>
    </row>
    <row r="720" spans="1:14">
      <c r="A720" s="130">
        <v>11</v>
      </c>
      <c r="B720" s="5"/>
      <c r="C720" s="5" t="s">
        <v>34</v>
      </c>
      <c r="D720" s="5" t="s">
        <v>134</v>
      </c>
      <c r="E720" s="5" t="s">
        <v>173</v>
      </c>
      <c r="F720" s="12" t="s">
        <v>942</v>
      </c>
      <c r="G720" s="12">
        <v>0</v>
      </c>
      <c r="H720" s="13" t="s">
        <v>74</v>
      </c>
      <c r="I720" s="12">
        <f>G720*7</f>
        <v>0</v>
      </c>
      <c r="J720" s="13" t="s">
        <v>72</v>
      </c>
      <c r="K720" s="30">
        <f t="shared" si="130"/>
        <v>0</v>
      </c>
      <c r="L720" s="30" t="s">
        <v>103</v>
      </c>
      <c r="M720" s="15">
        <f t="shared" si="131"/>
        <v>0</v>
      </c>
      <c r="N720" s="13" t="s">
        <v>71</v>
      </c>
    </row>
    <row r="721" spans="1:14">
      <c r="A721" s="130">
        <v>12</v>
      </c>
      <c r="B721" s="5"/>
      <c r="C721" s="5" t="s">
        <v>23</v>
      </c>
      <c r="D721" s="5" t="s">
        <v>136</v>
      </c>
      <c r="E721" s="5" t="s">
        <v>12</v>
      </c>
      <c r="F721" s="5" t="s">
        <v>978</v>
      </c>
      <c r="G721" s="12">
        <v>0</v>
      </c>
      <c r="H721" s="13" t="s">
        <v>74</v>
      </c>
      <c r="I721" s="12">
        <f t="shared" ref="I721:I731" si="132">G721*1</f>
        <v>0</v>
      </c>
      <c r="J721" s="13" t="s">
        <v>72</v>
      </c>
      <c r="K721" s="30">
        <f t="shared" si="130"/>
        <v>0</v>
      </c>
      <c r="L721" s="30" t="s">
        <v>103</v>
      </c>
      <c r="M721" s="15">
        <f t="shared" si="131"/>
        <v>0</v>
      </c>
      <c r="N721" s="13" t="s">
        <v>71</v>
      </c>
    </row>
    <row r="722" spans="1:14">
      <c r="A722" s="130">
        <v>13</v>
      </c>
      <c r="B722" s="5"/>
      <c r="C722" s="5" t="s">
        <v>90</v>
      </c>
      <c r="D722" s="5" t="s">
        <v>91</v>
      </c>
      <c r="E722" s="5" t="s">
        <v>12</v>
      </c>
      <c r="F722" s="12" t="s">
        <v>485</v>
      </c>
      <c r="G722" s="12">
        <v>0</v>
      </c>
      <c r="H722" s="13" t="s">
        <v>74</v>
      </c>
      <c r="I722" s="12">
        <f t="shared" si="132"/>
        <v>0</v>
      </c>
      <c r="J722" s="13" t="s">
        <v>72</v>
      </c>
      <c r="K722" s="30">
        <f t="shared" si="130"/>
        <v>0</v>
      </c>
      <c r="L722" s="30" t="s">
        <v>103</v>
      </c>
      <c r="M722" s="15">
        <f t="shared" si="131"/>
        <v>0</v>
      </c>
      <c r="N722" s="13" t="s">
        <v>71</v>
      </c>
    </row>
    <row r="723" spans="1:14">
      <c r="A723" s="130">
        <v>14</v>
      </c>
      <c r="B723" s="5"/>
      <c r="C723" s="5" t="s">
        <v>81</v>
      </c>
      <c r="D723" s="5" t="s">
        <v>82</v>
      </c>
      <c r="E723" s="5" t="s">
        <v>12</v>
      </c>
      <c r="F723" s="12" t="s">
        <v>979</v>
      </c>
      <c r="G723" s="12">
        <v>0</v>
      </c>
      <c r="H723" s="13" t="s">
        <v>74</v>
      </c>
      <c r="I723" s="12">
        <f t="shared" si="132"/>
        <v>0</v>
      </c>
      <c r="J723" s="13" t="s">
        <v>72</v>
      </c>
      <c r="K723" s="30">
        <f t="shared" si="130"/>
        <v>0</v>
      </c>
      <c r="L723" s="30" t="s">
        <v>103</v>
      </c>
      <c r="M723" s="15">
        <f t="shared" si="131"/>
        <v>0</v>
      </c>
      <c r="N723" s="13" t="s">
        <v>71</v>
      </c>
    </row>
    <row r="724" spans="1:14">
      <c r="A724" s="130">
        <v>15</v>
      </c>
      <c r="B724" s="5"/>
      <c r="C724" s="5" t="s">
        <v>11</v>
      </c>
      <c r="D724" s="5" t="s">
        <v>13</v>
      </c>
      <c r="E724" s="5" t="s">
        <v>12</v>
      </c>
      <c r="F724" s="12" t="s">
        <v>980</v>
      </c>
      <c r="G724" s="12">
        <v>0</v>
      </c>
      <c r="H724" s="13" t="s">
        <v>74</v>
      </c>
      <c r="I724" s="12">
        <f t="shared" si="132"/>
        <v>0</v>
      </c>
      <c r="J724" s="13" t="s">
        <v>72</v>
      </c>
      <c r="K724" s="30">
        <f t="shared" si="130"/>
        <v>0</v>
      </c>
      <c r="L724" s="30" t="s">
        <v>103</v>
      </c>
      <c r="M724" s="15">
        <f t="shared" si="131"/>
        <v>0</v>
      </c>
      <c r="N724" s="13" t="s">
        <v>71</v>
      </c>
    </row>
    <row r="725" spans="1:14">
      <c r="A725" s="130">
        <v>16</v>
      </c>
      <c r="B725" s="5"/>
      <c r="C725" s="5" t="s">
        <v>28</v>
      </c>
      <c r="D725" s="5" t="s">
        <v>27</v>
      </c>
      <c r="E725" s="5" t="s">
        <v>12</v>
      </c>
      <c r="F725" s="12" t="s">
        <v>981</v>
      </c>
      <c r="G725" s="12">
        <v>0</v>
      </c>
      <c r="H725" s="13" t="s">
        <v>74</v>
      </c>
      <c r="I725" s="12">
        <f t="shared" si="132"/>
        <v>0</v>
      </c>
      <c r="J725" s="13" t="s">
        <v>72</v>
      </c>
      <c r="K725" s="30">
        <f t="shared" si="130"/>
        <v>0</v>
      </c>
      <c r="L725" s="30" t="s">
        <v>103</v>
      </c>
      <c r="M725" s="15">
        <f t="shared" si="131"/>
        <v>0</v>
      </c>
      <c r="N725" s="13" t="s">
        <v>71</v>
      </c>
    </row>
    <row r="726" spans="1:14">
      <c r="A726" s="130">
        <v>17</v>
      </c>
      <c r="B726" s="5"/>
      <c r="C726" s="5" t="s">
        <v>30</v>
      </c>
      <c r="D726" s="5" t="s">
        <v>29</v>
      </c>
      <c r="E726" s="5" t="s">
        <v>12</v>
      </c>
      <c r="F726" s="12" t="s">
        <v>982</v>
      </c>
      <c r="G726" s="12"/>
      <c r="H726" s="13" t="s">
        <v>74</v>
      </c>
      <c r="I726" s="12">
        <f t="shared" si="132"/>
        <v>0</v>
      </c>
      <c r="J726" s="13" t="s">
        <v>72</v>
      </c>
      <c r="K726" s="30">
        <f t="shared" si="130"/>
        <v>0</v>
      </c>
      <c r="L726" s="30" t="s">
        <v>103</v>
      </c>
      <c r="M726" s="15">
        <f t="shared" si="131"/>
        <v>0</v>
      </c>
      <c r="N726" s="13" t="s">
        <v>71</v>
      </c>
    </row>
    <row r="727" spans="1:14">
      <c r="A727" s="130">
        <v>18</v>
      </c>
      <c r="B727" s="5"/>
      <c r="C727" s="5" t="s">
        <v>32</v>
      </c>
      <c r="D727" s="5" t="s">
        <v>33</v>
      </c>
      <c r="E727" s="5" t="s">
        <v>12</v>
      </c>
      <c r="F727" s="12"/>
      <c r="G727" s="12">
        <v>0</v>
      </c>
      <c r="H727" s="13" t="s">
        <v>74</v>
      </c>
      <c r="I727" s="12">
        <f t="shared" si="132"/>
        <v>0</v>
      </c>
      <c r="J727" s="13" t="s">
        <v>72</v>
      </c>
      <c r="K727" s="30">
        <f t="shared" si="130"/>
        <v>0</v>
      </c>
      <c r="L727" s="30" t="s">
        <v>103</v>
      </c>
      <c r="M727" s="15">
        <f t="shared" si="131"/>
        <v>0</v>
      </c>
      <c r="N727" s="13" t="s">
        <v>71</v>
      </c>
    </row>
    <row r="728" spans="1:14">
      <c r="A728" s="130">
        <v>19</v>
      </c>
      <c r="B728" s="5"/>
      <c r="C728" s="5" t="s">
        <v>36</v>
      </c>
      <c r="D728" s="5" t="s">
        <v>35</v>
      </c>
      <c r="E728" s="5" t="s">
        <v>12</v>
      </c>
      <c r="F728" s="12" t="s">
        <v>1003</v>
      </c>
      <c r="G728" s="12">
        <v>0</v>
      </c>
      <c r="H728" s="13" t="s">
        <v>74</v>
      </c>
      <c r="I728" s="12">
        <f t="shared" si="132"/>
        <v>0</v>
      </c>
      <c r="J728" s="13" t="s">
        <v>72</v>
      </c>
      <c r="K728" s="30">
        <f t="shared" si="130"/>
        <v>0</v>
      </c>
      <c r="L728" s="30" t="s">
        <v>103</v>
      </c>
      <c r="M728" s="15">
        <f t="shared" si="131"/>
        <v>0</v>
      </c>
      <c r="N728" s="13" t="s">
        <v>71</v>
      </c>
    </row>
    <row r="729" spans="1:14">
      <c r="A729" s="130">
        <v>20</v>
      </c>
      <c r="B729" s="5"/>
      <c r="C729" s="5" t="s">
        <v>38</v>
      </c>
      <c r="D729" s="5" t="s">
        <v>37</v>
      </c>
      <c r="E729" s="5" t="s">
        <v>12</v>
      </c>
      <c r="F729" s="12" t="s">
        <v>1004</v>
      </c>
      <c r="G729" s="12">
        <v>0</v>
      </c>
      <c r="H729" s="13" t="s">
        <v>74</v>
      </c>
      <c r="I729" s="12">
        <f t="shared" si="132"/>
        <v>0</v>
      </c>
      <c r="J729" s="13" t="s">
        <v>72</v>
      </c>
      <c r="K729" s="30">
        <f t="shared" si="130"/>
        <v>0</v>
      </c>
      <c r="L729" s="30" t="s">
        <v>103</v>
      </c>
      <c r="M729" s="15">
        <f t="shared" si="131"/>
        <v>0</v>
      </c>
      <c r="N729" s="13" t="s">
        <v>71</v>
      </c>
    </row>
    <row r="730" spans="1:14">
      <c r="A730" s="130">
        <v>21</v>
      </c>
      <c r="B730" s="5"/>
      <c r="C730" s="5" t="s">
        <v>40</v>
      </c>
      <c r="D730" s="5" t="s">
        <v>39</v>
      </c>
      <c r="E730" s="5" t="s">
        <v>12</v>
      </c>
      <c r="F730" s="12" t="s">
        <v>1005</v>
      </c>
      <c r="G730" s="12">
        <v>0</v>
      </c>
      <c r="H730" s="13" t="s">
        <v>74</v>
      </c>
      <c r="I730" s="12">
        <f t="shared" si="132"/>
        <v>0</v>
      </c>
      <c r="J730" s="13" t="s">
        <v>72</v>
      </c>
      <c r="K730" s="30">
        <f t="shared" si="130"/>
        <v>0</v>
      </c>
      <c r="L730" s="30" t="s">
        <v>103</v>
      </c>
      <c r="M730" s="15">
        <f t="shared" si="131"/>
        <v>0</v>
      </c>
      <c r="N730" s="13" t="s">
        <v>71</v>
      </c>
    </row>
    <row r="731" spans="1:14">
      <c r="A731" s="130">
        <v>22</v>
      </c>
      <c r="B731" s="5"/>
      <c r="C731" s="5" t="s">
        <v>78</v>
      </c>
      <c r="D731" s="5" t="s">
        <v>79</v>
      </c>
      <c r="E731" s="5" t="s">
        <v>12</v>
      </c>
      <c r="F731" s="12" t="s">
        <v>663</v>
      </c>
      <c r="G731" s="12">
        <v>0</v>
      </c>
      <c r="H731" s="13" t="s">
        <v>74</v>
      </c>
      <c r="I731" s="12">
        <f t="shared" si="132"/>
        <v>0</v>
      </c>
      <c r="J731" s="13" t="s">
        <v>72</v>
      </c>
      <c r="K731" s="30">
        <f t="shared" si="130"/>
        <v>0</v>
      </c>
      <c r="L731" s="30" t="s">
        <v>103</v>
      </c>
      <c r="M731" s="15">
        <f t="shared" si="131"/>
        <v>0</v>
      </c>
      <c r="N731" s="13" t="s">
        <v>71</v>
      </c>
    </row>
    <row r="732" spans="1:14">
      <c r="A732" s="130">
        <v>23</v>
      </c>
      <c r="B732" s="5"/>
      <c r="C732" s="5" t="s">
        <v>45</v>
      </c>
      <c r="D732" s="5" t="s">
        <v>44</v>
      </c>
      <c r="E732" s="5" t="s">
        <v>43</v>
      </c>
      <c r="F732" s="12" t="s">
        <v>986</v>
      </c>
      <c r="G732" s="12">
        <v>0</v>
      </c>
      <c r="H732" s="13" t="s">
        <v>74</v>
      </c>
      <c r="I732" s="12">
        <f>G732*1.5</f>
        <v>0</v>
      </c>
      <c r="J732" s="13" t="s">
        <v>72</v>
      </c>
      <c r="K732" s="30">
        <f t="shared" si="130"/>
        <v>0</v>
      </c>
      <c r="L732" s="30" t="s">
        <v>103</v>
      </c>
      <c r="M732" s="15">
        <f t="shared" si="131"/>
        <v>0</v>
      </c>
      <c r="N732" s="13" t="s">
        <v>71</v>
      </c>
    </row>
    <row r="733" spans="1:14">
      <c r="A733" s="130">
        <v>24</v>
      </c>
      <c r="B733" s="5"/>
      <c r="C733" s="5" t="s">
        <v>47</v>
      </c>
      <c r="D733" s="5" t="s">
        <v>46</v>
      </c>
      <c r="E733" s="5" t="s">
        <v>43</v>
      </c>
      <c r="F733" s="12" t="s">
        <v>951</v>
      </c>
      <c r="G733" s="12">
        <v>0</v>
      </c>
      <c r="H733" s="13" t="s">
        <v>74</v>
      </c>
      <c r="I733" s="12">
        <f>G733*1.5</f>
        <v>0</v>
      </c>
      <c r="J733" s="13" t="s">
        <v>72</v>
      </c>
      <c r="K733" s="30">
        <f t="shared" si="130"/>
        <v>0</v>
      </c>
      <c r="L733" s="30" t="s">
        <v>103</v>
      </c>
      <c r="M733" s="15">
        <f t="shared" si="131"/>
        <v>0</v>
      </c>
      <c r="N733" s="13" t="s">
        <v>71</v>
      </c>
    </row>
    <row r="734" spans="1:14">
      <c r="A734" s="130">
        <v>25</v>
      </c>
      <c r="B734" s="5"/>
      <c r="C734" s="5" t="s">
        <v>42</v>
      </c>
      <c r="D734" s="5" t="s">
        <v>41</v>
      </c>
      <c r="E734" s="5" t="s">
        <v>165</v>
      </c>
      <c r="F734" s="12" t="s">
        <v>711</v>
      </c>
      <c r="G734" s="12">
        <v>0</v>
      </c>
      <c r="H734" s="13" t="s">
        <v>74</v>
      </c>
      <c r="I734" s="12">
        <f>G734*1.5</f>
        <v>0</v>
      </c>
      <c r="J734" s="13" t="s">
        <v>72</v>
      </c>
      <c r="K734" s="30">
        <f t="shared" si="130"/>
        <v>0</v>
      </c>
      <c r="L734" s="30" t="s">
        <v>103</v>
      </c>
      <c r="M734" s="15">
        <f t="shared" si="131"/>
        <v>0</v>
      </c>
      <c r="N734" s="13" t="s">
        <v>71</v>
      </c>
    </row>
    <row r="735" spans="1:14">
      <c r="A735" s="130">
        <v>26</v>
      </c>
      <c r="B735" s="5"/>
      <c r="C735" s="5" t="s">
        <v>693</v>
      </c>
      <c r="D735" s="5" t="s">
        <v>48</v>
      </c>
      <c r="E735" s="5" t="s">
        <v>50</v>
      </c>
      <c r="F735" s="12" t="s">
        <v>694</v>
      </c>
      <c r="G735" s="12">
        <v>0</v>
      </c>
      <c r="H735" s="13" t="s">
        <v>74</v>
      </c>
      <c r="I735" s="12">
        <f>G735*4</f>
        <v>0</v>
      </c>
      <c r="J735" s="13" t="s">
        <v>72</v>
      </c>
      <c r="K735" s="30">
        <f t="shared" si="130"/>
        <v>0</v>
      </c>
      <c r="L735" s="30" t="s">
        <v>103</v>
      </c>
      <c r="M735" s="15">
        <f t="shared" si="131"/>
        <v>0</v>
      </c>
      <c r="N735" s="13" t="s">
        <v>71</v>
      </c>
    </row>
    <row r="736" spans="1:14">
      <c r="A736" s="130">
        <v>27</v>
      </c>
      <c r="B736" s="5"/>
      <c r="C736" s="5" t="s">
        <v>1114</v>
      </c>
      <c r="D736" s="5"/>
      <c r="E736" s="5" t="s">
        <v>12</v>
      </c>
      <c r="F736" s="12" t="s">
        <v>992</v>
      </c>
      <c r="G736" s="12">
        <v>1</v>
      </c>
      <c r="H736" s="13" t="s">
        <v>74</v>
      </c>
      <c r="I736" s="12">
        <f t="shared" ref="I736" si="133">G736*1.5</f>
        <v>1.5</v>
      </c>
      <c r="J736" s="13" t="s">
        <v>72</v>
      </c>
      <c r="K736" s="30">
        <f>I736*0.33</f>
        <v>0.495</v>
      </c>
      <c r="L736" s="30" t="s">
        <v>103</v>
      </c>
      <c r="M736" s="15">
        <f t="shared" si="131"/>
        <v>495</v>
      </c>
      <c r="N736" s="13" t="s">
        <v>71</v>
      </c>
    </row>
    <row r="737" spans="1:14">
      <c r="A737" s="130">
        <v>28</v>
      </c>
      <c r="B737" s="5"/>
      <c r="C737" s="5" t="s">
        <v>45</v>
      </c>
      <c r="D737" s="5"/>
      <c r="E737" s="5" t="s">
        <v>43</v>
      </c>
      <c r="F737" s="12" t="s">
        <v>1115</v>
      </c>
      <c r="G737" s="12">
        <v>1</v>
      </c>
      <c r="H737" s="13" t="s">
        <v>74</v>
      </c>
      <c r="I737" s="12">
        <f>G737*1</f>
        <v>1</v>
      </c>
      <c r="J737" s="13" t="s">
        <v>72</v>
      </c>
      <c r="K737" s="30">
        <f>I737*0.33</f>
        <v>0.33</v>
      </c>
      <c r="L737" s="30" t="s">
        <v>103</v>
      </c>
      <c r="M737" s="15">
        <f t="shared" si="131"/>
        <v>330</v>
      </c>
      <c r="N737" s="13" t="s">
        <v>71</v>
      </c>
    </row>
    <row r="738" spans="1:14">
      <c r="A738" s="130">
        <v>29</v>
      </c>
      <c r="B738" s="5"/>
      <c r="C738" s="5" t="s">
        <v>757</v>
      </c>
      <c r="D738" s="5"/>
      <c r="E738" s="5" t="s">
        <v>12</v>
      </c>
      <c r="F738" s="12" t="s">
        <v>1116</v>
      </c>
      <c r="G738" s="12">
        <v>1</v>
      </c>
      <c r="H738" s="13" t="s">
        <v>74</v>
      </c>
      <c r="I738" s="12">
        <f>G738*1</f>
        <v>1</v>
      </c>
      <c r="J738" s="13" t="s">
        <v>72</v>
      </c>
      <c r="K738" s="30">
        <f t="shared" ref="K738:K746" si="134">I738*0.33</f>
        <v>0.33</v>
      </c>
      <c r="L738" s="30" t="s">
        <v>103</v>
      </c>
      <c r="M738" s="15">
        <f t="shared" si="131"/>
        <v>330</v>
      </c>
      <c r="N738" s="13" t="s">
        <v>71</v>
      </c>
    </row>
    <row r="739" spans="1:14">
      <c r="A739" s="130">
        <v>30</v>
      </c>
      <c r="B739" s="5"/>
      <c r="C739" s="5" t="s">
        <v>1010</v>
      </c>
      <c r="D739" s="5"/>
      <c r="E739" s="5" t="s">
        <v>8</v>
      </c>
      <c r="F739" s="119" t="s">
        <v>1011</v>
      </c>
      <c r="G739" s="12">
        <v>0</v>
      </c>
      <c r="H739" s="13" t="s">
        <v>74</v>
      </c>
      <c r="I739" s="12">
        <f>G739*1</f>
        <v>0</v>
      </c>
      <c r="J739" s="13" t="s">
        <v>72</v>
      </c>
      <c r="K739" s="30">
        <f t="shared" si="134"/>
        <v>0</v>
      </c>
      <c r="L739" s="30" t="s">
        <v>103</v>
      </c>
      <c r="M739" s="15">
        <f t="shared" si="131"/>
        <v>0</v>
      </c>
      <c r="N739" s="13" t="s">
        <v>71</v>
      </c>
    </row>
    <row r="740" spans="1:14">
      <c r="A740" s="130">
        <v>31</v>
      </c>
      <c r="B740" s="5"/>
      <c r="C740" s="5" t="s">
        <v>1117</v>
      </c>
      <c r="D740" s="5"/>
      <c r="E740" s="5" t="s">
        <v>8</v>
      </c>
      <c r="F740" s="12" t="s">
        <v>1118</v>
      </c>
      <c r="G740" s="12">
        <v>4</v>
      </c>
      <c r="H740" s="13" t="s">
        <v>74</v>
      </c>
      <c r="I740" s="12">
        <f t="shared" ref="I740" si="135">G740*4</f>
        <v>16</v>
      </c>
      <c r="J740" s="13" t="s">
        <v>72</v>
      </c>
      <c r="K740" s="30">
        <f t="shared" si="134"/>
        <v>5.28</v>
      </c>
      <c r="L740" s="30" t="s">
        <v>103</v>
      </c>
      <c r="M740" s="15">
        <f t="shared" si="131"/>
        <v>5280</v>
      </c>
      <c r="N740" s="13" t="s">
        <v>71</v>
      </c>
    </row>
    <row r="741" spans="1:14">
      <c r="A741" s="130">
        <v>32</v>
      </c>
      <c r="B741" s="5"/>
      <c r="C741" s="5" t="s">
        <v>1120</v>
      </c>
      <c r="D741" s="5"/>
      <c r="E741" s="5" t="s">
        <v>43</v>
      </c>
      <c r="F741" s="12" t="s">
        <v>1121</v>
      </c>
      <c r="G741" s="12">
        <v>1</v>
      </c>
      <c r="H741" s="13" t="s">
        <v>74</v>
      </c>
      <c r="I741" s="12">
        <f>G741*1</f>
        <v>1</v>
      </c>
      <c r="J741" s="13" t="s">
        <v>72</v>
      </c>
      <c r="K741" s="30">
        <f t="shared" si="134"/>
        <v>0.33</v>
      </c>
      <c r="L741" s="30" t="s">
        <v>103</v>
      </c>
      <c r="M741" s="15">
        <f t="shared" si="131"/>
        <v>330</v>
      </c>
      <c r="N741" s="13" t="s">
        <v>71</v>
      </c>
    </row>
    <row r="742" spans="1:14">
      <c r="A742" s="130">
        <v>33</v>
      </c>
      <c r="B742" s="5"/>
      <c r="C742" s="5" t="s">
        <v>1122</v>
      </c>
      <c r="D742" s="5"/>
      <c r="E742" s="5" t="s">
        <v>12</v>
      </c>
      <c r="F742" s="12" t="s">
        <v>271</v>
      </c>
      <c r="G742" s="12">
        <v>1</v>
      </c>
      <c r="H742" s="13" t="s">
        <v>74</v>
      </c>
      <c r="I742" s="12">
        <f>G742*1</f>
        <v>1</v>
      </c>
      <c r="J742" s="13" t="s">
        <v>72</v>
      </c>
      <c r="K742" s="30">
        <f t="shared" si="134"/>
        <v>0.33</v>
      </c>
      <c r="L742" s="30" t="s">
        <v>103</v>
      </c>
      <c r="M742" s="15">
        <f t="shared" si="131"/>
        <v>330</v>
      </c>
      <c r="N742" s="13" t="s">
        <v>71</v>
      </c>
    </row>
    <row r="743" spans="1:14">
      <c r="A743" s="130">
        <v>34</v>
      </c>
      <c r="B743" s="5"/>
      <c r="C743" s="5" t="s">
        <v>124</v>
      </c>
      <c r="D743" s="5"/>
      <c r="E743" s="5" t="s">
        <v>43</v>
      </c>
      <c r="F743" s="12" t="s">
        <v>680</v>
      </c>
      <c r="G743" s="12">
        <v>1</v>
      </c>
      <c r="H743" s="13" t="s">
        <v>74</v>
      </c>
      <c r="I743" s="12">
        <f>G743*1.5</f>
        <v>1.5</v>
      </c>
      <c r="J743" s="13" t="s">
        <v>72</v>
      </c>
      <c r="K743" s="30">
        <f t="shared" si="134"/>
        <v>0.495</v>
      </c>
      <c r="L743" s="30" t="s">
        <v>103</v>
      </c>
      <c r="M743" s="15">
        <f t="shared" si="131"/>
        <v>495</v>
      </c>
      <c r="N743" s="13" t="s">
        <v>71</v>
      </c>
    </row>
    <row r="744" spans="1:14">
      <c r="A744" s="130">
        <v>35</v>
      </c>
      <c r="B744" s="5"/>
      <c r="C744" s="5" t="s">
        <v>712</v>
      </c>
      <c r="D744" s="5"/>
      <c r="E744" s="5" t="s">
        <v>12</v>
      </c>
      <c r="F744" s="12" t="s">
        <v>217</v>
      </c>
      <c r="G744" s="12">
        <v>1</v>
      </c>
      <c r="H744" s="13" t="s">
        <v>74</v>
      </c>
      <c r="I744" s="12">
        <f>G744*1</f>
        <v>1</v>
      </c>
      <c r="J744" s="13" t="s">
        <v>72</v>
      </c>
      <c r="K744" s="30">
        <f t="shared" si="134"/>
        <v>0.33</v>
      </c>
      <c r="L744" s="30" t="s">
        <v>103</v>
      </c>
      <c r="M744" s="15">
        <f t="shared" si="131"/>
        <v>330</v>
      </c>
      <c r="N744" s="13" t="s">
        <v>71</v>
      </c>
    </row>
    <row r="745" spans="1:14">
      <c r="A745" s="130">
        <v>36</v>
      </c>
      <c r="B745" s="5"/>
      <c r="C745" s="5" t="s">
        <v>757</v>
      </c>
      <c r="D745" s="5"/>
      <c r="E745" s="5" t="s">
        <v>12</v>
      </c>
      <c r="F745" s="12" t="s">
        <v>995</v>
      </c>
      <c r="G745" s="12">
        <v>2</v>
      </c>
      <c r="H745" s="13" t="s">
        <v>74</v>
      </c>
      <c r="I745" s="12">
        <f>G745*1</f>
        <v>2</v>
      </c>
      <c r="J745" s="13" t="s">
        <v>72</v>
      </c>
      <c r="K745" s="30">
        <f t="shared" si="134"/>
        <v>0.66</v>
      </c>
      <c r="L745" s="30" t="s">
        <v>103</v>
      </c>
      <c r="M745" s="15">
        <f t="shared" si="131"/>
        <v>660</v>
      </c>
      <c r="N745" s="13" t="s">
        <v>71</v>
      </c>
    </row>
    <row r="746" spans="1:14">
      <c r="A746" s="130">
        <v>37</v>
      </c>
      <c r="B746" s="5"/>
      <c r="C746" s="5" t="s">
        <v>1008</v>
      </c>
      <c r="D746" s="5"/>
      <c r="E746" s="5" t="s">
        <v>12</v>
      </c>
      <c r="F746" s="12" t="s">
        <v>1009</v>
      </c>
      <c r="G746" s="12">
        <v>1</v>
      </c>
      <c r="H746" s="13" t="s">
        <v>74</v>
      </c>
      <c r="I746" s="12">
        <f>G746*1</f>
        <v>1</v>
      </c>
      <c r="J746" s="13" t="s">
        <v>72</v>
      </c>
      <c r="K746" s="30">
        <f t="shared" si="134"/>
        <v>0.33</v>
      </c>
      <c r="L746" s="30" t="s">
        <v>103</v>
      </c>
      <c r="M746" s="15">
        <f t="shared" si="131"/>
        <v>330</v>
      </c>
      <c r="N746" s="13" t="s">
        <v>71</v>
      </c>
    </row>
    <row r="747" spans="1:14">
      <c r="A747" s="281" t="s">
        <v>54</v>
      </c>
      <c r="B747" s="282"/>
      <c r="C747" s="282"/>
      <c r="D747" s="282"/>
      <c r="E747" s="283"/>
      <c r="F747" s="129"/>
      <c r="G747" s="12">
        <f>SUM(G710:G746)</f>
        <v>20</v>
      </c>
      <c r="H747" s="13" t="s">
        <v>74</v>
      </c>
      <c r="I747" s="12">
        <f>SUM(I710:I746)</f>
        <v>63</v>
      </c>
      <c r="J747" s="13" t="s">
        <v>72</v>
      </c>
      <c r="K747" s="12">
        <f>SUM(K710:K746)</f>
        <v>20.789999999999992</v>
      </c>
      <c r="L747" s="30" t="s">
        <v>103</v>
      </c>
      <c r="M747" s="34">
        <f>SUM(M710:M746)</f>
        <v>20790</v>
      </c>
      <c r="N747" s="13" t="s">
        <v>71</v>
      </c>
    </row>
  </sheetData>
  <mergeCells count="198">
    <mergeCell ref="A747:E747"/>
    <mergeCell ref="M669:N670"/>
    <mergeCell ref="A706:E706"/>
    <mergeCell ref="A708:A709"/>
    <mergeCell ref="B708:B709"/>
    <mergeCell ref="C708:C709"/>
    <mergeCell ref="D708:D709"/>
    <mergeCell ref="E708:E709"/>
    <mergeCell ref="F708:F709"/>
    <mergeCell ref="G708:H709"/>
    <mergeCell ref="I708:J709"/>
    <mergeCell ref="K708:L709"/>
    <mergeCell ref="M708:N709"/>
    <mergeCell ref="A669:A670"/>
    <mergeCell ref="B669:B670"/>
    <mergeCell ref="C669:C670"/>
    <mergeCell ref="D669:D670"/>
    <mergeCell ref="E669:E670"/>
    <mergeCell ref="F669:F670"/>
    <mergeCell ref="G669:H670"/>
    <mergeCell ref="I669:J670"/>
    <mergeCell ref="K669:L670"/>
    <mergeCell ref="A665:E665"/>
    <mergeCell ref="M585:N586"/>
    <mergeCell ref="A624:E624"/>
    <mergeCell ref="A626:A627"/>
    <mergeCell ref="B626:B627"/>
    <mergeCell ref="C626:C627"/>
    <mergeCell ref="D626:D627"/>
    <mergeCell ref="E626:E627"/>
    <mergeCell ref="F626:F627"/>
    <mergeCell ref="G626:H627"/>
    <mergeCell ref="I626:J627"/>
    <mergeCell ref="K626:L627"/>
    <mergeCell ref="M626:N627"/>
    <mergeCell ref="A585:A586"/>
    <mergeCell ref="B585:B586"/>
    <mergeCell ref="C585:C586"/>
    <mergeCell ref="D585:D586"/>
    <mergeCell ref="E585:E586"/>
    <mergeCell ref="F585:F586"/>
    <mergeCell ref="G585:H586"/>
    <mergeCell ref="I585:J586"/>
    <mergeCell ref="K585:L586"/>
    <mergeCell ref="M336:N337"/>
    <mergeCell ref="A336:A337"/>
    <mergeCell ref="B336:B337"/>
    <mergeCell ref="C336:C337"/>
    <mergeCell ref="D336:D337"/>
    <mergeCell ref="E336:E337"/>
    <mergeCell ref="A375:E375"/>
    <mergeCell ref="F336:F337"/>
    <mergeCell ref="G336:H337"/>
    <mergeCell ref="I336:J337"/>
    <mergeCell ref="K336:L337"/>
    <mergeCell ref="M257:N258"/>
    <mergeCell ref="M298:N299"/>
    <mergeCell ref="A296:E296"/>
    <mergeCell ref="A298:A299"/>
    <mergeCell ref="B298:B299"/>
    <mergeCell ref="C298:C299"/>
    <mergeCell ref="D298:D299"/>
    <mergeCell ref="E298:E299"/>
    <mergeCell ref="A333:E333"/>
    <mergeCell ref="F298:F299"/>
    <mergeCell ref="G298:H299"/>
    <mergeCell ref="I298:J299"/>
    <mergeCell ref="K298:L299"/>
    <mergeCell ref="A257:A258"/>
    <mergeCell ref="B257:B258"/>
    <mergeCell ref="C257:C258"/>
    <mergeCell ref="D257:D258"/>
    <mergeCell ref="E257:E258"/>
    <mergeCell ref="F257:F258"/>
    <mergeCell ref="G257:H258"/>
    <mergeCell ref="I257:J258"/>
    <mergeCell ref="K257:L258"/>
    <mergeCell ref="M174:N175"/>
    <mergeCell ref="M215:N216"/>
    <mergeCell ref="A213:E213"/>
    <mergeCell ref="A215:A216"/>
    <mergeCell ref="B215:B216"/>
    <mergeCell ref="C215:C216"/>
    <mergeCell ref="D215:D216"/>
    <mergeCell ref="E215:E216"/>
    <mergeCell ref="A254:E254"/>
    <mergeCell ref="F215:F216"/>
    <mergeCell ref="G215:H216"/>
    <mergeCell ref="I215:J216"/>
    <mergeCell ref="K215:L216"/>
    <mergeCell ref="A174:A175"/>
    <mergeCell ref="B174:B175"/>
    <mergeCell ref="C174:C175"/>
    <mergeCell ref="D174:D175"/>
    <mergeCell ref="E174:E175"/>
    <mergeCell ref="F174:F175"/>
    <mergeCell ref="G174:H175"/>
    <mergeCell ref="I174:J175"/>
    <mergeCell ref="K174:L175"/>
    <mergeCell ref="G4:H5"/>
    <mergeCell ref="I4:J5"/>
    <mergeCell ref="K4:L5"/>
    <mergeCell ref="M4:N5"/>
    <mergeCell ref="A43:E43"/>
    <mergeCell ref="A4:A5"/>
    <mergeCell ref="B4:B5"/>
    <mergeCell ref="C4:C5"/>
    <mergeCell ref="D4:D5"/>
    <mergeCell ref="E4:E5"/>
    <mergeCell ref="F4:F5"/>
    <mergeCell ref="E47:E48"/>
    <mergeCell ref="C90:C91"/>
    <mergeCell ref="D90:D91"/>
    <mergeCell ref="E90:E91"/>
    <mergeCell ref="F90:F91"/>
    <mergeCell ref="A86:E86"/>
    <mergeCell ref="A90:A91"/>
    <mergeCell ref="B90:B91"/>
    <mergeCell ref="F47:F48"/>
    <mergeCell ref="G90:H91"/>
    <mergeCell ref="I90:J91"/>
    <mergeCell ref="K90:L91"/>
    <mergeCell ref="M90:N91"/>
    <mergeCell ref="G47:H48"/>
    <mergeCell ref="I47:J48"/>
    <mergeCell ref="K47:L48"/>
    <mergeCell ref="M47:N48"/>
    <mergeCell ref="A171:E171"/>
    <mergeCell ref="A129:E129"/>
    <mergeCell ref="M132:N133"/>
    <mergeCell ref="B132:B133"/>
    <mergeCell ref="C132:C133"/>
    <mergeCell ref="D132:D133"/>
    <mergeCell ref="E132:E133"/>
    <mergeCell ref="F132:F133"/>
    <mergeCell ref="A132:A133"/>
    <mergeCell ref="G132:H133"/>
    <mergeCell ref="I132:J133"/>
    <mergeCell ref="K132:L133"/>
    <mergeCell ref="A47:A48"/>
    <mergeCell ref="B47:B48"/>
    <mergeCell ref="C47:C48"/>
    <mergeCell ref="D47:D48"/>
    <mergeCell ref="F378:F379"/>
    <mergeCell ref="G378:H379"/>
    <mergeCell ref="I378:J379"/>
    <mergeCell ref="K378:L379"/>
    <mergeCell ref="M378:N379"/>
    <mergeCell ref="A378:A379"/>
    <mergeCell ref="B378:B379"/>
    <mergeCell ref="C378:C379"/>
    <mergeCell ref="D378:D379"/>
    <mergeCell ref="E378:E379"/>
    <mergeCell ref="F420:F421"/>
    <mergeCell ref="G420:H421"/>
    <mergeCell ref="I420:J421"/>
    <mergeCell ref="K420:L421"/>
    <mergeCell ref="M420:N421"/>
    <mergeCell ref="A417:E417"/>
    <mergeCell ref="A420:A421"/>
    <mergeCell ref="B420:B421"/>
    <mergeCell ref="C420:C421"/>
    <mergeCell ref="D420:D421"/>
    <mergeCell ref="E420:E421"/>
    <mergeCell ref="A501:E501"/>
    <mergeCell ref="F462:F463"/>
    <mergeCell ref="G462:H463"/>
    <mergeCell ref="I462:J463"/>
    <mergeCell ref="K462:L463"/>
    <mergeCell ref="M462:N463"/>
    <mergeCell ref="A459:E459"/>
    <mergeCell ref="A462:A463"/>
    <mergeCell ref="B462:B463"/>
    <mergeCell ref="C462:C463"/>
    <mergeCell ref="D462:D463"/>
    <mergeCell ref="E462:E463"/>
    <mergeCell ref="A583:E583"/>
    <mergeCell ref="M504:N505"/>
    <mergeCell ref="A542:E542"/>
    <mergeCell ref="A544:A545"/>
    <mergeCell ref="B544:B545"/>
    <mergeCell ref="C544:C545"/>
    <mergeCell ref="D544:D545"/>
    <mergeCell ref="E544:E545"/>
    <mergeCell ref="F544:F545"/>
    <mergeCell ref="G544:H545"/>
    <mergeCell ref="I544:J545"/>
    <mergeCell ref="K544:L545"/>
    <mergeCell ref="M544:N545"/>
    <mergeCell ref="A504:A505"/>
    <mergeCell ref="B504:B505"/>
    <mergeCell ref="C504:C505"/>
    <mergeCell ref="D504:D505"/>
    <mergeCell ref="E504:E505"/>
    <mergeCell ref="F504:F505"/>
    <mergeCell ref="G504:H505"/>
    <mergeCell ref="I504:J505"/>
    <mergeCell ref="K504:L505"/>
  </mergeCells>
  <pageMargins left="0.7" right="0.7" top="0.75" bottom="0.75" header="0.3" footer="0.3"/>
  <pageSetup scale="66" orientation="landscape" horizontalDpi="4294967293" verticalDpi="1200" r:id="rId1"/>
  <rowBreaks count="1" manualBreakCount="1">
    <brk id="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O1168"/>
  <sheetViews>
    <sheetView view="pageBreakPreview" zoomScaleNormal="73" zoomScaleSheetLayoutView="100" workbookViewId="0">
      <selection sqref="A1:N1168"/>
    </sheetView>
  </sheetViews>
  <sheetFormatPr defaultRowHeight="15"/>
  <cols>
    <col min="1" max="1" width="4" style="1" customWidth="1"/>
    <col min="2" max="2" width="11" style="1" customWidth="1"/>
    <col min="3" max="3" width="10.85546875" style="1" customWidth="1"/>
    <col min="4" max="4" width="14.7109375" style="1" customWidth="1"/>
    <col min="5" max="5" width="14.42578125" style="1" customWidth="1"/>
    <col min="6" max="6" width="82.42578125" style="1" customWidth="1"/>
    <col min="7" max="7" width="5.7109375" style="1" customWidth="1"/>
    <col min="8" max="8" width="2.5703125" style="1" customWidth="1"/>
    <col min="9" max="9" width="6" style="1" customWidth="1"/>
    <col min="10" max="10" width="3.140625" style="1" customWidth="1"/>
    <col min="11" max="11" width="7.28515625" style="1" customWidth="1"/>
    <col min="12" max="12" width="3.28515625" style="1" customWidth="1"/>
    <col min="13" max="13" width="7.7109375" style="1" customWidth="1"/>
    <col min="14" max="14" width="3.42578125" style="1" customWidth="1"/>
    <col min="15" max="16384" width="9.140625" style="1"/>
  </cols>
  <sheetData>
    <row r="1" spans="1:14">
      <c r="A1" s="286" t="s">
        <v>53</v>
      </c>
      <c r="B1" s="286" t="s">
        <v>0</v>
      </c>
      <c r="C1" s="286" t="s">
        <v>2</v>
      </c>
      <c r="D1" s="286" t="s">
        <v>4</v>
      </c>
      <c r="E1" s="286" t="s">
        <v>1</v>
      </c>
      <c r="F1" s="286" t="s">
        <v>280</v>
      </c>
      <c r="G1" s="288" t="s">
        <v>5</v>
      </c>
      <c r="H1" s="289"/>
      <c r="I1" s="288" t="s">
        <v>6</v>
      </c>
      <c r="J1" s="289"/>
      <c r="K1" s="288" t="s">
        <v>101</v>
      </c>
      <c r="L1" s="289"/>
      <c r="M1" s="288" t="s">
        <v>102</v>
      </c>
      <c r="N1" s="289"/>
    </row>
    <row r="2" spans="1:14">
      <c r="A2" s="287"/>
      <c r="B2" s="287"/>
      <c r="C2" s="287"/>
      <c r="D2" s="287"/>
      <c r="E2" s="287"/>
      <c r="F2" s="287"/>
      <c r="G2" s="290"/>
      <c r="H2" s="291"/>
      <c r="I2" s="290"/>
      <c r="J2" s="291"/>
      <c r="K2" s="290"/>
      <c r="L2" s="291"/>
      <c r="M2" s="290"/>
      <c r="N2" s="291"/>
    </row>
    <row r="3" spans="1:14" ht="15.75" customHeight="1">
      <c r="A3" s="139">
        <v>1</v>
      </c>
      <c r="B3" s="16" t="s">
        <v>64</v>
      </c>
      <c r="C3" s="5" t="s">
        <v>3</v>
      </c>
      <c r="D3" s="5" t="s">
        <v>7</v>
      </c>
      <c r="E3" s="5" t="s">
        <v>8</v>
      </c>
      <c r="F3" s="12" t="s">
        <v>1147</v>
      </c>
      <c r="G3" s="12">
        <v>4</v>
      </c>
      <c r="H3" s="13" t="s">
        <v>74</v>
      </c>
      <c r="I3" s="12">
        <f t="shared" ref="I3:I11" si="0">G3*6</f>
        <v>24</v>
      </c>
      <c r="J3" s="13" t="s">
        <v>72</v>
      </c>
      <c r="K3" s="30">
        <f t="shared" ref="K3:K28" si="1">I3*0.33</f>
        <v>7.92</v>
      </c>
      <c r="L3" s="30" t="s">
        <v>103</v>
      </c>
      <c r="M3" s="15">
        <f t="shared" ref="M3:M39" si="2">K3*1000</f>
        <v>7920</v>
      </c>
      <c r="N3" s="13" t="s">
        <v>71</v>
      </c>
    </row>
    <row r="4" spans="1:14" ht="15.75" customHeight="1">
      <c r="A4" s="139">
        <v>2</v>
      </c>
      <c r="B4" s="17">
        <v>43556</v>
      </c>
      <c r="C4" s="5" t="s">
        <v>56</v>
      </c>
      <c r="D4" s="5" t="s">
        <v>93</v>
      </c>
      <c r="E4" s="5" t="s">
        <v>8</v>
      </c>
      <c r="F4" s="12" t="s">
        <v>1156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 ht="15.75" customHeight="1">
      <c r="A5" s="139">
        <v>3</v>
      </c>
      <c r="B5" s="5"/>
      <c r="C5" s="5" t="s">
        <v>15</v>
      </c>
      <c r="D5" s="5" t="s">
        <v>647</v>
      </c>
      <c r="E5" s="5" t="s">
        <v>8</v>
      </c>
      <c r="F5" s="12" t="s">
        <v>1149</v>
      </c>
      <c r="G5" s="12">
        <v>1</v>
      </c>
      <c r="H5" s="13" t="s">
        <v>74</v>
      </c>
      <c r="I5" s="12">
        <f t="shared" si="0"/>
        <v>6</v>
      </c>
      <c r="J5" s="13" t="s">
        <v>72</v>
      </c>
      <c r="K5" s="30">
        <f t="shared" si="1"/>
        <v>1.98</v>
      </c>
      <c r="L5" s="30" t="s">
        <v>103</v>
      </c>
      <c r="M5" s="15">
        <f t="shared" si="2"/>
        <v>1980</v>
      </c>
      <c r="N5" s="13" t="s">
        <v>71</v>
      </c>
    </row>
    <row r="6" spans="1:14" ht="15.75" customHeight="1">
      <c r="A6" s="139">
        <v>4</v>
      </c>
      <c r="B6" s="5"/>
      <c r="C6" s="5" t="s">
        <v>17</v>
      </c>
      <c r="D6" s="5" t="s">
        <v>16</v>
      </c>
      <c r="E6" s="5" t="s">
        <v>8</v>
      </c>
      <c r="F6" s="12" t="s">
        <v>1150</v>
      </c>
      <c r="G6" s="12">
        <v>1</v>
      </c>
      <c r="H6" s="13" t="s">
        <v>74</v>
      </c>
      <c r="I6" s="12">
        <f t="shared" si="0"/>
        <v>6</v>
      </c>
      <c r="J6" s="13" t="s">
        <v>72</v>
      </c>
      <c r="K6" s="30">
        <f t="shared" si="1"/>
        <v>1.98</v>
      </c>
      <c r="L6" s="30" t="s">
        <v>103</v>
      </c>
      <c r="M6" s="15">
        <f t="shared" si="2"/>
        <v>1980</v>
      </c>
      <c r="N6" s="13" t="s">
        <v>71</v>
      </c>
    </row>
    <row r="7" spans="1:14" ht="15.75" customHeight="1">
      <c r="A7" s="139">
        <v>5</v>
      </c>
      <c r="B7" s="5"/>
      <c r="C7" s="5" t="s">
        <v>251</v>
      </c>
      <c r="D7" s="5" t="s">
        <v>18</v>
      </c>
      <c r="E7" s="5" t="s">
        <v>8</v>
      </c>
      <c r="F7" s="12" t="s">
        <v>1151</v>
      </c>
      <c r="G7" s="12">
        <v>4</v>
      </c>
      <c r="H7" s="13" t="s">
        <v>74</v>
      </c>
      <c r="I7" s="12">
        <f t="shared" si="0"/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 ht="15.75" customHeight="1">
      <c r="A8" s="139">
        <v>6</v>
      </c>
      <c r="B8" s="5"/>
      <c r="C8" s="9" t="s">
        <v>52</v>
      </c>
      <c r="D8" s="9" t="s">
        <v>51</v>
      </c>
      <c r="E8" s="9" t="s">
        <v>8</v>
      </c>
      <c r="F8" s="72" t="s">
        <v>1152</v>
      </c>
      <c r="G8" s="12">
        <v>5</v>
      </c>
      <c r="H8" s="13" t="s">
        <v>74</v>
      </c>
      <c r="I8" s="12">
        <f t="shared" si="0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 ht="15.75" customHeight="1">
      <c r="A9" s="139">
        <v>7</v>
      </c>
      <c r="B9" s="5"/>
      <c r="C9" s="5" t="s">
        <v>10</v>
      </c>
      <c r="D9" s="5" t="s">
        <v>93</v>
      </c>
      <c r="E9" s="5" t="s">
        <v>8</v>
      </c>
      <c r="F9" s="12" t="s">
        <v>1153</v>
      </c>
      <c r="G9" s="12">
        <v>5</v>
      </c>
      <c r="H9" s="13" t="s">
        <v>74</v>
      </c>
      <c r="I9" s="12">
        <f t="shared" si="0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 ht="15.75" customHeight="1">
      <c r="A10" s="139">
        <v>8</v>
      </c>
      <c r="B10" s="5"/>
      <c r="C10" s="5" t="s">
        <v>26</v>
      </c>
      <c r="D10" s="5" t="s">
        <v>89</v>
      </c>
      <c r="E10" s="5" t="s">
        <v>8</v>
      </c>
      <c r="F10" s="12" t="s">
        <v>1154</v>
      </c>
      <c r="G10" s="12">
        <v>4</v>
      </c>
      <c r="H10" s="13" t="s">
        <v>74</v>
      </c>
      <c r="I10" s="12">
        <f t="shared" si="0"/>
        <v>24</v>
      </c>
      <c r="J10" s="13" t="s">
        <v>72</v>
      </c>
      <c r="K10" s="30">
        <f t="shared" si="1"/>
        <v>7.92</v>
      </c>
      <c r="L10" s="30" t="s">
        <v>103</v>
      </c>
      <c r="M10" s="15">
        <f t="shared" si="2"/>
        <v>7920</v>
      </c>
      <c r="N10" s="13" t="s">
        <v>71</v>
      </c>
    </row>
    <row r="11" spans="1:14" ht="15.75" customHeight="1">
      <c r="A11" s="139">
        <v>9</v>
      </c>
      <c r="B11" s="5"/>
      <c r="C11" s="5" t="s">
        <v>94</v>
      </c>
      <c r="D11" s="5" t="s">
        <v>95</v>
      </c>
      <c r="E11" s="5" t="s">
        <v>8</v>
      </c>
      <c r="F11" s="12"/>
      <c r="G11" s="12">
        <v>0</v>
      </c>
      <c r="H11" s="13" t="s">
        <v>74</v>
      </c>
      <c r="I11" s="12">
        <f t="shared" si="0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 ht="15.75" customHeight="1">
      <c r="A12" s="139">
        <v>10</v>
      </c>
      <c r="B12" s="5"/>
      <c r="C12" s="5" t="s">
        <v>190</v>
      </c>
      <c r="D12" s="5" t="s">
        <v>20</v>
      </c>
      <c r="E12" s="5" t="s">
        <v>173</v>
      </c>
      <c r="F12" s="12" t="s">
        <v>941</v>
      </c>
      <c r="G12" s="12">
        <v>2</v>
      </c>
      <c r="H12" s="13" t="s">
        <v>74</v>
      </c>
      <c r="I12" s="12">
        <f>G12*7</f>
        <v>14</v>
      </c>
      <c r="J12" s="13" t="s">
        <v>72</v>
      </c>
      <c r="K12" s="30">
        <f t="shared" si="1"/>
        <v>4.62</v>
      </c>
      <c r="L12" s="30" t="s">
        <v>103</v>
      </c>
      <c r="M12" s="15">
        <f t="shared" si="2"/>
        <v>4620</v>
      </c>
      <c r="N12" s="13" t="s">
        <v>71</v>
      </c>
    </row>
    <row r="13" spans="1:14" ht="15.75" customHeight="1">
      <c r="A13" s="139">
        <v>11</v>
      </c>
      <c r="B13" s="5"/>
      <c r="C13" s="5" t="s">
        <v>34</v>
      </c>
      <c r="D13" s="5" t="s">
        <v>134</v>
      </c>
      <c r="E13" s="5" t="s">
        <v>173</v>
      </c>
      <c r="F13" s="12" t="s">
        <v>1155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 ht="15.75" customHeight="1">
      <c r="A14" s="139">
        <v>12</v>
      </c>
      <c r="B14" s="5"/>
      <c r="C14" s="5" t="s">
        <v>23</v>
      </c>
      <c r="D14" s="5" t="s">
        <v>136</v>
      </c>
      <c r="E14" s="5" t="s">
        <v>12</v>
      </c>
      <c r="F14" s="5" t="s">
        <v>1157</v>
      </c>
      <c r="G14" s="12">
        <v>4</v>
      </c>
      <c r="H14" s="13" t="s">
        <v>74</v>
      </c>
      <c r="I14" s="12">
        <f t="shared" ref="I14:I24" si="3">G14*1</f>
        <v>4</v>
      </c>
      <c r="J14" s="13" t="s">
        <v>72</v>
      </c>
      <c r="K14" s="30">
        <f t="shared" si="1"/>
        <v>1.32</v>
      </c>
      <c r="L14" s="30" t="s">
        <v>103</v>
      </c>
      <c r="M14" s="15">
        <f t="shared" si="2"/>
        <v>1320</v>
      </c>
      <c r="N14" s="13" t="s">
        <v>71</v>
      </c>
    </row>
    <row r="15" spans="1:14" ht="15.75" customHeight="1">
      <c r="A15" s="139">
        <v>13</v>
      </c>
      <c r="B15" s="5"/>
      <c r="C15" s="5" t="s">
        <v>90</v>
      </c>
      <c r="D15" s="5" t="s">
        <v>91</v>
      </c>
      <c r="E15" s="5" t="s">
        <v>12</v>
      </c>
      <c r="F15" s="12"/>
      <c r="G15" s="12">
        <v>0</v>
      </c>
      <c r="H15" s="13" t="s">
        <v>74</v>
      </c>
      <c r="I15" s="12">
        <f t="shared" si="3"/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</row>
    <row r="16" spans="1:14" ht="15.75" customHeight="1">
      <c r="A16" s="139">
        <v>14</v>
      </c>
      <c r="B16" s="5"/>
      <c r="C16" s="5" t="s">
        <v>81</v>
      </c>
      <c r="D16" s="5" t="s">
        <v>82</v>
      </c>
      <c r="E16" s="5" t="s">
        <v>12</v>
      </c>
      <c r="F16" s="12"/>
      <c r="G16" s="12">
        <v>0</v>
      </c>
      <c r="H16" s="13" t="s">
        <v>74</v>
      </c>
      <c r="I16" s="12">
        <f t="shared" si="3"/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</row>
    <row r="17" spans="1:14" ht="15.75" customHeight="1">
      <c r="A17" s="139">
        <v>15</v>
      </c>
      <c r="B17" s="5"/>
      <c r="C17" s="5" t="s">
        <v>11</v>
      </c>
      <c r="D17" s="5" t="s">
        <v>13</v>
      </c>
      <c r="E17" s="5" t="s">
        <v>12</v>
      </c>
      <c r="F17" s="12" t="s">
        <v>980</v>
      </c>
      <c r="G17" s="12">
        <v>1</v>
      </c>
      <c r="H17" s="13" t="s">
        <v>74</v>
      </c>
      <c r="I17" s="12">
        <f t="shared" si="3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 ht="15.75" customHeight="1">
      <c r="A18" s="139">
        <v>16</v>
      </c>
      <c r="B18" s="5"/>
      <c r="C18" s="5" t="s">
        <v>28</v>
      </c>
      <c r="D18" s="5" t="s">
        <v>27</v>
      </c>
      <c r="E18" s="5" t="s">
        <v>12</v>
      </c>
      <c r="F18" s="12" t="s">
        <v>1158</v>
      </c>
      <c r="G18" s="12">
        <v>1</v>
      </c>
      <c r="H18" s="13" t="s">
        <v>74</v>
      </c>
      <c r="I18" s="12">
        <f t="shared" si="3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 ht="15.75" customHeight="1">
      <c r="A19" s="139">
        <v>17</v>
      </c>
      <c r="B19" s="5"/>
      <c r="C19" s="5" t="s">
        <v>30</v>
      </c>
      <c r="D19" s="5" t="s">
        <v>29</v>
      </c>
      <c r="E19" s="5" t="s">
        <v>12</v>
      </c>
      <c r="F19" s="12" t="s">
        <v>982</v>
      </c>
      <c r="G19" s="12">
        <v>3</v>
      </c>
      <c r="H19" s="13" t="s">
        <v>74</v>
      </c>
      <c r="I19" s="12">
        <f t="shared" si="3"/>
        <v>3</v>
      </c>
      <c r="J19" s="13" t="s">
        <v>72</v>
      </c>
      <c r="K19" s="30">
        <f t="shared" si="1"/>
        <v>0.99</v>
      </c>
      <c r="L19" s="30" t="s">
        <v>103</v>
      </c>
      <c r="M19" s="15">
        <f t="shared" si="2"/>
        <v>990</v>
      </c>
      <c r="N19" s="13" t="s">
        <v>71</v>
      </c>
    </row>
    <row r="20" spans="1:14" ht="15.75" customHeight="1">
      <c r="A20" s="139">
        <v>18</v>
      </c>
      <c r="B20" s="5"/>
      <c r="C20" s="5" t="s">
        <v>32</v>
      </c>
      <c r="D20" s="5" t="s">
        <v>33</v>
      </c>
      <c r="E20" s="5" t="s">
        <v>12</v>
      </c>
      <c r="F20" s="12"/>
      <c r="G20" s="12">
        <v>0</v>
      </c>
      <c r="H20" s="13" t="s">
        <v>74</v>
      </c>
      <c r="I20" s="12">
        <f t="shared" si="3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 ht="15.75" customHeight="1">
      <c r="A21" s="139">
        <v>19</v>
      </c>
      <c r="B21" s="5"/>
      <c r="C21" s="5" t="s">
        <v>36</v>
      </c>
      <c r="D21" s="5" t="s">
        <v>35</v>
      </c>
      <c r="E21" s="5" t="s">
        <v>12</v>
      </c>
      <c r="F21" s="12" t="s">
        <v>1159</v>
      </c>
      <c r="G21" s="12">
        <v>1</v>
      </c>
      <c r="H21" s="13" t="s">
        <v>74</v>
      </c>
      <c r="I21" s="12">
        <f t="shared" si="3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 ht="15.75" customHeight="1">
      <c r="A22" s="139">
        <v>20</v>
      </c>
      <c r="B22" s="5"/>
      <c r="C22" s="5" t="s">
        <v>38</v>
      </c>
      <c r="D22" s="5" t="s">
        <v>37</v>
      </c>
      <c r="E22" s="5" t="s">
        <v>12</v>
      </c>
      <c r="F22" s="12" t="s">
        <v>1160</v>
      </c>
      <c r="G22" s="12">
        <v>1</v>
      </c>
      <c r="H22" s="13" t="s">
        <v>74</v>
      </c>
      <c r="I22" s="12">
        <f t="shared" si="3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 ht="15.75" customHeight="1">
      <c r="A23" s="139">
        <v>21</v>
      </c>
      <c r="B23" s="5"/>
      <c r="C23" s="5" t="s">
        <v>40</v>
      </c>
      <c r="D23" s="5" t="s">
        <v>39</v>
      </c>
      <c r="E23" s="5" t="s">
        <v>12</v>
      </c>
      <c r="F23" s="12" t="s">
        <v>1161</v>
      </c>
      <c r="G23" s="12">
        <v>2</v>
      </c>
      <c r="H23" s="13" t="s">
        <v>74</v>
      </c>
      <c r="I23" s="12">
        <f t="shared" si="3"/>
        <v>2</v>
      </c>
      <c r="J23" s="13" t="s">
        <v>72</v>
      </c>
      <c r="K23" s="30">
        <f t="shared" si="1"/>
        <v>0.66</v>
      </c>
      <c r="L23" s="30" t="s">
        <v>103</v>
      </c>
      <c r="M23" s="15">
        <f t="shared" si="2"/>
        <v>660</v>
      </c>
      <c r="N23" s="13" t="s">
        <v>71</v>
      </c>
    </row>
    <row r="24" spans="1:14" ht="15.75" customHeight="1">
      <c r="A24" s="139">
        <v>22</v>
      </c>
      <c r="B24" s="5"/>
      <c r="C24" s="5" t="s">
        <v>78</v>
      </c>
      <c r="D24" s="5" t="s">
        <v>79</v>
      </c>
      <c r="E24" s="5" t="s">
        <v>12</v>
      </c>
      <c r="F24" s="12" t="s">
        <v>663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</row>
    <row r="25" spans="1:14" ht="15.75" customHeight="1">
      <c r="A25" s="139">
        <v>23</v>
      </c>
      <c r="B25" s="5"/>
      <c r="C25" s="5" t="s">
        <v>45</v>
      </c>
      <c r="D25" s="5" t="s">
        <v>44</v>
      </c>
      <c r="E25" s="5" t="s">
        <v>43</v>
      </c>
      <c r="F25" s="12"/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 ht="15.75" customHeight="1">
      <c r="A26" s="139">
        <v>24</v>
      </c>
      <c r="B26" s="5"/>
      <c r="C26" s="5" t="s">
        <v>47</v>
      </c>
      <c r="D26" s="5" t="s">
        <v>46</v>
      </c>
      <c r="E26" s="5" t="s">
        <v>43</v>
      </c>
      <c r="F26" s="12" t="s">
        <v>1162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 ht="15.75" customHeight="1">
      <c r="A27" s="139">
        <v>25</v>
      </c>
      <c r="B27" s="5"/>
      <c r="C27" s="5" t="s">
        <v>42</v>
      </c>
      <c r="D27" s="5" t="s">
        <v>41</v>
      </c>
      <c r="E27" s="5" t="s">
        <v>165</v>
      </c>
      <c r="F27" s="12" t="s">
        <v>711</v>
      </c>
      <c r="G27" s="12">
        <v>0</v>
      </c>
      <c r="H27" s="13" t="s">
        <v>74</v>
      </c>
      <c r="I27" s="12">
        <f>G27*1.5</f>
        <v>0</v>
      </c>
      <c r="J27" s="13" t="s">
        <v>72</v>
      </c>
      <c r="K27" s="30">
        <f t="shared" si="1"/>
        <v>0</v>
      </c>
      <c r="L27" s="30" t="s">
        <v>103</v>
      </c>
      <c r="M27" s="15">
        <f t="shared" si="2"/>
        <v>0</v>
      </c>
      <c r="N27" s="13" t="s">
        <v>71</v>
      </c>
    </row>
    <row r="28" spans="1:14" ht="15.75" customHeight="1">
      <c r="A28" s="139">
        <v>26</v>
      </c>
      <c r="B28" s="5"/>
      <c r="C28" s="5" t="s">
        <v>693</v>
      </c>
      <c r="D28" s="5" t="s">
        <v>48</v>
      </c>
      <c r="E28" s="5" t="s">
        <v>50</v>
      </c>
      <c r="F28" s="12" t="s">
        <v>694</v>
      </c>
      <c r="G28" s="12">
        <v>0</v>
      </c>
      <c r="H28" s="13" t="s">
        <v>74</v>
      </c>
      <c r="I28" s="12">
        <f>G28*4</f>
        <v>0</v>
      </c>
      <c r="J28" s="13" t="s">
        <v>72</v>
      </c>
      <c r="K28" s="30">
        <f t="shared" si="1"/>
        <v>0</v>
      </c>
      <c r="L28" s="30" t="s">
        <v>103</v>
      </c>
      <c r="M28" s="15">
        <f t="shared" si="2"/>
        <v>0</v>
      </c>
      <c r="N28" s="13" t="s">
        <v>71</v>
      </c>
    </row>
    <row r="29" spans="1:14" ht="15.75" customHeight="1">
      <c r="A29" s="139">
        <v>27</v>
      </c>
      <c r="B29" s="5"/>
      <c r="C29" s="5" t="s">
        <v>1114</v>
      </c>
      <c r="D29" s="5"/>
      <c r="E29" s="5" t="s">
        <v>12</v>
      </c>
      <c r="F29" s="12" t="s">
        <v>992</v>
      </c>
      <c r="G29" s="12">
        <v>1</v>
      </c>
      <c r="H29" s="13" t="s">
        <v>74</v>
      </c>
      <c r="I29" s="12">
        <f t="shared" ref="I29" si="4">G29*1.5</f>
        <v>1.5</v>
      </c>
      <c r="J29" s="13" t="s">
        <v>72</v>
      </c>
      <c r="K29" s="30">
        <f>I29*0.33</f>
        <v>0.495</v>
      </c>
      <c r="L29" s="30" t="s">
        <v>103</v>
      </c>
      <c r="M29" s="15">
        <f t="shared" si="2"/>
        <v>495</v>
      </c>
      <c r="N29" s="13" t="s">
        <v>71</v>
      </c>
    </row>
    <row r="30" spans="1:14" ht="15.75" customHeight="1">
      <c r="A30" s="139">
        <v>28</v>
      </c>
      <c r="B30" s="5"/>
      <c r="C30" s="5" t="s">
        <v>893</v>
      </c>
      <c r="D30" s="5"/>
      <c r="E30" s="5" t="s">
        <v>12</v>
      </c>
      <c r="F30" s="12" t="s">
        <v>1166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>I30*0.33</f>
        <v>0.33</v>
      </c>
      <c r="L30" s="30" t="s">
        <v>103</v>
      </c>
      <c r="M30" s="15">
        <f t="shared" si="2"/>
        <v>330</v>
      </c>
      <c r="N30" s="13" t="s">
        <v>71</v>
      </c>
    </row>
    <row r="31" spans="1:14" ht="15.75" customHeight="1">
      <c r="A31" s="139">
        <v>29</v>
      </c>
      <c r="B31" s="5"/>
      <c r="C31" s="5" t="s">
        <v>757</v>
      </c>
      <c r="D31" s="5"/>
      <c r="E31" s="5" t="s">
        <v>12</v>
      </c>
      <c r="F31" s="12" t="s">
        <v>1116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ref="K31:K39" si="5">I31*0.33</f>
        <v>0.33</v>
      </c>
      <c r="L31" s="30" t="s">
        <v>103</v>
      </c>
      <c r="M31" s="15">
        <f t="shared" si="2"/>
        <v>330</v>
      </c>
      <c r="N31" s="13" t="s">
        <v>71</v>
      </c>
    </row>
    <row r="32" spans="1:14" ht="15.75" customHeight="1">
      <c r="A32" s="139">
        <v>30</v>
      </c>
      <c r="B32" s="5"/>
      <c r="C32" s="5" t="s">
        <v>1010</v>
      </c>
      <c r="D32" s="5"/>
      <c r="E32" s="5" t="s">
        <v>8</v>
      </c>
      <c r="F32" s="119" t="s">
        <v>1163</v>
      </c>
      <c r="G32" s="12">
        <v>1</v>
      </c>
      <c r="H32" s="13" t="s">
        <v>74</v>
      </c>
      <c r="I32" s="12">
        <f>G32*1</f>
        <v>1</v>
      </c>
      <c r="J32" s="13" t="s">
        <v>72</v>
      </c>
      <c r="K32" s="30">
        <f t="shared" si="5"/>
        <v>0.33</v>
      </c>
      <c r="L32" s="30" t="s">
        <v>103</v>
      </c>
      <c r="M32" s="15">
        <f t="shared" si="2"/>
        <v>330</v>
      </c>
      <c r="N32" s="13" t="s">
        <v>71</v>
      </c>
    </row>
    <row r="33" spans="1:14" ht="15.75" customHeight="1">
      <c r="A33" s="139">
        <v>31</v>
      </c>
      <c r="B33" s="5"/>
      <c r="C33" s="5" t="s">
        <v>189</v>
      </c>
      <c r="D33" s="5"/>
      <c r="E33" s="5" t="s">
        <v>8</v>
      </c>
      <c r="F33" s="12" t="s">
        <v>1164</v>
      </c>
      <c r="G33" s="12">
        <v>1</v>
      </c>
      <c r="H33" s="13" t="s">
        <v>74</v>
      </c>
      <c r="I33" s="12">
        <f t="shared" ref="I33" si="6">G33*4</f>
        <v>4</v>
      </c>
      <c r="J33" s="13" t="s">
        <v>72</v>
      </c>
      <c r="K33" s="30">
        <f t="shared" si="5"/>
        <v>1.32</v>
      </c>
      <c r="L33" s="30" t="s">
        <v>103</v>
      </c>
      <c r="M33" s="15">
        <f t="shared" si="2"/>
        <v>1320</v>
      </c>
      <c r="N33" s="13" t="s">
        <v>71</v>
      </c>
    </row>
    <row r="34" spans="1:14" ht="15.75" customHeight="1">
      <c r="A34" s="139">
        <v>32</v>
      </c>
      <c r="B34" s="5"/>
      <c r="C34" s="5" t="s">
        <v>1165</v>
      </c>
      <c r="D34" s="5"/>
      <c r="E34" s="5" t="s">
        <v>43</v>
      </c>
      <c r="F34" s="12" t="s">
        <v>1121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5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 ht="15.75" customHeight="1">
      <c r="A35" s="139">
        <v>33</v>
      </c>
      <c r="B35" s="5"/>
      <c r="C35" s="5" t="s">
        <v>1167</v>
      </c>
      <c r="D35" s="5"/>
      <c r="E35" s="5" t="s">
        <v>43</v>
      </c>
      <c r="F35" s="12" t="s">
        <v>393</v>
      </c>
      <c r="G35" s="12">
        <v>1</v>
      </c>
      <c r="H35" s="13" t="s">
        <v>74</v>
      </c>
      <c r="I35" s="12">
        <f>G35*1</f>
        <v>1</v>
      </c>
      <c r="J35" s="13" t="s">
        <v>72</v>
      </c>
      <c r="K35" s="30">
        <f t="shared" si="5"/>
        <v>0.33</v>
      </c>
      <c r="L35" s="30" t="s">
        <v>103</v>
      </c>
      <c r="M35" s="15">
        <f t="shared" si="2"/>
        <v>330</v>
      </c>
      <c r="N35" s="13" t="s">
        <v>71</v>
      </c>
    </row>
    <row r="36" spans="1:14" ht="15.75" customHeight="1">
      <c r="A36" s="139">
        <v>34</v>
      </c>
      <c r="B36" s="5"/>
      <c r="C36" s="5" t="s">
        <v>1168</v>
      </c>
      <c r="D36" s="5"/>
      <c r="E36" s="5" t="s">
        <v>12</v>
      </c>
      <c r="F36" s="12" t="s">
        <v>1106</v>
      </c>
      <c r="G36" s="12">
        <v>1</v>
      </c>
      <c r="H36" s="13" t="s">
        <v>74</v>
      </c>
      <c r="I36" s="12">
        <f>G36*1.5</f>
        <v>1.5</v>
      </c>
      <c r="J36" s="13" t="s">
        <v>72</v>
      </c>
      <c r="K36" s="30">
        <f t="shared" si="5"/>
        <v>0.495</v>
      </c>
      <c r="L36" s="30" t="s">
        <v>103</v>
      </c>
      <c r="M36" s="15">
        <f t="shared" si="2"/>
        <v>495</v>
      </c>
      <c r="N36" s="13" t="s">
        <v>71</v>
      </c>
    </row>
    <row r="37" spans="1:14" ht="15.75" customHeight="1">
      <c r="A37" s="139">
        <v>35</v>
      </c>
      <c r="B37" s="5"/>
      <c r="C37" s="5" t="s">
        <v>712</v>
      </c>
      <c r="D37" s="5"/>
      <c r="E37" s="5" t="s">
        <v>12</v>
      </c>
      <c r="F37" s="12" t="s">
        <v>217</v>
      </c>
      <c r="G37" s="12">
        <v>1</v>
      </c>
      <c r="H37" s="13" t="s">
        <v>74</v>
      </c>
      <c r="I37" s="12">
        <f>G37*1</f>
        <v>1</v>
      </c>
      <c r="J37" s="13" t="s">
        <v>72</v>
      </c>
      <c r="K37" s="30">
        <f t="shared" si="5"/>
        <v>0.33</v>
      </c>
      <c r="L37" s="30" t="s">
        <v>103</v>
      </c>
      <c r="M37" s="15">
        <f t="shared" si="2"/>
        <v>330</v>
      </c>
      <c r="N37" s="13" t="s">
        <v>71</v>
      </c>
    </row>
    <row r="38" spans="1:14" ht="15.75" customHeight="1">
      <c r="A38" s="139">
        <v>36</v>
      </c>
      <c r="B38" s="5"/>
      <c r="C38" s="5" t="s">
        <v>757</v>
      </c>
      <c r="D38" s="5"/>
      <c r="E38" s="5" t="s">
        <v>12</v>
      </c>
      <c r="F38" s="12" t="s">
        <v>995</v>
      </c>
      <c r="G38" s="12">
        <v>2</v>
      </c>
      <c r="H38" s="13" t="s">
        <v>74</v>
      </c>
      <c r="I38" s="12">
        <f>G38*1</f>
        <v>2</v>
      </c>
      <c r="J38" s="13" t="s">
        <v>72</v>
      </c>
      <c r="K38" s="30">
        <f t="shared" si="5"/>
        <v>0.66</v>
      </c>
      <c r="L38" s="30" t="s">
        <v>103</v>
      </c>
      <c r="M38" s="15">
        <f t="shared" si="2"/>
        <v>660</v>
      </c>
      <c r="N38" s="13" t="s">
        <v>71</v>
      </c>
    </row>
    <row r="39" spans="1:14" ht="15.75" customHeight="1">
      <c r="A39" s="139">
        <v>37</v>
      </c>
      <c r="B39" s="5"/>
      <c r="C39" s="5" t="s">
        <v>1169</v>
      </c>
      <c r="D39" s="5"/>
      <c r="E39" s="5" t="s">
        <v>12</v>
      </c>
      <c r="F39" s="12" t="s">
        <v>1170</v>
      </c>
      <c r="G39" s="12">
        <v>1</v>
      </c>
      <c r="H39" s="13" t="s">
        <v>74</v>
      </c>
      <c r="I39" s="12">
        <f>G39*1</f>
        <v>1</v>
      </c>
      <c r="J39" s="13" t="s">
        <v>72</v>
      </c>
      <c r="K39" s="30">
        <f t="shared" si="5"/>
        <v>0.33</v>
      </c>
      <c r="L39" s="30" t="s">
        <v>103</v>
      </c>
      <c r="M39" s="15">
        <f t="shared" si="2"/>
        <v>330</v>
      </c>
      <c r="N39" s="13" t="s">
        <v>71</v>
      </c>
    </row>
    <row r="40" spans="1:14" ht="15.75" customHeight="1">
      <c r="A40" s="281" t="s">
        <v>54</v>
      </c>
      <c r="B40" s="282"/>
      <c r="C40" s="282"/>
      <c r="D40" s="282"/>
      <c r="E40" s="283"/>
      <c r="F40" s="138"/>
      <c r="G40" s="12">
        <f>SUM(G3:G39)</f>
        <v>58</v>
      </c>
      <c r="H40" s="13" t="s">
        <v>74</v>
      </c>
      <c r="I40" s="12">
        <f>SUM(I3:I39)</f>
        <v>216</v>
      </c>
      <c r="J40" s="13" t="s">
        <v>72</v>
      </c>
      <c r="K40" s="12">
        <f>SUM(K3:K39)</f>
        <v>71.279999999999987</v>
      </c>
      <c r="L40" s="30" t="s">
        <v>103</v>
      </c>
      <c r="M40" s="34">
        <f>SUM(M3:M39)</f>
        <v>71280</v>
      </c>
      <c r="N40" s="13" t="s">
        <v>71</v>
      </c>
    </row>
    <row r="41" spans="1:14" ht="15" customHeight="1">
      <c r="A41" s="286" t="s">
        <v>53</v>
      </c>
      <c r="B41" s="286" t="s">
        <v>0</v>
      </c>
      <c r="C41" s="286" t="s">
        <v>2</v>
      </c>
      <c r="D41" s="286" t="s">
        <v>4</v>
      </c>
      <c r="E41" s="286" t="s">
        <v>1</v>
      </c>
      <c r="F41" s="286" t="s">
        <v>280</v>
      </c>
      <c r="G41" s="288" t="s">
        <v>5</v>
      </c>
      <c r="H41" s="289"/>
      <c r="I41" s="288" t="s">
        <v>6</v>
      </c>
      <c r="J41" s="289"/>
      <c r="K41" s="288" t="s">
        <v>101</v>
      </c>
      <c r="L41" s="289"/>
      <c r="M41" s="288" t="s">
        <v>102</v>
      </c>
      <c r="N41" s="289"/>
    </row>
    <row r="42" spans="1:14">
      <c r="A42" s="287"/>
      <c r="B42" s="287"/>
      <c r="C42" s="287"/>
      <c r="D42" s="287"/>
      <c r="E42" s="287"/>
      <c r="F42" s="287"/>
      <c r="G42" s="290"/>
      <c r="H42" s="291"/>
      <c r="I42" s="290"/>
      <c r="J42" s="291"/>
      <c r="K42" s="290"/>
      <c r="L42" s="291"/>
      <c r="M42" s="290"/>
      <c r="N42" s="291"/>
    </row>
    <row r="43" spans="1:14" ht="15.75" customHeight="1">
      <c r="A43" s="139">
        <v>1</v>
      </c>
      <c r="B43" s="16" t="s">
        <v>65</v>
      </c>
      <c r="C43" s="5" t="s">
        <v>3</v>
      </c>
      <c r="D43" s="5" t="s">
        <v>7</v>
      </c>
      <c r="E43" s="5" t="s">
        <v>8</v>
      </c>
      <c r="F43" s="12" t="s">
        <v>1171</v>
      </c>
      <c r="G43" s="12">
        <v>3</v>
      </c>
      <c r="H43" s="13" t="s">
        <v>74</v>
      </c>
      <c r="I43" s="12">
        <f t="shared" ref="I43:I51" si="7">G43*6</f>
        <v>18</v>
      </c>
      <c r="J43" s="13" t="s">
        <v>72</v>
      </c>
      <c r="K43" s="30">
        <f t="shared" ref="K43:K68" si="8">I43*0.33</f>
        <v>5.94</v>
      </c>
      <c r="L43" s="30" t="s">
        <v>103</v>
      </c>
      <c r="M43" s="15">
        <f t="shared" ref="M43:M79" si="9">K43*1000</f>
        <v>5940</v>
      </c>
      <c r="N43" s="13" t="s">
        <v>71</v>
      </c>
    </row>
    <row r="44" spans="1:14" ht="15.75" customHeight="1">
      <c r="A44" s="139">
        <v>2</v>
      </c>
      <c r="B44" s="17">
        <v>43557</v>
      </c>
      <c r="C44" s="5" t="s">
        <v>56</v>
      </c>
      <c r="D44" s="5" t="s">
        <v>93</v>
      </c>
      <c r="E44" s="5" t="s">
        <v>8</v>
      </c>
      <c r="F44" s="12" t="s">
        <v>1177</v>
      </c>
      <c r="G44" s="12">
        <v>1</v>
      </c>
      <c r="H44" s="13" t="s">
        <v>74</v>
      </c>
      <c r="I44" s="12">
        <f t="shared" si="7"/>
        <v>6</v>
      </c>
      <c r="J44" s="13" t="s">
        <v>72</v>
      </c>
      <c r="K44" s="30">
        <f t="shared" si="8"/>
        <v>1.98</v>
      </c>
      <c r="L44" s="30" t="s">
        <v>103</v>
      </c>
      <c r="M44" s="15">
        <f t="shared" si="9"/>
        <v>1980</v>
      </c>
      <c r="N44" s="13" t="s">
        <v>71</v>
      </c>
    </row>
    <row r="45" spans="1:14" ht="15.75" customHeight="1">
      <c r="A45" s="139">
        <v>3</v>
      </c>
      <c r="B45" s="5"/>
      <c r="C45" s="5" t="s">
        <v>15</v>
      </c>
      <c r="D45" s="5" t="s">
        <v>647</v>
      </c>
      <c r="E45" s="5" t="s">
        <v>8</v>
      </c>
      <c r="F45" s="12" t="s">
        <v>1149</v>
      </c>
      <c r="G45" s="12">
        <v>1</v>
      </c>
      <c r="H45" s="13" t="s">
        <v>74</v>
      </c>
      <c r="I45" s="12">
        <f t="shared" si="7"/>
        <v>6</v>
      </c>
      <c r="J45" s="13" t="s">
        <v>72</v>
      </c>
      <c r="K45" s="30">
        <f t="shared" si="8"/>
        <v>1.98</v>
      </c>
      <c r="L45" s="30" t="s">
        <v>103</v>
      </c>
      <c r="M45" s="15">
        <f t="shared" si="9"/>
        <v>1980</v>
      </c>
      <c r="N45" s="13" t="s">
        <v>71</v>
      </c>
    </row>
    <row r="46" spans="1:14" ht="15.75" customHeight="1">
      <c r="A46" s="139">
        <v>4</v>
      </c>
      <c r="B46" s="5"/>
      <c r="C46" s="5" t="s">
        <v>17</v>
      </c>
      <c r="D46" s="5" t="s">
        <v>16</v>
      </c>
      <c r="E46" s="5" t="s">
        <v>8</v>
      </c>
      <c r="F46" s="12" t="s">
        <v>1172</v>
      </c>
      <c r="G46" s="12">
        <v>1</v>
      </c>
      <c r="H46" s="13" t="s">
        <v>74</v>
      </c>
      <c r="I46" s="12">
        <f t="shared" si="7"/>
        <v>6</v>
      </c>
      <c r="J46" s="13" t="s">
        <v>72</v>
      </c>
      <c r="K46" s="30">
        <f t="shared" si="8"/>
        <v>1.98</v>
      </c>
      <c r="L46" s="30" t="s">
        <v>103</v>
      </c>
      <c r="M46" s="15">
        <f t="shared" si="9"/>
        <v>1980</v>
      </c>
      <c r="N46" s="13" t="s">
        <v>71</v>
      </c>
    </row>
    <row r="47" spans="1:14" ht="15.75" customHeight="1">
      <c r="A47" s="139">
        <v>5</v>
      </c>
      <c r="B47" s="5"/>
      <c r="C47" s="5" t="s">
        <v>251</v>
      </c>
      <c r="D47" s="5" t="s">
        <v>18</v>
      </c>
      <c r="E47" s="5" t="s">
        <v>8</v>
      </c>
      <c r="F47" s="12" t="s">
        <v>1173</v>
      </c>
      <c r="G47" s="12">
        <v>2</v>
      </c>
      <c r="H47" s="13" t="s">
        <v>74</v>
      </c>
      <c r="I47" s="12">
        <f t="shared" si="7"/>
        <v>12</v>
      </c>
      <c r="J47" s="13" t="s">
        <v>72</v>
      </c>
      <c r="K47" s="30">
        <f t="shared" si="8"/>
        <v>3.96</v>
      </c>
      <c r="L47" s="30" t="s">
        <v>103</v>
      </c>
      <c r="M47" s="15">
        <f t="shared" si="9"/>
        <v>3960</v>
      </c>
      <c r="N47" s="13" t="s">
        <v>71</v>
      </c>
    </row>
    <row r="48" spans="1:14" ht="15.75" customHeight="1">
      <c r="A48" s="139">
        <v>6</v>
      </c>
      <c r="B48" s="5"/>
      <c r="C48" s="9" t="s">
        <v>52</v>
      </c>
      <c r="D48" s="9" t="s">
        <v>51</v>
      </c>
      <c r="E48" s="9" t="s">
        <v>8</v>
      </c>
      <c r="F48" s="72" t="s">
        <v>1174</v>
      </c>
      <c r="G48" s="12">
        <v>5</v>
      </c>
      <c r="H48" s="13" t="s">
        <v>74</v>
      </c>
      <c r="I48" s="12">
        <f t="shared" si="7"/>
        <v>30</v>
      </c>
      <c r="J48" s="13" t="s">
        <v>72</v>
      </c>
      <c r="K48" s="30">
        <f t="shared" si="8"/>
        <v>9.9</v>
      </c>
      <c r="L48" s="30" t="s">
        <v>103</v>
      </c>
      <c r="M48" s="15">
        <f t="shared" si="9"/>
        <v>9900</v>
      </c>
      <c r="N48" s="13" t="s">
        <v>71</v>
      </c>
    </row>
    <row r="49" spans="1:14" ht="15.75" customHeight="1">
      <c r="A49" s="139">
        <v>7</v>
      </c>
      <c r="B49" s="5"/>
      <c r="C49" s="5" t="s">
        <v>10</v>
      </c>
      <c r="D49" s="5" t="s">
        <v>93</v>
      </c>
      <c r="E49" s="5" t="s">
        <v>8</v>
      </c>
      <c r="F49" s="12" t="s">
        <v>787</v>
      </c>
      <c r="G49" s="12">
        <v>5</v>
      </c>
      <c r="H49" s="13" t="s">
        <v>74</v>
      </c>
      <c r="I49" s="12">
        <f t="shared" si="7"/>
        <v>30</v>
      </c>
      <c r="J49" s="13" t="s">
        <v>72</v>
      </c>
      <c r="K49" s="30">
        <f t="shared" si="8"/>
        <v>9.9</v>
      </c>
      <c r="L49" s="30" t="s">
        <v>103</v>
      </c>
      <c r="M49" s="15">
        <f t="shared" si="9"/>
        <v>9900</v>
      </c>
      <c r="N49" s="13" t="s">
        <v>71</v>
      </c>
    </row>
    <row r="50" spans="1:14" ht="15.75" customHeight="1">
      <c r="A50" s="139">
        <v>8</v>
      </c>
      <c r="B50" s="5"/>
      <c r="C50" s="5" t="s">
        <v>26</v>
      </c>
      <c r="D50" s="5" t="s">
        <v>89</v>
      </c>
      <c r="E50" s="5" t="s">
        <v>8</v>
      </c>
      <c r="F50" s="12" t="s">
        <v>1175</v>
      </c>
      <c r="G50" s="12">
        <v>3</v>
      </c>
      <c r="H50" s="13" t="s">
        <v>74</v>
      </c>
      <c r="I50" s="12">
        <f t="shared" si="7"/>
        <v>18</v>
      </c>
      <c r="J50" s="13" t="s">
        <v>72</v>
      </c>
      <c r="K50" s="30">
        <f>I50*0.33</f>
        <v>5.94</v>
      </c>
      <c r="L50" s="30" t="s">
        <v>103</v>
      </c>
      <c r="M50" s="15">
        <f t="shared" si="9"/>
        <v>5940</v>
      </c>
      <c r="N50" s="13" t="s">
        <v>71</v>
      </c>
    </row>
    <row r="51" spans="1:14" ht="15.75" customHeight="1">
      <c r="A51" s="139">
        <v>9</v>
      </c>
      <c r="B51" s="5"/>
      <c r="C51" s="5" t="s">
        <v>94</v>
      </c>
      <c r="D51" s="5" t="s">
        <v>95</v>
      </c>
      <c r="E51" s="5" t="s">
        <v>8</v>
      </c>
      <c r="F51" s="12"/>
      <c r="G51" s="12">
        <v>0</v>
      </c>
      <c r="H51" s="13" t="s">
        <v>74</v>
      </c>
      <c r="I51" s="12">
        <f t="shared" si="7"/>
        <v>0</v>
      </c>
      <c r="J51" s="13" t="s">
        <v>72</v>
      </c>
      <c r="K51" s="30">
        <f t="shared" si="8"/>
        <v>0</v>
      </c>
      <c r="L51" s="30" t="s">
        <v>103</v>
      </c>
      <c r="M51" s="15">
        <f t="shared" si="9"/>
        <v>0</v>
      </c>
      <c r="N51" s="13" t="s">
        <v>71</v>
      </c>
    </row>
    <row r="52" spans="1:14" ht="15.75" customHeight="1">
      <c r="A52" s="139">
        <v>10</v>
      </c>
      <c r="B52" s="5"/>
      <c r="C52" s="5" t="s">
        <v>190</v>
      </c>
      <c r="D52" s="5" t="s">
        <v>20</v>
      </c>
      <c r="E52" s="5" t="s">
        <v>173</v>
      </c>
      <c r="F52" s="12" t="s">
        <v>1176</v>
      </c>
      <c r="G52" s="12">
        <v>1</v>
      </c>
      <c r="H52" s="13" t="s">
        <v>74</v>
      </c>
      <c r="I52" s="12">
        <f>G52*7</f>
        <v>7</v>
      </c>
      <c r="J52" s="13" t="s">
        <v>72</v>
      </c>
      <c r="K52" s="30">
        <f t="shared" si="8"/>
        <v>2.31</v>
      </c>
      <c r="L52" s="30" t="s">
        <v>103</v>
      </c>
      <c r="M52" s="15">
        <f t="shared" si="9"/>
        <v>2310</v>
      </c>
      <c r="N52" s="13" t="s">
        <v>71</v>
      </c>
    </row>
    <row r="53" spans="1:14" ht="15.75" customHeight="1">
      <c r="A53" s="139">
        <v>11</v>
      </c>
      <c r="B53" s="5"/>
      <c r="C53" s="5" t="s">
        <v>34</v>
      </c>
      <c r="D53" s="5" t="s">
        <v>134</v>
      </c>
      <c r="E53" s="5" t="s">
        <v>173</v>
      </c>
      <c r="F53" s="12" t="s">
        <v>1155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 ht="15.75" customHeight="1">
      <c r="A54" s="139">
        <v>12</v>
      </c>
      <c r="B54" s="5"/>
      <c r="C54" s="5" t="s">
        <v>23</v>
      </c>
      <c r="D54" s="5" t="s">
        <v>136</v>
      </c>
      <c r="E54" s="5" t="s">
        <v>12</v>
      </c>
      <c r="F54" s="5" t="s">
        <v>1157</v>
      </c>
      <c r="G54" s="12">
        <v>4</v>
      </c>
      <c r="H54" s="13" t="s">
        <v>74</v>
      </c>
      <c r="I54" s="12">
        <f t="shared" ref="I54:I64" si="10">G54*1</f>
        <v>4</v>
      </c>
      <c r="J54" s="13" t="s">
        <v>72</v>
      </c>
      <c r="K54" s="30">
        <f t="shared" si="8"/>
        <v>1.32</v>
      </c>
      <c r="L54" s="30" t="s">
        <v>103</v>
      </c>
      <c r="M54" s="15">
        <f t="shared" si="9"/>
        <v>1320</v>
      </c>
      <c r="N54" s="13" t="s">
        <v>71</v>
      </c>
    </row>
    <row r="55" spans="1:14" ht="15.75" customHeight="1">
      <c r="A55" s="139">
        <v>13</v>
      </c>
      <c r="B55" s="5"/>
      <c r="C55" s="5" t="s">
        <v>90</v>
      </c>
      <c r="D55" s="5" t="s">
        <v>91</v>
      </c>
      <c r="E55" s="5" t="s">
        <v>12</v>
      </c>
      <c r="F55" s="12" t="s">
        <v>1180</v>
      </c>
      <c r="G55" s="12">
        <v>1</v>
      </c>
      <c r="H55" s="13" t="s">
        <v>74</v>
      </c>
      <c r="I55" s="12">
        <f t="shared" si="10"/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 ht="15.75" customHeight="1">
      <c r="A56" s="139">
        <v>14</v>
      </c>
      <c r="B56" s="5"/>
      <c r="C56" s="5" t="s">
        <v>81</v>
      </c>
      <c r="D56" s="5" t="s">
        <v>82</v>
      </c>
      <c r="E56" s="5" t="s">
        <v>12</v>
      </c>
      <c r="F56" s="12" t="s">
        <v>1178</v>
      </c>
      <c r="G56" s="12">
        <v>1</v>
      </c>
      <c r="H56" s="13" t="s">
        <v>74</v>
      </c>
      <c r="I56" s="12">
        <f t="shared" si="10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 ht="15.75" customHeight="1">
      <c r="A57" s="139">
        <v>15</v>
      </c>
      <c r="B57" s="5"/>
      <c r="C57" s="5" t="s">
        <v>11</v>
      </c>
      <c r="D57" s="5" t="s">
        <v>13</v>
      </c>
      <c r="E57" s="5" t="s">
        <v>12</v>
      </c>
      <c r="F57" s="12" t="s">
        <v>980</v>
      </c>
      <c r="G57" s="12">
        <v>1</v>
      </c>
      <c r="H57" s="13" t="s">
        <v>74</v>
      </c>
      <c r="I57" s="12">
        <f t="shared" si="10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 ht="15.75" customHeight="1">
      <c r="A58" s="139">
        <v>16</v>
      </c>
      <c r="B58" s="5"/>
      <c r="C58" s="5" t="s">
        <v>28</v>
      </c>
      <c r="D58" s="5" t="s">
        <v>27</v>
      </c>
      <c r="E58" s="5" t="s">
        <v>12</v>
      </c>
      <c r="F58" s="12" t="s">
        <v>1179</v>
      </c>
      <c r="G58" s="12">
        <v>1</v>
      </c>
      <c r="H58" s="13" t="s">
        <v>74</v>
      </c>
      <c r="I58" s="12">
        <f t="shared" si="10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 ht="15.75" customHeight="1">
      <c r="A59" s="139">
        <v>17</v>
      </c>
      <c r="B59" s="5"/>
      <c r="C59" s="5" t="s">
        <v>30</v>
      </c>
      <c r="D59" s="5" t="s">
        <v>29</v>
      </c>
      <c r="E59" s="5" t="s">
        <v>12</v>
      </c>
      <c r="F59" s="12" t="s">
        <v>1181</v>
      </c>
      <c r="G59" s="12">
        <v>2</v>
      </c>
      <c r="H59" s="13" t="s">
        <v>74</v>
      </c>
      <c r="I59" s="12">
        <f t="shared" si="10"/>
        <v>2</v>
      </c>
      <c r="J59" s="13" t="s">
        <v>72</v>
      </c>
      <c r="K59" s="30">
        <f t="shared" si="8"/>
        <v>0.66</v>
      </c>
      <c r="L59" s="30" t="s">
        <v>103</v>
      </c>
      <c r="M59" s="15">
        <f t="shared" si="9"/>
        <v>660</v>
      </c>
      <c r="N59" s="13" t="s">
        <v>71</v>
      </c>
    </row>
    <row r="60" spans="1:14" ht="15.75" customHeight="1">
      <c r="A60" s="139">
        <v>18</v>
      </c>
      <c r="B60" s="5"/>
      <c r="C60" s="5" t="s">
        <v>32</v>
      </c>
      <c r="D60" s="5" t="s">
        <v>33</v>
      </c>
      <c r="E60" s="5" t="s">
        <v>12</v>
      </c>
      <c r="F60" s="12"/>
      <c r="G60" s="12">
        <v>0</v>
      </c>
      <c r="H60" s="13" t="s">
        <v>74</v>
      </c>
      <c r="I60" s="12">
        <f t="shared" si="10"/>
        <v>0</v>
      </c>
      <c r="J60" s="13" t="s">
        <v>72</v>
      </c>
      <c r="K60" s="30">
        <f t="shared" si="8"/>
        <v>0</v>
      </c>
      <c r="L60" s="30" t="s">
        <v>103</v>
      </c>
      <c r="M60" s="15">
        <f t="shared" si="9"/>
        <v>0</v>
      </c>
      <c r="N60" s="13" t="s">
        <v>71</v>
      </c>
    </row>
    <row r="61" spans="1:14" ht="15.75" customHeight="1">
      <c r="A61" s="139">
        <v>19</v>
      </c>
      <c r="B61" s="5"/>
      <c r="C61" s="5" t="s">
        <v>36</v>
      </c>
      <c r="D61" s="5" t="s">
        <v>35</v>
      </c>
      <c r="E61" s="5" t="s">
        <v>12</v>
      </c>
      <c r="F61" s="12" t="s">
        <v>1159</v>
      </c>
      <c r="G61" s="12">
        <v>1</v>
      </c>
      <c r="H61" s="13" t="s">
        <v>74</v>
      </c>
      <c r="I61" s="12">
        <f t="shared" si="10"/>
        <v>1</v>
      </c>
      <c r="J61" s="13" t="s">
        <v>72</v>
      </c>
      <c r="K61" s="30">
        <f t="shared" si="8"/>
        <v>0.33</v>
      </c>
      <c r="L61" s="30" t="s">
        <v>103</v>
      </c>
      <c r="M61" s="15">
        <f t="shared" si="9"/>
        <v>330</v>
      </c>
      <c r="N61" s="13" t="s">
        <v>71</v>
      </c>
    </row>
    <row r="62" spans="1:14" ht="15.75" customHeight="1">
      <c r="A62" s="139">
        <v>20</v>
      </c>
      <c r="B62" s="5"/>
      <c r="C62" s="5" t="s">
        <v>38</v>
      </c>
      <c r="D62" s="5" t="s">
        <v>37</v>
      </c>
      <c r="E62" s="5" t="s">
        <v>12</v>
      </c>
      <c r="F62" s="12" t="s">
        <v>1182</v>
      </c>
      <c r="G62" s="12">
        <v>1</v>
      </c>
      <c r="H62" s="13" t="s">
        <v>74</v>
      </c>
      <c r="I62" s="12">
        <f t="shared" si="10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 ht="15.75" customHeight="1">
      <c r="A63" s="139">
        <v>21</v>
      </c>
      <c r="B63" s="5"/>
      <c r="C63" s="5" t="s">
        <v>40</v>
      </c>
      <c r="D63" s="5" t="s">
        <v>39</v>
      </c>
      <c r="E63" s="5" t="s">
        <v>12</v>
      </c>
      <c r="F63" s="12" t="s">
        <v>1183</v>
      </c>
      <c r="G63" s="12">
        <v>1</v>
      </c>
      <c r="H63" s="13" t="s">
        <v>74</v>
      </c>
      <c r="I63" s="12">
        <f t="shared" si="10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 ht="15.75" customHeight="1">
      <c r="A64" s="139">
        <v>22</v>
      </c>
      <c r="B64" s="5"/>
      <c r="C64" s="5" t="s">
        <v>78</v>
      </c>
      <c r="D64" s="5" t="s">
        <v>79</v>
      </c>
      <c r="E64" s="5" t="s">
        <v>12</v>
      </c>
      <c r="F64" s="12" t="s">
        <v>1184</v>
      </c>
      <c r="G64" s="12">
        <v>5</v>
      </c>
      <c r="H64" s="13" t="s">
        <v>74</v>
      </c>
      <c r="I64" s="12">
        <f t="shared" si="10"/>
        <v>5</v>
      </c>
      <c r="J64" s="13" t="s">
        <v>72</v>
      </c>
      <c r="K64" s="30">
        <f t="shared" si="8"/>
        <v>1.6500000000000001</v>
      </c>
      <c r="L64" s="30" t="s">
        <v>103</v>
      </c>
      <c r="M64" s="15">
        <f t="shared" si="9"/>
        <v>1650.0000000000002</v>
      </c>
      <c r="N64" s="13" t="s">
        <v>71</v>
      </c>
    </row>
    <row r="65" spans="1:14" ht="15.75" customHeight="1">
      <c r="A65" s="139">
        <v>23</v>
      </c>
      <c r="B65" s="5"/>
      <c r="C65" s="5" t="s">
        <v>45</v>
      </c>
      <c r="D65" s="5" t="s">
        <v>44</v>
      </c>
      <c r="E65" s="5" t="s">
        <v>43</v>
      </c>
      <c r="F65" s="12"/>
      <c r="G65" s="12">
        <v>1</v>
      </c>
      <c r="H65" s="13" t="s">
        <v>74</v>
      </c>
      <c r="I65" s="12">
        <f>G65*1.5</f>
        <v>1.5</v>
      </c>
      <c r="J65" s="13" t="s">
        <v>72</v>
      </c>
      <c r="K65" s="30">
        <f t="shared" si="8"/>
        <v>0.495</v>
      </c>
      <c r="L65" s="30" t="s">
        <v>103</v>
      </c>
      <c r="M65" s="15">
        <f t="shared" si="9"/>
        <v>495</v>
      </c>
      <c r="N65" s="13" t="s">
        <v>71</v>
      </c>
    </row>
    <row r="66" spans="1:14" ht="15.75" customHeight="1">
      <c r="A66" s="139">
        <v>24</v>
      </c>
      <c r="B66" s="5"/>
      <c r="C66" s="5" t="s">
        <v>47</v>
      </c>
      <c r="D66" s="5" t="s">
        <v>46</v>
      </c>
      <c r="E66" s="5" t="s">
        <v>43</v>
      </c>
      <c r="F66" s="12" t="s">
        <v>1162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 ht="15.75" customHeight="1">
      <c r="A67" s="139">
        <v>25</v>
      </c>
      <c r="B67" s="5"/>
      <c r="C67" s="5" t="s">
        <v>42</v>
      </c>
      <c r="D67" s="5" t="s">
        <v>41</v>
      </c>
      <c r="E67" s="5" t="s">
        <v>165</v>
      </c>
      <c r="F67" s="12" t="s">
        <v>711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 ht="15.75" customHeight="1">
      <c r="A68" s="139">
        <v>26</v>
      </c>
      <c r="B68" s="5"/>
      <c r="C68" s="5" t="s">
        <v>1169</v>
      </c>
      <c r="D68" s="5"/>
      <c r="E68" s="5" t="s">
        <v>12</v>
      </c>
      <c r="F68" s="12" t="s">
        <v>1185</v>
      </c>
      <c r="G68" s="12">
        <v>1</v>
      </c>
      <c r="H68" s="13" t="s">
        <v>74</v>
      </c>
      <c r="I68" s="12">
        <f>G68*4</f>
        <v>4</v>
      </c>
      <c r="J68" s="13" t="s">
        <v>72</v>
      </c>
      <c r="K68" s="30">
        <f t="shared" si="8"/>
        <v>1.32</v>
      </c>
      <c r="L68" s="30" t="s">
        <v>103</v>
      </c>
      <c r="M68" s="15">
        <f t="shared" si="9"/>
        <v>1320</v>
      </c>
      <c r="N68" s="13" t="s">
        <v>71</v>
      </c>
    </row>
    <row r="69" spans="1:14" ht="15.75" customHeight="1">
      <c r="A69" s="139">
        <v>27</v>
      </c>
      <c r="B69" s="5"/>
      <c r="C69" s="5" t="s">
        <v>894</v>
      </c>
      <c r="D69" s="5"/>
      <c r="E69" s="5" t="s">
        <v>12</v>
      </c>
      <c r="F69" s="12" t="s">
        <v>1186</v>
      </c>
      <c r="G69" s="12">
        <v>1</v>
      </c>
      <c r="H69" s="13" t="s">
        <v>74</v>
      </c>
      <c r="I69" s="12">
        <f t="shared" ref="I69" si="11">G69*1.5</f>
        <v>1.5</v>
      </c>
      <c r="J69" s="13" t="s">
        <v>72</v>
      </c>
      <c r="K69" s="30">
        <f>I69*0.33</f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 ht="15.75" customHeight="1">
      <c r="A70" s="139">
        <v>28</v>
      </c>
      <c r="B70" s="5"/>
      <c r="C70" s="5" t="s">
        <v>1187</v>
      </c>
      <c r="D70" s="5"/>
      <c r="E70" s="5" t="s">
        <v>12</v>
      </c>
      <c r="F70" s="12" t="s">
        <v>1188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>I70*0.33</f>
        <v>0.33</v>
      </c>
      <c r="L70" s="30" t="s">
        <v>103</v>
      </c>
      <c r="M70" s="15">
        <f t="shared" si="9"/>
        <v>330</v>
      </c>
      <c r="N70" s="13" t="s">
        <v>71</v>
      </c>
    </row>
    <row r="71" spans="1:14" ht="15.75" customHeight="1">
      <c r="A71" s="139">
        <v>29</v>
      </c>
      <c r="B71" s="5"/>
      <c r="C71" s="5" t="s">
        <v>757</v>
      </c>
      <c r="D71" s="5"/>
      <c r="E71" s="5" t="s">
        <v>12</v>
      </c>
      <c r="F71" s="12" t="s">
        <v>971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ref="K71:K79" si="12">I71*0.33</f>
        <v>0.33</v>
      </c>
      <c r="L71" s="30" t="s">
        <v>103</v>
      </c>
      <c r="M71" s="15">
        <f t="shared" si="9"/>
        <v>330</v>
      </c>
      <c r="N71" s="13" t="s">
        <v>71</v>
      </c>
    </row>
    <row r="72" spans="1:14" ht="15.75" customHeight="1">
      <c r="A72" s="139">
        <v>30</v>
      </c>
      <c r="B72" s="5"/>
      <c r="C72" s="5" t="s">
        <v>1010</v>
      </c>
      <c r="D72" s="5"/>
      <c r="E72" s="5" t="s">
        <v>8</v>
      </c>
      <c r="F72" s="103" t="s">
        <v>1476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12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 ht="15.75" customHeight="1">
      <c r="A73" s="139">
        <v>31</v>
      </c>
      <c r="B73" s="5"/>
      <c r="C73" s="5" t="s">
        <v>126</v>
      </c>
      <c r="D73" s="5"/>
      <c r="E73" s="5" t="s">
        <v>43</v>
      </c>
      <c r="F73" s="12" t="s">
        <v>1189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12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 ht="15.75" customHeight="1">
      <c r="A74" s="139">
        <v>32</v>
      </c>
      <c r="B74" s="5"/>
      <c r="C74" s="5" t="s">
        <v>1140</v>
      </c>
      <c r="D74" s="5"/>
      <c r="E74" s="5" t="s">
        <v>12</v>
      </c>
      <c r="F74" s="12" t="s">
        <v>1190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12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 ht="15.75" customHeight="1">
      <c r="A75" s="139">
        <v>33</v>
      </c>
      <c r="B75" s="5"/>
      <c r="C75" s="5" t="s">
        <v>1167</v>
      </c>
      <c r="D75" s="5"/>
      <c r="E75" s="5" t="s">
        <v>43</v>
      </c>
      <c r="F75" s="12" t="s">
        <v>393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12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 ht="15.75" customHeight="1">
      <c r="A76" s="139">
        <v>34</v>
      </c>
      <c r="B76" s="5"/>
      <c r="C76" s="5" t="s">
        <v>1168</v>
      </c>
      <c r="D76" s="5"/>
      <c r="E76" s="5" t="s">
        <v>12</v>
      </c>
      <c r="F76" s="12" t="s">
        <v>1106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12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 ht="15.75" customHeight="1">
      <c r="A77" s="139">
        <v>35</v>
      </c>
      <c r="B77" s="5"/>
      <c r="C77" s="5" t="s">
        <v>712</v>
      </c>
      <c r="D77" s="5"/>
      <c r="E77" s="5" t="s">
        <v>12</v>
      </c>
      <c r="F77" s="12" t="s">
        <v>217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12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 ht="15.75" customHeight="1">
      <c r="A78" s="139">
        <v>36</v>
      </c>
      <c r="B78" s="5"/>
      <c r="C78" s="5" t="s">
        <v>757</v>
      </c>
      <c r="D78" s="5"/>
      <c r="E78" s="5" t="s">
        <v>12</v>
      </c>
      <c r="F78" s="12" t="s">
        <v>995</v>
      </c>
      <c r="G78" s="12">
        <v>2</v>
      </c>
      <c r="H78" s="13" t="s">
        <v>74</v>
      </c>
      <c r="I78" s="12">
        <f>G78*1</f>
        <v>2</v>
      </c>
      <c r="J78" s="13" t="s">
        <v>72</v>
      </c>
      <c r="K78" s="30">
        <f t="shared" si="12"/>
        <v>0.66</v>
      </c>
      <c r="L78" s="30" t="s">
        <v>103</v>
      </c>
      <c r="M78" s="15">
        <f t="shared" si="9"/>
        <v>660</v>
      </c>
      <c r="N78" s="13" t="s">
        <v>71</v>
      </c>
    </row>
    <row r="79" spans="1:14" ht="15.75" customHeight="1">
      <c r="A79" s="139">
        <v>37</v>
      </c>
      <c r="B79" s="5"/>
      <c r="C79" s="5" t="s">
        <v>1191</v>
      </c>
      <c r="D79" s="5"/>
      <c r="E79" s="5" t="s">
        <v>12</v>
      </c>
      <c r="F79" s="12" t="s">
        <v>971</v>
      </c>
      <c r="G79" s="12">
        <v>1</v>
      </c>
      <c r="H79" s="13" t="s">
        <v>74</v>
      </c>
      <c r="I79" s="12">
        <f>G79*1</f>
        <v>1</v>
      </c>
      <c r="J79" s="13" t="s">
        <v>72</v>
      </c>
      <c r="K79" s="30">
        <f t="shared" si="12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 ht="15.75" customHeight="1">
      <c r="A80" s="281" t="s">
        <v>54</v>
      </c>
      <c r="B80" s="282"/>
      <c r="C80" s="282"/>
      <c r="D80" s="282"/>
      <c r="E80" s="283"/>
      <c r="F80" s="138"/>
      <c r="G80" s="12">
        <f>SUM(G43:G79)</f>
        <v>56</v>
      </c>
      <c r="H80" s="13" t="s">
        <v>74</v>
      </c>
      <c r="I80" s="12">
        <f>SUM(I43:I79)</f>
        <v>181</v>
      </c>
      <c r="J80" s="13" t="s">
        <v>72</v>
      </c>
      <c r="K80" s="12">
        <f>SUM(K43:K79)</f>
        <v>59.729999999999961</v>
      </c>
      <c r="L80" s="30" t="s">
        <v>103</v>
      </c>
      <c r="M80" s="34">
        <f>SUM(M43:M79)</f>
        <v>59730</v>
      </c>
      <c r="N80" s="13" t="s">
        <v>71</v>
      </c>
    </row>
    <row r="81" spans="1:14" ht="18" customHeight="1">
      <c r="A81" s="286" t="s">
        <v>53</v>
      </c>
      <c r="B81" s="286" t="s">
        <v>0</v>
      </c>
      <c r="C81" s="286" t="s">
        <v>2</v>
      </c>
      <c r="D81" s="286" t="s">
        <v>4</v>
      </c>
      <c r="E81" s="286" t="s">
        <v>1</v>
      </c>
      <c r="F81" s="286" t="s">
        <v>280</v>
      </c>
      <c r="G81" s="288" t="s">
        <v>5</v>
      </c>
      <c r="H81" s="289"/>
      <c r="I81" s="288" t="s">
        <v>6</v>
      </c>
      <c r="J81" s="289"/>
      <c r="K81" s="288" t="s">
        <v>101</v>
      </c>
      <c r="L81" s="289"/>
      <c r="M81" s="288" t="s">
        <v>102</v>
      </c>
      <c r="N81" s="289"/>
    </row>
    <row r="82" spans="1:14" ht="18" customHeight="1">
      <c r="A82" s="287"/>
      <c r="B82" s="287"/>
      <c r="C82" s="287"/>
      <c r="D82" s="287"/>
      <c r="E82" s="287"/>
      <c r="F82" s="287"/>
      <c r="G82" s="290"/>
      <c r="H82" s="291"/>
      <c r="I82" s="290"/>
      <c r="J82" s="291"/>
      <c r="K82" s="290"/>
      <c r="L82" s="291"/>
      <c r="M82" s="290"/>
      <c r="N82" s="291"/>
    </row>
    <row r="83" spans="1:14" ht="19.5" customHeight="1">
      <c r="A83" s="139">
        <v>1</v>
      </c>
      <c r="B83" s="16" t="s">
        <v>59</v>
      </c>
      <c r="C83" s="5" t="s">
        <v>3</v>
      </c>
      <c r="D83" s="5" t="s">
        <v>7</v>
      </c>
      <c r="E83" s="5" t="s">
        <v>8</v>
      </c>
      <c r="F83" s="113" t="s">
        <v>75</v>
      </c>
      <c r="G83" s="12">
        <v>0</v>
      </c>
      <c r="H83" s="13" t="s">
        <v>74</v>
      </c>
      <c r="I83" s="12">
        <f t="shared" ref="I83:I91" si="14">G83*6</f>
        <v>0</v>
      </c>
      <c r="J83" s="13" t="s">
        <v>72</v>
      </c>
      <c r="K83" s="30">
        <f t="shared" ref="K83:K89" si="15">I83*0.33</f>
        <v>0</v>
      </c>
      <c r="L83" s="30" t="s">
        <v>103</v>
      </c>
      <c r="M83" s="15">
        <f t="shared" ref="M83:M112" si="16">K83*1000</f>
        <v>0</v>
      </c>
      <c r="N83" s="13" t="s">
        <v>71</v>
      </c>
    </row>
    <row r="84" spans="1:14" ht="19.5" customHeight="1">
      <c r="A84" s="139">
        <v>2</v>
      </c>
      <c r="B84" s="131">
        <v>43558</v>
      </c>
      <c r="C84" s="5" t="s">
        <v>56</v>
      </c>
      <c r="D84" s="5" t="s">
        <v>93</v>
      </c>
      <c r="E84" s="5" t="s">
        <v>8</v>
      </c>
      <c r="F84" s="113" t="s">
        <v>75</v>
      </c>
      <c r="G84" s="12">
        <v>0</v>
      </c>
      <c r="H84" s="13" t="s">
        <v>74</v>
      </c>
      <c r="I84" s="12">
        <f t="shared" si="14"/>
        <v>0</v>
      </c>
      <c r="J84" s="13" t="s">
        <v>72</v>
      </c>
      <c r="K84" s="30">
        <f>I84*0.33</f>
        <v>0</v>
      </c>
      <c r="L84" s="30" t="s">
        <v>103</v>
      </c>
      <c r="M84" s="15">
        <f t="shared" si="16"/>
        <v>0</v>
      </c>
      <c r="N84" s="13" t="s">
        <v>71</v>
      </c>
    </row>
    <row r="85" spans="1:14" ht="19.5" customHeight="1">
      <c r="A85" s="139">
        <v>3</v>
      </c>
      <c r="B85" s="5"/>
      <c r="C85" s="5" t="s">
        <v>15</v>
      </c>
      <c r="D85" s="5" t="s">
        <v>647</v>
      </c>
      <c r="E85" s="5" t="s">
        <v>8</v>
      </c>
      <c r="F85" s="113" t="s">
        <v>75</v>
      </c>
      <c r="G85" s="12">
        <v>0</v>
      </c>
      <c r="H85" s="13" t="s">
        <v>74</v>
      </c>
      <c r="I85" s="12">
        <f t="shared" si="14"/>
        <v>0</v>
      </c>
      <c r="J85" s="13" t="s">
        <v>72</v>
      </c>
      <c r="K85" s="30">
        <f t="shared" si="15"/>
        <v>0</v>
      </c>
      <c r="L85" s="30" t="s">
        <v>103</v>
      </c>
      <c r="M85" s="15">
        <f t="shared" si="16"/>
        <v>0</v>
      </c>
      <c r="N85" s="13" t="s">
        <v>71</v>
      </c>
    </row>
    <row r="86" spans="1:14" ht="19.5" customHeight="1">
      <c r="A86" s="139">
        <v>4</v>
      </c>
      <c r="B86" s="5"/>
      <c r="C86" s="5" t="s">
        <v>17</v>
      </c>
      <c r="D86" s="5" t="s">
        <v>16</v>
      </c>
      <c r="E86" s="5" t="s">
        <v>8</v>
      </c>
      <c r="F86" s="12" t="s">
        <v>1172</v>
      </c>
      <c r="G86" s="12">
        <v>0</v>
      </c>
      <c r="H86" s="13" t="s">
        <v>74</v>
      </c>
      <c r="I86" s="12">
        <f t="shared" si="14"/>
        <v>0</v>
      </c>
      <c r="J86" s="13" t="s">
        <v>72</v>
      </c>
      <c r="K86" s="30">
        <f t="shared" si="15"/>
        <v>0</v>
      </c>
      <c r="L86" s="30" t="s">
        <v>103</v>
      </c>
      <c r="M86" s="15">
        <f t="shared" si="16"/>
        <v>0</v>
      </c>
      <c r="N86" s="13" t="s">
        <v>71</v>
      </c>
    </row>
    <row r="87" spans="1:14" ht="19.5" customHeight="1">
      <c r="A87" s="139">
        <v>5</v>
      </c>
      <c r="B87" s="5"/>
      <c r="C87" s="5" t="s">
        <v>251</v>
      </c>
      <c r="D87" s="5" t="s">
        <v>18</v>
      </c>
      <c r="E87" s="5" t="s">
        <v>8</v>
      </c>
      <c r="F87" s="12" t="s">
        <v>1173</v>
      </c>
      <c r="G87" s="12">
        <v>0</v>
      </c>
      <c r="H87" s="13" t="s">
        <v>74</v>
      </c>
      <c r="I87" s="12">
        <f t="shared" si="14"/>
        <v>0</v>
      </c>
      <c r="J87" s="13" t="s">
        <v>72</v>
      </c>
      <c r="K87" s="30">
        <f t="shared" si="15"/>
        <v>0</v>
      </c>
      <c r="L87" s="30" t="s">
        <v>103</v>
      </c>
      <c r="M87" s="15">
        <f t="shared" si="16"/>
        <v>0</v>
      </c>
      <c r="N87" s="13" t="s">
        <v>71</v>
      </c>
    </row>
    <row r="88" spans="1:14" ht="19.5" customHeight="1">
      <c r="A88" s="139">
        <v>6</v>
      </c>
      <c r="B88" s="5"/>
      <c r="C88" s="9" t="s">
        <v>52</v>
      </c>
      <c r="D88" s="9" t="s">
        <v>51</v>
      </c>
      <c r="E88" s="9" t="s">
        <v>8</v>
      </c>
      <c r="F88" s="72" t="s">
        <v>1194</v>
      </c>
      <c r="G88" s="12">
        <v>5</v>
      </c>
      <c r="H88" s="13" t="s">
        <v>74</v>
      </c>
      <c r="I88" s="12">
        <f t="shared" si="14"/>
        <v>30</v>
      </c>
      <c r="J88" s="13" t="s">
        <v>72</v>
      </c>
      <c r="K88" s="30">
        <f t="shared" si="15"/>
        <v>9.9</v>
      </c>
      <c r="L88" s="30" t="s">
        <v>103</v>
      </c>
      <c r="M88" s="15">
        <f t="shared" si="16"/>
        <v>9900</v>
      </c>
      <c r="N88" s="13" t="s">
        <v>71</v>
      </c>
    </row>
    <row r="89" spans="1:14" ht="19.5" customHeight="1">
      <c r="A89" s="139">
        <v>7</v>
      </c>
      <c r="B89" s="5"/>
      <c r="C89" s="5" t="s">
        <v>10</v>
      </c>
      <c r="D89" s="5" t="s">
        <v>93</v>
      </c>
      <c r="E89" s="5" t="s">
        <v>8</v>
      </c>
      <c r="F89" s="12" t="s">
        <v>787</v>
      </c>
      <c r="G89" s="12">
        <v>0</v>
      </c>
      <c r="H89" s="13" t="s">
        <v>74</v>
      </c>
      <c r="I89" s="12">
        <f t="shared" si="14"/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 ht="19.5" customHeight="1">
      <c r="A90" s="139">
        <v>8</v>
      </c>
      <c r="B90" s="5"/>
      <c r="C90" s="5" t="s">
        <v>26</v>
      </c>
      <c r="D90" s="5" t="s">
        <v>89</v>
      </c>
      <c r="E90" s="5" t="s">
        <v>8</v>
      </c>
      <c r="F90" s="12" t="s">
        <v>1175</v>
      </c>
      <c r="G90" s="12">
        <v>0</v>
      </c>
      <c r="H90" s="13" t="s">
        <v>74</v>
      </c>
      <c r="I90" s="12">
        <f t="shared" si="14"/>
        <v>0</v>
      </c>
      <c r="J90" s="13" t="s">
        <v>72</v>
      </c>
      <c r="K90" s="30">
        <f>I90*0.33</f>
        <v>0</v>
      </c>
      <c r="L90" s="30" t="s">
        <v>103</v>
      </c>
      <c r="M90" s="15">
        <f t="shared" si="16"/>
        <v>0</v>
      </c>
      <c r="N90" s="13" t="s">
        <v>71</v>
      </c>
    </row>
    <row r="91" spans="1:14" ht="19.5" customHeight="1">
      <c r="A91" s="139">
        <v>9</v>
      </c>
      <c r="B91" s="5"/>
      <c r="C91" s="5" t="s">
        <v>94</v>
      </c>
      <c r="D91" s="5" t="s">
        <v>95</v>
      </c>
      <c r="E91" s="5" t="s">
        <v>8</v>
      </c>
      <c r="F91" s="12"/>
      <c r="G91" s="12">
        <v>0</v>
      </c>
      <c r="H91" s="13" t="s">
        <v>74</v>
      </c>
      <c r="I91" s="12">
        <f t="shared" si="14"/>
        <v>0</v>
      </c>
      <c r="J91" s="13" t="s">
        <v>72</v>
      </c>
      <c r="K91" s="30">
        <f t="shared" ref="K91:K107" si="17">I91*0.33</f>
        <v>0</v>
      </c>
      <c r="L91" s="30" t="s">
        <v>103</v>
      </c>
      <c r="M91" s="15">
        <f t="shared" si="16"/>
        <v>0</v>
      </c>
      <c r="N91" s="13" t="s">
        <v>71</v>
      </c>
    </row>
    <row r="92" spans="1:14" ht="19.5" customHeight="1">
      <c r="A92" s="139">
        <v>10</v>
      </c>
      <c r="B92" s="5"/>
      <c r="C92" s="5" t="s">
        <v>190</v>
      </c>
      <c r="D92" s="5" t="s">
        <v>20</v>
      </c>
      <c r="E92" s="5" t="s">
        <v>173</v>
      </c>
      <c r="F92" s="12" t="s">
        <v>1176</v>
      </c>
      <c r="G92" s="12">
        <v>0</v>
      </c>
      <c r="H92" s="13" t="s">
        <v>74</v>
      </c>
      <c r="I92" s="12">
        <f>G92*7</f>
        <v>0</v>
      </c>
      <c r="J92" s="13" t="s">
        <v>72</v>
      </c>
      <c r="K92" s="30">
        <f t="shared" si="17"/>
        <v>0</v>
      </c>
      <c r="L92" s="30" t="s">
        <v>103</v>
      </c>
      <c r="M92" s="15">
        <f t="shared" si="16"/>
        <v>0</v>
      </c>
      <c r="N92" s="13" t="s">
        <v>71</v>
      </c>
    </row>
    <row r="93" spans="1:14" ht="19.5" customHeight="1">
      <c r="A93" s="139">
        <v>11</v>
      </c>
      <c r="B93" s="5"/>
      <c r="C93" s="5" t="s">
        <v>34</v>
      </c>
      <c r="D93" s="5" t="s">
        <v>134</v>
      </c>
      <c r="E93" s="5" t="s">
        <v>173</v>
      </c>
      <c r="F93" s="12" t="s">
        <v>1155</v>
      </c>
      <c r="G93" s="12">
        <v>0</v>
      </c>
      <c r="H93" s="13" t="s">
        <v>74</v>
      </c>
      <c r="I93" s="12">
        <f>G93*7</f>
        <v>0</v>
      </c>
      <c r="J93" s="13" t="s">
        <v>72</v>
      </c>
      <c r="K93" s="30">
        <f t="shared" si="17"/>
        <v>0</v>
      </c>
      <c r="L93" s="30" t="s">
        <v>103</v>
      </c>
      <c r="M93" s="15">
        <f t="shared" si="16"/>
        <v>0</v>
      </c>
      <c r="N93" s="13" t="s">
        <v>71</v>
      </c>
    </row>
    <row r="94" spans="1:14" ht="19.5" customHeight="1">
      <c r="A94" s="139">
        <v>12</v>
      </c>
      <c r="B94" s="5"/>
      <c r="C94" s="5" t="s">
        <v>23</v>
      </c>
      <c r="D94" s="5" t="s">
        <v>136</v>
      </c>
      <c r="E94" s="5" t="s">
        <v>12</v>
      </c>
      <c r="F94" s="5" t="s">
        <v>1157</v>
      </c>
      <c r="G94" s="12">
        <v>0</v>
      </c>
      <c r="H94" s="13" t="s">
        <v>74</v>
      </c>
      <c r="I94" s="12">
        <f t="shared" ref="I94:I104" si="18">G94*1</f>
        <v>0</v>
      </c>
      <c r="J94" s="13" t="s">
        <v>72</v>
      </c>
      <c r="K94" s="30">
        <f t="shared" si="17"/>
        <v>0</v>
      </c>
      <c r="L94" s="30" t="s">
        <v>103</v>
      </c>
      <c r="M94" s="15">
        <f t="shared" si="16"/>
        <v>0</v>
      </c>
      <c r="N94" s="13" t="s">
        <v>71</v>
      </c>
    </row>
    <row r="95" spans="1:14" ht="19.5" customHeight="1">
      <c r="A95" s="139">
        <v>13</v>
      </c>
      <c r="B95" s="5"/>
      <c r="C95" s="5" t="s">
        <v>90</v>
      </c>
      <c r="D95" s="5" t="s">
        <v>91</v>
      </c>
      <c r="E95" s="5" t="s">
        <v>12</v>
      </c>
      <c r="F95" s="12" t="s">
        <v>1180</v>
      </c>
      <c r="G95" s="12">
        <v>0</v>
      </c>
      <c r="H95" s="13" t="s">
        <v>74</v>
      </c>
      <c r="I95" s="12">
        <f t="shared" si="18"/>
        <v>0</v>
      </c>
      <c r="J95" s="13" t="s">
        <v>72</v>
      </c>
      <c r="K95" s="30">
        <f t="shared" si="17"/>
        <v>0</v>
      </c>
      <c r="L95" s="30" t="s">
        <v>103</v>
      </c>
      <c r="M95" s="15">
        <f t="shared" si="16"/>
        <v>0</v>
      </c>
      <c r="N95" s="13" t="s">
        <v>71</v>
      </c>
    </row>
    <row r="96" spans="1:14" ht="19.5" customHeight="1">
      <c r="A96" s="139">
        <v>14</v>
      </c>
      <c r="B96" s="5"/>
      <c r="C96" s="5" t="s">
        <v>81</v>
      </c>
      <c r="D96" s="5" t="s">
        <v>82</v>
      </c>
      <c r="E96" s="5" t="s">
        <v>12</v>
      </c>
      <c r="F96" s="12" t="s">
        <v>1178</v>
      </c>
      <c r="G96" s="12">
        <v>0</v>
      </c>
      <c r="H96" s="13" t="s">
        <v>74</v>
      </c>
      <c r="I96" s="12">
        <f t="shared" si="18"/>
        <v>0</v>
      </c>
      <c r="J96" s="13" t="s">
        <v>72</v>
      </c>
      <c r="K96" s="30">
        <f t="shared" si="17"/>
        <v>0</v>
      </c>
      <c r="L96" s="30" t="s">
        <v>103</v>
      </c>
      <c r="M96" s="15">
        <f t="shared" si="16"/>
        <v>0</v>
      </c>
      <c r="N96" s="13" t="s">
        <v>71</v>
      </c>
    </row>
    <row r="97" spans="1:14" ht="19.5" customHeight="1">
      <c r="A97" s="139">
        <v>15</v>
      </c>
      <c r="B97" s="5"/>
      <c r="C97" s="5" t="s">
        <v>11</v>
      </c>
      <c r="D97" s="5" t="s">
        <v>13</v>
      </c>
      <c r="E97" s="5" t="s">
        <v>12</v>
      </c>
      <c r="F97" s="12" t="s">
        <v>980</v>
      </c>
      <c r="G97" s="12">
        <v>0</v>
      </c>
      <c r="H97" s="13" t="s">
        <v>74</v>
      </c>
      <c r="I97" s="12">
        <f t="shared" si="18"/>
        <v>0</v>
      </c>
      <c r="J97" s="13" t="s">
        <v>72</v>
      </c>
      <c r="K97" s="30">
        <f t="shared" si="17"/>
        <v>0</v>
      </c>
      <c r="L97" s="30" t="s">
        <v>103</v>
      </c>
      <c r="M97" s="15">
        <f t="shared" si="16"/>
        <v>0</v>
      </c>
      <c r="N97" s="13" t="s">
        <v>71</v>
      </c>
    </row>
    <row r="98" spans="1:14" ht="19.5" customHeight="1">
      <c r="A98" s="139">
        <v>16</v>
      </c>
      <c r="B98" s="5"/>
      <c r="C98" s="5" t="s">
        <v>28</v>
      </c>
      <c r="D98" s="5" t="s">
        <v>27</v>
      </c>
      <c r="E98" s="5" t="s">
        <v>12</v>
      </c>
      <c r="F98" s="12" t="s">
        <v>1179</v>
      </c>
      <c r="G98" s="12">
        <v>0</v>
      </c>
      <c r="H98" s="13" t="s">
        <v>74</v>
      </c>
      <c r="I98" s="12">
        <f t="shared" si="18"/>
        <v>0</v>
      </c>
      <c r="J98" s="13" t="s">
        <v>72</v>
      </c>
      <c r="K98" s="30">
        <f t="shared" si="17"/>
        <v>0</v>
      </c>
      <c r="L98" s="30" t="s">
        <v>103</v>
      </c>
      <c r="M98" s="15">
        <f t="shared" si="16"/>
        <v>0</v>
      </c>
      <c r="N98" s="13" t="s">
        <v>71</v>
      </c>
    </row>
    <row r="99" spans="1:14" ht="19.5" customHeight="1">
      <c r="A99" s="139">
        <v>17</v>
      </c>
      <c r="B99" s="5"/>
      <c r="C99" s="5" t="s">
        <v>30</v>
      </c>
      <c r="D99" s="5" t="s">
        <v>29</v>
      </c>
      <c r="E99" s="5" t="s">
        <v>12</v>
      </c>
      <c r="F99" s="12" t="s">
        <v>1181</v>
      </c>
      <c r="G99" s="12">
        <v>0</v>
      </c>
      <c r="H99" s="13" t="s">
        <v>74</v>
      </c>
      <c r="I99" s="12">
        <f t="shared" si="18"/>
        <v>0</v>
      </c>
      <c r="J99" s="13" t="s">
        <v>72</v>
      </c>
      <c r="K99" s="30">
        <f t="shared" si="17"/>
        <v>0</v>
      </c>
      <c r="L99" s="30" t="s">
        <v>103</v>
      </c>
      <c r="M99" s="15">
        <f t="shared" si="16"/>
        <v>0</v>
      </c>
      <c r="N99" s="13" t="s">
        <v>71</v>
      </c>
    </row>
    <row r="100" spans="1:14" ht="19.5" customHeight="1">
      <c r="A100" s="139">
        <v>18</v>
      </c>
      <c r="B100" s="5"/>
      <c r="C100" s="5" t="s">
        <v>32</v>
      </c>
      <c r="D100" s="5" t="s">
        <v>33</v>
      </c>
      <c r="E100" s="5" t="s">
        <v>12</v>
      </c>
      <c r="F100" s="12"/>
      <c r="G100" s="12">
        <v>0</v>
      </c>
      <c r="H100" s="13" t="s">
        <v>74</v>
      </c>
      <c r="I100" s="12">
        <f t="shared" si="18"/>
        <v>0</v>
      </c>
      <c r="J100" s="13" t="s">
        <v>72</v>
      </c>
      <c r="K100" s="30">
        <f t="shared" si="17"/>
        <v>0</v>
      </c>
      <c r="L100" s="30" t="s">
        <v>103</v>
      </c>
      <c r="M100" s="15">
        <f t="shared" si="16"/>
        <v>0</v>
      </c>
      <c r="N100" s="13" t="s">
        <v>71</v>
      </c>
    </row>
    <row r="101" spans="1:14" ht="19.5" customHeight="1">
      <c r="A101" s="139">
        <v>19</v>
      </c>
      <c r="B101" s="5"/>
      <c r="C101" s="5" t="s">
        <v>36</v>
      </c>
      <c r="D101" s="5" t="s">
        <v>35</v>
      </c>
      <c r="E101" s="5" t="s">
        <v>12</v>
      </c>
      <c r="F101" s="12" t="s">
        <v>1159</v>
      </c>
      <c r="G101" s="12">
        <v>0</v>
      </c>
      <c r="H101" s="13" t="s">
        <v>74</v>
      </c>
      <c r="I101" s="12">
        <f t="shared" si="18"/>
        <v>0</v>
      </c>
      <c r="J101" s="13" t="s">
        <v>72</v>
      </c>
      <c r="K101" s="30">
        <f t="shared" si="17"/>
        <v>0</v>
      </c>
      <c r="L101" s="30" t="s">
        <v>103</v>
      </c>
      <c r="M101" s="15">
        <f t="shared" si="16"/>
        <v>0</v>
      </c>
      <c r="N101" s="13" t="s">
        <v>71</v>
      </c>
    </row>
    <row r="102" spans="1:14" ht="19.5" customHeight="1">
      <c r="A102" s="139">
        <v>20</v>
      </c>
      <c r="B102" s="5"/>
      <c r="C102" s="5" t="s">
        <v>38</v>
      </c>
      <c r="D102" s="5" t="s">
        <v>37</v>
      </c>
      <c r="E102" s="5" t="s">
        <v>12</v>
      </c>
      <c r="F102" s="12" t="s">
        <v>1182</v>
      </c>
      <c r="G102" s="12">
        <v>0</v>
      </c>
      <c r="H102" s="13" t="s">
        <v>74</v>
      </c>
      <c r="I102" s="12">
        <f t="shared" si="18"/>
        <v>0</v>
      </c>
      <c r="J102" s="13" t="s">
        <v>72</v>
      </c>
      <c r="K102" s="30">
        <f t="shared" si="17"/>
        <v>0</v>
      </c>
      <c r="L102" s="30" t="s">
        <v>103</v>
      </c>
      <c r="M102" s="15">
        <f t="shared" si="16"/>
        <v>0</v>
      </c>
      <c r="N102" s="13" t="s">
        <v>71</v>
      </c>
    </row>
    <row r="103" spans="1:14" ht="19.5" customHeight="1">
      <c r="A103" s="139">
        <v>21</v>
      </c>
      <c r="B103" s="5"/>
      <c r="C103" s="5" t="s">
        <v>40</v>
      </c>
      <c r="D103" s="5" t="s">
        <v>39</v>
      </c>
      <c r="E103" s="5" t="s">
        <v>12</v>
      </c>
      <c r="F103" s="12" t="s">
        <v>1183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7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 ht="19.5" customHeight="1">
      <c r="A104" s="139">
        <v>22</v>
      </c>
      <c r="B104" s="5"/>
      <c r="C104" s="5" t="s">
        <v>78</v>
      </c>
      <c r="D104" s="5" t="s">
        <v>79</v>
      </c>
      <c r="E104" s="5" t="s">
        <v>12</v>
      </c>
      <c r="F104" s="12" t="s">
        <v>1184</v>
      </c>
      <c r="G104" s="12">
        <v>0</v>
      </c>
      <c r="H104" s="13" t="s">
        <v>74</v>
      </c>
      <c r="I104" s="12">
        <f t="shared" si="18"/>
        <v>0</v>
      </c>
      <c r="J104" s="13" t="s">
        <v>72</v>
      </c>
      <c r="K104" s="30">
        <f t="shared" si="17"/>
        <v>0</v>
      </c>
      <c r="L104" s="30" t="s">
        <v>103</v>
      </c>
      <c r="M104" s="15">
        <f t="shared" si="16"/>
        <v>0</v>
      </c>
      <c r="N104" s="13" t="s">
        <v>71</v>
      </c>
    </row>
    <row r="105" spans="1:14" ht="19.5" customHeight="1">
      <c r="A105" s="139">
        <v>23</v>
      </c>
      <c r="B105" s="5"/>
      <c r="C105" s="5" t="s">
        <v>45</v>
      </c>
      <c r="D105" s="5" t="s">
        <v>44</v>
      </c>
      <c r="E105" s="5" t="s">
        <v>43</v>
      </c>
      <c r="F105" s="12"/>
      <c r="G105" s="12">
        <v>0</v>
      </c>
      <c r="H105" s="13" t="s">
        <v>74</v>
      </c>
      <c r="I105" s="12">
        <f>G105*1.5</f>
        <v>0</v>
      </c>
      <c r="J105" s="13" t="s">
        <v>72</v>
      </c>
      <c r="K105" s="30">
        <f t="shared" si="17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 ht="19.5" customHeight="1">
      <c r="A106" s="139">
        <v>24</v>
      </c>
      <c r="B106" s="5"/>
      <c r="C106" s="5" t="s">
        <v>47</v>
      </c>
      <c r="D106" s="5" t="s">
        <v>46</v>
      </c>
      <c r="E106" s="5" t="s">
        <v>43</v>
      </c>
      <c r="F106" s="12" t="s">
        <v>1162</v>
      </c>
      <c r="G106" s="12">
        <v>0</v>
      </c>
      <c r="H106" s="13" t="s">
        <v>74</v>
      </c>
      <c r="I106" s="12">
        <f>G106*1.5</f>
        <v>0</v>
      </c>
      <c r="J106" s="13" t="s">
        <v>72</v>
      </c>
      <c r="K106" s="30">
        <f t="shared" si="17"/>
        <v>0</v>
      </c>
      <c r="L106" s="30" t="s">
        <v>103</v>
      </c>
      <c r="M106" s="15">
        <f t="shared" si="16"/>
        <v>0</v>
      </c>
      <c r="N106" s="13" t="s">
        <v>71</v>
      </c>
    </row>
    <row r="107" spans="1:14" ht="19.5" customHeight="1">
      <c r="A107" s="139">
        <v>25</v>
      </c>
      <c r="B107" s="5"/>
      <c r="C107" s="5" t="s">
        <v>42</v>
      </c>
      <c r="D107" s="5" t="s">
        <v>41</v>
      </c>
      <c r="E107" s="5" t="s">
        <v>165</v>
      </c>
      <c r="F107" s="12" t="s">
        <v>711</v>
      </c>
      <c r="G107" s="12">
        <v>0</v>
      </c>
      <c r="H107" s="13" t="s">
        <v>74</v>
      </c>
      <c r="I107" s="12">
        <f>G107*1.5</f>
        <v>0</v>
      </c>
      <c r="J107" s="13" t="s">
        <v>72</v>
      </c>
      <c r="K107" s="30">
        <f t="shared" si="17"/>
        <v>0</v>
      </c>
      <c r="L107" s="30" t="s">
        <v>103</v>
      </c>
      <c r="M107" s="15">
        <f t="shared" si="16"/>
        <v>0</v>
      </c>
      <c r="N107" s="13" t="s">
        <v>71</v>
      </c>
    </row>
    <row r="108" spans="1:14" ht="19.5" customHeight="1">
      <c r="A108" s="139">
        <v>30</v>
      </c>
      <c r="B108" s="5"/>
      <c r="C108" s="5" t="s">
        <v>712</v>
      </c>
      <c r="D108" s="5"/>
      <c r="E108" s="5" t="s">
        <v>12</v>
      </c>
      <c r="F108" s="12" t="s">
        <v>217</v>
      </c>
      <c r="G108" s="12">
        <v>2</v>
      </c>
      <c r="H108" s="13" t="s">
        <v>74</v>
      </c>
      <c r="I108" s="12">
        <f t="shared" ref="I108" si="19">G108*4</f>
        <v>8</v>
      </c>
      <c r="J108" s="13" t="s">
        <v>72</v>
      </c>
      <c r="K108" s="30">
        <f t="shared" ref="K108:K112" si="20">I108*0.33</f>
        <v>2.64</v>
      </c>
      <c r="L108" s="30" t="s">
        <v>103</v>
      </c>
      <c r="M108" s="15">
        <f t="shared" si="16"/>
        <v>2640</v>
      </c>
      <c r="N108" s="13" t="s">
        <v>71</v>
      </c>
    </row>
    <row r="109" spans="1:14" ht="19.5" customHeight="1">
      <c r="A109" s="139">
        <v>31</v>
      </c>
      <c r="B109" s="5"/>
      <c r="C109" s="5" t="s">
        <v>1192</v>
      </c>
      <c r="D109" s="5"/>
      <c r="E109" s="5" t="s">
        <v>12</v>
      </c>
      <c r="F109" s="12" t="s">
        <v>220</v>
      </c>
      <c r="G109" s="12">
        <v>2</v>
      </c>
      <c r="H109" s="13" t="s">
        <v>74</v>
      </c>
      <c r="I109" s="12">
        <f>G109*1</f>
        <v>2</v>
      </c>
      <c r="J109" s="13" t="s">
        <v>72</v>
      </c>
      <c r="K109" s="30">
        <f t="shared" si="20"/>
        <v>0.66</v>
      </c>
      <c r="L109" s="30" t="s">
        <v>103</v>
      </c>
      <c r="M109" s="15">
        <f t="shared" si="16"/>
        <v>660</v>
      </c>
      <c r="N109" s="13" t="s">
        <v>71</v>
      </c>
    </row>
    <row r="110" spans="1:14" ht="19.5" customHeight="1">
      <c r="A110" s="139">
        <v>32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G110*1</f>
        <v>1</v>
      </c>
      <c r="J110" s="13" t="s">
        <v>72</v>
      </c>
      <c r="K110" s="30">
        <f t="shared" si="20"/>
        <v>0.33</v>
      </c>
      <c r="L110" s="30" t="s">
        <v>103</v>
      </c>
      <c r="M110" s="15">
        <f t="shared" si="16"/>
        <v>330</v>
      </c>
      <c r="N110" s="13" t="s">
        <v>71</v>
      </c>
    </row>
    <row r="111" spans="1:14" ht="19.5" customHeight="1">
      <c r="A111" s="139">
        <v>33</v>
      </c>
      <c r="B111" s="5"/>
      <c r="C111" s="5" t="s">
        <v>1114</v>
      </c>
      <c r="D111" s="5"/>
      <c r="E111" s="5" t="s">
        <v>12</v>
      </c>
      <c r="F111" s="12" t="s">
        <v>322</v>
      </c>
      <c r="G111" s="12">
        <v>1</v>
      </c>
      <c r="H111" s="13" t="s">
        <v>74</v>
      </c>
      <c r="I111" s="12">
        <f>G111*1.5</f>
        <v>1.5</v>
      </c>
      <c r="J111" s="13" t="s">
        <v>72</v>
      </c>
      <c r="K111" s="30">
        <f t="shared" si="20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 ht="19.5" customHeight="1">
      <c r="A112" s="139">
        <v>34</v>
      </c>
      <c r="B112" s="5"/>
      <c r="C112" s="5" t="s">
        <v>1193</v>
      </c>
      <c r="D112" s="5"/>
      <c r="E112" s="5" t="s">
        <v>12</v>
      </c>
      <c r="F112" s="12" t="s">
        <v>218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20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 ht="19.5" customHeight="1">
      <c r="A113" s="281" t="s">
        <v>54</v>
      </c>
      <c r="B113" s="282"/>
      <c r="C113" s="282"/>
      <c r="D113" s="282"/>
      <c r="E113" s="283"/>
      <c r="F113" s="138"/>
      <c r="G113" s="12">
        <f>SUM(G83:G112)</f>
        <v>12</v>
      </c>
      <c r="H113" s="13" t="s">
        <v>74</v>
      </c>
      <c r="I113" s="12">
        <f>SUM(I83:I112)</f>
        <v>43.5</v>
      </c>
      <c r="J113" s="13" t="s">
        <v>72</v>
      </c>
      <c r="K113" s="12">
        <f>SUM(K83:K112)</f>
        <v>14.355</v>
      </c>
      <c r="L113" s="30" t="s">
        <v>103</v>
      </c>
      <c r="M113" s="34">
        <f>SUM(M83:M112)</f>
        <v>14355</v>
      </c>
      <c r="N113" s="13" t="s">
        <v>71</v>
      </c>
    </row>
    <row r="114" spans="1:14">
      <c r="A114" s="286" t="s">
        <v>53</v>
      </c>
      <c r="B114" s="286" t="s">
        <v>0</v>
      </c>
      <c r="C114" s="286" t="s">
        <v>2</v>
      </c>
      <c r="D114" s="286" t="s">
        <v>4</v>
      </c>
      <c r="E114" s="286" t="s">
        <v>1</v>
      </c>
      <c r="F114" s="286" t="s">
        <v>280</v>
      </c>
      <c r="G114" s="288" t="s">
        <v>5</v>
      </c>
      <c r="H114" s="289"/>
      <c r="I114" s="288" t="s">
        <v>6</v>
      </c>
      <c r="J114" s="289"/>
      <c r="K114" s="288" t="s">
        <v>101</v>
      </c>
      <c r="L114" s="289"/>
      <c r="M114" s="288" t="s">
        <v>102</v>
      </c>
      <c r="N114" s="289"/>
    </row>
    <row r="115" spans="1:14">
      <c r="A115" s="287"/>
      <c r="B115" s="287"/>
      <c r="C115" s="287"/>
      <c r="D115" s="287"/>
      <c r="E115" s="287"/>
      <c r="F115" s="287"/>
      <c r="G115" s="290"/>
      <c r="H115" s="291"/>
      <c r="I115" s="290"/>
      <c r="J115" s="291"/>
      <c r="K115" s="290"/>
      <c r="L115" s="291"/>
      <c r="M115" s="290"/>
      <c r="N115" s="291"/>
    </row>
    <row r="116" spans="1:14" ht="16.5" customHeight="1">
      <c r="A116" s="139">
        <v>1</v>
      </c>
      <c r="B116" s="16" t="s">
        <v>1195</v>
      </c>
      <c r="C116" s="5" t="s">
        <v>3</v>
      </c>
      <c r="D116" s="5" t="s">
        <v>7</v>
      </c>
      <c r="E116" s="5" t="s">
        <v>8</v>
      </c>
      <c r="F116" s="113" t="s">
        <v>75</v>
      </c>
      <c r="G116" s="12">
        <v>0</v>
      </c>
      <c r="H116" s="13" t="s">
        <v>74</v>
      </c>
      <c r="I116" s="12">
        <f t="shared" ref="I116:I124" si="21">G116*6</f>
        <v>0</v>
      </c>
      <c r="J116" s="13" t="s">
        <v>72</v>
      </c>
      <c r="K116" s="30">
        <f t="shared" ref="K116" si="22">I116*0.33</f>
        <v>0</v>
      </c>
      <c r="L116" s="30" t="s">
        <v>103</v>
      </c>
      <c r="M116" s="15">
        <f t="shared" ref="M116:M151" si="23">K116*1000</f>
        <v>0</v>
      </c>
      <c r="N116" s="13" t="s">
        <v>71</v>
      </c>
    </row>
    <row r="117" spans="1:14" ht="16.5" customHeight="1">
      <c r="A117" s="139">
        <v>2</v>
      </c>
      <c r="B117" s="131">
        <v>43559</v>
      </c>
      <c r="C117" s="5" t="s">
        <v>56</v>
      </c>
      <c r="D117" s="5" t="s">
        <v>93</v>
      </c>
      <c r="E117" s="5" t="s">
        <v>8</v>
      </c>
      <c r="F117" s="12" t="s">
        <v>1198</v>
      </c>
      <c r="G117" s="12">
        <v>3</v>
      </c>
      <c r="H117" s="13" t="s">
        <v>74</v>
      </c>
      <c r="I117" s="12">
        <f t="shared" si="21"/>
        <v>18</v>
      </c>
      <c r="J117" s="13" t="s">
        <v>72</v>
      </c>
      <c r="K117" s="30">
        <f>I117*0.33</f>
        <v>5.94</v>
      </c>
      <c r="L117" s="30" t="s">
        <v>103</v>
      </c>
      <c r="M117" s="15">
        <f t="shared" si="23"/>
        <v>5940</v>
      </c>
      <c r="N117" s="13" t="s">
        <v>71</v>
      </c>
    </row>
    <row r="118" spans="1:14" ht="16.5" customHeight="1">
      <c r="A118" s="139">
        <v>3</v>
      </c>
      <c r="B118" s="5"/>
      <c r="C118" s="5" t="s">
        <v>15</v>
      </c>
      <c r="D118" s="5" t="s">
        <v>647</v>
      </c>
      <c r="E118" s="5" t="s">
        <v>8</v>
      </c>
      <c r="F118" s="113" t="s">
        <v>75</v>
      </c>
      <c r="G118" s="12">
        <v>0</v>
      </c>
      <c r="H118" s="13" t="s">
        <v>74</v>
      </c>
      <c r="I118" s="12">
        <f t="shared" si="21"/>
        <v>0</v>
      </c>
      <c r="J118" s="13" t="s">
        <v>72</v>
      </c>
      <c r="K118" s="30">
        <f t="shared" ref="K118:K122" si="24">I118*0.33</f>
        <v>0</v>
      </c>
      <c r="L118" s="30" t="s">
        <v>103</v>
      </c>
      <c r="M118" s="15">
        <f t="shared" si="23"/>
        <v>0</v>
      </c>
      <c r="N118" s="13" t="s">
        <v>71</v>
      </c>
    </row>
    <row r="119" spans="1:14" ht="16.5" customHeight="1">
      <c r="A119" s="139">
        <v>4</v>
      </c>
      <c r="B119" s="5"/>
      <c r="C119" s="5" t="s">
        <v>17</v>
      </c>
      <c r="D119" s="5" t="s">
        <v>16</v>
      </c>
      <c r="E119" s="5" t="s">
        <v>8</v>
      </c>
      <c r="F119" s="12" t="s">
        <v>1172</v>
      </c>
      <c r="G119" s="12">
        <v>0</v>
      </c>
      <c r="H119" s="13" t="s">
        <v>74</v>
      </c>
      <c r="I119" s="12">
        <f t="shared" si="21"/>
        <v>0</v>
      </c>
      <c r="J119" s="13" t="s">
        <v>72</v>
      </c>
      <c r="K119" s="30">
        <f t="shared" si="24"/>
        <v>0</v>
      </c>
      <c r="L119" s="30" t="s">
        <v>103</v>
      </c>
      <c r="M119" s="15">
        <f t="shared" si="23"/>
        <v>0</v>
      </c>
      <c r="N119" s="13" t="s">
        <v>71</v>
      </c>
    </row>
    <row r="120" spans="1:14" ht="16.5" customHeight="1">
      <c r="A120" s="139">
        <v>5</v>
      </c>
      <c r="B120" s="5"/>
      <c r="C120" s="5" t="s">
        <v>251</v>
      </c>
      <c r="D120" s="5" t="s">
        <v>18</v>
      </c>
      <c r="E120" s="5" t="s">
        <v>8</v>
      </c>
      <c r="F120" s="12" t="s">
        <v>1196</v>
      </c>
      <c r="G120" s="12">
        <v>2</v>
      </c>
      <c r="H120" s="13" t="s">
        <v>74</v>
      </c>
      <c r="I120" s="12">
        <f t="shared" si="21"/>
        <v>12</v>
      </c>
      <c r="J120" s="13" t="s">
        <v>72</v>
      </c>
      <c r="K120" s="30">
        <f t="shared" si="24"/>
        <v>3.96</v>
      </c>
      <c r="L120" s="30" t="s">
        <v>103</v>
      </c>
      <c r="M120" s="15">
        <f t="shared" si="23"/>
        <v>3960</v>
      </c>
      <c r="N120" s="13" t="s">
        <v>71</v>
      </c>
    </row>
    <row r="121" spans="1:14" ht="16.5" customHeight="1">
      <c r="A121" s="139">
        <v>6</v>
      </c>
      <c r="B121" s="5"/>
      <c r="C121" s="9" t="s">
        <v>52</v>
      </c>
      <c r="D121" s="9" t="s">
        <v>51</v>
      </c>
      <c r="E121" s="9" t="s">
        <v>8</v>
      </c>
      <c r="F121" s="72" t="s">
        <v>1197</v>
      </c>
      <c r="G121" s="12">
        <v>3</v>
      </c>
      <c r="H121" s="13" t="s">
        <v>74</v>
      </c>
      <c r="I121" s="12">
        <f t="shared" si="21"/>
        <v>18</v>
      </c>
      <c r="J121" s="13" t="s">
        <v>72</v>
      </c>
      <c r="K121" s="30">
        <f t="shared" si="24"/>
        <v>5.94</v>
      </c>
      <c r="L121" s="30" t="s">
        <v>103</v>
      </c>
      <c r="M121" s="15">
        <f t="shared" si="23"/>
        <v>5940</v>
      </c>
      <c r="N121" s="13" t="s">
        <v>71</v>
      </c>
    </row>
    <row r="122" spans="1:14" ht="16.5" customHeight="1">
      <c r="A122" s="139">
        <v>7</v>
      </c>
      <c r="B122" s="5"/>
      <c r="C122" s="5" t="s">
        <v>10</v>
      </c>
      <c r="D122" s="5" t="s">
        <v>93</v>
      </c>
      <c r="E122" s="5" t="s">
        <v>8</v>
      </c>
      <c r="F122" s="12" t="s">
        <v>787</v>
      </c>
      <c r="G122" s="12">
        <v>5</v>
      </c>
      <c r="H122" s="13" t="s">
        <v>74</v>
      </c>
      <c r="I122" s="12">
        <f t="shared" si="21"/>
        <v>30</v>
      </c>
      <c r="J122" s="13" t="s">
        <v>72</v>
      </c>
      <c r="K122" s="30">
        <f t="shared" si="24"/>
        <v>9.9</v>
      </c>
      <c r="L122" s="30" t="s">
        <v>103</v>
      </c>
      <c r="M122" s="15">
        <f t="shared" si="23"/>
        <v>9900</v>
      </c>
      <c r="N122" s="13" t="s">
        <v>71</v>
      </c>
    </row>
    <row r="123" spans="1:14" ht="16.5" customHeight="1">
      <c r="A123" s="139">
        <v>8</v>
      </c>
      <c r="B123" s="5"/>
      <c r="C123" s="5" t="s">
        <v>26</v>
      </c>
      <c r="D123" s="5" t="s">
        <v>89</v>
      </c>
      <c r="E123" s="5" t="s">
        <v>8</v>
      </c>
      <c r="F123" s="12"/>
      <c r="G123" s="12">
        <v>0</v>
      </c>
      <c r="H123" s="13" t="s">
        <v>74</v>
      </c>
      <c r="I123" s="12">
        <f t="shared" si="21"/>
        <v>0</v>
      </c>
      <c r="J123" s="13" t="s">
        <v>72</v>
      </c>
      <c r="K123" s="30">
        <f>I123*0.33</f>
        <v>0</v>
      </c>
      <c r="L123" s="30" t="s">
        <v>103</v>
      </c>
      <c r="M123" s="15">
        <f t="shared" si="23"/>
        <v>0</v>
      </c>
      <c r="N123" s="13" t="s">
        <v>71</v>
      </c>
    </row>
    <row r="124" spans="1:14" ht="16.5" customHeight="1">
      <c r="A124" s="139">
        <v>9</v>
      </c>
      <c r="B124" s="5"/>
      <c r="C124" s="5" t="s">
        <v>94</v>
      </c>
      <c r="D124" s="5" t="s">
        <v>95</v>
      </c>
      <c r="E124" s="5" t="s">
        <v>8</v>
      </c>
      <c r="F124" s="12" t="s">
        <v>1209</v>
      </c>
      <c r="G124" s="12">
        <v>1</v>
      </c>
      <c r="H124" s="13" t="s">
        <v>74</v>
      </c>
      <c r="I124" s="12">
        <f t="shared" si="21"/>
        <v>6</v>
      </c>
      <c r="J124" s="13" t="s">
        <v>72</v>
      </c>
      <c r="K124" s="30">
        <f t="shared" ref="K124:K141" si="25">I124*0.33</f>
        <v>1.98</v>
      </c>
      <c r="L124" s="30" t="s">
        <v>103</v>
      </c>
      <c r="M124" s="15">
        <f t="shared" si="23"/>
        <v>1980</v>
      </c>
      <c r="N124" s="13" t="s">
        <v>71</v>
      </c>
    </row>
    <row r="125" spans="1:14" ht="16.5" customHeight="1">
      <c r="A125" s="139">
        <v>10</v>
      </c>
      <c r="B125" s="5"/>
      <c r="C125" s="5" t="s">
        <v>190</v>
      </c>
      <c r="D125" s="5" t="s">
        <v>20</v>
      </c>
      <c r="E125" s="5" t="s">
        <v>173</v>
      </c>
      <c r="F125" s="12" t="s">
        <v>1176</v>
      </c>
      <c r="G125" s="12">
        <v>0</v>
      </c>
      <c r="H125" s="13" t="s">
        <v>74</v>
      </c>
      <c r="I125" s="12">
        <f>G125*7</f>
        <v>0</v>
      </c>
      <c r="J125" s="13" t="s">
        <v>72</v>
      </c>
      <c r="K125" s="30">
        <f t="shared" si="25"/>
        <v>0</v>
      </c>
      <c r="L125" s="30" t="s">
        <v>103</v>
      </c>
      <c r="M125" s="15">
        <f t="shared" si="23"/>
        <v>0</v>
      </c>
      <c r="N125" s="13" t="s">
        <v>71</v>
      </c>
    </row>
    <row r="126" spans="1:14" ht="16.5" customHeight="1">
      <c r="A126" s="139">
        <v>11</v>
      </c>
      <c r="B126" s="5"/>
      <c r="C126" s="5" t="s">
        <v>34</v>
      </c>
      <c r="D126" s="5" t="s">
        <v>134</v>
      </c>
      <c r="E126" s="5" t="s">
        <v>173</v>
      </c>
      <c r="F126" s="12"/>
      <c r="G126" s="12">
        <v>0</v>
      </c>
      <c r="H126" s="13" t="s">
        <v>74</v>
      </c>
      <c r="I126" s="12">
        <f>G126*7</f>
        <v>0</v>
      </c>
      <c r="J126" s="13" t="s">
        <v>72</v>
      </c>
      <c r="K126" s="30">
        <f t="shared" si="25"/>
        <v>0</v>
      </c>
      <c r="L126" s="30" t="s">
        <v>103</v>
      </c>
      <c r="M126" s="15">
        <f t="shared" si="23"/>
        <v>0</v>
      </c>
      <c r="N126" s="13" t="s">
        <v>71</v>
      </c>
    </row>
    <row r="127" spans="1:14" ht="16.5" customHeight="1">
      <c r="A127" s="139">
        <v>12</v>
      </c>
      <c r="B127" s="5"/>
      <c r="C127" s="5" t="s">
        <v>23</v>
      </c>
      <c r="D127" s="5" t="s">
        <v>136</v>
      </c>
      <c r="E127" s="5" t="s">
        <v>12</v>
      </c>
      <c r="F127" s="5" t="s">
        <v>1199</v>
      </c>
      <c r="G127" s="12">
        <v>4</v>
      </c>
      <c r="H127" s="13" t="s">
        <v>74</v>
      </c>
      <c r="I127" s="12">
        <f t="shared" ref="I127:I137" si="26">G127*1</f>
        <v>4</v>
      </c>
      <c r="J127" s="13" t="s">
        <v>72</v>
      </c>
      <c r="K127" s="30">
        <f t="shared" si="25"/>
        <v>1.32</v>
      </c>
      <c r="L127" s="30" t="s">
        <v>103</v>
      </c>
      <c r="M127" s="15">
        <f t="shared" si="23"/>
        <v>1320</v>
      </c>
      <c r="N127" s="13" t="s">
        <v>71</v>
      </c>
    </row>
    <row r="128" spans="1:14" ht="16.5" customHeight="1">
      <c r="A128" s="139">
        <v>13</v>
      </c>
      <c r="B128" s="5"/>
      <c r="C128" s="5" t="s">
        <v>90</v>
      </c>
      <c r="D128" s="5" t="s">
        <v>91</v>
      </c>
      <c r="E128" s="5" t="s">
        <v>12</v>
      </c>
      <c r="F128" s="12" t="s">
        <v>1180</v>
      </c>
      <c r="G128" s="12">
        <v>1</v>
      </c>
      <c r="H128" s="13" t="s">
        <v>74</v>
      </c>
      <c r="I128" s="12">
        <f t="shared" si="26"/>
        <v>1</v>
      </c>
      <c r="J128" s="13" t="s">
        <v>72</v>
      </c>
      <c r="K128" s="30">
        <f t="shared" si="25"/>
        <v>0.33</v>
      </c>
      <c r="L128" s="30" t="s">
        <v>103</v>
      </c>
      <c r="M128" s="15">
        <f t="shared" si="23"/>
        <v>330</v>
      </c>
      <c r="N128" s="13" t="s">
        <v>71</v>
      </c>
    </row>
    <row r="129" spans="1:14" ht="16.5" customHeight="1">
      <c r="A129" s="139">
        <v>14</v>
      </c>
      <c r="B129" s="5"/>
      <c r="C129" s="5" t="s">
        <v>81</v>
      </c>
      <c r="D129" s="5" t="s">
        <v>82</v>
      </c>
      <c r="E129" s="5" t="s">
        <v>12</v>
      </c>
      <c r="F129" s="12"/>
      <c r="G129" s="12">
        <v>0</v>
      </c>
      <c r="H129" s="13" t="s">
        <v>74</v>
      </c>
      <c r="I129" s="12">
        <f t="shared" si="26"/>
        <v>0</v>
      </c>
      <c r="J129" s="13" t="s">
        <v>72</v>
      </c>
      <c r="K129" s="30">
        <f t="shared" si="25"/>
        <v>0</v>
      </c>
      <c r="L129" s="30" t="s">
        <v>103</v>
      </c>
      <c r="M129" s="15">
        <f t="shared" si="23"/>
        <v>0</v>
      </c>
      <c r="N129" s="13" t="s">
        <v>71</v>
      </c>
    </row>
    <row r="130" spans="1:14" ht="16.5" customHeight="1">
      <c r="A130" s="139">
        <v>15</v>
      </c>
      <c r="B130" s="5"/>
      <c r="C130" s="5" t="s">
        <v>11</v>
      </c>
      <c r="D130" s="5" t="s">
        <v>13</v>
      </c>
      <c r="E130" s="5" t="s">
        <v>12</v>
      </c>
      <c r="F130" s="12" t="s">
        <v>980</v>
      </c>
      <c r="G130" s="12">
        <v>1</v>
      </c>
      <c r="H130" s="13" t="s">
        <v>74</v>
      </c>
      <c r="I130" s="12">
        <f t="shared" si="26"/>
        <v>1</v>
      </c>
      <c r="J130" s="13" t="s">
        <v>72</v>
      </c>
      <c r="K130" s="30">
        <f t="shared" si="25"/>
        <v>0.33</v>
      </c>
      <c r="L130" s="30" t="s">
        <v>103</v>
      </c>
      <c r="M130" s="15">
        <f t="shared" si="23"/>
        <v>330</v>
      </c>
      <c r="N130" s="13" t="s">
        <v>71</v>
      </c>
    </row>
    <row r="131" spans="1:14" ht="16.5" customHeight="1">
      <c r="A131" s="139">
        <v>16</v>
      </c>
      <c r="B131" s="5"/>
      <c r="C131" s="5" t="s">
        <v>28</v>
      </c>
      <c r="D131" s="5" t="s">
        <v>27</v>
      </c>
      <c r="E131" s="5" t="s">
        <v>12</v>
      </c>
      <c r="F131" s="12" t="s">
        <v>1200</v>
      </c>
      <c r="G131" s="12">
        <v>1</v>
      </c>
      <c r="H131" s="13" t="s">
        <v>74</v>
      </c>
      <c r="I131" s="12">
        <f t="shared" si="26"/>
        <v>1</v>
      </c>
      <c r="J131" s="13" t="s">
        <v>72</v>
      </c>
      <c r="K131" s="30">
        <f t="shared" si="25"/>
        <v>0.33</v>
      </c>
      <c r="L131" s="30" t="s">
        <v>103</v>
      </c>
      <c r="M131" s="15">
        <f t="shared" si="23"/>
        <v>330</v>
      </c>
      <c r="N131" s="13" t="s">
        <v>71</v>
      </c>
    </row>
    <row r="132" spans="1:14" ht="16.5" customHeight="1">
      <c r="A132" s="139">
        <v>17</v>
      </c>
      <c r="B132" s="5"/>
      <c r="C132" s="5" t="s">
        <v>30</v>
      </c>
      <c r="D132" s="5" t="s">
        <v>29</v>
      </c>
      <c r="E132" s="5" t="s">
        <v>12</v>
      </c>
      <c r="F132" s="12" t="s">
        <v>1201</v>
      </c>
      <c r="G132" s="12">
        <v>1</v>
      </c>
      <c r="H132" s="13" t="s">
        <v>74</v>
      </c>
      <c r="I132" s="12">
        <f t="shared" si="26"/>
        <v>1</v>
      </c>
      <c r="J132" s="13" t="s">
        <v>72</v>
      </c>
      <c r="K132" s="30">
        <f t="shared" si="25"/>
        <v>0.33</v>
      </c>
      <c r="L132" s="30" t="s">
        <v>103</v>
      </c>
      <c r="M132" s="15">
        <f t="shared" si="23"/>
        <v>330</v>
      </c>
      <c r="N132" s="13" t="s">
        <v>71</v>
      </c>
    </row>
    <row r="133" spans="1:14" ht="16.5" customHeight="1">
      <c r="A133" s="139">
        <v>18</v>
      </c>
      <c r="B133" s="5"/>
      <c r="C133" s="5" t="s">
        <v>32</v>
      </c>
      <c r="D133" s="5" t="s">
        <v>33</v>
      </c>
      <c r="E133" s="5" t="s">
        <v>12</v>
      </c>
      <c r="F133" s="12" t="s">
        <v>1202</v>
      </c>
      <c r="G133" s="12">
        <v>1</v>
      </c>
      <c r="H133" s="13" t="s">
        <v>74</v>
      </c>
      <c r="I133" s="12">
        <f t="shared" si="26"/>
        <v>1</v>
      </c>
      <c r="J133" s="13" t="s">
        <v>72</v>
      </c>
      <c r="K133" s="30">
        <f t="shared" si="25"/>
        <v>0.33</v>
      </c>
      <c r="L133" s="30" t="s">
        <v>103</v>
      </c>
      <c r="M133" s="15">
        <f t="shared" si="23"/>
        <v>330</v>
      </c>
      <c r="N133" s="13" t="s">
        <v>71</v>
      </c>
    </row>
    <row r="134" spans="1:14" ht="16.5" customHeight="1">
      <c r="A134" s="139">
        <v>19</v>
      </c>
      <c r="B134" s="5"/>
      <c r="C134" s="5" t="s">
        <v>36</v>
      </c>
      <c r="D134" s="5" t="s">
        <v>35</v>
      </c>
      <c r="E134" s="5" t="s">
        <v>12</v>
      </c>
      <c r="F134" s="12"/>
      <c r="G134" s="12">
        <v>0</v>
      </c>
      <c r="H134" s="13" t="s">
        <v>74</v>
      </c>
      <c r="I134" s="12">
        <f t="shared" si="26"/>
        <v>0</v>
      </c>
      <c r="J134" s="13" t="s">
        <v>72</v>
      </c>
      <c r="K134" s="30">
        <f t="shared" si="25"/>
        <v>0</v>
      </c>
      <c r="L134" s="30" t="s">
        <v>103</v>
      </c>
      <c r="M134" s="15">
        <f t="shared" si="23"/>
        <v>0</v>
      </c>
      <c r="N134" s="13" t="s">
        <v>71</v>
      </c>
    </row>
    <row r="135" spans="1:14" ht="16.5" customHeight="1">
      <c r="A135" s="139">
        <v>20</v>
      </c>
      <c r="B135" s="5"/>
      <c r="C135" s="5" t="s">
        <v>38</v>
      </c>
      <c r="D135" s="5" t="s">
        <v>37</v>
      </c>
      <c r="E135" s="5" t="s">
        <v>12</v>
      </c>
      <c r="F135" s="12" t="s">
        <v>1182</v>
      </c>
      <c r="G135" s="12">
        <v>1</v>
      </c>
      <c r="H135" s="13" t="s">
        <v>74</v>
      </c>
      <c r="I135" s="12">
        <f t="shared" si="26"/>
        <v>1</v>
      </c>
      <c r="J135" s="13" t="s">
        <v>72</v>
      </c>
      <c r="K135" s="30">
        <f t="shared" si="25"/>
        <v>0.33</v>
      </c>
      <c r="L135" s="30" t="s">
        <v>103</v>
      </c>
      <c r="M135" s="15">
        <f t="shared" si="23"/>
        <v>330</v>
      </c>
      <c r="N135" s="13" t="s">
        <v>71</v>
      </c>
    </row>
    <row r="136" spans="1:14" ht="16.5" customHeight="1">
      <c r="A136" s="139">
        <v>21</v>
      </c>
      <c r="B136" s="5"/>
      <c r="C136" s="5" t="s">
        <v>40</v>
      </c>
      <c r="D136" s="5" t="s">
        <v>39</v>
      </c>
      <c r="E136" s="5" t="s">
        <v>12</v>
      </c>
      <c r="F136" s="12" t="s">
        <v>1183</v>
      </c>
      <c r="G136" s="12">
        <v>1</v>
      </c>
      <c r="H136" s="13" t="s">
        <v>74</v>
      </c>
      <c r="I136" s="12">
        <f t="shared" si="26"/>
        <v>1</v>
      </c>
      <c r="J136" s="13" t="s">
        <v>72</v>
      </c>
      <c r="K136" s="30">
        <f t="shared" si="25"/>
        <v>0.33</v>
      </c>
      <c r="L136" s="30" t="s">
        <v>103</v>
      </c>
      <c r="M136" s="15">
        <f t="shared" si="23"/>
        <v>330</v>
      </c>
      <c r="N136" s="13" t="s">
        <v>71</v>
      </c>
    </row>
    <row r="137" spans="1:14" ht="16.5" customHeight="1">
      <c r="A137" s="139">
        <v>22</v>
      </c>
      <c r="B137" s="5"/>
      <c r="C137" s="5" t="s">
        <v>78</v>
      </c>
      <c r="D137" s="5" t="s">
        <v>79</v>
      </c>
      <c r="E137" s="5" t="s">
        <v>12</v>
      </c>
      <c r="F137" s="12" t="s">
        <v>1184</v>
      </c>
      <c r="G137" s="12">
        <v>5</v>
      </c>
      <c r="H137" s="13" t="s">
        <v>74</v>
      </c>
      <c r="I137" s="12">
        <f t="shared" si="26"/>
        <v>5</v>
      </c>
      <c r="J137" s="13" t="s">
        <v>72</v>
      </c>
      <c r="K137" s="30">
        <f t="shared" si="25"/>
        <v>1.6500000000000001</v>
      </c>
      <c r="L137" s="30" t="s">
        <v>103</v>
      </c>
      <c r="M137" s="15">
        <f t="shared" si="23"/>
        <v>1650.0000000000002</v>
      </c>
      <c r="N137" s="13" t="s">
        <v>71</v>
      </c>
    </row>
    <row r="138" spans="1:14" ht="16.5" customHeight="1">
      <c r="A138" s="139">
        <v>23</v>
      </c>
      <c r="B138" s="5"/>
      <c r="C138" s="5" t="s">
        <v>45</v>
      </c>
      <c r="D138" s="5" t="s">
        <v>44</v>
      </c>
      <c r="E138" s="5" t="s">
        <v>43</v>
      </c>
      <c r="F138" s="12" t="s">
        <v>1203</v>
      </c>
      <c r="G138" s="12">
        <v>5</v>
      </c>
      <c r="H138" s="13" t="s">
        <v>74</v>
      </c>
      <c r="I138" s="12">
        <f>G138*1.5</f>
        <v>7.5</v>
      </c>
      <c r="J138" s="13" t="s">
        <v>72</v>
      </c>
      <c r="K138" s="30">
        <f t="shared" si="25"/>
        <v>2.4750000000000001</v>
      </c>
      <c r="L138" s="30" t="s">
        <v>103</v>
      </c>
      <c r="M138" s="15">
        <f t="shared" si="23"/>
        <v>2475</v>
      </c>
      <c r="N138" s="13" t="s">
        <v>71</v>
      </c>
    </row>
    <row r="139" spans="1:14" ht="16.5" customHeight="1">
      <c r="A139" s="139">
        <v>24</v>
      </c>
      <c r="B139" s="5"/>
      <c r="C139" s="5" t="s">
        <v>47</v>
      </c>
      <c r="D139" s="5" t="s">
        <v>46</v>
      </c>
      <c r="E139" s="5" t="s">
        <v>43</v>
      </c>
      <c r="F139" s="12" t="s">
        <v>1204</v>
      </c>
      <c r="G139" s="12">
        <v>1</v>
      </c>
      <c r="H139" s="13" t="s">
        <v>74</v>
      </c>
      <c r="I139" s="12">
        <f>G139*1.5</f>
        <v>1.5</v>
      </c>
      <c r="J139" s="13" t="s">
        <v>72</v>
      </c>
      <c r="K139" s="30">
        <f t="shared" si="25"/>
        <v>0.495</v>
      </c>
      <c r="L139" s="30" t="s">
        <v>103</v>
      </c>
      <c r="M139" s="15">
        <f t="shared" si="23"/>
        <v>495</v>
      </c>
      <c r="N139" s="13" t="s">
        <v>71</v>
      </c>
    </row>
    <row r="140" spans="1:14" ht="16.5" customHeight="1">
      <c r="A140" s="139">
        <v>25</v>
      </c>
      <c r="B140" s="5"/>
      <c r="C140" s="5" t="s">
        <v>42</v>
      </c>
      <c r="D140" s="5" t="s">
        <v>41</v>
      </c>
      <c r="E140" s="5" t="s">
        <v>165</v>
      </c>
      <c r="F140" s="12"/>
      <c r="G140" s="12">
        <v>0</v>
      </c>
      <c r="H140" s="13" t="s">
        <v>74</v>
      </c>
      <c r="I140" s="12">
        <f>G140*1.5</f>
        <v>0</v>
      </c>
      <c r="J140" s="13" t="s">
        <v>72</v>
      </c>
      <c r="K140" s="30">
        <f t="shared" si="25"/>
        <v>0</v>
      </c>
      <c r="L140" s="30" t="s">
        <v>103</v>
      </c>
      <c r="M140" s="15">
        <f t="shared" si="23"/>
        <v>0</v>
      </c>
      <c r="N140" s="13" t="s">
        <v>71</v>
      </c>
    </row>
    <row r="141" spans="1:14" ht="16.5" customHeight="1">
      <c r="A141" s="139">
        <v>26</v>
      </c>
      <c r="B141" s="5"/>
      <c r="C141" s="5" t="s">
        <v>124</v>
      </c>
      <c r="D141" s="5"/>
      <c r="E141" s="5" t="s">
        <v>12</v>
      </c>
      <c r="F141" s="12" t="s">
        <v>1081</v>
      </c>
      <c r="G141" s="12">
        <v>2</v>
      </c>
      <c r="H141" s="13" t="s">
        <v>74</v>
      </c>
      <c r="I141" s="12">
        <f>G141*4</f>
        <v>8</v>
      </c>
      <c r="J141" s="13" t="s">
        <v>72</v>
      </c>
      <c r="K141" s="30">
        <f t="shared" si="25"/>
        <v>2.64</v>
      </c>
      <c r="L141" s="30" t="s">
        <v>103</v>
      </c>
      <c r="M141" s="15">
        <f t="shared" si="23"/>
        <v>2640</v>
      </c>
      <c r="N141" s="13" t="s">
        <v>71</v>
      </c>
    </row>
    <row r="142" spans="1:14" ht="16.5" customHeight="1">
      <c r="A142" s="139">
        <v>27</v>
      </c>
      <c r="B142" s="5"/>
      <c r="C142" s="5" t="s">
        <v>1140</v>
      </c>
      <c r="D142" s="5"/>
      <c r="E142" s="5" t="s">
        <v>12</v>
      </c>
      <c r="F142" s="12" t="s">
        <v>971</v>
      </c>
      <c r="G142" s="12">
        <v>1</v>
      </c>
      <c r="H142" s="13" t="s">
        <v>74</v>
      </c>
      <c r="I142" s="12">
        <f t="shared" ref="I142" si="27">G142*1.5</f>
        <v>1.5</v>
      </c>
      <c r="J142" s="13" t="s">
        <v>72</v>
      </c>
      <c r="K142" s="30">
        <f>I142*0.33</f>
        <v>0.495</v>
      </c>
      <c r="L142" s="30" t="s">
        <v>103</v>
      </c>
      <c r="M142" s="15">
        <f t="shared" si="23"/>
        <v>495</v>
      </c>
      <c r="N142" s="13" t="s">
        <v>71</v>
      </c>
    </row>
    <row r="143" spans="1:14" ht="16.5" customHeight="1">
      <c r="A143" s="139">
        <v>28</v>
      </c>
      <c r="B143" s="5"/>
      <c r="C143" s="5" t="s">
        <v>1210</v>
      </c>
      <c r="D143" s="5"/>
      <c r="E143" s="5" t="s">
        <v>43</v>
      </c>
      <c r="F143" s="12" t="s">
        <v>1211</v>
      </c>
      <c r="G143" s="12">
        <v>1</v>
      </c>
      <c r="H143" s="13" t="s">
        <v>74</v>
      </c>
      <c r="I143" s="12">
        <f>G143*1</f>
        <v>1</v>
      </c>
      <c r="J143" s="13" t="s">
        <v>72</v>
      </c>
      <c r="K143" s="30">
        <f>I143*0.33</f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 ht="16.5" customHeight="1">
      <c r="A144" s="139">
        <v>29</v>
      </c>
      <c r="B144" s="5"/>
      <c r="C144" s="5" t="s">
        <v>757</v>
      </c>
      <c r="D144" s="5"/>
      <c r="E144" s="5" t="s">
        <v>12</v>
      </c>
      <c r="F144" s="12" t="s">
        <v>971</v>
      </c>
      <c r="G144" s="12">
        <v>1</v>
      </c>
      <c r="H144" s="13" t="s">
        <v>74</v>
      </c>
      <c r="I144" s="12">
        <f>G144*1</f>
        <v>1</v>
      </c>
      <c r="J144" s="13" t="s">
        <v>72</v>
      </c>
      <c r="K144" s="30">
        <f t="shared" ref="K144:K151" si="28">I144*0.33</f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 ht="16.5" customHeight="1">
      <c r="A145" s="139">
        <v>30</v>
      </c>
      <c r="B145" s="5"/>
      <c r="C145" s="5" t="s">
        <v>894</v>
      </c>
      <c r="D145" s="5"/>
      <c r="E145" s="5" t="s">
        <v>12</v>
      </c>
      <c r="F145" s="103" t="s">
        <v>1205</v>
      </c>
      <c r="G145" s="12">
        <v>2</v>
      </c>
      <c r="H145" s="13" t="s">
        <v>74</v>
      </c>
      <c r="I145" s="12">
        <f>G145*1</f>
        <v>2</v>
      </c>
      <c r="J145" s="13" t="s">
        <v>72</v>
      </c>
      <c r="K145" s="30">
        <f t="shared" si="28"/>
        <v>0.66</v>
      </c>
      <c r="L145" s="30" t="s">
        <v>103</v>
      </c>
      <c r="M145" s="15">
        <f t="shared" si="23"/>
        <v>660</v>
      </c>
      <c r="N145" s="13" t="s">
        <v>71</v>
      </c>
    </row>
    <row r="146" spans="1:14" ht="16.5" customHeight="1">
      <c r="A146" s="139">
        <v>31</v>
      </c>
      <c r="B146" s="5"/>
      <c r="C146" s="5" t="s">
        <v>712</v>
      </c>
      <c r="D146" s="5"/>
      <c r="E146" s="5" t="s">
        <v>12</v>
      </c>
      <c r="F146" s="12" t="s">
        <v>217</v>
      </c>
      <c r="G146" s="12">
        <v>2</v>
      </c>
      <c r="H146" s="13" t="s">
        <v>74</v>
      </c>
      <c r="I146" s="12">
        <f t="shared" ref="I146" si="29">G146*4</f>
        <v>8</v>
      </c>
      <c r="J146" s="13" t="s">
        <v>72</v>
      </c>
      <c r="K146" s="30">
        <f t="shared" si="28"/>
        <v>2.64</v>
      </c>
      <c r="L146" s="30" t="s">
        <v>103</v>
      </c>
      <c r="M146" s="15">
        <f t="shared" si="23"/>
        <v>2640</v>
      </c>
      <c r="N146" s="13" t="s">
        <v>71</v>
      </c>
    </row>
    <row r="147" spans="1:14" ht="16.5" customHeight="1">
      <c r="A147" s="139">
        <v>32</v>
      </c>
      <c r="B147" s="5"/>
      <c r="C147" s="5" t="s">
        <v>893</v>
      </c>
      <c r="D147" s="5"/>
      <c r="E147" s="5" t="s">
        <v>12</v>
      </c>
      <c r="F147" s="12" t="s">
        <v>220</v>
      </c>
      <c r="G147" s="12">
        <v>2</v>
      </c>
      <c r="H147" s="13" t="s">
        <v>74</v>
      </c>
      <c r="I147" s="12">
        <f>G147*1</f>
        <v>2</v>
      </c>
      <c r="J147" s="13" t="s">
        <v>72</v>
      </c>
      <c r="K147" s="30">
        <f t="shared" si="28"/>
        <v>0.66</v>
      </c>
      <c r="L147" s="30" t="s">
        <v>103</v>
      </c>
      <c r="M147" s="15">
        <f t="shared" si="23"/>
        <v>660</v>
      </c>
      <c r="N147" s="13" t="s">
        <v>71</v>
      </c>
    </row>
    <row r="148" spans="1:14" ht="16.5" customHeight="1">
      <c r="A148" s="139">
        <v>33</v>
      </c>
      <c r="B148" s="5"/>
      <c r="C148" s="5" t="s">
        <v>1206</v>
      </c>
      <c r="D148" s="5"/>
      <c r="E148" s="5" t="s">
        <v>12</v>
      </c>
      <c r="F148" s="12" t="s">
        <v>1207</v>
      </c>
      <c r="G148" s="12">
        <v>1</v>
      </c>
      <c r="H148" s="13" t="s">
        <v>74</v>
      </c>
      <c r="I148" s="12">
        <f>G148*1</f>
        <v>1</v>
      </c>
      <c r="J148" s="13" t="s">
        <v>72</v>
      </c>
      <c r="K148" s="30">
        <f t="shared" si="28"/>
        <v>0.33</v>
      </c>
      <c r="L148" s="30" t="s">
        <v>103</v>
      </c>
      <c r="M148" s="15">
        <f t="shared" si="23"/>
        <v>330</v>
      </c>
      <c r="N148" s="13" t="s">
        <v>71</v>
      </c>
    </row>
    <row r="149" spans="1:14" ht="16.5" customHeight="1">
      <c r="A149" s="139">
        <v>34</v>
      </c>
      <c r="B149" s="5"/>
      <c r="C149" s="5" t="s">
        <v>1208</v>
      </c>
      <c r="D149" s="5"/>
      <c r="E149" s="5" t="s">
        <v>12</v>
      </c>
      <c r="F149" s="12" t="s">
        <v>971</v>
      </c>
      <c r="G149" s="12">
        <v>1</v>
      </c>
      <c r="H149" s="13" t="s">
        <v>74</v>
      </c>
      <c r="I149" s="12">
        <f>G149*1.5</f>
        <v>1.5</v>
      </c>
      <c r="J149" s="13" t="s">
        <v>72</v>
      </c>
      <c r="K149" s="30">
        <f t="shared" si="28"/>
        <v>0.495</v>
      </c>
      <c r="L149" s="30" t="s">
        <v>103</v>
      </c>
      <c r="M149" s="15">
        <f t="shared" si="23"/>
        <v>495</v>
      </c>
      <c r="N149" s="13" t="s">
        <v>71</v>
      </c>
    </row>
    <row r="150" spans="1:14" ht="16.5" customHeight="1">
      <c r="A150" s="139">
        <v>35</v>
      </c>
      <c r="B150" s="5"/>
      <c r="C150" s="5" t="s">
        <v>1193</v>
      </c>
      <c r="D150" s="5"/>
      <c r="E150" s="5" t="s">
        <v>12</v>
      </c>
      <c r="F150" s="12" t="s">
        <v>218</v>
      </c>
      <c r="G150" s="12">
        <v>1</v>
      </c>
      <c r="H150" s="13" t="s">
        <v>74</v>
      </c>
      <c r="I150" s="12">
        <f>G150*1</f>
        <v>1</v>
      </c>
      <c r="J150" s="13" t="s">
        <v>72</v>
      </c>
      <c r="K150" s="30">
        <f t="shared" si="28"/>
        <v>0.33</v>
      </c>
      <c r="L150" s="30" t="s">
        <v>103</v>
      </c>
      <c r="M150" s="15">
        <f t="shared" si="23"/>
        <v>330</v>
      </c>
      <c r="N150" s="13" t="s">
        <v>71</v>
      </c>
    </row>
    <row r="151" spans="1:14" ht="16.5" customHeight="1">
      <c r="A151" s="139">
        <v>37</v>
      </c>
      <c r="B151" s="5"/>
      <c r="C151" s="5" t="s">
        <v>1191</v>
      </c>
      <c r="D151" s="5"/>
      <c r="E151" s="5" t="s">
        <v>12</v>
      </c>
      <c r="F151" s="12" t="s">
        <v>971</v>
      </c>
      <c r="G151" s="12">
        <v>1</v>
      </c>
      <c r="H151" s="13" t="s">
        <v>74</v>
      </c>
      <c r="I151" s="12">
        <f>G151*1</f>
        <v>1</v>
      </c>
      <c r="J151" s="13" t="s">
        <v>72</v>
      </c>
      <c r="K151" s="30">
        <f t="shared" si="28"/>
        <v>0.33</v>
      </c>
      <c r="L151" s="30" t="s">
        <v>103</v>
      </c>
      <c r="M151" s="15">
        <f t="shared" si="23"/>
        <v>330</v>
      </c>
      <c r="N151" s="13" t="s">
        <v>71</v>
      </c>
    </row>
    <row r="152" spans="1:14" ht="16.5" customHeight="1">
      <c r="A152" s="281" t="s">
        <v>54</v>
      </c>
      <c r="B152" s="282"/>
      <c r="C152" s="282"/>
      <c r="D152" s="282"/>
      <c r="E152" s="283"/>
      <c r="F152" s="138"/>
      <c r="G152" s="12">
        <f>SUM(G116:G151)</f>
        <v>51</v>
      </c>
      <c r="H152" s="13" t="s">
        <v>74</v>
      </c>
      <c r="I152" s="12">
        <f>SUM(I116:I151)</f>
        <v>137</v>
      </c>
      <c r="J152" s="13" t="s">
        <v>72</v>
      </c>
      <c r="K152" s="12">
        <f>SUM(K116:K151)</f>
        <v>45.209999999999972</v>
      </c>
      <c r="L152" s="30" t="s">
        <v>103</v>
      </c>
      <c r="M152" s="34">
        <f>SUM(M116:M151)</f>
        <v>45210</v>
      </c>
      <c r="N152" s="13" t="s">
        <v>71</v>
      </c>
    </row>
    <row r="153" spans="1:14">
      <c r="A153" s="286" t="s">
        <v>53</v>
      </c>
      <c r="B153" s="286" t="s">
        <v>0</v>
      </c>
      <c r="C153" s="286" t="s">
        <v>2</v>
      </c>
      <c r="D153" s="286" t="s">
        <v>4</v>
      </c>
      <c r="E153" s="286" t="s">
        <v>1</v>
      </c>
      <c r="F153" s="286" t="s">
        <v>280</v>
      </c>
      <c r="G153" s="288" t="s">
        <v>5</v>
      </c>
      <c r="H153" s="289"/>
      <c r="I153" s="288" t="s">
        <v>6</v>
      </c>
      <c r="J153" s="289"/>
      <c r="K153" s="288" t="s">
        <v>101</v>
      </c>
      <c r="L153" s="289"/>
      <c r="M153" s="288" t="s">
        <v>102</v>
      </c>
      <c r="N153" s="289"/>
    </row>
    <row r="154" spans="1:14">
      <c r="A154" s="287"/>
      <c r="B154" s="287"/>
      <c r="C154" s="287"/>
      <c r="D154" s="287"/>
      <c r="E154" s="287"/>
      <c r="F154" s="287"/>
      <c r="G154" s="290"/>
      <c r="H154" s="291"/>
      <c r="I154" s="290"/>
      <c r="J154" s="291"/>
      <c r="K154" s="290"/>
      <c r="L154" s="291"/>
      <c r="M154" s="290"/>
      <c r="N154" s="291"/>
    </row>
    <row r="155" spans="1:14" ht="16.5" customHeight="1">
      <c r="A155" s="139">
        <v>1</v>
      </c>
      <c r="B155" s="16" t="s">
        <v>212</v>
      </c>
      <c r="C155" s="5" t="s">
        <v>3</v>
      </c>
      <c r="D155" s="5" t="s">
        <v>7</v>
      </c>
      <c r="E155" s="5" t="s">
        <v>8</v>
      </c>
      <c r="F155" s="12" t="s">
        <v>1212</v>
      </c>
      <c r="G155" s="12">
        <v>1</v>
      </c>
      <c r="H155" s="13" t="s">
        <v>74</v>
      </c>
      <c r="I155" s="12">
        <f t="shared" ref="I155:I163" si="30">G155*6</f>
        <v>6</v>
      </c>
      <c r="J155" s="13" t="s">
        <v>72</v>
      </c>
      <c r="K155" s="30">
        <f t="shared" ref="K155" si="31">I155*0.33</f>
        <v>1.98</v>
      </c>
      <c r="L155" s="30" t="s">
        <v>103</v>
      </c>
      <c r="M155" s="15">
        <f t="shared" ref="M155:M189" si="32">K155*1000</f>
        <v>1980</v>
      </c>
      <c r="N155" s="13" t="s">
        <v>71</v>
      </c>
    </row>
    <row r="156" spans="1:14" ht="16.5" customHeight="1">
      <c r="A156" s="139">
        <v>2</v>
      </c>
      <c r="B156" s="131">
        <v>43560</v>
      </c>
      <c r="C156" s="5" t="s">
        <v>56</v>
      </c>
      <c r="D156" s="5" t="s">
        <v>93</v>
      </c>
      <c r="E156" s="5" t="s">
        <v>8</v>
      </c>
      <c r="F156" s="12" t="s">
        <v>1218</v>
      </c>
      <c r="G156" s="12">
        <v>2</v>
      </c>
      <c r="H156" s="13" t="s">
        <v>74</v>
      </c>
      <c r="I156" s="12">
        <f t="shared" si="30"/>
        <v>12</v>
      </c>
      <c r="J156" s="13" t="s">
        <v>72</v>
      </c>
      <c r="K156" s="30">
        <f>I156*0.33</f>
        <v>3.96</v>
      </c>
      <c r="L156" s="30" t="s">
        <v>103</v>
      </c>
      <c r="M156" s="15">
        <f t="shared" si="32"/>
        <v>3960</v>
      </c>
      <c r="N156" s="13" t="s">
        <v>71</v>
      </c>
    </row>
    <row r="157" spans="1:14" ht="16.5" customHeight="1">
      <c r="A157" s="139">
        <v>3</v>
      </c>
      <c r="B157" s="5"/>
      <c r="C157" s="5" t="s">
        <v>15</v>
      </c>
      <c r="D157" s="5" t="s">
        <v>647</v>
      </c>
      <c r="E157" s="5" t="s">
        <v>8</v>
      </c>
      <c r="F157" s="12" t="s">
        <v>1213</v>
      </c>
      <c r="G157" s="12">
        <v>2</v>
      </c>
      <c r="H157" s="13" t="s">
        <v>74</v>
      </c>
      <c r="I157" s="12">
        <f t="shared" si="30"/>
        <v>12</v>
      </c>
      <c r="J157" s="13" t="s">
        <v>72</v>
      </c>
      <c r="K157" s="30">
        <f t="shared" ref="K157:K161" si="33">I157*0.33</f>
        <v>3.96</v>
      </c>
      <c r="L157" s="30" t="s">
        <v>103</v>
      </c>
      <c r="M157" s="15">
        <f t="shared" si="32"/>
        <v>3960</v>
      </c>
      <c r="N157" s="13" t="s">
        <v>71</v>
      </c>
    </row>
    <row r="158" spans="1:14" ht="16.5" customHeight="1">
      <c r="A158" s="139">
        <v>4</v>
      </c>
      <c r="B158" s="5"/>
      <c r="C158" s="5" t="s">
        <v>17</v>
      </c>
      <c r="D158" s="5" t="s">
        <v>16</v>
      </c>
      <c r="E158" s="5" t="s">
        <v>8</v>
      </c>
      <c r="F158" s="12" t="s">
        <v>1214</v>
      </c>
      <c r="G158" s="12">
        <v>3</v>
      </c>
      <c r="H158" s="13" t="s">
        <v>74</v>
      </c>
      <c r="I158" s="12">
        <f t="shared" si="30"/>
        <v>18</v>
      </c>
      <c r="J158" s="13" t="s">
        <v>72</v>
      </c>
      <c r="K158" s="30">
        <f t="shared" si="33"/>
        <v>5.94</v>
      </c>
      <c r="L158" s="30" t="s">
        <v>103</v>
      </c>
      <c r="M158" s="15">
        <f t="shared" si="32"/>
        <v>5940</v>
      </c>
      <c r="N158" s="13" t="s">
        <v>71</v>
      </c>
    </row>
    <row r="159" spans="1:14" ht="16.5" customHeight="1">
      <c r="A159" s="139">
        <v>5</v>
      </c>
      <c r="B159" s="5"/>
      <c r="C159" s="5" t="s">
        <v>251</v>
      </c>
      <c r="D159" s="5" t="s">
        <v>18</v>
      </c>
      <c r="E159" s="5" t="s">
        <v>8</v>
      </c>
      <c r="F159" s="12" t="s">
        <v>1215</v>
      </c>
      <c r="G159" s="12">
        <v>3</v>
      </c>
      <c r="H159" s="13" t="s">
        <v>74</v>
      </c>
      <c r="I159" s="12">
        <f t="shared" si="30"/>
        <v>18</v>
      </c>
      <c r="J159" s="13" t="s">
        <v>72</v>
      </c>
      <c r="K159" s="30">
        <f t="shared" si="33"/>
        <v>5.94</v>
      </c>
      <c r="L159" s="30" t="s">
        <v>103</v>
      </c>
      <c r="M159" s="15">
        <f t="shared" si="32"/>
        <v>5940</v>
      </c>
      <c r="N159" s="13" t="s">
        <v>71</v>
      </c>
    </row>
    <row r="160" spans="1:14" ht="16.5" customHeight="1">
      <c r="A160" s="139">
        <v>6</v>
      </c>
      <c r="B160" s="5"/>
      <c r="C160" s="9" t="s">
        <v>52</v>
      </c>
      <c r="D160" s="9" t="s">
        <v>51</v>
      </c>
      <c r="E160" s="9" t="s">
        <v>8</v>
      </c>
      <c r="F160" s="72" t="s">
        <v>1216</v>
      </c>
      <c r="G160" s="12">
        <v>5</v>
      </c>
      <c r="H160" s="13" t="s">
        <v>74</v>
      </c>
      <c r="I160" s="12">
        <f t="shared" si="30"/>
        <v>30</v>
      </c>
      <c r="J160" s="13" t="s">
        <v>72</v>
      </c>
      <c r="K160" s="30">
        <f t="shared" si="33"/>
        <v>9.9</v>
      </c>
      <c r="L160" s="30" t="s">
        <v>103</v>
      </c>
      <c r="M160" s="15">
        <f t="shared" si="32"/>
        <v>9900</v>
      </c>
      <c r="N160" s="13" t="s">
        <v>71</v>
      </c>
    </row>
    <row r="161" spans="1:14" ht="16.5" customHeight="1">
      <c r="A161" s="139">
        <v>7</v>
      </c>
      <c r="B161" s="5"/>
      <c r="C161" s="5" t="s">
        <v>10</v>
      </c>
      <c r="D161" s="5" t="s">
        <v>93</v>
      </c>
      <c r="E161" s="5" t="s">
        <v>8</v>
      </c>
      <c r="F161" s="12" t="s">
        <v>787</v>
      </c>
      <c r="G161" s="12">
        <v>5</v>
      </c>
      <c r="H161" s="13" t="s">
        <v>74</v>
      </c>
      <c r="I161" s="12">
        <f t="shared" si="30"/>
        <v>30</v>
      </c>
      <c r="J161" s="13" t="s">
        <v>72</v>
      </c>
      <c r="K161" s="30">
        <f t="shared" si="33"/>
        <v>9.9</v>
      </c>
      <c r="L161" s="30" t="s">
        <v>103</v>
      </c>
      <c r="M161" s="15">
        <f t="shared" si="32"/>
        <v>9900</v>
      </c>
      <c r="N161" s="13" t="s">
        <v>71</v>
      </c>
    </row>
    <row r="162" spans="1:14" ht="16.5" customHeight="1">
      <c r="A162" s="139">
        <v>8</v>
      </c>
      <c r="B162" s="5"/>
      <c r="C162" s="5" t="s">
        <v>26</v>
      </c>
      <c r="D162" s="5" t="s">
        <v>89</v>
      </c>
      <c r="E162" s="5" t="s">
        <v>8</v>
      </c>
      <c r="F162" s="12"/>
      <c r="G162" s="12">
        <v>0</v>
      </c>
      <c r="H162" s="13" t="s">
        <v>74</v>
      </c>
      <c r="I162" s="12">
        <f t="shared" si="30"/>
        <v>0</v>
      </c>
      <c r="J162" s="13" t="s">
        <v>72</v>
      </c>
      <c r="K162" s="30">
        <f>I162*0.33</f>
        <v>0</v>
      </c>
      <c r="L162" s="30" t="s">
        <v>103</v>
      </c>
      <c r="M162" s="15">
        <f t="shared" si="32"/>
        <v>0</v>
      </c>
      <c r="N162" s="13" t="s">
        <v>71</v>
      </c>
    </row>
    <row r="163" spans="1:14" ht="16.5" customHeight="1">
      <c r="A163" s="139">
        <v>9</v>
      </c>
      <c r="B163" s="5"/>
      <c r="C163" s="5" t="s">
        <v>94</v>
      </c>
      <c r="D163" s="5" t="s">
        <v>95</v>
      </c>
      <c r="E163" s="5" t="s">
        <v>8</v>
      </c>
      <c r="F163" s="12" t="s">
        <v>1209</v>
      </c>
      <c r="G163" s="12">
        <v>1</v>
      </c>
      <c r="H163" s="13" t="s">
        <v>74</v>
      </c>
      <c r="I163" s="12">
        <f t="shared" si="30"/>
        <v>6</v>
      </c>
      <c r="J163" s="13" t="s">
        <v>72</v>
      </c>
      <c r="K163" s="30">
        <f t="shared" ref="K163:K180" si="34">I163*0.33</f>
        <v>1.98</v>
      </c>
      <c r="L163" s="30" t="s">
        <v>103</v>
      </c>
      <c r="M163" s="15">
        <f t="shared" si="32"/>
        <v>1980</v>
      </c>
      <c r="N163" s="13" t="s">
        <v>71</v>
      </c>
    </row>
    <row r="164" spans="1:14" ht="16.5" customHeight="1">
      <c r="A164" s="139">
        <v>10</v>
      </c>
      <c r="B164" s="5"/>
      <c r="C164" s="5" t="s">
        <v>190</v>
      </c>
      <c r="D164" s="5" t="s">
        <v>20</v>
      </c>
      <c r="E164" s="5" t="s">
        <v>173</v>
      </c>
      <c r="F164" s="12" t="s">
        <v>1217</v>
      </c>
      <c r="G164" s="12">
        <v>1</v>
      </c>
      <c r="H164" s="13" t="s">
        <v>74</v>
      </c>
      <c r="I164" s="12">
        <f>G164*7</f>
        <v>7</v>
      </c>
      <c r="J164" s="13" t="s">
        <v>72</v>
      </c>
      <c r="K164" s="30">
        <f t="shared" si="34"/>
        <v>2.31</v>
      </c>
      <c r="L164" s="30" t="s">
        <v>103</v>
      </c>
      <c r="M164" s="15">
        <f t="shared" si="32"/>
        <v>2310</v>
      </c>
      <c r="N164" s="13" t="s">
        <v>71</v>
      </c>
    </row>
    <row r="165" spans="1:14" ht="16.5" customHeight="1">
      <c r="A165" s="139">
        <v>11</v>
      </c>
      <c r="B165" s="5"/>
      <c r="C165" s="5" t="s">
        <v>34</v>
      </c>
      <c r="D165" s="5" t="s">
        <v>134</v>
      </c>
      <c r="E165" s="5" t="s">
        <v>173</v>
      </c>
      <c r="F165" s="12"/>
      <c r="G165" s="12">
        <v>0</v>
      </c>
      <c r="H165" s="13" t="s">
        <v>74</v>
      </c>
      <c r="I165" s="12">
        <f>G165*7</f>
        <v>0</v>
      </c>
      <c r="J165" s="13" t="s">
        <v>72</v>
      </c>
      <c r="K165" s="30">
        <f t="shared" si="34"/>
        <v>0</v>
      </c>
      <c r="L165" s="30" t="s">
        <v>103</v>
      </c>
      <c r="M165" s="15">
        <f t="shared" si="32"/>
        <v>0</v>
      </c>
      <c r="N165" s="13" t="s">
        <v>71</v>
      </c>
    </row>
    <row r="166" spans="1:14" ht="16.5" customHeight="1">
      <c r="A166" s="139">
        <v>12</v>
      </c>
      <c r="B166" s="5"/>
      <c r="C166" s="5" t="s">
        <v>23</v>
      </c>
      <c r="D166" s="5" t="s">
        <v>136</v>
      </c>
      <c r="E166" s="5" t="s">
        <v>12</v>
      </c>
      <c r="F166" s="5" t="s">
        <v>1199</v>
      </c>
      <c r="G166" s="12">
        <v>4</v>
      </c>
      <c r="H166" s="13" t="s">
        <v>74</v>
      </c>
      <c r="I166" s="12">
        <f t="shared" ref="I166:I176" si="35">G166*1</f>
        <v>4</v>
      </c>
      <c r="J166" s="13" t="s">
        <v>72</v>
      </c>
      <c r="K166" s="30">
        <f t="shared" si="34"/>
        <v>1.32</v>
      </c>
      <c r="L166" s="30" t="s">
        <v>103</v>
      </c>
      <c r="M166" s="15">
        <f t="shared" si="32"/>
        <v>1320</v>
      </c>
      <c r="N166" s="13" t="s">
        <v>71</v>
      </c>
    </row>
    <row r="167" spans="1:14" ht="16.5" customHeight="1">
      <c r="A167" s="139">
        <v>13</v>
      </c>
      <c r="B167" s="5"/>
      <c r="C167" s="5" t="s">
        <v>90</v>
      </c>
      <c r="D167" s="5" t="s">
        <v>91</v>
      </c>
      <c r="E167" s="5" t="s">
        <v>12</v>
      </c>
      <c r="F167" s="12"/>
      <c r="G167" s="12">
        <v>1</v>
      </c>
      <c r="H167" s="13" t="s">
        <v>74</v>
      </c>
      <c r="I167" s="12">
        <f t="shared" si="35"/>
        <v>1</v>
      </c>
      <c r="J167" s="13" t="s">
        <v>72</v>
      </c>
      <c r="K167" s="30">
        <f t="shared" si="34"/>
        <v>0.33</v>
      </c>
      <c r="L167" s="30" t="s">
        <v>103</v>
      </c>
      <c r="M167" s="15">
        <f t="shared" si="32"/>
        <v>330</v>
      </c>
      <c r="N167" s="13" t="s">
        <v>71</v>
      </c>
    </row>
    <row r="168" spans="1:14" ht="16.5" customHeight="1">
      <c r="A168" s="139">
        <v>14</v>
      </c>
      <c r="B168" s="5"/>
      <c r="C168" s="5" t="s">
        <v>81</v>
      </c>
      <c r="D168" s="5" t="s">
        <v>82</v>
      </c>
      <c r="E168" s="5" t="s">
        <v>12</v>
      </c>
      <c r="F168" s="12"/>
      <c r="G168" s="12">
        <v>0</v>
      </c>
      <c r="H168" s="13" t="s">
        <v>74</v>
      </c>
      <c r="I168" s="12">
        <f t="shared" si="35"/>
        <v>0</v>
      </c>
      <c r="J168" s="13" t="s">
        <v>72</v>
      </c>
      <c r="K168" s="30">
        <f t="shared" si="34"/>
        <v>0</v>
      </c>
      <c r="L168" s="30" t="s">
        <v>103</v>
      </c>
      <c r="M168" s="15">
        <f t="shared" si="32"/>
        <v>0</v>
      </c>
      <c r="N168" s="13" t="s">
        <v>71</v>
      </c>
    </row>
    <row r="169" spans="1:14" ht="16.5" customHeight="1">
      <c r="A169" s="139">
        <v>15</v>
      </c>
      <c r="B169" s="5"/>
      <c r="C169" s="5" t="s">
        <v>11</v>
      </c>
      <c r="D169" s="5" t="s">
        <v>13</v>
      </c>
      <c r="E169" s="5" t="s">
        <v>12</v>
      </c>
      <c r="F169" s="12" t="s">
        <v>980</v>
      </c>
      <c r="G169" s="12">
        <v>1</v>
      </c>
      <c r="H169" s="13" t="s">
        <v>74</v>
      </c>
      <c r="I169" s="12">
        <f t="shared" si="35"/>
        <v>1</v>
      </c>
      <c r="J169" s="13" t="s">
        <v>72</v>
      </c>
      <c r="K169" s="30">
        <f t="shared" si="34"/>
        <v>0.33</v>
      </c>
      <c r="L169" s="30" t="s">
        <v>103</v>
      </c>
      <c r="M169" s="15">
        <f t="shared" si="32"/>
        <v>330</v>
      </c>
      <c r="N169" s="13" t="s">
        <v>71</v>
      </c>
    </row>
    <row r="170" spans="1:14" ht="16.5" customHeight="1">
      <c r="A170" s="139">
        <v>16</v>
      </c>
      <c r="B170" s="5"/>
      <c r="C170" s="5" t="s">
        <v>28</v>
      </c>
      <c r="D170" s="5" t="s">
        <v>27</v>
      </c>
      <c r="E170" s="5" t="s">
        <v>12</v>
      </c>
      <c r="F170" s="12" t="s">
        <v>1220</v>
      </c>
      <c r="G170" s="12">
        <v>1</v>
      </c>
      <c r="H170" s="13" t="s">
        <v>74</v>
      </c>
      <c r="I170" s="12">
        <f t="shared" si="35"/>
        <v>1</v>
      </c>
      <c r="J170" s="13" t="s">
        <v>72</v>
      </c>
      <c r="K170" s="30">
        <f t="shared" si="34"/>
        <v>0.33</v>
      </c>
      <c r="L170" s="30" t="s">
        <v>103</v>
      </c>
      <c r="M170" s="15">
        <f t="shared" si="32"/>
        <v>330</v>
      </c>
      <c r="N170" s="13" t="s">
        <v>71</v>
      </c>
    </row>
    <row r="171" spans="1:14" ht="16.5" customHeight="1">
      <c r="A171" s="139">
        <v>17</v>
      </c>
      <c r="B171" s="5"/>
      <c r="C171" s="5" t="s">
        <v>30</v>
      </c>
      <c r="D171" s="5" t="s">
        <v>29</v>
      </c>
      <c r="E171" s="5" t="s">
        <v>12</v>
      </c>
      <c r="F171" s="12"/>
      <c r="G171" s="12">
        <v>0</v>
      </c>
      <c r="H171" s="13" t="s">
        <v>74</v>
      </c>
      <c r="I171" s="12">
        <f t="shared" si="35"/>
        <v>0</v>
      </c>
      <c r="J171" s="13" t="s">
        <v>72</v>
      </c>
      <c r="K171" s="30">
        <f t="shared" si="34"/>
        <v>0</v>
      </c>
      <c r="L171" s="30" t="s">
        <v>103</v>
      </c>
      <c r="M171" s="15">
        <f t="shared" si="32"/>
        <v>0</v>
      </c>
      <c r="N171" s="13" t="s">
        <v>71</v>
      </c>
    </row>
    <row r="172" spans="1:14" ht="16.5" customHeight="1">
      <c r="A172" s="139">
        <v>18</v>
      </c>
      <c r="B172" s="5"/>
      <c r="C172" s="5" t="s">
        <v>32</v>
      </c>
      <c r="D172" s="5" t="s">
        <v>33</v>
      </c>
      <c r="E172" s="5" t="s">
        <v>12</v>
      </c>
      <c r="F172" s="12"/>
      <c r="G172" s="12">
        <v>0</v>
      </c>
      <c r="H172" s="13" t="s">
        <v>74</v>
      </c>
      <c r="I172" s="12">
        <f t="shared" si="35"/>
        <v>0</v>
      </c>
      <c r="J172" s="13" t="s">
        <v>72</v>
      </c>
      <c r="K172" s="30">
        <f t="shared" si="34"/>
        <v>0</v>
      </c>
      <c r="L172" s="30" t="s">
        <v>103</v>
      </c>
      <c r="M172" s="15">
        <f t="shared" si="32"/>
        <v>0</v>
      </c>
      <c r="N172" s="13" t="s">
        <v>71</v>
      </c>
    </row>
    <row r="173" spans="1:14" ht="16.5" customHeight="1">
      <c r="A173" s="139">
        <v>19</v>
      </c>
      <c r="B173" s="5"/>
      <c r="C173" s="5" t="s">
        <v>36</v>
      </c>
      <c r="D173" s="5" t="s">
        <v>35</v>
      </c>
      <c r="E173" s="5" t="s">
        <v>12</v>
      </c>
      <c r="F173" s="12"/>
      <c r="G173" s="12">
        <v>0</v>
      </c>
      <c r="H173" s="13" t="s">
        <v>74</v>
      </c>
      <c r="I173" s="12">
        <f t="shared" si="35"/>
        <v>0</v>
      </c>
      <c r="J173" s="13" t="s">
        <v>72</v>
      </c>
      <c r="K173" s="30">
        <f t="shared" si="34"/>
        <v>0</v>
      </c>
      <c r="L173" s="30" t="s">
        <v>103</v>
      </c>
      <c r="M173" s="15">
        <f t="shared" si="32"/>
        <v>0</v>
      </c>
      <c r="N173" s="13" t="s">
        <v>71</v>
      </c>
    </row>
    <row r="174" spans="1:14" ht="16.5" customHeight="1">
      <c r="A174" s="139">
        <v>20</v>
      </c>
      <c r="B174" s="5"/>
      <c r="C174" s="5" t="s">
        <v>38</v>
      </c>
      <c r="D174" s="5" t="s">
        <v>37</v>
      </c>
      <c r="E174" s="5" t="s">
        <v>12</v>
      </c>
      <c r="F174" s="12" t="s">
        <v>1182</v>
      </c>
      <c r="G174" s="12">
        <v>1</v>
      </c>
      <c r="H174" s="13" t="s">
        <v>74</v>
      </c>
      <c r="I174" s="12">
        <f t="shared" si="35"/>
        <v>1</v>
      </c>
      <c r="J174" s="13" t="s">
        <v>72</v>
      </c>
      <c r="K174" s="30">
        <f t="shared" si="34"/>
        <v>0.33</v>
      </c>
      <c r="L174" s="30" t="s">
        <v>103</v>
      </c>
      <c r="M174" s="15">
        <f t="shared" si="32"/>
        <v>330</v>
      </c>
      <c r="N174" s="13" t="s">
        <v>71</v>
      </c>
    </row>
    <row r="175" spans="1:14" ht="16.5" customHeight="1">
      <c r="A175" s="139">
        <v>21</v>
      </c>
      <c r="B175" s="5"/>
      <c r="C175" s="5" t="s">
        <v>40</v>
      </c>
      <c r="D175" s="5" t="s">
        <v>39</v>
      </c>
      <c r="E175" s="5" t="s">
        <v>12</v>
      </c>
      <c r="F175" s="12" t="s">
        <v>1221</v>
      </c>
      <c r="G175" s="12">
        <v>1</v>
      </c>
      <c r="H175" s="13" t="s">
        <v>74</v>
      </c>
      <c r="I175" s="12">
        <f t="shared" si="35"/>
        <v>1</v>
      </c>
      <c r="J175" s="13" t="s">
        <v>72</v>
      </c>
      <c r="K175" s="30">
        <f t="shared" si="34"/>
        <v>0.33</v>
      </c>
      <c r="L175" s="30" t="s">
        <v>103</v>
      </c>
      <c r="M175" s="15">
        <f t="shared" si="32"/>
        <v>330</v>
      </c>
      <c r="N175" s="13" t="s">
        <v>71</v>
      </c>
    </row>
    <row r="176" spans="1:14" ht="16.5" customHeight="1">
      <c r="A176" s="139">
        <v>22</v>
      </c>
      <c r="B176" s="5"/>
      <c r="C176" s="5" t="s">
        <v>78</v>
      </c>
      <c r="D176" s="5" t="s">
        <v>79</v>
      </c>
      <c r="E176" s="5" t="s">
        <v>12</v>
      </c>
      <c r="F176" s="12" t="s">
        <v>1222</v>
      </c>
      <c r="G176" s="12">
        <v>2</v>
      </c>
      <c r="H176" s="13" t="s">
        <v>74</v>
      </c>
      <c r="I176" s="12">
        <f t="shared" si="35"/>
        <v>2</v>
      </c>
      <c r="J176" s="13" t="s">
        <v>72</v>
      </c>
      <c r="K176" s="30">
        <f t="shared" si="34"/>
        <v>0.66</v>
      </c>
      <c r="L176" s="30" t="s">
        <v>103</v>
      </c>
      <c r="M176" s="15">
        <f t="shared" si="32"/>
        <v>660</v>
      </c>
      <c r="N176" s="13" t="s">
        <v>71</v>
      </c>
    </row>
    <row r="177" spans="1:14" ht="16.5" customHeight="1">
      <c r="A177" s="139">
        <v>23</v>
      </c>
      <c r="B177" s="5"/>
      <c r="C177" s="5" t="s">
        <v>45</v>
      </c>
      <c r="D177" s="5" t="s">
        <v>44</v>
      </c>
      <c r="E177" s="5" t="s">
        <v>43</v>
      </c>
      <c r="F177" s="12"/>
      <c r="G177" s="12">
        <v>0</v>
      </c>
      <c r="H177" s="13" t="s">
        <v>74</v>
      </c>
      <c r="I177" s="12">
        <f>G177*1.5</f>
        <v>0</v>
      </c>
      <c r="J177" s="13" t="s">
        <v>72</v>
      </c>
      <c r="K177" s="30">
        <f t="shared" si="34"/>
        <v>0</v>
      </c>
      <c r="L177" s="30" t="s">
        <v>103</v>
      </c>
      <c r="M177" s="15">
        <f t="shared" si="32"/>
        <v>0</v>
      </c>
      <c r="N177" s="13" t="s">
        <v>71</v>
      </c>
    </row>
    <row r="178" spans="1:14" ht="16.5" customHeight="1">
      <c r="A178" s="139">
        <v>24</v>
      </c>
      <c r="B178" s="5"/>
      <c r="C178" s="5" t="s">
        <v>47</v>
      </c>
      <c r="D178" s="5" t="s">
        <v>46</v>
      </c>
      <c r="E178" s="5" t="s">
        <v>43</v>
      </c>
      <c r="F178" s="12" t="s">
        <v>1204</v>
      </c>
      <c r="G178" s="12">
        <v>1</v>
      </c>
      <c r="H178" s="13" t="s">
        <v>74</v>
      </c>
      <c r="I178" s="12">
        <f>G178*1.5</f>
        <v>1.5</v>
      </c>
      <c r="J178" s="13" t="s">
        <v>72</v>
      </c>
      <c r="K178" s="30">
        <f t="shared" si="34"/>
        <v>0.495</v>
      </c>
      <c r="L178" s="30" t="s">
        <v>103</v>
      </c>
      <c r="M178" s="15">
        <f t="shared" si="32"/>
        <v>495</v>
      </c>
      <c r="N178" s="13" t="s">
        <v>71</v>
      </c>
    </row>
    <row r="179" spans="1:14" ht="16.5" customHeight="1">
      <c r="A179" s="139">
        <v>25</v>
      </c>
      <c r="B179" s="5"/>
      <c r="C179" s="5" t="s">
        <v>42</v>
      </c>
      <c r="D179" s="5" t="s">
        <v>41</v>
      </c>
      <c r="E179" s="5" t="s">
        <v>165</v>
      </c>
      <c r="F179" s="12"/>
      <c r="G179" s="12">
        <v>0</v>
      </c>
      <c r="H179" s="13" t="s">
        <v>74</v>
      </c>
      <c r="I179" s="12">
        <f>G179*1.5</f>
        <v>0</v>
      </c>
      <c r="J179" s="13" t="s">
        <v>72</v>
      </c>
      <c r="K179" s="30">
        <f t="shared" si="34"/>
        <v>0</v>
      </c>
      <c r="L179" s="30" t="s">
        <v>103</v>
      </c>
      <c r="M179" s="15">
        <f t="shared" si="32"/>
        <v>0</v>
      </c>
      <c r="N179" s="13" t="s">
        <v>71</v>
      </c>
    </row>
    <row r="180" spans="1:14" ht="16.5" customHeight="1">
      <c r="A180" s="139">
        <v>26</v>
      </c>
      <c r="B180" s="5"/>
      <c r="C180" s="5" t="s">
        <v>124</v>
      </c>
      <c r="D180" s="5"/>
      <c r="E180" s="5" t="s">
        <v>12</v>
      </c>
      <c r="F180" s="12" t="s">
        <v>1081</v>
      </c>
      <c r="G180" s="12">
        <v>2</v>
      </c>
      <c r="H180" s="13" t="s">
        <v>74</v>
      </c>
      <c r="I180" s="12">
        <f>G180*4</f>
        <v>8</v>
      </c>
      <c r="J180" s="13" t="s">
        <v>72</v>
      </c>
      <c r="K180" s="30">
        <f t="shared" si="34"/>
        <v>2.64</v>
      </c>
      <c r="L180" s="30" t="s">
        <v>103</v>
      </c>
      <c r="M180" s="15">
        <f t="shared" si="32"/>
        <v>2640</v>
      </c>
      <c r="N180" s="13" t="s">
        <v>71</v>
      </c>
    </row>
    <row r="181" spans="1:14" ht="16.5" customHeight="1">
      <c r="A181" s="139">
        <v>27</v>
      </c>
      <c r="B181" s="5"/>
      <c r="C181" s="5" t="s">
        <v>1140</v>
      </c>
      <c r="D181" s="5"/>
      <c r="E181" s="5" t="s">
        <v>12</v>
      </c>
      <c r="F181" s="12" t="s">
        <v>971</v>
      </c>
      <c r="G181" s="12">
        <v>1</v>
      </c>
      <c r="H181" s="13" t="s">
        <v>74</v>
      </c>
      <c r="I181" s="12">
        <f t="shared" ref="I181" si="36">G181*1.5</f>
        <v>1.5</v>
      </c>
      <c r="J181" s="13" t="s">
        <v>72</v>
      </c>
      <c r="K181" s="30">
        <f>I181*0.33</f>
        <v>0.495</v>
      </c>
      <c r="L181" s="30" t="s">
        <v>103</v>
      </c>
      <c r="M181" s="15">
        <f t="shared" si="32"/>
        <v>495</v>
      </c>
      <c r="N181" s="13" t="s">
        <v>71</v>
      </c>
    </row>
    <row r="182" spans="1:14" ht="16.5" customHeight="1">
      <c r="A182" s="139">
        <v>28</v>
      </c>
      <c r="B182" s="5"/>
      <c r="C182" s="5" t="s">
        <v>1108</v>
      </c>
      <c r="D182" s="5"/>
      <c r="E182" s="5" t="s">
        <v>12</v>
      </c>
      <c r="F182" s="12" t="s">
        <v>1188</v>
      </c>
      <c r="G182" s="12">
        <v>1</v>
      </c>
      <c r="H182" s="13" t="s">
        <v>74</v>
      </c>
      <c r="I182" s="12">
        <f>G182*1</f>
        <v>1</v>
      </c>
      <c r="J182" s="13" t="s">
        <v>72</v>
      </c>
      <c r="K182" s="30">
        <f>I182*0.33</f>
        <v>0.33</v>
      </c>
      <c r="L182" s="30" t="s">
        <v>103</v>
      </c>
      <c r="M182" s="15">
        <f t="shared" si="32"/>
        <v>330</v>
      </c>
      <c r="N182" s="13" t="s">
        <v>71</v>
      </c>
    </row>
    <row r="183" spans="1:14" ht="16.5" customHeight="1">
      <c r="A183" s="139">
        <v>29</v>
      </c>
      <c r="B183" s="5"/>
      <c r="C183" s="5" t="s">
        <v>757</v>
      </c>
      <c r="D183" s="5"/>
      <c r="E183" s="5" t="s">
        <v>12</v>
      </c>
      <c r="F183" s="12" t="s">
        <v>971</v>
      </c>
      <c r="G183" s="12">
        <v>1</v>
      </c>
      <c r="H183" s="13" t="s">
        <v>74</v>
      </c>
      <c r="I183" s="12">
        <f>G183*1</f>
        <v>1</v>
      </c>
      <c r="J183" s="13" t="s">
        <v>72</v>
      </c>
      <c r="K183" s="30">
        <f t="shared" ref="K183:K189" si="37">I183*0.33</f>
        <v>0.33</v>
      </c>
      <c r="L183" s="30" t="s">
        <v>103</v>
      </c>
      <c r="M183" s="15">
        <f t="shared" si="32"/>
        <v>330</v>
      </c>
      <c r="N183" s="13" t="s">
        <v>71</v>
      </c>
    </row>
    <row r="184" spans="1:14" ht="16.5" customHeight="1">
      <c r="A184" s="139">
        <v>30</v>
      </c>
      <c r="B184" s="5"/>
      <c r="C184" s="5" t="s">
        <v>1169</v>
      </c>
      <c r="D184" s="5"/>
      <c r="E184" s="5" t="s">
        <v>12</v>
      </c>
      <c r="F184" s="103" t="s">
        <v>1223</v>
      </c>
      <c r="G184" s="12">
        <v>1</v>
      </c>
      <c r="H184" s="13" t="s">
        <v>74</v>
      </c>
      <c r="I184" s="12">
        <f>G184*1</f>
        <v>1</v>
      </c>
      <c r="J184" s="13" t="s">
        <v>72</v>
      </c>
      <c r="K184" s="30">
        <f t="shared" si="37"/>
        <v>0.33</v>
      </c>
      <c r="L184" s="30" t="s">
        <v>103</v>
      </c>
      <c r="M184" s="15">
        <f t="shared" si="32"/>
        <v>330</v>
      </c>
      <c r="N184" s="13" t="s">
        <v>71</v>
      </c>
    </row>
    <row r="185" spans="1:14" ht="16.5" customHeight="1">
      <c r="A185" s="139">
        <v>31</v>
      </c>
      <c r="B185" s="5"/>
      <c r="C185" s="5" t="s">
        <v>126</v>
      </c>
      <c r="D185" s="5"/>
      <c r="E185" s="5" t="s">
        <v>43</v>
      </c>
      <c r="F185" s="12" t="s">
        <v>271</v>
      </c>
      <c r="G185" s="12">
        <v>1</v>
      </c>
      <c r="H185" s="13" t="s">
        <v>74</v>
      </c>
      <c r="I185" s="12">
        <f t="shared" ref="I185" si="38">G185*4</f>
        <v>4</v>
      </c>
      <c r="J185" s="13" t="s">
        <v>72</v>
      </c>
      <c r="K185" s="30">
        <f t="shared" si="37"/>
        <v>1.32</v>
      </c>
      <c r="L185" s="30" t="s">
        <v>103</v>
      </c>
      <c r="M185" s="15">
        <f t="shared" si="32"/>
        <v>1320</v>
      </c>
      <c r="N185" s="13" t="s">
        <v>71</v>
      </c>
    </row>
    <row r="186" spans="1:14" ht="16.5" customHeight="1">
      <c r="A186" s="139">
        <v>32</v>
      </c>
      <c r="B186" s="5"/>
      <c r="C186" s="5" t="s">
        <v>893</v>
      </c>
      <c r="D186" s="5"/>
      <c r="E186" s="5" t="s">
        <v>12</v>
      </c>
      <c r="F186" s="12" t="s">
        <v>220</v>
      </c>
      <c r="G186" s="12">
        <v>1</v>
      </c>
      <c r="H186" s="13" t="s">
        <v>74</v>
      </c>
      <c r="I186" s="12">
        <f>G186*1</f>
        <v>1</v>
      </c>
      <c r="J186" s="13" t="s">
        <v>72</v>
      </c>
      <c r="K186" s="30">
        <f t="shared" si="37"/>
        <v>0.33</v>
      </c>
      <c r="L186" s="30" t="s">
        <v>103</v>
      </c>
      <c r="M186" s="15">
        <f t="shared" si="32"/>
        <v>330</v>
      </c>
      <c r="N186" s="13" t="s">
        <v>71</v>
      </c>
    </row>
    <row r="187" spans="1:14" ht="16.5" customHeight="1">
      <c r="A187" s="139">
        <v>33</v>
      </c>
      <c r="B187" s="5"/>
      <c r="C187" s="5" t="s">
        <v>960</v>
      </c>
      <c r="D187" s="5"/>
      <c r="E187" s="5" t="s">
        <v>165</v>
      </c>
      <c r="F187" s="12" t="s">
        <v>1224</v>
      </c>
      <c r="G187" s="12">
        <v>1</v>
      </c>
      <c r="H187" s="13" t="s">
        <v>74</v>
      </c>
      <c r="I187" s="12">
        <f>G187*1</f>
        <v>1</v>
      </c>
      <c r="J187" s="13" t="s">
        <v>72</v>
      </c>
      <c r="K187" s="30">
        <f t="shared" si="37"/>
        <v>0.33</v>
      </c>
      <c r="L187" s="30" t="s">
        <v>103</v>
      </c>
      <c r="M187" s="15">
        <f t="shared" si="32"/>
        <v>330</v>
      </c>
      <c r="N187" s="13" t="s">
        <v>71</v>
      </c>
    </row>
    <row r="188" spans="1:14" ht="16.5" customHeight="1">
      <c r="A188" s="139">
        <v>34</v>
      </c>
      <c r="B188" s="5"/>
      <c r="C188" s="5" t="s">
        <v>1225</v>
      </c>
      <c r="D188" s="5"/>
      <c r="E188" s="5" t="s">
        <v>12</v>
      </c>
      <c r="F188" s="12" t="s">
        <v>394</v>
      </c>
      <c r="G188" s="12">
        <v>1</v>
      </c>
      <c r="H188" s="13" t="s">
        <v>74</v>
      </c>
      <c r="I188" s="12">
        <f>G188*1.5</f>
        <v>1.5</v>
      </c>
      <c r="J188" s="13" t="s">
        <v>72</v>
      </c>
      <c r="K188" s="30">
        <f t="shared" si="37"/>
        <v>0.495</v>
      </c>
      <c r="L188" s="30" t="s">
        <v>103</v>
      </c>
      <c r="M188" s="15">
        <f t="shared" si="32"/>
        <v>495</v>
      </c>
      <c r="N188" s="13" t="s">
        <v>71</v>
      </c>
    </row>
    <row r="189" spans="1:14" ht="16.5" customHeight="1">
      <c r="A189" s="139">
        <v>35</v>
      </c>
      <c r="B189" s="5"/>
      <c r="C189" s="5" t="s">
        <v>1193</v>
      </c>
      <c r="D189" s="5"/>
      <c r="E189" s="5" t="s">
        <v>12</v>
      </c>
      <c r="F189" s="12" t="s">
        <v>218</v>
      </c>
      <c r="G189" s="12">
        <v>1</v>
      </c>
      <c r="H189" s="13" t="s">
        <v>74</v>
      </c>
      <c r="I189" s="12">
        <f>G189*1</f>
        <v>1</v>
      </c>
      <c r="J189" s="13" t="s">
        <v>72</v>
      </c>
      <c r="K189" s="30">
        <f t="shared" si="37"/>
        <v>0.33</v>
      </c>
      <c r="L189" s="30" t="s">
        <v>103</v>
      </c>
      <c r="M189" s="15">
        <f t="shared" si="32"/>
        <v>330</v>
      </c>
      <c r="N189" s="13" t="s">
        <v>71</v>
      </c>
    </row>
    <row r="190" spans="1:14" ht="16.5" customHeight="1">
      <c r="A190" s="281" t="s">
        <v>54</v>
      </c>
      <c r="B190" s="282"/>
      <c r="C190" s="282"/>
      <c r="D190" s="282"/>
      <c r="E190" s="283"/>
      <c r="F190" s="138"/>
      <c r="G190" s="12">
        <f>SUM(G155:G189)</f>
        <v>46</v>
      </c>
      <c r="H190" s="13" t="s">
        <v>74</v>
      </c>
      <c r="I190" s="12">
        <f>SUM(I155:I189)</f>
        <v>172.5</v>
      </c>
      <c r="J190" s="13" t="s">
        <v>72</v>
      </c>
      <c r="K190" s="12">
        <f>SUM(K155:K189)</f>
        <v>56.924999999999969</v>
      </c>
      <c r="L190" s="30" t="s">
        <v>103</v>
      </c>
      <c r="M190" s="34">
        <f>SUM(M155:M189)</f>
        <v>56925</v>
      </c>
      <c r="N190" s="13" t="s">
        <v>71</v>
      </c>
    </row>
    <row r="192" spans="1:14">
      <c r="A192" s="286" t="s">
        <v>53</v>
      </c>
      <c r="B192" s="286" t="s">
        <v>0</v>
      </c>
      <c r="C192" s="286" t="s">
        <v>2</v>
      </c>
      <c r="D192" s="286" t="s">
        <v>4</v>
      </c>
      <c r="E192" s="286" t="s">
        <v>1</v>
      </c>
      <c r="F192" s="286" t="s">
        <v>280</v>
      </c>
      <c r="G192" s="288" t="s">
        <v>5</v>
      </c>
      <c r="H192" s="289"/>
      <c r="I192" s="288" t="s">
        <v>6</v>
      </c>
      <c r="J192" s="289"/>
      <c r="K192" s="288" t="s">
        <v>101</v>
      </c>
      <c r="L192" s="289"/>
      <c r="M192" s="288" t="s">
        <v>102</v>
      </c>
      <c r="N192" s="289"/>
    </row>
    <row r="193" spans="1:14">
      <c r="A193" s="287"/>
      <c r="B193" s="287"/>
      <c r="C193" s="287"/>
      <c r="D193" s="287"/>
      <c r="E193" s="287"/>
      <c r="F193" s="287"/>
      <c r="G193" s="290"/>
      <c r="H193" s="291"/>
      <c r="I193" s="290"/>
      <c r="J193" s="291"/>
      <c r="K193" s="290"/>
      <c r="L193" s="291"/>
      <c r="M193" s="290"/>
      <c r="N193" s="291"/>
    </row>
    <row r="194" spans="1:14" ht="15.75" customHeight="1">
      <c r="A194" s="139">
        <v>1</v>
      </c>
      <c r="B194" s="16" t="s">
        <v>62</v>
      </c>
      <c r="C194" s="5" t="s">
        <v>3</v>
      </c>
      <c r="D194" s="5" t="s">
        <v>7</v>
      </c>
      <c r="E194" s="5" t="s">
        <v>8</v>
      </c>
      <c r="F194" s="12" t="s">
        <v>1226</v>
      </c>
      <c r="G194" s="12">
        <v>4</v>
      </c>
      <c r="H194" s="13" t="s">
        <v>74</v>
      </c>
      <c r="I194" s="12">
        <f t="shared" ref="I194:I202" si="39">G194*6</f>
        <v>24</v>
      </c>
      <c r="J194" s="13" t="s">
        <v>72</v>
      </c>
      <c r="K194" s="30">
        <f t="shared" ref="K194" si="40">I194*0.33</f>
        <v>7.92</v>
      </c>
      <c r="L194" s="30" t="s">
        <v>103</v>
      </c>
      <c r="M194" s="15">
        <f t="shared" ref="M194:M230" si="41">K194*1000</f>
        <v>7920</v>
      </c>
      <c r="N194" s="13" t="s">
        <v>71</v>
      </c>
    </row>
    <row r="195" spans="1:14" ht="15.75" customHeight="1">
      <c r="A195" s="139">
        <v>2</v>
      </c>
      <c r="B195" s="131">
        <v>43561</v>
      </c>
      <c r="C195" s="5" t="s">
        <v>56</v>
      </c>
      <c r="D195" s="5" t="s">
        <v>93</v>
      </c>
      <c r="E195" s="5" t="s">
        <v>8</v>
      </c>
      <c r="F195" s="12" t="s">
        <v>1218</v>
      </c>
      <c r="G195" s="12">
        <v>2</v>
      </c>
      <c r="H195" s="13" t="s">
        <v>74</v>
      </c>
      <c r="I195" s="12">
        <f t="shared" si="39"/>
        <v>12</v>
      </c>
      <c r="J195" s="13" t="s">
        <v>72</v>
      </c>
      <c r="K195" s="30">
        <f>I195*0.33</f>
        <v>3.96</v>
      </c>
      <c r="L195" s="30" t="s">
        <v>103</v>
      </c>
      <c r="M195" s="15">
        <f t="shared" si="41"/>
        <v>3960</v>
      </c>
      <c r="N195" s="13" t="s">
        <v>71</v>
      </c>
    </row>
    <row r="196" spans="1:14" ht="15.75" customHeight="1">
      <c r="A196" s="139">
        <v>3</v>
      </c>
      <c r="B196" s="5"/>
      <c r="C196" s="5" t="s">
        <v>15</v>
      </c>
      <c r="D196" s="5" t="s">
        <v>647</v>
      </c>
      <c r="E196" s="5" t="s">
        <v>8</v>
      </c>
      <c r="F196" s="12" t="s">
        <v>1227</v>
      </c>
      <c r="G196" s="12">
        <v>1</v>
      </c>
      <c r="H196" s="13" t="s">
        <v>74</v>
      </c>
      <c r="I196" s="12">
        <f t="shared" si="39"/>
        <v>6</v>
      </c>
      <c r="J196" s="13" t="s">
        <v>72</v>
      </c>
      <c r="K196" s="30">
        <f t="shared" ref="K196:K200" si="42">I196*0.33</f>
        <v>1.98</v>
      </c>
      <c r="L196" s="30" t="s">
        <v>103</v>
      </c>
      <c r="M196" s="15">
        <f t="shared" si="41"/>
        <v>1980</v>
      </c>
      <c r="N196" s="13" t="s">
        <v>71</v>
      </c>
    </row>
    <row r="197" spans="1:14" ht="15.75" customHeight="1">
      <c r="A197" s="139">
        <v>4</v>
      </c>
      <c r="B197" s="5"/>
      <c r="C197" s="5" t="s">
        <v>17</v>
      </c>
      <c r="D197" s="5" t="s">
        <v>16</v>
      </c>
      <c r="E197" s="5" t="s">
        <v>8</v>
      </c>
      <c r="F197" s="12" t="s">
        <v>1228</v>
      </c>
      <c r="G197" s="12">
        <v>3</v>
      </c>
      <c r="H197" s="13" t="s">
        <v>74</v>
      </c>
      <c r="I197" s="12">
        <f t="shared" si="39"/>
        <v>18</v>
      </c>
      <c r="J197" s="13" t="s">
        <v>72</v>
      </c>
      <c r="K197" s="30">
        <f t="shared" si="42"/>
        <v>5.94</v>
      </c>
      <c r="L197" s="30" t="s">
        <v>103</v>
      </c>
      <c r="M197" s="15">
        <f t="shared" si="41"/>
        <v>5940</v>
      </c>
      <c r="N197" s="13" t="s">
        <v>71</v>
      </c>
    </row>
    <row r="198" spans="1:14" ht="15.75" customHeight="1">
      <c r="A198" s="139">
        <v>5</v>
      </c>
      <c r="B198" s="5"/>
      <c r="C198" s="5" t="s">
        <v>251</v>
      </c>
      <c r="D198" s="5" t="s">
        <v>18</v>
      </c>
      <c r="E198" s="5" t="s">
        <v>8</v>
      </c>
      <c r="F198" s="12" t="s">
        <v>1215</v>
      </c>
      <c r="G198" s="12">
        <v>3</v>
      </c>
      <c r="H198" s="13" t="s">
        <v>74</v>
      </c>
      <c r="I198" s="12">
        <f t="shared" si="39"/>
        <v>18</v>
      </c>
      <c r="J198" s="13" t="s">
        <v>72</v>
      </c>
      <c r="K198" s="30">
        <f t="shared" si="42"/>
        <v>5.94</v>
      </c>
      <c r="L198" s="30" t="s">
        <v>103</v>
      </c>
      <c r="M198" s="15">
        <f t="shared" si="41"/>
        <v>5940</v>
      </c>
      <c r="N198" s="13" t="s">
        <v>71</v>
      </c>
    </row>
    <row r="199" spans="1:14" ht="15.75" customHeight="1">
      <c r="A199" s="139">
        <v>6</v>
      </c>
      <c r="B199" s="5"/>
      <c r="C199" s="9" t="s">
        <v>52</v>
      </c>
      <c r="D199" s="9" t="s">
        <v>51</v>
      </c>
      <c r="E199" s="9" t="s">
        <v>8</v>
      </c>
      <c r="F199" s="72" t="s">
        <v>1216</v>
      </c>
      <c r="G199" s="12">
        <v>5</v>
      </c>
      <c r="H199" s="13" t="s">
        <v>74</v>
      </c>
      <c r="I199" s="12">
        <f t="shared" si="39"/>
        <v>30</v>
      </c>
      <c r="J199" s="13" t="s">
        <v>72</v>
      </c>
      <c r="K199" s="30">
        <f t="shared" si="42"/>
        <v>9.9</v>
      </c>
      <c r="L199" s="30" t="s">
        <v>103</v>
      </c>
      <c r="M199" s="15">
        <f t="shared" si="41"/>
        <v>9900</v>
      </c>
      <c r="N199" s="13" t="s">
        <v>71</v>
      </c>
    </row>
    <row r="200" spans="1:14" ht="15.75" customHeight="1">
      <c r="A200" s="139">
        <v>7</v>
      </c>
      <c r="B200" s="5"/>
      <c r="C200" s="5" t="s">
        <v>10</v>
      </c>
      <c r="D200" s="5" t="s">
        <v>93</v>
      </c>
      <c r="E200" s="5" t="s">
        <v>8</v>
      </c>
      <c r="F200" s="12" t="s">
        <v>787</v>
      </c>
      <c r="G200" s="12">
        <v>5</v>
      </c>
      <c r="H200" s="13" t="s">
        <v>74</v>
      </c>
      <c r="I200" s="12">
        <f t="shared" si="39"/>
        <v>30</v>
      </c>
      <c r="J200" s="13" t="s">
        <v>72</v>
      </c>
      <c r="K200" s="30">
        <f t="shared" si="42"/>
        <v>9.9</v>
      </c>
      <c r="L200" s="30" t="s">
        <v>103</v>
      </c>
      <c r="M200" s="15">
        <f t="shared" si="41"/>
        <v>9900</v>
      </c>
      <c r="N200" s="13" t="s">
        <v>71</v>
      </c>
    </row>
    <row r="201" spans="1:14" ht="15.75" customHeight="1">
      <c r="A201" s="139">
        <v>8</v>
      </c>
      <c r="B201" s="5"/>
      <c r="C201" s="5" t="s">
        <v>26</v>
      </c>
      <c r="D201" s="5" t="s">
        <v>89</v>
      </c>
      <c r="E201" s="5" t="s">
        <v>8</v>
      </c>
      <c r="F201" s="12" t="s">
        <v>1175</v>
      </c>
      <c r="G201" s="12">
        <v>3</v>
      </c>
      <c r="H201" s="13" t="s">
        <v>74</v>
      </c>
      <c r="I201" s="12">
        <f t="shared" si="39"/>
        <v>18</v>
      </c>
      <c r="J201" s="13" t="s">
        <v>72</v>
      </c>
      <c r="K201" s="30">
        <f>I201*0.33</f>
        <v>5.94</v>
      </c>
      <c r="L201" s="30" t="s">
        <v>103</v>
      </c>
      <c r="M201" s="15">
        <f t="shared" si="41"/>
        <v>5940</v>
      </c>
      <c r="N201" s="13" t="s">
        <v>71</v>
      </c>
    </row>
    <row r="202" spans="1:14" ht="15.75" customHeight="1">
      <c r="A202" s="139">
        <v>9</v>
      </c>
      <c r="B202" s="5"/>
      <c r="C202" s="5" t="s">
        <v>94</v>
      </c>
      <c r="D202" s="5" t="s">
        <v>95</v>
      </c>
      <c r="E202" s="5" t="s">
        <v>8</v>
      </c>
      <c r="F202" s="12" t="s">
        <v>1235</v>
      </c>
      <c r="G202" s="12">
        <v>1</v>
      </c>
      <c r="H202" s="13" t="s">
        <v>74</v>
      </c>
      <c r="I202" s="12">
        <f t="shared" si="39"/>
        <v>6</v>
      </c>
      <c r="J202" s="13" t="s">
        <v>72</v>
      </c>
      <c r="K202" s="30">
        <f t="shared" ref="K202:K219" si="43">I202*0.33</f>
        <v>1.98</v>
      </c>
      <c r="L202" s="30" t="s">
        <v>103</v>
      </c>
      <c r="M202" s="15">
        <f t="shared" si="41"/>
        <v>1980</v>
      </c>
      <c r="N202" s="13" t="s">
        <v>71</v>
      </c>
    </row>
    <row r="203" spans="1:14" ht="15.75" customHeight="1">
      <c r="A203" s="139">
        <v>10</v>
      </c>
      <c r="B203" s="5"/>
      <c r="C203" s="5" t="s">
        <v>190</v>
      </c>
      <c r="D203" s="5" t="s">
        <v>20</v>
      </c>
      <c r="E203" s="5" t="s">
        <v>173</v>
      </c>
      <c r="F203" s="12" t="s">
        <v>1217</v>
      </c>
      <c r="G203" s="12">
        <v>1</v>
      </c>
      <c r="H203" s="13" t="s">
        <v>74</v>
      </c>
      <c r="I203" s="12">
        <f>G203*7</f>
        <v>7</v>
      </c>
      <c r="J203" s="13" t="s">
        <v>72</v>
      </c>
      <c r="K203" s="30">
        <f t="shared" si="43"/>
        <v>2.31</v>
      </c>
      <c r="L203" s="30" t="s">
        <v>103</v>
      </c>
      <c r="M203" s="15">
        <f t="shared" si="41"/>
        <v>2310</v>
      </c>
      <c r="N203" s="13" t="s">
        <v>71</v>
      </c>
    </row>
    <row r="204" spans="1:14" ht="15.75" customHeight="1">
      <c r="A204" s="139">
        <v>11</v>
      </c>
      <c r="B204" s="5"/>
      <c r="C204" s="5" t="s">
        <v>34</v>
      </c>
      <c r="D204" s="5" t="s">
        <v>134</v>
      </c>
      <c r="E204" s="5" t="s">
        <v>173</v>
      </c>
      <c r="F204" s="12" t="s">
        <v>1155</v>
      </c>
      <c r="G204" s="12">
        <v>1</v>
      </c>
      <c r="H204" s="13" t="s">
        <v>74</v>
      </c>
      <c r="I204" s="12">
        <f>G204*7</f>
        <v>7</v>
      </c>
      <c r="J204" s="13" t="s">
        <v>72</v>
      </c>
      <c r="K204" s="30">
        <f t="shared" si="43"/>
        <v>2.31</v>
      </c>
      <c r="L204" s="30" t="s">
        <v>103</v>
      </c>
      <c r="M204" s="15">
        <f t="shared" si="41"/>
        <v>2310</v>
      </c>
      <c r="N204" s="13" t="s">
        <v>71</v>
      </c>
    </row>
    <row r="205" spans="1:14" ht="15.75" customHeight="1">
      <c r="A205" s="139">
        <v>12</v>
      </c>
      <c r="B205" s="5"/>
      <c r="C205" s="5" t="s">
        <v>23</v>
      </c>
      <c r="D205" s="5" t="s">
        <v>136</v>
      </c>
      <c r="E205" s="5" t="s">
        <v>12</v>
      </c>
      <c r="F205" s="5" t="s">
        <v>1199</v>
      </c>
      <c r="G205" s="12">
        <v>4</v>
      </c>
      <c r="H205" s="13" t="s">
        <v>74</v>
      </c>
      <c r="I205" s="12">
        <f t="shared" ref="I205:I215" si="44">G205*1</f>
        <v>4</v>
      </c>
      <c r="J205" s="13" t="s">
        <v>72</v>
      </c>
      <c r="K205" s="30">
        <f t="shared" si="43"/>
        <v>1.32</v>
      </c>
      <c r="L205" s="30" t="s">
        <v>103</v>
      </c>
      <c r="M205" s="15">
        <f t="shared" si="41"/>
        <v>1320</v>
      </c>
      <c r="N205" s="13" t="s">
        <v>71</v>
      </c>
    </row>
    <row r="206" spans="1:14" ht="15.75" customHeight="1">
      <c r="A206" s="139">
        <v>13</v>
      </c>
      <c r="B206" s="5"/>
      <c r="C206" s="5" t="s">
        <v>90</v>
      </c>
      <c r="D206" s="5" t="s">
        <v>91</v>
      </c>
      <c r="E206" s="5" t="s">
        <v>12</v>
      </c>
      <c r="F206" s="12" t="s">
        <v>1229</v>
      </c>
      <c r="G206" s="12">
        <v>1</v>
      </c>
      <c r="H206" s="13" t="s">
        <v>74</v>
      </c>
      <c r="I206" s="12">
        <f t="shared" si="44"/>
        <v>1</v>
      </c>
      <c r="J206" s="13" t="s">
        <v>72</v>
      </c>
      <c r="K206" s="30">
        <f t="shared" si="43"/>
        <v>0.33</v>
      </c>
      <c r="L206" s="30" t="s">
        <v>103</v>
      </c>
      <c r="M206" s="15">
        <f t="shared" si="41"/>
        <v>330</v>
      </c>
      <c r="N206" s="13" t="s">
        <v>71</v>
      </c>
    </row>
    <row r="207" spans="1:14" ht="15.75" customHeight="1">
      <c r="A207" s="139">
        <v>14</v>
      </c>
      <c r="B207" s="5"/>
      <c r="C207" s="5" t="s">
        <v>81</v>
      </c>
      <c r="D207" s="5" t="s">
        <v>82</v>
      </c>
      <c r="E207" s="5" t="s">
        <v>12</v>
      </c>
      <c r="F207" s="12" t="s">
        <v>1219</v>
      </c>
      <c r="G207" s="12">
        <v>1</v>
      </c>
      <c r="H207" s="13" t="s">
        <v>74</v>
      </c>
      <c r="I207" s="12">
        <f t="shared" si="44"/>
        <v>1</v>
      </c>
      <c r="J207" s="13" t="s">
        <v>72</v>
      </c>
      <c r="K207" s="30">
        <f t="shared" si="43"/>
        <v>0.33</v>
      </c>
      <c r="L207" s="30" t="s">
        <v>103</v>
      </c>
      <c r="M207" s="15">
        <f t="shared" si="41"/>
        <v>330</v>
      </c>
      <c r="N207" s="13" t="s">
        <v>71</v>
      </c>
    </row>
    <row r="208" spans="1:14" ht="15.75" customHeight="1">
      <c r="A208" s="139">
        <v>15</v>
      </c>
      <c r="B208" s="5"/>
      <c r="C208" s="5" t="s">
        <v>11</v>
      </c>
      <c r="D208" s="5" t="s">
        <v>13</v>
      </c>
      <c r="E208" s="5" t="s">
        <v>12</v>
      </c>
      <c r="F208" s="12" t="s">
        <v>980</v>
      </c>
      <c r="G208" s="12">
        <v>1</v>
      </c>
      <c r="H208" s="13" t="s">
        <v>74</v>
      </c>
      <c r="I208" s="12">
        <f t="shared" si="44"/>
        <v>1</v>
      </c>
      <c r="J208" s="13" t="s">
        <v>72</v>
      </c>
      <c r="K208" s="30">
        <f t="shared" si="43"/>
        <v>0.33</v>
      </c>
      <c r="L208" s="30" t="s">
        <v>103</v>
      </c>
      <c r="M208" s="15">
        <f t="shared" si="41"/>
        <v>330</v>
      </c>
      <c r="N208" s="13" t="s">
        <v>71</v>
      </c>
    </row>
    <row r="209" spans="1:14" ht="15.75" customHeight="1">
      <c r="A209" s="139">
        <v>16</v>
      </c>
      <c r="B209" s="5"/>
      <c r="C209" s="5" t="s">
        <v>28</v>
      </c>
      <c r="D209" s="5" t="s">
        <v>27</v>
      </c>
      <c r="E209" s="5" t="s">
        <v>12</v>
      </c>
      <c r="F209" s="12" t="s">
        <v>1230</v>
      </c>
      <c r="G209" s="12">
        <v>1</v>
      </c>
      <c r="H209" s="13" t="s">
        <v>74</v>
      </c>
      <c r="I209" s="12">
        <f t="shared" si="44"/>
        <v>1</v>
      </c>
      <c r="J209" s="13" t="s">
        <v>72</v>
      </c>
      <c r="K209" s="30">
        <f t="shared" si="43"/>
        <v>0.33</v>
      </c>
      <c r="L209" s="30" t="s">
        <v>103</v>
      </c>
      <c r="M209" s="15">
        <f t="shared" si="41"/>
        <v>330</v>
      </c>
      <c r="N209" s="13" t="s">
        <v>71</v>
      </c>
    </row>
    <row r="210" spans="1:14" ht="15.75" customHeight="1">
      <c r="A210" s="139">
        <v>17</v>
      </c>
      <c r="B210" s="5"/>
      <c r="C210" s="5" t="s">
        <v>30</v>
      </c>
      <c r="D210" s="5" t="s">
        <v>29</v>
      </c>
      <c r="E210" s="5" t="s">
        <v>12</v>
      </c>
      <c r="F210" s="12" t="s">
        <v>1231</v>
      </c>
      <c r="G210" s="12">
        <v>1</v>
      </c>
      <c r="H210" s="13" t="s">
        <v>74</v>
      </c>
      <c r="I210" s="12">
        <f t="shared" si="44"/>
        <v>1</v>
      </c>
      <c r="J210" s="13" t="s">
        <v>72</v>
      </c>
      <c r="K210" s="30">
        <f t="shared" si="43"/>
        <v>0.33</v>
      </c>
      <c r="L210" s="30" t="s">
        <v>103</v>
      </c>
      <c r="M210" s="15">
        <f t="shared" si="41"/>
        <v>330</v>
      </c>
      <c r="N210" s="13" t="s">
        <v>71</v>
      </c>
    </row>
    <row r="211" spans="1:14" ht="15.75" customHeight="1">
      <c r="A211" s="139">
        <v>18</v>
      </c>
      <c r="B211" s="5"/>
      <c r="C211" s="5" t="s">
        <v>32</v>
      </c>
      <c r="D211" s="5" t="s">
        <v>33</v>
      </c>
      <c r="E211" s="5" t="s">
        <v>12</v>
      </c>
      <c r="F211" s="12" t="s">
        <v>1202</v>
      </c>
      <c r="G211" s="12">
        <v>1</v>
      </c>
      <c r="H211" s="13" t="s">
        <v>74</v>
      </c>
      <c r="I211" s="12">
        <f t="shared" si="44"/>
        <v>1</v>
      </c>
      <c r="J211" s="13" t="s">
        <v>72</v>
      </c>
      <c r="K211" s="30">
        <f t="shared" si="43"/>
        <v>0.33</v>
      </c>
      <c r="L211" s="30" t="s">
        <v>103</v>
      </c>
      <c r="M211" s="15">
        <f t="shared" si="41"/>
        <v>330</v>
      </c>
      <c r="N211" s="13" t="s">
        <v>71</v>
      </c>
    </row>
    <row r="212" spans="1:14" ht="15.75" customHeight="1">
      <c r="A212" s="139">
        <v>19</v>
      </c>
      <c r="B212" s="5"/>
      <c r="C212" s="5" t="s">
        <v>36</v>
      </c>
      <c r="D212" s="5" t="s">
        <v>35</v>
      </c>
      <c r="E212" s="5" t="s">
        <v>12</v>
      </c>
      <c r="F212" s="12" t="s">
        <v>1159</v>
      </c>
      <c r="G212" s="12">
        <v>1</v>
      </c>
      <c r="H212" s="13" t="s">
        <v>74</v>
      </c>
      <c r="I212" s="12">
        <f t="shared" si="44"/>
        <v>1</v>
      </c>
      <c r="J212" s="13" t="s">
        <v>72</v>
      </c>
      <c r="K212" s="30">
        <f t="shared" si="43"/>
        <v>0.33</v>
      </c>
      <c r="L212" s="30" t="s">
        <v>103</v>
      </c>
      <c r="M212" s="15">
        <f t="shared" si="41"/>
        <v>330</v>
      </c>
      <c r="N212" s="13" t="s">
        <v>71</v>
      </c>
    </row>
    <row r="213" spans="1:14" ht="15.75" customHeight="1">
      <c r="A213" s="139">
        <v>20</v>
      </c>
      <c r="B213" s="5"/>
      <c r="C213" s="5" t="s">
        <v>38</v>
      </c>
      <c r="D213" s="5" t="s">
        <v>37</v>
      </c>
      <c r="E213" s="5" t="s">
        <v>12</v>
      </c>
      <c r="F213" s="12" t="s">
        <v>1182</v>
      </c>
      <c r="G213" s="12">
        <v>1</v>
      </c>
      <c r="H213" s="13" t="s">
        <v>74</v>
      </c>
      <c r="I213" s="12">
        <f t="shared" si="44"/>
        <v>1</v>
      </c>
      <c r="J213" s="13" t="s">
        <v>72</v>
      </c>
      <c r="K213" s="30">
        <f t="shared" si="43"/>
        <v>0.33</v>
      </c>
      <c r="L213" s="30" t="s">
        <v>103</v>
      </c>
      <c r="M213" s="15">
        <f t="shared" si="41"/>
        <v>330</v>
      </c>
      <c r="N213" s="13" t="s">
        <v>71</v>
      </c>
    </row>
    <row r="214" spans="1:14" ht="15.75" customHeight="1">
      <c r="A214" s="139">
        <v>21</v>
      </c>
      <c r="B214" s="5"/>
      <c r="C214" s="5" t="s">
        <v>40</v>
      </c>
      <c r="D214" s="5" t="s">
        <v>39</v>
      </c>
      <c r="E214" s="5" t="s">
        <v>12</v>
      </c>
      <c r="F214" s="12" t="s">
        <v>1183</v>
      </c>
      <c r="G214" s="12">
        <v>1</v>
      </c>
      <c r="H214" s="13" t="s">
        <v>74</v>
      </c>
      <c r="I214" s="12">
        <f t="shared" si="44"/>
        <v>1</v>
      </c>
      <c r="J214" s="13" t="s">
        <v>72</v>
      </c>
      <c r="K214" s="30">
        <f t="shared" si="43"/>
        <v>0.33</v>
      </c>
      <c r="L214" s="30" t="s">
        <v>103</v>
      </c>
      <c r="M214" s="15">
        <f t="shared" si="41"/>
        <v>330</v>
      </c>
      <c r="N214" s="13" t="s">
        <v>71</v>
      </c>
    </row>
    <row r="215" spans="1:14" ht="15.75" customHeight="1">
      <c r="A215" s="139">
        <v>22</v>
      </c>
      <c r="B215" s="5"/>
      <c r="C215" s="5" t="s">
        <v>78</v>
      </c>
      <c r="D215" s="5" t="s">
        <v>79</v>
      </c>
      <c r="E215" s="5" t="s">
        <v>12</v>
      </c>
      <c r="F215" s="12" t="s">
        <v>1222</v>
      </c>
      <c r="G215" s="12">
        <v>2</v>
      </c>
      <c r="H215" s="13" t="s">
        <v>74</v>
      </c>
      <c r="I215" s="12">
        <f t="shared" si="44"/>
        <v>2</v>
      </c>
      <c r="J215" s="13" t="s">
        <v>72</v>
      </c>
      <c r="K215" s="30">
        <f t="shared" si="43"/>
        <v>0.66</v>
      </c>
      <c r="L215" s="30" t="s">
        <v>103</v>
      </c>
      <c r="M215" s="15">
        <f t="shared" si="41"/>
        <v>660</v>
      </c>
      <c r="N215" s="13" t="s">
        <v>71</v>
      </c>
    </row>
    <row r="216" spans="1:14" ht="15.75" customHeight="1">
      <c r="A216" s="139">
        <v>23</v>
      </c>
      <c r="B216" s="5"/>
      <c r="C216" s="5" t="s">
        <v>45</v>
      </c>
      <c r="D216" s="5" t="s">
        <v>44</v>
      </c>
      <c r="E216" s="5" t="s">
        <v>43</v>
      </c>
      <c r="F216" s="12" t="s">
        <v>1232</v>
      </c>
      <c r="G216" s="12">
        <v>5</v>
      </c>
      <c r="H216" s="13" t="s">
        <v>74</v>
      </c>
      <c r="I216" s="12">
        <f>G216*1.5</f>
        <v>7.5</v>
      </c>
      <c r="J216" s="13" t="s">
        <v>72</v>
      </c>
      <c r="K216" s="30">
        <f t="shared" si="43"/>
        <v>2.4750000000000001</v>
      </c>
      <c r="L216" s="30" t="s">
        <v>103</v>
      </c>
      <c r="M216" s="15">
        <f t="shared" si="41"/>
        <v>2475</v>
      </c>
      <c r="N216" s="13" t="s">
        <v>71</v>
      </c>
    </row>
    <row r="217" spans="1:14" ht="15.75" customHeight="1">
      <c r="A217" s="139">
        <v>24</v>
      </c>
      <c r="B217" s="5"/>
      <c r="C217" s="5" t="s">
        <v>47</v>
      </c>
      <c r="D217" s="5" t="s">
        <v>46</v>
      </c>
      <c r="E217" s="5" t="s">
        <v>43</v>
      </c>
      <c r="F217" s="12" t="s">
        <v>1204</v>
      </c>
      <c r="G217" s="12">
        <v>1</v>
      </c>
      <c r="H217" s="13" t="s">
        <v>74</v>
      </c>
      <c r="I217" s="12">
        <f>G217*1.5</f>
        <v>1.5</v>
      </c>
      <c r="J217" s="13" t="s">
        <v>72</v>
      </c>
      <c r="K217" s="30">
        <f t="shared" si="43"/>
        <v>0.495</v>
      </c>
      <c r="L217" s="30" t="s">
        <v>103</v>
      </c>
      <c r="M217" s="15">
        <f t="shared" si="41"/>
        <v>495</v>
      </c>
      <c r="N217" s="13" t="s">
        <v>71</v>
      </c>
    </row>
    <row r="218" spans="1:14" ht="15.75" customHeight="1">
      <c r="A218" s="139">
        <v>25</v>
      </c>
      <c r="B218" s="5"/>
      <c r="C218" s="5" t="s">
        <v>42</v>
      </c>
      <c r="D218" s="5" t="s">
        <v>41</v>
      </c>
      <c r="E218" s="5" t="s">
        <v>165</v>
      </c>
      <c r="F218" s="12" t="s">
        <v>1233</v>
      </c>
      <c r="G218" s="12">
        <v>1</v>
      </c>
      <c r="H218" s="13" t="s">
        <v>74</v>
      </c>
      <c r="I218" s="12">
        <f>G218*1.5</f>
        <v>1.5</v>
      </c>
      <c r="J218" s="13" t="s">
        <v>72</v>
      </c>
      <c r="K218" s="30">
        <f t="shared" si="43"/>
        <v>0.495</v>
      </c>
      <c r="L218" s="30" t="s">
        <v>103</v>
      </c>
      <c r="M218" s="15">
        <f t="shared" si="41"/>
        <v>495</v>
      </c>
      <c r="N218" s="13" t="s">
        <v>71</v>
      </c>
    </row>
    <row r="219" spans="1:14" ht="15.75" customHeight="1">
      <c r="A219" s="139">
        <v>26</v>
      </c>
      <c r="B219" s="5"/>
      <c r="C219" s="5" t="s">
        <v>893</v>
      </c>
      <c r="D219" s="5"/>
      <c r="E219" s="5" t="s">
        <v>12</v>
      </c>
      <c r="F219" s="12" t="s">
        <v>761</v>
      </c>
      <c r="G219" s="12">
        <v>2</v>
      </c>
      <c r="H219" s="13" t="s">
        <v>74</v>
      </c>
      <c r="I219" s="12">
        <f>G219*4</f>
        <v>8</v>
      </c>
      <c r="J219" s="13" t="s">
        <v>72</v>
      </c>
      <c r="K219" s="30">
        <f t="shared" si="43"/>
        <v>2.64</v>
      </c>
      <c r="L219" s="30" t="s">
        <v>103</v>
      </c>
      <c r="M219" s="15">
        <f t="shared" si="41"/>
        <v>2640</v>
      </c>
      <c r="N219" s="13" t="s">
        <v>71</v>
      </c>
    </row>
    <row r="220" spans="1:14" ht="15.75" customHeight="1">
      <c r="A220" s="139">
        <v>27</v>
      </c>
      <c r="B220" s="5"/>
      <c r="C220" s="5" t="s">
        <v>1140</v>
      </c>
      <c r="D220" s="5"/>
      <c r="E220" s="5" t="s">
        <v>12</v>
      </c>
      <c r="F220" s="12" t="s">
        <v>971</v>
      </c>
      <c r="G220" s="12">
        <v>1</v>
      </c>
      <c r="H220" s="13" t="s">
        <v>74</v>
      </c>
      <c r="I220" s="12">
        <f t="shared" ref="I220" si="45">G220*1.5</f>
        <v>1.5</v>
      </c>
      <c r="J220" s="13" t="s">
        <v>72</v>
      </c>
      <c r="K220" s="30">
        <f>I220*0.33</f>
        <v>0.495</v>
      </c>
      <c r="L220" s="30" t="s">
        <v>103</v>
      </c>
      <c r="M220" s="15">
        <f t="shared" si="41"/>
        <v>495</v>
      </c>
      <c r="N220" s="13" t="s">
        <v>71</v>
      </c>
    </row>
    <row r="221" spans="1:14" ht="15.75" customHeight="1">
      <c r="A221" s="139">
        <v>28</v>
      </c>
      <c r="B221" s="5"/>
      <c r="C221" s="5" t="s">
        <v>1234</v>
      </c>
      <c r="D221" s="5"/>
      <c r="E221" s="5" t="s">
        <v>12</v>
      </c>
      <c r="F221" s="12" t="s">
        <v>995</v>
      </c>
      <c r="G221" s="12">
        <v>1</v>
      </c>
      <c r="H221" s="13" t="s">
        <v>74</v>
      </c>
      <c r="I221" s="12">
        <f>G221*1</f>
        <v>1</v>
      </c>
      <c r="J221" s="13" t="s">
        <v>72</v>
      </c>
      <c r="K221" s="30">
        <f>I221*0.33</f>
        <v>0.33</v>
      </c>
      <c r="L221" s="30" t="s">
        <v>103</v>
      </c>
      <c r="M221" s="15">
        <f t="shared" si="41"/>
        <v>330</v>
      </c>
      <c r="N221" s="13" t="s">
        <v>71</v>
      </c>
    </row>
    <row r="222" spans="1:14" ht="15.75" customHeight="1">
      <c r="A222" s="139">
        <v>29</v>
      </c>
      <c r="B222" s="5"/>
      <c r="C222" s="5" t="s">
        <v>757</v>
      </c>
      <c r="D222" s="5"/>
      <c r="E222" s="5" t="s">
        <v>12</v>
      </c>
      <c r="F222" s="12" t="s">
        <v>971</v>
      </c>
      <c r="G222" s="12">
        <v>1</v>
      </c>
      <c r="H222" s="13" t="s">
        <v>74</v>
      </c>
      <c r="I222" s="12">
        <f>G222*1</f>
        <v>1</v>
      </c>
      <c r="J222" s="13" t="s">
        <v>72</v>
      </c>
      <c r="K222" s="30">
        <f t="shared" ref="K222:K230" si="46">I222*0.33</f>
        <v>0.33</v>
      </c>
      <c r="L222" s="30" t="s">
        <v>103</v>
      </c>
      <c r="M222" s="15">
        <f t="shared" si="41"/>
        <v>330</v>
      </c>
      <c r="N222" s="13" t="s">
        <v>71</v>
      </c>
    </row>
    <row r="223" spans="1:14" ht="15.75" customHeight="1">
      <c r="A223" s="139">
        <v>30</v>
      </c>
      <c r="B223" s="5"/>
      <c r="C223" s="5" t="s">
        <v>1169</v>
      </c>
      <c r="D223" s="5"/>
      <c r="E223" s="5" t="s">
        <v>12</v>
      </c>
      <c r="F223" s="103" t="s">
        <v>1223</v>
      </c>
      <c r="G223" s="12">
        <v>1</v>
      </c>
      <c r="H223" s="13" t="s">
        <v>74</v>
      </c>
      <c r="I223" s="12">
        <f>G223*1</f>
        <v>1</v>
      </c>
      <c r="J223" s="13" t="s">
        <v>72</v>
      </c>
      <c r="K223" s="30">
        <f t="shared" si="46"/>
        <v>0.33</v>
      </c>
      <c r="L223" s="30" t="s">
        <v>103</v>
      </c>
      <c r="M223" s="15">
        <f t="shared" si="41"/>
        <v>330</v>
      </c>
      <c r="N223" s="13" t="s">
        <v>71</v>
      </c>
    </row>
    <row r="224" spans="1:14" ht="15.75" customHeight="1">
      <c r="A224" s="139">
        <v>31</v>
      </c>
      <c r="B224" s="5"/>
      <c r="C224" s="5" t="s">
        <v>126</v>
      </c>
      <c r="D224" s="5"/>
      <c r="E224" s="5" t="s">
        <v>43</v>
      </c>
      <c r="F224" s="12" t="s">
        <v>271</v>
      </c>
      <c r="G224" s="12">
        <v>1</v>
      </c>
      <c r="H224" s="13" t="s">
        <v>74</v>
      </c>
      <c r="I224" s="12">
        <f t="shared" ref="I224" si="47">G224*4</f>
        <v>4</v>
      </c>
      <c r="J224" s="13" t="s">
        <v>72</v>
      </c>
      <c r="K224" s="30">
        <f t="shared" si="46"/>
        <v>1.32</v>
      </c>
      <c r="L224" s="30" t="s">
        <v>103</v>
      </c>
      <c r="M224" s="15">
        <f t="shared" si="41"/>
        <v>1320</v>
      </c>
      <c r="N224" s="13" t="s">
        <v>71</v>
      </c>
    </row>
    <row r="225" spans="1:14" ht="15.75" customHeight="1">
      <c r="A225" s="139">
        <v>32</v>
      </c>
      <c r="B225" s="5"/>
      <c r="C225" s="5" t="s">
        <v>893</v>
      </c>
      <c r="D225" s="5"/>
      <c r="E225" s="5" t="s">
        <v>12</v>
      </c>
      <c r="F225" s="12" t="s">
        <v>220</v>
      </c>
      <c r="G225" s="12">
        <v>1</v>
      </c>
      <c r="H225" s="13" t="s">
        <v>74</v>
      </c>
      <c r="I225" s="12">
        <f>G225*1</f>
        <v>1</v>
      </c>
      <c r="J225" s="13" t="s">
        <v>72</v>
      </c>
      <c r="K225" s="30">
        <f t="shared" si="46"/>
        <v>0.33</v>
      </c>
      <c r="L225" s="30" t="s">
        <v>103</v>
      </c>
      <c r="M225" s="15">
        <f t="shared" si="41"/>
        <v>330</v>
      </c>
      <c r="N225" s="13" t="s">
        <v>71</v>
      </c>
    </row>
    <row r="226" spans="1:14" ht="15.75" customHeight="1">
      <c r="A226" s="139">
        <v>33</v>
      </c>
      <c r="B226" s="5"/>
      <c r="C226" s="5" t="s">
        <v>960</v>
      </c>
      <c r="D226" s="5"/>
      <c r="E226" s="5" t="s">
        <v>165</v>
      </c>
      <c r="F226" s="12" t="s">
        <v>1224</v>
      </c>
      <c r="G226" s="12">
        <v>1</v>
      </c>
      <c r="H226" s="13" t="s">
        <v>74</v>
      </c>
      <c r="I226" s="12">
        <f>G226*1</f>
        <v>1</v>
      </c>
      <c r="J226" s="13" t="s">
        <v>72</v>
      </c>
      <c r="K226" s="30">
        <f t="shared" si="46"/>
        <v>0.33</v>
      </c>
      <c r="L226" s="30" t="s">
        <v>103</v>
      </c>
      <c r="M226" s="15">
        <f t="shared" si="41"/>
        <v>330</v>
      </c>
      <c r="N226" s="13" t="s">
        <v>71</v>
      </c>
    </row>
    <row r="227" spans="1:14" ht="15.75" customHeight="1">
      <c r="A227" s="139">
        <v>34</v>
      </c>
      <c r="B227" s="5"/>
      <c r="C227" s="5" t="s">
        <v>1225</v>
      </c>
      <c r="D227" s="5"/>
      <c r="E227" s="5" t="s">
        <v>12</v>
      </c>
      <c r="F227" s="12" t="s">
        <v>394</v>
      </c>
      <c r="G227" s="12">
        <v>1</v>
      </c>
      <c r="H227" s="13" t="s">
        <v>74</v>
      </c>
      <c r="I227" s="12">
        <f>G227*1.5</f>
        <v>1.5</v>
      </c>
      <c r="J227" s="13" t="s">
        <v>72</v>
      </c>
      <c r="K227" s="30">
        <f t="shared" si="46"/>
        <v>0.495</v>
      </c>
      <c r="L227" s="30" t="s">
        <v>103</v>
      </c>
      <c r="M227" s="15">
        <f t="shared" si="41"/>
        <v>495</v>
      </c>
      <c r="N227" s="13" t="s">
        <v>71</v>
      </c>
    </row>
    <row r="228" spans="1:14" ht="15.75" customHeight="1">
      <c r="A228" s="139">
        <v>35</v>
      </c>
      <c r="B228" s="5"/>
      <c r="C228" s="5" t="s">
        <v>1193</v>
      </c>
      <c r="D228" s="5"/>
      <c r="E228" s="5" t="s">
        <v>12</v>
      </c>
      <c r="F228" s="12" t="s">
        <v>218</v>
      </c>
      <c r="G228" s="12">
        <v>1</v>
      </c>
      <c r="H228" s="13" t="s">
        <v>74</v>
      </c>
      <c r="I228" s="12">
        <f>G228*1</f>
        <v>1</v>
      </c>
      <c r="J228" s="13" t="s">
        <v>72</v>
      </c>
      <c r="K228" s="30">
        <f t="shared" si="46"/>
        <v>0.33</v>
      </c>
      <c r="L228" s="30" t="s">
        <v>103</v>
      </c>
      <c r="M228" s="15">
        <f t="shared" si="41"/>
        <v>330</v>
      </c>
      <c r="N228" s="13" t="s">
        <v>71</v>
      </c>
    </row>
    <row r="229" spans="1:14" ht="15.75" customHeight="1">
      <c r="A229" s="139">
        <v>36</v>
      </c>
      <c r="B229" s="5"/>
      <c r="C229" s="5" t="s">
        <v>52</v>
      </c>
      <c r="D229" s="5"/>
      <c r="E229" s="5" t="s">
        <v>12</v>
      </c>
      <c r="F229" s="12" t="s">
        <v>995</v>
      </c>
      <c r="G229" s="12">
        <v>2</v>
      </c>
      <c r="H229" s="13" t="s">
        <v>74</v>
      </c>
      <c r="I229" s="12">
        <f>G229*1</f>
        <v>2</v>
      </c>
      <c r="J229" s="13" t="s">
        <v>72</v>
      </c>
      <c r="K229" s="30">
        <f t="shared" si="46"/>
        <v>0.66</v>
      </c>
      <c r="L229" s="30" t="s">
        <v>103</v>
      </c>
      <c r="M229" s="15">
        <f t="shared" si="41"/>
        <v>660</v>
      </c>
      <c r="N229" s="13" t="s">
        <v>71</v>
      </c>
    </row>
    <row r="230" spans="1:14" ht="15.75" customHeight="1">
      <c r="A230" s="139">
        <v>37</v>
      </c>
      <c r="B230" s="5"/>
      <c r="C230" s="5" t="s">
        <v>1191</v>
      </c>
      <c r="D230" s="5"/>
      <c r="E230" s="5" t="s">
        <v>12</v>
      </c>
      <c r="F230" s="12" t="s">
        <v>971</v>
      </c>
      <c r="G230" s="12">
        <v>1</v>
      </c>
      <c r="H230" s="13" t="s">
        <v>74</v>
      </c>
      <c r="I230" s="12">
        <f>G230*1</f>
        <v>1</v>
      </c>
      <c r="J230" s="13" t="s">
        <v>72</v>
      </c>
      <c r="K230" s="30">
        <f t="shared" si="46"/>
        <v>0.33</v>
      </c>
      <c r="L230" s="30" t="s">
        <v>103</v>
      </c>
      <c r="M230" s="15">
        <f t="shared" si="41"/>
        <v>330</v>
      </c>
      <c r="N230" s="13" t="s">
        <v>71</v>
      </c>
    </row>
    <row r="231" spans="1:14" ht="15.75" customHeight="1">
      <c r="A231" s="281" t="s">
        <v>54</v>
      </c>
      <c r="B231" s="282"/>
      <c r="C231" s="282"/>
      <c r="D231" s="282"/>
      <c r="E231" s="283"/>
      <c r="F231" s="138"/>
      <c r="G231" s="12">
        <f>SUM(G194:G230)</f>
        <v>65</v>
      </c>
      <c r="H231" s="13" t="s">
        <v>74</v>
      </c>
      <c r="I231" s="12">
        <f>SUM(I194:I230)</f>
        <v>225.5</v>
      </c>
      <c r="J231" s="13" t="s">
        <v>72</v>
      </c>
      <c r="K231" s="12">
        <f>SUM(K194:K230)</f>
        <v>74.414999999999978</v>
      </c>
      <c r="L231" s="30" t="s">
        <v>103</v>
      </c>
      <c r="M231" s="34">
        <f>SUM(M194:M230)</f>
        <v>74415</v>
      </c>
      <c r="N231" s="13" t="s">
        <v>71</v>
      </c>
    </row>
    <row r="232" spans="1:14">
      <c r="A232" s="286" t="s">
        <v>53</v>
      </c>
      <c r="B232" s="286" t="s">
        <v>0</v>
      </c>
      <c r="C232" s="286" t="s">
        <v>2</v>
      </c>
      <c r="D232" s="286" t="s">
        <v>4</v>
      </c>
      <c r="E232" s="286" t="s">
        <v>1</v>
      </c>
      <c r="F232" s="286" t="s">
        <v>280</v>
      </c>
      <c r="G232" s="288" t="s">
        <v>5</v>
      </c>
      <c r="H232" s="289"/>
      <c r="I232" s="288" t="s">
        <v>6</v>
      </c>
      <c r="J232" s="289"/>
      <c r="K232" s="288" t="s">
        <v>101</v>
      </c>
      <c r="L232" s="289"/>
      <c r="M232" s="288" t="s">
        <v>102</v>
      </c>
      <c r="N232" s="289"/>
    </row>
    <row r="233" spans="1:14">
      <c r="A233" s="287"/>
      <c r="B233" s="287"/>
      <c r="C233" s="287"/>
      <c r="D233" s="287"/>
      <c r="E233" s="287"/>
      <c r="F233" s="287"/>
      <c r="G233" s="290"/>
      <c r="H233" s="291"/>
      <c r="I233" s="290"/>
      <c r="J233" s="291"/>
      <c r="K233" s="290"/>
      <c r="L233" s="291"/>
      <c r="M233" s="290"/>
      <c r="N233" s="291"/>
    </row>
    <row r="234" spans="1:14" ht="18" customHeight="1">
      <c r="A234" s="139">
        <v>1</v>
      </c>
      <c r="B234" s="16" t="s">
        <v>63</v>
      </c>
      <c r="C234" s="5" t="s">
        <v>3</v>
      </c>
      <c r="D234" s="5" t="s">
        <v>7</v>
      </c>
      <c r="E234" s="5" t="s">
        <v>8</v>
      </c>
      <c r="F234" s="12" t="s">
        <v>1226</v>
      </c>
      <c r="G234" s="12">
        <v>0</v>
      </c>
      <c r="H234" s="13" t="s">
        <v>74</v>
      </c>
      <c r="I234" s="12">
        <f t="shared" ref="I234:I242" si="48">G234*6</f>
        <v>0</v>
      </c>
      <c r="J234" s="13" t="s">
        <v>72</v>
      </c>
      <c r="K234" s="30">
        <f t="shared" ref="K234" si="49">I234*0.33</f>
        <v>0</v>
      </c>
      <c r="L234" s="30" t="s">
        <v>103</v>
      </c>
      <c r="M234" s="15">
        <f t="shared" ref="M234:M265" si="50">K234*1000</f>
        <v>0</v>
      </c>
      <c r="N234" s="13" t="s">
        <v>71</v>
      </c>
    </row>
    <row r="235" spans="1:14" ht="18" customHeight="1">
      <c r="A235" s="139">
        <v>2</v>
      </c>
      <c r="B235" s="131">
        <v>43562</v>
      </c>
      <c r="C235" s="5" t="s">
        <v>56</v>
      </c>
      <c r="D235" s="5" t="s">
        <v>93</v>
      </c>
      <c r="E235" s="5" t="s">
        <v>8</v>
      </c>
      <c r="F235" s="12" t="s">
        <v>1218</v>
      </c>
      <c r="G235" s="12">
        <v>0</v>
      </c>
      <c r="H235" s="13" t="s">
        <v>74</v>
      </c>
      <c r="I235" s="12">
        <f t="shared" si="48"/>
        <v>0</v>
      </c>
      <c r="J235" s="13" t="s">
        <v>72</v>
      </c>
      <c r="K235" s="30">
        <f>I235*0.33</f>
        <v>0</v>
      </c>
      <c r="L235" s="30" t="s">
        <v>103</v>
      </c>
      <c r="M235" s="15">
        <f t="shared" si="50"/>
        <v>0</v>
      </c>
      <c r="N235" s="13" t="s">
        <v>71</v>
      </c>
    </row>
    <row r="236" spans="1:14" ht="18" customHeight="1">
      <c r="A236" s="139">
        <v>3</v>
      </c>
      <c r="B236" s="5"/>
      <c r="C236" s="5" t="s">
        <v>15</v>
      </c>
      <c r="D236" s="5" t="s">
        <v>647</v>
      </c>
      <c r="E236" s="5" t="s">
        <v>8</v>
      </c>
      <c r="F236" s="12" t="s">
        <v>1227</v>
      </c>
      <c r="G236" s="12">
        <v>0</v>
      </c>
      <c r="H236" s="13" t="s">
        <v>74</v>
      </c>
      <c r="I236" s="12">
        <f t="shared" si="48"/>
        <v>0</v>
      </c>
      <c r="J236" s="13" t="s">
        <v>72</v>
      </c>
      <c r="K236" s="30">
        <f t="shared" ref="K236:K240" si="51">I236*0.33</f>
        <v>0</v>
      </c>
      <c r="L236" s="30" t="s">
        <v>103</v>
      </c>
      <c r="M236" s="15">
        <f t="shared" si="50"/>
        <v>0</v>
      </c>
      <c r="N236" s="13" t="s">
        <v>71</v>
      </c>
    </row>
    <row r="237" spans="1:14" ht="18" customHeight="1">
      <c r="A237" s="139">
        <v>4</v>
      </c>
      <c r="B237" s="5"/>
      <c r="C237" s="5" t="s">
        <v>17</v>
      </c>
      <c r="D237" s="5" t="s">
        <v>16</v>
      </c>
      <c r="E237" s="5" t="s">
        <v>8</v>
      </c>
      <c r="F237" s="12" t="s">
        <v>1228</v>
      </c>
      <c r="G237" s="12">
        <v>0</v>
      </c>
      <c r="H237" s="13" t="s">
        <v>74</v>
      </c>
      <c r="I237" s="12">
        <f t="shared" si="48"/>
        <v>0</v>
      </c>
      <c r="J237" s="13" t="s">
        <v>72</v>
      </c>
      <c r="K237" s="30">
        <f t="shared" si="51"/>
        <v>0</v>
      </c>
      <c r="L237" s="30" t="s">
        <v>103</v>
      </c>
      <c r="M237" s="15">
        <f t="shared" si="50"/>
        <v>0</v>
      </c>
      <c r="N237" s="13" t="s">
        <v>71</v>
      </c>
    </row>
    <row r="238" spans="1:14" ht="18" customHeight="1">
      <c r="A238" s="139">
        <v>5</v>
      </c>
      <c r="B238" s="5"/>
      <c r="C238" s="5" t="s">
        <v>251</v>
      </c>
      <c r="D238" s="5" t="s">
        <v>18</v>
      </c>
      <c r="E238" s="5" t="s">
        <v>8</v>
      </c>
      <c r="F238" s="12" t="s">
        <v>1215</v>
      </c>
      <c r="G238" s="12">
        <v>0</v>
      </c>
      <c r="H238" s="13" t="s">
        <v>74</v>
      </c>
      <c r="I238" s="12">
        <f t="shared" si="48"/>
        <v>0</v>
      </c>
      <c r="J238" s="13" t="s">
        <v>72</v>
      </c>
      <c r="K238" s="30">
        <f t="shared" si="51"/>
        <v>0</v>
      </c>
      <c r="L238" s="30" t="s">
        <v>103</v>
      </c>
      <c r="M238" s="15">
        <f t="shared" si="50"/>
        <v>0</v>
      </c>
      <c r="N238" s="13" t="s">
        <v>71</v>
      </c>
    </row>
    <row r="239" spans="1:14" ht="18" customHeight="1">
      <c r="A239" s="139">
        <v>6</v>
      </c>
      <c r="B239" s="5"/>
      <c r="C239" s="9" t="s">
        <v>52</v>
      </c>
      <c r="D239" s="9" t="s">
        <v>51</v>
      </c>
      <c r="E239" s="9" t="s">
        <v>8</v>
      </c>
      <c r="F239" s="72" t="s">
        <v>1216</v>
      </c>
      <c r="G239" s="12">
        <v>0</v>
      </c>
      <c r="H239" s="13" t="s">
        <v>74</v>
      </c>
      <c r="I239" s="12">
        <f t="shared" si="48"/>
        <v>0</v>
      </c>
      <c r="J239" s="13" t="s">
        <v>72</v>
      </c>
      <c r="K239" s="30">
        <f t="shared" si="51"/>
        <v>0</v>
      </c>
      <c r="L239" s="30" t="s">
        <v>103</v>
      </c>
      <c r="M239" s="15">
        <f t="shared" si="50"/>
        <v>0</v>
      </c>
      <c r="N239" s="13" t="s">
        <v>71</v>
      </c>
    </row>
    <row r="240" spans="1:14" ht="18" customHeight="1">
      <c r="A240" s="139">
        <v>7</v>
      </c>
      <c r="B240" s="5"/>
      <c r="C240" s="5" t="s">
        <v>10</v>
      </c>
      <c r="D240" s="5" t="s">
        <v>93</v>
      </c>
      <c r="E240" s="5" t="s">
        <v>8</v>
      </c>
      <c r="F240" s="12" t="s">
        <v>787</v>
      </c>
      <c r="G240" s="12">
        <v>0</v>
      </c>
      <c r="H240" s="13" t="s">
        <v>74</v>
      </c>
      <c r="I240" s="12">
        <f t="shared" si="48"/>
        <v>0</v>
      </c>
      <c r="J240" s="13" t="s">
        <v>72</v>
      </c>
      <c r="K240" s="30">
        <f t="shared" si="51"/>
        <v>0</v>
      </c>
      <c r="L240" s="30" t="s">
        <v>103</v>
      </c>
      <c r="M240" s="15">
        <f t="shared" si="50"/>
        <v>0</v>
      </c>
      <c r="N240" s="13" t="s">
        <v>71</v>
      </c>
    </row>
    <row r="241" spans="1:14" ht="18" customHeight="1">
      <c r="A241" s="139">
        <v>8</v>
      </c>
      <c r="B241" s="5"/>
      <c r="C241" s="5" t="s">
        <v>26</v>
      </c>
      <c r="D241" s="5" t="s">
        <v>89</v>
      </c>
      <c r="E241" s="5" t="s">
        <v>8</v>
      </c>
      <c r="F241" s="12" t="s">
        <v>1175</v>
      </c>
      <c r="G241" s="12">
        <v>0</v>
      </c>
      <c r="H241" s="13" t="s">
        <v>74</v>
      </c>
      <c r="I241" s="12">
        <f t="shared" si="48"/>
        <v>0</v>
      </c>
      <c r="J241" s="13" t="s">
        <v>72</v>
      </c>
      <c r="K241" s="30">
        <f>I241*0.33</f>
        <v>0</v>
      </c>
      <c r="L241" s="30" t="s">
        <v>103</v>
      </c>
      <c r="M241" s="15">
        <f t="shared" si="50"/>
        <v>0</v>
      </c>
      <c r="N241" s="13" t="s">
        <v>71</v>
      </c>
    </row>
    <row r="242" spans="1:14" ht="18" customHeight="1">
      <c r="A242" s="139">
        <v>9</v>
      </c>
      <c r="B242" s="5"/>
      <c r="C242" s="5" t="s">
        <v>94</v>
      </c>
      <c r="D242" s="5" t="s">
        <v>95</v>
      </c>
      <c r="E242" s="5" t="s">
        <v>8</v>
      </c>
      <c r="F242" s="12" t="s">
        <v>1235</v>
      </c>
      <c r="G242" s="12">
        <v>0</v>
      </c>
      <c r="H242" s="13" t="s">
        <v>74</v>
      </c>
      <c r="I242" s="12">
        <f t="shared" si="48"/>
        <v>0</v>
      </c>
      <c r="J242" s="13" t="s">
        <v>72</v>
      </c>
      <c r="K242" s="30">
        <f t="shared" ref="K242:K259" si="52">I242*0.33</f>
        <v>0</v>
      </c>
      <c r="L242" s="30" t="s">
        <v>103</v>
      </c>
      <c r="M242" s="15">
        <f t="shared" si="50"/>
        <v>0</v>
      </c>
      <c r="N242" s="13" t="s">
        <v>71</v>
      </c>
    </row>
    <row r="243" spans="1:14" ht="18" customHeight="1">
      <c r="A243" s="139">
        <v>10</v>
      </c>
      <c r="B243" s="5"/>
      <c r="C243" s="5" t="s">
        <v>190</v>
      </c>
      <c r="D243" s="5" t="s">
        <v>20</v>
      </c>
      <c r="E243" s="5" t="s">
        <v>173</v>
      </c>
      <c r="F243" s="12" t="s">
        <v>1236</v>
      </c>
      <c r="G243" s="12">
        <v>2</v>
      </c>
      <c r="H243" s="13" t="s">
        <v>74</v>
      </c>
      <c r="I243" s="12">
        <f>G243*7</f>
        <v>14</v>
      </c>
      <c r="J243" s="13" t="s">
        <v>72</v>
      </c>
      <c r="K243" s="30">
        <f t="shared" si="52"/>
        <v>4.62</v>
      </c>
      <c r="L243" s="30" t="s">
        <v>103</v>
      </c>
      <c r="M243" s="15">
        <f t="shared" si="50"/>
        <v>4620</v>
      </c>
      <c r="N243" s="13" t="s">
        <v>71</v>
      </c>
    </row>
    <row r="244" spans="1:14" ht="18" customHeight="1">
      <c r="A244" s="139">
        <v>11</v>
      </c>
      <c r="B244" s="5"/>
      <c r="C244" s="5" t="s">
        <v>34</v>
      </c>
      <c r="D244" s="5" t="s">
        <v>134</v>
      </c>
      <c r="E244" s="5" t="s">
        <v>173</v>
      </c>
      <c r="F244" s="12" t="s">
        <v>1155</v>
      </c>
      <c r="G244" s="12">
        <v>0</v>
      </c>
      <c r="H244" s="13" t="s">
        <v>74</v>
      </c>
      <c r="I244" s="12">
        <f>G244*7</f>
        <v>0</v>
      </c>
      <c r="J244" s="13" t="s">
        <v>72</v>
      </c>
      <c r="K244" s="30">
        <f t="shared" si="52"/>
        <v>0</v>
      </c>
      <c r="L244" s="30" t="s">
        <v>103</v>
      </c>
      <c r="M244" s="15">
        <f t="shared" si="50"/>
        <v>0</v>
      </c>
      <c r="N244" s="13" t="s">
        <v>71</v>
      </c>
    </row>
    <row r="245" spans="1:14" ht="18" customHeight="1">
      <c r="A245" s="139">
        <v>12</v>
      </c>
      <c r="B245" s="5"/>
      <c r="C245" s="5" t="s">
        <v>23</v>
      </c>
      <c r="D245" s="5" t="s">
        <v>136</v>
      </c>
      <c r="E245" s="5" t="s">
        <v>12</v>
      </c>
      <c r="F245" s="5" t="s">
        <v>1199</v>
      </c>
      <c r="G245" s="12">
        <v>0</v>
      </c>
      <c r="H245" s="13" t="s">
        <v>74</v>
      </c>
      <c r="I245" s="12">
        <f t="shared" ref="I245:I255" si="53">G245*1</f>
        <v>0</v>
      </c>
      <c r="J245" s="13" t="s">
        <v>72</v>
      </c>
      <c r="K245" s="30">
        <f t="shared" si="52"/>
        <v>0</v>
      </c>
      <c r="L245" s="30" t="s">
        <v>103</v>
      </c>
      <c r="M245" s="15">
        <f t="shared" si="50"/>
        <v>0</v>
      </c>
      <c r="N245" s="13" t="s">
        <v>71</v>
      </c>
    </row>
    <row r="246" spans="1:14" ht="18" customHeight="1">
      <c r="A246" s="139">
        <v>13</v>
      </c>
      <c r="B246" s="5"/>
      <c r="C246" s="5" t="s">
        <v>90</v>
      </c>
      <c r="D246" s="5" t="s">
        <v>91</v>
      </c>
      <c r="E246" s="5" t="s">
        <v>12</v>
      </c>
      <c r="F246" s="12" t="s">
        <v>1229</v>
      </c>
      <c r="G246" s="12">
        <v>0</v>
      </c>
      <c r="H246" s="13" t="s">
        <v>74</v>
      </c>
      <c r="I246" s="12">
        <f t="shared" si="53"/>
        <v>0</v>
      </c>
      <c r="J246" s="13" t="s">
        <v>72</v>
      </c>
      <c r="K246" s="30">
        <f t="shared" si="52"/>
        <v>0</v>
      </c>
      <c r="L246" s="30" t="s">
        <v>103</v>
      </c>
      <c r="M246" s="15">
        <f t="shared" si="50"/>
        <v>0</v>
      </c>
      <c r="N246" s="13" t="s">
        <v>71</v>
      </c>
    </row>
    <row r="247" spans="1:14" ht="18" customHeight="1">
      <c r="A247" s="139">
        <v>14</v>
      </c>
      <c r="B247" s="5"/>
      <c r="C247" s="5" t="s">
        <v>81</v>
      </c>
      <c r="D247" s="5" t="s">
        <v>82</v>
      </c>
      <c r="E247" s="5" t="s">
        <v>12</v>
      </c>
      <c r="F247" s="12" t="s">
        <v>1219</v>
      </c>
      <c r="G247" s="12">
        <v>0</v>
      </c>
      <c r="H247" s="13" t="s">
        <v>74</v>
      </c>
      <c r="I247" s="12">
        <f t="shared" si="53"/>
        <v>0</v>
      </c>
      <c r="J247" s="13" t="s">
        <v>72</v>
      </c>
      <c r="K247" s="30">
        <f t="shared" si="52"/>
        <v>0</v>
      </c>
      <c r="L247" s="30" t="s">
        <v>103</v>
      </c>
      <c r="M247" s="15">
        <f t="shared" si="50"/>
        <v>0</v>
      </c>
      <c r="N247" s="13" t="s">
        <v>71</v>
      </c>
    </row>
    <row r="248" spans="1:14" ht="18" customHeight="1">
      <c r="A248" s="139">
        <v>15</v>
      </c>
      <c r="B248" s="5"/>
      <c r="C248" s="5" t="s">
        <v>11</v>
      </c>
      <c r="D248" s="5" t="s">
        <v>13</v>
      </c>
      <c r="E248" s="5" t="s">
        <v>12</v>
      </c>
      <c r="F248" s="12" t="s">
        <v>980</v>
      </c>
      <c r="G248" s="12">
        <v>0</v>
      </c>
      <c r="H248" s="13" t="s">
        <v>74</v>
      </c>
      <c r="I248" s="12">
        <f t="shared" si="53"/>
        <v>0</v>
      </c>
      <c r="J248" s="13" t="s">
        <v>72</v>
      </c>
      <c r="K248" s="30">
        <f t="shared" si="52"/>
        <v>0</v>
      </c>
      <c r="L248" s="30" t="s">
        <v>103</v>
      </c>
      <c r="M248" s="15">
        <f t="shared" si="50"/>
        <v>0</v>
      </c>
      <c r="N248" s="13" t="s">
        <v>71</v>
      </c>
    </row>
    <row r="249" spans="1:14" ht="18" customHeight="1">
      <c r="A249" s="139">
        <v>16</v>
      </c>
      <c r="B249" s="5"/>
      <c r="C249" s="5" t="s">
        <v>28</v>
      </c>
      <c r="D249" s="5" t="s">
        <v>27</v>
      </c>
      <c r="E249" s="5" t="s">
        <v>12</v>
      </c>
      <c r="F249" s="12" t="s">
        <v>1237</v>
      </c>
      <c r="G249" s="12">
        <v>1</v>
      </c>
      <c r="H249" s="13" t="s">
        <v>74</v>
      </c>
      <c r="I249" s="12">
        <f t="shared" si="53"/>
        <v>1</v>
      </c>
      <c r="J249" s="13" t="s">
        <v>72</v>
      </c>
      <c r="K249" s="30">
        <f t="shared" si="52"/>
        <v>0.33</v>
      </c>
      <c r="L249" s="30" t="s">
        <v>103</v>
      </c>
      <c r="M249" s="15">
        <f t="shared" si="50"/>
        <v>330</v>
      </c>
      <c r="N249" s="13" t="s">
        <v>71</v>
      </c>
    </row>
    <row r="250" spans="1:14" ht="18" customHeight="1">
      <c r="A250" s="139">
        <v>17</v>
      </c>
      <c r="B250" s="5"/>
      <c r="C250" s="5" t="s">
        <v>30</v>
      </c>
      <c r="D250" s="5" t="s">
        <v>29</v>
      </c>
      <c r="E250" s="5" t="s">
        <v>12</v>
      </c>
      <c r="F250" s="12" t="s">
        <v>1231</v>
      </c>
      <c r="G250" s="12">
        <v>0</v>
      </c>
      <c r="H250" s="13" t="s">
        <v>74</v>
      </c>
      <c r="I250" s="12">
        <f t="shared" si="53"/>
        <v>0</v>
      </c>
      <c r="J250" s="13" t="s">
        <v>72</v>
      </c>
      <c r="K250" s="30">
        <f t="shared" si="52"/>
        <v>0</v>
      </c>
      <c r="L250" s="30" t="s">
        <v>103</v>
      </c>
      <c r="M250" s="15">
        <f t="shared" si="50"/>
        <v>0</v>
      </c>
      <c r="N250" s="13" t="s">
        <v>71</v>
      </c>
    </row>
    <row r="251" spans="1:14" ht="18" customHeight="1">
      <c r="A251" s="139">
        <v>18</v>
      </c>
      <c r="B251" s="5"/>
      <c r="C251" s="5" t="s">
        <v>32</v>
      </c>
      <c r="D251" s="5" t="s">
        <v>33</v>
      </c>
      <c r="E251" s="5" t="s">
        <v>12</v>
      </c>
      <c r="F251" s="12" t="s">
        <v>1202</v>
      </c>
      <c r="G251" s="12">
        <v>0</v>
      </c>
      <c r="H251" s="13" t="s">
        <v>74</v>
      </c>
      <c r="I251" s="12">
        <f t="shared" si="53"/>
        <v>0</v>
      </c>
      <c r="J251" s="13" t="s">
        <v>72</v>
      </c>
      <c r="K251" s="30">
        <f t="shared" si="52"/>
        <v>0</v>
      </c>
      <c r="L251" s="30" t="s">
        <v>103</v>
      </c>
      <c r="M251" s="15">
        <f t="shared" si="50"/>
        <v>0</v>
      </c>
      <c r="N251" s="13" t="s">
        <v>71</v>
      </c>
    </row>
    <row r="252" spans="1:14" ht="18" customHeight="1">
      <c r="A252" s="139">
        <v>19</v>
      </c>
      <c r="B252" s="5"/>
      <c r="C252" s="5" t="s">
        <v>36</v>
      </c>
      <c r="D252" s="5" t="s">
        <v>35</v>
      </c>
      <c r="E252" s="5" t="s">
        <v>12</v>
      </c>
      <c r="F252" s="12" t="s">
        <v>1159</v>
      </c>
      <c r="G252" s="12">
        <v>0</v>
      </c>
      <c r="H252" s="13" t="s">
        <v>74</v>
      </c>
      <c r="I252" s="12">
        <f t="shared" si="53"/>
        <v>0</v>
      </c>
      <c r="J252" s="13" t="s">
        <v>72</v>
      </c>
      <c r="K252" s="30">
        <f t="shared" si="52"/>
        <v>0</v>
      </c>
      <c r="L252" s="30" t="s">
        <v>103</v>
      </c>
      <c r="M252" s="15">
        <f t="shared" si="50"/>
        <v>0</v>
      </c>
      <c r="N252" s="13" t="s">
        <v>71</v>
      </c>
    </row>
    <row r="253" spans="1:14" ht="18" customHeight="1">
      <c r="A253" s="139">
        <v>20</v>
      </c>
      <c r="B253" s="5"/>
      <c r="C253" s="5" t="s">
        <v>38</v>
      </c>
      <c r="D253" s="5" t="s">
        <v>37</v>
      </c>
      <c r="E253" s="5" t="s">
        <v>12</v>
      </c>
      <c r="F253" s="12" t="s">
        <v>1182</v>
      </c>
      <c r="G253" s="12">
        <v>0</v>
      </c>
      <c r="H253" s="13" t="s">
        <v>74</v>
      </c>
      <c r="I253" s="12">
        <f t="shared" si="53"/>
        <v>0</v>
      </c>
      <c r="J253" s="13" t="s">
        <v>72</v>
      </c>
      <c r="K253" s="30">
        <f t="shared" si="52"/>
        <v>0</v>
      </c>
      <c r="L253" s="30" t="s">
        <v>103</v>
      </c>
      <c r="M253" s="15">
        <f t="shared" si="50"/>
        <v>0</v>
      </c>
      <c r="N253" s="13" t="s">
        <v>71</v>
      </c>
    </row>
    <row r="254" spans="1:14" ht="18" customHeight="1">
      <c r="A254" s="139">
        <v>21</v>
      </c>
      <c r="B254" s="5"/>
      <c r="C254" s="5" t="s">
        <v>40</v>
      </c>
      <c r="D254" s="5" t="s">
        <v>39</v>
      </c>
      <c r="E254" s="5" t="s">
        <v>12</v>
      </c>
      <c r="F254" s="12" t="s">
        <v>1183</v>
      </c>
      <c r="G254" s="12">
        <v>0</v>
      </c>
      <c r="H254" s="13" t="s">
        <v>74</v>
      </c>
      <c r="I254" s="12">
        <f t="shared" si="53"/>
        <v>0</v>
      </c>
      <c r="J254" s="13" t="s">
        <v>72</v>
      </c>
      <c r="K254" s="30">
        <f t="shared" si="52"/>
        <v>0</v>
      </c>
      <c r="L254" s="30" t="s">
        <v>103</v>
      </c>
      <c r="M254" s="15">
        <f t="shared" si="50"/>
        <v>0</v>
      </c>
      <c r="N254" s="13" t="s">
        <v>71</v>
      </c>
    </row>
    <row r="255" spans="1:14" ht="18" customHeight="1">
      <c r="A255" s="139">
        <v>22</v>
      </c>
      <c r="B255" s="5"/>
      <c r="C255" s="5" t="s">
        <v>78</v>
      </c>
      <c r="D255" s="5" t="s">
        <v>79</v>
      </c>
      <c r="E255" s="5" t="s">
        <v>12</v>
      </c>
      <c r="F255" s="12" t="s">
        <v>1222</v>
      </c>
      <c r="G255" s="12">
        <v>1</v>
      </c>
      <c r="H255" s="13" t="s">
        <v>74</v>
      </c>
      <c r="I255" s="12">
        <f t="shared" si="53"/>
        <v>1</v>
      </c>
      <c r="J255" s="13" t="s">
        <v>72</v>
      </c>
      <c r="K255" s="30">
        <f t="shared" si="52"/>
        <v>0.33</v>
      </c>
      <c r="L255" s="30" t="s">
        <v>103</v>
      </c>
      <c r="M255" s="15">
        <f t="shared" si="50"/>
        <v>330</v>
      </c>
      <c r="N255" s="13" t="s">
        <v>71</v>
      </c>
    </row>
    <row r="256" spans="1:14" ht="18" customHeight="1">
      <c r="A256" s="139">
        <v>23</v>
      </c>
      <c r="B256" s="5"/>
      <c r="C256" s="5" t="s">
        <v>45</v>
      </c>
      <c r="D256" s="5" t="s">
        <v>44</v>
      </c>
      <c r="E256" s="5" t="s">
        <v>43</v>
      </c>
      <c r="F256" s="12" t="s">
        <v>1238</v>
      </c>
      <c r="G256" s="12">
        <v>1</v>
      </c>
      <c r="H256" s="13" t="s">
        <v>74</v>
      </c>
      <c r="I256" s="12">
        <f>G256*1.5</f>
        <v>1.5</v>
      </c>
      <c r="J256" s="13" t="s">
        <v>72</v>
      </c>
      <c r="K256" s="30">
        <f t="shared" si="52"/>
        <v>0.495</v>
      </c>
      <c r="L256" s="30" t="s">
        <v>103</v>
      </c>
      <c r="M256" s="15">
        <f t="shared" si="50"/>
        <v>495</v>
      </c>
      <c r="N256" s="13" t="s">
        <v>71</v>
      </c>
    </row>
    <row r="257" spans="1:14" ht="18" customHeight="1">
      <c r="A257" s="139">
        <v>24</v>
      </c>
      <c r="B257" s="5"/>
      <c r="C257" s="5" t="s">
        <v>47</v>
      </c>
      <c r="D257" s="5" t="s">
        <v>46</v>
      </c>
      <c r="E257" s="5" t="s">
        <v>43</v>
      </c>
      <c r="F257" s="12" t="s">
        <v>1204</v>
      </c>
      <c r="G257" s="12">
        <v>0</v>
      </c>
      <c r="H257" s="13" t="s">
        <v>74</v>
      </c>
      <c r="I257" s="12">
        <f>G257*1.5</f>
        <v>0</v>
      </c>
      <c r="J257" s="13" t="s">
        <v>72</v>
      </c>
      <c r="K257" s="30">
        <f t="shared" si="52"/>
        <v>0</v>
      </c>
      <c r="L257" s="30" t="s">
        <v>103</v>
      </c>
      <c r="M257" s="15">
        <f t="shared" si="50"/>
        <v>0</v>
      </c>
      <c r="N257" s="13" t="s">
        <v>71</v>
      </c>
    </row>
    <row r="258" spans="1:14" ht="18" customHeight="1">
      <c r="A258" s="139">
        <v>25</v>
      </c>
      <c r="B258" s="5"/>
      <c r="C258" s="5" t="s">
        <v>42</v>
      </c>
      <c r="D258" s="5" t="s">
        <v>41</v>
      </c>
      <c r="E258" s="5" t="s">
        <v>165</v>
      </c>
      <c r="F258" s="12" t="s">
        <v>1239</v>
      </c>
      <c r="G258" s="12">
        <v>1</v>
      </c>
      <c r="H258" s="13" t="s">
        <v>74</v>
      </c>
      <c r="I258" s="12">
        <f>G258*1.5</f>
        <v>1.5</v>
      </c>
      <c r="J258" s="13" t="s">
        <v>72</v>
      </c>
      <c r="K258" s="30">
        <f t="shared" si="52"/>
        <v>0.495</v>
      </c>
      <c r="L258" s="30" t="s">
        <v>103</v>
      </c>
      <c r="M258" s="15">
        <f t="shared" si="50"/>
        <v>495</v>
      </c>
      <c r="N258" s="13" t="s">
        <v>71</v>
      </c>
    </row>
    <row r="259" spans="1:14" ht="18" customHeight="1">
      <c r="A259" s="139">
        <v>26</v>
      </c>
      <c r="B259" s="5"/>
      <c r="C259" s="5" t="s">
        <v>893</v>
      </c>
      <c r="D259" s="5"/>
      <c r="E259" s="5" t="s">
        <v>12</v>
      </c>
      <c r="F259" s="12" t="s">
        <v>761</v>
      </c>
      <c r="G259" s="12">
        <v>1</v>
      </c>
      <c r="H259" s="13" t="s">
        <v>74</v>
      </c>
      <c r="I259" s="12">
        <f>G259*4</f>
        <v>4</v>
      </c>
      <c r="J259" s="13" t="s">
        <v>72</v>
      </c>
      <c r="K259" s="30">
        <f t="shared" si="52"/>
        <v>1.32</v>
      </c>
      <c r="L259" s="30" t="s">
        <v>103</v>
      </c>
      <c r="M259" s="15">
        <f t="shared" si="50"/>
        <v>1320</v>
      </c>
      <c r="N259" s="13" t="s">
        <v>71</v>
      </c>
    </row>
    <row r="260" spans="1:14" ht="18" customHeight="1">
      <c r="A260" s="139">
        <v>27</v>
      </c>
      <c r="B260" s="5"/>
      <c r="C260" s="5" t="s">
        <v>1114</v>
      </c>
      <c r="D260" s="5"/>
      <c r="E260" s="5" t="s">
        <v>12</v>
      </c>
      <c r="F260" s="103" t="s">
        <v>322</v>
      </c>
      <c r="G260" s="12">
        <v>1</v>
      </c>
      <c r="H260" s="13" t="s">
        <v>74</v>
      </c>
      <c r="I260" s="12">
        <f>G260*1</f>
        <v>1</v>
      </c>
      <c r="J260" s="13" t="s">
        <v>72</v>
      </c>
      <c r="K260" s="30">
        <f t="shared" ref="K260:K265" si="54">I260*0.33</f>
        <v>0.33</v>
      </c>
      <c r="L260" s="30" t="s">
        <v>103</v>
      </c>
      <c r="M260" s="15">
        <f t="shared" si="50"/>
        <v>330</v>
      </c>
      <c r="N260" s="13" t="s">
        <v>71</v>
      </c>
    </row>
    <row r="261" spans="1:14" ht="18" customHeight="1">
      <c r="A261" s="139">
        <v>28</v>
      </c>
      <c r="B261" s="5"/>
      <c r="C261" s="5" t="s">
        <v>960</v>
      </c>
      <c r="D261" s="5"/>
      <c r="E261" s="5" t="s">
        <v>165</v>
      </c>
      <c r="F261" s="12" t="s">
        <v>1224</v>
      </c>
      <c r="G261" s="12">
        <v>1</v>
      </c>
      <c r="H261" s="13" t="s">
        <v>74</v>
      </c>
      <c r="I261" s="12">
        <f>G261*1</f>
        <v>1</v>
      </c>
      <c r="J261" s="13" t="s">
        <v>72</v>
      </c>
      <c r="K261" s="30">
        <f t="shared" si="54"/>
        <v>0.33</v>
      </c>
      <c r="L261" s="30" t="s">
        <v>103</v>
      </c>
      <c r="M261" s="15">
        <f t="shared" si="50"/>
        <v>330</v>
      </c>
      <c r="N261" s="13" t="s">
        <v>71</v>
      </c>
    </row>
    <row r="262" spans="1:14" ht="18" customHeight="1">
      <c r="A262" s="139">
        <v>29</v>
      </c>
      <c r="B262" s="5"/>
      <c r="C262" s="5" t="s">
        <v>1225</v>
      </c>
      <c r="D262" s="5"/>
      <c r="E262" s="5" t="s">
        <v>12</v>
      </c>
      <c r="F262" s="12" t="s">
        <v>394</v>
      </c>
      <c r="G262" s="12">
        <v>1</v>
      </c>
      <c r="H262" s="13" t="s">
        <v>74</v>
      </c>
      <c r="I262" s="12">
        <f>G262*1.5</f>
        <v>1.5</v>
      </c>
      <c r="J262" s="13" t="s">
        <v>72</v>
      </c>
      <c r="K262" s="30">
        <f t="shared" si="54"/>
        <v>0.495</v>
      </c>
      <c r="L262" s="30" t="s">
        <v>103</v>
      </c>
      <c r="M262" s="15">
        <f t="shared" si="50"/>
        <v>495</v>
      </c>
      <c r="N262" s="13" t="s">
        <v>71</v>
      </c>
    </row>
    <row r="263" spans="1:14" ht="18" customHeight="1">
      <c r="A263" s="139">
        <v>30</v>
      </c>
      <c r="B263" s="5"/>
      <c r="C263" s="5" t="s">
        <v>1193</v>
      </c>
      <c r="D263" s="5"/>
      <c r="E263" s="5" t="s">
        <v>12</v>
      </c>
      <c r="F263" s="12" t="s">
        <v>218</v>
      </c>
      <c r="G263" s="12">
        <v>1</v>
      </c>
      <c r="H263" s="13" t="s">
        <v>74</v>
      </c>
      <c r="I263" s="12">
        <f>G263*1</f>
        <v>1</v>
      </c>
      <c r="J263" s="13" t="s">
        <v>72</v>
      </c>
      <c r="K263" s="30">
        <f t="shared" si="54"/>
        <v>0.33</v>
      </c>
      <c r="L263" s="30" t="s">
        <v>103</v>
      </c>
      <c r="M263" s="15">
        <f t="shared" si="50"/>
        <v>330</v>
      </c>
      <c r="N263" s="13" t="s">
        <v>71</v>
      </c>
    </row>
    <row r="264" spans="1:14" ht="18" customHeight="1">
      <c r="A264" s="139">
        <v>31</v>
      </c>
      <c r="B264" s="5"/>
      <c r="C264" s="5" t="s">
        <v>52</v>
      </c>
      <c r="D264" s="5"/>
      <c r="E264" s="5" t="s">
        <v>12</v>
      </c>
      <c r="F264" s="12" t="s">
        <v>995</v>
      </c>
      <c r="G264" s="12">
        <v>2</v>
      </c>
      <c r="H264" s="13" t="s">
        <v>74</v>
      </c>
      <c r="I264" s="12">
        <f>G264*1</f>
        <v>2</v>
      </c>
      <c r="J264" s="13" t="s">
        <v>72</v>
      </c>
      <c r="K264" s="30">
        <f t="shared" si="54"/>
        <v>0.66</v>
      </c>
      <c r="L264" s="30" t="s">
        <v>103</v>
      </c>
      <c r="M264" s="15">
        <f t="shared" si="50"/>
        <v>660</v>
      </c>
      <c r="N264" s="13" t="s">
        <v>71</v>
      </c>
    </row>
    <row r="265" spans="1:14" ht="18" customHeight="1">
      <c r="A265" s="139">
        <v>32</v>
      </c>
      <c r="B265" s="5"/>
      <c r="C265" s="5" t="s">
        <v>1191</v>
      </c>
      <c r="D265" s="5"/>
      <c r="E265" s="5" t="s">
        <v>12</v>
      </c>
      <c r="F265" s="12" t="s">
        <v>971</v>
      </c>
      <c r="G265" s="12">
        <v>1</v>
      </c>
      <c r="H265" s="13" t="s">
        <v>74</v>
      </c>
      <c r="I265" s="12">
        <f>G265*1</f>
        <v>1</v>
      </c>
      <c r="J265" s="13" t="s">
        <v>72</v>
      </c>
      <c r="K265" s="30">
        <f t="shared" si="54"/>
        <v>0.33</v>
      </c>
      <c r="L265" s="30" t="s">
        <v>103</v>
      </c>
      <c r="M265" s="15">
        <f t="shared" si="50"/>
        <v>330</v>
      </c>
      <c r="N265" s="13" t="s">
        <v>71</v>
      </c>
    </row>
    <row r="266" spans="1:14" ht="18" customHeight="1">
      <c r="A266" s="281" t="s">
        <v>54</v>
      </c>
      <c r="B266" s="282"/>
      <c r="C266" s="282"/>
      <c r="D266" s="282"/>
      <c r="E266" s="283"/>
      <c r="F266" s="138"/>
      <c r="G266" s="12">
        <f>SUM(G234:G265)</f>
        <v>14</v>
      </c>
      <c r="H266" s="13" t="s">
        <v>74</v>
      </c>
      <c r="I266" s="12">
        <f>SUM(I234:I265)</f>
        <v>30.5</v>
      </c>
      <c r="J266" s="13" t="s">
        <v>72</v>
      </c>
      <c r="K266" s="12">
        <f>SUM(K234:K265)</f>
        <v>10.065</v>
      </c>
      <c r="L266" s="30" t="s">
        <v>103</v>
      </c>
      <c r="M266" s="34">
        <f>SUM(M234:M265)</f>
        <v>10065</v>
      </c>
      <c r="N266" s="13" t="s">
        <v>71</v>
      </c>
    </row>
    <row r="268" spans="1:14">
      <c r="A268" s="286" t="s">
        <v>53</v>
      </c>
      <c r="B268" s="286" t="s">
        <v>0</v>
      </c>
      <c r="C268" s="286" t="s">
        <v>2</v>
      </c>
      <c r="D268" s="286" t="s">
        <v>4</v>
      </c>
      <c r="E268" s="286" t="s">
        <v>1</v>
      </c>
      <c r="F268" s="286" t="s">
        <v>280</v>
      </c>
      <c r="G268" s="288" t="s">
        <v>5</v>
      </c>
      <c r="H268" s="289"/>
      <c r="I268" s="288" t="s">
        <v>6</v>
      </c>
      <c r="J268" s="289"/>
      <c r="K268" s="288" t="s">
        <v>101</v>
      </c>
      <c r="L268" s="289"/>
      <c r="M268" s="288" t="s">
        <v>102</v>
      </c>
      <c r="N268" s="289"/>
    </row>
    <row r="269" spans="1:14">
      <c r="A269" s="287"/>
      <c r="B269" s="287"/>
      <c r="C269" s="287"/>
      <c r="D269" s="287"/>
      <c r="E269" s="287"/>
      <c r="F269" s="287"/>
      <c r="G269" s="290"/>
      <c r="H269" s="291"/>
      <c r="I269" s="290"/>
      <c r="J269" s="291"/>
      <c r="K269" s="290"/>
      <c r="L269" s="291"/>
      <c r="M269" s="290"/>
      <c r="N269" s="291"/>
    </row>
    <row r="270" spans="1:14" ht="15.75" customHeight="1">
      <c r="A270" s="139">
        <v>1</v>
      </c>
      <c r="B270" s="16" t="s">
        <v>64</v>
      </c>
      <c r="C270" s="5" t="s">
        <v>3</v>
      </c>
      <c r="D270" s="5" t="s">
        <v>7</v>
      </c>
      <c r="E270" s="5" t="s">
        <v>8</v>
      </c>
      <c r="F270" s="12" t="s">
        <v>1241</v>
      </c>
      <c r="G270" s="12">
        <v>3</v>
      </c>
      <c r="H270" s="13" t="s">
        <v>74</v>
      </c>
      <c r="I270" s="12">
        <f t="shared" ref="I270:I277" si="55">G270*6</f>
        <v>18</v>
      </c>
      <c r="J270" s="13" t="s">
        <v>72</v>
      </c>
      <c r="K270" s="30">
        <f t="shared" ref="K270" si="56">I270*0.33</f>
        <v>5.94</v>
      </c>
      <c r="L270" s="30" t="s">
        <v>103</v>
      </c>
      <c r="M270" s="15">
        <f t="shared" ref="M270:M306" si="57">K270*1000</f>
        <v>5940</v>
      </c>
      <c r="N270" s="13" t="s">
        <v>71</v>
      </c>
    </row>
    <row r="271" spans="1:14" ht="15.75" customHeight="1">
      <c r="A271" s="139">
        <v>2</v>
      </c>
      <c r="B271" s="131">
        <v>43563</v>
      </c>
      <c r="C271" s="5" t="s">
        <v>56</v>
      </c>
      <c r="D271" s="5" t="s">
        <v>93</v>
      </c>
      <c r="E271" s="5" t="s">
        <v>8</v>
      </c>
      <c r="F271" s="12" t="s">
        <v>1242</v>
      </c>
      <c r="G271" s="12">
        <v>3</v>
      </c>
      <c r="H271" s="13" t="s">
        <v>74</v>
      </c>
      <c r="I271" s="12">
        <f t="shared" si="55"/>
        <v>18</v>
      </c>
      <c r="J271" s="13" t="s">
        <v>72</v>
      </c>
      <c r="K271" s="30">
        <f>I271*0.33</f>
        <v>5.94</v>
      </c>
      <c r="L271" s="30" t="s">
        <v>103</v>
      </c>
      <c r="M271" s="15">
        <f t="shared" si="57"/>
        <v>5940</v>
      </c>
      <c r="N271" s="13" t="s">
        <v>71</v>
      </c>
    </row>
    <row r="272" spans="1:14" ht="15.75" customHeight="1">
      <c r="A272" s="139">
        <v>3</v>
      </c>
      <c r="B272" s="5"/>
      <c r="C272" s="5" t="s">
        <v>15</v>
      </c>
      <c r="D272" s="5" t="s">
        <v>647</v>
      </c>
      <c r="E272" s="5" t="s">
        <v>8</v>
      </c>
      <c r="F272" s="12" t="s">
        <v>1243</v>
      </c>
      <c r="G272" s="12">
        <v>2</v>
      </c>
      <c r="H272" s="13" t="s">
        <v>74</v>
      </c>
      <c r="I272" s="12">
        <f t="shared" si="55"/>
        <v>12</v>
      </c>
      <c r="J272" s="13" t="s">
        <v>72</v>
      </c>
      <c r="K272" s="30">
        <f t="shared" ref="K272:K276" si="58">I272*0.33</f>
        <v>3.96</v>
      </c>
      <c r="L272" s="30" t="s">
        <v>103</v>
      </c>
      <c r="M272" s="15">
        <f t="shared" si="57"/>
        <v>3960</v>
      </c>
      <c r="N272" s="13" t="s">
        <v>71</v>
      </c>
    </row>
    <row r="273" spans="1:14" ht="15.75" customHeight="1">
      <c r="A273" s="139">
        <v>4</v>
      </c>
      <c r="B273" s="5"/>
      <c r="C273" s="5" t="s">
        <v>17</v>
      </c>
      <c r="D273" s="5" t="s">
        <v>16</v>
      </c>
      <c r="E273" s="5" t="s">
        <v>8</v>
      </c>
      <c r="F273" s="12" t="s">
        <v>1228</v>
      </c>
      <c r="G273" s="12">
        <v>0</v>
      </c>
      <c r="H273" s="13" t="s">
        <v>74</v>
      </c>
      <c r="I273" s="12">
        <f t="shared" si="55"/>
        <v>0</v>
      </c>
      <c r="J273" s="13" t="s">
        <v>72</v>
      </c>
      <c r="K273" s="30">
        <f t="shared" si="58"/>
        <v>0</v>
      </c>
      <c r="L273" s="30" t="s">
        <v>103</v>
      </c>
      <c r="M273" s="15">
        <f t="shared" si="57"/>
        <v>0</v>
      </c>
      <c r="N273" s="13" t="s">
        <v>71</v>
      </c>
    </row>
    <row r="274" spans="1:14" ht="15.75" customHeight="1">
      <c r="A274" s="139">
        <v>5</v>
      </c>
      <c r="B274" s="5"/>
      <c r="C274" s="5" t="s">
        <v>251</v>
      </c>
      <c r="D274" s="5" t="s">
        <v>18</v>
      </c>
      <c r="E274" s="5" t="s">
        <v>8</v>
      </c>
      <c r="F274" s="12" t="s">
        <v>1244</v>
      </c>
      <c r="G274" s="12">
        <v>4</v>
      </c>
      <c r="H274" s="13" t="s">
        <v>74</v>
      </c>
      <c r="I274" s="12">
        <f t="shared" si="55"/>
        <v>24</v>
      </c>
      <c r="J274" s="13" t="s">
        <v>72</v>
      </c>
      <c r="K274" s="30">
        <f t="shared" si="58"/>
        <v>7.92</v>
      </c>
      <c r="L274" s="30" t="s">
        <v>103</v>
      </c>
      <c r="M274" s="15">
        <f t="shared" si="57"/>
        <v>7920</v>
      </c>
      <c r="N274" s="13" t="s">
        <v>71</v>
      </c>
    </row>
    <row r="275" spans="1:14" ht="15.75" customHeight="1">
      <c r="A275" s="139">
        <v>6</v>
      </c>
      <c r="B275" s="5"/>
      <c r="C275" s="9" t="s">
        <v>52</v>
      </c>
      <c r="D275" s="9" t="s">
        <v>51</v>
      </c>
      <c r="E275" s="9" t="s">
        <v>8</v>
      </c>
      <c r="F275" s="72" t="s">
        <v>1245</v>
      </c>
      <c r="G275" s="12">
        <v>5</v>
      </c>
      <c r="H275" s="13" t="s">
        <v>74</v>
      </c>
      <c r="I275" s="12">
        <f t="shared" si="55"/>
        <v>30</v>
      </c>
      <c r="J275" s="13" t="s">
        <v>72</v>
      </c>
      <c r="K275" s="30">
        <f t="shared" si="58"/>
        <v>9.9</v>
      </c>
      <c r="L275" s="30" t="s">
        <v>103</v>
      </c>
      <c r="M275" s="15">
        <f t="shared" si="57"/>
        <v>9900</v>
      </c>
      <c r="N275" s="13" t="s">
        <v>71</v>
      </c>
    </row>
    <row r="276" spans="1:14" ht="15.75" customHeight="1">
      <c r="A276" s="139">
        <v>7</v>
      </c>
      <c r="B276" s="5"/>
      <c r="C276" s="5" t="s">
        <v>10</v>
      </c>
      <c r="D276" s="5" t="s">
        <v>93</v>
      </c>
      <c r="E276" s="5" t="s">
        <v>8</v>
      </c>
      <c r="F276" s="12" t="s">
        <v>874</v>
      </c>
      <c r="G276" s="12">
        <v>5</v>
      </c>
      <c r="H276" s="13" t="s">
        <v>74</v>
      </c>
      <c r="I276" s="12">
        <f t="shared" si="55"/>
        <v>30</v>
      </c>
      <c r="J276" s="13" t="s">
        <v>72</v>
      </c>
      <c r="K276" s="30">
        <f t="shared" si="58"/>
        <v>9.9</v>
      </c>
      <c r="L276" s="30" t="s">
        <v>103</v>
      </c>
      <c r="M276" s="15">
        <f t="shared" si="57"/>
        <v>9900</v>
      </c>
      <c r="N276" s="13" t="s">
        <v>71</v>
      </c>
    </row>
    <row r="277" spans="1:14" ht="15.75" customHeight="1">
      <c r="A277" s="139">
        <v>8</v>
      </c>
      <c r="B277" s="5"/>
      <c r="C277" s="132" t="s">
        <v>26</v>
      </c>
      <c r="D277" s="132" t="s">
        <v>89</v>
      </c>
      <c r="E277" s="132" t="s">
        <v>8</v>
      </c>
      <c r="F277" s="103" t="s">
        <v>1246</v>
      </c>
      <c r="G277" s="133">
        <v>3</v>
      </c>
      <c r="H277" s="134" t="s">
        <v>74</v>
      </c>
      <c r="I277" s="133">
        <f t="shared" si="55"/>
        <v>18</v>
      </c>
      <c r="J277" s="134" t="s">
        <v>72</v>
      </c>
      <c r="K277" s="135">
        <f>I277*0.33</f>
        <v>5.94</v>
      </c>
      <c r="L277" s="135" t="s">
        <v>103</v>
      </c>
      <c r="M277" s="136">
        <f t="shared" si="57"/>
        <v>5940</v>
      </c>
      <c r="N277" s="134" t="s">
        <v>71</v>
      </c>
    </row>
    <row r="278" spans="1:14" ht="15.75" customHeight="1">
      <c r="A278" s="139">
        <v>9</v>
      </c>
      <c r="B278" s="5"/>
      <c r="C278" s="5" t="s">
        <v>94</v>
      </c>
      <c r="D278" s="5" t="s">
        <v>95</v>
      </c>
      <c r="E278" s="5" t="s">
        <v>8</v>
      </c>
      <c r="F278" s="12" t="s">
        <v>1235</v>
      </c>
      <c r="G278" s="12">
        <v>1</v>
      </c>
      <c r="H278" s="13" t="s">
        <v>74</v>
      </c>
      <c r="I278" s="12">
        <f>G278*6</f>
        <v>6</v>
      </c>
      <c r="J278" s="13" t="s">
        <v>72</v>
      </c>
      <c r="K278" s="30">
        <f t="shared" ref="K278:K295" si="59">I278*0.33</f>
        <v>1.98</v>
      </c>
      <c r="L278" s="30" t="s">
        <v>103</v>
      </c>
      <c r="M278" s="15">
        <f t="shared" si="57"/>
        <v>1980</v>
      </c>
      <c r="N278" s="13" t="s">
        <v>71</v>
      </c>
    </row>
    <row r="279" spans="1:14" ht="15.75" customHeight="1">
      <c r="A279" s="139">
        <v>10</v>
      </c>
      <c r="B279" s="5"/>
      <c r="C279" s="5" t="s">
        <v>190</v>
      </c>
      <c r="D279" s="5" t="s">
        <v>20</v>
      </c>
      <c r="E279" s="5" t="s">
        <v>173</v>
      </c>
      <c r="F279" s="12" t="s">
        <v>1247</v>
      </c>
      <c r="G279" s="12">
        <v>1</v>
      </c>
      <c r="H279" s="13" t="s">
        <v>74</v>
      </c>
      <c r="I279" s="12">
        <f>G279*7</f>
        <v>7</v>
      </c>
      <c r="J279" s="13" t="s">
        <v>72</v>
      </c>
      <c r="K279" s="30">
        <f t="shared" si="59"/>
        <v>2.31</v>
      </c>
      <c r="L279" s="30" t="s">
        <v>103</v>
      </c>
      <c r="M279" s="15">
        <f t="shared" si="57"/>
        <v>2310</v>
      </c>
      <c r="N279" s="13" t="s">
        <v>71</v>
      </c>
    </row>
    <row r="280" spans="1:14" ht="15.75" customHeight="1">
      <c r="A280" s="139">
        <v>11</v>
      </c>
      <c r="B280" s="5"/>
      <c r="C280" s="5" t="s">
        <v>34</v>
      </c>
      <c r="D280" s="5" t="s">
        <v>134</v>
      </c>
      <c r="E280" s="5" t="s">
        <v>173</v>
      </c>
      <c r="F280" s="12" t="s">
        <v>1248</v>
      </c>
      <c r="G280" s="12">
        <v>1</v>
      </c>
      <c r="H280" s="13" t="s">
        <v>74</v>
      </c>
      <c r="I280" s="12">
        <f>G280*7</f>
        <v>7</v>
      </c>
      <c r="J280" s="13" t="s">
        <v>72</v>
      </c>
      <c r="K280" s="30">
        <f t="shared" si="59"/>
        <v>2.31</v>
      </c>
      <c r="L280" s="30" t="s">
        <v>103</v>
      </c>
      <c r="M280" s="15">
        <f t="shared" si="57"/>
        <v>2310</v>
      </c>
      <c r="N280" s="13" t="s">
        <v>71</v>
      </c>
    </row>
    <row r="281" spans="1:14" ht="15.75" customHeight="1">
      <c r="A281" s="139">
        <v>12</v>
      </c>
      <c r="B281" s="5"/>
      <c r="C281" s="5" t="s">
        <v>23</v>
      </c>
      <c r="D281" s="5" t="s">
        <v>136</v>
      </c>
      <c r="E281" s="5" t="s">
        <v>12</v>
      </c>
      <c r="F281" s="5" t="s">
        <v>1249</v>
      </c>
      <c r="G281" s="12">
        <v>3</v>
      </c>
      <c r="H281" s="13" t="s">
        <v>74</v>
      </c>
      <c r="I281" s="12">
        <f t="shared" ref="I281:I291" si="60">G281*1</f>
        <v>3</v>
      </c>
      <c r="J281" s="13" t="s">
        <v>72</v>
      </c>
      <c r="K281" s="30">
        <f t="shared" si="59"/>
        <v>0.99</v>
      </c>
      <c r="L281" s="30" t="s">
        <v>103</v>
      </c>
      <c r="M281" s="15">
        <f t="shared" si="57"/>
        <v>990</v>
      </c>
      <c r="N281" s="13" t="s">
        <v>71</v>
      </c>
    </row>
    <row r="282" spans="1:14" ht="15.75" customHeight="1">
      <c r="A282" s="139">
        <v>13</v>
      </c>
      <c r="B282" s="5"/>
      <c r="C282" s="5" t="s">
        <v>90</v>
      </c>
      <c r="D282" s="5" t="s">
        <v>91</v>
      </c>
      <c r="E282" s="5" t="s">
        <v>12</v>
      </c>
      <c r="F282" s="12" t="s">
        <v>1229</v>
      </c>
      <c r="G282" s="12">
        <v>1</v>
      </c>
      <c r="H282" s="13" t="s">
        <v>74</v>
      </c>
      <c r="I282" s="12">
        <f t="shared" si="60"/>
        <v>1</v>
      </c>
      <c r="J282" s="13" t="s">
        <v>72</v>
      </c>
      <c r="K282" s="30">
        <f t="shared" si="59"/>
        <v>0.33</v>
      </c>
      <c r="L282" s="30" t="s">
        <v>103</v>
      </c>
      <c r="M282" s="15">
        <f t="shared" si="57"/>
        <v>330</v>
      </c>
      <c r="N282" s="13" t="s">
        <v>71</v>
      </c>
    </row>
    <row r="283" spans="1:14" ht="15.75" customHeight="1">
      <c r="A283" s="139">
        <v>14</v>
      </c>
      <c r="B283" s="5"/>
      <c r="C283" s="5" t="s">
        <v>81</v>
      </c>
      <c r="D283" s="5" t="s">
        <v>82</v>
      </c>
      <c r="E283" s="5" t="s">
        <v>12</v>
      </c>
      <c r="F283" s="12" t="s">
        <v>1251</v>
      </c>
      <c r="G283" s="12">
        <v>0</v>
      </c>
      <c r="H283" s="13" t="s">
        <v>74</v>
      </c>
      <c r="I283" s="12">
        <f t="shared" si="60"/>
        <v>0</v>
      </c>
      <c r="J283" s="13" t="s">
        <v>72</v>
      </c>
      <c r="K283" s="30">
        <f t="shared" si="59"/>
        <v>0</v>
      </c>
      <c r="L283" s="30" t="s">
        <v>103</v>
      </c>
      <c r="M283" s="15">
        <f t="shared" si="57"/>
        <v>0</v>
      </c>
      <c r="N283" s="13" t="s">
        <v>71</v>
      </c>
    </row>
    <row r="284" spans="1:14" ht="15.75" customHeight="1">
      <c r="A284" s="139">
        <v>15</v>
      </c>
      <c r="B284" s="5"/>
      <c r="C284" s="5" t="s">
        <v>11</v>
      </c>
      <c r="D284" s="5" t="s">
        <v>13</v>
      </c>
      <c r="E284" s="5" t="s">
        <v>12</v>
      </c>
      <c r="F284" s="12" t="s">
        <v>1250</v>
      </c>
      <c r="G284" s="12">
        <v>1</v>
      </c>
      <c r="H284" s="13" t="s">
        <v>74</v>
      </c>
      <c r="I284" s="12">
        <f t="shared" si="60"/>
        <v>1</v>
      </c>
      <c r="J284" s="13" t="s">
        <v>72</v>
      </c>
      <c r="K284" s="30">
        <f t="shared" si="59"/>
        <v>0.33</v>
      </c>
      <c r="L284" s="30" t="s">
        <v>103</v>
      </c>
      <c r="M284" s="15">
        <f t="shared" si="57"/>
        <v>330</v>
      </c>
      <c r="N284" s="13" t="s">
        <v>71</v>
      </c>
    </row>
    <row r="285" spans="1:14" ht="15.75" customHeight="1">
      <c r="A285" s="139">
        <v>16</v>
      </c>
      <c r="B285" s="5"/>
      <c r="C285" s="5" t="s">
        <v>28</v>
      </c>
      <c r="D285" s="5" t="s">
        <v>27</v>
      </c>
      <c r="E285" s="5" t="s">
        <v>12</v>
      </c>
      <c r="F285" s="12" t="s">
        <v>1230</v>
      </c>
      <c r="G285" s="12">
        <v>1</v>
      </c>
      <c r="H285" s="13" t="s">
        <v>74</v>
      </c>
      <c r="I285" s="12">
        <f t="shared" si="60"/>
        <v>1</v>
      </c>
      <c r="J285" s="13" t="s">
        <v>72</v>
      </c>
      <c r="K285" s="30">
        <f t="shared" si="59"/>
        <v>0.33</v>
      </c>
      <c r="L285" s="30" t="s">
        <v>103</v>
      </c>
      <c r="M285" s="15">
        <f t="shared" si="57"/>
        <v>330</v>
      </c>
      <c r="N285" s="13" t="s">
        <v>71</v>
      </c>
    </row>
    <row r="286" spans="1:14" ht="15.75" customHeight="1">
      <c r="A286" s="139">
        <v>17</v>
      </c>
      <c r="B286" s="5"/>
      <c r="C286" s="5" t="s">
        <v>30</v>
      </c>
      <c r="D286" s="5" t="s">
        <v>29</v>
      </c>
      <c r="E286" s="5" t="s">
        <v>12</v>
      </c>
      <c r="F286" s="12" t="s">
        <v>1231</v>
      </c>
      <c r="G286" s="12">
        <v>1</v>
      </c>
      <c r="H286" s="13" t="s">
        <v>74</v>
      </c>
      <c r="I286" s="12">
        <f t="shared" si="60"/>
        <v>1</v>
      </c>
      <c r="J286" s="13" t="s">
        <v>72</v>
      </c>
      <c r="K286" s="30">
        <f t="shared" si="59"/>
        <v>0.33</v>
      </c>
      <c r="L286" s="30" t="s">
        <v>103</v>
      </c>
      <c r="M286" s="15">
        <f t="shared" si="57"/>
        <v>330</v>
      </c>
      <c r="N286" s="13" t="s">
        <v>71</v>
      </c>
    </row>
    <row r="287" spans="1:14" ht="15.75" customHeight="1">
      <c r="A287" s="139">
        <v>18</v>
      </c>
      <c r="B287" s="5"/>
      <c r="C287" s="5" t="s">
        <v>32</v>
      </c>
      <c r="D287" s="5" t="s">
        <v>33</v>
      </c>
      <c r="E287" s="5" t="s">
        <v>12</v>
      </c>
      <c r="F287" s="12" t="s">
        <v>1202</v>
      </c>
      <c r="G287" s="12">
        <v>1</v>
      </c>
      <c r="H287" s="13" t="s">
        <v>74</v>
      </c>
      <c r="I287" s="12">
        <f t="shared" si="60"/>
        <v>1</v>
      </c>
      <c r="J287" s="13" t="s">
        <v>72</v>
      </c>
      <c r="K287" s="30">
        <f t="shared" si="59"/>
        <v>0.33</v>
      </c>
      <c r="L287" s="30" t="s">
        <v>103</v>
      </c>
      <c r="M287" s="15">
        <f t="shared" si="57"/>
        <v>330</v>
      </c>
      <c r="N287" s="13" t="s">
        <v>71</v>
      </c>
    </row>
    <row r="288" spans="1:14" ht="15.75" customHeight="1">
      <c r="A288" s="139">
        <v>19</v>
      </c>
      <c r="B288" s="5"/>
      <c r="C288" s="5" t="s">
        <v>36</v>
      </c>
      <c r="D288" s="5" t="s">
        <v>35</v>
      </c>
      <c r="E288" s="5" t="s">
        <v>12</v>
      </c>
      <c r="F288" s="12" t="s">
        <v>1159</v>
      </c>
      <c r="G288" s="12">
        <v>1</v>
      </c>
      <c r="H288" s="13" t="s">
        <v>74</v>
      </c>
      <c r="I288" s="12">
        <f t="shared" si="60"/>
        <v>1</v>
      </c>
      <c r="J288" s="13" t="s">
        <v>72</v>
      </c>
      <c r="K288" s="30">
        <f t="shared" si="59"/>
        <v>0.33</v>
      </c>
      <c r="L288" s="30" t="s">
        <v>103</v>
      </c>
      <c r="M288" s="15">
        <f t="shared" si="57"/>
        <v>330</v>
      </c>
      <c r="N288" s="13" t="s">
        <v>71</v>
      </c>
    </row>
    <row r="289" spans="1:14" ht="15.75" customHeight="1">
      <c r="A289" s="139">
        <v>20</v>
      </c>
      <c r="B289" s="5"/>
      <c r="C289" s="5" t="s">
        <v>38</v>
      </c>
      <c r="D289" s="5" t="s">
        <v>37</v>
      </c>
      <c r="E289" s="5" t="s">
        <v>12</v>
      </c>
      <c r="F289" s="12" t="s">
        <v>1182</v>
      </c>
      <c r="G289" s="12">
        <v>1</v>
      </c>
      <c r="H289" s="13" t="s">
        <v>74</v>
      </c>
      <c r="I289" s="12">
        <f t="shared" si="60"/>
        <v>1</v>
      </c>
      <c r="J289" s="13" t="s">
        <v>72</v>
      </c>
      <c r="K289" s="30">
        <f t="shared" si="59"/>
        <v>0.33</v>
      </c>
      <c r="L289" s="30" t="s">
        <v>103</v>
      </c>
      <c r="M289" s="15">
        <f t="shared" si="57"/>
        <v>330</v>
      </c>
      <c r="N289" s="13" t="s">
        <v>71</v>
      </c>
    </row>
    <row r="290" spans="1:14" ht="15.75" customHeight="1">
      <c r="A290" s="139">
        <v>21</v>
      </c>
      <c r="B290" s="5"/>
      <c r="C290" s="5" t="s">
        <v>40</v>
      </c>
      <c r="D290" s="5" t="s">
        <v>39</v>
      </c>
      <c r="E290" s="5" t="s">
        <v>12</v>
      </c>
      <c r="F290" s="12" t="s">
        <v>1183</v>
      </c>
      <c r="G290" s="12">
        <v>1</v>
      </c>
      <c r="H290" s="13" t="s">
        <v>74</v>
      </c>
      <c r="I290" s="12">
        <f t="shared" si="60"/>
        <v>1</v>
      </c>
      <c r="J290" s="13" t="s">
        <v>72</v>
      </c>
      <c r="K290" s="30">
        <f t="shared" si="59"/>
        <v>0.33</v>
      </c>
      <c r="L290" s="30" t="s">
        <v>103</v>
      </c>
      <c r="M290" s="15">
        <f t="shared" si="57"/>
        <v>330</v>
      </c>
      <c r="N290" s="13" t="s">
        <v>71</v>
      </c>
    </row>
    <row r="291" spans="1:14" ht="15.75" customHeight="1">
      <c r="A291" s="139">
        <v>22</v>
      </c>
      <c r="B291" s="5"/>
      <c r="C291" s="5" t="s">
        <v>78</v>
      </c>
      <c r="D291" s="5" t="s">
        <v>79</v>
      </c>
      <c r="E291" s="5" t="s">
        <v>12</v>
      </c>
      <c r="F291" s="12" t="s">
        <v>1222</v>
      </c>
      <c r="G291" s="12">
        <v>2</v>
      </c>
      <c r="H291" s="13" t="s">
        <v>74</v>
      </c>
      <c r="I291" s="12">
        <f t="shared" si="60"/>
        <v>2</v>
      </c>
      <c r="J291" s="13" t="s">
        <v>72</v>
      </c>
      <c r="K291" s="30">
        <f t="shared" si="59"/>
        <v>0.66</v>
      </c>
      <c r="L291" s="30" t="s">
        <v>103</v>
      </c>
      <c r="M291" s="15">
        <f t="shared" si="57"/>
        <v>660</v>
      </c>
      <c r="N291" s="13" t="s">
        <v>71</v>
      </c>
    </row>
    <row r="292" spans="1:14" ht="15.75" customHeight="1">
      <c r="A292" s="139">
        <v>23</v>
      </c>
      <c r="B292" s="5"/>
      <c r="C292" s="5" t="s">
        <v>45</v>
      </c>
      <c r="D292" s="5" t="s">
        <v>44</v>
      </c>
      <c r="E292" s="5" t="s">
        <v>43</v>
      </c>
      <c r="F292" s="12" t="s">
        <v>1232</v>
      </c>
      <c r="G292" s="12">
        <v>5</v>
      </c>
      <c r="H292" s="13" t="s">
        <v>74</v>
      </c>
      <c r="I292" s="12">
        <f>G292*1.5</f>
        <v>7.5</v>
      </c>
      <c r="J292" s="13" t="s">
        <v>72</v>
      </c>
      <c r="K292" s="30">
        <f t="shared" si="59"/>
        <v>2.4750000000000001</v>
      </c>
      <c r="L292" s="30" t="s">
        <v>103</v>
      </c>
      <c r="M292" s="15">
        <f t="shared" si="57"/>
        <v>2475</v>
      </c>
      <c r="N292" s="13" t="s">
        <v>71</v>
      </c>
    </row>
    <row r="293" spans="1:14" ht="15.75" customHeight="1">
      <c r="A293" s="139">
        <v>24</v>
      </c>
      <c r="B293" s="5"/>
      <c r="C293" s="5" t="s">
        <v>47</v>
      </c>
      <c r="D293" s="5" t="s">
        <v>46</v>
      </c>
      <c r="E293" s="5" t="s">
        <v>43</v>
      </c>
      <c r="F293" s="12" t="s">
        <v>1204</v>
      </c>
      <c r="G293" s="12">
        <v>1</v>
      </c>
      <c r="H293" s="13" t="s">
        <v>74</v>
      </c>
      <c r="I293" s="12">
        <f>G293*1.5</f>
        <v>1.5</v>
      </c>
      <c r="J293" s="13" t="s">
        <v>72</v>
      </c>
      <c r="K293" s="30">
        <f t="shared" si="59"/>
        <v>0.495</v>
      </c>
      <c r="L293" s="30" t="s">
        <v>103</v>
      </c>
      <c r="M293" s="15">
        <f t="shared" si="57"/>
        <v>495</v>
      </c>
      <c r="N293" s="13" t="s">
        <v>71</v>
      </c>
    </row>
    <row r="294" spans="1:14" ht="15.75" customHeight="1">
      <c r="A294" s="139">
        <v>25</v>
      </c>
      <c r="B294" s="5"/>
      <c r="C294" s="5" t="s">
        <v>42</v>
      </c>
      <c r="D294" s="5" t="s">
        <v>41</v>
      </c>
      <c r="E294" s="5" t="s">
        <v>165</v>
      </c>
      <c r="F294" s="12" t="s">
        <v>1233</v>
      </c>
      <c r="G294" s="12">
        <v>1</v>
      </c>
      <c r="H294" s="13" t="s">
        <v>74</v>
      </c>
      <c r="I294" s="12">
        <f>G294*1.5</f>
        <v>1.5</v>
      </c>
      <c r="J294" s="13" t="s">
        <v>72</v>
      </c>
      <c r="K294" s="30">
        <f t="shared" si="59"/>
        <v>0.495</v>
      </c>
      <c r="L294" s="30" t="s">
        <v>103</v>
      </c>
      <c r="M294" s="15">
        <f t="shared" si="57"/>
        <v>495</v>
      </c>
      <c r="N294" s="13" t="s">
        <v>71</v>
      </c>
    </row>
    <row r="295" spans="1:14" ht="15.75" customHeight="1">
      <c r="A295" s="139">
        <v>26</v>
      </c>
      <c r="B295" s="5"/>
      <c r="C295" s="5" t="s">
        <v>1252</v>
      </c>
      <c r="D295" s="5"/>
      <c r="E295" s="5" t="s">
        <v>43</v>
      </c>
      <c r="F295" s="12" t="s">
        <v>411</v>
      </c>
      <c r="G295" s="12">
        <v>1</v>
      </c>
      <c r="H295" s="13" t="s">
        <v>74</v>
      </c>
      <c r="I295" s="12">
        <f>G295*4</f>
        <v>4</v>
      </c>
      <c r="J295" s="13" t="s">
        <v>72</v>
      </c>
      <c r="K295" s="30">
        <f t="shared" si="59"/>
        <v>1.32</v>
      </c>
      <c r="L295" s="30" t="s">
        <v>103</v>
      </c>
      <c r="M295" s="15">
        <f t="shared" si="57"/>
        <v>1320</v>
      </c>
      <c r="N295" s="13" t="s">
        <v>71</v>
      </c>
    </row>
    <row r="296" spans="1:14" ht="15.75" customHeight="1">
      <c r="A296" s="139">
        <v>27</v>
      </c>
      <c r="B296" s="5"/>
      <c r="C296" s="5" t="s">
        <v>894</v>
      </c>
      <c r="D296" s="5"/>
      <c r="E296" s="5" t="s">
        <v>12</v>
      </c>
      <c r="F296" s="12" t="s">
        <v>1186</v>
      </c>
      <c r="G296" s="12">
        <v>1</v>
      </c>
      <c r="H296" s="13" t="s">
        <v>74</v>
      </c>
      <c r="I296" s="12">
        <f t="shared" ref="I296" si="61">G296*1.5</f>
        <v>1.5</v>
      </c>
      <c r="J296" s="13" t="s">
        <v>72</v>
      </c>
      <c r="K296" s="30">
        <f>I296*0.33</f>
        <v>0.495</v>
      </c>
      <c r="L296" s="30" t="s">
        <v>103</v>
      </c>
      <c r="M296" s="15">
        <f t="shared" si="57"/>
        <v>495</v>
      </c>
      <c r="N296" s="13" t="s">
        <v>71</v>
      </c>
    </row>
    <row r="297" spans="1:14" ht="15.75" customHeight="1">
      <c r="A297" s="139">
        <v>28</v>
      </c>
      <c r="B297" s="5"/>
      <c r="C297" s="5" t="s">
        <v>1234</v>
      </c>
      <c r="D297" s="5"/>
      <c r="E297" s="5" t="s">
        <v>12</v>
      </c>
      <c r="F297" s="12" t="s">
        <v>995</v>
      </c>
      <c r="G297" s="12">
        <v>1</v>
      </c>
      <c r="H297" s="13" t="s">
        <v>74</v>
      </c>
      <c r="I297" s="12">
        <f>G297*1</f>
        <v>1</v>
      </c>
      <c r="J297" s="13" t="s">
        <v>72</v>
      </c>
      <c r="K297" s="30">
        <f>I297*0.33</f>
        <v>0.33</v>
      </c>
      <c r="L297" s="30" t="s">
        <v>103</v>
      </c>
      <c r="M297" s="15">
        <f t="shared" si="57"/>
        <v>330</v>
      </c>
      <c r="N297" s="13" t="s">
        <v>71</v>
      </c>
    </row>
    <row r="298" spans="1:14" ht="15.75" customHeight="1">
      <c r="A298" s="139">
        <v>29</v>
      </c>
      <c r="B298" s="5"/>
      <c r="C298" s="5" t="s">
        <v>124</v>
      </c>
      <c r="D298" s="5"/>
      <c r="E298" s="5" t="s">
        <v>12</v>
      </c>
      <c r="F298" s="12" t="s">
        <v>537</v>
      </c>
      <c r="G298" s="12">
        <v>1</v>
      </c>
      <c r="H298" s="13" t="s">
        <v>74</v>
      </c>
      <c r="I298" s="12">
        <f>G298*1</f>
        <v>1</v>
      </c>
      <c r="J298" s="13" t="s">
        <v>72</v>
      </c>
      <c r="K298" s="30">
        <f t="shared" ref="K298:K306" si="62">I298*0.33</f>
        <v>0.33</v>
      </c>
      <c r="L298" s="30" t="s">
        <v>103</v>
      </c>
      <c r="M298" s="15">
        <f t="shared" si="57"/>
        <v>330</v>
      </c>
      <c r="N298" s="13" t="s">
        <v>71</v>
      </c>
    </row>
    <row r="299" spans="1:14" ht="15.75" customHeight="1">
      <c r="A299" s="139">
        <v>30</v>
      </c>
      <c r="B299" s="5"/>
      <c r="C299" s="5" t="s">
        <v>1253</v>
      </c>
      <c r="D299" s="5"/>
      <c r="E299" s="5" t="s">
        <v>12</v>
      </c>
      <c r="F299" s="103" t="s">
        <v>411</v>
      </c>
      <c r="G299" s="12">
        <v>1</v>
      </c>
      <c r="H299" s="13" t="s">
        <v>74</v>
      </c>
      <c r="I299" s="12">
        <f>G299*1</f>
        <v>1</v>
      </c>
      <c r="J299" s="13" t="s">
        <v>72</v>
      </c>
      <c r="K299" s="30">
        <f t="shared" si="62"/>
        <v>0.33</v>
      </c>
      <c r="L299" s="30" t="s">
        <v>103</v>
      </c>
      <c r="M299" s="15">
        <f t="shared" si="57"/>
        <v>330</v>
      </c>
      <c r="N299" s="13" t="s">
        <v>71</v>
      </c>
    </row>
    <row r="300" spans="1:14" ht="15.75" customHeight="1">
      <c r="A300" s="139">
        <v>31</v>
      </c>
      <c r="B300" s="5"/>
      <c r="C300" s="5" t="s">
        <v>1140</v>
      </c>
      <c r="D300" s="5"/>
      <c r="E300" s="5" t="s">
        <v>12</v>
      </c>
      <c r="F300" s="12" t="s">
        <v>223</v>
      </c>
      <c r="G300" s="12">
        <v>1</v>
      </c>
      <c r="H300" s="13" t="s">
        <v>74</v>
      </c>
      <c r="I300" s="12">
        <f t="shared" ref="I300" si="63">G300*4</f>
        <v>4</v>
      </c>
      <c r="J300" s="13" t="s">
        <v>72</v>
      </c>
      <c r="K300" s="30">
        <f t="shared" si="62"/>
        <v>1.32</v>
      </c>
      <c r="L300" s="30" t="s">
        <v>103</v>
      </c>
      <c r="M300" s="15">
        <f t="shared" si="57"/>
        <v>1320</v>
      </c>
      <c r="N300" s="13" t="s">
        <v>71</v>
      </c>
    </row>
    <row r="301" spans="1:14" ht="15.75" customHeight="1">
      <c r="A301" s="139">
        <v>32</v>
      </c>
      <c r="B301" s="5"/>
      <c r="C301" s="5" t="s">
        <v>893</v>
      </c>
      <c r="D301" s="5"/>
      <c r="E301" s="5" t="s">
        <v>12</v>
      </c>
      <c r="F301" s="12" t="s">
        <v>220</v>
      </c>
      <c r="G301" s="12">
        <v>1</v>
      </c>
      <c r="H301" s="13" t="s">
        <v>74</v>
      </c>
      <c r="I301" s="12">
        <f>G301*1</f>
        <v>1</v>
      </c>
      <c r="J301" s="13" t="s">
        <v>72</v>
      </c>
      <c r="K301" s="30">
        <f t="shared" si="62"/>
        <v>0.33</v>
      </c>
      <c r="L301" s="30" t="s">
        <v>103</v>
      </c>
      <c r="M301" s="15">
        <f t="shared" si="57"/>
        <v>330</v>
      </c>
      <c r="N301" s="13" t="s">
        <v>71</v>
      </c>
    </row>
    <row r="302" spans="1:14" ht="15.75" customHeight="1">
      <c r="A302" s="139">
        <v>33</v>
      </c>
      <c r="B302" s="5"/>
      <c r="C302" s="5" t="s">
        <v>960</v>
      </c>
      <c r="D302" s="5"/>
      <c r="E302" s="5" t="s">
        <v>165</v>
      </c>
      <c r="F302" s="12" t="s">
        <v>1224</v>
      </c>
      <c r="G302" s="12">
        <v>1</v>
      </c>
      <c r="H302" s="13" t="s">
        <v>74</v>
      </c>
      <c r="I302" s="12">
        <f>G302*1</f>
        <v>1</v>
      </c>
      <c r="J302" s="13" t="s">
        <v>72</v>
      </c>
      <c r="K302" s="30">
        <f t="shared" si="62"/>
        <v>0.33</v>
      </c>
      <c r="L302" s="30" t="s">
        <v>103</v>
      </c>
      <c r="M302" s="15">
        <f t="shared" si="57"/>
        <v>330</v>
      </c>
      <c r="N302" s="13" t="s">
        <v>71</v>
      </c>
    </row>
    <row r="303" spans="1:14" ht="15.75" customHeight="1">
      <c r="A303" s="139">
        <v>34</v>
      </c>
      <c r="B303" s="5"/>
      <c r="C303" s="5" t="s">
        <v>1254</v>
      </c>
      <c r="D303" s="5"/>
      <c r="E303" s="5" t="s">
        <v>12</v>
      </c>
      <c r="F303" s="12" t="s">
        <v>971</v>
      </c>
      <c r="G303" s="12">
        <v>1</v>
      </c>
      <c r="H303" s="13" t="s">
        <v>74</v>
      </c>
      <c r="I303" s="12">
        <f>G303*1.5</f>
        <v>1.5</v>
      </c>
      <c r="J303" s="13" t="s">
        <v>72</v>
      </c>
      <c r="K303" s="30">
        <f t="shared" si="62"/>
        <v>0.495</v>
      </c>
      <c r="L303" s="30" t="s">
        <v>103</v>
      </c>
      <c r="M303" s="15">
        <f t="shared" si="57"/>
        <v>495</v>
      </c>
      <c r="N303" s="13" t="s">
        <v>71</v>
      </c>
    </row>
    <row r="304" spans="1:14" ht="15.75" customHeight="1">
      <c r="A304" s="139">
        <v>35</v>
      </c>
      <c r="B304" s="5"/>
      <c r="C304" s="5" t="s">
        <v>1193</v>
      </c>
      <c r="D304" s="5"/>
      <c r="E304" s="5" t="s">
        <v>12</v>
      </c>
      <c r="F304" s="12" t="s">
        <v>218</v>
      </c>
      <c r="G304" s="12">
        <v>1</v>
      </c>
      <c r="H304" s="13" t="s">
        <v>74</v>
      </c>
      <c r="I304" s="12">
        <f>G304*1</f>
        <v>1</v>
      </c>
      <c r="J304" s="13" t="s">
        <v>72</v>
      </c>
      <c r="K304" s="30">
        <f t="shared" si="62"/>
        <v>0.33</v>
      </c>
      <c r="L304" s="30" t="s">
        <v>103</v>
      </c>
      <c r="M304" s="15">
        <f t="shared" si="57"/>
        <v>330</v>
      </c>
      <c r="N304" s="13" t="s">
        <v>71</v>
      </c>
    </row>
    <row r="305" spans="1:14" ht="15.75" customHeight="1">
      <c r="A305" s="139">
        <v>36</v>
      </c>
      <c r="B305" s="5"/>
      <c r="C305" s="5" t="s">
        <v>52</v>
      </c>
      <c r="D305" s="5"/>
      <c r="E305" s="5" t="s">
        <v>12</v>
      </c>
      <c r="F305" s="12" t="s">
        <v>995</v>
      </c>
      <c r="G305" s="12">
        <v>2</v>
      </c>
      <c r="H305" s="13" t="s">
        <v>74</v>
      </c>
      <c r="I305" s="12">
        <f>G305*1</f>
        <v>2</v>
      </c>
      <c r="J305" s="13" t="s">
        <v>72</v>
      </c>
      <c r="K305" s="30">
        <f t="shared" si="62"/>
        <v>0.66</v>
      </c>
      <c r="L305" s="30" t="s">
        <v>103</v>
      </c>
      <c r="M305" s="15">
        <f t="shared" si="57"/>
        <v>660</v>
      </c>
      <c r="N305" s="13" t="s">
        <v>71</v>
      </c>
    </row>
    <row r="306" spans="1:14" ht="15.75" customHeight="1">
      <c r="A306" s="139">
        <v>37</v>
      </c>
      <c r="B306" s="5"/>
      <c r="C306" s="5" t="s">
        <v>1191</v>
      </c>
      <c r="D306" s="5"/>
      <c r="E306" s="5" t="s">
        <v>12</v>
      </c>
      <c r="F306" s="12" t="s">
        <v>971</v>
      </c>
      <c r="G306" s="12">
        <v>1</v>
      </c>
      <c r="H306" s="13" t="s">
        <v>74</v>
      </c>
      <c r="I306" s="12">
        <f>G306*1</f>
        <v>1</v>
      </c>
      <c r="J306" s="13" t="s">
        <v>72</v>
      </c>
      <c r="K306" s="30">
        <f t="shared" si="62"/>
        <v>0.33</v>
      </c>
      <c r="L306" s="30" t="s">
        <v>103</v>
      </c>
      <c r="M306" s="15">
        <f t="shared" si="57"/>
        <v>330</v>
      </c>
      <c r="N306" s="13" t="s">
        <v>71</v>
      </c>
    </row>
    <row r="307" spans="1:14" ht="15.75" customHeight="1">
      <c r="A307" s="281" t="s">
        <v>54</v>
      </c>
      <c r="B307" s="282"/>
      <c r="C307" s="282"/>
      <c r="D307" s="282"/>
      <c r="E307" s="283"/>
      <c r="F307" s="138"/>
      <c r="G307" s="12">
        <f>SUM(G270:G306)</f>
        <v>61</v>
      </c>
      <c r="H307" s="13" t="s">
        <v>74</v>
      </c>
      <c r="I307" s="12">
        <f>SUM(I270:I306)</f>
        <v>213.5</v>
      </c>
      <c r="J307" s="13" t="s">
        <v>72</v>
      </c>
      <c r="K307" s="12">
        <f>SUM(K270:K306)</f>
        <v>70.454999999999956</v>
      </c>
      <c r="L307" s="30" t="s">
        <v>103</v>
      </c>
      <c r="M307" s="34">
        <f>SUM(M270:M306)</f>
        <v>70455</v>
      </c>
      <c r="N307" s="13" t="s">
        <v>71</v>
      </c>
    </row>
    <row r="308" spans="1:14">
      <c r="A308" s="286" t="s">
        <v>53</v>
      </c>
      <c r="B308" s="286" t="s">
        <v>0</v>
      </c>
      <c r="C308" s="286" t="s">
        <v>2</v>
      </c>
      <c r="D308" s="286" t="s">
        <v>4</v>
      </c>
      <c r="E308" s="286" t="s">
        <v>1</v>
      </c>
      <c r="F308" s="286" t="s">
        <v>280</v>
      </c>
      <c r="G308" s="288" t="s">
        <v>5</v>
      </c>
      <c r="H308" s="289"/>
      <c r="I308" s="288" t="s">
        <v>6</v>
      </c>
      <c r="J308" s="289"/>
      <c r="K308" s="288" t="s">
        <v>101</v>
      </c>
      <c r="L308" s="289"/>
      <c r="M308" s="288" t="s">
        <v>102</v>
      </c>
      <c r="N308" s="289"/>
    </row>
    <row r="309" spans="1:14">
      <c r="A309" s="287"/>
      <c r="B309" s="287"/>
      <c r="C309" s="287"/>
      <c r="D309" s="287"/>
      <c r="E309" s="287"/>
      <c r="F309" s="287"/>
      <c r="G309" s="290"/>
      <c r="H309" s="291"/>
      <c r="I309" s="290"/>
      <c r="J309" s="291"/>
      <c r="K309" s="290"/>
      <c r="L309" s="291"/>
      <c r="M309" s="290"/>
      <c r="N309" s="291"/>
    </row>
    <row r="310" spans="1:14" ht="15.75" customHeight="1">
      <c r="A310" s="139">
        <v>1</v>
      </c>
      <c r="B310" s="16" t="s">
        <v>65</v>
      </c>
      <c r="C310" s="5" t="s">
        <v>3</v>
      </c>
      <c r="D310" s="5" t="s">
        <v>7</v>
      </c>
      <c r="E310" s="5" t="s">
        <v>8</v>
      </c>
      <c r="F310" s="12" t="s">
        <v>1255</v>
      </c>
      <c r="G310" s="12">
        <v>4</v>
      </c>
      <c r="H310" s="13" t="s">
        <v>74</v>
      </c>
      <c r="I310" s="12">
        <f t="shared" ref="I310:I317" si="64">G310*6</f>
        <v>24</v>
      </c>
      <c r="J310" s="13" t="s">
        <v>72</v>
      </c>
      <c r="K310" s="30">
        <f t="shared" ref="K310" si="65">I310*0.33</f>
        <v>7.92</v>
      </c>
      <c r="L310" s="30" t="s">
        <v>103</v>
      </c>
      <c r="M310" s="15">
        <f t="shared" ref="M310:M346" si="66">K310*1000</f>
        <v>7920</v>
      </c>
      <c r="N310" s="13" t="s">
        <v>71</v>
      </c>
    </row>
    <row r="311" spans="1:14" ht="15.75" customHeight="1">
      <c r="A311" s="139">
        <v>2</v>
      </c>
      <c r="B311" s="131">
        <v>43564</v>
      </c>
      <c r="C311" s="5" t="s">
        <v>56</v>
      </c>
      <c r="D311" s="5" t="s">
        <v>93</v>
      </c>
      <c r="E311" s="5" t="s">
        <v>8</v>
      </c>
      <c r="F311" s="12" t="s">
        <v>1261</v>
      </c>
      <c r="G311" s="12">
        <v>2</v>
      </c>
      <c r="H311" s="13" t="s">
        <v>74</v>
      </c>
      <c r="I311" s="12">
        <f t="shared" si="64"/>
        <v>12</v>
      </c>
      <c r="J311" s="13" t="s">
        <v>72</v>
      </c>
      <c r="K311" s="30">
        <f>I311*0.33</f>
        <v>3.96</v>
      </c>
      <c r="L311" s="30" t="s">
        <v>103</v>
      </c>
      <c r="M311" s="15">
        <f t="shared" si="66"/>
        <v>3960</v>
      </c>
      <c r="N311" s="13" t="s">
        <v>71</v>
      </c>
    </row>
    <row r="312" spans="1:14" ht="15.75" customHeight="1">
      <c r="A312" s="139">
        <v>3</v>
      </c>
      <c r="B312" s="5"/>
      <c r="C312" s="5" t="s">
        <v>15</v>
      </c>
      <c r="D312" s="5" t="s">
        <v>647</v>
      </c>
      <c r="E312" s="5" t="s">
        <v>8</v>
      </c>
      <c r="F312" s="12" t="s">
        <v>1243</v>
      </c>
      <c r="G312" s="12">
        <v>2</v>
      </c>
      <c r="H312" s="13" t="s">
        <v>74</v>
      </c>
      <c r="I312" s="12">
        <f t="shared" si="64"/>
        <v>12</v>
      </c>
      <c r="J312" s="13" t="s">
        <v>72</v>
      </c>
      <c r="K312" s="30">
        <f t="shared" ref="K312:K316" si="67">I312*0.33</f>
        <v>3.96</v>
      </c>
      <c r="L312" s="30" t="s">
        <v>103</v>
      </c>
      <c r="M312" s="15">
        <f t="shared" si="66"/>
        <v>3960</v>
      </c>
      <c r="N312" s="13" t="s">
        <v>71</v>
      </c>
    </row>
    <row r="313" spans="1:14" ht="15.75" customHeight="1">
      <c r="A313" s="139">
        <v>4</v>
      </c>
      <c r="B313" s="5"/>
      <c r="C313" s="5" t="s">
        <v>17</v>
      </c>
      <c r="D313" s="5" t="s">
        <v>16</v>
      </c>
      <c r="E313" s="5" t="s">
        <v>8</v>
      </c>
      <c r="F313" s="12" t="s">
        <v>1228</v>
      </c>
      <c r="G313" s="12">
        <v>0</v>
      </c>
      <c r="H313" s="13" t="s">
        <v>74</v>
      </c>
      <c r="I313" s="12">
        <f t="shared" si="64"/>
        <v>0</v>
      </c>
      <c r="J313" s="13" t="s">
        <v>72</v>
      </c>
      <c r="K313" s="30">
        <f t="shared" si="67"/>
        <v>0</v>
      </c>
      <c r="L313" s="30" t="s">
        <v>103</v>
      </c>
      <c r="M313" s="15">
        <f t="shared" si="66"/>
        <v>0</v>
      </c>
      <c r="N313" s="13" t="s">
        <v>71</v>
      </c>
    </row>
    <row r="314" spans="1:14" ht="15.75" customHeight="1">
      <c r="A314" s="139">
        <v>5</v>
      </c>
      <c r="B314" s="5"/>
      <c r="C314" s="5" t="s">
        <v>251</v>
      </c>
      <c r="D314" s="5" t="s">
        <v>18</v>
      </c>
      <c r="E314" s="5" t="s">
        <v>8</v>
      </c>
      <c r="F314" s="12" t="s">
        <v>1256</v>
      </c>
      <c r="G314" s="12">
        <v>4</v>
      </c>
      <c r="H314" s="13" t="s">
        <v>74</v>
      </c>
      <c r="I314" s="12">
        <f t="shared" si="64"/>
        <v>24</v>
      </c>
      <c r="J314" s="13" t="s">
        <v>72</v>
      </c>
      <c r="K314" s="30">
        <f t="shared" si="67"/>
        <v>7.92</v>
      </c>
      <c r="L314" s="30" t="s">
        <v>103</v>
      </c>
      <c r="M314" s="15">
        <f t="shared" si="66"/>
        <v>7920</v>
      </c>
      <c r="N314" s="13" t="s">
        <v>71</v>
      </c>
    </row>
    <row r="315" spans="1:14" ht="15.75" customHeight="1">
      <c r="A315" s="139">
        <v>6</v>
      </c>
      <c r="B315" s="5"/>
      <c r="C315" s="9" t="s">
        <v>52</v>
      </c>
      <c r="D315" s="9" t="s">
        <v>51</v>
      </c>
      <c r="E315" s="9" t="s">
        <v>8</v>
      </c>
      <c r="F315" s="72" t="s">
        <v>1257</v>
      </c>
      <c r="G315" s="12">
        <v>5</v>
      </c>
      <c r="H315" s="13" t="s">
        <v>74</v>
      </c>
      <c r="I315" s="12">
        <f t="shared" si="64"/>
        <v>30</v>
      </c>
      <c r="J315" s="13" t="s">
        <v>72</v>
      </c>
      <c r="K315" s="30">
        <f t="shared" si="67"/>
        <v>9.9</v>
      </c>
      <c r="L315" s="30" t="s">
        <v>103</v>
      </c>
      <c r="M315" s="15">
        <f t="shared" si="66"/>
        <v>9900</v>
      </c>
      <c r="N315" s="13" t="s">
        <v>71</v>
      </c>
    </row>
    <row r="316" spans="1:14" ht="15.75" customHeight="1">
      <c r="A316" s="139">
        <v>7</v>
      </c>
      <c r="B316" s="5"/>
      <c r="C316" s="5" t="s">
        <v>10</v>
      </c>
      <c r="D316" s="5" t="s">
        <v>93</v>
      </c>
      <c r="E316" s="5" t="s">
        <v>8</v>
      </c>
      <c r="F316" s="12" t="s">
        <v>874</v>
      </c>
      <c r="G316" s="12">
        <v>5</v>
      </c>
      <c r="H316" s="13" t="s">
        <v>74</v>
      </c>
      <c r="I316" s="12">
        <f t="shared" si="64"/>
        <v>30</v>
      </c>
      <c r="J316" s="13" t="s">
        <v>72</v>
      </c>
      <c r="K316" s="30">
        <f t="shared" si="67"/>
        <v>9.9</v>
      </c>
      <c r="L316" s="30" t="s">
        <v>103</v>
      </c>
      <c r="M316" s="15">
        <f t="shared" si="66"/>
        <v>9900</v>
      </c>
      <c r="N316" s="13" t="s">
        <v>71</v>
      </c>
    </row>
    <row r="317" spans="1:14" ht="15.75" customHeight="1">
      <c r="A317" s="139">
        <v>8</v>
      </c>
      <c r="B317" s="5"/>
      <c r="C317" s="5" t="s">
        <v>26</v>
      </c>
      <c r="D317" s="5" t="s">
        <v>89</v>
      </c>
      <c r="E317" s="5" t="s">
        <v>8</v>
      </c>
      <c r="F317" s="12" t="s">
        <v>1258</v>
      </c>
      <c r="G317" s="12">
        <v>3</v>
      </c>
      <c r="H317" s="13" t="s">
        <v>74</v>
      </c>
      <c r="I317" s="12">
        <f t="shared" si="64"/>
        <v>18</v>
      </c>
      <c r="J317" s="13" t="s">
        <v>72</v>
      </c>
      <c r="K317" s="30">
        <f>I317*0.33</f>
        <v>5.94</v>
      </c>
      <c r="L317" s="30" t="s">
        <v>103</v>
      </c>
      <c r="M317" s="15">
        <f t="shared" si="66"/>
        <v>5940</v>
      </c>
      <c r="N317" s="13" t="s">
        <v>71</v>
      </c>
    </row>
    <row r="318" spans="1:14" ht="15.75" customHeight="1">
      <c r="A318" s="139">
        <v>9</v>
      </c>
      <c r="B318" s="5"/>
      <c r="C318" s="5" t="s">
        <v>94</v>
      </c>
      <c r="D318" s="5" t="s">
        <v>95</v>
      </c>
      <c r="E318" s="5" t="s">
        <v>8</v>
      </c>
      <c r="F318" s="12" t="s">
        <v>1235</v>
      </c>
      <c r="G318" s="12">
        <v>1</v>
      </c>
      <c r="H318" s="13" t="s">
        <v>74</v>
      </c>
      <c r="I318" s="12">
        <f>G318*6</f>
        <v>6</v>
      </c>
      <c r="J318" s="13" t="s">
        <v>72</v>
      </c>
      <c r="K318" s="30">
        <f t="shared" ref="K318:K335" si="68">I318*0.33</f>
        <v>1.98</v>
      </c>
      <c r="L318" s="30" t="s">
        <v>103</v>
      </c>
      <c r="M318" s="15">
        <f t="shared" si="66"/>
        <v>1980</v>
      </c>
      <c r="N318" s="13" t="s">
        <v>71</v>
      </c>
    </row>
    <row r="319" spans="1:14" ht="15.75" customHeight="1">
      <c r="A319" s="139">
        <v>10</v>
      </c>
      <c r="B319" s="5"/>
      <c r="C319" s="5" t="s">
        <v>190</v>
      </c>
      <c r="D319" s="5" t="s">
        <v>20</v>
      </c>
      <c r="E319" s="5" t="s">
        <v>173</v>
      </c>
      <c r="F319" s="12" t="s">
        <v>1259</v>
      </c>
      <c r="G319" s="12">
        <v>1</v>
      </c>
      <c r="H319" s="13" t="s">
        <v>74</v>
      </c>
      <c r="I319" s="12">
        <f>G319*7</f>
        <v>7</v>
      </c>
      <c r="J319" s="13" t="s">
        <v>72</v>
      </c>
      <c r="K319" s="30">
        <f t="shared" si="68"/>
        <v>2.31</v>
      </c>
      <c r="L319" s="30" t="s">
        <v>103</v>
      </c>
      <c r="M319" s="15">
        <f t="shared" si="66"/>
        <v>2310</v>
      </c>
      <c r="N319" s="13" t="s">
        <v>71</v>
      </c>
    </row>
    <row r="320" spans="1:14" ht="15.75" customHeight="1">
      <c r="A320" s="139">
        <v>11</v>
      </c>
      <c r="B320" s="5"/>
      <c r="C320" s="5" t="s">
        <v>34</v>
      </c>
      <c r="D320" s="5" t="s">
        <v>134</v>
      </c>
      <c r="E320" s="5" t="s">
        <v>173</v>
      </c>
      <c r="F320" s="12" t="s">
        <v>1260</v>
      </c>
      <c r="G320" s="12">
        <v>1</v>
      </c>
      <c r="H320" s="13" t="s">
        <v>74</v>
      </c>
      <c r="I320" s="12">
        <f>G320*7</f>
        <v>7</v>
      </c>
      <c r="J320" s="13" t="s">
        <v>72</v>
      </c>
      <c r="K320" s="30">
        <f t="shared" si="68"/>
        <v>2.31</v>
      </c>
      <c r="L320" s="30" t="s">
        <v>103</v>
      </c>
      <c r="M320" s="15">
        <f t="shared" si="66"/>
        <v>2310</v>
      </c>
      <c r="N320" s="13" t="s">
        <v>71</v>
      </c>
    </row>
    <row r="321" spans="1:14" ht="15.75" customHeight="1">
      <c r="A321" s="139">
        <v>12</v>
      </c>
      <c r="B321" s="5"/>
      <c r="C321" s="5" t="s">
        <v>23</v>
      </c>
      <c r="D321" s="5" t="s">
        <v>136</v>
      </c>
      <c r="E321" s="5" t="s">
        <v>12</v>
      </c>
      <c r="F321" s="5" t="s">
        <v>1249</v>
      </c>
      <c r="G321" s="12">
        <v>3</v>
      </c>
      <c r="H321" s="13" t="s">
        <v>74</v>
      </c>
      <c r="I321" s="12">
        <f t="shared" ref="I321:I331" si="69">G321*1</f>
        <v>3</v>
      </c>
      <c r="J321" s="13" t="s">
        <v>72</v>
      </c>
      <c r="K321" s="30">
        <f t="shared" si="68"/>
        <v>0.99</v>
      </c>
      <c r="L321" s="30" t="s">
        <v>103</v>
      </c>
      <c r="M321" s="15">
        <f t="shared" si="66"/>
        <v>990</v>
      </c>
      <c r="N321" s="13" t="s">
        <v>71</v>
      </c>
    </row>
    <row r="322" spans="1:14" ht="15.75" customHeight="1">
      <c r="A322" s="139">
        <v>13</v>
      </c>
      <c r="B322" s="5"/>
      <c r="C322" s="5" t="s">
        <v>90</v>
      </c>
      <c r="D322" s="5" t="s">
        <v>91</v>
      </c>
      <c r="E322" s="5" t="s">
        <v>12</v>
      </c>
      <c r="F322" s="12" t="s">
        <v>1229</v>
      </c>
      <c r="G322" s="12">
        <v>1</v>
      </c>
      <c r="H322" s="13" t="s">
        <v>74</v>
      </c>
      <c r="I322" s="12">
        <f t="shared" si="69"/>
        <v>1</v>
      </c>
      <c r="J322" s="13" t="s">
        <v>72</v>
      </c>
      <c r="K322" s="30">
        <f t="shared" si="68"/>
        <v>0.33</v>
      </c>
      <c r="L322" s="30" t="s">
        <v>103</v>
      </c>
      <c r="M322" s="15">
        <f t="shared" si="66"/>
        <v>330</v>
      </c>
      <c r="N322" s="13" t="s">
        <v>71</v>
      </c>
    </row>
    <row r="323" spans="1:14" ht="15.75" customHeight="1">
      <c r="A323" s="139">
        <v>14</v>
      </c>
      <c r="B323" s="5"/>
      <c r="C323" s="5" t="s">
        <v>81</v>
      </c>
      <c r="D323" s="5" t="s">
        <v>82</v>
      </c>
      <c r="E323" s="5" t="s">
        <v>12</v>
      </c>
      <c r="F323" s="12" t="s">
        <v>1251</v>
      </c>
      <c r="G323" s="12">
        <v>2</v>
      </c>
      <c r="H323" s="13" t="s">
        <v>74</v>
      </c>
      <c r="I323" s="12">
        <f t="shared" si="69"/>
        <v>2</v>
      </c>
      <c r="J323" s="13" t="s">
        <v>72</v>
      </c>
      <c r="K323" s="30">
        <f t="shared" si="68"/>
        <v>0.66</v>
      </c>
      <c r="L323" s="30" t="s">
        <v>103</v>
      </c>
      <c r="M323" s="15">
        <f t="shared" si="66"/>
        <v>660</v>
      </c>
      <c r="N323" s="13" t="s">
        <v>71</v>
      </c>
    </row>
    <row r="324" spans="1:14" ht="15.75" customHeight="1">
      <c r="A324" s="139">
        <v>15</v>
      </c>
      <c r="B324" s="5"/>
      <c r="C324" s="5" t="s">
        <v>11</v>
      </c>
      <c r="D324" s="5" t="s">
        <v>13</v>
      </c>
      <c r="E324" s="5" t="s">
        <v>12</v>
      </c>
      <c r="F324" s="12" t="s">
        <v>1250</v>
      </c>
      <c r="G324" s="12">
        <v>1</v>
      </c>
      <c r="H324" s="13" t="s">
        <v>74</v>
      </c>
      <c r="I324" s="12">
        <f t="shared" si="69"/>
        <v>1</v>
      </c>
      <c r="J324" s="13" t="s">
        <v>72</v>
      </c>
      <c r="K324" s="30">
        <f t="shared" si="68"/>
        <v>0.33</v>
      </c>
      <c r="L324" s="30" t="s">
        <v>103</v>
      </c>
      <c r="M324" s="15">
        <f t="shared" si="66"/>
        <v>330</v>
      </c>
      <c r="N324" s="13" t="s">
        <v>71</v>
      </c>
    </row>
    <row r="325" spans="1:14" ht="15.75" customHeight="1">
      <c r="A325" s="139">
        <v>16</v>
      </c>
      <c r="B325" s="5"/>
      <c r="C325" s="5" t="s">
        <v>28</v>
      </c>
      <c r="D325" s="5" t="s">
        <v>27</v>
      </c>
      <c r="E325" s="5" t="s">
        <v>12</v>
      </c>
      <c r="F325" s="12" t="s">
        <v>1230</v>
      </c>
      <c r="G325" s="12">
        <v>1</v>
      </c>
      <c r="H325" s="13" t="s">
        <v>74</v>
      </c>
      <c r="I325" s="12">
        <f t="shared" si="69"/>
        <v>1</v>
      </c>
      <c r="J325" s="13" t="s">
        <v>72</v>
      </c>
      <c r="K325" s="30">
        <f t="shared" si="68"/>
        <v>0.33</v>
      </c>
      <c r="L325" s="30" t="s">
        <v>103</v>
      </c>
      <c r="M325" s="15">
        <f t="shared" si="66"/>
        <v>330</v>
      </c>
      <c r="N325" s="13" t="s">
        <v>71</v>
      </c>
    </row>
    <row r="326" spans="1:14" ht="15.75" customHeight="1">
      <c r="A326" s="139">
        <v>17</v>
      </c>
      <c r="B326" s="5"/>
      <c r="C326" s="5" t="s">
        <v>30</v>
      </c>
      <c r="D326" s="5" t="s">
        <v>29</v>
      </c>
      <c r="E326" s="5" t="s">
        <v>12</v>
      </c>
      <c r="F326" s="12" t="s">
        <v>1231</v>
      </c>
      <c r="G326" s="12">
        <v>1</v>
      </c>
      <c r="H326" s="13" t="s">
        <v>74</v>
      </c>
      <c r="I326" s="12">
        <f t="shared" si="69"/>
        <v>1</v>
      </c>
      <c r="J326" s="13" t="s">
        <v>72</v>
      </c>
      <c r="K326" s="30">
        <f t="shared" si="68"/>
        <v>0.33</v>
      </c>
      <c r="L326" s="30" t="s">
        <v>103</v>
      </c>
      <c r="M326" s="15">
        <f t="shared" si="66"/>
        <v>330</v>
      </c>
      <c r="N326" s="13" t="s">
        <v>71</v>
      </c>
    </row>
    <row r="327" spans="1:14" ht="15.75" customHeight="1">
      <c r="A327" s="139">
        <v>18</v>
      </c>
      <c r="B327" s="5"/>
      <c r="C327" s="5" t="s">
        <v>32</v>
      </c>
      <c r="D327" s="5" t="s">
        <v>33</v>
      </c>
      <c r="E327" s="5" t="s">
        <v>12</v>
      </c>
      <c r="F327" s="12" t="s">
        <v>1202</v>
      </c>
      <c r="G327" s="12">
        <v>1</v>
      </c>
      <c r="H327" s="13" t="s">
        <v>74</v>
      </c>
      <c r="I327" s="12">
        <f t="shared" si="69"/>
        <v>1</v>
      </c>
      <c r="J327" s="13" t="s">
        <v>72</v>
      </c>
      <c r="K327" s="30">
        <f t="shared" si="68"/>
        <v>0.33</v>
      </c>
      <c r="L327" s="30" t="s">
        <v>103</v>
      </c>
      <c r="M327" s="15">
        <f t="shared" si="66"/>
        <v>330</v>
      </c>
      <c r="N327" s="13" t="s">
        <v>71</v>
      </c>
    </row>
    <row r="328" spans="1:14" ht="15.75" customHeight="1">
      <c r="A328" s="139">
        <v>19</v>
      </c>
      <c r="B328" s="5"/>
      <c r="C328" s="5" t="s">
        <v>36</v>
      </c>
      <c r="D328" s="5" t="s">
        <v>35</v>
      </c>
      <c r="E328" s="5" t="s">
        <v>12</v>
      </c>
      <c r="F328" s="12" t="s">
        <v>1159</v>
      </c>
      <c r="G328" s="12">
        <v>1</v>
      </c>
      <c r="H328" s="13" t="s">
        <v>74</v>
      </c>
      <c r="I328" s="12">
        <f t="shared" si="69"/>
        <v>1</v>
      </c>
      <c r="J328" s="13" t="s">
        <v>72</v>
      </c>
      <c r="K328" s="30">
        <f t="shared" si="68"/>
        <v>0.33</v>
      </c>
      <c r="L328" s="30" t="s">
        <v>103</v>
      </c>
      <c r="M328" s="15">
        <f t="shared" si="66"/>
        <v>330</v>
      </c>
      <c r="N328" s="13" t="s">
        <v>71</v>
      </c>
    </row>
    <row r="329" spans="1:14" ht="15.75" customHeight="1">
      <c r="A329" s="139">
        <v>20</v>
      </c>
      <c r="B329" s="5"/>
      <c r="C329" s="5" t="s">
        <v>38</v>
      </c>
      <c r="D329" s="5" t="s">
        <v>37</v>
      </c>
      <c r="E329" s="5" t="s">
        <v>12</v>
      </c>
      <c r="F329" s="12" t="s">
        <v>1182</v>
      </c>
      <c r="G329" s="12">
        <v>1</v>
      </c>
      <c r="H329" s="13" t="s">
        <v>74</v>
      </c>
      <c r="I329" s="12">
        <f t="shared" si="69"/>
        <v>1</v>
      </c>
      <c r="J329" s="13" t="s">
        <v>72</v>
      </c>
      <c r="K329" s="30">
        <f t="shared" si="68"/>
        <v>0.33</v>
      </c>
      <c r="L329" s="30" t="s">
        <v>103</v>
      </c>
      <c r="M329" s="15">
        <f t="shared" si="66"/>
        <v>330</v>
      </c>
      <c r="N329" s="13" t="s">
        <v>71</v>
      </c>
    </row>
    <row r="330" spans="1:14" ht="15.75" customHeight="1">
      <c r="A330" s="139">
        <v>21</v>
      </c>
      <c r="B330" s="5"/>
      <c r="C330" s="5" t="s">
        <v>40</v>
      </c>
      <c r="D330" s="5" t="s">
        <v>39</v>
      </c>
      <c r="E330" s="5" t="s">
        <v>12</v>
      </c>
      <c r="F330" s="12" t="s">
        <v>1183</v>
      </c>
      <c r="G330" s="12">
        <v>1</v>
      </c>
      <c r="H330" s="13" t="s">
        <v>74</v>
      </c>
      <c r="I330" s="12">
        <f t="shared" si="69"/>
        <v>1</v>
      </c>
      <c r="J330" s="13" t="s">
        <v>72</v>
      </c>
      <c r="K330" s="30">
        <f t="shared" si="68"/>
        <v>0.33</v>
      </c>
      <c r="L330" s="30" t="s">
        <v>103</v>
      </c>
      <c r="M330" s="15">
        <f t="shared" si="66"/>
        <v>330</v>
      </c>
      <c r="N330" s="13" t="s">
        <v>71</v>
      </c>
    </row>
    <row r="331" spans="1:14" ht="15.75" customHeight="1">
      <c r="A331" s="139">
        <v>22</v>
      </c>
      <c r="B331" s="5"/>
      <c r="C331" s="5" t="s">
        <v>78</v>
      </c>
      <c r="D331" s="5" t="s">
        <v>79</v>
      </c>
      <c r="E331" s="5" t="s">
        <v>12</v>
      </c>
      <c r="F331" s="12" t="s">
        <v>1222</v>
      </c>
      <c r="G331" s="12">
        <v>2</v>
      </c>
      <c r="H331" s="13" t="s">
        <v>74</v>
      </c>
      <c r="I331" s="12">
        <f t="shared" si="69"/>
        <v>2</v>
      </c>
      <c r="J331" s="13" t="s">
        <v>72</v>
      </c>
      <c r="K331" s="30">
        <f t="shared" si="68"/>
        <v>0.66</v>
      </c>
      <c r="L331" s="30" t="s">
        <v>103</v>
      </c>
      <c r="M331" s="15">
        <f t="shared" si="66"/>
        <v>660</v>
      </c>
      <c r="N331" s="13" t="s">
        <v>71</v>
      </c>
    </row>
    <row r="332" spans="1:14" ht="15.75" customHeight="1">
      <c r="A332" s="139">
        <v>23</v>
      </c>
      <c r="B332" s="5"/>
      <c r="C332" s="5" t="s">
        <v>45</v>
      </c>
      <c r="D332" s="5" t="s">
        <v>44</v>
      </c>
      <c r="E332" s="5" t="s">
        <v>43</v>
      </c>
      <c r="F332" s="12" t="s">
        <v>1262</v>
      </c>
      <c r="G332" s="12">
        <v>5</v>
      </c>
      <c r="H332" s="13" t="s">
        <v>74</v>
      </c>
      <c r="I332" s="12">
        <f>G332*1.5</f>
        <v>7.5</v>
      </c>
      <c r="J332" s="13" t="s">
        <v>72</v>
      </c>
      <c r="K332" s="30">
        <f t="shared" si="68"/>
        <v>2.4750000000000001</v>
      </c>
      <c r="L332" s="30" t="s">
        <v>103</v>
      </c>
      <c r="M332" s="15">
        <f t="shared" si="66"/>
        <v>2475</v>
      </c>
      <c r="N332" s="13" t="s">
        <v>71</v>
      </c>
    </row>
    <row r="333" spans="1:14" ht="15.75" customHeight="1">
      <c r="A333" s="139">
        <v>24</v>
      </c>
      <c r="B333" s="5"/>
      <c r="C333" s="5" t="s">
        <v>47</v>
      </c>
      <c r="D333" s="5" t="s">
        <v>46</v>
      </c>
      <c r="E333" s="5" t="s">
        <v>43</v>
      </c>
      <c r="F333" s="12" t="s">
        <v>1204</v>
      </c>
      <c r="G333" s="12">
        <v>1</v>
      </c>
      <c r="H333" s="13" t="s">
        <v>74</v>
      </c>
      <c r="I333" s="12">
        <f>G333*1.5</f>
        <v>1.5</v>
      </c>
      <c r="J333" s="13" t="s">
        <v>72</v>
      </c>
      <c r="K333" s="30">
        <f t="shared" si="68"/>
        <v>0.495</v>
      </c>
      <c r="L333" s="30" t="s">
        <v>103</v>
      </c>
      <c r="M333" s="15">
        <f t="shared" si="66"/>
        <v>495</v>
      </c>
      <c r="N333" s="13" t="s">
        <v>71</v>
      </c>
    </row>
    <row r="334" spans="1:14" ht="15.75" customHeight="1">
      <c r="A334" s="139">
        <v>25</v>
      </c>
      <c r="B334" s="5"/>
      <c r="C334" s="5" t="s">
        <v>42</v>
      </c>
      <c r="D334" s="5" t="s">
        <v>41</v>
      </c>
      <c r="E334" s="5" t="s">
        <v>165</v>
      </c>
      <c r="F334" s="12" t="s">
        <v>1233</v>
      </c>
      <c r="G334" s="12">
        <v>1</v>
      </c>
      <c r="H334" s="13" t="s">
        <v>74</v>
      </c>
      <c r="I334" s="12">
        <f>G334*1.5</f>
        <v>1.5</v>
      </c>
      <c r="J334" s="13" t="s">
        <v>72</v>
      </c>
      <c r="K334" s="30">
        <f t="shared" si="68"/>
        <v>0.495</v>
      </c>
      <c r="L334" s="30" t="s">
        <v>103</v>
      </c>
      <c r="M334" s="15">
        <f t="shared" si="66"/>
        <v>495</v>
      </c>
      <c r="N334" s="13" t="s">
        <v>71</v>
      </c>
    </row>
    <row r="335" spans="1:14" ht="15.75" customHeight="1">
      <c r="A335" s="139">
        <v>26</v>
      </c>
      <c r="B335" s="5"/>
      <c r="C335" s="5" t="s">
        <v>893</v>
      </c>
      <c r="D335" s="5"/>
      <c r="E335" s="5" t="s">
        <v>12</v>
      </c>
      <c r="F335" s="12" t="s">
        <v>761</v>
      </c>
      <c r="G335" s="12">
        <v>2</v>
      </c>
      <c r="H335" s="13" t="s">
        <v>74</v>
      </c>
      <c r="I335" s="12">
        <f>G335*4</f>
        <v>8</v>
      </c>
      <c r="J335" s="13" t="s">
        <v>72</v>
      </c>
      <c r="K335" s="30">
        <f t="shared" si="68"/>
        <v>2.64</v>
      </c>
      <c r="L335" s="30" t="s">
        <v>103</v>
      </c>
      <c r="M335" s="15">
        <f t="shared" si="66"/>
        <v>2640</v>
      </c>
      <c r="N335" s="13" t="s">
        <v>71</v>
      </c>
    </row>
    <row r="336" spans="1:14" ht="15.75" customHeight="1">
      <c r="A336" s="139">
        <v>27</v>
      </c>
      <c r="B336" s="5"/>
      <c r="C336" s="5" t="s">
        <v>1140</v>
      </c>
      <c r="D336" s="5"/>
      <c r="E336" s="5" t="s">
        <v>12</v>
      </c>
      <c r="F336" s="12" t="s">
        <v>971</v>
      </c>
      <c r="G336" s="12">
        <v>1</v>
      </c>
      <c r="H336" s="13" t="s">
        <v>74</v>
      </c>
      <c r="I336" s="12">
        <f t="shared" ref="I336" si="70">G336*1.5</f>
        <v>1.5</v>
      </c>
      <c r="J336" s="13" t="s">
        <v>72</v>
      </c>
      <c r="K336" s="30">
        <f>I336*0.33</f>
        <v>0.495</v>
      </c>
      <c r="L336" s="30" t="s">
        <v>103</v>
      </c>
      <c r="M336" s="15">
        <f t="shared" si="66"/>
        <v>495</v>
      </c>
      <c r="N336" s="13" t="s">
        <v>71</v>
      </c>
    </row>
    <row r="337" spans="1:14" ht="15.75" customHeight="1">
      <c r="A337" s="139">
        <v>28</v>
      </c>
      <c r="B337" s="5"/>
      <c r="C337" s="5" t="s">
        <v>1240</v>
      </c>
      <c r="D337" s="5"/>
      <c r="E337" s="5" t="s">
        <v>12</v>
      </c>
      <c r="F337" s="12" t="s">
        <v>383</v>
      </c>
      <c r="G337" s="12">
        <v>2</v>
      </c>
      <c r="H337" s="13" t="s">
        <v>74</v>
      </c>
      <c r="I337" s="12">
        <f>G337*1</f>
        <v>2</v>
      </c>
      <c r="J337" s="13" t="s">
        <v>72</v>
      </c>
      <c r="K337" s="30">
        <f>I337*0.33</f>
        <v>0.66</v>
      </c>
      <c r="L337" s="30" t="s">
        <v>103</v>
      </c>
      <c r="M337" s="15">
        <f t="shared" si="66"/>
        <v>660</v>
      </c>
      <c r="N337" s="13" t="s">
        <v>71</v>
      </c>
    </row>
    <row r="338" spans="1:14" ht="15.75" customHeight="1">
      <c r="A338" s="139">
        <v>29</v>
      </c>
      <c r="B338" s="5"/>
      <c r="C338" s="5" t="s">
        <v>757</v>
      </c>
      <c r="D338" s="5"/>
      <c r="E338" s="5" t="s">
        <v>12</v>
      </c>
      <c r="F338" s="12" t="s">
        <v>971</v>
      </c>
      <c r="G338" s="12">
        <v>1</v>
      </c>
      <c r="H338" s="13" t="s">
        <v>74</v>
      </c>
      <c r="I338" s="12">
        <f>G338*1</f>
        <v>1</v>
      </c>
      <c r="J338" s="13" t="s">
        <v>72</v>
      </c>
      <c r="K338" s="30">
        <f t="shared" ref="K338:K346" si="71">I338*0.33</f>
        <v>0.33</v>
      </c>
      <c r="L338" s="30" t="s">
        <v>103</v>
      </c>
      <c r="M338" s="15">
        <f t="shared" si="66"/>
        <v>330</v>
      </c>
      <c r="N338" s="13" t="s">
        <v>71</v>
      </c>
    </row>
    <row r="339" spans="1:14" ht="15.75" customHeight="1">
      <c r="A339" s="139">
        <v>30</v>
      </c>
      <c r="B339" s="5"/>
      <c r="C339" s="5" t="s">
        <v>1169</v>
      </c>
      <c r="D339" s="5"/>
      <c r="E339" s="5" t="s">
        <v>12</v>
      </c>
      <c r="F339" s="103" t="s">
        <v>1223</v>
      </c>
      <c r="G339" s="12">
        <v>1</v>
      </c>
      <c r="H339" s="13" t="s">
        <v>74</v>
      </c>
      <c r="I339" s="12">
        <f>G339*1</f>
        <v>1</v>
      </c>
      <c r="J339" s="13" t="s">
        <v>72</v>
      </c>
      <c r="K339" s="30">
        <f t="shared" si="71"/>
        <v>0.33</v>
      </c>
      <c r="L339" s="30" t="s">
        <v>103</v>
      </c>
      <c r="M339" s="15">
        <f t="shared" si="66"/>
        <v>330</v>
      </c>
      <c r="N339" s="13" t="s">
        <v>71</v>
      </c>
    </row>
    <row r="340" spans="1:14" ht="15.75" customHeight="1">
      <c r="A340" s="139">
        <v>31</v>
      </c>
      <c r="B340" s="5"/>
      <c r="C340" s="5" t="s">
        <v>126</v>
      </c>
      <c r="D340" s="5"/>
      <c r="E340" s="5" t="s">
        <v>43</v>
      </c>
      <c r="F340" s="12" t="s">
        <v>271</v>
      </c>
      <c r="G340" s="12">
        <v>1</v>
      </c>
      <c r="H340" s="13" t="s">
        <v>74</v>
      </c>
      <c r="I340" s="12">
        <f t="shared" ref="I340" si="72">G340*4</f>
        <v>4</v>
      </c>
      <c r="J340" s="13" t="s">
        <v>72</v>
      </c>
      <c r="K340" s="30">
        <f t="shared" si="71"/>
        <v>1.32</v>
      </c>
      <c r="L340" s="30" t="s">
        <v>103</v>
      </c>
      <c r="M340" s="15">
        <f t="shared" si="66"/>
        <v>1320</v>
      </c>
      <c r="N340" s="13" t="s">
        <v>71</v>
      </c>
    </row>
    <row r="341" spans="1:14" ht="15.75" customHeight="1">
      <c r="A341" s="139">
        <v>32</v>
      </c>
      <c r="B341" s="5"/>
      <c r="C341" s="5" t="s">
        <v>893</v>
      </c>
      <c r="D341" s="5"/>
      <c r="E341" s="5" t="s">
        <v>12</v>
      </c>
      <c r="F341" s="12" t="s">
        <v>220</v>
      </c>
      <c r="G341" s="12">
        <v>1</v>
      </c>
      <c r="H341" s="13" t="s">
        <v>74</v>
      </c>
      <c r="I341" s="12">
        <f>G341*1</f>
        <v>1</v>
      </c>
      <c r="J341" s="13" t="s">
        <v>72</v>
      </c>
      <c r="K341" s="30">
        <f t="shared" si="71"/>
        <v>0.33</v>
      </c>
      <c r="L341" s="30" t="s">
        <v>103</v>
      </c>
      <c r="M341" s="15">
        <f t="shared" si="66"/>
        <v>330</v>
      </c>
      <c r="N341" s="13" t="s">
        <v>71</v>
      </c>
    </row>
    <row r="342" spans="1:14" ht="15.75" customHeight="1">
      <c r="A342" s="139">
        <v>33</v>
      </c>
      <c r="B342" s="5"/>
      <c r="C342" s="5" t="s">
        <v>989</v>
      </c>
      <c r="D342" s="5"/>
      <c r="E342" s="5" t="s">
        <v>43</v>
      </c>
      <c r="F342" s="12" t="s">
        <v>1263</v>
      </c>
      <c r="G342" s="12">
        <v>1</v>
      </c>
      <c r="H342" s="13" t="s">
        <v>74</v>
      </c>
      <c r="I342" s="12">
        <f>G342*1</f>
        <v>1</v>
      </c>
      <c r="J342" s="13" t="s">
        <v>72</v>
      </c>
      <c r="K342" s="30">
        <f t="shared" si="71"/>
        <v>0.33</v>
      </c>
      <c r="L342" s="30" t="s">
        <v>103</v>
      </c>
      <c r="M342" s="15">
        <f t="shared" si="66"/>
        <v>330</v>
      </c>
      <c r="N342" s="13" t="s">
        <v>71</v>
      </c>
    </row>
    <row r="343" spans="1:14" ht="15.75" customHeight="1">
      <c r="A343" s="139">
        <v>34</v>
      </c>
      <c r="B343" s="5"/>
      <c r="C343" s="5" t="s">
        <v>1264</v>
      </c>
      <c r="D343" s="5"/>
      <c r="E343" s="5" t="s">
        <v>12</v>
      </c>
      <c r="F343" s="12" t="s">
        <v>322</v>
      </c>
      <c r="G343" s="12">
        <v>1</v>
      </c>
      <c r="H343" s="13" t="s">
        <v>74</v>
      </c>
      <c r="I343" s="12">
        <f>G343*1.5</f>
        <v>1.5</v>
      </c>
      <c r="J343" s="13" t="s">
        <v>72</v>
      </c>
      <c r="K343" s="30">
        <f t="shared" si="71"/>
        <v>0.495</v>
      </c>
      <c r="L343" s="30" t="s">
        <v>103</v>
      </c>
      <c r="M343" s="15">
        <f t="shared" si="66"/>
        <v>495</v>
      </c>
      <c r="N343" s="13" t="s">
        <v>71</v>
      </c>
    </row>
    <row r="344" spans="1:14" ht="15.75" customHeight="1">
      <c r="A344" s="139">
        <v>35</v>
      </c>
      <c r="B344" s="5"/>
      <c r="C344" s="5" t="s">
        <v>1193</v>
      </c>
      <c r="D344" s="5"/>
      <c r="E344" s="5" t="s">
        <v>12</v>
      </c>
      <c r="F344" s="12" t="s">
        <v>218</v>
      </c>
      <c r="G344" s="12">
        <v>1</v>
      </c>
      <c r="H344" s="13" t="s">
        <v>74</v>
      </c>
      <c r="I344" s="12">
        <f>G344*1</f>
        <v>1</v>
      </c>
      <c r="J344" s="13" t="s">
        <v>72</v>
      </c>
      <c r="K344" s="30">
        <f t="shared" si="71"/>
        <v>0.33</v>
      </c>
      <c r="L344" s="30" t="s">
        <v>103</v>
      </c>
      <c r="M344" s="15">
        <f t="shared" si="66"/>
        <v>330</v>
      </c>
      <c r="N344" s="13" t="s">
        <v>71</v>
      </c>
    </row>
    <row r="345" spans="1:14" ht="15.75" customHeight="1">
      <c r="A345" s="139">
        <v>36</v>
      </c>
      <c r="B345" s="5"/>
      <c r="C345" s="5" t="s">
        <v>52</v>
      </c>
      <c r="D345" s="5"/>
      <c r="E345" s="5" t="s">
        <v>12</v>
      </c>
      <c r="F345" s="12" t="s">
        <v>995</v>
      </c>
      <c r="G345" s="12">
        <v>2</v>
      </c>
      <c r="H345" s="13" t="s">
        <v>74</v>
      </c>
      <c r="I345" s="12">
        <f>G345*1</f>
        <v>2</v>
      </c>
      <c r="J345" s="13" t="s">
        <v>72</v>
      </c>
      <c r="K345" s="30">
        <f t="shared" si="71"/>
        <v>0.66</v>
      </c>
      <c r="L345" s="30" t="s">
        <v>103</v>
      </c>
      <c r="M345" s="15">
        <f t="shared" si="66"/>
        <v>660</v>
      </c>
      <c r="N345" s="13" t="s">
        <v>71</v>
      </c>
    </row>
    <row r="346" spans="1:14" ht="15.75" customHeight="1">
      <c r="A346" s="139">
        <v>37</v>
      </c>
      <c r="B346" s="5"/>
      <c r="C346" s="5" t="s">
        <v>1191</v>
      </c>
      <c r="D346" s="5"/>
      <c r="E346" s="5" t="s">
        <v>12</v>
      </c>
      <c r="F346" s="12" t="s">
        <v>971</v>
      </c>
      <c r="G346" s="12">
        <v>1</v>
      </c>
      <c r="H346" s="13" t="s">
        <v>74</v>
      </c>
      <c r="I346" s="12">
        <f>G346*1</f>
        <v>1</v>
      </c>
      <c r="J346" s="13" t="s">
        <v>72</v>
      </c>
      <c r="K346" s="30">
        <f t="shared" si="71"/>
        <v>0.33</v>
      </c>
      <c r="L346" s="30" t="s">
        <v>103</v>
      </c>
      <c r="M346" s="15">
        <f t="shared" si="66"/>
        <v>330</v>
      </c>
      <c r="N346" s="13" t="s">
        <v>71</v>
      </c>
    </row>
    <row r="347" spans="1:14" ht="15.75" customHeight="1">
      <c r="A347" s="281" t="s">
        <v>54</v>
      </c>
      <c r="B347" s="282"/>
      <c r="C347" s="282"/>
      <c r="D347" s="282"/>
      <c r="E347" s="283"/>
      <c r="F347" s="138"/>
      <c r="G347" s="12">
        <f>SUM(G310:G346)</f>
        <v>65</v>
      </c>
      <c r="H347" s="13" t="s">
        <v>74</v>
      </c>
      <c r="I347" s="12">
        <f>SUM(I310:I346)</f>
        <v>220.5</v>
      </c>
      <c r="J347" s="13" t="s">
        <v>72</v>
      </c>
      <c r="K347" s="12">
        <f>SUM(K310:K346)</f>
        <v>72.764999999999972</v>
      </c>
      <c r="L347" s="30" t="s">
        <v>103</v>
      </c>
      <c r="M347" s="34">
        <f>SUM(M310:M346)</f>
        <v>72765</v>
      </c>
      <c r="N347" s="13" t="s">
        <v>71</v>
      </c>
    </row>
    <row r="348" spans="1:14">
      <c r="A348" s="286" t="s">
        <v>53</v>
      </c>
      <c r="B348" s="286" t="s">
        <v>0</v>
      </c>
      <c r="C348" s="286" t="s">
        <v>2</v>
      </c>
      <c r="D348" s="286" t="s">
        <v>4</v>
      </c>
      <c r="E348" s="286" t="s">
        <v>1</v>
      </c>
      <c r="F348" s="286" t="s">
        <v>280</v>
      </c>
      <c r="G348" s="288" t="s">
        <v>5</v>
      </c>
      <c r="H348" s="289"/>
      <c r="I348" s="288" t="s">
        <v>6</v>
      </c>
      <c r="J348" s="289"/>
      <c r="K348" s="288" t="s">
        <v>101</v>
      </c>
      <c r="L348" s="289"/>
      <c r="M348" s="288" t="s">
        <v>102</v>
      </c>
      <c r="N348" s="289"/>
    </row>
    <row r="349" spans="1:14">
      <c r="A349" s="287"/>
      <c r="B349" s="287"/>
      <c r="C349" s="287"/>
      <c r="D349" s="287"/>
      <c r="E349" s="287"/>
      <c r="F349" s="287"/>
      <c r="G349" s="290"/>
      <c r="H349" s="291"/>
      <c r="I349" s="290"/>
      <c r="J349" s="291"/>
      <c r="K349" s="290"/>
      <c r="L349" s="291"/>
      <c r="M349" s="290"/>
      <c r="N349" s="291"/>
    </row>
    <row r="350" spans="1:14" ht="15.75" customHeight="1">
      <c r="A350" s="139">
        <v>1</v>
      </c>
      <c r="B350" s="16" t="s">
        <v>59</v>
      </c>
      <c r="C350" s="5" t="s">
        <v>3</v>
      </c>
      <c r="D350" s="5" t="s">
        <v>7</v>
      </c>
      <c r="E350" s="5" t="s">
        <v>8</v>
      </c>
      <c r="F350" s="12" t="s">
        <v>1241</v>
      </c>
      <c r="G350" s="12">
        <v>3</v>
      </c>
      <c r="H350" s="13" t="s">
        <v>74</v>
      </c>
      <c r="I350" s="12">
        <f t="shared" ref="I350:I358" si="73">G350*6</f>
        <v>18</v>
      </c>
      <c r="J350" s="13" t="s">
        <v>72</v>
      </c>
      <c r="K350" s="30">
        <f t="shared" ref="K350" si="74">I350*0.33</f>
        <v>5.94</v>
      </c>
      <c r="L350" s="30" t="s">
        <v>103</v>
      </c>
      <c r="M350" s="15">
        <f t="shared" ref="M350:M386" si="75">K350*1000</f>
        <v>5940</v>
      </c>
      <c r="N350" s="13" t="s">
        <v>71</v>
      </c>
    </row>
    <row r="351" spans="1:14" ht="15.75" customHeight="1">
      <c r="A351" s="139">
        <v>2</v>
      </c>
      <c r="B351" s="131">
        <v>43565</v>
      </c>
      <c r="C351" s="5" t="s">
        <v>56</v>
      </c>
      <c r="D351" s="5" t="s">
        <v>93</v>
      </c>
      <c r="E351" s="5" t="s">
        <v>8</v>
      </c>
      <c r="F351" s="12" t="s">
        <v>1218</v>
      </c>
      <c r="G351" s="12">
        <v>2</v>
      </c>
      <c r="H351" s="13" t="s">
        <v>74</v>
      </c>
      <c r="I351" s="12">
        <f t="shared" si="73"/>
        <v>12</v>
      </c>
      <c r="J351" s="13" t="s">
        <v>72</v>
      </c>
      <c r="K351" s="30">
        <f>I351*0.33</f>
        <v>3.96</v>
      </c>
      <c r="L351" s="30" t="s">
        <v>103</v>
      </c>
      <c r="M351" s="15">
        <f t="shared" si="75"/>
        <v>3960</v>
      </c>
      <c r="N351" s="13" t="s">
        <v>71</v>
      </c>
    </row>
    <row r="352" spans="1:14" ht="15.75" customHeight="1">
      <c r="A352" s="139">
        <v>3</v>
      </c>
      <c r="B352" s="5"/>
      <c r="C352" s="5" t="s">
        <v>15</v>
      </c>
      <c r="D352" s="5" t="s">
        <v>647</v>
      </c>
      <c r="E352" s="5" t="s">
        <v>8</v>
      </c>
      <c r="F352" s="12" t="s">
        <v>1265</v>
      </c>
      <c r="G352" s="12">
        <v>3</v>
      </c>
      <c r="H352" s="13" t="s">
        <v>74</v>
      </c>
      <c r="I352" s="12">
        <f t="shared" si="73"/>
        <v>18</v>
      </c>
      <c r="J352" s="13" t="s">
        <v>72</v>
      </c>
      <c r="K352" s="30">
        <f t="shared" ref="K352:K356" si="76">I352*0.33</f>
        <v>5.94</v>
      </c>
      <c r="L352" s="30" t="s">
        <v>103</v>
      </c>
      <c r="M352" s="15">
        <f t="shared" si="75"/>
        <v>5940</v>
      </c>
      <c r="N352" s="13" t="s">
        <v>71</v>
      </c>
    </row>
    <row r="353" spans="1:14" ht="15.75" customHeight="1">
      <c r="A353" s="139">
        <v>4</v>
      </c>
      <c r="B353" s="5"/>
      <c r="C353" s="5" t="s">
        <v>17</v>
      </c>
      <c r="D353" s="5" t="s">
        <v>16</v>
      </c>
      <c r="E353" s="5" t="s">
        <v>8</v>
      </c>
      <c r="F353" s="12" t="s">
        <v>1228</v>
      </c>
      <c r="G353" s="12">
        <v>5</v>
      </c>
      <c r="H353" s="13" t="s">
        <v>74</v>
      </c>
      <c r="I353" s="12">
        <f>G353*F3706</f>
        <v>0</v>
      </c>
      <c r="J353" s="13" t="s">
        <v>72</v>
      </c>
      <c r="K353" s="30">
        <f t="shared" si="76"/>
        <v>0</v>
      </c>
      <c r="L353" s="30" t="s">
        <v>103</v>
      </c>
      <c r="M353" s="15">
        <f t="shared" si="75"/>
        <v>0</v>
      </c>
      <c r="N353" s="13" t="s">
        <v>71</v>
      </c>
    </row>
    <row r="354" spans="1:14" ht="15.75" customHeight="1">
      <c r="A354" s="139">
        <v>5</v>
      </c>
      <c r="B354" s="5"/>
      <c r="C354" s="5" t="s">
        <v>251</v>
      </c>
      <c r="D354" s="5" t="s">
        <v>18</v>
      </c>
      <c r="E354" s="5" t="s">
        <v>8</v>
      </c>
      <c r="F354" s="12" t="s">
        <v>1266</v>
      </c>
      <c r="G354" s="12">
        <v>4</v>
      </c>
      <c r="H354" s="13" t="s">
        <v>74</v>
      </c>
      <c r="I354" s="12">
        <f t="shared" si="73"/>
        <v>24</v>
      </c>
      <c r="J354" s="13" t="s">
        <v>72</v>
      </c>
      <c r="K354" s="30">
        <f t="shared" si="76"/>
        <v>7.92</v>
      </c>
      <c r="L354" s="30" t="s">
        <v>103</v>
      </c>
      <c r="M354" s="15">
        <f t="shared" si="75"/>
        <v>7920</v>
      </c>
      <c r="N354" s="13" t="s">
        <v>71</v>
      </c>
    </row>
    <row r="355" spans="1:14" ht="15.75" customHeight="1">
      <c r="A355" s="139">
        <v>6</v>
      </c>
      <c r="B355" s="5"/>
      <c r="C355" s="9" t="s">
        <v>52</v>
      </c>
      <c r="D355" s="9" t="s">
        <v>51</v>
      </c>
      <c r="E355" s="9" t="s">
        <v>8</v>
      </c>
      <c r="F355" s="72" t="s">
        <v>1216</v>
      </c>
      <c r="G355" s="12">
        <v>5</v>
      </c>
      <c r="H355" s="13" t="s">
        <v>74</v>
      </c>
      <c r="I355" s="12">
        <f t="shared" si="73"/>
        <v>30</v>
      </c>
      <c r="J355" s="13" t="s">
        <v>72</v>
      </c>
      <c r="K355" s="30">
        <f t="shared" si="76"/>
        <v>9.9</v>
      </c>
      <c r="L355" s="30" t="s">
        <v>103</v>
      </c>
      <c r="M355" s="15">
        <f t="shared" si="75"/>
        <v>9900</v>
      </c>
      <c r="N355" s="13" t="s">
        <v>71</v>
      </c>
    </row>
    <row r="356" spans="1:14" ht="15.75" customHeight="1">
      <c r="A356" s="139">
        <v>7</v>
      </c>
      <c r="B356" s="5"/>
      <c r="C356" s="5" t="s">
        <v>10</v>
      </c>
      <c r="D356" s="5" t="s">
        <v>93</v>
      </c>
      <c r="E356" s="5" t="s">
        <v>8</v>
      </c>
      <c r="F356" s="12" t="s">
        <v>1268</v>
      </c>
      <c r="G356" s="12">
        <v>5</v>
      </c>
      <c r="H356" s="13" t="s">
        <v>74</v>
      </c>
      <c r="I356" s="12">
        <f t="shared" si="73"/>
        <v>30</v>
      </c>
      <c r="J356" s="13" t="s">
        <v>72</v>
      </c>
      <c r="K356" s="30">
        <f t="shared" si="76"/>
        <v>9.9</v>
      </c>
      <c r="L356" s="30" t="s">
        <v>103</v>
      </c>
      <c r="M356" s="15">
        <f t="shared" si="75"/>
        <v>9900</v>
      </c>
      <c r="N356" s="13" t="s">
        <v>71</v>
      </c>
    </row>
    <row r="357" spans="1:14" ht="15.75" customHeight="1">
      <c r="A357" s="139">
        <v>8</v>
      </c>
      <c r="B357" s="5"/>
      <c r="C357" s="102" t="s">
        <v>26</v>
      </c>
      <c r="D357" s="102" t="s">
        <v>89</v>
      </c>
      <c r="E357" s="102" t="s">
        <v>8</v>
      </c>
      <c r="F357" s="103" t="s">
        <v>1267</v>
      </c>
      <c r="G357" s="12">
        <v>5</v>
      </c>
      <c r="H357" s="13" t="s">
        <v>74</v>
      </c>
      <c r="I357" s="12">
        <f t="shared" si="73"/>
        <v>30</v>
      </c>
      <c r="J357" s="13" t="s">
        <v>72</v>
      </c>
      <c r="K357" s="30">
        <f>I357*0.33</f>
        <v>9.9</v>
      </c>
      <c r="L357" s="30" t="s">
        <v>103</v>
      </c>
      <c r="M357" s="15">
        <f t="shared" si="75"/>
        <v>9900</v>
      </c>
      <c r="N357" s="13" t="s">
        <v>71</v>
      </c>
    </row>
    <row r="358" spans="1:14" ht="15.75" customHeight="1">
      <c r="A358" s="139">
        <v>9</v>
      </c>
      <c r="B358" s="5"/>
      <c r="C358" s="5" t="s">
        <v>94</v>
      </c>
      <c r="D358" s="5" t="s">
        <v>95</v>
      </c>
      <c r="E358" s="5" t="s">
        <v>8</v>
      </c>
      <c r="F358" s="12" t="s">
        <v>1235</v>
      </c>
      <c r="G358" s="12">
        <v>4</v>
      </c>
      <c r="H358" s="13" t="s">
        <v>74</v>
      </c>
      <c r="I358" s="12">
        <f t="shared" si="73"/>
        <v>24</v>
      </c>
      <c r="J358" s="13" t="s">
        <v>72</v>
      </c>
      <c r="K358" s="30">
        <f t="shared" ref="K358:K375" si="77">I358*0.33</f>
        <v>7.92</v>
      </c>
      <c r="L358" s="30" t="s">
        <v>103</v>
      </c>
      <c r="M358" s="15">
        <f t="shared" si="75"/>
        <v>7920</v>
      </c>
      <c r="N358" s="13" t="s">
        <v>71</v>
      </c>
    </row>
    <row r="359" spans="1:14" ht="15.75" customHeight="1">
      <c r="A359" s="139">
        <v>10</v>
      </c>
      <c r="B359" s="5"/>
      <c r="C359" s="5" t="s">
        <v>190</v>
      </c>
      <c r="D359" s="5" t="s">
        <v>20</v>
      </c>
      <c r="E359" s="5" t="s">
        <v>173</v>
      </c>
      <c r="F359" s="12" t="s">
        <v>1236</v>
      </c>
      <c r="G359" s="12">
        <v>2</v>
      </c>
      <c r="H359" s="13" t="s">
        <v>74</v>
      </c>
      <c r="I359" s="12">
        <f>G359*7</f>
        <v>14</v>
      </c>
      <c r="J359" s="13" t="s">
        <v>72</v>
      </c>
      <c r="K359" s="30">
        <f t="shared" si="77"/>
        <v>4.62</v>
      </c>
      <c r="L359" s="30" t="s">
        <v>103</v>
      </c>
      <c r="M359" s="15">
        <f t="shared" si="75"/>
        <v>4620</v>
      </c>
      <c r="N359" s="13" t="s">
        <v>71</v>
      </c>
    </row>
    <row r="360" spans="1:14" ht="15.75" customHeight="1">
      <c r="A360" s="139">
        <v>11</v>
      </c>
      <c r="B360" s="5"/>
      <c r="C360" s="5" t="s">
        <v>34</v>
      </c>
      <c r="D360" s="5" t="s">
        <v>134</v>
      </c>
      <c r="E360" s="5" t="s">
        <v>173</v>
      </c>
      <c r="F360" s="12" t="s">
        <v>1155</v>
      </c>
      <c r="G360" s="12">
        <v>5</v>
      </c>
      <c r="H360" s="13" t="s">
        <v>74</v>
      </c>
      <c r="I360" s="12">
        <f>G360*7</f>
        <v>35</v>
      </c>
      <c r="J360" s="13" t="s">
        <v>72</v>
      </c>
      <c r="K360" s="30">
        <f t="shared" si="77"/>
        <v>11.55</v>
      </c>
      <c r="L360" s="30" t="s">
        <v>103</v>
      </c>
      <c r="M360" s="15">
        <f t="shared" si="75"/>
        <v>11550</v>
      </c>
      <c r="N360" s="13" t="s">
        <v>71</v>
      </c>
    </row>
    <row r="361" spans="1:14" ht="15.75" customHeight="1">
      <c r="A361" s="139">
        <v>12</v>
      </c>
      <c r="B361" s="5"/>
      <c r="C361" s="5" t="s">
        <v>23</v>
      </c>
      <c r="D361" s="5" t="s">
        <v>136</v>
      </c>
      <c r="E361" s="5" t="s">
        <v>12</v>
      </c>
      <c r="F361" s="5" t="s">
        <v>1269</v>
      </c>
      <c r="G361" s="12">
        <v>3</v>
      </c>
      <c r="H361" s="13" t="s">
        <v>74</v>
      </c>
      <c r="I361" s="12">
        <f t="shared" ref="I361:I371" si="78">G361*1</f>
        <v>3</v>
      </c>
      <c r="J361" s="13" t="s">
        <v>72</v>
      </c>
      <c r="K361" s="30">
        <f t="shared" si="77"/>
        <v>0.99</v>
      </c>
      <c r="L361" s="30" t="s">
        <v>103</v>
      </c>
      <c r="M361" s="15">
        <f t="shared" si="75"/>
        <v>990</v>
      </c>
      <c r="N361" s="13" t="s">
        <v>71</v>
      </c>
    </row>
    <row r="362" spans="1:14" ht="15.75" customHeight="1">
      <c r="A362" s="139">
        <v>13</v>
      </c>
      <c r="B362" s="5"/>
      <c r="C362" s="5" t="s">
        <v>90</v>
      </c>
      <c r="D362" s="5" t="s">
        <v>91</v>
      </c>
      <c r="E362" s="5" t="s">
        <v>12</v>
      </c>
      <c r="F362" s="12" t="s">
        <v>1229</v>
      </c>
      <c r="G362" s="12">
        <v>1</v>
      </c>
      <c r="H362" s="13" t="s">
        <v>74</v>
      </c>
      <c r="I362" s="12">
        <f t="shared" si="78"/>
        <v>1</v>
      </c>
      <c r="J362" s="13" t="s">
        <v>72</v>
      </c>
      <c r="K362" s="30">
        <f t="shared" si="77"/>
        <v>0.33</v>
      </c>
      <c r="L362" s="30" t="s">
        <v>103</v>
      </c>
      <c r="M362" s="15">
        <f t="shared" si="75"/>
        <v>330</v>
      </c>
      <c r="N362" s="13" t="s">
        <v>71</v>
      </c>
    </row>
    <row r="363" spans="1:14" ht="15.75" customHeight="1">
      <c r="A363" s="139">
        <v>14</v>
      </c>
      <c r="B363" s="5"/>
      <c r="C363" s="5" t="s">
        <v>81</v>
      </c>
      <c r="D363" s="5" t="s">
        <v>82</v>
      </c>
      <c r="E363" s="5" t="s">
        <v>12</v>
      </c>
      <c r="F363" s="12" t="s">
        <v>1219</v>
      </c>
      <c r="G363" s="12">
        <v>1</v>
      </c>
      <c r="H363" s="13" t="s">
        <v>74</v>
      </c>
      <c r="I363" s="12">
        <f t="shared" si="78"/>
        <v>1</v>
      </c>
      <c r="J363" s="13" t="s">
        <v>72</v>
      </c>
      <c r="K363" s="30">
        <f t="shared" si="77"/>
        <v>0.33</v>
      </c>
      <c r="L363" s="30" t="s">
        <v>103</v>
      </c>
      <c r="M363" s="15">
        <f t="shared" si="75"/>
        <v>330</v>
      </c>
      <c r="N363" s="13" t="s">
        <v>71</v>
      </c>
    </row>
    <row r="364" spans="1:14" ht="15.75" customHeight="1">
      <c r="A364" s="139">
        <v>15</v>
      </c>
      <c r="B364" s="5"/>
      <c r="C364" s="5" t="s">
        <v>11</v>
      </c>
      <c r="D364" s="5" t="s">
        <v>13</v>
      </c>
      <c r="E364" s="5" t="s">
        <v>12</v>
      </c>
      <c r="F364" s="12" t="s">
        <v>980</v>
      </c>
      <c r="G364" s="12">
        <v>1</v>
      </c>
      <c r="H364" s="13" t="s">
        <v>74</v>
      </c>
      <c r="I364" s="12">
        <f t="shared" si="78"/>
        <v>1</v>
      </c>
      <c r="J364" s="13" t="s">
        <v>72</v>
      </c>
      <c r="K364" s="30">
        <f t="shared" si="77"/>
        <v>0.33</v>
      </c>
      <c r="L364" s="30" t="s">
        <v>103</v>
      </c>
      <c r="M364" s="15">
        <f t="shared" si="75"/>
        <v>330</v>
      </c>
      <c r="N364" s="13" t="s">
        <v>71</v>
      </c>
    </row>
    <row r="365" spans="1:14" ht="15.75" customHeight="1">
      <c r="A365" s="139">
        <v>16</v>
      </c>
      <c r="B365" s="5"/>
      <c r="C365" s="5" t="s">
        <v>28</v>
      </c>
      <c r="D365" s="5" t="s">
        <v>27</v>
      </c>
      <c r="E365" s="5" t="s">
        <v>12</v>
      </c>
      <c r="F365" s="12" t="s">
        <v>1237</v>
      </c>
      <c r="G365" s="12">
        <v>1</v>
      </c>
      <c r="H365" s="13" t="s">
        <v>74</v>
      </c>
      <c r="I365" s="12">
        <f t="shared" si="78"/>
        <v>1</v>
      </c>
      <c r="J365" s="13" t="s">
        <v>72</v>
      </c>
      <c r="K365" s="30">
        <f t="shared" si="77"/>
        <v>0.33</v>
      </c>
      <c r="L365" s="30" t="s">
        <v>103</v>
      </c>
      <c r="M365" s="15">
        <f t="shared" si="75"/>
        <v>330</v>
      </c>
      <c r="N365" s="13" t="s">
        <v>71</v>
      </c>
    </row>
    <row r="366" spans="1:14" ht="15.75" customHeight="1">
      <c r="A366" s="139">
        <v>17</v>
      </c>
      <c r="B366" s="5"/>
      <c r="C366" s="5" t="s">
        <v>30</v>
      </c>
      <c r="D366" s="5" t="s">
        <v>29</v>
      </c>
      <c r="E366" s="5" t="s">
        <v>12</v>
      </c>
      <c r="F366" s="12" t="s">
        <v>1270</v>
      </c>
      <c r="G366" s="12">
        <v>1</v>
      </c>
      <c r="H366" s="13" t="s">
        <v>74</v>
      </c>
      <c r="I366" s="12">
        <f t="shared" si="78"/>
        <v>1</v>
      </c>
      <c r="J366" s="13" t="s">
        <v>72</v>
      </c>
      <c r="K366" s="30">
        <f t="shared" si="77"/>
        <v>0.33</v>
      </c>
      <c r="L366" s="30" t="s">
        <v>103</v>
      </c>
      <c r="M366" s="15">
        <f t="shared" si="75"/>
        <v>330</v>
      </c>
      <c r="N366" s="13" t="s">
        <v>71</v>
      </c>
    </row>
    <row r="367" spans="1:14" ht="15.75" customHeight="1">
      <c r="A367" s="139">
        <v>18</v>
      </c>
      <c r="B367" s="5"/>
      <c r="C367" s="5" t="s">
        <v>32</v>
      </c>
      <c r="D367" s="5" t="s">
        <v>33</v>
      </c>
      <c r="E367" s="5" t="s">
        <v>12</v>
      </c>
      <c r="F367" s="12" t="s">
        <v>1202</v>
      </c>
      <c r="G367" s="12">
        <v>1</v>
      </c>
      <c r="H367" s="13" t="s">
        <v>74</v>
      </c>
      <c r="I367" s="12">
        <f t="shared" si="78"/>
        <v>1</v>
      </c>
      <c r="J367" s="13" t="s">
        <v>72</v>
      </c>
      <c r="K367" s="30">
        <f t="shared" si="77"/>
        <v>0.33</v>
      </c>
      <c r="L367" s="30" t="s">
        <v>103</v>
      </c>
      <c r="M367" s="15">
        <f t="shared" si="75"/>
        <v>330</v>
      </c>
      <c r="N367" s="13" t="s">
        <v>71</v>
      </c>
    </row>
    <row r="368" spans="1:14" ht="15.75" customHeight="1">
      <c r="A368" s="139">
        <v>19</v>
      </c>
      <c r="B368" s="5"/>
      <c r="C368" s="5" t="s">
        <v>36</v>
      </c>
      <c r="D368" s="5" t="s">
        <v>35</v>
      </c>
      <c r="E368" s="5" t="s">
        <v>12</v>
      </c>
      <c r="F368" s="12" t="s">
        <v>1159</v>
      </c>
      <c r="G368" s="12">
        <v>1</v>
      </c>
      <c r="H368" s="13" t="s">
        <v>74</v>
      </c>
      <c r="I368" s="12">
        <f t="shared" si="78"/>
        <v>1</v>
      </c>
      <c r="J368" s="13" t="s">
        <v>72</v>
      </c>
      <c r="K368" s="30">
        <f t="shared" si="77"/>
        <v>0.33</v>
      </c>
      <c r="L368" s="30" t="s">
        <v>103</v>
      </c>
      <c r="M368" s="15">
        <f t="shared" si="75"/>
        <v>330</v>
      </c>
      <c r="N368" s="13" t="s">
        <v>71</v>
      </c>
    </row>
    <row r="369" spans="1:14" ht="15.75" customHeight="1">
      <c r="A369" s="139">
        <v>20</v>
      </c>
      <c r="B369" s="5"/>
      <c r="C369" s="5" t="s">
        <v>38</v>
      </c>
      <c r="D369" s="5" t="s">
        <v>37</v>
      </c>
      <c r="E369" s="5" t="s">
        <v>12</v>
      </c>
      <c r="F369" s="12" t="s">
        <v>1271</v>
      </c>
      <c r="G369" s="12">
        <v>1</v>
      </c>
      <c r="H369" s="13" t="s">
        <v>74</v>
      </c>
      <c r="I369" s="12">
        <f t="shared" si="78"/>
        <v>1</v>
      </c>
      <c r="J369" s="13" t="s">
        <v>72</v>
      </c>
      <c r="K369" s="30">
        <f t="shared" si="77"/>
        <v>0.33</v>
      </c>
      <c r="L369" s="30" t="s">
        <v>103</v>
      </c>
      <c r="M369" s="15">
        <f t="shared" si="75"/>
        <v>330</v>
      </c>
      <c r="N369" s="13" t="s">
        <v>71</v>
      </c>
    </row>
    <row r="370" spans="1:14" ht="15.75" customHeight="1">
      <c r="A370" s="139">
        <v>21</v>
      </c>
      <c r="B370" s="5"/>
      <c r="C370" s="5" t="s">
        <v>40</v>
      </c>
      <c r="D370" s="5" t="s">
        <v>39</v>
      </c>
      <c r="E370" s="5" t="s">
        <v>12</v>
      </c>
      <c r="F370" s="12" t="s">
        <v>1272</v>
      </c>
      <c r="G370" s="12">
        <v>1</v>
      </c>
      <c r="H370" s="13" t="s">
        <v>74</v>
      </c>
      <c r="I370" s="12">
        <f t="shared" si="78"/>
        <v>1</v>
      </c>
      <c r="J370" s="13" t="s">
        <v>72</v>
      </c>
      <c r="K370" s="30">
        <f t="shared" si="77"/>
        <v>0.33</v>
      </c>
      <c r="L370" s="30" t="s">
        <v>103</v>
      </c>
      <c r="M370" s="15">
        <f t="shared" si="75"/>
        <v>330</v>
      </c>
      <c r="N370" s="13" t="s">
        <v>71</v>
      </c>
    </row>
    <row r="371" spans="1:14" ht="15.75" customHeight="1">
      <c r="A371" s="139">
        <v>22</v>
      </c>
      <c r="B371" s="5"/>
      <c r="C371" s="5" t="s">
        <v>78</v>
      </c>
      <c r="D371" s="5" t="s">
        <v>79</v>
      </c>
      <c r="E371" s="5" t="s">
        <v>12</v>
      </c>
      <c r="F371" s="12" t="s">
        <v>1222</v>
      </c>
      <c r="G371" s="12">
        <v>2</v>
      </c>
      <c r="H371" s="13" t="s">
        <v>74</v>
      </c>
      <c r="I371" s="12">
        <f t="shared" si="78"/>
        <v>2</v>
      </c>
      <c r="J371" s="13" t="s">
        <v>72</v>
      </c>
      <c r="K371" s="30">
        <f t="shared" si="77"/>
        <v>0.66</v>
      </c>
      <c r="L371" s="30" t="s">
        <v>103</v>
      </c>
      <c r="M371" s="15">
        <f t="shared" si="75"/>
        <v>660</v>
      </c>
      <c r="N371" s="13" t="s">
        <v>71</v>
      </c>
    </row>
    <row r="372" spans="1:14" ht="15.75" customHeight="1">
      <c r="A372" s="139">
        <v>23</v>
      </c>
      <c r="B372" s="5"/>
      <c r="C372" s="5" t="s">
        <v>45</v>
      </c>
      <c r="D372" s="5" t="s">
        <v>44</v>
      </c>
      <c r="E372" s="5" t="s">
        <v>43</v>
      </c>
      <c r="F372" s="12" t="s">
        <v>1273</v>
      </c>
      <c r="G372" s="12">
        <v>5</v>
      </c>
      <c r="H372" s="13" t="s">
        <v>74</v>
      </c>
      <c r="I372" s="12">
        <f>G372*1.5</f>
        <v>7.5</v>
      </c>
      <c r="J372" s="13" t="s">
        <v>72</v>
      </c>
      <c r="K372" s="30">
        <f t="shared" si="77"/>
        <v>2.4750000000000001</v>
      </c>
      <c r="L372" s="30" t="s">
        <v>103</v>
      </c>
      <c r="M372" s="15">
        <f t="shared" si="75"/>
        <v>2475</v>
      </c>
      <c r="N372" s="13" t="s">
        <v>71</v>
      </c>
    </row>
    <row r="373" spans="1:14" ht="15.75" customHeight="1">
      <c r="A373" s="139">
        <v>24</v>
      </c>
      <c r="B373" s="5"/>
      <c r="C373" s="5" t="s">
        <v>47</v>
      </c>
      <c r="D373" s="5" t="s">
        <v>46</v>
      </c>
      <c r="E373" s="5" t="s">
        <v>43</v>
      </c>
      <c r="F373" s="12" t="s">
        <v>1274</v>
      </c>
      <c r="G373" s="12">
        <v>1</v>
      </c>
      <c r="H373" s="13" t="s">
        <v>74</v>
      </c>
      <c r="I373" s="12">
        <f>G373*1.5</f>
        <v>1.5</v>
      </c>
      <c r="J373" s="13" t="s">
        <v>72</v>
      </c>
      <c r="K373" s="30">
        <f t="shared" si="77"/>
        <v>0.495</v>
      </c>
      <c r="L373" s="30" t="s">
        <v>103</v>
      </c>
      <c r="M373" s="15">
        <f t="shared" si="75"/>
        <v>495</v>
      </c>
      <c r="N373" s="13" t="s">
        <v>71</v>
      </c>
    </row>
    <row r="374" spans="1:14" ht="15.75" customHeight="1">
      <c r="A374" s="139">
        <v>25</v>
      </c>
      <c r="B374" s="5"/>
      <c r="C374" s="5" t="s">
        <v>42</v>
      </c>
      <c r="D374" s="5" t="s">
        <v>41</v>
      </c>
      <c r="E374" s="5" t="s">
        <v>165</v>
      </c>
      <c r="F374" s="12" t="s">
        <v>1239</v>
      </c>
      <c r="G374" s="12">
        <v>1</v>
      </c>
      <c r="H374" s="13" t="s">
        <v>74</v>
      </c>
      <c r="I374" s="12">
        <f>G374*1.5</f>
        <v>1.5</v>
      </c>
      <c r="J374" s="13" t="s">
        <v>72</v>
      </c>
      <c r="K374" s="30">
        <f t="shared" si="77"/>
        <v>0.495</v>
      </c>
      <c r="L374" s="30" t="s">
        <v>103</v>
      </c>
      <c r="M374" s="15">
        <f t="shared" si="75"/>
        <v>495</v>
      </c>
      <c r="N374" s="13" t="s">
        <v>71</v>
      </c>
    </row>
    <row r="375" spans="1:14" ht="15.75" customHeight="1">
      <c r="A375" s="139">
        <v>26</v>
      </c>
      <c r="B375" s="5"/>
      <c r="C375" s="5" t="s">
        <v>1275</v>
      </c>
      <c r="D375" s="5"/>
      <c r="E375" s="5" t="s">
        <v>12</v>
      </c>
      <c r="F375" s="12" t="s">
        <v>1170</v>
      </c>
      <c r="G375" s="12">
        <v>1</v>
      </c>
      <c r="H375" s="13" t="s">
        <v>74</v>
      </c>
      <c r="I375" s="12">
        <f>G375*4</f>
        <v>4</v>
      </c>
      <c r="J375" s="13" t="s">
        <v>72</v>
      </c>
      <c r="K375" s="30">
        <f t="shared" si="77"/>
        <v>1.32</v>
      </c>
      <c r="L375" s="30" t="s">
        <v>103</v>
      </c>
      <c r="M375" s="15">
        <f t="shared" si="75"/>
        <v>1320</v>
      </c>
      <c r="N375" s="13" t="s">
        <v>71</v>
      </c>
    </row>
    <row r="376" spans="1:14" ht="15.75" customHeight="1">
      <c r="A376" s="139">
        <v>27</v>
      </c>
      <c r="B376" s="5"/>
      <c r="C376" s="5" t="s">
        <v>1240</v>
      </c>
      <c r="D376" s="5"/>
      <c r="E376" s="5" t="s">
        <v>12</v>
      </c>
      <c r="F376" s="12" t="s">
        <v>795</v>
      </c>
      <c r="G376" s="12">
        <v>1</v>
      </c>
      <c r="H376" s="13" t="s">
        <v>74</v>
      </c>
      <c r="I376" s="12">
        <f t="shared" ref="I376" si="79">G376*1.5</f>
        <v>1.5</v>
      </c>
      <c r="J376" s="13" t="s">
        <v>72</v>
      </c>
      <c r="K376" s="30">
        <f>I376*0.33</f>
        <v>0.495</v>
      </c>
      <c r="L376" s="30" t="s">
        <v>103</v>
      </c>
      <c r="M376" s="15">
        <f t="shared" si="75"/>
        <v>495</v>
      </c>
      <c r="N376" s="13" t="s">
        <v>71</v>
      </c>
    </row>
    <row r="377" spans="1:14" ht="15.75" customHeight="1">
      <c r="A377" s="139">
        <v>28</v>
      </c>
      <c r="B377" s="5"/>
      <c r="C377" s="5" t="s">
        <v>1234</v>
      </c>
      <c r="D377" s="5"/>
      <c r="E377" s="5" t="s">
        <v>12</v>
      </c>
      <c r="F377" s="12" t="s">
        <v>995</v>
      </c>
      <c r="G377" s="12">
        <v>2</v>
      </c>
      <c r="H377" s="13" t="s">
        <v>74</v>
      </c>
      <c r="I377" s="12">
        <f>G377*1</f>
        <v>2</v>
      </c>
      <c r="J377" s="13" t="s">
        <v>72</v>
      </c>
      <c r="K377" s="30">
        <f>I377*0.33</f>
        <v>0.66</v>
      </c>
      <c r="L377" s="30" t="s">
        <v>103</v>
      </c>
      <c r="M377" s="15">
        <f t="shared" si="75"/>
        <v>660</v>
      </c>
      <c r="N377" s="13" t="s">
        <v>71</v>
      </c>
    </row>
    <row r="378" spans="1:14" ht="15.75" customHeight="1">
      <c r="A378" s="139">
        <v>29</v>
      </c>
      <c r="B378" s="5"/>
      <c r="C378" s="5" t="s">
        <v>757</v>
      </c>
      <c r="D378" s="5"/>
      <c r="E378" s="5" t="s">
        <v>12</v>
      </c>
      <c r="F378" s="12" t="s">
        <v>971</v>
      </c>
      <c r="G378" s="12">
        <v>1</v>
      </c>
      <c r="H378" s="13" t="s">
        <v>74</v>
      </c>
      <c r="I378" s="12">
        <f>G378*1</f>
        <v>1</v>
      </c>
      <c r="J378" s="13" t="s">
        <v>72</v>
      </c>
      <c r="K378" s="30">
        <f t="shared" ref="K378:K386" si="80">I378*0.33</f>
        <v>0.33</v>
      </c>
      <c r="L378" s="30" t="s">
        <v>103</v>
      </c>
      <c r="M378" s="15">
        <f t="shared" si="75"/>
        <v>330</v>
      </c>
      <c r="N378" s="13" t="s">
        <v>71</v>
      </c>
    </row>
    <row r="379" spans="1:14" ht="15.75" customHeight="1">
      <c r="A379" s="139">
        <v>30</v>
      </c>
      <c r="B379" s="5"/>
      <c r="C379" s="5" t="s">
        <v>1114</v>
      </c>
      <c r="D379" s="5"/>
      <c r="E379" s="5" t="s">
        <v>12</v>
      </c>
      <c r="F379" s="103" t="s">
        <v>322</v>
      </c>
      <c r="G379" s="12">
        <v>1</v>
      </c>
      <c r="H379" s="13" t="s">
        <v>74</v>
      </c>
      <c r="I379" s="12">
        <f>G379*1</f>
        <v>1</v>
      </c>
      <c r="J379" s="13" t="s">
        <v>72</v>
      </c>
      <c r="K379" s="30">
        <f t="shared" si="80"/>
        <v>0.33</v>
      </c>
      <c r="L379" s="30" t="s">
        <v>103</v>
      </c>
      <c r="M379" s="15">
        <f t="shared" si="75"/>
        <v>330</v>
      </c>
      <c r="N379" s="13" t="s">
        <v>71</v>
      </c>
    </row>
    <row r="380" spans="1:14" ht="15.75" customHeight="1">
      <c r="A380" s="139">
        <v>31</v>
      </c>
      <c r="B380" s="5"/>
      <c r="C380" s="5" t="s">
        <v>126</v>
      </c>
      <c r="D380" s="5"/>
      <c r="E380" s="5" t="s">
        <v>43</v>
      </c>
      <c r="F380" s="12" t="s">
        <v>271</v>
      </c>
      <c r="G380" s="12">
        <v>1</v>
      </c>
      <c r="H380" s="13" t="s">
        <v>74</v>
      </c>
      <c r="I380" s="12">
        <f t="shared" ref="I380" si="81">G380*4</f>
        <v>4</v>
      </c>
      <c r="J380" s="13" t="s">
        <v>72</v>
      </c>
      <c r="K380" s="30">
        <f t="shared" si="80"/>
        <v>1.32</v>
      </c>
      <c r="L380" s="30" t="s">
        <v>103</v>
      </c>
      <c r="M380" s="15">
        <f t="shared" si="75"/>
        <v>1320</v>
      </c>
      <c r="N380" s="13" t="s">
        <v>71</v>
      </c>
    </row>
    <row r="381" spans="1:14" ht="15.75" customHeight="1">
      <c r="A381" s="139">
        <v>32</v>
      </c>
      <c r="B381" s="5"/>
      <c r="C381" s="5" t="s">
        <v>893</v>
      </c>
      <c r="D381" s="5"/>
      <c r="E381" s="5" t="s">
        <v>12</v>
      </c>
      <c r="F381" s="12" t="s">
        <v>220</v>
      </c>
      <c r="G381" s="12">
        <v>1</v>
      </c>
      <c r="H381" s="13" t="s">
        <v>74</v>
      </c>
      <c r="I381" s="12">
        <f>G381*1</f>
        <v>1</v>
      </c>
      <c r="J381" s="13" t="s">
        <v>72</v>
      </c>
      <c r="K381" s="30">
        <f t="shared" si="80"/>
        <v>0.33</v>
      </c>
      <c r="L381" s="30" t="s">
        <v>103</v>
      </c>
      <c r="M381" s="15">
        <f t="shared" si="75"/>
        <v>330</v>
      </c>
      <c r="N381" s="13" t="s">
        <v>71</v>
      </c>
    </row>
    <row r="382" spans="1:14" ht="15.75" customHeight="1">
      <c r="A382" s="139">
        <v>33</v>
      </c>
      <c r="B382" s="5"/>
      <c r="C382" s="5" t="s">
        <v>960</v>
      </c>
      <c r="D382" s="5"/>
      <c r="E382" s="5" t="s">
        <v>165</v>
      </c>
      <c r="F382" s="12" t="s">
        <v>1224</v>
      </c>
      <c r="G382" s="12">
        <v>1</v>
      </c>
      <c r="H382" s="13" t="s">
        <v>74</v>
      </c>
      <c r="I382" s="12">
        <f>G382*1</f>
        <v>1</v>
      </c>
      <c r="J382" s="13" t="s">
        <v>72</v>
      </c>
      <c r="K382" s="30">
        <f t="shared" si="80"/>
        <v>0.33</v>
      </c>
      <c r="L382" s="30" t="s">
        <v>103</v>
      </c>
      <c r="M382" s="15">
        <f t="shared" si="75"/>
        <v>330</v>
      </c>
      <c r="N382" s="13" t="s">
        <v>71</v>
      </c>
    </row>
    <row r="383" spans="1:14" ht="15.75" customHeight="1">
      <c r="A383" s="139">
        <v>34</v>
      </c>
      <c r="B383" s="5"/>
      <c r="C383" s="5" t="s">
        <v>1225</v>
      </c>
      <c r="D383" s="5"/>
      <c r="E383" s="5" t="s">
        <v>12</v>
      </c>
      <c r="F383" s="12" t="s">
        <v>394</v>
      </c>
      <c r="G383" s="12">
        <v>1</v>
      </c>
      <c r="H383" s="13" t="s">
        <v>74</v>
      </c>
      <c r="I383" s="12">
        <f>G383*1.5</f>
        <v>1.5</v>
      </c>
      <c r="J383" s="13" t="s">
        <v>72</v>
      </c>
      <c r="K383" s="30">
        <f t="shared" si="80"/>
        <v>0.495</v>
      </c>
      <c r="L383" s="30" t="s">
        <v>103</v>
      </c>
      <c r="M383" s="15">
        <f t="shared" si="75"/>
        <v>495</v>
      </c>
      <c r="N383" s="13" t="s">
        <v>71</v>
      </c>
    </row>
    <row r="384" spans="1:14" ht="15.75" customHeight="1">
      <c r="A384" s="139">
        <v>35</v>
      </c>
      <c r="B384" s="5"/>
      <c r="C384" s="5" t="s">
        <v>1193</v>
      </c>
      <c r="D384" s="5"/>
      <c r="E384" s="5" t="s">
        <v>12</v>
      </c>
      <c r="F384" s="12" t="s">
        <v>218</v>
      </c>
      <c r="G384" s="12">
        <v>1</v>
      </c>
      <c r="H384" s="13" t="s">
        <v>74</v>
      </c>
      <c r="I384" s="12">
        <f>G384*1</f>
        <v>1</v>
      </c>
      <c r="J384" s="13" t="s">
        <v>72</v>
      </c>
      <c r="K384" s="30">
        <f t="shared" si="80"/>
        <v>0.33</v>
      </c>
      <c r="L384" s="30" t="s">
        <v>103</v>
      </c>
      <c r="M384" s="15">
        <f t="shared" si="75"/>
        <v>330</v>
      </c>
      <c r="N384" s="13" t="s">
        <v>71</v>
      </c>
    </row>
    <row r="385" spans="1:14" ht="15.75" customHeight="1">
      <c r="A385" s="139">
        <v>36</v>
      </c>
      <c r="B385" s="5"/>
      <c r="C385" s="5" t="s">
        <v>52</v>
      </c>
      <c r="D385" s="5"/>
      <c r="E385" s="5" t="s">
        <v>12</v>
      </c>
      <c r="F385" s="12" t="s">
        <v>995</v>
      </c>
      <c r="G385" s="12">
        <v>2</v>
      </c>
      <c r="H385" s="13" t="s">
        <v>74</v>
      </c>
      <c r="I385" s="12">
        <f>G385*1</f>
        <v>2</v>
      </c>
      <c r="J385" s="13" t="s">
        <v>72</v>
      </c>
      <c r="K385" s="30">
        <f t="shared" si="80"/>
        <v>0.66</v>
      </c>
      <c r="L385" s="30" t="s">
        <v>103</v>
      </c>
      <c r="M385" s="15">
        <f t="shared" si="75"/>
        <v>660</v>
      </c>
      <c r="N385" s="13" t="s">
        <v>71</v>
      </c>
    </row>
    <row r="386" spans="1:14" ht="15.75" customHeight="1">
      <c r="A386" s="139">
        <v>37</v>
      </c>
      <c r="B386" s="5"/>
      <c r="C386" s="5" t="s">
        <v>1191</v>
      </c>
      <c r="D386" s="5"/>
      <c r="E386" s="5" t="s">
        <v>12</v>
      </c>
      <c r="F386" s="12" t="s">
        <v>971</v>
      </c>
      <c r="G386" s="12">
        <v>1</v>
      </c>
      <c r="H386" s="13" t="s">
        <v>74</v>
      </c>
      <c r="I386" s="12">
        <f>G386*1</f>
        <v>1</v>
      </c>
      <c r="J386" s="13" t="s">
        <v>72</v>
      </c>
      <c r="K386" s="30">
        <f t="shared" si="80"/>
        <v>0.33</v>
      </c>
      <c r="L386" s="30" t="s">
        <v>103</v>
      </c>
      <c r="M386" s="15">
        <f t="shared" si="75"/>
        <v>330</v>
      </c>
      <c r="N386" s="13" t="s">
        <v>71</v>
      </c>
    </row>
    <row r="387" spans="1:14" ht="15.75" customHeight="1">
      <c r="A387" s="281" t="s">
        <v>54</v>
      </c>
      <c r="B387" s="282"/>
      <c r="C387" s="282"/>
      <c r="D387" s="282"/>
      <c r="E387" s="283"/>
      <c r="F387" s="138"/>
      <c r="G387" s="12">
        <f>SUM(G350:G386)</f>
        <v>78</v>
      </c>
      <c r="H387" s="13" t="s">
        <v>74</v>
      </c>
      <c r="I387" s="12">
        <f>SUM(I350:I386)</f>
        <v>280.5</v>
      </c>
      <c r="J387" s="13" t="s">
        <v>72</v>
      </c>
      <c r="K387" s="12">
        <f>SUM(K350:K386)</f>
        <v>92.564999999999955</v>
      </c>
      <c r="L387" s="30" t="s">
        <v>103</v>
      </c>
      <c r="M387" s="34">
        <f>SUM(M350:M386)</f>
        <v>92565</v>
      </c>
      <c r="N387" s="13" t="s">
        <v>71</v>
      </c>
    </row>
    <row r="388" spans="1:14">
      <c r="A388" s="286" t="s">
        <v>53</v>
      </c>
      <c r="B388" s="286" t="s">
        <v>0</v>
      </c>
      <c r="C388" s="286" t="s">
        <v>2</v>
      </c>
      <c r="D388" s="286" t="s">
        <v>4</v>
      </c>
      <c r="E388" s="286" t="s">
        <v>1</v>
      </c>
      <c r="F388" s="286" t="s">
        <v>280</v>
      </c>
      <c r="G388" s="288" t="s">
        <v>5</v>
      </c>
      <c r="H388" s="289"/>
      <c r="I388" s="288" t="s">
        <v>6</v>
      </c>
      <c r="J388" s="289"/>
      <c r="K388" s="288" t="s">
        <v>101</v>
      </c>
      <c r="L388" s="289"/>
      <c r="M388" s="288" t="s">
        <v>102</v>
      </c>
      <c r="N388" s="289"/>
    </row>
    <row r="389" spans="1:14">
      <c r="A389" s="287"/>
      <c r="B389" s="287"/>
      <c r="C389" s="287"/>
      <c r="D389" s="287"/>
      <c r="E389" s="287"/>
      <c r="F389" s="287"/>
      <c r="G389" s="290"/>
      <c r="H389" s="291"/>
      <c r="I389" s="290"/>
      <c r="J389" s="291"/>
      <c r="K389" s="290"/>
      <c r="L389" s="291"/>
      <c r="M389" s="290"/>
      <c r="N389" s="291"/>
    </row>
    <row r="390" spans="1:14">
      <c r="A390" s="139">
        <v>1</v>
      </c>
      <c r="B390" s="16" t="s">
        <v>1195</v>
      </c>
      <c r="C390" s="5" t="s">
        <v>3</v>
      </c>
      <c r="D390" s="5" t="s">
        <v>7</v>
      </c>
      <c r="E390" s="5" t="s">
        <v>8</v>
      </c>
      <c r="F390" s="12" t="s">
        <v>1241</v>
      </c>
      <c r="G390" s="12">
        <v>3</v>
      </c>
      <c r="H390" s="13" t="s">
        <v>74</v>
      </c>
      <c r="I390" s="12">
        <f t="shared" ref="I390:I392" si="82">G390*6</f>
        <v>18</v>
      </c>
      <c r="J390" s="13" t="s">
        <v>72</v>
      </c>
      <c r="K390" s="30">
        <f t="shared" ref="K390" si="83">I390*0.33</f>
        <v>5.94</v>
      </c>
      <c r="L390" s="30" t="s">
        <v>103</v>
      </c>
      <c r="M390" s="15">
        <f t="shared" ref="M390:M426" si="84">K390*1000</f>
        <v>5940</v>
      </c>
      <c r="N390" s="13" t="s">
        <v>71</v>
      </c>
    </row>
    <row r="391" spans="1:14" ht="15.75" customHeight="1">
      <c r="A391" s="139">
        <v>2</v>
      </c>
      <c r="B391" s="131">
        <v>43566</v>
      </c>
      <c r="C391" s="5" t="s">
        <v>56</v>
      </c>
      <c r="D391" s="5" t="s">
        <v>93</v>
      </c>
      <c r="E391" s="5" t="s">
        <v>8</v>
      </c>
      <c r="F391" s="12" t="s">
        <v>1218</v>
      </c>
      <c r="G391" s="12">
        <v>2</v>
      </c>
      <c r="H391" s="13" t="s">
        <v>74</v>
      </c>
      <c r="I391" s="12">
        <f t="shared" si="82"/>
        <v>12</v>
      </c>
      <c r="J391" s="13" t="s">
        <v>72</v>
      </c>
      <c r="K391" s="30">
        <f>I391*0.33</f>
        <v>3.96</v>
      </c>
      <c r="L391" s="30" t="s">
        <v>103</v>
      </c>
      <c r="M391" s="15">
        <f t="shared" si="84"/>
        <v>3960</v>
      </c>
      <c r="N391" s="13" t="s">
        <v>71</v>
      </c>
    </row>
    <row r="392" spans="1:14" ht="15.75" customHeight="1">
      <c r="A392" s="139">
        <v>3</v>
      </c>
      <c r="B392" s="5"/>
      <c r="C392" s="5" t="s">
        <v>15</v>
      </c>
      <c r="D392" s="5" t="s">
        <v>647</v>
      </c>
      <c r="E392" s="5" t="s">
        <v>8</v>
      </c>
      <c r="F392" s="12" t="s">
        <v>1265</v>
      </c>
      <c r="G392" s="12">
        <v>3</v>
      </c>
      <c r="H392" s="13" t="s">
        <v>74</v>
      </c>
      <c r="I392" s="12">
        <f t="shared" si="82"/>
        <v>18</v>
      </c>
      <c r="J392" s="13" t="s">
        <v>72</v>
      </c>
      <c r="K392" s="30">
        <f t="shared" ref="K392:K396" si="85">I392*0.33</f>
        <v>5.94</v>
      </c>
      <c r="L392" s="30" t="s">
        <v>103</v>
      </c>
      <c r="M392" s="15">
        <f t="shared" si="84"/>
        <v>5940</v>
      </c>
      <c r="N392" s="13" t="s">
        <v>71</v>
      </c>
    </row>
    <row r="393" spans="1:14" ht="15.75" customHeight="1">
      <c r="A393" s="139">
        <v>4</v>
      </c>
      <c r="B393" s="5"/>
      <c r="C393" s="5" t="s">
        <v>17</v>
      </c>
      <c r="D393" s="5" t="s">
        <v>16</v>
      </c>
      <c r="E393" s="5" t="s">
        <v>8</v>
      </c>
      <c r="F393" s="12" t="s">
        <v>1228</v>
      </c>
      <c r="G393" s="12">
        <v>5</v>
      </c>
      <c r="H393" s="13" t="s">
        <v>74</v>
      </c>
      <c r="I393" s="12">
        <f>G393*F3748</f>
        <v>0</v>
      </c>
      <c r="J393" s="13" t="s">
        <v>72</v>
      </c>
      <c r="K393" s="30">
        <f>I393*0.33</f>
        <v>0</v>
      </c>
      <c r="L393" s="30" t="s">
        <v>103</v>
      </c>
      <c r="M393" s="15">
        <f t="shared" si="84"/>
        <v>0</v>
      </c>
      <c r="N393" s="13" t="s">
        <v>71</v>
      </c>
    </row>
    <row r="394" spans="1:14" ht="15.75" customHeight="1">
      <c r="A394" s="139">
        <v>5</v>
      </c>
      <c r="B394" s="5"/>
      <c r="C394" s="5" t="s">
        <v>251</v>
      </c>
      <c r="D394" s="5" t="s">
        <v>18</v>
      </c>
      <c r="E394" s="5" t="s">
        <v>8</v>
      </c>
      <c r="F394" s="12" t="s">
        <v>1266</v>
      </c>
      <c r="G394" s="12">
        <v>4</v>
      </c>
      <c r="H394" s="13" t="s">
        <v>74</v>
      </c>
      <c r="I394" s="12">
        <f t="shared" ref="I394:I398" si="86">G394*6</f>
        <v>24</v>
      </c>
      <c r="J394" s="13" t="s">
        <v>72</v>
      </c>
      <c r="K394" s="30">
        <f t="shared" si="85"/>
        <v>7.92</v>
      </c>
      <c r="L394" s="30" t="s">
        <v>103</v>
      </c>
      <c r="M394" s="15">
        <f t="shared" si="84"/>
        <v>7920</v>
      </c>
      <c r="N394" s="13" t="s">
        <v>71</v>
      </c>
    </row>
    <row r="395" spans="1:14" ht="15.75" customHeight="1">
      <c r="A395" s="139">
        <v>6</v>
      </c>
      <c r="B395" s="5"/>
      <c r="C395" s="9" t="s">
        <v>52</v>
      </c>
      <c r="D395" s="9" t="s">
        <v>51</v>
      </c>
      <c r="E395" s="9" t="s">
        <v>8</v>
      </c>
      <c r="F395" s="72" t="s">
        <v>1216</v>
      </c>
      <c r="G395" s="12">
        <v>5</v>
      </c>
      <c r="H395" s="13" t="s">
        <v>74</v>
      </c>
      <c r="I395" s="12">
        <f t="shared" si="86"/>
        <v>30</v>
      </c>
      <c r="J395" s="13" t="s">
        <v>72</v>
      </c>
      <c r="K395" s="30">
        <f t="shared" si="85"/>
        <v>9.9</v>
      </c>
      <c r="L395" s="30" t="s">
        <v>103</v>
      </c>
      <c r="M395" s="15">
        <f t="shared" si="84"/>
        <v>9900</v>
      </c>
      <c r="N395" s="13" t="s">
        <v>71</v>
      </c>
    </row>
    <row r="396" spans="1:14" ht="15.75" customHeight="1">
      <c r="A396" s="139">
        <v>7</v>
      </c>
      <c r="B396" s="5"/>
      <c r="C396" s="5" t="s">
        <v>10</v>
      </c>
      <c r="D396" s="5" t="s">
        <v>93</v>
      </c>
      <c r="E396" s="5" t="s">
        <v>8</v>
      </c>
      <c r="F396" s="12" t="s">
        <v>1268</v>
      </c>
      <c r="G396" s="12">
        <v>5</v>
      </c>
      <c r="H396" s="13" t="s">
        <v>74</v>
      </c>
      <c r="I396" s="12">
        <f t="shared" si="86"/>
        <v>30</v>
      </c>
      <c r="J396" s="13" t="s">
        <v>72</v>
      </c>
      <c r="K396" s="30">
        <f t="shared" si="85"/>
        <v>9.9</v>
      </c>
      <c r="L396" s="30" t="s">
        <v>103</v>
      </c>
      <c r="M396" s="15">
        <f t="shared" si="84"/>
        <v>9900</v>
      </c>
      <c r="N396" s="13" t="s">
        <v>71</v>
      </c>
    </row>
    <row r="397" spans="1:14" ht="15.75" customHeight="1">
      <c r="A397" s="139">
        <v>8</v>
      </c>
      <c r="B397" s="5"/>
      <c r="C397" s="102" t="s">
        <v>26</v>
      </c>
      <c r="D397" s="102" t="s">
        <v>89</v>
      </c>
      <c r="E397" s="102" t="s">
        <v>8</v>
      </c>
      <c r="F397" s="103" t="s">
        <v>1258</v>
      </c>
      <c r="G397" s="133">
        <v>4</v>
      </c>
      <c r="H397" s="134" t="s">
        <v>74</v>
      </c>
      <c r="I397" s="133">
        <f t="shared" si="86"/>
        <v>24</v>
      </c>
      <c r="J397" s="134" t="s">
        <v>72</v>
      </c>
      <c r="K397" s="135">
        <f>I397*0.33</f>
        <v>7.92</v>
      </c>
      <c r="L397" s="135" t="s">
        <v>103</v>
      </c>
      <c r="M397" s="136">
        <f t="shared" si="84"/>
        <v>7920</v>
      </c>
      <c r="N397" s="134" t="s">
        <v>71</v>
      </c>
    </row>
    <row r="398" spans="1:14" ht="15.75" customHeight="1">
      <c r="A398" s="139">
        <v>9</v>
      </c>
      <c r="B398" s="5"/>
      <c r="C398" s="5" t="s">
        <v>94</v>
      </c>
      <c r="D398" s="5" t="s">
        <v>95</v>
      </c>
      <c r="E398" s="5" t="s">
        <v>8</v>
      </c>
      <c r="F398" s="12" t="s">
        <v>1281</v>
      </c>
      <c r="G398" s="12">
        <v>4</v>
      </c>
      <c r="H398" s="13" t="s">
        <v>74</v>
      </c>
      <c r="I398" s="12">
        <f t="shared" si="86"/>
        <v>24</v>
      </c>
      <c r="J398" s="13" t="s">
        <v>72</v>
      </c>
      <c r="K398" s="30">
        <f t="shared" ref="K398:K415" si="87">I398*0.33</f>
        <v>7.92</v>
      </c>
      <c r="L398" s="30" t="s">
        <v>103</v>
      </c>
      <c r="M398" s="15">
        <f t="shared" si="84"/>
        <v>7920</v>
      </c>
      <c r="N398" s="13" t="s">
        <v>71</v>
      </c>
    </row>
    <row r="399" spans="1:14" ht="15.75" customHeight="1">
      <c r="A399" s="139">
        <v>10</v>
      </c>
      <c r="B399" s="5"/>
      <c r="C399" s="5" t="s">
        <v>190</v>
      </c>
      <c r="D399" s="5" t="s">
        <v>20</v>
      </c>
      <c r="E399" s="5" t="s">
        <v>173</v>
      </c>
      <c r="F399" s="12" t="s">
        <v>1236</v>
      </c>
      <c r="G399" s="12">
        <v>2</v>
      </c>
      <c r="H399" s="13" t="s">
        <v>74</v>
      </c>
      <c r="I399" s="12">
        <f>G399*7</f>
        <v>14</v>
      </c>
      <c r="J399" s="13" t="s">
        <v>72</v>
      </c>
      <c r="K399" s="30">
        <f t="shared" si="87"/>
        <v>4.62</v>
      </c>
      <c r="L399" s="30" t="s">
        <v>103</v>
      </c>
      <c r="M399" s="15">
        <f t="shared" si="84"/>
        <v>4620</v>
      </c>
      <c r="N399" s="13" t="s">
        <v>71</v>
      </c>
    </row>
    <row r="400" spans="1:14" ht="15.75" customHeight="1">
      <c r="A400" s="139">
        <v>11</v>
      </c>
      <c r="B400" s="5"/>
      <c r="C400" s="5" t="s">
        <v>34</v>
      </c>
      <c r="D400" s="5" t="s">
        <v>134</v>
      </c>
      <c r="E400" s="5" t="s">
        <v>173</v>
      </c>
      <c r="F400" s="12" t="s">
        <v>1276</v>
      </c>
      <c r="G400" s="12">
        <v>5</v>
      </c>
      <c r="H400" s="13" t="s">
        <v>74</v>
      </c>
      <c r="I400" s="12">
        <f>G400*7</f>
        <v>35</v>
      </c>
      <c r="J400" s="13" t="s">
        <v>72</v>
      </c>
      <c r="K400" s="30">
        <f t="shared" si="87"/>
        <v>11.55</v>
      </c>
      <c r="L400" s="30" t="s">
        <v>103</v>
      </c>
      <c r="M400" s="15">
        <f t="shared" si="84"/>
        <v>11550</v>
      </c>
      <c r="N400" s="13" t="s">
        <v>71</v>
      </c>
    </row>
    <row r="401" spans="1:14" ht="15.75" customHeight="1">
      <c r="A401" s="139">
        <v>12</v>
      </c>
      <c r="B401" s="5"/>
      <c r="C401" s="5" t="s">
        <v>23</v>
      </c>
      <c r="D401" s="5" t="s">
        <v>136</v>
      </c>
      <c r="E401" s="5" t="s">
        <v>12</v>
      </c>
      <c r="F401" s="5" t="s">
        <v>1277</v>
      </c>
      <c r="G401" s="12">
        <v>3</v>
      </c>
      <c r="H401" s="13" t="s">
        <v>74</v>
      </c>
      <c r="I401" s="12">
        <f t="shared" ref="I401:I411" si="88">G401*1</f>
        <v>3</v>
      </c>
      <c r="J401" s="13" t="s">
        <v>72</v>
      </c>
      <c r="K401" s="30">
        <f t="shared" si="87"/>
        <v>0.99</v>
      </c>
      <c r="L401" s="30" t="s">
        <v>103</v>
      </c>
      <c r="M401" s="15">
        <f t="shared" si="84"/>
        <v>990</v>
      </c>
      <c r="N401" s="13" t="s">
        <v>71</v>
      </c>
    </row>
    <row r="402" spans="1:14" ht="15.75" customHeight="1">
      <c r="A402" s="139">
        <v>13</v>
      </c>
      <c r="B402" s="5"/>
      <c r="C402" s="5" t="s">
        <v>90</v>
      </c>
      <c r="D402" s="5" t="s">
        <v>91</v>
      </c>
      <c r="E402" s="5" t="s">
        <v>12</v>
      </c>
      <c r="F402" s="12" t="s">
        <v>1286</v>
      </c>
      <c r="G402" s="12">
        <v>1</v>
      </c>
      <c r="H402" s="13" t="s">
        <v>74</v>
      </c>
      <c r="I402" s="12">
        <f t="shared" si="88"/>
        <v>1</v>
      </c>
      <c r="J402" s="13" t="s">
        <v>72</v>
      </c>
      <c r="K402" s="30">
        <f t="shared" si="87"/>
        <v>0.33</v>
      </c>
      <c r="L402" s="30" t="s">
        <v>103</v>
      </c>
      <c r="M402" s="15">
        <f t="shared" si="84"/>
        <v>330</v>
      </c>
      <c r="N402" s="13" t="s">
        <v>71</v>
      </c>
    </row>
    <row r="403" spans="1:14" ht="15.75" customHeight="1">
      <c r="A403" s="139">
        <v>14</v>
      </c>
      <c r="B403" s="5"/>
      <c r="C403" s="5" t="s">
        <v>81</v>
      </c>
      <c r="D403" s="5" t="s">
        <v>82</v>
      </c>
      <c r="E403" s="5" t="s">
        <v>12</v>
      </c>
      <c r="F403" s="12" t="s">
        <v>1251</v>
      </c>
      <c r="G403" s="12">
        <v>1</v>
      </c>
      <c r="H403" s="13" t="s">
        <v>74</v>
      </c>
      <c r="I403" s="12">
        <f t="shared" si="88"/>
        <v>1</v>
      </c>
      <c r="J403" s="13" t="s">
        <v>72</v>
      </c>
      <c r="K403" s="30">
        <f t="shared" si="87"/>
        <v>0.33</v>
      </c>
      <c r="L403" s="30" t="s">
        <v>103</v>
      </c>
      <c r="M403" s="15">
        <f t="shared" si="84"/>
        <v>330</v>
      </c>
      <c r="N403" s="13" t="s">
        <v>71</v>
      </c>
    </row>
    <row r="404" spans="1:14" ht="15.75" customHeight="1">
      <c r="A404" s="139">
        <v>15</v>
      </c>
      <c r="B404" s="5"/>
      <c r="C404" s="5" t="s">
        <v>11</v>
      </c>
      <c r="D404" s="5" t="s">
        <v>13</v>
      </c>
      <c r="E404" s="5" t="s">
        <v>12</v>
      </c>
      <c r="F404" s="12" t="s">
        <v>980</v>
      </c>
      <c r="G404" s="12">
        <v>1</v>
      </c>
      <c r="H404" s="13" t="s">
        <v>74</v>
      </c>
      <c r="I404" s="12">
        <f t="shared" si="88"/>
        <v>1</v>
      </c>
      <c r="J404" s="13" t="s">
        <v>72</v>
      </c>
      <c r="K404" s="30">
        <f t="shared" si="87"/>
        <v>0.33</v>
      </c>
      <c r="L404" s="30" t="s">
        <v>103</v>
      </c>
      <c r="M404" s="15">
        <f t="shared" si="84"/>
        <v>330</v>
      </c>
      <c r="N404" s="13" t="s">
        <v>71</v>
      </c>
    </row>
    <row r="405" spans="1:14" ht="15.75" customHeight="1">
      <c r="A405" s="139">
        <v>16</v>
      </c>
      <c r="B405" s="5"/>
      <c r="C405" s="5" t="s">
        <v>28</v>
      </c>
      <c r="D405" s="5" t="s">
        <v>27</v>
      </c>
      <c r="E405" s="5" t="s">
        <v>12</v>
      </c>
      <c r="F405" s="12" t="s">
        <v>1237</v>
      </c>
      <c r="G405" s="12">
        <v>1</v>
      </c>
      <c r="H405" s="13" t="s">
        <v>74</v>
      </c>
      <c r="I405" s="12">
        <f t="shared" si="88"/>
        <v>1</v>
      </c>
      <c r="J405" s="13" t="s">
        <v>72</v>
      </c>
      <c r="K405" s="30">
        <f t="shared" si="87"/>
        <v>0.33</v>
      </c>
      <c r="L405" s="30" t="s">
        <v>103</v>
      </c>
      <c r="M405" s="15">
        <f t="shared" si="84"/>
        <v>330</v>
      </c>
      <c r="N405" s="13" t="s">
        <v>71</v>
      </c>
    </row>
    <row r="406" spans="1:14" ht="15.75" customHeight="1">
      <c r="A406" s="139">
        <v>17</v>
      </c>
      <c r="B406" s="5"/>
      <c r="C406" s="5" t="s">
        <v>30</v>
      </c>
      <c r="D406" s="5" t="s">
        <v>29</v>
      </c>
      <c r="E406" s="5" t="s">
        <v>12</v>
      </c>
      <c r="F406" s="12" t="s">
        <v>1270</v>
      </c>
      <c r="G406" s="12">
        <v>1</v>
      </c>
      <c r="H406" s="13" t="s">
        <v>74</v>
      </c>
      <c r="I406" s="12">
        <f t="shared" si="88"/>
        <v>1</v>
      </c>
      <c r="J406" s="13" t="s">
        <v>72</v>
      </c>
      <c r="K406" s="30">
        <f t="shared" si="87"/>
        <v>0.33</v>
      </c>
      <c r="L406" s="30" t="s">
        <v>103</v>
      </c>
      <c r="M406" s="15">
        <f t="shared" si="84"/>
        <v>330</v>
      </c>
      <c r="N406" s="13" t="s">
        <v>71</v>
      </c>
    </row>
    <row r="407" spans="1:14" ht="15.75" customHeight="1">
      <c r="A407" s="139">
        <v>18</v>
      </c>
      <c r="B407" s="5"/>
      <c r="C407" s="5" t="s">
        <v>32</v>
      </c>
      <c r="D407" s="5" t="s">
        <v>33</v>
      </c>
      <c r="E407" s="5" t="s">
        <v>12</v>
      </c>
      <c r="F407" s="12" t="s">
        <v>1202</v>
      </c>
      <c r="G407" s="12">
        <v>1</v>
      </c>
      <c r="H407" s="13" t="s">
        <v>74</v>
      </c>
      <c r="I407" s="12">
        <f t="shared" si="88"/>
        <v>1</v>
      </c>
      <c r="J407" s="13" t="s">
        <v>72</v>
      </c>
      <c r="K407" s="30">
        <f t="shared" si="87"/>
        <v>0.33</v>
      </c>
      <c r="L407" s="30" t="s">
        <v>103</v>
      </c>
      <c r="M407" s="15">
        <f t="shared" si="84"/>
        <v>330</v>
      </c>
      <c r="N407" s="13" t="s">
        <v>71</v>
      </c>
    </row>
    <row r="408" spans="1:14" ht="15.75" customHeight="1">
      <c r="A408" s="139">
        <v>19</v>
      </c>
      <c r="B408" s="5"/>
      <c r="C408" s="5" t="s">
        <v>36</v>
      </c>
      <c r="D408" s="5" t="s">
        <v>35</v>
      </c>
      <c r="E408" s="5" t="s">
        <v>12</v>
      </c>
      <c r="F408" s="12" t="s">
        <v>1159</v>
      </c>
      <c r="G408" s="12">
        <v>1</v>
      </c>
      <c r="H408" s="13" t="s">
        <v>74</v>
      </c>
      <c r="I408" s="12">
        <f t="shared" si="88"/>
        <v>1</v>
      </c>
      <c r="J408" s="13" t="s">
        <v>72</v>
      </c>
      <c r="K408" s="30">
        <f t="shared" si="87"/>
        <v>0.33</v>
      </c>
      <c r="L408" s="30" t="s">
        <v>103</v>
      </c>
      <c r="M408" s="15">
        <f t="shared" si="84"/>
        <v>330</v>
      </c>
      <c r="N408" s="13" t="s">
        <v>71</v>
      </c>
    </row>
    <row r="409" spans="1:14" ht="15.75" customHeight="1">
      <c r="A409" s="139">
        <v>20</v>
      </c>
      <c r="B409" s="5"/>
      <c r="C409" s="5" t="s">
        <v>38</v>
      </c>
      <c r="D409" s="5" t="s">
        <v>37</v>
      </c>
      <c r="E409" s="5" t="s">
        <v>12</v>
      </c>
      <c r="F409" s="12" t="s">
        <v>1271</v>
      </c>
      <c r="G409" s="12">
        <v>1</v>
      </c>
      <c r="H409" s="13" t="s">
        <v>74</v>
      </c>
      <c r="I409" s="12">
        <f t="shared" si="88"/>
        <v>1</v>
      </c>
      <c r="J409" s="13" t="s">
        <v>72</v>
      </c>
      <c r="K409" s="30">
        <f t="shared" si="87"/>
        <v>0.33</v>
      </c>
      <c r="L409" s="30" t="s">
        <v>103</v>
      </c>
      <c r="M409" s="15">
        <f t="shared" si="84"/>
        <v>330</v>
      </c>
      <c r="N409" s="13" t="s">
        <v>71</v>
      </c>
    </row>
    <row r="410" spans="1:14" ht="15.75" customHeight="1">
      <c r="A410" s="139">
        <v>21</v>
      </c>
      <c r="B410" s="5"/>
      <c r="C410" s="5" t="s">
        <v>40</v>
      </c>
      <c r="D410" s="5" t="s">
        <v>39</v>
      </c>
      <c r="E410" s="5" t="s">
        <v>12</v>
      </c>
      <c r="F410" s="12" t="s">
        <v>1272</v>
      </c>
      <c r="G410" s="12">
        <v>1</v>
      </c>
      <c r="H410" s="13" t="s">
        <v>74</v>
      </c>
      <c r="I410" s="12">
        <f t="shared" si="88"/>
        <v>1</v>
      </c>
      <c r="J410" s="13" t="s">
        <v>72</v>
      </c>
      <c r="K410" s="30">
        <f t="shared" si="87"/>
        <v>0.33</v>
      </c>
      <c r="L410" s="30" t="s">
        <v>103</v>
      </c>
      <c r="M410" s="15">
        <f t="shared" si="84"/>
        <v>330</v>
      </c>
      <c r="N410" s="13" t="s">
        <v>71</v>
      </c>
    </row>
    <row r="411" spans="1:14" ht="15.75" customHeight="1">
      <c r="A411" s="139">
        <v>22</v>
      </c>
      <c r="B411" s="5"/>
      <c r="C411" s="5" t="s">
        <v>78</v>
      </c>
      <c r="D411" s="5" t="s">
        <v>79</v>
      </c>
      <c r="E411" s="5" t="s">
        <v>12</v>
      </c>
      <c r="F411" s="12" t="s">
        <v>838</v>
      </c>
      <c r="G411" s="12">
        <v>3</v>
      </c>
      <c r="H411" s="13" t="s">
        <v>74</v>
      </c>
      <c r="I411" s="12">
        <f t="shared" si="88"/>
        <v>3</v>
      </c>
      <c r="J411" s="13" t="s">
        <v>72</v>
      </c>
      <c r="K411" s="30">
        <f t="shared" si="87"/>
        <v>0.99</v>
      </c>
      <c r="L411" s="30" t="s">
        <v>103</v>
      </c>
      <c r="M411" s="15">
        <f t="shared" si="84"/>
        <v>990</v>
      </c>
      <c r="N411" s="13" t="s">
        <v>71</v>
      </c>
    </row>
    <row r="412" spans="1:14" ht="15.75" customHeight="1">
      <c r="A412" s="139">
        <v>23</v>
      </c>
      <c r="B412" s="5"/>
      <c r="C412" s="5" t="s">
        <v>45</v>
      </c>
      <c r="D412" s="5" t="s">
        <v>44</v>
      </c>
      <c r="E412" s="5" t="s">
        <v>43</v>
      </c>
      <c r="F412" s="12" t="s">
        <v>1273</v>
      </c>
      <c r="G412" s="12">
        <v>5</v>
      </c>
      <c r="H412" s="13" t="s">
        <v>74</v>
      </c>
      <c r="I412" s="12">
        <f>G412*1.5</f>
        <v>7.5</v>
      </c>
      <c r="J412" s="13" t="s">
        <v>72</v>
      </c>
      <c r="K412" s="30">
        <f t="shared" si="87"/>
        <v>2.4750000000000001</v>
      </c>
      <c r="L412" s="30" t="s">
        <v>103</v>
      </c>
      <c r="M412" s="15">
        <f t="shared" si="84"/>
        <v>2475</v>
      </c>
      <c r="N412" s="13" t="s">
        <v>71</v>
      </c>
    </row>
    <row r="413" spans="1:14" ht="15.75" customHeight="1">
      <c r="A413" s="139">
        <v>24</v>
      </c>
      <c r="B413" s="5"/>
      <c r="C413" s="5" t="s">
        <v>47</v>
      </c>
      <c r="D413" s="5" t="s">
        <v>46</v>
      </c>
      <c r="E413" s="5" t="s">
        <v>43</v>
      </c>
      <c r="F413" s="12" t="s">
        <v>1274</v>
      </c>
      <c r="G413" s="12">
        <v>1</v>
      </c>
      <c r="H413" s="13" t="s">
        <v>74</v>
      </c>
      <c r="I413" s="12">
        <f>G413*1.5</f>
        <v>1.5</v>
      </c>
      <c r="J413" s="13" t="s">
        <v>72</v>
      </c>
      <c r="K413" s="30">
        <f t="shared" si="87"/>
        <v>0.495</v>
      </c>
      <c r="L413" s="30" t="s">
        <v>103</v>
      </c>
      <c r="M413" s="15">
        <f t="shared" si="84"/>
        <v>495</v>
      </c>
      <c r="N413" s="13" t="s">
        <v>71</v>
      </c>
    </row>
    <row r="414" spans="1:14" ht="15.75" customHeight="1">
      <c r="A414" s="139">
        <v>25</v>
      </c>
      <c r="B414" s="5"/>
      <c r="C414" s="5" t="s">
        <v>42</v>
      </c>
      <c r="D414" s="5" t="s">
        <v>41</v>
      </c>
      <c r="E414" s="5" t="s">
        <v>165</v>
      </c>
      <c r="F414" s="12" t="s">
        <v>1239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87"/>
        <v>0.495</v>
      </c>
      <c r="L414" s="30" t="s">
        <v>103</v>
      </c>
      <c r="M414" s="15">
        <f t="shared" si="84"/>
        <v>495</v>
      </c>
      <c r="N414" s="13" t="s">
        <v>71</v>
      </c>
    </row>
    <row r="415" spans="1:14" ht="15.75" customHeight="1">
      <c r="A415" s="139">
        <v>26</v>
      </c>
      <c r="B415" s="5"/>
      <c r="C415" s="5" t="s">
        <v>1275</v>
      </c>
      <c r="D415" s="5"/>
      <c r="E415" s="5" t="s">
        <v>12</v>
      </c>
      <c r="F415" s="12" t="s">
        <v>1170</v>
      </c>
      <c r="G415" s="12">
        <v>1</v>
      </c>
      <c r="H415" s="13" t="s">
        <v>74</v>
      </c>
      <c r="I415" s="12">
        <f>G415*4</f>
        <v>4</v>
      </c>
      <c r="J415" s="13" t="s">
        <v>72</v>
      </c>
      <c r="K415" s="30">
        <f t="shared" si="87"/>
        <v>1.32</v>
      </c>
      <c r="L415" s="30" t="s">
        <v>103</v>
      </c>
      <c r="M415" s="15">
        <f t="shared" si="84"/>
        <v>1320</v>
      </c>
      <c r="N415" s="13" t="s">
        <v>71</v>
      </c>
    </row>
    <row r="416" spans="1:14" ht="15.75" customHeight="1">
      <c r="A416" s="139">
        <v>27</v>
      </c>
      <c r="B416" s="5"/>
      <c r="C416" s="5" t="s">
        <v>1240</v>
      </c>
      <c r="D416" s="5"/>
      <c r="E416" s="5" t="s">
        <v>12</v>
      </c>
      <c r="F416" s="12" t="s">
        <v>795</v>
      </c>
      <c r="G416" s="12">
        <v>2</v>
      </c>
      <c r="H416" s="13" t="s">
        <v>74</v>
      </c>
      <c r="I416" s="12">
        <f t="shared" ref="I416" si="89">G416*1.5</f>
        <v>3</v>
      </c>
      <c r="J416" s="13" t="s">
        <v>72</v>
      </c>
      <c r="K416" s="30">
        <f>I416*0.33</f>
        <v>0.99</v>
      </c>
      <c r="L416" s="30" t="s">
        <v>103</v>
      </c>
      <c r="M416" s="15">
        <f t="shared" si="84"/>
        <v>990</v>
      </c>
      <c r="N416" s="13" t="s">
        <v>71</v>
      </c>
    </row>
    <row r="417" spans="1:14" ht="15.75" customHeight="1">
      <c r="A417" s="139">
        <v>28</v>
      </c>
      <c r="B417" s="5"/>
      <c r="C417" s="5" t="s">
        <v>1234</v>
      </c>
      <c r="D417" s="5"/>
      <c r="E417" s="5" t="s">
        <v>12</v>
      </c>
      <c r="F417" s="12" t="s">
        <v>995</v>
      </c>
      <c r="G417" s="12">
        <v>2</v>
      </c>
      <c r="H417" s="13" t="s">
        <v>74</v>
      </c>
      <c r="I417" s="12">
        <f>G417*1</f>
        <v>2</v>
      </c>
      <c r="J417" s="13" t="s">
        <v>72</v>
      </c>
      <c r="K417" s="30">
        <f>I417*0.33</f>
        <v>0.66</v>
      </c>
      <c r="L417" s="30" t="s">
        <v>103</v>
      </c>
      <c r="M417" s="15">
        <f t="shared" si="84"/>
        <v>660</v>
      </c>
      <c r="N417" s="13" t="s">
        <v>71</v>
      </c>
    </row>
    <row r="418" spans="1:14" ht="15.75" customHeight="1">
      <c r="A418" s="139">
        <v>29</v>
      </c>
      <c r="B418" s="5"/>
      <c r="C418" s="5" t="s">
        <v>757</v>
      </c>
      <c r="D418" s="5"/>
      <c r="E418" s="5" t="s">
        <v>12</v>
      </c>
      <c r="F418" s="12" t="s">
        <v>971</v>
      </c>
      <c r="G418" s="12">
        <v>1</v>
      </c>
      <c r="H418" s="13" t="s">
        <v>74</v>
      </c>
      <c r="I418" s="12">
        <f>G418*1</f>
        <v>1</v>
      </c>
      <c r="J418" s="13" t="s">
        <v>72</v>
      </c>
      <c r="K418" s="30">
        <f t="shared" ref="K418:K426" si="90">I418*0.33</f>
        <v>0.33</v>
      </c>
      <c r="L418" s="30" t="s">
        <v>103</v>
      </c>
      <c r="M418" s="15">
        <f t="shared" si="84"/>
        <v>330</v>
      </c>
      <c r="N418" s="13" t="s">
        <v>71</v>
      </c>
    </row>
    <row r="419" spans="1:14" ht="15.75" customHeight="1">
      <c r="A419" s="139">
        <v>30</v>
      </c>
      <c r="B419" s="5"/>
      <c r="C419" s="5" t="s">
        <v>1114</v>
      </c>
      <c r="D419" s="5"/>
      <c r="E419" s="5" t="s">
        <v>12</v>
      </c>
      <c r="F419" s="103" t="s">
        <v>322</v>
      </c>
      <c r="G419" s="12">
        <v>1</v>
      </c>
      <c r="H419" s="13" t="s">
        <v>74</v>
      </c>
      <c r="I419" s="12">
        <f>G419*1</f>
        <v>1</v>
      </c>
      <c r="J419" s="13" t="s">
        <v>72</v>
      </c>
      <c r="K419" s="30">
        <f t="shared" si="90"/>
        <v>0.33</v>
      </c>
      <c r="L419" s="30" t="s">
        <v>103</v>
      </c>
      <c r="M419" s="15">
        <f t="shared" si="84"/>
        <v>330</v>
      </c>
      <c r="N419" s="13" t="s">
        <v>71</v>
      </c>
    </row>
    <row r="420" spans="1:14" ht="15.75" customHeight="1">
      <c r="A420" s="139">
        <v>31</v>
      </c>
      <c r="B420" s="5"/>
      <c r="C420" s="5" t="s">
        <v>126</v>
      </c>
      <c r="D420" s="5"/>
      <c r="E420" s="5" t="s">
        <v>43</v>
      </c>
      <c r="F420" s="12" t="s">
        <v>271</v>
      </c>
      <c r="G420" s="12">
        <v>1</v>
      </c>
      <c r="H420" s="13" t="s">
        <v>74</v>
      </c>
      <c r="I420" s="12">
        <f t="shared" ref="I420" si="91">G420*4</f>
        <v>4</v>
      </c>
      <c r="J420" s="13" t="s">
        <v>72</v>
      </c>
      <c r="K420" s="30">
        <f t="shared" si="90"/>
        <v>1.32</v>
      </c>
      <c r="L420" s="30" t="s">
        <v>103</v>
      </c>
      <c r="M420" s="15">
        <f t="shared" si="84"/>
        <v>1320</v>
      </c>
      <c r="N420" s="13" t="s">
        <v>71</v>
      </c>
    </row>
    <row r="421" spans="1:14" ht="15.75" customHeight="1">
      <c r="A421" s="139">
        <v>32</v>
      </c>
      <c r="B421" s="5"/>
      <c r="C421" s="5" t="s">
        <v>893</v>
      </c>
      <c r="D421" s="5"/>
      <c r="E421" s="5" t="s">
        <v>12</v>
      </c>
      <c r="F421" s="12" t="s">
        <v>1279</v>
      </c>
      <c r="G421" s="12">
        <v>1</v>
      </c>
      <c r="H421" s="13" t="s">
        <v>74</v>
      </c>
      <c r="I421" s="12">
        <f>G421*1</f>
        <v>1</v>
      </c>
      <c r="J421" s="13" t="s">
        <v>72</v>
      </c>
      <c r="K421" s="30">
        <f t="shared" si="90"/>
        <v>0.33</v>
      </c>
      <c r="L421" s="30" t="s">
        <v>103</v>
      </c>
      <c r="M421" s="15">
        <f t="shared" si="84"/>
        <v>330</v>
      </c>
      <c r="N421" s="13" t="s">
        <v>71</v>
      </c>
    </row>
    <row r="422" spans="1:14" ht="15.75" customHeight="1">
      <c r="A422" s="139">
        <v>33</v>
      </c>
      <c r="B422" s="5"/>
      <c r="C422" s="5" t="s">
        <v>960</v>
      </c>
      <c r="D422" s="5"/>
      <c r="E422" s="5" t="s">
        <v>165</v>
      </c>
      <c r="F422" s="12" t="s">
        <v>1224</v>
      </c>
      <c r="G422" s="12">
        <v>1</v>
      </c>
      <c r="H422" s="13" t="s">
        <v>74</v>
      </c>
      <c r="I422" s="12">
        <f>G422*1</f>
        <v>1</v>
      </c>
      <c r="J422" s="13" t="s">
        <v>72</v>
      </c>
      <c r="K422" s="30">
        <f t="shared" si="90"/>
        <v>0.33</v>
      </c>
      <c r="L422" s="30" t="s">
        <v>103</v>
      </c>
      <c r="M422" s="15">
        <f t="shared" si="84"/>
        <v>330</v>
      </c>
      <c r="N422" s="13" t="s">
        <v>71</v>
      </c>
    </row>
    <row r="423" spans="1:14" ht="15.75" customHeight="1">
      <c r="A423" s="139">
        <v>34</v>
      </c>
      <c r="B423" s="5"/>
      <c r="C423" s="5" t="s">
        <v>679</v>
      </c>
      <c r="D423" s="5"/>
      <c r="E423" s="5" t="s">
        <v>12</v>
      </c>
      <c r="F423" s="12" t="s">
        <v>1280</v>
      </c>
      <c r="G423" s="12">
        <v>1</v>
      </c>
      <c r="H423" s="13" t="s">
        <v>74</v>
      </c>
      <c r="I423" s="12">
        <f>G423*1.5</f>
        <v>1.5</v>
      </c>
      <c r="J423" s="13" t="s">
        <v>72</v>
      </c>
      <c r="K423" s="30">
        <f t="shared" si="90"/>
        <v>0.495</v>
      </c>
      <c r="L423" s="30" t="s">
        <v>103</v>
      </c>
      <c r="M423" s="15">
        <f t="shared" si="84"/>
        <v>495</v>
      </c>
      <c r="N423" s="13" t="s">
        <v>71</v>
      </c>
    </row>
    <row r="424" spans="1:14" ht="15.75" customHeight="1">
      <c r="A424" s="139">
        <v>35</v>
      </c>
      <c r="B424" s="5"/>
      <c r="C424" s="5" t="s">
        <v>1278</v>
      </c>
      <c r="D424" s="5"/>
      <c r="E424" s="5" t="s">
        <v>12</v>
      </c>
      <c r="F424" s="12" t="s">
        <v>218</v>
      </c>
      <c r="G424" s="12">
        <v>1</v>
      </c>
      <c r="H424" s="13" t="s">
        <v>74</v>
      </c>
      <c r="I424" s="12">
        <f>G424*1</f>
        <v>1</v>
      </c>
      <c r="J424" s="13" t="s">
        <v>72</v>
      </c>
      <c r="K424" s="30">
        <f t="shared" si="90"/>
        <v>0.33</v>
      </c>
      <c r="L424" s="30" t="s">
        <v>103</v>
      </c>
      <c r="M424" s="15">
        <f t="shared" si="84"/>
        <v>330</v>
      </c>
      <c r="N424" s="13" t="s">
        <v>71</v>
      </c>
    </row>
    <row r="425" spans="1:14" ht="15.75" customHeight="1">
      <c r="A425" s="139">
        <v>36</v>
      </c>
      <c r="B425" s="5"/>
      <c r="C425" s="5" t="s">
        <v>52</v>
      </c>
      <c r="D425" s="5"/>
      <c r="E425" s="5" t="s">
        <v>12</v>
      </c>
      <c r="F425" s="12" t="s">
        <v>995</v>
      </c>
      <c r="G425" s="12">
        <v>2</v>
      </c>
      <c r="H425" s="13" t="s">
        <v>74</v>
      </c>
      <c r="I425" s="12">
        <f>G425*1</f>
        <v>2</v>
      </c>
      <c r="J425" s="13" t="s">
        <v>72</v>
      </c>
      <c r="K425" s="30">
        <f t="shared" si="90"/>
        <v>0.66</v>
      </c>
      <c r="L425" s="30" t="s">
        <v>103</v>
      </c>
      <c r="M425" s="15">
        <f t="shared" si="84"/>
        <v>660</v>
      </c>
      <c r="N425" s="13" t="s">
        <v>71</v>
      </c>
    </row>
    <row r="426" spans="1:14" ht="15.75" customHeight="1">
      <c r="A426" s="139">
        <v>37</v>
      </c>
      <c r="B426" s="5"/>
      <c r="C426" s="5" t="s">
        <v>1191</v>
      </c>
      <c r="D426" s="5"/>
      <c r="E426" s="5" t="s">
        <v>12</v>
      </c>
      <c r="F426" s="12" t="s">
        <v>971</v>
      </c>
      <c r="G426" s="12">
        <v>1</v>
      </c>
      <c r="H426" s="13" t="s">
        <v>74</v>
      </c>
      <c r="I426" s="12">
        <f>G426*1</f>
        <v>1</v>
      </c>
      <c r="J426" s="13" t="s">
        <v>72</v>
      </c>
      <c r="K426" s="30">
        <f t="shared" si="90"/>
        <v>0.33</v>
      </c>
      <c r="L426" s="30" t="s">
        <v>103</v>
      </c>
      <c r="M426" s="15">
        <f t="shared" si="84"/>
        <v>330</v>
      </c>
      <c r="N426" s="13" t="s">
        <v>71</v>
      </c>
    </row>
    <row r="427" spans="1:14" ht="15.75" customHeight="1">
      <c r="A427" s="281" t="s">
        <v>54</v>
      </c>
      <c r="B427" s="282"/>
      <c r="C427" s="282"/>
      <c r="D427" s="282"/>
      <c r="E427" s="283"/>
      <c r="F427" s="138"/>
      <c r="G427" s="12">
        <f>SUM(G390:G426)</f>
        <v>79</v>
      </c>
      <c r="H427" s="13" t="s">
        <v>74</v>
      </c>
      <c r="I427" s="12">
        <f>SUM(I390:I426)</f>
        <v>277</v>
      </c>
      <c r="J427" s="13" t="s">
        <v>72</v>
      </c>
      <c r="K427" s="12">
        <f>SUM(K390:K426)</f>
        <v>91.40999999999994</v>
      </c>
      <c r="L427" s="30" t="s">
        <v>103</v>
      </c>
      <c r="M427" s="34">
        <f>SUM(M390:M426)</f>
        <v>91410</v>
      </c>
      <c r="N427" s="13" t="s">
        <v>71</v>
      </c>
    </row>
    <row r="428" spans="1:14">
      <c r="A428" s="286" t="s">
        <v>53</v>
      </c>
      <c r="B428" s="286" t="s">
        <v>0</v>
      </c>
      <c r="C428" s="286" t="s">
        <v>2</v>
      </c>
      <c r="D428" s="286" t="s">
        <v>4</v>
      </c>
      <c r="E428" s="286" t="s">
        <v>1</v>
      </c>
      <c r="F428" s="286" t="s">
        <v>280</v>
      </c>
      <c r="G428" s="288" t="s">
        <v>5</v>
      </c>
      <c r="H428" s="289"/>
      <c r="I428" s="288" t="s">
        <v>6</v>
      </c>
      <c r="J428" s="289"/>
      <c r="K428" s="288" t="s">
        <v>101</v>
      </c>
      <c r="L428" s="289"/>
      <c r="M428" s="288" t="s">
        <v>102</v>
      </c>
      <c r="N428" s="289"/>
    </row>
    <row r="429" spans="1:14">
      <c r="A429" s="287"/>
      <c r="B429" s="287"/>
      <c r="C429" s="287"/>
      <c r="D429" s="287"/>
      <c r="E429" s="287"/>
      <c r="F429" s="287"/>
      <c r="G429" s="290"/>
      <c r="H429" s="291"/>
      <c r="I429" s="290"/>
      <c r="J429" s="291"/>
      <c r="K429" s="290"/>
      <c r="L429" s="291"/>
      <c r="M429" s="290"/>
      <c r="N429" s="291"/>
    </row>
    <row r="430" spans="1:14" ht="15.75" customHeight="1">
      <c r="A430" s="139">
        <v>1</v>
      </c>
      <c r="B430" s="16" t="s">
        <v>212</v>
      </c>
      <c r="C430" s="5" t="s">
        <v>3</v>
      </c>
      <c r="D430" s="5" t="s">
        <v>7</v>
      </c>
      <c r="E430" s="5" t="s">
        <v>8</v>
      </c>
      <c r="F430" s="12" t="s">
        <v>1241</v>
      </c>
      <c r="G430" s="12">
        <v>3</v>
      </c>
      <c r="H430" s="13" t="s">
        <v>74</v>
      </c>
      <c r="I430" s="12">
        <f t="shared" ref="I430:I432" si="92">G430*6</f>
        <v>18</v>
      </c>
      <c r="J430" s="13" t="s">
        <v>72</v>
      </c>
      <c r="K430" s="30">
        <f t="shared" ref="K430" si="93">I430*0.33</f>
        <v>5.94</v>
      </c>
      <c r="L430" s="30" t="s">
        <v>103</v>
      </c>
      <c r="M430" s="15">
        <f t="shared" ref="M430:M466" si="94">K430*1000</f>
        <v>5940</v>
      </c>
      <c r="N430" s="13" t="s">
        <v>71</v>
      </c>
    </row>
    <row r="431" spans="1:14" ht="15.75" customHeight="1">
      <c r="A431" s="139">
        <v>2</v>
      </c>
      <c r="B431" s="131">
        <v>43567</v>
      </c>
      <c r="C431" s="5" t="s">
        <v>56</v>
      </c>
      <c r="D431" s="5" t="s">
        <v>93</v>
      </c>
      <c r="E431" s="5" t="s">
        <v>8</v>
      </c>
      <c r="G431" s="12">
        <v>2</v>
      </c>
      <c r="H431" s="13" t="s">
        <v>74</v>
      </c>
      <c r="I431" s="12">
        <f t="shared" si="92"/>
        <v>12</v>
      </c>
      <c r="J431" s="13" t="s">
        <v>72</v>
      </c>
      <c r="K431" s="30">
        <f>I431*0.33</f>
        <v>3.96</v>
      </c>
      <c r="L431" s="30" t="s">
        <v>103</v>
      </c>
      <c r="M431" s="15">
        <f t="shared" si="94"/>
        <v>3960</v>
      </c>
      <c r="N431" s="13" t="s">
        <v>71</v>
      </c>
    </row>
    <row r="432" spans="1:14" ht="15.75" customHeight="1">
      <c r="A432" s="139">
        <v>3</v>
      </c>
      <c r="B432" s="5"/>
      <c r="C432" s="5" t="s">
        <v>15</v>
      </c>
      <c r="D432" s="5" t="s">
        <v>647</v>
      </c>
      <c r="E432" s="5" t="s">
        <v>8</v>
      </c>
      <c r="F432" s="12" t="s">
        <v>1265</v>
      </c>
      <c r="G432" s="12">
        <v>3</v>
      </c>
      <c r="H432" s="13" t="s">
        <v>74</v>
      </c>
      <c r="I432" s="12">
        <f t="shared" si="92"/>
        <v>18</v>
      </c>
      <c r="J432" s="13" t="s">
        <v>72</v>
      </c>
      <c r="K432" s="30">
        <f t="shared" ref="K432" si="95">I432*0.33</f>
        <v>5.94</v>
      </c>
      <c r="L432" s="30" t="s">
        <v>103</v>
      </c>
      <c r="M432" s="15">
        <f t="shared" si="94"/>
        <v>5940</v>
      </c>
      <c r="N432" s="13" t="s">
        <v>71</v>
      </c>
    </row>
    <row r="433" spans="1:14" ht="15.75" customHeight="1">
      <c r="A433" s="139">
        <v>4</v>
      </c>
      <c r="B433" s="5"/>
      <c r="C433" s="5" t="s">
        <v>17</v>
      </c>
      <c r="D433" s="5" t="s">
        <v>16</v>
      </c>
      <c r="E433" s="5" t="s">
        <v>8</v>
      </c>
      <c r="F433" s="12" t="s">
        <v>1228</v>
      </c>
      <c r="G433" s="12">
        <v>5</v>
      </c>
      <c r="H433" s="13" t="s">
        <v>74</v>
      </c>
      <c r="I433" s="12">
        <f>G433*F3792</f>
        <v>0</v>
      </c>
      <c r="J433" s="13" t="s">
        <v>72</v>
      </c>
      <c r="K433" s="30">
        <f>I433*0.33</f>
        <v>0</v>
      </c>
      <c r="L433" s="30" t="s">
        <v>103</v>
      </c>
      <c r="M433" s="15">
        <f t="shared" si="94"/>
        <v>0</v>
      </c>
      <c r="N433" s="13" t="s">
        <v>71</v>
      </c>
    </row>
    <row r="434" spans="1:14" ht="15.75" customHeight="1">
      <c r="A434" s="139">
        <v>5</v>
      </c>
      <c r="B434" s="5"/>
      <c r="C434" s="5" t="s">
        <v>251</v>
      </c>
      <c r="D434" s="5" t="s">
        <v>18</v>
      </c>
      <c r="E434" s="5" t="s">
        <v>8</v>
      </c>
      <c r="F434" s="12" t="s">
        <v>1266</v>
      </c>
      <c r="G434" s="12">
        <v>4</v>
      </c>
      <c r="H434" s="13" t="s">
        <v>74</v>
      </c>
      <c r="I434" s="12">
        <f t="shared" ref="I434:I438" si="96">G434*6</f>
        <v>24</v>
      </c>
      <c r="J434" s="13" t="s">
        <v>72</v>
      </c>
      <c r="K434" s="30">
        <f t="shared" ref="K434:K436" si="97">I434*0.33</f>
        <v>7.92</v>
      </c>
      <c r="L434" s="30" t="s">
        <v>103</v>
      </c>
      <c r="M434" s="15">
        <f t="shared" si="94"/>
        <v>7920</v>
      </c>
      <c r="N434" s="13" t="s">
        <v>71</v>
      </c>
    </row>
    <row r="435" spans="1:14" ht="15.75" customHeight="1">
      <c r="A435" s="139">
        <v>6</v>
      </c>
      <c r="B435" s="5"/>
      <c r="C435" s="9" t="s">
        <v>52</v>
      </c>
      <c r="D435" s="9" t="s">
        <v>51</v>
      </c>
      <c r="E435" s="9" t="s">
        <v>8</v>
      </c>
      <c r="F435" s="72" t="s">
        <v>1282</v>
      </c>
      <c r="G435" s="12">
        <v>5</v>
      </c>
      <c r="H435" s="13" t="s">
        <v>74</v>
      </c>
      <c r="I435" s="12">
        <f t="shared" si="96"/>
        <v>30</v>
      </c>
      <c r="J435" s="13" t="s">
        <v>72</v>
      </c>
      <c r="K435" s="30">
        <f t="shared" si="97"/>
        <v>9.9</v>
      </c>
      <c r="L435" s="30" t="s">
        <v>103</v>
      </c>
      <c r="M435" s="15">
        <f t="shared" si="94"/>
        <v>9900</v>
      </c>
      <c r="N435" s="13" t="s">
        <v>71</v>
      </c>
    </row>
    <row r="436" spans="1:14" ht="15.75" customHeight="1">
      <c r="A436" s="139">
        <v>7</v>
      </c>
      <c r="B436" s="5"/>
      <c r="C436" s="5" t="s">
        <v>10</v>
      </c>
      <c r="D436" s="5" t="s">
        <v>93</v>
      </c>
      <c r="E436" s="5" t="s">
        <v>8</v>
      </c>
      <c r="F436" s="12" t="s">
        <v>1268</v>
      </c>
      <c r="G436" s="12">
        <v>5</v>
      </c>
      <c r="H436" s="13" t="s">
        <v>74</v>
      </c>
      <c r="I436" s="12">
        <f t="shared" si="96"/>
        <v>30</v>
      </c>
      <c r="J436" s="13" t="s">
        <v>72</v>
      </c>
      <c r="K436" s="30">
        <f t="shared" si="97"/>
        <v>9.9</v>
      </c>
      <c r="L436" s="30" t="s">
        <v>103</v>
      </c>
      <c r="M436" s="15">
        <f t="shared" si="94"/>
        <v>9900</v>
      </c>
      <c r="N436" s="13" t="s">
        <v>71</v>
      </c>
    </row>
    <row r="437" spans="1:14" ht="15.75" customHeight="1">
      <c r="A437" s="139">
        <v>8</v>
      </c>
      <c r="B437" s="5"/>
      <c r="C437" s="102" t="s">
        <v>26</v>
      </c>
      <c r="D437" s="102" t="s">
        <v>89</v>
      </c>
      <c r="E437" s="102" t="s">
        <v>8</v>
      </c>
      <c r="F437" s="103" t="s">
        <v>1284</v>
      </c>
      <c r="G437" s="133">
        <v>4</v>
      </c>
      <c r="H437" s="134" t="s">
        <v>74</v>
      </c>
      <c r="I437" s="133">
        <f t="shared" si="96"/>
        <v>24</v>
      </c>
      <c r="J437" s="134" t="s">
        <v>72</v>
      </c>
      <c r="K437" s="135">
        <f>I437*0.33</f>
        <v>7.92</v>
      </c>
      <c r="L437" s="135" t="s">
        <v>103</v>
      </c>
      <c r="M437" s="136">
        <f t="shared" si="94"/>
        <v>7920</v>
      </c>
      <c r="N437" s="134" t="s">
        <v>71</v>
      </c>
    </row>
    <row r="438" spans="1:14" ht="15.75" customHeight="1">
      <c r="A438" s="139">
        <v>9</v>
      </c>
      <c r="B438" s="5"/>
      <c r="C438" s="5" t="s">
        <v>94</v>
      </c>
      <c r="D438" s="5" t="s">
        <v>95</v>
      </c>
      <c r="E438" s="5" t="s">
        <v>8</v>
      </c>
      <c r="F438" s="12" t="s">
        <v>1281</v>
      </c>
      <c r="G438" s="12">
        <v>4</v>
      </c>
      <c r="H438" s="13" t="s">
        <v>74</v>
      </c>
      <c r="I438" s="12">
        <f t="shared" si="96"/>
        <v>24</v>
      </c>
      <c r="J438" s="13" t="s">
        <v>72</v>
      </c>
      <c r="K438" s="30">
        <f t="shared" ref="K438:K455" si="98">I438*0.33</f>
        <v>7.92</v>
      </c>
      <c r="L438" s="30" t="s">
        <v>103</v>
      </c>
      <c r="M438" s="15">
        <f t="shared" si="94"/>
        <v>7920</v>
      </c>
      <c r="N438" s="13" t="s">
        <v>71</v>
      </c>
    </row>
    <row r="439" spans="1:14" ht="15.75" customHeight="1">
      <c r="A439" s="139">
        <v>10</v>
      </c>
      <c r="B439" s="5"/>
      <c r="C439" s="5" t="s">
        <v>190</v>
      </c>
      <c r="D439" s="5" t="s">
        <v>20</v>
      </c>
      <c r="E439" s="5" t="s">
        <v>173</v>
      </c>
      <c r="F439" s="12"/>
      <c r="G439" s="12">
        <v>0</v>
      </c>
      <c r="H439" s="13" t="s">
        <v>74</v>
      </c>
      <c r="I439" s="12">
        <f>G439*7</f>
        <v>0</v>
      </c>
      <c r="J439" s="13" t="s">
        <v>72</v>
      </c>
      <c r="K439" s="30">
        <f t="shared" si="98"/>
        <v>0</v>
      </c>
      <c r="L439" s="30" t="s">
        <v>103</v>
      </c>
      <c r="M439" s="15">
        <f t="shared" si="94"/>
        <v>0</v>
      </c>
      <c r="N439" s="13" t="s">
        <v>71</v>
      </c>
    </row>
    <row r="440" spans="1:14" ht="15.75" customHeight="1">
      <c r="A440" s="139">
        <v>11</v>
      </c>
      <c r="B440" s="5"/>
      <c r="C440" s="5" t="s">
        <v>34</v>
      </c>
      <c r="D440" s="5" t="s">
        <v>134</v>
      </c>
      <c r="E440" s="5" t="s">
        <v>173</v>
      </c>
      <c r="F440" s="12" t="s">
        <v>1285</v>
      </c>
      <c r="G440" s="12">
        <v>1</v>
      </c>
      <c r="H440" s="13" t="s">
        <v>74</v>
      </c>
      <c r="I440" s="12">
        <f>G440*7</f>
        <v>7</v>
      </c>
      <c r="J440" s="13" t="s">
        <v>72</v>
      </c>
      <c r="K440" s="30">
        <f t="shared" si="98"/>
        <v>2.31</v>
      </c>
      <c r="L440" s="30" t="s">
        <v>103</v>
      </c>
      <c r="M440" s="15">
        <f t="shared" si="94"/>
        <v>2310</v>
      </c>
      <c r="N440" s="13" t="s">
        <v>71</v>
      </c>
    </row>
    <row r="441" spans="1:14" ht="15.75" customHeight="1">
      <c r="A441" s="139">
        <v>12</v>
      </c>
      <c r="B441" s="5"/>
      <c r="C441" s="5" t="s">
        <v>23</v>
      </c>
      <c r="D441" s="5" t="s">
        <v>136</v>
      </c>
      <c r="E441" s="5" t="s">
        <v>12</v>
      </c>
      <c r="F441" s="5" t="s">
        <v>1277</v>
      </c>
      <c r="G441" s="12">
        <v>3</v>
      </c>
      <c r="H441" s="13" t="s">
        <v>74</v>
      </c>
      <c r="I441" s="12">
        <f t="shared" ref="I441:I451" si="99">G441*1</f>
        <v>3</v>
      </c>
      <c r="J441" s="13" t="s">
        <v>72</v>
      </c>
      <c r="K441" s="30">
        <f t="shared" si="98"/>
        <v>0.99</v>
      </c>
      <c r="L441" s="30" t="s">
        <v>103</v>
      </c>
      <c r="M441" s="15">
        <f t="shared" si="94"/>
        <v>990</v>
      </c>
      <c r="N441" s="13" t="s">
        <v>71</v>
      </c>
    </row>
    <row r="442" spans="1:14" ht="15.75" customHeight="1">
      <c r="A442" s="139">
        <v>13</v>
      </c>
      <c r="B442" s="5"/>
      <c r="C442" s="5" t="s">
        <v>90</v>
      </c>
      <c r="D442" s="5" t="s">
        <v>91</v>
      </c>
      <c r="E442" s="5" t="s">
        <v>12</v>
      </c>
      <c r="F442" s="12" t="s">
        <v>1229</v>
      </c>
      <c r="G442" s="12">
        <v>1</v>
      </c>
      <c r="H442" s="13" t="s">
        <v>74</v>
      </c>
      <c r="I442" s="12">
        <f t="shared" si="99"/>
        <v>1</v>
      </c>
      <c r="J442" s="13" t="s">
        <v>72</v>
      </c>
      <c r="K442" s="30">
        <f t="shared" si="98"/>
        <v>0.33</v>
      </c>
      <c r="L442" s="30" t="s">
        <v>103</v>
      </c>
      <c r="M442" s="15">
        <f t="shared" si="94"/>
        <v>330</v>
      </c>
      <c r="N442" s="13" t="s">
        <v>71</v>
      </c>
    </row>
    <row r="443" spans="1:14" ht="15.75" customHeight="1">
      <c r="A443" s="139">
        <v>14</v>
      </c>
      <c r="B443" s="5"/>
      <c r="C443" s="5" t="s">
        <v>81</v>
      </c>
      <c r="D443" s="5" t="s">
        <v>82</v>
      </c>
      <c r="E443" s="5" t="s">
        <v>12</v>
      </c>
      <c r="F443" s="12" t="s">
        <v>1251</v>
      </c>
      <c r="G443" s="12">
        <v>1</v>
      </c>
      <c r="H443" s="13" t="s">
        <v>74</v>
      </c>
      <c r="I443" s="12">
        <f t="shared" si="99"/>
        <v>1</v>
      </c>
      <c r="J443" s="13" t="s">
        <v>72</v>
      </c>
      <c r="K443" s="30">
        <f t="shared" si="98"/>
        <v>0.33</v>
      </c>
      <c r="L443" s="30" t="s">
        <v>103</v>
      </c>
      <c r="M443" s="15">
        <f t="shared" si="94"/>
        <v>330</v>
      </c>
      <c r="N443" s="13" t="s">
        <v>71</v>
      </c>
    </row>
    <row r="444" spans="1:14" ht="15.75" customHeight="1">
      <c r="A444" s="139">
        <v>15</v>
      </c>
      <c r="B444" s="5"/>
      <c r="C444" s="5" t="s">
        <v>11</v>
      </c>
      <c r="D444" s="5" t="s">
        <v>13</v>
      </c>
      <c r="E444" s="5" t="s">
        <v>12</v>
      </c>
      <c r="F444" s="12" t="s">
        <v>980</v>
      </c>
      <c r="G444" s="12">
        <v>1</v>
      </c>
      <c r="H444" s="13" t="s">
        <v>74</v>
      </c>
      <c r="I444" s="12">
        <f t="shared" si="99"/>
        <v>1</v>
      </c>
      <c r="J444" s="13" t="s">
        <v>72</v>
      </c>
      <c r="K444" s="30">
        <f t="shared" si="98"/>
        <v>0.33</v>
      </c>
      <c r="L444" s="30" t="s">
        <v>103</v>
      </c>
      <c r="M444" s="15">
        <f t="shared" si="94"/>
        <v>330</v>
      </c>
      <c r="N444" s="13" t="s">
        <v>71</v>
      </c>
    </row>
    <row r="445" spans="1:14" ht="15.75" customHeight="1">
      <c r="A445" s="139">
        <v>16</v>
      </c>
      <c r="B445" s="5"/>
      <c r="C445" s="5" t="s">
        <v>28</v>
      </c>
      <c r="D445" s="5" t="s">
        <v>27</v>
      </c>
      <c r="E445" s="5" t="s">
        <v>12</v>
      </c>
      <c r="F445" s="12" t="s">
        <v>1283</v>
      </c>
      <c r="G445" s="12">
        <v>1</v>
      </c>
      <c r="H445" s="13" t="s">
        <v>74</v>
      </c>
      <c r="I445" s="12">
        <f t="shared" si="99"/>
        <v>1</v>
      </c>
      <c r="J445" s="13" t="s">
        <v>72</v>
      </c>
      <c r="K445" s="30">
        <f t="shared" si="98"/>
        <v>0.33</v>
      </c>
      <c r="L445" s="30" t="s">
        <v>103</v>
      </c>
      <c r="M445" s="15">
        <f t="shared" si="94"/>
        <v>330</v>
      </c>
      <c r="N445" s="13" t="s">
        <v>71</v>
      </c>
    </row>
    <row r="446" spans="1:14" ht="15.75" customHeight="1">
      <c r="A446" s="139">
        <v>17</v>
      </c>
      <c r="B446" s="5"/>
      <c r="C446" s="5" t="s">
        <v>30</v>
      </c>
      <c r="D446" s="5" t="s">
        <v>29</v>
      </c>
      <c r="E446" s="5" t="s">
        <v>12</v>
      </c>
      <c r="F446" s="12" t="s">
        <v>1287</v>
      </c>
      <c r="G446" s="12">
        <v>3</v>
      </c>
      <c r="H446" s="13" t="s">
        <v>74</v>
      </c>
      <c r="I446" s="12">
        <f t="shared" si="99"/>
        <v>3</v>
      </c>
      <c r="J446" s="13" t="s">
        <v>72</v>
      </c>
      <c r="K446" s="30">
        <f t="shared" si="98"/>
        <v>0.99</v>
      </c>
      <c r="L446" s="30" t="s">
        <v>103</v>
      </c>
      <c r="M446" s="15">
        <f t="shared" si="94"/>
        <v>990</v>
      </c>
      <c r="N446" s="13" t="s">
        <v>71</v>
      </c>
    </row>
    <row r="447" spans="1:14" ht="15.75" customHeight="1">
      <c r="A447" s="139">
        <v>18</v>
      </c>
      <c r="B447" s="5"/>
      <c r="C447" s="5" t="s">
        <v>32</v>
      </c>
      <c r="D447" s="5" t="s">
        <v>33</v>
      </c>
      <c r="E447" s="5" t="s">
        <v>12</v>
      </c>
      <c r="F447" s="12" t="s">
        <v>1202</v>
      </c>
      <c r="G447" s="12">
        <v>1</v>
      </c>
      <c r="H447" s="13" t="s">
        <v>74</v>
      </c>
      <c r="I447" s="12">
        <f t="shared" si="99"/>
        <v>1</v>
      </c>
      <c r="J447" s="13" t="s">
        <v>72</v>
      </c>
      <c r="K447" s="30">
        <f t="shared" si="98"/>
        <v>0.33</v>
      </c>
      <c r="L447" s="30" t="s">
        <v>103</v>
      </c>
      <c r="M447" s="15">
        <f t="shared" si="94"/>
        <v>330</v>
      </c>
      <c r="N447" s="13" t="s">
        <v>71</v>
      </c>
    </row>
    <row r="448" spans="1:14" ht="15.75" customHeight="1">
      <c r="A448" s="139">
        <v>19</v>
      </c>
      <c r="B448" s="5"/>
      <c r="C448" s="5" t="s">
        <v>36</v>
      </c>
      <c r="D448" s="5" t="s">
        <v>35</v>
      </c>
      <c r="E448" s="5" t="s">
        <v>12</v>
      </c>
      <c r="F448" s="12" t="s">
        <v>1159</v>
      </c>
      <c r="G448" s="12">
        <v>1</v>
      </c>
      <c r="H448" s="13" t="s">
        <v>74</v>
      </c>
      <c r="I448" s="12">
        <f t="shared" si="99"/>
        <v>1</v>
      </c>
      <c r="J448" s="13" t="s">
        <v>72</v>
      </c>
      <c r="K448" s="30">
        <f t="shared" si="98"/>
        <v>0.33</v>
      </c>
      <c r="L448" s="30" t="s">
        <v>103</v>
      </c>
      <c r="M448" s="15">
        <f t="shared" si="94"/>
        <v>330</v>
      </c>
      <c r="N448" s="13" t="s">
        <v>71</v>
      </c>
    </row>
    <row r="449" spans="1:14" ht="15.75" customHeight="1">
      <c r="A449" s="139">
        <v>20</v>
      </c>
      <c r="B449" s="5"/>
      <c r="C449" s="5" t="s">
        <v>38</v>
      </c>
      <c r="D449" s="5" t="s">
        <v>37</v>
      </c>
      <c r="E449" s="5" t="s">
        <v>12</v>
      </c>
      <c r="F449" s="12" t="s">
        <v>1182</v>
      </c>
      <c r="G449" s="12">
        <v>1</v>
      </c>
      <c r="H449" s="13" t="s">
        <v>74</v>
      </c>
      <c r="I449" s="12">
        <f t="shared" si="99"/>
        <v>1</v>
      </c>
      <c r="J449" s="13" t="s">
        <v>72</v>
      </c>
      <c r="K449" s="30">
        <f t="shared" si="98"/>
        <v>0.33</v>
      </c>
      <c r="L449" s="30" t="s">
        <v>103</v>
      </c>
      <c r="M449" s="15">
        <f t="shared" si="94"/>
        <v>330</v>
      </c>
      <c r="N449" s="13" t="s">
        <v>71</v>
      </c>
    </row>
    <row r="450" spans="1:14" ht="15.75" customHeight="1">
      <c r="A450" s="139">
        <v>21</v>
      </c>
      <c r="B450" s="5"/>
      <c r="C450" s="5" t="s">
        <v>40</v>
      </c>
      <c r="D450" s="5" t="s">
        <v>39</v>
      </c>
      <c r="E450" s="5" t="s">
        <v>12</v>
      </c>
      <c r="F450" s="12" t="s">
        <v>1272</v>
      </c>
      <c r="G450" s="12">
        <v>1</v>
      </c>
      <c r="H450" s="13" t="s">
        <v>74</v>
      </c>
      <c r="I450" s="12">
        <f t="shared" si="99"/>
        <v>1</v>
      </c>
      <c r="J450" s="13" t="s">
        <v>72</v>
      </c>
      <c r="K450" s="30">
        <f t="shared" si="98"/>
        <v>0.33</v>
      </c>
      <c r="L450" s="30" t="s">
        <v>103</v>
      </c>
      <c r="M450" s="15">
        <f t="shared" si="94"/>
        <v>330</v>
      </c>
      <c r="N450" s="13" t="s">
        <v>71</v>
      </c>
    </row>
    <row r="451" spans="1:14" ht="15.75" customHeight="1">
      <c r="A451" s="139">
        <v>22</v>
      </c>
      <c r="B451" s="5"/>
      <c r="C451" s="5" t="s">
        <v>78</v>
      </c>
      <c r="D451" s="5" t="s">
        <v>79</v>
      </c>
      <c r="E451" s="5" t="s">
        <v>12</v>
      </c>
      <c r="F451" s="12"/>
      <c r="G451" s="12">
        <v>0</v>
      </c>
      <c r="H451" s="13" t="s">
        <v>74</v>
      </c>
      <c r="I451" s="12">
        <f t="shared" si="99"/>
        <v>0</v>
      </c>
      <c r="J451" s="13" t="s">
        <v>72</v>
      </c>
      <c r="K451" s="30">
        <f t="shared" si="98"/>
        <v>0</v>
      </c>
      <c r="L451" s="30" t="s">
        <v>103</v>
      </c>
      <c r="M451" s="15">
        <f t="shared" si="94"/>
        <v>0</v>
      </c>
      <c r="N451" s="13" t="s">
        <v>71</v>
      </c>
    </row>
    <row r="452" spans="1:14" ht="15.75" customHeight="1">
      <c r="A452" s="139">
        <v>23</v>
      </c>
      <c r="B452" s="5"/>
      <c r="C452" s="5" t="s">
        <v>45</v>
      </c>
      <c r="D452" s="5" t="s">
        <v>44</v>
      </c>
      <c r="E452" s="5" t="s">
        <v>43</v>
      </c>
      <c r="F452" s="12" t="s">
        <v>1288</v>
      </c>
      <c r="G452" s="12">
        <v>5</v>
      </c>
      <c r="H452" s="13" t="s">
        <v>74</v>
      </c>
      <c r="I452" s="12">
        <f>G452*1.5</f>
        <v>7.5</v>
      </c>
      <c r="J452" s="13" t="s">
        <v>72</v>
      </c>
      <c r="K452" s="30">
        <f t="shared" si="98"/>
        <v>2.4750000000000001</v>
      </c>
      <c r="L452" s="30" t="s">
        <v>103</v>
      </c>
      <c r="M452" s="15">
        <f t="shared" si="94"/>
        <v>2475</v>
      </c>
      <c r="N452" s="13" t="s">
        <v>71</v>
      </c>
    </row>
    <row r="453" spans="1:14" ht="15.75" customHeight="1">
      <c r="A453" s="139">
        <v>24</v>
      </c>
      <c r="B453" s="5"/>
      <c r="C453" s="5" t="s">
        <v>47</v>
      </c>
      <c r="D453" s="5" t="s">
        <v>46</v>
      </c>
      <c r="E453" s="5" t="s">
        <v>43</v>
      </c>
      <c r="F453" s="12" t="s">
        <v>1289</v>
      </c>
      <c r="G453" s="12">
        <v>1</v>
      </c>
      <c r="H453" s="13" t="s">
        <v>74</v>
      </c>
      <c r="I453" s="12">
        <f>G453*1.5</f>
        <v>1.5</v>
      </c>
      <c r="J453" s="13" t="s">
        <v>72</v>
      </c>
      <c r="K453" s="30">
        <f t="shared" si="98"/>
        <v>0.495</v>
      </c>
      <c r="L453" s="30" t="s">
        <v>103</v>
      </c>
      <c r="M453" s="15">
        <f t="shared" si="94"/>
        <v>495</v>
      </c>
      <c r="N453" s="13" t="s">
        <v>71</v>
      </c>
    </row>
    <row r="454" spans="1:14" ht="15.75" customHeight="1">
      <c r="A454" s="139">
        <v>25</v>
      </c>
      <c r="B454" s="5"/>
      <c r="C454" s="5" t="s">
        <v>42</v>
      </c>
      <c r="D454" s="5" t="s">
        <v>41</v>
      </c>
      <c r="E454" s="5" t="s">
        <v>165</v>
      </c>
      <c r="F454" s="12" t="s">
        <v>1239</v>
      </c>
      <c r="G454" s="12">
        <v>1</v>
      </c>
      <c r="H454" s="13" t="s">
        <v>74</v>
      </c>
      <c r="I454" s="12">
        <f>G454*1.5</f>
        <v>1.5</v>
      </c>
      <c r="J454" s="13" t="s">
        <v>72</v>
      </c>
      <c r="K454" s="30">
        <f t="shared" si="98"/>
        <v>0.495</v>
      </c>
      <c r="L454" s="30" t="s">
        <v>103</v>
      </c>
      <c r="M454" s="15">
        <f t="shared" si="94"/>
        <v>495</v>
      </c>
      <c r="N454" s="13" t="s">
        <v>71</v>
      </c>
    </row>
    <row r="455" spans="1:14" ht="15.75" customHeight="1">
      <c r="A455" s="139">
        <v>26</v>
      </c>
      <c r="B455" s="5"/>
      <c r="C455" s="5" t="s">
        <v>1275</v>
      </c>
      <c r="D455" s="5"/>
      <c r="E455" s="5" t="s">
        <v>12</v>
      </c>
      <c r="F455" s="12" t="s">
        <v>1170</v>
      </c>
      <c r="G455" s="12">
        <v>1</v>
      </c>
      <c r="H455" s="13" t="s">
        <v>74</v>
      </c>
      <c r="I455" s="12">
        <f>G455*4</f>
        <v>4</v>
      </c>
      <c r="J455" s="13" t="s">
        <v>72</v>
      </c>
      <c r="K455" s="30">
        <f t="shared" si="98"/>
        <v>1.32</v>
      </c>
      <c r="L455" s="30" t="s">
        <v>103</v>
      </c>
      <c r="M455" s="15">
        <f t="shared" si="94"/>
        <v>1320</v>
      </c>
      <c r="N455" s="13" t="s">
        <v>71</v>
      </c>
    </row>
    <row r="456" spans="1:14" ht="15.75" customHeight="1">
      <c r="A456" s="139">
        <v>27</v>
      </c>
      <c r="B456" s="5"/>
      <c r="C456" s="5" t="s">
        <v>1240</v>
      </c>
      <c r="D456" s="5"/>
      <c r="E456" s="5" t="s">
        <v>12</v>
      </c>
      <c r="F456" s="12" t="s">
        <v>795</v>
      </c>
      <c r="G456" s="12">
        <v>2</v>
      </c>
      <c r="H456" s="13" t="s">
        <v>74</v>
      </c>
      <c r="I456" s="12">
        <f t="shared" ref="I456" si="100">G456*1.5</f>
        <v>3</v>
      </c>
      <c r="J456" s="13" t="s">
        <v>72</v>
      </c>
      <c r="K456" s="30">
        <f>I456*0.33</f>
        <v>0.99</v>
      </c>
      <c r="L456" s="30" t="s">
        <v>103</v>
      </c>
      <c r="M456" s="15">
        <f t="shared" si="94"/>
        <v>990</v>
      </c>
      <c r="N456" s="13" t="s">
        <v>71</v>
      </c>
    </row>
    <row r="457" spans="1:14" ht="15.75" customHeight="1">
      <c r="A457" s="139">
        <v>28</v>
      </c>
      <c r="B457" s="5"/>
      <c r="C457" s="5" t="s">
        <v>1234</v>
      </c>
      <c r="D457" s="5"/>
      <c r="E457" s="5" t="s">
        <v>12</v>
      </c>
      <c r="F457" s="12" t="s">
        <v>995</v>
      </c>
      <c r="G457" s="12">
        <v>2</v>
      </c>
      <c r="H457" s="13" t="s">
        <v>74</v>
      </c>
      <c r="I457" s="12">
        <f>G457*1</f>
        <v>2</v>
      </c>
      <c r="J457" s="13" t="s">
        <v>72</v>
      </c>
      <c r="K457" s="30">
        <f>I457*0.33</f>
        <v>0.66</v>
      </c>
      <c r="L457" s="30" t="s">
        <v>103</v>
      </c>
      <c r="M457" s="15">
        <f t="shared" si="94"/>
        <v>660</v>
      </c>
      <c r="N457" s="13" t="s">
        <v>71</v>
      </c>
    </row>
    <row r="458" spans="1:14" ht="15.75" customHeight="1">
      <c r="A458" s="139">
        <v>29</v>
      </c>
      <c r="B458" s="5"/>
      <c r="C458" s="5" t="s">
        <v>757</v>
      </c>
      <c r="D458" s="5"/>
      <c r="E458" s="5" t="s">
        <v>12</v>
      </c>
      <c r="F458" s="12" t="s">
        <v>995</v>
      </c>
      <c r="G458" s="12">
        <v>2</v>
      </c>
      <c r="H458" s="13" t="s">
        <v>74</v>
      </c>
      <c r="I458" s="12">
        <f>G458*1</f>
        <v>2</v>
      </c>
      <c r="J458" s="13" t="s">
        <v>72</v>
      </c>
      <c r="K458" s="30">
        <f t="shared" ref="K458:K466" si="101">I458*0.33</f>
        <v>0.66</v>
      </c>
      <c r="L458" s="30" t="s">
        <v>103</v>
      </c>
      <c r="M458" s="15">
        <f t="shared" si="94"/>
        <v>660</v>
      </c>
      <c r="N458" s="13" t="s">
        <v>71</v>
      </c>
    </row>
    <row r="459" spans="1:14" ht="15.75" customHeight="1">
      <c r="A459" s="139">
        <v>30</v>
      </c>
      <c r="B459" s="5"/>
      <c r="C459" s="5" t="s">
        <v>1114</v>
      </c>
      <c r="D459" s="5"/>
      <c r="E459" s="5" t="s">
        <v>12</v>
      </c>
      <c r="F459" s="103" t="s">
        <v>322</v>
      </c>
      <c r="G459" s="12">
        <v>1</v>
      </c>
      <c r="H459" s="13" t="s">
        <v>74</v>
      </c>
      <c r="I459" s="12">
        <f>G459*1</f>
        <v>1</v>
      </c>
      <c r="J459" s="13" t="s">
        <v>72</v>
      </c>
      <c r="K459" s="30">
        <f t="shared" si="101"/>
        <v>0.33</v>
      </c>
      <c r="L459" s="30" t="s">
        <v>103</v>
      </c>
      <c r="M459" s="15">
        <f t="shared" si="94"/>
        <v>330</v>
      </c>
      <c r="N459" s="13" t="s">
        <v>71</v>
      </c>
    </row>
    <row r="460" spans="1:14" ht="15.75" customHeight="1">
      <c r="A460" s="139">
        <v>31</v>
      </c>
      <c r="B460" s="5"/>
      <c r="C460" s="5" t="s">
        <v>126</v>
      </c>
      <c r="D460" s="5"/>
      <c r="E460" s="5" t="s">
        <v>43</v>
      </c>
      <c r="F460" s="12" t="s">
        <v>271</v>
      </c>
      <c r="G460" s="12">
        <v>1</v>
      </c>
      <c r="H460" s="13" t="s">
        <v>74</v>
      </c>
      <c r="I460" s="12">
        <f t="shared" ref="I460" si="102">G460*4</f>
        <v>4</v>
      </c>
      <c r="J460" s="13" t="s">
        <v>72</v>
      </c>
      <c r="K460" s="30">
        <f t="shared" si="101"/>
        <v>1.32</v>
      </c>
      <c r="L460" s="30" t="s">
        <v>103</v>
      </c>
      <c r="M460" s="15">
        <f t="shared" si="94"/>
        <v>1320</v>
      </c>
      <c r="N460" s="13" t="s">
        <v>71</v>
      </c>
    </row>
    <row r="461" spans="1:14" ht="15.75" customHeight="1">
      <c r="A461" s="139">
        <v>32</v>
      </c>
      <c r="B461" s="5"/>
      <c r="C461" s="5" t="s">
        <v>893</v>
      </c>
      <c r="D461" s="5"/>
      <c r="E461" s="5" t="s">
        <v>12</v>
      </c>
      <c r="F461" s="12" t="s">
        <v>220</v>
      </c>
      <c r="G461" s="12">
        <v>1</v>
      </c>
      <c r="H461" s="13" t="s">
        <v>74</v>
      </c>
      <c r="I461" s="12">
        <f>G461*1</f>
        <v>1</v>
      </c>
      <c r="J461" s="13" t="s">
        <v>72</v>
      </c>
      <c r="K461" s="30">
        <f t="shared" si="101"/>
        <v>0.33</v>
      </c>
      <c r="L461" s="30" t="s">
        <v>103</v>
      </c>
      <c r="M461" s="15">
        <f t="shared" si="94"/>
        <v>330</v>
      </c>
      <c r="N461" s="13" t="s">
        <v>71</v>
      </c>
    </row>
    <row r="462" spans="1:14" ht="15.75" customHeight="1">
      <c r="A462" s="139">
        <v>33</v>
      </c>
      <c r="B462" s="5"/>
      <c r="C462" s="5" t="s">
        <v>960</v>
      </c>
      <c r="D462" s="5"/>
      <c r="E462" s="5" t="s">
        <v>165</v>
      </c>
      <c r="F462" s="12" t="s">
        <v>1224</v>
      </c>
      <c r="G462" s="12">
        <v>1</v>
      </c>
      <c r="H462" s="13" t="s">
        <v>74</v>
      </c>
      <c r="I462" s="12">
        <f>G462*1</f>
        <v>1</v>
      </c>
      <c r="J462" s="13" t="s">
        <v>72</v>
      </c>
      <c r="K462" s="30">
        <f t="shared" si="101"/>
        <v>0.33</v>
      </c>
      <c r="L462" s="30" t="s">
        <v>103</v>
      </c>
      <c r="M462" s="15">
        <f t="shared" si="94"/>
        <v>330</v>
      </c>
      <c r="N462" s="13" t="s">
        <v>71</v>
      </c>
    </row>
    <row r="463" spans="1:14" ht="15.75" customHeight="1">
      <c r="A463" s="139">
        <v>34</v>
      </c>
      <c r="B463" s="5"/>
      <c r="C463" s="5" t="s">
        <v>679</v>
      </c>
      <c r="D463" s="5"/>
      <c r="E463" s="5" t="s">
        <v>12</v>
      </c>
      <c r="F463" s="12" t="s">
        <v>1280</v>
      </c>
      <c r="G463" s="12">
        <v>1</v>
      </c>
      <c r="H463" s="13" t="s">
        <v>74</v>
      </c>
      <c r="I463" s="12">
        <f>G463*1.5</f>
        <v>1.5</v>
      </c>
      <c r="J463" s="13" t="s">
        <v>72</v>
      </c>
      <c r="K463" s="30">
        <f t="shared" si="101"/>
        <v>0.495</v>
      </c>
      <c r="L463" s="30" t="s">
        <v>103</v>
      </c>
      <c r="M463" s="15">
        <f t="shared" si="94"/>
        <v>495</v>
      </c>
      <c r="N463" s="13" t="s">
        <v>71</v>
      </c>
    </row>
    <row r="464" spans="1:14" ht="15.75" customHeight="1">
      <c r="A464" s="139">
        <v>35</v>
      </c>
      <c r="B464" s="5"/>
      <c r="C464" s="5" t="s">
        <v>1278</v>
      </c>
      <c r="D464" s="5"/>
      <c r="E464" s="5" t="s">
        <v>12</v>
      </c>
      <c r="F464" s="12" t="s">
        <v>218</v>
      </c>
      <c r="G464" s="12">
        <v>1</v>
      </c>
      <c r="H464" s="13" t="s">
        <v>74</v>
      </c>
      <c r="I464" s="12">
        <f>G464*1</f>
        <v>1</v>
      </c>
      <c r="J464" s="13" t="s">
        <v>72</v>
      </c>
      <c r="K464" s="30">
        <f t="shared" si="101"/>
        <v>0.33</v>
      </c>
      <c r="L464" s="30" t="s">
        <v>103</v>
      </c>
      <c r="M464" s="15">
        <f t="shared" si="94"/>
        <v>330</v>
      </c>
      <c r="N464" s="13" t="s">
        <v>71</v>
      </c>
    </row>
    <row r="465" spans="1:14" ht="15.75" customHeight="1">
      <c r="A465" s="139">
        <v>36</v>
      </c>
      <c r="B465" s="5"/>
      <c r="C465" s="5" t="s">
        <v>52</v>
      </c>
      <c r="D465" s="5"/>
      <c r="E465" s="5" t="s">
        <v>12</v>
      </c>
      <c r="F465" s="12" t="s">
        <v>995</v>
      </c>
      <c r="G465" s="12">
        <v>2</v>
      </c>
      <c r="H465" s="13" t="s">
        <v>74</v>
      </c>
      <c r="I465" s="12">
        <f>G465*1</f>
        <v>2</v>
      </c>
      <c r="J465" s="13" t="s">
        <v>72</v>
      </c>
      <c r="K465" s="30">
        <f t="shared" si="101"/>
        <v>0.66</v>
      </c>
      <c r="L465" s="30" t="s">
        <v>103</v>
      </c>
      <c r="M465" s="15">
        <f t="shared" si="94"/>
        <v>660</v>
      </c>
      <c r="N465" s="13" t="s">
        <v>71</v>
      </c>
    </row>
    <row r="466" spans="1:14" ht="15.75" customHeight="1">
      <c r="A466" s="139">
        <v>37</v>
      </c>
      <c r="B466" s="5"/>
      <c r="C466" s="5" t="s">
        <v>1290</v>
      </c>
      <c r="D466" s="5"/>
      <c r="E466" s="5" t="s">
        <v>12</v>
      </c>
      <c r="F466" s="12" t="s">
        <v>1291</v>
      </c>
      <c r="G466" s="12">
        <v>1</v>
      </c>
      <c r="H466" s="13" t="s">
        <v>74</v>
      </c>
      <c r="I466" s="12">
        <f>G466*1</f>
        <v>1</v>
      </c>
      <c r="J466" s="13" t="s">
        <v>72</v>
      </c>
      <c r="K466" s="30">
        <f t="shared" si="101"/>
        <v>0.33</v>
      </c>
      <c r="L466" s="30" t="s">
        <v>103</v>
      </c>
      <c r="M466" s="15">
        <f t="shared" si="94"/>
        <v>330</v>
      </c>
      <c r="N466" s="13" t="s">
        <v>71</v>
      </c>
    </row>
    <row r="467" spans="1:14" ht="15.75" customHeight="1">
      <c r="A467" s="281" t="s">
        <v>54</v>
      </c>
      <c r="B467" s="282"/>
      <c r="C467" s="282"/>
      <c r="D467" s="282"/>
      <c r="E467" s="283"/>
      <c r="F467" s="138"/>
      <c r="G467" s="12">
        <f>SUM(G430:G466)</f>
        <v>73</v>
      </c>
      <c r="H467" s="13" t="s">
        <v>74</v>
      </c>
      <c r="I467" s="12">
        <f>SUM(I430:I466)</f>
        <v>235</v>
      </c>
      <c r="J467" s="13" t="s">
        <v>72</v>
      </c>
      <c r="K467" s="12">
        <f>SUM(K430:K466)</f>
        <v>77.549999999999955</v>
      </c>
      <c r="L467" s="30" t="s">
        <v>103</v>
      </c>
      <c r="M467" s="34">
        <f>SUM(M430:M466)</f>
        <v>77550</v>
      </c>
      <c r="N467" s="13" t="s">
        <v>71</v>
      </c>
    </row>
    <row r="468" spans="1:14">
      <c r="A468" s="286" t="s">
        <v>53</v>
      </c>
      <c r="B468" s="286" t="s">
        <v>0</v>
      </c>
      <c r="C468" s="286" t="s">
        <v>2</v>
      </c>
      <c r="D468" s="286" t="s">
        <v>4</v>
      </c>
      <c r="E468" s="286" t="s">
        <v>1</v>
      </c>
      <c r="F468" s="286" t="s">
        <v>280</v>
      </c>
      <c r="G468" s="288" t="s">
        <v>5</v>
      </c>
      <c r="H468" s="289"/>
      <c r="I468" s="288" t="s">
        <v>6</v>
      </c>
      <c r="J468" s="289"/>
      <c r="K468" s="288" t="s">
        <v>101</v>
      </c>
      <c r="L468" s="289"/>
      <c r="M468" s="288" t="s">
        <v>102</v>
      </c>
      <c r="N468" s="289"/>
    </row>
    <row r="469" spans="1:14">
      <c r="A469" s="287"/>
      <c r="B469" s="287"/>
      <c r="C469" s="287"/>
      <c r="D469" s="287"/>
      <c r="E469" s="287"/>
      <c r="F469" s="287"/>
      <c r="G469" s="290"/>
      <c r="H469" s="291"/>
      <c r="I469" s="290"/>
      <c r="J469" s="291"/>
      <c r="K469" s="290"/>
      <c r="L469" s="291"/>
      <c r="M469" s="290"/>
      <c r="N469" s="291"/>
    </row>
    <row r="470" spans="1:14" ht="15.75" customHeight="1">
      <c r="A470" s="139">
        <v>1</v>
      </c>
      <c r="B470" s="16" t="s">
        <v>62</v>
      </c>
      <c r="C470" s="5" t="s">
        <v>3</v>
      </c>
      <c r="D470" s="5" t="s">
        <v>7</v>
      </c>
      <c r="E470" s="5" t="s">
        <v>8</v>
      </c>
      <c r="F470" s="12" t="s">
        <v>1308</v>
      </c>
      <c r="G470" s="12">
        <v>3</v>
      </c>
      <c r="H470" s="13" t="s">
        <v>74</v>
      </c>
      <c r="I470" s="12">
        <f t="shared" ref="I470:I472" si="103">G470*6</f>
        <v>18</v>
      </c>
      <c r="J470" s="13" t="s">
        <v>72</v>
      </c>
      <c r="K470" s="30">
        <f t="shared" ref="K470" si="104">I470*0.33</f>
        <v>5.94</v>
      </c>
      <c r="L470" s="30" t="s">
        <v>103</v>
      </c>
      <c r="M470" s="15">
        <f t="shared" ref="M470:M506" si="105">K470*1000</f>
        <v>5940</v>
      </c>
      <c r="N470" s="13" t="s">
        <v>71</v>
      </c>
    </row>
    <row r="471" spans="1:14" ht="15.75" customHeight="1">
      <c r="A471" s="139">
        <v>2</v>
      </c>
      <c r="B471" s="131">
        <v>43568</v>
      </c>
      <c r="C471" s="5" t="s">
        <v>56</v>
      </c>
      <c r="D471" s="5" t="s">
        <v>93</v>
      </c>
      <c r="E471" s="5" t="s">
        <v>8</v>
      </c>
      <c r="F471" s="93" t="s">
        <v>1309</v>
      </c>
      <c r="G471" s="12">
        <v>2</v>
      </c>
      <c r="H471" s="13" t="s">
        <v>74</v>
      </c>
      <c r="I471" s="12">
        <f t="shared" si="103"/>
        <v>12</v>
      </c>
      <c r="J471" s="13" t="s">
        <v>72</v>
      </c>
      <c r="K471" s="30">
        <f>I471*0.33</f>
        <v>3.96</v>
      </c>
      <c r="L471" s="30" t="s">
        <v>103</v>
      </c>
      <c r="M471" s="15">
        <f t="shared" si="105"/>
        <v>3960</v>
      </c>
      <c r="N471" s="13" t="s">
        <v>71</v>
      </c>
    </row>
    <row r="472" spans="1:14" ht="15.75" customHeight="1">
      <c r="A472" s="139">
        <v>3</v>
      </c>
      <c r="B472" s="5"/>
      <c r="C472" s="5" t="s">
        <v>15</v>
      </c>
      <c r="D472" s="5" t="s">
        <v>647</v>
      </c>
      <c r="E472" s="5" t="s">
        <v>8</v>
      </c>
      <c r="F472" s="12" t="s">
        <v>1310</v>
      </c>
      <c r="G472" s="12">
        <v>1</v>
      </c>
      <c r="H472" s="13" t="s">
        <v>74</v>
      </c>
      <c r="I472" s="12">
        <f t="shared" si="103"/>
        <v>6</v>
      </c>
      <c r="J472" s="13" t="s">
        <v>72</v>
      </c>
      <c r="K472" s="30">
        <f t="shared" ref="K472" si="106">I472*0.33</f>
        <v>1.98</v>
      </c>
      <c r="L472" s="30" t="s">
        <v>103</v>
      </c>
      <c r="M472" s="15">
        <f t="shared" si="105"/>
        <v>1980</v>
      </c>
      <c r="N472" s="13" t="s">
        <v>71</v>
      </c>
    </row>
    <row r="473" spans="1:14" ht="15.75" customHeight="1">
      <c r="A473" s="139">
        <v>4</v>
      </c>
      <c r="B473" s="5"/>
      <c r="C473" s="5" t="s">
        <v>17</v>
      </c>
      <c r="D473" s="5" t="s">
        <v>16</v>
      </c>
      <c r="E473" s="5" t="s">
        <v>8</v>
      </c>
      <c r="F473" s="12" t="s">
        <v>1311</v>
      </c>
      <c r="G473" s="12">
        <v>3</v>
      </c>
      <c r="H473" s="13" t="s">
        <v>74</v>
      </c>
      <c r="I473" s="12">
        <f>G473*F3836</f>
        <v>0</v>
      </c>
      <c r="J473" s="13" t="s">
        <v>72</v>
      </c>
      <c r="K473" s="30">
        <f>I473*0.33</f>
        <v>0</v>
      </c>
      <c r="L473" s="30" t="s">
        <v>103</v>
      </c>
      <c r="M473" s="15">
        <f t="shared" si="105"/>
        <v>0</v>
      </c>
      <c r="N473" s="13" t="s">
        <v>71</v>
      </c>
    </row>
    <row r="474" spans="1:14" ht="15.75" customHeight="1">
      <c r="A474" s="139">
        <v>5</v>
      </c>
      <c r="B474" s="5"/>
      <c r="C474" s="5" t="s">
        <v>251</v>
      </c>
      <c r="D474" s="5" t="s">
        <v>18</v>
      </c>
      <c r="E474" s="5" t="s">
        <v>8</v>
      </c>
      <c r="F474" s="12" t="s">
        <v>1312</v>
      </c>
      <c r="G474" s="12">
        <v>4</v>
      </c>
      <c r="H474" s="13" t="s">
        <v>74</v>
      </c>
      <c r="I474" s="12">
        <f t="shared" ref="I474:I478" si="107">G474*6</f>
        <v>24</v>
      </c>
      <c r="J474" s="13" t="s">
        <v>72</v>
      </c>
      <c r="K474" s="30">
        <f t="shared" ref="K474:K476" si="108">I474*0.33</f>
        <v>7.92</v>
      </c>
      <c r="L474" s="30" t="s">
        <v>103</v>
      </c>
      <c r="M474" s="15">
        <f t="shared" si="105"/>
        <v>7920</v>
      </c>
      <c r="N474" s="13" t="s">
        <v>71</v>
      </c>
    </row>
    <row r="475" spans="1:14" ht="15.75" customHeight="1">
      <c r="A475" s="139">
        <v>6</v>
      </c>
      <c r="B475" s="5"/>
      <c r="C475" s="9" t="s">
        <v>52</v>
      </c>
      <c r="D475" s="9" t="s">
        <v>51</v>
      </c>
      <c r="E475" s="9" t="s">
        <v>8</v>
      </c>
      <c r="F475" s="72" t="s">
        <v>1313</v>
      </c>
      <c r="G475" s="12">
        <v>4</v>
      </c>
      <c r="H475" s="13" t="s">
        <v>74</v>
      </c>
      <c r="I475" s="12">
        <f t="shared" si="107"/>
        <v>24</v>
      </c>
      <c r="J475" s="13" t="s">
        <v>72</v>
      </c>
      <c r="K475" s="30">
        <f t="shared" si="108"/>
        <v>7.92</v>
      </c>
      <c r="L475" s="30" t="s">
        <v>103</v>
      </c>
      <c r="M475" s="15">
        <f t="shared" si="105"/>
        <v>7920</v>
      </c>
      <c r="N475" s="13" t="s">
        <v>71</v>
      </c>
    </row>
    <row r="476" spans="1:14" ht="15.75" customHeight="1">
      <c r="A476" s="139">
        <v>7</v>
      </c>
      <c r="B476" s="5"/>
      <c r="C476" s="5" t="s">
        <v>10</v>
      </c>
      <c r="D476" s="5" t="s">
        <v>93</v>
      </c>
      <c r="E476" s="5" t="s">
        <v>8</v>
      </c>
      <c r="F476" s="12" t="s">
        <v>1314</v>
      </c>
      <c r="G476" s="12">
        <v>5</v>
      </c>
      <c r="H476" s="13" t="s">
        <v>74</v>
      </c>
      <c r="I476" s="12">
        <f t="shared" si="107"/>
        <v>30</v>
      </c>
      <c r="J476" s="13" t="s">
        <v>72</v>
      </c>
      <c r="K476" s="30">
        <f t="shared" si="108"/>
        <v>9.9</v>
      </c>
      <c r="L476" s="30" t="s">
        <v>103</v>
      </c>
      <c r="M476" s="15">
        <f t="shared" si="105"/>
        <v>9900</v>
      </c>
      <c r="N476" s="13" t="s">
        <v>71</v>
      </c>
    </row>
    <row r="477" spans="1:14" ht="15.75" customHeight="1">
      <c r="A477" s="139">
        <v>8</v>
      </c>
      <c r="B477" s="5"/>
      <c r="C477" s="102" t="s">
        <v>26</v>
      </c>
      <c r="D477" s="102" t="s">
        <v>89</v>
      </c>
      <c r="E477" s="102" t="s">
        <v>8</v>
      </c>
      <c r="F477" s="103" t="s">
        <v>1296</v>
      </c>
      <c r="G477" s="133">
        <v>4</v>
      </c>
      <c r="H477" s="134" t="s">
        <v>74</v>
      </c>
      <c r="I477" s="133">
        <f t="shared" si="107"/>
        <v>24</v>
      </c>
      <c r="J477" s="134" t="s">
        <v>72</v>
      </c>
      <c r="K477" s="135">
        <f>I477*0.33</f>
        <v>7.92</v>
      </c>
      <c r="L477" s="135" t="s">
        <v>103</v>
      </c>
      <c r="M477" s="136">
        <f t="shared" si="105"/>
        <v>7920</v>
      </c>
      <c r="N477" s="134" t="s">
        <v>71</v>
      </c>
    </row>
    <row r="478" spans="1:14" ht="15.75" customHeight="1">
      <c r="A478" s="139">
        <v>9</v>
      </c>
      <c r="B478" s="5"/>
      <c r="C478" s="5" t="s">
        <v>94</v>
      </c>
      <c r="D478" s="5" t="s">
        <v>95</v>
      </c>
      <c r="E478" s="5" t="s">
        <v>8</v>
      </c>
      <c r="F478" s="12" t="s">
        <v>1324</v>
      </c>
      <c r="G478" s="12">
        <v>4</v>
      </c>
      <c r="H478" s="13" t="s">
        <v>74</v>
      </c>
      <c r="I478" s="12">
        <f t="shared" si="107"/>
        <v>24</v>
      </c>
      <c r="J478" s="13" t="s">
        <v>72</v>
      </c>
      <c r="K478" s="30">
        <f t="shared" ref="K478:K495" si="109">I478*0.33</f>
        <v>7.92</v>
      </c>
      <c r="L478" s="30" t="s">
        <v>103</v>
      </c>
      <c r="M478" s="15">
        <f t="shared" si="105"/>
        <v>7920</v>
      </c>
      <c r="N478" s="13" t="s">
        <v>71</v>
      </c>
    </row>
    <row r="479" spans="1:14" ht="15.75" customHeight="1">
      <c r="A479" s="139">
        <v>10</v>
      </c>
      <c r="B479" s="5"/>
      <c r="C479" s="5" t="s">
        <v>190</v>
      </c>
      <c r="D479" s="5" t="s">
        <v>20</v>
      </c>
      <c r="E479" s="5" t="s">
        <v>173</v>
      </c>
      <c r="F479" s="12" t="s">
        <v>1315</v>
      </c>
      <c r="G479" s="12">
        <v>1</v>
      </c>
      <c r="H479" s="13" t="s">
        <v>74</v>
      </c>
      <c r="I479" s="12">
        <f>G479*7</f>
        <v>7</v>
      </c>
      <c r="J479" s="13" t="s">
        <v>72</v>
      </c>
      <c r="K479" s="30">
        <f t="shared" si="109"/>
        <v>2.31</v>
      </c>
      <c r="L479" s="30" t="s">
        <v>103</v>
      </c>
      <c r="M479" s="15">
        <f t="shared" si="105"/>
        <v>2310</v>
      </c>
      <c r="N479" s="13" t="s">
        <v>71</v>
      </c>
    </row>
    <row r="480" spans="1:14" ht="15.75" customHeight="1">
      <c r="A480" s="139">
        <v>11</v>
      </c>
      <c r="B480" s="5"/>
      <c r="C480" s="5" t="s">
        <v>34</v>
      </c>
      <c r="D480" s="5" t="s">
        <v>134</v>
      </c>
      <c r="E480" s="5" t="s">
        <v>173</v>
      </c>
      <c r="F480" s="12" t="s">
        <v>371</v>
      </c>
      <c r="G480" s="12">
        <v>1</v>
      </c>
      <c r="H480" s="13" t="s">
        <v>74</v>
      </c>
      <c r="I480" s="12">
        <f>G480*7</f>
        <v>7</v>
      </c>
      <c r="J480" s="13" t="s">
        <v>72</v>
      </c>
      <c r="K480" s="30">
        <f t="shared" si="109"/>
        <v>2.31</v>
      </c>
      <c r="L480" s="30" t="s">
        <v>103</v>
      </c>
      <c r="M480" s="15">
        <f t="shared" si="105"/>
        <v>2310</v>
      </c>
      <c r="N480" s="13" t="s">
        <v>71</v>
      </c>
    </row>
    <row r="481" spans="1:14" ht="15.75" customHeight="1">
      <c r="A481" s="139">
        <v>12</v>
      </c>
      <c r="B481" s="5"/>
      <c r="C481" s="5" t="s">
        <v>23</v>
      </c>
      <c r="D481" s="5" t="s">
        <v>136</v>
      </c>
      <c r="E481" s="5" t="s">
        <v>12</v>
      </c>
      <c r="F481" s="5"/>
      <c r="G481" s="12">
        <v>0</v>
      </c>
      <c r="H481" s="13" t="s">
        <v>74</v>
      </c>
      <c r="I481" s="12">
        <f t="shared" ref="I481:I491" si="110">G481*1</f>
        <v>0</v>
      </c>
      <c r="J481" s="13" t="s">
        <v>72</v>
      </c>
      <c r="K481" s="30">
        <f t="shared" si="109"/>
        <v>0</v>
      </c>
      <c r="L481" s="30" t="s">
        <v>103</v>
      </c>
      <c r="M481" s="15">
        <f t="shared" si="105"/>
        <v>0</v>
      </c>
      <c r="N481" s="13" t="s">
        <v>71</v>
      </c>
    </row>
    <row r="482" spans="1:14" ht="15.75" customHeight="1">
      <c r="A482" s="139">
        <v>13</v>
      </c>
      <c r="B482" s="5"/>
      <c r="C482" s="5" t="s">
        <v>90</v>
      </c>
      <c r="D482" s="5" t="s">
        <v>91</v>
      </c>
      <c r="E482" s="5" t="s">
        <v>12</v>
      </c>
      <c r="F482" s="12" t="s">
        <v>1298</v>
      </c>
      <c r="G482" s="12">
        <v>1</v>
      </c>
      <c r="H482" s="13" t="s">
        <v>74</v>
      </c>
      <c r="I482" s="12">
        <f t="shared" si="110"/>
        <v>1</v>
      </c>
      <c r="J482" s="13" t="s">
        <v>72</v>
      </c>
      <c r="K482" s="30">
        <f t="shared" si="109"/>
        <v>0.33</v>
      </c>
      <c r="L482" s="30" t="s">
        <v>103</v>
      </c>
      <c r="M482" s="15">
        <f t="shared" si="105"/>
        <v>330</v>
      </c>
      <c r="N482" s="13" t="s">
        <v>71</v>
      </c>
    </row>
    <row r="483" spans="1:14" ht="15.75" customHeight="1">
      <c r="A483" s="139">
        <v>14</v>
      </c>
      <c r="B483" s="5"/>
      <c r="C483" s="5" t="s">
        <v>81</v>
      </c>
      <c r="D483" s="5" t="s">
        <v>82</v>
      </c>
      <c r="E483" s="5" t="s">
        <v>12</v>
      </c>
      <c r="F483" s="12" t="s">
        <v>1251</v>
      </c>
      <c r="G483" s="12">
        <v>1</v>
      </c>
      <c r="H483" s="13" t="s">
        <v>74</v>
      </c>
      <c r="I483" s="12">
        <f t="shared" si="110"/>
        <v>1</v>
      </c>
      <c r="J483" s="13" t="s">
        <v>72</v>
      </c>
      <c r="K483" s="30">
        <f t="shared" si="109"/>
        <v>0.33</v>
      </c>
      <c r="L483" s="30" t="s">
        <v>103</v>
      </c>
      <c r="M483" s="15">
        <f t="shared" si="105"/>
        <v>330</v>
      </c>
      <c r="N483" s="13" t="s">
        <v>71</v>
      </c>
    </row>
    <row r="484" spans="1:14" ht="15.75" customHeight="1">
      <c r="A484" s="139">
        <v>15</v>
      </c>
      <c r="B484" s="5"/>
      <c r="C484" s="5" t="s">
        <v>11</v>
      </c>
      <c r="D484" s="5" t="s">
        <v>13</v>
      </c>
      <c r="E484" s="5" t="s">
        <v>12</v>
      </c>
      <c r="F484" s="12" t="s">
        <v>980</v>
      </c>
      <c r="G484" s="12">
        <v>1</v>
      </c>
      <c r="H484" s="13" t="s">
        <v>74</v>
      </c>
      <c r="I484" s="12">
        <f t="shared" si="110"/>
        <v>1</v>
      </c>
      <c r="J484" s="13" t="s">
        <v>72</v>
      </c>
      <c r="K484" s="30">
        <f t="shared" si="109"/>
        <v>0.33</v>
      </c>
      <c r="L484" s="30" t="s">
        <v>103</v>
      </c>
      <c r="M484" s="15">
        <f t="shared" si="105"/>
        <v>330</v>
      </c>
      <c r="N484" s="13" t="s">
        <v>71</v>
      </c>
    </row>
    <row r="485" spans="1:14" ht="15.75" customHeight="1">
      <c r="A485" s="139">
        <v>16</v>
      </c>
      <c r="B485" s="5"/>
      <c r="C485" s="5" t="s">
        <v>28</v>
      </c>
      <c r="D485" s="5" t="s">
        <v>27</v>
      </c>
      <c r="E485" s="5" t="s">
        <v>12</v>
      </c>
      <c r="F485" s="12" t="s">
        <v>1316</v>
      </c>
      <c r="G485" s="12">
        <v>1</v>
      </c>
      <c r="H485" s="13" t="s">
        <v>74</v>
      </c>
      <c r="I485" s="12">
        <f t="shared" si="110"/>
        <v>1</v>
      </c>
      <c r="J485" s="13" t="s">
        <v>72</v>
      </c>
      <c r="K485" s="30">
        <f t="shared" si="109"/>
        <v>0.33</v>
      </c>
      <c r="L485" s="30" t="s">
        <v>103</v>
      </c>
      <c r="M485" s="15">
        <f t="shared" si="105"/>
        <v>330</v>
      </c>
      <c r="N485" s="13" t="s">
        <v>71</v>
      </c>
    </row>
    <row r="486" spans="1:14" ht="15.75" customHeight="1">
      <c r="A486" s="139">
        <v>17</v>
      </c>
      <c r="B486" s="5"/>
      <c r="C486" s="5" t="s">
        <v>30</v>
      </c>
      <c r="D486" s="5" t="s">
        <v>29</v>
      </c>
      <c r="E486" s="5" t="s">
        <v>12</v>
      </c>
      <c r="F486" s="12" t="s">
        <v>1300</v>
      </c>
      <c r="G486" s="12">
        <v>3</v>
      </c>
      <c r="H486" s="13" t="s">
        <v>74</v>
      </c>
      <c r="I486" s="12">
        <f t="shared" si="110"/>
        <v>3</v>
      </c>
      <c r="J486" s="13" t="s">
        <v>72</v>
      </c>
      <c r="K486" s="30">
        <f t="shared" si="109"/>
        <v>0.99</v>
      </c>
      <c r="L486" s="30" t="s">
        <v>103</v>
      </c>
      <c r="M486" s="15">
        <f t="shared" si="105"/>
        <v>990</v>
      </c>
      <c r="N486" s="13" t="s">
        <v>71</v>
      </c>
    </row>
    <row r="487" spans="1:14" ht="15.75" customHeight="1">
      <c r="A487" s="139">
        <v>18</v>
      </c>
      <c r="B487" s="5"/>
      <c r="C487" s="5" t="s">
        <v>32</v>
      </c>
      <c r="D487" s="5" t="s">
        <v>33</v>
      </c>
      <c r="E487" s="5" t="s">
        <v>12</v>
      </c>
      <c r="F487" s="12" t="s">
        <v>1202</v>
      </c>
      <c r="G487" s="12">
        <v>1</v>
      </c>
      <c r="H487" s="13" t="s">
        <v>74</v>
      </c>
      <c r="I487" s="12">
        <f t="shared" si="110"/>
        <v>1</v>
      </c>
      <c r="J487" s="13" t="s">
        <v>72</v>
      </c>
      <c r="K487" s="30">
        <f t="shared" si="109"/>
        <v>0.33</v>
      </c>
      <c r="L487" s="30" t="s">
        <v>103</v>
      </c>
      <c r="M487" s="15">
        <f t="shared" si="105"/>
        <v>330</v>
      </c>
      <c r="N487" s="13" t="s">
        <v>71</v>
      </c>
    </row>
    <row r="488" spans="1:14" ht="15.75" customHeight="1">
      <c r="A488" s="139">
        <v>19</v>
      </c>
      <c r="B488" s="5"/>
      <c r="C488" s="5" t="s">
        <v>36</v>
      </c>
      <c r="D488" s="5" t="s">
        <v>35</v>
      </c>
      <c r="E488" s="5" t="s">
        <v>12</v>
      </c>
      <c r="F488" s="12" t="s">
        <v>1159</v>
      </c>
      <c r="G488" s="12">
        <v>1</v>
      </c>
      <c r="H488" s="13" t="s">
        <v>74</v>
      </c>
      <c r="I488" s="12">
        <f t="shared" si="110"/>
        <v>1</v>
      </c>
      <c r="J488" s="13" t="s">
        <v>72</v>
      </c>
      <c r="K488" s="30">
        <f t="shared" si="109"/>
        <v>0.33</v>
      </c>
      <c r="L488" s="30" t="s">
        <v>103</v>
      </c>
      <c r="M488" s="15">
        <f t="shared" si="105"/>
        <v>330</v>
      </c>
      <c r="N488" s="13" t="s">
        <v>71</v>
      </c>
    </row>
    <row r="489" spans="1:14" ht="15.75" customHeight="1">
      <c r="A489" s="139">
        <v>20</v>
      </c>
      <c r="B489" s="5"/>
      <c r="C489" s="5" t="s">
        <v>38</v>
      </c>
      <c r="D489" s="5" t="s">
        <v>37</v>
      </c>
      <c r="E489" s="5" t="s">
        <v>12</v>
      </c>
      <c r="F489" s="12" t="s">
        <v>1301</v>
      </c>
      <c r="G489" s="12">
        <v>1</v>
      </c>
      <c r="H489" s="13" t="s">
        <v>74</v>
      </c>
      <c r="I489" s="12">
        <f t="shared" si="110"/>
        <v>1</v>
      </c>
      <c r="J489" s="13" t="s">
        <v>72</v>
      </c>
      <c r="K489" s="30">
        <f t="shared" si="109"/>
        <v>0.33</v>
      </c>
      <c r="L489" s="30" t="s">
        <v>103</v>
      </c>
      <c r="M489" s="15">
        <f t="shared" si="105"/>
        <v>330</v>
      </c>
      <c r="N489" s="13" t="s">
        <v>71</v>
      </c>
    </row>
    <row r="490" spans="1:14" ht="15.75" customHeight="1">
      <c r="A490" s="139">
        <v>21</v>
      </c>
      <c r="B490" s="5"/>
      <c r="C490" s="5" t="s">
        <v>40</v>
      </c>
      <c r="D490" s="5" t="s">
        <v>39</v>
      </c>
      <c r="E490" s="5" t="s">
        <v>12</v>
      </c>
      <c r="F490" s="12" t="s">
        <v>1317</v>
      </c>
      <c r="G490" s="12">
        <v>1</v>
      </c>
      <c r="H490" s="13" t="s">
        <v>74</v>
      </c>
      <c r="I490" s="12">
        <f t="shared" si="110"/>
        <v>1</v>
      </c>
      <c r="J490" s="13" t="s">
        <v>72</v>
      </c>
      <c r="K490" s="30">
        <f t="shared" si="109"/>
        <v>0.33</v>
      </c>
      <c r="L490" s="30" t="s">
        <v>103</v>
      </c>
      <c r="M490" s="15">
        <f t="shared" si="105"/>
        <v>330</v>
      </c>
      <c r="N490" s="13" t="s">
        <v>71</v>
      </c>
    </row>
    <row r="491" spans="1:14" ht="15.75" customHeight="1">
      <c r="A491" s="139">
        <v>22</v>
      </c>
      <c r="B491" s="5"/>
      <c r="C491" s="5" t="s">
        <v>78</v>
      </c>
      <c r="D491" s="5" t="s">
        <v>79</v>
      </c>
      <c r="E491" s="5" t="s">
        <v>12</v>
      </c>
      <c r="F491" s="12" t="s">
        <v>1318</v>
      </c>
      <c r="G491" s="12">
        <v>4</v>
      </c>
      <c r="H491" s="13" t="s">
        <v>74</v>
      </c>
      <c r="I491" s="12">
        <f t="shared" si="110"/>
        <v>4</v>
      </c>
      <c r="J491" s="13" t="s">
        <v>72</v>
      </c>
      <c r="K491" s="30">
        <f t="shared" si="109"/>
        <v>1.32</v>
      </c>
      <c r="L491" s="30" t="s">
        <v>103</v>
      </c>
      <c r="M491" s="15">
        <f t="shared" si="105"/>
        <v>1320</v>
      </c>
      <c r="N491" s="13" t="s">
        <v>71</v>
      </c>
    </row>
    <row r="492" spans="1:14" ht="15.75" customHeight="1">
      <c r="A492" s="139">
        <v>23</v>
      </c>
      <c r="B492" s="5"/>
      <c r="C492" s="5" t="s">
        <v>45</v>
      </c>
      <c r="D492" s="5" t="s">
        <v>44</v>
      </c>
      <c r="E492" s="5" t="s">
        <v>43</v>
      </c>
      <c r="F492" s="12" t="s">
        <v>1319</v>
      </c>
      <c r="G492" s="12">
        <v>4</v>
      </c>
      <c r="H492" s="13" t="s">
        <v>74</v>
      </c>
      <c r="I492" s="12">
        <f>G492*1.5</f>
        <v>6</v>
      </c>
      <c r="J492" s="13" t="s">
        <v>72</v>
      </c>
      <c r="K492" s="30">
        <f t="shared" si="109"/>
        <v>1.98</v>
      </c>
      <c r="L492" s="30" t="s">
        <v>103</v>
      </c>
      <c r="M492" s="15">
        <f t="shared" si="105"/>
        <v>1980</v>
      </c>
      <c r="N492" s="13" t="s">
        <v>71</v>
      </c>
    </row>
    <row r="493" spans="1:14" ht="15.75" customHeight="1">
      <c r="A493" s="139">
        <v>24</v>
      </c>
      <c r="B493" s="5"/>
      <c r="C493" s="5" t="s">
        <v>47</v>
      </c>
      <c r="D493" s="5" t="s">
        <v>46</v>
      </c>
      <c r="E493" s="5" t="s">
        <v>43</v>
      </c>
      <c r="F493" s="12" t="s">
        <v>1320</v>
      </c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109"/>
        <v>0.495</v>
      </c>
      <c r="L493" s="30" t="s">
        <v>103</v>
      </c>
      <c r="M493" s="15">
        <f t="shared" si="105"/>
        <v>495</v>
      </c>
      <c r="N493" s="13" t="s">
        <v>71</v>
      </c>
    </row>
    <row r="494" spans="1:14" ht="15.75" customHeight="1">
      <c r="A494" s="139">
        <v>25</v>
      </c>
      <c r="B494" s="5"/>
      <c r="C494" s="5" t="s">
        <v>42</v>
      </c>
      <c r="D494" s="5" t="s">
        <v>41</v>
      </c>
      <c r="E494" s="5" t="s">
        <v>165</v>
      </c>
      <c r="F494" s="12" t="s">
        <v>1304</v>
      </c>
      <c r="G494" s="12">
        <v>1</v>
      </c>
      <c r="H494" s="13" t="s">
        <v>74</v>
      </c>
      <c r="I494" s="12">
        <f>G494*1.5</f>
        <v>1.5</v>
      </c>
      <c r="J494" s="13" t="s">
        <v>72</v>
      </c>
      <c r="K494" s="30">
        <f t="shared" si="109"/>
        <v>0.495</v>
      </c>
      <c r="L494" s="30" t="s">
        <v>103</v>
      </c>
      <c r="M494" s="15">
        <f t="shared" si="105"/>
        <v>495</v>
      </c>
      <c r="N494" s="13" t="s">
        <v>71</v>
      </c>
    </row>
    <row r="495" spans="1:14" ht="15.75" customHeight="1">
      <c r="A495" s="139">
        <v>26</v>
      </c>
      <c r="B495" s="5"/>
      <c r="C495" s="5" t="s">
        <v>1321</v>
      </c>
      <c r="D495" s="5"/>
      <c r="E495" s="5" t="s">
        <v>12</v>
      </c>
      <c r="F495" s="12" t="s">
        <v>1322</v>
      </c>
      <c r="G495" s="12">
        <v>1</v>
      </c>
      <c r="H495" s="13" t="s">
        <v>74</v>
      </c>
      <c r="I495" s="12">
        <f>G495*4</f>
        <v>4</v>
      </c>
      <c r="J495" s="13" t="s">
        <v>72</v>
      </c>
      <c r="K495" s="30">
        <f t="shared" si="109"/>
        <v>1.32</v>
      </c>
      <c r="L495" s="30" t="s">
        <v>103</v>
      </c>
      <c r="M495" s="15">
        <f t="shared" si="105"/>
        <v>1320</v>
      </c>
      <c r="N495" s="13" t="s">
        <v>71</v>
      </c>
    </row>
    <row r="496" spans="1:14" ht="15.75" customHeight="1">
      <c r="A496" s="139">
        <v>27</v>
      </c>
      <c r="B496" s="5"/>
      <c r="C496" s="5" t="s">
        <v>1240</v>
      </c>
      <c r="D496" s="5"/>
      <c r="E496" s="5" t="s">
        <v>12</v>
      </c>
      <c r="F496" s="12" t="s">
        <v>1306</v>
      </c>
      <c r="G496" s="12">
        <v>3</v>
      </c>
      <c r="H496" s="13" t="s">
        <v>74</v>
      </c>
      <c r="I496" s="12">
        <f t="shared" ref="I496" si="111">G496*1.5</f>
        <v>4.5</v>
      </c>
      <c r="J496" s="13" t="s">
        <v>72</v>
      </c>
      <c r="K496" s="30">
        <f>I496*0.33</f>
        <v>1.4850000000000001</v>
      </c>
      <c r="L496" s="30" t="s">
        <v>103</v>
      </c>
      <c r="M496" s="15">
        <f t="shared" si="105"/>
        <v>1485</v>
      </c>
      <c r="N496" s="13" t="s">
        <v>71</v>
      </c>
    </row>
    <row r="497" spans="1:14" ht="15.75" customHeight="1">
      <c r="A497" s="139">
        <v>28</v>
      </c>
      <c r="B497" s="5"/>
      <c r="C497" s="5" t="s">
        <v>1234</v>
      </c>
      <c r="D497" s="5"/>
      <c r="E497" s="5" t="s">
        <v>12</v>
      </c>
      <c r="F497" s="12" t="s">
        <v>995</v>
      </c>
      <c r="G497" s="12">
        <v>2</v>
      </c>
      <c r="H497" s="13" t="s">
        <v>74</v>
      </c>
      <c r="I497" s="12">
        <f>G497*1</f>
        <v>2</v>
      </c>
      <c r="J497" s="13" t="s">
        <v>72</v>
      </c>
      <c r="K497" s="30">
        <f>I497*0.33</f>
        <v>0.66</v>
      </c>
      <c r="L497" s="30" t="s">
        <v>103</v>
      </c>
      <c r="M497" s="15">
        <f t="shared" si="105"/>
        <v>660</v>
      </c>
      <c r="N497" s="13" t="s">
        <v>71</v>
      </c>
    </row>
    <row r="498" spans="1:14" ht="15.75" customHeight="1">
      <c r="A498" s="139">
        <v>29</v>
      </c>
      <c r="B498" s="5"/>
      <c r="C498" s="5" t="s">
        <v>757</v>
      </c>
      <c r="D498" s="5"/>
      <c r="E498" s="5" t="s">
        <v>12</v>
      </c>
      <c r="F498" s="12" t="s">
        <v>995</v>
      </c>
      <c r="G498" s="12">
        <v>2</v>
      </c>
      <c r="H498" s="13" t="s">
        <v>74</v>
      </c>
      <c r="I498" s="12">
        <f>G498*1</f>
        <v>2</v>
      </c>
      <c r="J498" s="13" t="s">
        <v>72</v>
      </c>
      <c r="K498" s="30">
        <f t="shared" ref="K498:K506" si="112">I498*0.33</f>
        <v>0.66</v>
      </c>
      <c r="L498" s="30" t="s">
        <v>103</v>
      </c>
      <c r="M498" s="15">
        <f t="shared" si="105"/>
        <v>660</v>
      </c>
      <c r="N498" s="13" t="s">
        <v>71</v>
      </c>
    </row>
    <row r="499" spans="1:14" ht="15.75" customHeight="1">
      <c r="A499" s="139">
        <v>30</v>
      </c>
      <c r="B499" s="5"/>
      <c r="C499" s="5" t="s">
        <v>1114</v>
      </c>
      <c r="D499" s="5"/>
      <c r="E499" s="5" t="s">
        <v>12</v>
      </c>
      <c r="F499" s="103" t="s">
        <v>322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112"/>
        <v>0.33</v>
      </c>
      <c r="L499" s="30" t="s">
        <v>103</v>
      </c>
      <c r="M499" s="15">
        <f t="shared" si="105"/>
        <v>330</v>
      </c>
      <c r="N499" s="13" t="s">
        <v>71</v>
      </c>
    </row>
    <row r="500" spans="1:14" ht="15.75" customHeight="1">
      <c r="A500" s="139">
        <v>31</v>
      </c>
      <c r="B500" s="5"/>
      <c r="C500" s="5" t="s">
        <v>126</v>
      </c>
      <c r="D500" s="5"/>
      <c r="E500" s="5" t="s">
        <v>43</v>
      </c>
      <c r="F500" s="12" t="s">
        <v>271</v>
      </c>
      <c r="G500" s="12">
        <v>1</v>
      </c>
      <c r="H500" s="13" t="s">
        <v>74</v>
      </c>
      <c r="I500" s="12">
        <f t="shared" ref="I500" si="113">G500*4</f>
        <v>4</v>
      </c>
      <c r="J500" s="13" t="s">
        <v>72</v>
      </c>
      <c r="K500" s="30">
        <f t="shared" si="112"/>
        <v>1.32</v>
      </c>
      <c r="L500" s="30" t="s">
        <v>103</v>
      </c>
      <c r="M500" s="15">
        <f t="shared" si="105"/>
        <v>1320</v>
      </c>
      <c r="N500" s="13" t="s">
        <v>71</v>
      </c>
    </row>
    <row r="501" spans="1:14" ht="15.75" customHeight="1">
      <c r="A501" s="139">
        <v>32</v>
      </c>
      <c r="B501" s="5"/>
      <c r="C501" s="5" t="s">
        <v>893</v>
      </c>
      <c r="D501" s="5"/>
      <c r="E501" s="5" t="s">
        <v>12</v>
      </c>
      <c r="F501" s="12" t="s">
        <v>220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112"/>
        <v>0.33</v>
      </c>
      <c r="L501" s="30" t="s">
        <v>103</v>
      </c>
      <c r="M501" s="15">
        <f t="shared" si="105"/>
        <v>330</v>
      </c>
      <c r="N501" s="13" t="s">
        <v>71</v>
      </c>
    </row>
    <row r="502" spans="1:14" ht="15.75" customHeight="1">
      <c r="A502" s="139">
        <v>33</v>
      </c>
      <c r="B502" s="5"/>
      <c r="C502" s="102" t="s">
        <v>820</v>
      </c>
      <c r="D502" s="102"/>
      <c r="E502" s="102" t="s">
        <v>173</v>
      </c>
      <c r="F502" s="103" t="s">
        <v>1323</v>
      </c>
      <c r="G502" s="133">
        <v>1</v>
      </c>
      <c r="H502" s="134" t="s">
        <v>74</v>
      </c>
      <c r="I502" s="133">
        <f>G502*1</f>
        <v>1</v>
      </c>
      <c r="J502" s="134" t="s">
        <v>72</v>
      </c>
      <c r="K502" s="135">
        <f t="shared" si="112"/>
        <v>0.33</v>
      </c>
      <c r="L502" s="135" t="s">
        <v>103</v>
      </c>
      <c r="M502" s="136">
        <f t="shared" si="105"/>
        <v>330</v>
      </c>
      <c r="N502" s="134" t="s">
        <v>71</v>
      </c>
    </row>
    <row r="503" spans="1:14" ht="15.75" customHeight="1">
      <c r="A503" s="139">
        <v>34</v>
      </c>
      <c r="B503" s="5"/>
      <c r="C503" s="5" t="s">
        <v>679</v>
      </c>
      <c r="D503" s="5"/>
      <c r="E503" s="5" t="s">
        <v>12</v>
      </c>
      <c r="F503" s="12" t="s">
        <v>1280</v>
      </c>
      <c r="G503" s="12">
        <v>1</v>
      </c>
      <c r="H503" s="13" t="s">
        <v>74</v>
      </c>
      <c r="I503" s="12">
        <f>G503*1.5</f>
        <v>1.5</v>
      </c>
      <c r="J503" s="13" t="s">
        <v>72</v>
      </c>
      <c r="K503" s="30">
        <f t="shared" si="112"/>
        <v>0.495</v>
      </c>
      <c r="L503" s="30" t="s">
        <v>103</v>
      </c>
      <c r="M503" s="15">
        <f t="shared" si="105"/>
        <v>495</v>
      </c>
      <c r="N503" s="13" t="s">
        <v>71</v>
      </c>
    </row>
    <row r="504" spans="1:14" ht="15.75" customHeight="1">
      <c r="A504" s="139">
        <v>35</v>
      </c>
      <c r="B504" s="5"/>
      <c r="C504" s="5" t="s">
        <v>894</v>
      </c>
      <c r="D504" s="5"/>
      <c r="E504" s="5" t="s">
        <v>12</v>
      </c>
      <c r="F504" s="12" t="s">
        <v>1307</v>
      </c>
      <c r="G504" s="12">
        <v>1</v>
      </c>
      <c r="H504" s="13" t="s">
        <v>74</v>
      </c>
      <c r="I504" s="12">
        <f>G504*1</f>
        <v>1</v>
      </c>
      <c r="J504" s="13" t="s">
        <v>72</v>
      </c>
      <c r="K504" s="30">
        <f t="shared" si="112"/>
        <v>0.33</v>
      </c>
      <c r="L504" s="30" t="s">
        <v>103</v>
      </c>
      <c r="M504" s="15">
        <f t="shared" si="105"/>
        <v>330</v>
      </c>
      <c r="N504" s="13" t="s">
        <v>71</v>
      </c>
    </row>
    <row r="505" spans="1:14" ht="15.75" customHeight="1">
      <c r="A505" s="139">
        <v>36</v>
      </c>
      <c r="B505" s="5"/>
      <c r="C505" s="5" t="s">
        <v>52</v>
      </c>
      <c r="D505" s="5"/>
      <c r="E505" s="5" t="s">
        <v>12</v>
      </c>
      <c r="F505" s="12" t="s">
        <v>995</v>
      </c>
      <c r="G505" s="12">
        <v>2</v>
      </c>
      <c r="H505" s="13" t="s">
        <v>74</v>
      </c>
      <c r="I505" s="12">
        <f>G505*1</f>
        <v>2</v>
      </c>
      <c r="J505" s="13" t="s">
        <v>72</v>
      </c>
      <c r="K505" s="30">
        <f t="shared" si="112"/>
        <v>0.66</v>
      </c>
      <c r="L505" s="30" t="s">
        <v>103</v>
      </c>
      <c r="M505" s="15">
        <f t="shared" si="105"/>
        <v>660</v>
      </c>
      <c r="N505" s="13" t="s">
        <v>71</v>
      </c>
    </row>
    <row r="506" spans="1:14" ht="15.75" customHeight="1">
      <c r="A506" s="139">
        <v>37</v>
      </c>
      <c r="B506" s="5"/>
      <c r="C506" s="5" t="s">
        <v>1290</v>
      </c>
      <c r="D506" s="5"/>
      <c r="E506" s="5" t="s">
        <v>12</v>
      </c>
      <c r="F506" s="12" t="s">
        <v>1291</v>
      </c>
      <c r="G506" s="12">
        <v>1</v>
      </c>
      <c r="H506" s="13" t="s">
        <v>74</v>
      </c>
      <c r="I506" s="12">
        <f>G506*1</f>
        <v>1</v>
      </c>
      <c r="J506" s="13" t="s">
        <v>72</v>
      </c>
      <c r="K506" s="30">
        <f t="shared" si="112"/>
        <v>0.33</v>
      </c>
      <c r="L506" s="30" t="s">
        <v>103</v>
      </c>
      <c r="M506" s="15">
        <f t="shared" si="105"/>
        <v>330</v>
      </c>
      <c r="N506" s="13" t="s">
        <v>71</v>
      </c>
    </row>
    <row r="507" spans="1:14" ht="15.75" customHeight="1">
      <c r="A507" s="281" t="s">
        <v>54</v>
      </c>
      <c r="B507" s="282"/>
      <c r="C507" s="282"/>
      <c r="D507" s="282"/>
      <c r="E507" s="283"/>
      <c r="F507" s="138"/>
      <c r="G507" s="12">
        <f>SUM(G470:G506)</f>
        <v>70</v>
      </c>
      <c r="H507" s="13" t="s">
        <v>74</v>
      </c>
      <c r="I507" s="12">
        <f>SUM(I470:I506)</f>
        <v>225</v>
      </c>
      <c r="J507" s="13" t="s">
        <v>72</v>
      </c>
      <c r="K507" s="12">
        <f>SUM(K470:K506)</f>
        <v>74.249999999999972</v>
      </c>
      <c r="L507" s="30" t="s">
        <v>103</v>
      </c>
      <c r="M507" s="34">
        <f>SUM(M470:M506)</f>
        <v>74250</v>
      </c>
      <c r="N507" s="13" t="s">
        <v>71</v>
      </c>
    </row>
    <row r="508" spans="1:14">
      <c r="A508" s="286" t="s">
        <v>53</v>
      </c>
      <c r="B508" s="286" t="s">
        <v>0</v>
      </c>
      <c r="C508" s="286" t="s">
        <v>2</v>
      </c>
      <c r="D508" s="286" t="s">
        <v>4</v>
      </c>
      <c r="E508" s="286" t="s">
        <v>1</v>
      </c>
      <c r="F508" s="286" t="s">
        <v>280</v>
      </c>
      <c r="G508" s="288" t="s">
        <v>5</v>
      </c>
      <c r="H508" s="289"/>
      <c r="I508" s="288" t="s">
        <v>6</v>
      </c>
      <c r="J508" s="289"/>
      <c r="K508" s="288" t="s">
        <v>101</v>
      </c>
      <c r="L508" s="289"/>
      <c r="M508" s="288" t="s">
        <v>102</v>
      </c>
      <c r="N508" s="289"/>
    </row>
    <row r="509" spans="1:14">
      <c r="A509" s="287"/>
      <c r="B509" s="287"/>
      <c r="C509" s="287"/>
      <c r="D509" s="287"/>
      <c r="E509" s="287"/>
      <c r="F509" s="287"/>
      <c r="G509" s="290"/>
      <c r="H509" s="291"/>
      <c r="I509" s="290"/>
      <c r="J509" s="291"/>
      <c r="K509" s="290"/>
      <c r="L509" s="291"/>
      <c r="M509" s="290"/>
      <c r="N509" s="291"/>
    </row>
    <row r="510" spans="1:14" ht="15.75" customHeight="1">
      <c r="A510" s="139">
        <v>1</v>
      </c>
      <c r="B510" s="16" t="s">
        <v>836</v>
      </c>
      <c r="C510" s="5" t="s">
        <v>3</v>
      </c>
      <c r="D510" s="5" t="s">
        <v>7</v>
      </c>
      <c r="E510" s="5" t="s">
        <v>8</v>
      </c>
      <c r="F510" s="12" t="s">
        <v>1293</v>
      </c>
      <c r="G510" s="12">
        <v>3</v>
      </c>
      <c r="H510" s="13" t="s">
        <v>74</v>
      </c>
      <c r="I510" s="12">
        <f t="shared" ref="I510:I512" si="114">G510*6</f>
        <v>18</v>
      </c>
      <c r="J510" s="13" t="s">
        <v>72</v>
      </c>
      <c r="K510" s="30">
        <f t="shared" ref="K510" si="115">I510*0.33</f>
        <v>5.94</v>
      </c>
      <c r="L510" s="30" t="s">
        <v>103</v>
      </c>
      <c r="M510" s="15">
        <f t="shared" ref="M510:M546" si="116">K510*1000</f>
        <v>5940</v>
      </c>
      <c r="N510" s="13" t="s">
        <v>71</v>
      </c>
    </row>
    <row r="511" spans="1:14" ht="15.75" customHeight="1">
      <c r="A511" s="139">
        <v>2</v>
      </c>
      <c r="B511" s="131">
        <v>43570</v>
      </c>
      <c r="C511" s="5" t="s">
        <v>56</v>
      </c>
      <c r="D511" s="5" t="s">
        <v>93</v>
      </c>
      <c r="E511" s="5" t="s">
        <v>8</v>
      </c>
      <c r="G511" s="12">
        <v>0</v>
      </c>
      <c r="H511" s="13" t="s">
        <v>74</v>
      </c>
      <c r="I511" s="12">
        <f t="shared" si="114"/>
        <v>0</v>
      </c>
      <c r="J511" s="13" t="s">
        <v>72</v>
      </c>
      <c r="K511" s="30">
        <f>I511*0.33</f>
        <v>0</v>
      </c>
      <c r="L511" s="30" t="s">
        <v>103</v>
      </c>
      <c r="M511" s="15">
        <f t="shared" si="116"/>
        <v>0</v>
      </c>
      <c r="N511" s="13" t="s">
        <v>71</v>
      </c>
    </row>
    <row r="512" spans="1:14" ht="15.75" customHeight="1">
      <c r="A512" s="139">
        <v>3</v>
      </c>
      <c r="B512" s="5"/>
      <c r="C512" s="5" t="s">
        <v>15</v>
      </c>
      <c r="D512" s="5" t="s">
        <v>647</v>
      </c>
      <c r="E512" s="5" t="s">
        <v>8</v>
      </c>
      <c r="F512" s="12" t="s">
        <v>1292</v>
      </c>
      <c r="G512" s="12">
        <v>3</v>
      </c>
      <c r="H512" s="13" t="s">
        <v>74</v>
      </c>
      <c r="I512" s="12">
        <f t="shared" si="114"/>
        <v>18</v>
      </c>
      <c r="J512" s="13" t="s">
        <v>72</v>
      </c>
      <c r="K512" s="30">
        <f t="shared" ref="K512" si="117">I512*0.33</f>
        <v>5.94</v>
      </c>
      <c r="L512" s="30" t="s">
        <v>103</v>
      </c>
      <c r="M512" s="15">
        <f t="shared" si="116"/>
        <v>5940</v>
      </c>
      <c r="N512" s="13" t="s">
        <v>71</v>
      </c>
    </row>
    <row r="513" spans="1:14" ht="15.75" customHeight="1">
      <c r="A513" s="139">
        <v>4</v>
      </c>
      <c r="B513" s="5"/>
      <c r="C513" s="5" t="s">
        <v>17</v>
      </c>
      <c r="D513" s="5" t="s">
        <v>16</v>
      </c>
      <c r="E513" s="5" t="s">
        <v>8</v>
      </c>
      <c r="F513" s="12" t="s">
        <v>1294</v>
      </c>
      <c r="G513" s="12">
        <v>4</v>
      </c>
      <c r="H513" s="13" t="s">
        <v>74</v>
      </c>
      <c r="I513" s="12">
        <f>G513*F3879</f>
        <v>0</v>
      </c>
      <c r="J513" s="13" t="s">
        <v>72</v>
      </c>
      <c r="K513" s="30">
        <f>I513*0.33</f>
        <v>0</v>
      </c>
      <c r="L513" s="30" t="s">
        <v>103</v>
      </c>
      <c r="M513" s="15">
        <f t="shared" si="116"/>
        <v>0</v>
      </c>
      <c r="N513" s="13" t="s">
        <v>71</v>
      </c>
    </row>
    <row r="514" spans="1:14" ht="15.75" customHeight="1">
      <c r="A514" s="139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1266</v>
      </c>
      <c r="G514" s="12">
        <v>4</v>
      </c>
      <c r="H514" s="13" t="s">
        <v>74</v>
      </c>
      <c r="I514" s="12">
        <f t="shared" ref="I514:I518" si="118">G514*6</f>
        <v>24</v>
      </c>
      <c r="J514" s="13" t="s">
        <v>72</v>
      </c>
      <c r="K514" s="30">
        <f t="shared" ref="K514:K516" si="119">I514*0.33</f>
        <v>7.92</v>
      </c>
      <c r="L514" s="30" t="s">
        <v>103</v>
      </c>
      <c r="M514" s="15">
        <f t="shared" si="116"/>
        <v>7920</v>
      </c>
      <c r="N514" s="13" t="s">
        <v>71</v>
      </c>
    </row>
    <row r="515" spans="1:14" ht="15.75" customHeight="1">
      <c r="A515" s="139">
        <v>6</v>
      </c>
      <c r="B515" s="5"/>
      <c r="C515" s="9" t="s">
        <v>52</v>
      </c>
      <c r="D515" s="9" t="s">
        <v>51</v>
      </c>
      <c r="E515" s="9" t="s">
        <v>8</v>
      </c>
      <c r="F515" s="72" t="s">
        <v>1295</v>
      </c>
      <c r="G515" s="12">
        <v>4</v>
      </c>
      <c r="H515" s="13" t="s">
        <v>74</v>
      </c>
      <c r="I515" s="12">
        <f t="shared" si="118"/>
        <v>24</v>
      </c>
      <c r="J515" s="13" t="s">
        <v>72</v>
      </c>
      <c r="K515" s="30">
        <f t="shared" si="119"/>
        <v>7.92</v>
      </c>
      <c r="L515" s="30" t="s">
        <v>103</v>
      </c>
      <c r="M515" s="15">
        <f t="shared" si="116"/>
        <v>7920</v>
      </c>
      <c r="N515" s="13" t="s">
        <v>71</v>
      </c>
    </row>
    <row r="516" spans="1:14" ht="15.75" customHeight="1">
      <c r="A516" s="139">
        <v>7</v>
      </c>
      <c r="B516" s="5"/>
      <c r="C516" s="5" t="s">
        <v>10</v>
      </c>
      <c r="D516" s="5" t="s">
        <v>93</v>
      </c>
      <c r="E516" s="5" t="s">
        <v>8</v>
      </c>
      <c r="F516" s="12" t="s">
        <v>1268</v>
      </c>
      <c r="G516" s="12">
        <v>5</v>
      </c>
      <c r="H516" s="13" t="s">
        <v>74</v>
      </c>
      <c r="I516" s="12">
        <f t="shared" si="118"/>
        <v>30</v>
      </c>
      <c r="J516" s="13" t="s">
        <v>72</v>
      </c>
      <c r="K516" s="30">
        <f t="shared" si="119"/>
        <v>9.9</v>
      </c>
      <c r="L516" s="30" t="s">
        <v>103</v>
      </c>
      <c r="M516" s="15">
        <f t="shared" si="116"/>
        <v>9900</v>
      </c>
      <c r="N516" s="13" t="s">
        <v>71</v>
      </c>
    </row>
    <row r="517" spans="1:14" ht="15.75" customHeight="1">
      <c r="A517" s="139">
        <v>8</v>
      </c>
      <c r="B517" s="5"/>
      <c r="C517" s="102" t="s">
        <v>26</v>
      </c>
      <c r="D517" s="102" t="s">
        <v>89</v>
      </c>
      <c r="E517" s="102" t="s">
        <v>8</v>
      </c>
      <c r="F517" s="103" t="s">
        <v>1296</v>
      </c>
      <c r="G517" s="133">
        <v>4</v>
      </c>
      <c r="H517" s="134" t="s">
        <v>74</v>
      </c>
      <c r="I517" s="133">
        <f t="shared" si="118"/>
        <v>24</v>
      </c>
      <c r="J517" s="134" t="s">
        <v>72</v>
      </c>
      <c r="K517" s="135">
        <f>I517*0.33</f>
        <v>7.92</v>
      </c>
      <c r="L517" s="135" t="s">
        <v>103</v>
      </c>
      <c r="M517" s="136">
        <f t="shared" si="116"/>
        <v>7920</v>
      </c>
      <c r="N517" s="134" t="s">
        <v>71</v>
      </c>
    </row>
    <row r="518" spans="1:14" ht="15.75" customHeight="1">
      <c r="A518" s="139">
        <v>9</v>
      </c>
      <c r="B518" s="5"/>
      <c r="C518" s="5" t="s">
        <v>94</v>
      </c>
      <c r="D518" s="5" t="s">
        <v>95</v>
      </c>
      <c r="E518" s="5" t="s">
        <v>8</v>
      </c>
      <c r="F518" s="12" t="s">
        <v>1281</v>
      </c>
      <c r="G518" s="12">
        <v>4</v>
      </c>
      <c r="H518" s="13" t="s">
        <v>74</v>
      </c>
      <c r="I518" s="12">
        <f t="shared" si="118"/>
        <v>24</v>
      </c>
      <c r="J518" s="13" t="s">
        <v>72</v>
      </c>
      <c r="K518" s="30">
        <f t="shared" ref="K518:K535" si="120">I518*0.33</f>
        <v>7.92</v>
      </c>
      <c r="L518" s="30" t="s">
        <v>103</v>
      </c>
      <c r="M518" s="15">
        <f t="shared" si="116"/>
        <v>7920</v>
      </c>
      <c r="N518" s="13" t="s">
        <v>71</v>
      </c>
    </row>
    <row r="519" spans="1:14" ht="15.75" customHeight="1">
      <c r="A519" s="139">
        <v>10</v>
      </c>
      <c r="B519" s="5"/>
      <c r="C519" s="5" t="s">
        <v>190</v>
      </c>
      <c r="D519" s="5" t="s">
        <v>20</v>
      </c>
      <c r="E519" s="5" t="s">
        <v>173</v>
      </c>
      <c r="F519" s="12" t="s">
        <v>1236</v>
      </c>
      <c r="G519" s="12">
        <v>0</v>
      </c>
      <c r="H519" s="13" t="s">
        <v>74</v>
      </c>
      <c r="I519" s="12">
        <f>G519*7</f>
        <v>0</v>
      </c>
      <c r="J519" s="13" t="s">
        <v>72</v>
      </c>
      <c r="K519" s="30">
        <f t="shared" si="120"/>
        <v>0</v>
      </c>
      <c r="L519" s="30" t="s">
        <v>103</v>
      </c>
      <c r="M519" s="15">
        <f t="shared" si="116"/>
        <v>0</v>
      </c>
      <c r="N519" s="13" t="s">
        <v>71</v>
      </c>
    </row>
    <row r="520" spans="1:14" ht="15.75" customHeight="1">
      <c r="A520" s="139">
        <v>11</v>
      </c>
      <c r="B520" s="5"/>
      <c r="C520" s="5" t="s">
        <v>34</v>
      </c>
      <c r="D520" s="5" t="s">
        <v>134</v>
      </c>
      <c r="E520" s="5" t="s">
        <v>173</v>
      </c>
      <c r="F520" s="12" t="s">
        <v>1285</v>
      </c>
      <c r="G520" s="12">
        <v>1</v>
      </c>
      <c r="H520" s="13" t="s">
        <v>74</v>
      </c>
      <c r="I520" s="12">
        <f>G520*7</f>
        <v>7</v>
      </c>
      <c r="J520" s="13" t="s">
        <v>72</v>
      </c>
      <c r="K520" s="30">
        <f t="shared" si="120"/>
        <v>2.31</v>
      </c>
      <c r="L520" s="30" t="s">
        <v>103</v>
      </c>
      <c r="M520" s="15">
        <f t="shared" si="116"/>
        <v>2310</v>
      </c>
      <c r="N520" s="13" t="s">
        <v>71</v>
      </c>
    </row>
    <row r="521" spans="1:14" ht="15.75" customHeight="1">
      <c r="A521" s="139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1297</v>
      </c>
      <c r="G521" s="12">
        <v>3</v>
      </c>
      <c r="H521" s="13" t="s">
        <v>74</v>
      </c>
      <c r="I521" s="12">
        <f t="shared" ref="I521:I531" si="121">G521*1</f>
        <v>3</v>
      </c>
      <c r="J521" s="13" t="s">
        <v>72</v>
      </c>
      <c r="K521" s="30">
        <f t="shared" si="120"/>
        <v>0.99</v>
      </c>
      <c r="L521" s="30" t="s">
        <v>103</v>
      </c>
      <c r="M521" s="15">
        <f t="shared" si="116"/>
        <v>990</v>
      </c>
      <c r="N521" s="13" t="s">
        <v>71</v>
      </c>
    </row>
    <row r="522" spans="1:14" ht="15.75" customHeight="1">
      <c r="A522" s="139">
        <v>13</v>
      </c>
      <c r="B522" s="5"/>
      <c r="C522" s="5" t="s">
        <v>90</v>
      </c>
      <c r="D522" s="5" t="s">
        <v>91</v>
      </c>
      <c r="E522" s="5" t="s">
        <v>12</v>
      </c>
      <c r="F522" s="12" t="s">
        <v>1298</v>
      </c>
      <c r="G522" s="12">
        <v>1</v>
      </c>
      <c r="H522" s="13" t="s">
        <v>74</v>
      </c>
      <c r="I522" s="12">
        <f t="shared" si="121"/>
        <v>1</v>
      </c>
      <c r="J522" s="13" t="s">
        <v>72</v>
      </c>
      <c r="K522" s="30">
        <f t="shared" si="120"/>
        <v>0.33</v>
      </c>
      <c r="L522" s="30" t="s">
        <v>103</v>
      </c>
      <c r="M522" s="15">
        <f t="shared" si="116"/>
        <v>330</v>
      </c>
      <c r="N522" s="13" t="s">
        <v>71</v>
      </c>
    </row>
    <row r="523" spans="1:14" ht="15.75" customHeight="1">
      <c r="A523" s="139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1251</v>
      </c>
      <c r="G523" s="12">
        <v>1</v>
      </c>
      <c r="H523" s="13" t="s">
        <v>74</v>
      </c>
      <c r="I523" s="12">
        <f t="shared" si="121"/>
        <v>1</v>
      </c>
      <c r="J523" s="13" t="s">
        <v>72</v>
      </c>
      <c r="K523" s="30">
        <f t="shared" si="120"/>
        <v>0.33</v>
      </c>
      <c r="L523" s="30" t="s">
        <v>103</v>
      </c>
      <c r="M523" s="15">
        <f t="shared" si="116"/>
        <v>330</v>
      </c>
      <c r="N523" s="13" t="s">
        <v>71</v>
      </c>
    </row>
    <row r="524" spans="1:14" ht="15.75" customHeight="1">
      <c r="A524" s="139">
        <v>15</v>
      </c>
      <c r="B524" s="5"/>
      <c r="C524" s="5" t="s">
        <v>11</v>
      </c>
      <c r="D524" s="5" t="s">
        <v>13</v>
      </c>
      <c r="E524" s="5" t="s">
        <v>12</v>
      </c>
      <c r="F524" s="12" t="s">
        <v>980</v>
      </c>
      <c r="G524" s="12">
        <v>1</v>
      </c>
      <c r="H524" s="13" t="s">
        <v>74</v>
      </c>
      <c r="I524" s="12">
        <f t="shared" si="121"/>
        <v>1</v>
      </c>
      <c r="J524" s="13" t="s">
        <v>72</v>
      </c>
      <c r="K524" s="30">
        <f t="shared" si="120"/>
        <v>0.33</v>
      </c>
      <c r="L524" s="30" t="s">
        <v>103</v>
      </c>
      <c r="M524" s="15">
        <f t="shared" si="116"/>
        <v>330</v>
      </c>
      <c r="N524" s="13" t="s">
        <v>71</v>
      </c>
    </row>
    <row r="525" spans="1:14" ht="15.75" customHeight="1">
      <c r="A525" s="139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1299</v>
      </c>
      <c r="G525" s="12">
        <v>1</v>
      </c>
      <c r="H525" s="13" t="s">
        <v>74</v>
      </c>
      <c r="I525" s="12">
        <f t="shared" si="121"/>
        <v>1</v>
      </c>
      <c r="J525" s="13" t="s">
        <v>72</v>
      </c>
      <c r="K525" s="30">
        <f t="shared" si="120"/>
        <v>0.33</v>
      </c>
      <c r="L525" s="30" t="s">
        <v>103</v>
      </c>
      <c r="M525" s="15">
        <f t="shared" si="116"/>
        <v>330</v>
      </c>
      <c r="N525" s="13" t="s">
        <v>71</v>
      </c>
    </row>
    <row r="526" spans="1:14" ht="15.75" customHeight="1">
      <c r="A526" s="139">
        <v>17</v>
      </c>
      <c r="B526" s="5"/>
      <c r="C526" s="5" t="s">
        <v>30</v>
      </c>
      <c r="D526" s="5" t="s">
        <v>29</v>
      </c>
      <c r="E526" s="5" t="s">
        <v>12</v>
      </c>
      <c r="F526" s="12" t="s">
        <v>1300</v>
      </c>
      <c r="G526" s="12">
        <v>3</v>
      </c>
      <c r="H526" s="13" t="s">
        <v>74</v>
      </c>
      <c r="I526" s="12">
        <f t="shared" si="121"/>
        <v>3</v>
      </c>
      <c r="J526" s="13" t="s">
        <v>72</v>
      </c>
      <c r="K526" s="30">
        <f t="shared" si="120"/>
        <v>0.99</v>
      </c>
      <c r="L526" s="30" t="s">
        <v>103</v>
      </c>
      <c r="M526" s="15">
        <f t="shared" si="116"/>
        <v>990</v>
      </c>
      <c r="N526" s="13" t="s">
        <v>71</v>
      </c>
    </row>
    <row r="527" spans="1:14" ht="15.75" customHeight="1">
      <c r="A527" s="139">
        <v>18</v>
      </c>
      <c r="B527" s="5"/>
      <c r="C527" s="5" t="s">
        <v>32</v>
      </c>
      <c r="D527" s="5" t="s">
        <v>33</v>
      </c>
      <c r="E527" s="5" t="s">
        <v>12</v>
      </c>
      <c r="F527" s="12" t="s">
        <v>1202</v>
      </c>
      <c r="G527" s="12">
        <v>1</v>
      </c>
      <c r="H527" s="13" t="s">
        <v>74</v>
      </c>
      <c r="I527" s="12">
        <f t="shared" si="121"/>
        <v>1</v>
      </c>
      <c r="J527" s="13" t="s">
        <v>72</v>
      </c>
      <c r="K527" s="30">
        <f t="shared" si="120"/>
        <v>0.33</v>
      </c>
      <c r="L527" s="30" t="s">
        <v>103</v>
      </c>
      <c r="M527" s="15">
        <f t="shared" si="116"/>
        <v>330</v>
      </c>
      <c r="N527" s="13" t="s">
        <v>71</v>
      </c>
    </row>
    <row r="528" spans="1:14" ht="15.75" customHeight="1">
      <c r="A528" s="139">
        <v>19</v>
      </c>
      <c r="B528" s="5"/>
      <c r="C528" s="5" t="s">
        <v>36</v>
      </c>
      <c r="D528" s="5" t="s">
        <v>35</v>
      </c>
      <c r="E528" s="5" t="s">
        <v>12</v>
      </c>
      <c r="F528" s="12" t="s">
        <v>1159</v>
      </c>
      <c r="G528" s="12">
        <v>1</v>
      </c>
      <c r="H528" s="13" t="s">
        <v>74</v>
      </c>
      <c r="I528" s="12">
        <f t="shared" si="121"/>
        <v>1</v>
      </c>
      <c r="J528" s="13" t="s">
        <v>72</v>
      </c>
      <c r="K528" s="30">
        <f t="shared" si="120"/>
        <v>0.33</v>
      </c>
      <c r="L528" s="30" t="s">
        <v>103</v>
      </c>
      <c r="M528" s="15">
        <f t="shared" si="116"/>
        <v>330</v>
      </c>
      <c r="N528" s="13" t="s">
        <v>71</v>
      </c>
    </row>
    <row r="529" spans="1:14" ht="15.75" customHeight="1">
      <c r="A529" s="139">
        <v>20</v>
      </c>
      <c r="B529" s="5"/>
      <c r="C529" s="5" t="s">
        <v>38</v>
      </c>
      <c r="D529" s="5" t="s">
        <v>37</v>
      </c>
      <c r="E529" s="5" t="s">
        <v>12</v>
      </c>
      <c r="F529" s="12" t="s">
        <v>1301</v>
      </c>
      <c r="G529" s="12">
        <v>1</v>
      </c>
      <c r="H529" s="13" t="s">
        <v>74</v>
      </c>
      <c r="I529" s="12">
        <f t="shared" si="121"/>
        <v>1</v>
      </c>
      <c r="J529" s="13" t="s">
        <v>72</v>
      </c>
      <c r="K529" s="30">
        <f t="shared" si="120"/>
        <v>0.33</v>
      </c>
      <c r="L529" s="30" t="s">
        <v>103</v>
      </c>
      <c r="M529" s="15">
        <f t="shared" si="116"/>
        <v>330</v>
      </c>
      <c r="N529" s="13" t="s">
        <v>71</v>
      </c>
    </row>
    <row r="530" spans="1:14" ht="15.75" customHeight="1">
      <c r="A530" s="139">
        <v>21</v>
      </c>
      <c r="B530" s="5"/>
      <c r="C530" s="5" t="s">
        <v>40</v>
      </c>
      <c r="D530" s="5" t="s">
        <v>39</v>
      </c>
      <c r="E530" s="5" t="s">
        <v>12</v>
      </c>
      <c r="F530" s="12" t="s">
        <v>1302</v>
      </c>
      <c r="G530" s="12">
        <v>1</v>
      </c>
      <c r="H530" s="13" t="s">
        <v>74</v>
      </c>
      <c r="I530" s="12">
        <f t="shared" si="121"/>
        <v>1</v>
      </c>
      <c r="J530" s="13" t="s">
        <v>72</v>
      </c>
      <c r="K530" s="30">
        <f t="shared" si="120"/>
        <v>0.33</v>
      </c>
      <c r="L530" s="30" t="s">
        <v>103</v>
      </c>
      <c r="M530" s="15">
        <f t="shared" si="116"/>
        <v>330</v>
      </c>
      <c r="N530" s="13" t="s">
        <v>71</v>
      </c>
    </row>
    <row r="531" spans="1:14" ht="15.75" customHeight="1">
      <c r="A531" s="139">
        <v>22</v>
      </c>
      <c r="B531" s="5"/>
      <c r="C531" s="5" t="s">
        <v>78</v>
      </c>
      <c r="D531" s="5" t="s">
        <v>79</v>
      </c>
      <c r="E531" s="5" t="s">
        <v>12</v>
      </c>
      <c r="F531" s="12" t="s">
        <v>838</v>
      </c>
      <c r="G531" s="12">
        <v>0</v>
      </c>
      <c r="H531" s="13" t="s">
        <v>74</v>
      </c>
      <c r="I531" s="12">
        <f t="shared" si="121"/>
        <v>0</v>
      </c>
      <c r="J531" s="13" t="s">
        <v>72</v>
      </c>
      <c r="K531" s="30">
        <f t="shared" si="120"/>
        <v>0</v>
      </c>
      <c r="L531" s="30" t="s">
        <v>103</v>
      </c>
      <c r="M531" s="15">
        <f t="shared" si="116"/>
        <v>0</v>
      </c>
      <c r="N531" s="13" t="s">
        <v>71</v>
      </c>
    </row>
    <row r="532" spans="1:14" ht="15.75" customHeight="1">
      <c r="A532" s="139">
        <v>23</v>
      </c>
      <c r="B532" s="5"/>
      <c r="C532" s="5" t="s">
        <v>45</v>
      </c>
      <c r="D532" s="5" t="s">
        <v>44</v>
      </c>
      <c r="E532" s="5" t="s">
        <v>43</v>
      </c>
      <c r="F532" s="12" t="s">
        <v>1303</v>
      </c>
      <c r="G532" s="12">
        <v>4</v>
      </c>
      <c r="H532" s="13" t="s">
        <v>74</v>
      </c>
      <c r="I532" s="12">
        <f>G532*1.5</f>
        <v>6</v>
      </c>
      <c r="J532" s="13" t="s">
        <v>72</v>
      </c>
      <c r="K532" s="30">
        <f t="shared" si="120"/>
        <v>1.98</v>
      </c>
      <c r="L532" s="30" t="s">
        <v>103</v>
      </c>
      <c r="M532" s="15">
        <f t="shared" si="116"/>
        <v>1980</v>
      </c>
      <c r="N532" s="13" t="s">
        <v>71</v>
      </c>
    </row>
    <row r="533" spans="1:14" ht="15.75" customHeight="1">
      <c r="A533" s="139">
        <v>24</v>
      </c>
      <c r="B533" s="5"/>
      <c r="C533" s="5" t="s">
        <v>47</v>
      </c>
      <c r="D533" s="5" t="s">
        <v>46</v>
      </c>
      <c r="E533" s="5" t="s">
        <v>43</v>
      </c>
      <c r="F533" s="12" t="s">
        <v>1289</v>
      </c>
      <c r="G533" s="12">
        <v>0</v>
      </c>
      <c r="H533" s="13" t="s">
        <v>74</v>
      </c>
      <c r="I533" s="12">
        <f>G533*1.5</f>
        <v>0</v>
      </c>
      <c r="J533" s="13" t="s">
        <v>72</v>
      </c>
      <c r="K533" s="30">
        <f t="shared" si="120"/>
        <v>0</v>
      </c>
      <c r="L533" s="30" t="s">
        <v>103</v>
      </c>
      <c r="M533" s="15">
        <f t="shared" si="116"/>
        <v>0</v>
      </c>
      <c r="N533" s="13" t="s">
        <v>71</v>
      </c>
    </row>
    <row r="534" spans="1:14" ht="15.75" customHeight="1">
      <c r="A534" s="139">
        <v>25</v>
      </c>
      <c r="B534" s="5"/>
      <c r="C534" s="5" t="s">
        <v>42</v>
      </c>
      <c r="D534" s="5" t="s">
        <v>41</v>
      </c>
      <c r="E534" s="5" t="s">
        <v>165</v>
      </c>
      <c r="F534" s="12" t="s">
        <v>1304</v>
      </c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120"/>
        <v>0.495</v>
      </c>
      <c r="L534" s="30" t="s">
        <v>103</v>
      </c>
      <c r="M534" s="15">
        <f t="shared" si="116"/>
        <v>495</v>
      </c>
      <c r="N534" s="13" t="s">
        <v>71</v>
      </c>
    </row>
    <row r="535" spans="1:14" ht="15.75" customHeight="1">
      <c r="A535" s="139">
        <v>26</v>
      </c>
      <c r="B535" s="5"/>
      <c r="C535" s="5" t="s">
        <v>1275</v>
      </c>
      <c r="D535" s="5"/>
      <c r="E535" s="5" t="s">
        <v>12</v>
      </c>
      <c r="F535" s="12" t="s">
        <v>1170</v>
      </c>
      <c r="G535" s="12">
        <v>1</v>
      </c>
      <c r="H535" s="13" t="s">
        <v>74</v>
      </c>
      <c r="I535" s="12">
        <f>G535*4</f>
        <v>4</v>
      </c>
      <c r="J535" s="13" t="s">
        <v>72</v>
      </c>
      <c r="K535" s="30">
        <f t="shared" si="120"/>
        <v>1.32</v>
      </c>
      <c r="L535" s="30" t="s">
        <v>103</v>
      </c>
      <c r="M535" s="15">
        <f t="shared" si="116"/>
        <v>1320</v>
      </c>
      <c r="N535" s="13" t="s">
        <v>71</v>
      </c>
    </row>
    <row r="536" spans="1:14" ht="15.75" customHeight="1">
      <c r="A536" s="139">
        <v>27</v>
      </c>
      <c r="B536" s="5"/>
      <c r="C536" s="5" t="s">
        <v>1240</v>
      </c>
      <c r="D536" s="5"/>
      <c r="E536" s="5" t="s">
        <v>12</v>
      </c>
      <c r="F536" s="12" t="s">
        <v>1306</v>
      </c>
      <c r="G536" s="12">
        <v>3</v>
      </c>
      <c r="H536" s="13" t="s">
        <v>74</v>
      </c>
      <c r="I536" s="12">
        <f t="shared" ref="I536" si="122">G536*1.5</f>
        <v>4.5</v>
      </c>
      <c r="J536" s="13" t="s">
        <v>72</v>
      </c>
      <c r="K536" s="30">
        <f>I536*0.33</f>
        <v>1.4850000000000001</v>
      </c>
      <c r="L536" s="30" t="s">
        <v>103</v>
      </c>
      <c r="M536" s="15">
        <f t="shared" si="116"/>
        <v>1485</v>
      </c>
      <c r="N536" s="13" t="s">
        <v>71</v>
      </c>
    </row>
    <row r="537" spans="1:14" ht="15.75" customHeight="1">
      <c r="A537" s="139">
        <v>28</v>
      </c>
      <c r="B537" s="5"/>
      <c r="C537" s="5" t="s">
        <v>1234</v>
      </c>
      <c r="D537" s="5"/>
      <c r="E537" s="5" t="s">
        <v>12</v>
      </c>
      <c r="F537" s="12" t="s">
        <v>995</v>
      </c>
      <c r="G537" s="12">
        <v>2</v>
      </c>
      <c r="H537" s="13" t="s">
        <v>74</v>
      </c>
      <c r="I537" s="12">
        <f>G537*1</f>
        <v>2</v>
      </c>
      <c r="J537" s="13" t="s">
        <v>72</v>
      </c>
      <c r="K537" s="30">
        <f>I537*0.33</f>
        <v>0.66</v>
      </c>
      <c r="L537" s="30" t="s">
        <v>103</v>
      </c>
      <c r="M537" s="15">
        <f t="shared" si="116"/>
        <v>660</v>
      </c>
      <c r="N537" s="13" t="s">
        <v>71</v>
      </c>
    </row>
    <row r="538" spans="1:14" ht="15.75" customHeight="1">
      <c r="A538" s="139">
        <v>29</v>
      </c>
      <c r="B538" s="5"/>
      <c r="C538" s="5" t="s">
        <v>757</v>
      </c>
      <c r="D538" s="5"/>
      <c r="E538" s="5" t="s">
        <v>12</v>
      </c>
      <c r="F538" s="12" t="s">
        <v>995</v>
      </c>
      <c r="G538" s="12">
        <v>2</v>
      </c>
      <c r="H538" s="13" t="s">
        <v>74</v>
      </c>
      <c r="I538" s="12">
        <f>G538*1</f>
        <v>2</v>
      </c>
      <c r="J538" s="13" t="s">
        <v>72</v>
      </c>
      <c r="K538" s="30">
        <f t="shared" ref="K538:K546" si="123">I538*0.33</f>
        <v>0.66</v>
      </c>
      <c r="L538" s="30" t="s">
        <v>103</v>
      </c>
      <c r="M538" s="15">
        <f t="shared" si="116"/>
        <v>660</v>
      </c>
      <c r="N538" s="13" t="s">
        <v>71</v>
      </c>
    </row>
    <row r="539" spans="1:14" ht="15.75" customHeight="1">
      <c r="A539" s="139">
        <v>30</v>
      </c>
      <c r="B539" s="5"/>
      <c r="C539" s="5" t="s">
        <v>1114</v>
      </c>
      <c r="D539" s="5"/>
      <c r="E539" s="5" t="s">
        <v>12</v>
      </c>
      <c r="F539" s="103" t="s">
        <v>322</v>
      </c>
      <c r="G539" s="12">
        <v>1</v>
      </c>
      <c r="H539" s="13" t="s">
        <v>74</v>
      </c>
      <c r="I539" s="12">
        <f>G539*1</f>
        <v>1</v>
      </c>
      <c r="J539" s="13" t="s">
        <v>72</v>
      </c>
      <c r="K539" s="30">
        <f t="shared" si="123"/>
        <v>0.33</v>
      </c>
      <c r="L539" s="30" t="s">
        <v>103</v>
      </c>
      <c r="M539" s="15">
        <f t="shared" si="116"/>
        <v>330</v>
      </c>
      <c r="N539" s="13" t="s">
        <v>71</v>
      </c>
    </row>
    <row r="540" spans="1:14" ht="15.75" customHeight="1">
      <c r="A540" s="139">
        <v>31</v>
      </c>
      <c r="B540" s="5"/>
      <c r="C540" s="5" t="s">
        <v>126</v>
      </c>
      <c r="D540" s="5"/>
      <c r="E540" s="5" t="s">
        <v>43</v>
      </c>
      <c r="F540" s="12" t="s">
        <v>271</v>
      </c>
      <c r="G540" s="12">
        <v>1</v>
      </c>
      <c r="H540" s="13" t="s">
        <v>74</v>
      </c>
      <c r="I540" s="12">
        <f t="shared" ref="I540" si="124">G540*4</f>
        <v>4</v>
      </c>
      <c r="J540" s="13" t="s">
        <v>72</v>
      </c>
      <c r="K540" s="30">
        <f t="shared" si="123"/>
        <v>1.32</v>
      </c>
      <c r="L540" s="30" t="s">
        <v>103</v>
      </c>
      <c r="M540" s="15">
        <f t="shared" si="116"/>
        <v>1320</v>
      </c>
      <c r="N540" s="13" t="s">
        <v>71</v>
      </c>
    </row>
    <row r="541" spans="1:14" ht="15.75" customHeight="1">
      <c r="A541" s="139">
        <v>32</v>
      </c>
      <c r="B541" s="5"/>
      <c r="C541" s="5" t="s">
        <v>893</v>
      </c>
      <c r="D541" s="5"/>
      <c r="E541" s="5" t="s">
        <v>12</v>
      </c>
      <c r="F541" s="12" t="s">
        <v>220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123"/>
        <v>0.33</v>
      </c>
      <c r="L541" s="30" t="s">
        <v>103</v>
      </c>
      <c r="M541" s="15">
        <f t="shared" si="116"/>
        <v>330</v>
      </c>
      <c r="N541" s="13" t="s">
        <v>71</v>
      </c>
    </row>
    <row r="542" spans="1:14" ht="15.75" customHeight="1">
      <c r="A542" s="139">
        <v>33</v>
      </c>
      <c r="B542" s="5"/>
      <c r="C542" s="5" t="s">
        <v>1122</v>
      </c>
      <c r="D542" s="5"/>
      <c r="E542" s="5" t="s">
        <v>43</v>
      </c>
      <c r="F542" s="12" t="s">
        <v>1305</v>
      </c>
      <c r="G542" s="12">
        <v>1</v>
      </c>
      <c r="H542" s="13" t="s">
        <v>74</v>
      </c>
      <c r="I542" s="12">
        <f>G542*1</f>
        <v>1</v>
      </c>
      <c r="J542" s="13" t="s">
        <v>72</v>
      </c>
      <c r="K542" s="30">
        <f t="shared" si="123"/>
        <v>0.33</v>
      </c>
      <c r="L542" s="30" t="s">
        <v>103</v>
      </c>
      <c r="M542" s="15">
        <f t="shared" si="116"/>
        <v>330</v>
      </c>
      <c r="N542" s="13" t="s">
        <v>71</v>
      </c>
    </row>
    <row r="543" spans="1:14" ht="15.75" customHeight="1">
      <c r="A543" s="139">
        <v>34</v>
      </c>
      <c r="B543" s="5"/>
      <c r="C543" s="5" t="s">
        <v>679</v>
      </c>
      <c r="D543" s="5"/>
      <c r="E543" s="5" t="s">
        <v>12</v>
      </c>
      <c r="F543" s="12" t="s">
        <v>1280</v>
      </c>
      <c r="G543" s="12">
        <v>1</v>
      </c>
      <c r="H543" s="13" t="s">
        <v>74</v>
      </c>
      <c r="I543" s="12">
        <f>G543*1.5</f>
        <v>1.5</v>
      </c>
      <c r="J543" s="13" t="s">
        <v>72</v>
      </c>
      <c r="K543" s="30">
        <f t="shared" si="123"/>
        <v>0.495</v>
      </c>
      <c r="L543" s="30" t="s">
        <v>103</v>
      </c>
      <c r="M543" s="15">
        <f t="shared" si="116"/>
        <v>495</v>
      </c>
      <c r="N543" s="13" t="s">
        <v>71</v>
      </c>
    </row>
    <row r="544" spans="1:14" ht="15.75" customHeight="1">
      <c r="A544" s="139">
        <v>35</v>
      </c>
      <c r="B544" s="5"/>
      <c r="C544" s="5" t="s">
        <v>894</v>
      </c>
      <c r="D544" s="5"/>
      <c r="E544" s="5" t="s">
        <v>12</v>
      </c>
      <c r="F544" s="12" t="s">
        <v>1307</v>
      </c>
      <c r="G544" s="12">
        <v>1</v>
      </c>
      <c r="H544" s="13" t="s">
        <v>74</v>
      </c>
      <c r="I544" s="12">
        <f>G544*1</f>
        <v>1</v>
      </c>
      <c r="J544" s="13" t="s">
        <v>72</v>
      </c>
      <c r="K544" s="30">
        <f t="shared" si="123"/>
        <v>0.33</v>
      </c>
      <c r="L544" s="30" t="s">
        <v>103</v>
      </c>
      <c r="M544" s="15">
        <f t="shared" si="116"/>
        <v>330</v>
      </c>
      <c r="N544" s="13" t="s">
        <v>71</v>
      </c>
    </row>
    <row r="545" spans="1:14" ht="15.75" customHeight="1">
      <c r="A545" s="139">
        <v>36</v>
      </c>
      <c r="B545" s="5"/>
      <c r="C545" s="5" t="s">
        <v>52</v>
      </c>
      <c r="D545" s="5"/>
      <c r="E545" s="5" t="s">
        <v>12</v>
      </c>
      <c r="F545" s="12" t="s">
        <v>995</v>
      </c>
      <c r="G545" s="12">
        <v>2</v>
      </c>
      <c r="H545" s="13" t="s">
        <v>74</v>
      </c>
      <c r="I545" s="12">
        <f>G545*1</f>
        <v>2</v>
      </c>
      <c r="J545" s="13" t="s">
        <v>72</v>
      </c>
      <c r="K545" s="30">
        <f t="shared" si="123"/>
        <v>0.66</v>
      </c>
      <c r="L545" s="30" t="s">
        <v>103</v>
      </c>
      <c r="M545" s="15">
        <f t="shared" si="116"/>
        <v>660</v>
      </c>
      <c r="N545" s="13" t="s">
        <v>71</v>
      </c>
    </row>
    <row r="546" spans="1:14" ht="15.75" customHeight="1">
      <c r="A546" s="139">
        <v>37</v>
      </c>
      <c r="B546" s="5"/>
      <c r="C546" s="5" t="s">
        <v>1290</v>
      </c>
      <c r="D546" s="5"/>
      <c r="E546" s="5" t="s">
        <v>12</v>
      </c>
      <c r="F546" s="12" t="s">
        <v>1291</v>
      </c>
      <c r="G546" s="12">
        <v>1</v>
      </c>
      <c r="H546" s="13" t="s">
        <v>74</v>
      </c>
      <c r="I546" s="12">
        <f>G546*1</f>
        <v>1</v>
      </c>
      <c r="J546" s="13" t="s">
        <v>72</v>
      </c>
      <c r="K546" s="30">
        <f t="shared" si="123"/>
        <v>0.33</v>
      </c>
      <c r="L546" s="30" t="s">
        <v>103</v>
      </c>
      <c r="M546" s="15">
        <f t="shared" si="116"/>
        <v>330</v>
      </c>
      <c r="N546" s="13" t="s">
        <v>71</v>
      </c>
    </row>
    <row r="547" spans="1:14" ht="15.75" customHeight="1">
      <c r="A547" s="281" t="s">
        <v>54</v>
      </c>
      <c r="B547" s="282"/>
      <c r="C547" s="282"/>
      <c r="D547" s="282"/>
      <c r="E547" s="283"/>
      <c r="F547" s="138"/>
      <c r="G547" s="12">
        <f>SUM(G510:G546)</f>
        <v>68</v>
      </c>
      <c r="H547" s="13" t="s">
        <v>74</v>
      </c>
      <c r="I547" s="12">
        <f>SUM(I510:I546)</f>
        <v>215.5</v>
      </c>
      <c r="J547" s="13" t="s">
        <v>72</v>
      </c>
      <c r="K547" s="12">
        <f>SUM(K510:K546)</f>
        <v>71.114999999999966</v>
      </c>
      <c r="L547" s="30" t="s">
        <v>103</v>
      </c>
      <c r="M547" s="34">
        <f>SUM(M510:M546)</f>
        <v>71115</v>
      </c>
      <c r="N547" s="13" t="s">
        <v>71</v>
      </c>
    </row>
    <row r="548" spans="1:14">
      <c r="A548" s="286" t="s">
        <v>53</v>
      </c>
      <c r="B548" s="286" t="s">
        <v>0</v>
      </c>
      <c r="C548" s="286" t="s">
        <v>2</v>
      </c>
      <c r="D548" s="286" t="s">
        <v>4</v>
      </c>
      <c r="E548" s="286" t="s">
        <v>1</v>
      </c>
      <c r="F548" s="286" t="s">
        <v>280</v>
      </c>
      <c r="G548" s="288" t="s">
        <v>5</v>
      </c>
      <c r="H548" s="289"/>
      <c r="I548" s="288" t="s">
        <v>6</v>
      </c>
      <c r="J548" s="289"/>
      <c r="K548" s="288" t="s">
        <v>101</v>
      </c>
      <c r="L548" s="289"/>
      <c r="M548" s="288" t="s">
        <v>102</v>
      </c>
      <c r="N548" s="289"/>
    </row>
    <row r="549" spans="1:14">
      <c r="A549" s="287"/>
      <c r="B549" s="287"/>
      <c r="C549" s="287"/>
      <c r="D549" s="287"/>
      <c r="E549" s="287"/>
      <c r="F549" s="287"/>
      <c r="G549" s="290"/>
      <c r="H549" s="291"/>
      <c r="I549" s="290"/>
      <c r="J549" s="291"/>
      <c r="K549" s="290"/>
      <c r="L549" s="291"/>
      <c r="M549" s="290"/>
      <c r="N549" s="291"/>
    </row>
    <row r="550" spans="1:14" ht="15.75" customHeight="1">
      <c r="A550" s="139">
        <v>1</v>
      </c>
      <c r="B550" s="16" t="s">
        <v>1146</v>
      </c>
      <c r="C550" s="5" t="s">
        <v>3</v>
      </c>
      <c r="D550" s="5" t="s">
        <v>7</v>
      </c>
      <c r="E550" s="5" t="s">
        <v>8</v>
      </c>
      <c r="F550" s="12" t="s">
        <v>1325</v>
      </c>
      <c r="G550" s="12">
        <v>3</v>
      </c>
      <c r="H550" s="13" t="s">
        <v>74</v>
      </c>
      <c r="I550" s="12">
        <f t="shared" ref="I550:I552" si="125">G550*6</f>
        <v>18</v>
      </c>
      <c r="J550" s="13" t="s">
        <v>72</v>
      </c>
      <c r="K550" s="30">
        <f t="shared" ref="K550" si="126">I550*0.33</f>
        <v>5.94</v>
      </c>
      <c r="L550" s="30" t="s">
        <v>103</v>
      </c>
      <c r="M550" s="15">
        <f t="shared" ref="M550:M586" si="127">K550*1000</f>
        <v>5940</v>
      </c>
      <c r="N550" s="13" t="s">
        <v>71</v>
      </c>
    </row>
    <row r="551" spans="1:14" ht="15.75" customHeight="1">
      <c r="A551" s="139">
        <v>2</v>
      </c>
      <c r="B551" s="131">
        <v>43571</v>
      </c>
      <c r="C551" s="5" t="s">
        <v>56</v>
      </c>
      <c r="D551" s="5" t="s">
        <v>93</v>
      </c>
      <c r="E551" s="5" t="s">
        <v>8</v>
      </c>
      <c r="F551" s="93" t="s">
        <v>1218</v>
      </c>
      <c r="G551" s="12">
        <v>2</v>
      </c>
      <c r="H551" s="13" t="s">
        <v>74</v>
      </c>
      <c r="I551" s="12">
        <f t="shared" si="125"/>
        <v>12</v>
      </c>
      <c r="J551" s="13" t="s">
        <v>72</v>
      </c>
      <c r="K551" s="30">
        <f>I551*0.33</f>
        <v>3.96</v>
      </c>
      <c r="L551" s="30" t="s">
        <v>103</v>
      </c>
      <c r="M551" s="15">
        <f t="shared" si="127"/>
        <v>3960</v>
      </c>
      <c r="N551" s="13" t="s">
        <v>71</v>
      </c>
    </row>
    <row r="552" spans="1:14" ht="15.75" customHeight="1">
      <c r="A552" s="139">
        <v>3</v>
      </c>
      <c r="B552" s="5"/>
      <c r="C552" s="5" t="s">
        <v>15</v>
      </c>
      <c r="D552" s="5" t="s">
        <v>647</v>
      </c>
      <c r="E552" s="5" t="s">
        <v>8</v>
      </c>
      <c r="F552" s="12" t="s">
        <v>1292</v>
      </c>
      <c r="G552" s="12">
        <v>3</v>
      </c>
      <c r="H552" s="13" t="s">
        <v>74</v>
      </c>
      <c r="I552" s="12">
        <f t="shared" si="125"/>
        <v>18</v>
      </c>
      <c r="J552" s="13" t="s">
        <v>72</v>
      </c>
      <c r="K552" s="30">
        <f t="shared" ref="K552" si="128">I552*0.33</f>
        <v>5.94</v>
      </c>
      <c r="L552" s="30" t="s">
        <v>103</v>
      </c>
      <c r="M552" s="15">
        <f t="shared" si="127"/>
        <v>5940</v>
      </c>
      <c r="N552" s="13" t="s">
        <v>71</v>
      </c>
    </row>
    <row r="553" spans="1:14" ht="15.75" customHeight="1">
      <c r="A553" s="139">
        <v>4</v>
      </c>
      <c r="B553" s="5"/>
      <c r="C553" s="5" t="s">
        <v>17</v>
      </c>
      <c r="D553" s="5" t="s">
        <v>16</v>
      </c>
      <c r="E553" s="5" t="s">
        <v>8</v>
      </c>
      <c r="F553" s="12" t="s">
        <v>1337</v>
      </c>
      <c r="G553" s="12">
        <v>4</v>
      </c>
      <c r="H553" s="13" t="s">
        <v>74</v>
      </c>
      <c r="I553" s="12">
        <f>G553*F3921</f>
        <v>0</v>
      </c>
      <c r="J553" s="13" t="s">
        <v>72</v>
      </c>
      <c r="K553" s="30">
        <f>I553*0.33</f>
        <v>0</v>
      </c>
      <c r="L553" s="30" t="s">
        <v>103</v>
      </c>
      <c r="M553" s="15">
        <f t="shared" si="127"/>
        <v>0</v>
      </c>
      <c r="N553" s="13" t="s">
        <v>71</v>
      </c>
    </row>
    <row r="554" spans="1:14" ht="15.75" customHeight="1">
      <c r="A554" s="139">
        <v>5</v>
      </c>
      <c r="B554" s="5"/>
      <c r="C554" s="5" t="s">
        <v>251</v>
      </c>
      <c r="D554" s="5" t="s">
        <v>18</v>
      </c>
      <c r="E554" s="5" t="s">
        <v>8</v>
      </c>
      <c r="F554" s="12" t="s">
        <v>1326</v>
      </c>
      <c r="G554" s="12">
        <v>4</v>
      </c>
      <c r="H554" s="13" t="s">
        <v>74</v>
      </c>
      <c r="I554" s="12">
        <f t="shared" ref="I554:I558" si="129">G554*6</f>
        <v>24</v>
      </c>
      <c r="J554" s="13" t="s">
        <v>72</v>
      </c>
      <c r="K554" s="30">
        <f t="shared" ref="K554:K556" si="130">I554*0.33</f>
        <v>7.92</v>
      </c>
      <c r="L554" s="30" t="s">
        <v>103</v>
      </c>
      <c r="M554" s="15">
        <f t="shared" si="127"/>
        <v>7920</v>
      </c>
      <c r="N554" s="13" t="s">
        <v>71</v>
      </c>
    </row>
    <row r="555" spans="1:14" ht="15.75" customHeight="1">
      <c r="A555" s="139">
        <v>6</v>
      </c>
      <c r="B555" s="5"/>
      <c r="C555" s="9" t="s">
        <v>52</v>
      </c>
      <c r="D555" s="9" t="s">
        <v>51</v>
      </c>
      <c r="E555" s="9" t="s">
        <v>8</v>
      </c>
      <c r="F555" s="72" t="s">
        <v>1295</v>
      </c>
      <c r="G555" s="12">
        <v>4</v>
      </c>
      <c r="H555" s="13" t="s">
        <v>74</v>
      </c>
      <c r="I555" s="12">
        <f t="shared" si="129"/>
        <v>24</v>
      </c>
      <c r="J555" s="13" t="s">
        <v>72</v>
      </c>
      <c r="K555" s="30">
        <f t="shared" si="130"/>
        <v>7.92</v>
      </c>
      <c r="L555" s="30" t="s">
        <v>103</v>
      </c>
      <c r="M555" s="15">
        <f t="shared" si="127"/>
        <v>7920</v>
      </c>
      <c r="N555" s="13" t="s">
        <v>71</v>
      </c>
    </row>
    <row r="556" spans="1:14" ht="15.75" customHeight="1">
      <c r="A556" s="139">
        <v>7</v>
      </c>
      <c r="B556" s="5"/>
      <c r="C556" s="5" t="s">
        <v>10</v>
      </c>
      <c r="D556" s="5" t="s">
        <v>93</v>
      </c>
      <c r="E556" s="5" t="s">
        <v>8</v>
      </c>
      <c r="F556" s="12" t="s">
        <v>1268</v>
      </c>
      <c r="G556" s="12">
        <v>5</v>
      </c>
      <c r="H556" s="13" t="s">
        <v>74</v>
      </c>
      <c r="I556" s="12">
        <f t="shared" si="129"/>
        <v>30</v>
      </c>
      <c r="J556" s="13" t="s">
        <v>72</v>
      </c>
      <c r="K556" s="30">
        <f t="shared" si="130"/>
        <v>9.9</v>
      </c>
      <c r="L556" s="30" t="s">
        <v>103</v>
      </c>
      <c r="M556" s="15">
        <f t="shared" si="127"/>
        <v>9900</v>
      </c>
      <c r="N556" s="13" t="s">
        <v>71</v>
      </c>
    </row>
    <row r="557" spans="1:14" ht="15.75" customHeight="1">
      <c r="A557" s="139">
        <v>8</v>
      </c>
      <c r="B557" s="5"/>
      <c r="C557" s="102" t="s">
        <v>26</v>
      </c>
      <c r="D557" s="102" t="s">
        <v>89</v>
      </c>
      <c r="E557" s="102" t="s">
        <v>8</v>
      </c>
      <c r="F557" s="103" t="s">
        <v>1327</v>
      </c>
      <c r="G557" s="133">
        <v>5</v>
      </c>
      <c r="H557" s="134" t="s">
        <v>74</v>
      </c>
      <c r="I557" s="133">
        <f t="shared" si="129"/>
        <v>30</v>
      </c>
      <c r="J557" s="134" t="s">
        <v>72</v>
      </c>
      <c r="K557" s="135">
        <f>I557*0.33</f>
        <v>9.9</v>
      </c>
      <c r="L557" s="135" t="s">
        <v>103</v>
      </c>
      <c r="M557" s="136">
        <f t="shared" si="127"/>
        <v>9900</v>
      </c>
      <c r="N557" s="134" t="s">
        <v>71</v>
      </c>
    </row>
    <row r="558" spans="1:14" ht="15.75" customHeight="1">
      <c r="A558" s="139">
        <v>9</v>
      </c>
      <c r="B558" s="5"/>
      <c r="C558" s="5" t="s">
        <v>94</v>
      </c>
      <c r="D558" s="5" t="s">
        <v>95</v>
      </c>
      <c r="E558" s="5" t="s">
        <v>8</v>
      </c>
      <c r="F558" s="12" t="s">
        <v>1339</v>
      </c>
      <c r="G558" s="12">
        <v>4</v>
      </c>
      <c r="H558" s="13" t="s">
        <v>74</v>
      </c>
      <c r="I558" s="12">
        <f t="shared" si="129"/>
        <v>24</v>
      </c>
      <c r="J558" s="13" t="s">
        <v>72</v>
      </c>
      <c r="K558" s="30">
        <f t="shared" ref="K558:K575" si="131">I558*0.33</f>
        <v>7.92</v>
      </c>
      <c r="L558" s="30" t="s">
        <v>103</v>
      </c>
      <c r="M558" s="15">
        <f t="shared" si="127"/>
        <v>7920</v>
      </c>
      <c r="N558" s="13" t="s">
        <v>71</v>
      </c>
    </row>
    <row r="559" spans="1:14" ht="15.75" customHeight="1">
      <c r="A559" s="139">
        <v>10</v>
      </c>
      <c r="B559" s="5"/>
      <c r="C559" s="5" t="s">
        <v>190</v>
      </c>
      <c r="D559" s="5" t="s">
        <v>20</v>
      </c>
      <c r="E559" s="5" t="s">
        <v>173</v>
      </c>
      <c r="F559" s="12" t="s">
        <v>1236</v>
      </c>
      <c r="G559" s="12">
        <v>0</v>
      </c>
      <c r="H559" s="13" t="s">
        <v>74</v>
      </c>
      <c r="I559" s="12">
        <f>G559*7</f>
        <v>0</v>
      </c>
      <c r="J559" s="13" t="s">
        <v>72</v>
      </c>
      <c r="K559" s="30">
        <f t="shared" si="131"/>
        <v>0</v>
      </c>
      <c r="L559" s="30" t="s">
        <v>103</v>
      </c>
      <c r="M559" s="15">
        <f t="shared" si="127"/>
        <v>0</v>
      </c>
      <c r="N559" s="13" t="s">
        <v>71</v>
      </c>
    </row>
    <row r="560" spans="1:14" ht="15.75" customHeight="1">
      <c r="A560" s="139">
        <v>11</v>
      </c>
      <c r="B560" s="5"/>
      <c r="C560" s="5" t="s">
        <v>34</v>
      </c>
      <c r="D560" s="5" t="s">
        <v>134</v>
      </c>
      <c r="E560" s="5" t="s">
        <v>173</v>
      </c>
      <c r="F560" s="12" t="s">
        <v>1285</v>
      </c>
      <c r="G560" s="12">
        <v>1</v>
      </c>
      <c r="H560" s="13" t="s">
        <v>74</v>
      </c>
      <c r="I560" s="12">
        <f>G560*7</f>
        <v>7</v>
      </c>
      <c r="J560" s="13" t="s">
        <v>72</v>
      </c>
      <c r="K560" s="30">
        <f t="shared" si="131"/>
        <v>2.31</v>
      </c>
      <c r="L560" s="30" t="s">
        <v>103</v>
      </c>
      <c r="M560" s="15">
        <f t="shared" si="127"/>
        <v>2310</v>
      </c>
      <c r="N560" s="13" t="s">
        <v>71</v>
      </c>
    </row>
    <row r="561" spans="1:14" ht="15.75" customHeight="1">
      <c r="A561" s="139">
        <v>12</v>
      </c>
      <c r="B561" s="5"/>
      <c r="C561" s="5" t="s">
        <v>23</v>
      </c>
      <c r="D561" s="5" t="s">
        <v>136</v>
      </c>
      <c r="E561" s="5" t="s">
        <v>12</v>
      </c>
      <c r="F561" s="5" t="s">
        <v>1328</v>
      </c>
      <c r="G561" s="12">
        <v>3</v>
      </c>
      <c r="H561" s="13" t="s">
        <v>74</v>
      </c>
      <c r="I561" s="12">
        <f t="shared" ref="I561:I571" si="132">G561*1</f>
        <v>3</v>
      </c>
      <c r="J561" s="13" t="s">
        <v>72</v>
      </c>
      <c r="K561" s="30">
        <f t="shared" si="131"/>
        <v>0.99</v>
      </c>
      <c r="L561" s="30" t="s">
        <v>103</v>
      </c>
      <c r="M561" s="15">
        <f t="shared" si="127"/>
        <v>990</v>
      </c>
      <c r="N561" s="13" t="s">
        <v>71</v>
      </c>
    </row>
    <row r="562" spans="1:14" ht="15.75" customHeight="1">
      <c r="A562" s="139">
        <v>13</v>
      </c>
      <c r="B562" s="5"/>
      <c r="C562" s="5" t="s">
        <v>90</v>
      </c>
      <c r="D562" s="5" t="s">
        <v>91</v>
      </c>
      <c r="E562" s="5" t="s">
        <v>12</v>
      </c>
      <c r="F562" s="12" t="s">
        <v>1298</v>
      </c>
      <c r="G562" s="12">
        <v>1</v>
      </c>
      <c r="H562" s="13" t="s">
        <v>74</v>
      </c>
      <c r="I562" s="12">
        <f t="shared" si="132"/>
        <v>1</v>
      </c>
      <c r="J562" s="13" t="s">
        <v>72</v>
      </c>
      <c r="K562" s="30">
        <f t="shared" si="131"/>
        <v>0.33</v>
      </c>
      <c r="L562" s="30" t="s">
        <v>103</v>
      </c>
      <c r="M562" s="15">
        <f t="shared" si="127"/>
        <v>330</v>
      </c>
      <c r="N562" s="13" t="s">
        <v>71</v>
      </c>
    </row>
    <row r="563" spans="1:14" ht="15.75" customHeight="1">
      <c r="A563" s="139">
        <v>14</v>
      </c>
      <c r="B563" s="5"/>
      <c r="C563" s="5" t="s">
        <v>81</v>
      </c>
      <c r="D563" s="5" t="s">
        <v>82</v>
      </c>
      <c r="E563" s="5" t="s">
        <v>12</v>
      </c>
      <c r="F563" s="12" t="s">
        <v>1329</v>
      </c>
      <c r="G563" s="12">
        <v>1</v>
      </c>
      <c r="H563" s="13" t="s">
        <v>74</v>
      </c>
      <c r="I563" s="12">
        <f t="shared" si="132"/>
        <v>1</v>
      </c>
      <c r="J563" s="13" t="s">
        <v>72</v>
      </c>
      <c r="K563" s="30">
        <f t="shared" si="131"/>
        <v>0.33</v>
      </c>
      <c r="L563" s="30" t="s">
        <v>103</v>
      </c>
      <c r="M563" s="15">
        <f t="shared" si="127"/>
        <v>330</v>
      </c>
      <c r="N563" s="13" t="s">
        <v>71</v>
      </c>
    </row>
    <row r="564" spans="1:14" ht="15.75" customHeight="1">
      <c r="A564" s="139">
        <v>15</v>
      </c>
      <c r="B564" s="5"/>
      <c r="C564" s="5" t="s">
        <v>11</v>
      </c>
      <c r="D564" s="5" t="s">
        <v>13</v>
      </c>
      <c r="E564" s="5" t="s">
        <v>12</v>
      </c>
      <c r="F564" s="12" t="s">
        <v>980</v>
      </c>
      <c r="G564" s="12">
        <v>1</v>
      </c>
      <c r="H564" s="13" t="s">
        <v>74</v>
      </c>
      <c r="I564" s="12">
        <f t="shared" si="132"/>
        <v>1</v>
      </c>
      <c r="J564" s="13" t="s">
        <v>72</v>
      </c>
      <c r="K564" s="30">
        <f t="shared" si="131"/>
        <v>0.33</v>
      </c>
      <c r="L564" s="30" t="s">
        <v>103</v>
      </c>
      <c r="M564" s="15">
        <f t="shared" si="127"/>
        <v>330</v>
      </c>
      <c r="N564" s="13" t="s">
        <v>71</v>
      </c>
    </row>
    <row r="565" spans="1:14" ht="15.75" customHeight="1">
      <c r="A565" s="139">
        <v>16</v>
      </c>
      <c r="B565" s="5"/>
      <c r="C565" s="5" t="s">
        <v>28</v>
      </c>
      <c r="D565" s="5" t="s">
        <v>27</v>
      </c>
      <c r="E565" s="5" t="s">
        <v>12</v>
      </c>
      <c r="F565" s="12" t="s">
        <v>1299</v>
      </c>
      <c r="G565" s="12">
        <v>1</v>
      </c>
      <c r="H565" s="13" t="s">
        <v>74</v>
      </c>
      <c r="I565" s="12">
        <f t="shared" si="132"/>
        <v>1</v>
      </c>
      <c r="J565" s="13" t="s">
        <v>72</v>
      </c>
      <c r="K565" s="30">
        <f t="shared" si="131"/>
        <v>0.33</v>
      </c>
      <c r="L565" s="30" t="s">
        <v>103</v>
      </c>
      <c r="M565" s="15">
        <f t="shared" si="127"/>
        <v>330</v>
      </c>
      <c r="N565" s="13" t="s">
        <v>71</v>
      </c>
    </row>
    <row r="566" spans="1:14" ht="15.75" customHeight="1">
      <c r="A566" s="139">
        <v>17</v>
      </c>
      <c r="B566" s="5"/>
      <c r="C566" s="5" t="s">
        <v>30</v>
      </c>
      <c r="D566" s="5" t="s">
        <v>29</v>
      </c>
      <c r="E566" s="5" t="s">
        <v>12</v>
      </c>
      <c r="F566" s="12" t="s">
        <v>1330</v>
      </c>
      <c r="G566" s="12">
        <v>3</v>
      </c>
      <c r="H566" s="13" t="s">
        <v>74</v>
      </c>
      <c r="I566" s="12">
        <f t="shared" si="132"/>
        <v>3</v>
      </c>
      <c r="J566" s="13" t="s">
        <v>72</v>
      </c>
      <c r="K566" s="30">
        <f t="shared" si="131"/>
        <v>0.99</v>
      </c>
      <c r="L566" s="30" t="s">
        <v>103</v>
      </c>
      <c r="M566" s="15">
        <f t="shared" si="127"/>
        <v>990</v>
      </c>
      <c r="N566" s="13" t="s">
        <v>71</v>
      </c>
    </row>
    <row r="567" spans="1:14" ht="15.75" customHeight="1">
      <c r="A567" s="139">
        <v>18</v>
      </c>
      <c r="B567" s="5"/>
      <c r="C567" s="5" t="s">
        <v>32</v>
      </c>
      <c r="D567" s="5" t="s">
        <v>33</v>
      </c>
      <c r="E567" s="5" t="s">
        <v>12</v>
      </c>
      <c r="F567" s="12" t="s">
        <v>1202</v>
      </c>
      <c r="G567" s="12">
        <v>1</v>
      </c>
      <c r="H567" s="13" t="s">
        <v>74</v>
      </c>
      <c r="I567" s="12">
        <f t="shared" si="132"/>
        <v>1</v>
      </c>
      <c r="J567" s="13" t="s">
        <v>72</v>
      </c>
      <c r="K567" s="30">
        <f t="shared" si="131"/>
        <v>0.33</v>
      </c>
      <c r="L567" s="30" t="s">
        <v>103</v>
      </c>
      <c r="M567" s="15">
        <f t="shared" si="127"/>
        <v>330</v>
      </c>
      <c r="N567" s="13" t="s">
        <v>71</v>
      </c>
    </row>
    <row r="568" spans="1:14" ht="15.75" customHeight="1">
      <c r="A568" s="139">
        <v>19</v>
      </c>
      <c r="B568" s="5"/>
      <c r="C568" s="5" t="s">
        <v>36</v>
      </c>
      <c r="D568" s="5" t="s">
        <v>35</v>
      </c>
      <c r="E568" s="5" t="s">
        <v>12</v>
      </c>
      <c r="F568" s="12" t="s">
        <v>1159</v>
      </c>
      <c r="G568" s="12">
        <v>1</v>
      </c>
      <c r="H568" s="13" t="s">
        <v>74</v>
      </c>
      <c r="I568" s="12">
        <f t="shared" si="132"/>
        <v>1</v>
      </c>
      <c r="J568" s="13" t="s">
        <v>72</v>
      </c>
      <c r="K568" s="30">
        <f t="shared" si="131"/>
        <v>0.33</v>
      </c>
      <c r="L568" s="30" t="s">
        <v>103</v>
      </c>
      <c r="M568" s="15">
        <f t="shared" si="127"/>
        <v>330</v>
      </c>
      <c r="N568" s="13" t="s">
        <v>71</v>
      </c>
    </row>
    <row r="569" spans="1:14" ht="15.75" customHeight="1">
      <c r="A569" s="139">
        <v>20</v>
      </c>
      <c r="B569" s="5"/>
      <c r="C569" s="5" t="s">
        <v>38</v>
      </c>
      <c r="D569" s="5" t="s">
        <v>37</v>
      </c>
      <c r="E569" s="5" t="s">
        <v>12</v>
      </c>
      <c r="F569" s="12" t="s">
        <v>1301</v>
      </c>
      <c r="G569" s="12">
        <v>1</v>
      </c>
      <c r="H569" s="13" t="s">
        <v>74</v>
      </c>
      <c r="I569" s="12">
        <f t="shared" si="132"/>
        <v>1</v>
      </c>
      <c r="J569" s="13" t="s">
        <v>72</v>
      </c>
      <c r="K569" s="30">
        <f t="shared" si="131"/>
        <v>0.33</v>
      </c>
      <c r="L569" s="30" t="s">
        <v>103</v>
      </c>
      <c r="M569" s="15">
        <f t="shared" si="127"/>
        <v>330</v>
      </c>
      <c r="N569" s="13" t="s">
        <v>71</v>
      </c>
    </row>
    <row r="570" spans="1:14" ht="15.75" customHeight="1">
      <c r="A570" s="139">
        <v>21</v>
      </c>
      <c r="B570" s="5"/>
      <c r="C570" s="5" t="s">
        <v>40</v>
      </c>
      <c r="D570" s="5" t="s">
        <v>39</v>
      </c>
      <c r="E570" s="5" t="s">
        <v>12</v>
      </c>
      <c r="F570" s="12" t="s">
        <v>1331</v>
      </c>
      <c r="G570" s="12">
        <v>1</v>
      </c>
      <c r="H570" s="13" t="s">
        <v>74</v>
      </c>
      <c r="I570" s="12">
        <f t="shared" si="132"/>
        <v>1</v>
      </c>
      <c r="J570" s="13" t="s">
        <v>72</v>
      </c>
      <c r="K570" s="30">
        <f t="shared" si="131"/>
        <v>0.33</v>
      </c>
      <c r="L570" s="30" t="s">
        <v>103</v>
      </c>
      <c r="M570" s="15">
        <f t="shared" si="127"/>
        <v>330</v>
      </c>
      <c r="N570" s="13" t="s">
        <v>71</v>
      </c>
    </row>
    <row r="571" spans="1:14" ht="15.75" customHeight="1">
      <c r="A571" s="139">
        <v>22</v>
      </c>
      <c r="B571" s="5"/>
      <c r="C571" s="5" t="s">
        <v>78</v>
      </c>
      <c r="D571" s="5" t="s">
        <v>79</v>
      </c>
      <c r="E571" s="5" t="s">
        <v>12</v>
      </c>
      <c r="F571" s="12" t="s">
        <v>1332</v>
      </c>
      <c r="G571" s="12">
        <v>1</v>
      </c>
      <c r="H571" s="13" t="s">
        <v>74</v>
      </c>
      <c r="I571" s="12">
        <f t="shared" si="132"/>
        <v>1</v>
      </c>
      <c r="J571" s="13" t="s">
        <v>72</v>
      </c>
      <c r="K571" s="30">
        <f t="shared" si="131"/>
        <v>0.33</v>
      </c>
      <c r="L571" s="30" t="s">
        <v>103</v>
      </c>
      <c r="M571" s="15">
        <f t="shared" si="127"/>
        <v>330</v>
      </c>
      <c r="N571" s="13" t="s">
        <v>71</v>
      </c>
    </row>
    <row r="572" spans="1:14" ht="15.75" customHeight="1">
      <c r="A572" s="139">
        <v>23</v>
      </c>
      <c r="B572" s="5"/>
      <c r="C572" s="5" t="s">
        <v>45</v>
      </c>
      <c r="D572" s="5" t="s">
        <v>44</v>
      </c>
      <c r="E572" s="5" t="s">
        <v>43</v>
      </c>
      <c r="F572" s="12" t="s">
        <v>1333</v>
      </c>
      <c r="G572" s="12">
        <v>4</v>
      </c>
      <c r="H572" s="13" t="s">
        <v>74</v>
      </c>
      <c r="I572" s="12">
        <f>G572*1.5</f>
        <v>6</v>
      </c>
      <c r="J572" s="13" t="s">
        <v>72</v>
      </c>
      <c r="K572" s="30">
        <f t="shared" si="131"/>
        <v>1.98</v>
      </c>
      <c r="L572" s="30" t="s">
        <v>103</v>
      </c>
      <c r="M572" s="15">
        <f t="shared" si="127"/>
        <v>1980</v>
      </c>
      <c r="N572" s="13" t="s">
        <v>71</v>
      </c>
    </row>
    <row r="573" spans="1:14" ht="15.75" customHeight="1">
      <c r="A573" s="139">
        <v>24</v>
      </c>
      <c r="B573" s="5"/>
      <c r="C573" s="5" t="s">
        <v>47</v>
      </c>
      <c r="D573" s="5" t="s">
        <v>46</v>
      </c>
      <c r="E573" s="5" t="s">
        <v>43</v>
      </c>
      <c r="F573" s="12" t="s">
        <v>1289</v>
      </c>
      <c r="G573" s="12">
        <v>0</v>
      </c>
      <c r="H573" s="13" t="s">
        <v>74</v>
      </c>
      <c r="I573" s="12">
        <f>G573*1.5</f>
        <v>0</v>
      </c>
      <c r="J573" s="13" t="s">
        <v>72</v>
      </c>
      <c r="K573" s="30">
        <f t="shared" si="131"/>
        <v>0</v>
      </c>
      <c r="L573" s="30" t="s">
        <v>103</v>
      </c>
      <c r="M573" s="15">
        <f t="shared" si="127"/>
        <v>0</v>
      </c>
      <c r="N573" s="13" t="s">
        <v>71</v>
      </c>
    </row>
    <row r="574" spans="1:14" ht="15.75" customHeight="1">
      <c r="A574" s="139">
        <v>25</v>
      </c>
      <c r="B574" s="5"/>
      <c r="C574" s="5" t="s">
        <v>42</v>
      </c>
      <c r="D574" s="5" t="s">
        <v>41</v>
      </c>
      <c r="E574" s="5" t="s">
        <v>165</v>
      </c>
      <c r="F574" s="12" t="s">
        <v>1304</v>
      </c>
      <c r="G574" s="12">
        <v>1</v>
      </c>
      <c r="H574" s="13" t="s">
        <v>74</v>
      </c>
      <c r="I574" s="12">
        <f>G574*1.5</f>
        <v>1.5</v>
      </c>
      <c r="J574" s="13" t="s">
        <v>72</v>
      </c>
      <c r="K574" s="30">
        <f t="shared" si="131"/>
        <v>0.495</v>
      </c>
      <c r="L574" s="30" t="s">
        <v>103</v>
      </c>
      <c r="M574" s="15">
        <f t="shared" si="127"/>
        <v>495</v>
      </c>
      <c r="N574" s="13" t="s">
        <v>71</v>
      </c>
    </row>
    <row r="575" spans="1:14" ht="15.75" customHeight="1">
      <c r="A575" s="139">
        <v>26</v>
      </c>
      <c r="B575" s="5"/>
      <c r="C575" s="5" t="s">
        <v>1275</v>
      </c>
      <c r="D575" s="5"/>
      <c r="E575" s="5" t="s">
        <v>12</v>
      </c>
      <c r="F575" s="12" t="s">
        <v>1170</v>
      </c>
      <c r="G575" s="12">
        <v>1</v>
      </c>
      <c r="H575" s="13" t="s">
        <v>74</v>
      </c>
      <c r="I575" s="12">
        <f>G575*4</f>
        <v>4</v>
      </c>
      <c r="J575" s="13" t="s">
        <v>72</v>
      </c>
      <c r="K575" s="30">
        <f t="shared" si="131"/>
        <v>1.32</v>
      </c>
      <c r="L575" s="30" t="s">
        <v>103</v>
      </c>
      <c r="M575" s="15">
        <f t="shared" si="127"/>
        <v>1320</v>
      </c>
      <c r="N575" s="13" t="s">
        <v>71</v>
      </c>
    </row>
    <row r="576" spans="1:14" ht="15.75" customHeight="1">
      <c r="A576" s="139">
        <v>27</v>
      </c>
      <c r="B576" s="5"/>
      <c r="C576" s="5" t="s">
        <v>1240</v>
      </c>
      <c r="D576" s="5"/>
      <c r="E576" s="5" t="s">
        <v>12</v>
      </c>
      <c r="F576" s="12" t="s">
        <v>1306</v>
      </c>
      <c r="G576" s="12">
        <v>3</v>
      </c>
      <c r="H576" s="13" t="s">
        <v>74</v>
      </c>
      <c r="I576" s="12">
        <f t="shared" ref="I576" si="133">G576*1.5</f>
        <v>4.5</v>
      </c>
      <c r="J576" s="13" t="s">
        <v>72</v>
      </c>
      <c r="K576" s="30">
        <f>I576*0.33</f>
        <v>1.4850000000000001</v>
      </c>
      <c r="L576" s="30" t="s">
        <v>103</v>
      </c>
      <c r="M576" s="15">
        <f t="shared" si="127"/>
        <v>1485</v>
      </c>
      <c r="N576" s="13" t="s">
        <v>71</v>
      </c>
    </row>
    <row r="577" spans="1:14" ht="15.75" customHeight="1">
      <c r="A577" s="139">
        <v>28</v>
      </c>
      <c r="B577" s="5"/>
      <c r="C577" s="5" t="s">
        <v>1234</v>
      </c>
      <c r="D577" s="5"/>
      <c r="E577" s="5" t="s">
        <v>12</v>
      </c>
      <c r="F577" s="12" t="s">
        <v>995</v>
      </c>
      <c r="G577" s="12">
        <v>2</v>
      </c>
      <c r="H577" s="13" t="s">
        <v>74</v>
      </c>
      <c r="I577" s="12">
        <f>G577*1</f>
        <v>2</v>
      </c>
      <c r="J577" s="13" t="s">
        <v>72</v>
      </c>
      <c r="K577" s="30">
        <f>I577*0.33</f>
        <v>0.66</v>
      </c>
      <c r="L577" s="30" t="s">
        <v>103</v>
      </c>
      <c r="M577" s="15">
        <f t="shared" si="127"/>
        <v>660</v>
      </c>
      <c r="N577" s="13" t="s">
        <v>71</v>
      </c>
    </row>
    <row r="578" spans="1:14" ht="15.75" customHeight="1">
      <c r="A578" s="139">
        <v>29</v>
      </c>
      <c r="B578" s="5"/>
      <c r="C578" s="5" t="s">
        <v>757</v>
      </c>
      <c r="D578" s="5"/>
      <c r="E578" s="5" t="s">
        <v>12</v>
      </c>
      <c r="F578" s="12" t="s">
        <v>995</v>
      </c>
      <c r="G578" s="12">
        <v>2</v>
      </c>
      <c r="H578" s="13" t="s">
        <v>74</v>
      </c>
      <c r="I578" s="12">
        <f>G578*1</f>
        <v>2</v>
      </c>
      <c r="J578" s="13" t="s">
        <v>72</v>
      </c>
      <c r="K578" s="30">
        <f t="shared" ref="K578:K586" si="134">I578*0.33</f>
        <v>0.66</v>
      </c>
      <c r="L578" s="30" t="s">
        <v>103</v>
      </c>
      <c r="M578" s="15">
        <f t="shared" si="127"/>
        <v>660</v>
      </c>
      <c r="N578" s="13" t="s">
        <v>71</v>
      </c>
    </row>
    <row r="579" spans="1:14" ht="15.75" customHeight="1">
      <c r="A579" s="139">
        <v>30</v>
      </c>
      <c r="B579" s="5"/>
      <c r="C579" s="5" t="s">
        <v>1114</v>
      </c>
      <c r="D579" s="5"/>
      <c r="E579" s="5" t="s">
        <v>12</v>
      </c>
      <c r="F579" s="103" t="s">
        <v>322</v>
      </c>
      <c r="G579" s="12">
        <v>1</v>
      </c>
      <c r="H579" s="13" t="s">
        <v>74</v>
      </c>
      <c r="I579" s="12">
        <f>G579*1</f>
        <v>1</v>
      </c>
      <c r="J579" s="13" t="s">
        <v>72</v>
      </c>
      <c r="K579" s="30">
        <f t="shared" si="134"/>
        <v>0.33</v>
      </c>
      <c r="L579" s="30" t="s">
        <v>103</v>
      </c>
      <c r="M579" s="15">
        <f t="shared" si="127"/>
        <v>330</v>
      </c>
      <c r="N579" s="13" t="s">
        <v>71</v>
      </c>
    </row>
    <row r="580" spans="1:14" ht="15.75" customHeight="1">
      <c r="A580" s="139">
        <v>31</v>
      </c>
      <c r="B580" s="5"/>
      <c r="C580" s="5" t="s">
        <v>126</v>
      </c>
      <c r="D580" s="5"/>
      <c r="E580" s="5" t="s">
        <v>43</v>
      </c>
      <c r="F580" s="12" t="s">
        <v>271</v>
      </c>
      <c r="G580" s="12">
        <v>1</v>
      </c>
      <c r="H580" s="13" t="s">
        <v>74</v>
      </c>
      <c r="I580" s="12">
        <f t="shared" ref="I580" si="135">G580*4</f>
        <v>4</v>
      </c>
      <c r="J580" s="13" t="s">
        <v>72</v>
      </c>
      <c r="K580" s="30">
        <f t="shared" si="134"/>
        <v>1.32</v>
      </c>
      <c r="L580" s="30" t="s">
        <v>103</v>
      </c>
      <c r="M580" s="15">
        <f t="shared" si="127"/>
        <v>1320</v>
      </c>
      <c r="N580" s="13" t="s">
        <v>71</v>
      </c>
    </row>
    <row r="581" spans="1:14" ht="15.75" customHeight="1">
      <c r="A581" s="139">
        <v>32</v>
      </c>
      <c r="B581" s="5"/>
      <c r="C581" s="5" t="s">
        <v>893</v>
      </c>
      <c r="D581" s="5"/>
      <c r="E581" s="5" t="s">
        <v>12</v>
      </c>
      <c r="F581" s="12" t="s">
        <v>220</v>
      </c>
      <c r="G581" s="12">
        <v>2</v>
      </c>
      <c r="H581" s="13" t="s">
        <v>74</v>
      </c>
      <c r="I581" s="12">
        <f>G581*1</f>
        <v>2</v>
      </c>
      <c r="J581" s="13" t="s">
        <v>72</v>
      </c>
      <c r="K581" s="30">
        <f t="shared" si="134"/>
        <v>0.66</v>
      </c>
      <c r="L581" s="30" t="s">
        <v>103</v>
      </c>
      <c r="M581" s="15">
        <f t="shared" si="127"/>
        <v>660</v>
      </c>
      <c r="N581" s="13" t="s">
        <v>71</v>
      </c>
    </row>
    <row r="582" spans="1:14" ht="15.75" customHeight="1">
      <c r="A582" s="139">
        <v>33</v>
      </c>
      <c r="B582" s="5"/>
      <c r="C582" s="5" t="s">
        <v>1193</v>
      </c>
      <c r="D582" s="5"/>
      <c r="E582" s="5" t="s">
        <v>43</v>
      </c>
      <c r="F582" s="12" t="s">
        <v>1334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134"/>
        <v>0.33</v>
      </c>
      <c r="L582" s="30" t="s">
        <v>103</v>
      </c>
      <c r="M582" s="15">
        <f t="shared" si="127"/>
        <v>330</v>
      </c>
      <c r="N582" s="13" t="s">
        <v>71</v>
      </c>
    </row>
    <row r="583" spans="1:14" ht="15.75" customHeight="1">
      <c r="A583" s="139">
        <v>34</v>
      </c>
      <c r="B583" s="5"/>
      <c r="C583" s="5" t="s">
        <v>679</v>
      </c>
      <c r="D583" s="5"/>
      <c r="E583" s="5" t="s">
        <v>12</v>
      </c>
      <c r="F583" s="12" t="s">
        <v>1280</v>
      </c>
      <c r="G583" s="12">
        <v>1</v>
      </c>
      <c r="H583" s="13" t="s">
        <v>74</v>
      </c>
      <c r="I583" s="12">
        <f>G583*1.5</f>
        <v>1.5</v>
      </c>
      <c r="J583" s="13" t="s">
        <v>72</v>
      </c>
      <c r="K583" s="30">
        <f t="shared" si="134"/>
        <v>0.495</v>
      </c>
      <c r="L583" s="30" t="s">
        <v>103</v>
      </c>
      <c r="M583" s="15">
        <f t="shared" si="127"/>
        <v>495</v>
      </c>
      <c r="N583" s="13" t="s">
        <v>71</v>
      </c>
    </row>
    <row r="584" spans="1:14" ht="15.75" customHeight="1">
      <c r="A584" s="139">
        <v>35</v>
      </c>
      <c r="B584" s="5"/>
      <c r="C584" s="5" t="s">
        <v>894</v>
      </c>
      <c r="D584" s="5"/>
      <c r="E584" s="5" t="s">
        <v>12</v>
      </c>
      <c r="F584" s="12" t="s">
        <v>1307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134"/>
        <v>0.33</v>
      </c>
      <c r="L584" s="30" t="s">
        <v>103</v>
      </c>
      <c r="M584" s="15">
        <f t="shared" si="127"/>
        <v>330</v>
      </c>
      <c r="N584" s="13" t="s">
        <v>71</v>
      </c>
    </row>
    <row r="585" spans="1:14" ht="15.75" customHeight="1">
      <c r="A585" s="139">
        <v>36</v>
      </c>
      <c r="B585" s="5"/>
      <c r="C585" s="5" t="s">
        <v>52</v>
      </c>
      <c r="D585" s="5"/>
      <c r="E585" s="5" t="s">
        <v>12</v>
      </c>
      <c r="F585" s="12" t="s">
        <v>995</v>
      </c>
      <c r="G585" s="12">
        <v>2</v>
      </c>
      <c r="H585" s="13" t="s">
        <v>74</v>
      </c>
      <c r="I585" s="12">
        <f>G585*1</f>
        <v>2</v>
      </c>
      <c r="J585" s="13" t="s">
        <v>72</v>
      </c>
      <c r="K585" s="30">
        <f t="shared" si="134"/>
        <v>0.66</v>
      </c>
      <c r="L585" s="30" t="s">
        <v>103</v>
      </c>
      <c r="M585" s="15">
        <f t="shared" si="127"/>
        <v>660</v>
      </c>
      <c r="N585" s="13" t="s">
        <v>71</v>
      </c>
    </row>
    <row r="586" spans="1:14" ht="15.75" customHeight="1">
      <c r="A586" s="139">
        <v>37</v>
      </c>
      <c r="B586" s="5"/>
      <c r="C586" s="5" t="s">
        <v>1290</v>
      </c>
      <c r="D586" s="5"/>
      <c r="E586" s="5" t="s">
        <v>12</v>
      </c>
      <c r="F586" s="12" t="s">
        <v>1291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134"/>
        <v>0.33</v>
      </c>
      <c r="L586" s="30" t="s">
        <v>103</v>
      </c>
      <c r="M586" s="15">
        <f t="shared" si="127"/>
        <v>330</v>
      </c>
      <c r="N586" s="13" t="s">
        <v>71</v>
      </c>
    </row>
    <row r="587" spans="1:14" ht="15.75" customHeight="1">
      <c r="A587" s="281" t="s">
        <v>54</v>
      </c>
      <c r="B587" s="282"/>
      <c r="C587" s="282"/>
      <c r="D587" s="282"/>
      <c r="E587" s="283"/>
      <c r="F587" s="138"/>
      <c r="G587" s="12">
        <f>SUM(G550:G586)</f>
        <v>73</v>
      </c>
      <c r="H587" s="13" t="s">
        <v>74</v>
      </c>
      <c r="I587" s="12">
        <f>SUM(I550:I586)</f>
        <v>235.5</v>
      </c>
      <c r="J587" s="13" t="s">
        <v>72</v>
      </c>
      <c r="K587" s="12">
        <f>SUM(K550:K586)</f>
        <v>77.714999999999961</v>
      </c>
      <c r="L587" s="30" t="s">
        <v>103</v>
      </c>
      <c r="M587" s="34">
        <f>SUM(M550:M586)</f>
        <v>77715</v>
      </c>
      <c r="N587" s="13" t="s">
        <v>71</v>
      </c>
    </row>
    <row r="588" spans="1:14">
      <c r="A588" s="286" t="s">
        <v>53</v>
      </c>
      <c r="B588" s="286" t="s">
        <v>0</v>
      </c>
      <c r="C588" s="286" t="s">
        <v>2</v>
      </c>
      <c r="D588" s="286" t="s">
        <v>4</v>
      </c>
      <c r="E588" s="286" t="s">
        <v>1</v>
      </c>
      <c r="F588" s="286" t="s">
        <v>280</v>
      </c>
      <c r="G588" s="288" t="s">
        <v>5</v>
      </c>
      <c r="H588" s="289"/>
      <c r="I588" s="288" t="s">
        <v>6</v>
      </c>
      <c r="J588" s="289"/>
      <c r="K588" s="288" t="s">
        <v>101</v>
      </c>
      <c r="L588" s="289"/>
      <c r="M588" s="288" t="s">
        <v>102</v>
      </c>
      <c r="N588" s="289"/>
    </row>
    <row r="589" spans="1:14">
      <c r="A589" s="287"/>
      <c r="B589" s="287"/>
      <c r="C589" s="287"/>
      <c r="D589" s="287"/>
      <c r="E589" s="287"/>
      <c r="F589" s="287"/>
      <c r="G589" s="290"/>
      <c r="H589" s="291"/>
      <c r="I589" s="290"/>
      <c r="J589" s="291"/>
      <c r="K589" s="290"/>
      <c r="L589" s="291"/>
      <c r="M589" s="290"/>
      <c r="N589" s="291"/>
    </row>
    <row r="590" spans="1:14" ht="15.75" customHeight="1">
      <c r="A590" s="139">
        <v>1</v>
      </c>
      <c r="B590" s="16" t="s">
        <v>59</v>
      </c>
      <c r="C590" s="5" t="s">
        <v>3</v>
      </c>
      <c r="D590" s="5" t="s">
        <v>7</v>
      </c>
      <c r="E590" s="5" t="s">
        <v>8</v>
      </c>
      <c r="F590" s="12" t="s">
        <v>1335</v>
      </c>
      <c r="G590" s="12">
        <v>3</v>
      </c>
      <c r="H590" s="13" t="s">
        <v>74</v>
      </c>
      <c r="I590" s="12">
        <f t="shared" ref="I590:I592" si="136">G590*6</f>
        <v>18</v>
      </c>
      <c r="J590" s="13" t="s">
        <v>72</v>
      </c>
      <c r="K590" s="30">
        <f t="shared" ref="K590:K627" si="137">I590*0.33</f>
        <v>5.94</v>
      </c>
      <c r="L590" s="30" t="s">
        <v>103</v>
      </c>
      <c r="M590" s="15">
        <f t="shared" ref="M590:M626" si="138">K590*1000</f>
        <v>5940</v>
      </c>
      <c r="N590" s="13" t="s">
        <v>71</v>
      </c>
    </row>
    <row r="591" spans="1:14" ht="15.75" customHeight="1">
      <c r="A591" s="139">
        <v>2</v>
      </c>
      <c r="B591" s="131">
        <v>43572</v>
      </c>
      <c r="C591" s="5" t="s">
        <v>56</v>
      </c>
      <c r="D591" s="5" t="s">
        <v>93</v>
      </c>
      <c r="E591" s="5" t="s">
        <v>8</v>
      </c>
      <c r="F591" s="93" t="s">
        <v>1336</v>
      </c>
      <c r="G591" s="12">
        <v>3</v>
      </c>
      <c r="H591" s="13" t="s">
        <v>74</v>
      </c>
      <c r="I591" s="12">
        <f t="shared" si="136"/>
        <v>18</v>
      </c>
      <c r="J591" s="13" t="s">
        <v>72</v>
      </c>
      <c r="K591" s="30">
        <f t="shared" si="137"/>
        <v>5.94</v>
      </c>
      <c r="L591" s="30" t="s">
        <v>103</v>
      </c>
      <c r="M591" s="15">
        <f t="shared" si="138"/>
        <v>5940</v>
      </c>
      <c r="N591" s="13" t="s">
        <v>71</v>
      </c>
    </row>
    <row r="592" spans="1:14" ht="15.75" customHeight="1">
      <c r="A592" s="139">
        <v>3</v>
      </c>
      <c r="B592" s="5"/>
      <c r="C592" s="5" t="s">
        <v>15</v>
      </c>
      <c r="D592" s="5" t="s">
        <v>647</v>
      </c>
      <c r="E592" s="5" t="s">
        <v>8</v>
      </c>
      <c r="F592" s="12" t="s">
        <v>1292</v>
      </c>
      <c r="G592" s="12">
        <v>2</v>
      </c>
      <c r="H592" s="13" t="s">
        <v>74</v>
      </c>
      <c r="I592" s="12">
        <f t="shared" si="136"/>
        <v>12</v>
      </c>
      <c r="J592" s="13" t="s">
        <v>72</v>
      </c>
      <c r="K592" s="30">
        <f t="shared" si="137"/>
        <v>3.96</v>
      </c>
      <c r="L592" s="30" t="s">
        <v>103</v>
      </c>
      <c r="M592" s="15">
        <f t="shared" si="138"/>
        <v>3960</v>
      </c>
      <c r="N592" s="13" t="s">
        <v>71</v>
      </c>
    </row>
    <row r="593" spans="1:14" ht="15.75" customHeight="1">
      <c r="A593" s="139">
        <v>4</v>
      </c>
      <c r="B593" s="5"/>
      <c r="C593" s="5" t="s">
        <v>17</v>
      </c>
      <c r="D593" s="5" t="s">
        <v>16</v>
      </c>
      <c r="E593" s="5" t="s">
        <v>8</v>
      </c>
      <c r="F593" s="12" t="s">
        <v>1337</v>
      </c>
      <c r="G593" s="12">
        <v>4</v>
      </c>
      <c r="H593" s="13" t="s">
        <v>74</v>
      </c>
      <c r="I593" s="12">
        <f>G593*F3962</f>
        <v>0</v>
      </c>
      <c r="J593" s="13" t="s">
        <v>72</v>
      </c>
      <c r="K593" s="30">
        <f t="shared" si="137"/>
        <v>0</v>
      </c>
      <c r="L593" s="30" t="s">
        <v>103</v>
      </c>
      <c r="M593" s="15">
        <f t="shared" si="138"/>
        <v>0</v>
      </c>
      <c r="N593" s="13" t="s">
        <v>71</v>
      </c>
    </row>
    <row r="594" spans="1:14" ht="15.75" customHeight="1">
      <c r="A594" s="139">
        <v>5</v>
      </c>
      <c r="B594" s="5"/>
      <c r="C594" s="5" t="s">
        <v>251</v>
      </c>
      <c r="D594" s="5" t="s">
        <v>18</v>
      </c>
      <c r="E594" s="5" t="s">
        <v>8</v>
      </c>
      <c r="F594" s="12" t="s">
        <v>1326</v>
      </c>
      <c r="G594" s="12">
        <v>4</v>
      </c>
      <c r="H594" s="13" t="s">
        <v>74</v>
      </c>
      <c r="I594" s="12">
        <f t="shared" ref="I594:I598" si="139">G594*6</f>
        <v>24</v>
      </c>
      <c r="J594" s="13" t="s">
        <v>72</v>
      </c>
      <c r="K594" s="30">
        <f t="shared" si="137"/>
        <v>7.92</v>
      </c>
      <c r="L594" s="30" t="s">
        <v>103</v>
      </c>
      <c r="M594" s="15">
        <f t="shared" si="138"/>
        <v>7920</v>
      </c>
      <c r="N594" s="13" t="s">
        <v>71</v>
      </c>
    </row>
    <row r="595" spans="1:14" ht="15.75" customHeight="1">
      <c r="A595" s="139">
        <v>6</v>
      </c>
      <c r="B595" s="5"/>
      <c r="C595" s="9" t="s">
        <v>52</v>
      </c>
      <c r="D595" s="9" t="s">
        <v>51</v>
      </c>
      <c r="E595" s="9" t="s">
        <v>8</v>
      </c>
      <c r="F595" s="72" t="s">
        <v>1295</v>
      </c>
      <c r="G595" s="12">
        <v>4</v>
      </c>
      <c r="H595" s="13" t="s">
        <v>74</v>
      </c>
      <c r="I595" s="12">
        <f t="shared" si="139"/>
        <v>24</v>
      </c>
      <c r="J595" s="13" t="s">
        <v>72</v>
      </c>
      <c r="K595" s="30">
        <f t="shared" si="137"/>
        <v>7.92</v>
      </c>
      <c r="L595" s="30" t="s">
        <v>103</v>
      </c>
      <c r="M595" s="15">
        <f t="shared" si="138"/>
        <v>7920</v>
      </c>
      <c r="N595" s="13" t="s">
        <v>71</v>
      </c>
    </row>
    <row r="596" spans="1:14" ht="15.75" customHeight="1">
      <c r="A596" s="139">
        <v>7</v>
      </c>
      <c r="B596" s="5"/>
      <c r="C596" s="5" t="s">
        <v>10</v>
      </c>
      <c r="D596" s="5" t="s">
        <v>93</v>
      </c>
      <c r="E596" s="5" t="s">
        <v>8</v>
      </c>
      <c r="F596" s="12" t="s">
        <v>1341</v>
      </c>
      <c r="G596" s="12">
        <v>5</v>
      </c>
      <c r="H596" s="13" t="s">
        <v>74</v>
      </c>
      <c r="I596" s="12">
        <f t="shared" si="139"/>
        <v>30</v>
      </c>
      <c r="J596" s="13" t="s">
        <v>72</v>
      </c>
      <c r="K596" s="30">
        <f t="shared" si="137"/>
        <v>9.9</v>
      </c>
      <c r="L596" s="30" t="s">
        <v>103</v>
      </c>
      <c r="M596" s="15">
        <f t="shared" si="138"/>
        <v>9900</v>
      </c>
      <c r="N596" s="13" t="s">
        <v>71</v>
      </c>
    </row>
    <row r="597" spans="1:14" ht="15.75" customHeight="1">
      <c r="A597" s="139">
        <v>8</v>
      </c>
      <c r="B597" s="5"/>
      <c r="C597" s="102" t="s">
        <v>26</v>
      </c>
      <c r="D597" s="102" t="s">
        <v>89</v>
      </c>
      <c r="E597" s="102" t="s">
        <v>8</v>
      </c>
      <c r="F597" s="103" t="s">
        <v>1338</v>
      </c>
      <c r="G597" s="133">
        <v>5</v>
      </c>
      <c r="H597" s="134" t="s">
        <v>74</v>
      </c>
      <c r="I597" s="133">
        <f t="shared" si="139"/>
        <v>30</v>
      </c>
      <c r="J597" s="134" t="s">
        <v>72</v>
      </c>
      <c r="K597" s="30">
        <f t="shared" si="137"/>
        <v>9.9</v>
      </c>
      <c r="L597" s="135" t="s">
        <v>103</v>
      </c>
      <c r="M597" s="136">
        <f t="shared" si="138"/>
        <v>9900</v>
      </c>
      <c r="N597" s="134" t="s">
        <v>71</v>
      </c>
    </row>
    <row r="598" spans="1:14" ht="15.75" customHeight="1">
      <c r="A598" s="139">
        <v>9</v>
      </c>
      <c r="B598" s="5"/>
      <c r="C598" s="5" t="s">
        <v>94</v>
      </c>
      <c r="D598" s="5" t="s">
        <v>95</v>
      </c>
      <c r="E598" s="5" t="s">
        <v>8</v>
      </c>
      <c r="F598" s="12" t="s">
        <v>1339</v>
      </c>
      <c r="G598" s="12">
        <v>4</v>
      </c>
      <c r="H598" s="13" t="s">
        <v>74</v>
      </c>
      <c r="I598" s="12">
        <f t="shared" si="139"/>
        <v>24</v>
      </c>
      <c r="J598" s="13" t="s">
        <v>72</v>
      </c>
      <c r="K598" s="30">
        <f t="shared" si="137"/>
        <v>7.92</v>
      </c>
      <c r="L598" s="30" t="s">
        <v>103</v>
      </c>
      <c r="M598" s="15">
        <f t="shared" si="138"/>
        <v>7920</v>
      </c>
      <c r="N598" s="13" t="s">
        <v>71</v>
      </c>
    </row>
    <row r="599" spans="1:14" ht="15.75" customHeight="1">
      <c r="A599" s="139">
        <v>10</v>
      </c>
      <c r="B599" s="5"/>
      <c r="C599" s="5" t="s">
        <v>190</v>
      </c>
      <c r="D599" s="5" t="s">
        <v>20</v>
      </c>
      <c r="E599" s="5" t="s">
        <v>173</v>
      </c>
      <c r="F599" s="12" t="s">
        <v>1340</v>
      </c>
      <c r="G599" s="12">
        <v>1</v>
      </c>
      <c r="H599" s="13" t="s">
        <v>74</v>
      </c>
      <c r="I599" s="12">
        <f>G599*7</f>
        <v>7</v>
      </c>
      <c r="J599" s="13" t="s">
        <v>72</v>
      </c>
      <c r="K599" s="30">
        <f t="shared" si="137"/>
        <v>2.31</v>
      </c>
      <c r="L599" s="30" t="s">
        <v>103</v>
      </c>
      <c r="M599" s="15">
        <f t="shared" si="138"/>
        <v>2310</v>
      </c>
      <c r="N599" s="13" t="s">
        <v>71</v>
      </c>
    </row>
    <row r="600" spans="1:14" ht="15.75" customHeight="1">
      <c r="A600" s="139">
        <v>11</v>
      </c>
      <c r="B600" s="5"/>
      <c r="C600" s="5" t="s">
        <v>34</v>
      </c>
      <c r="D600" s="5" t="s">
        <v>134</v>
      </c>
      <c r="E600" s="5" t="s">
        <v>173</v>
      </c>
      <c r="F600" s="12" t="s">
        <v>1285</v>
      </c>
      <c r="G600" s="12">
        <v>0</v>
      </c>
      <c r="H600" s="13" t="s">
        <v>74</v>
      </c>
      <c r="I600" s="12">
        <f>G600*7</f>
        <v>0</v>
      </c>
      <c r="J600" s="13" t="s">
        <v>72</v>
      </c>
      <c r="K600" s="30">
        <f t="shared" si="137"/>
        <v>0</v>
      </c>
      <c r="L600" s="30" t="s">
        <v>103</v>
      </c>
      <c r="M600" s="15">
        <f t="shared" si="138"/>
        <v>0</v>
      </c>
      <c r="N600" s="13" t="s">
        <v>71</v>
      </c>
    </row>
    <row r="601" spans="1:14" ht="15.75" customHeight="1">
      <c r="A601" s="139">
        <v>12</v>
      </c>
      <c r="B601" s="5"/>
      <c r="C601" s="5" t="s">
        <v>23</v>
      </c>
      <c r="D601" s="5" t="s">
        <v>136</v>
      </c>
      <c r="E601" s="5" t="s">
        <v>12</v>
      </c>
      <c r="F601" s="5" t="s">
        <v>1328</v>
      </c>
      <c r="G601" s="12">
        <v>3</v>
      </c>
      <c r="H601" s="13" t="s">
        <v>74</v>
      </c>
      <c r="I601" s="12">
        <f t="shared" ref="I601:I611" si="140">G601*1</f>
        <v>3</v>
      </c>
      <c r="J601" s="13" t="s">
        <v>72</v>
      </c>
      <c r="K601" s="30">
        <f t="shared" si="137"/>
        <v>0.99</v>
      </c>
      <c r="L601" s="30" t="s">
        <v>103</v>
      </c>
      <c r="M601" s="15">
        <f t="shared" si="138"/>
        <v>990</v>
      </c>
      <c r="N601" s="13" t="s">
        <v>71</v>
      </c>
    </row>
    <row r="602" spans="1:14" ht="15.75" customHeight="1">
      <c r="A602" s="139">
        <v>13</v>
      </c>
      <c r="B602" s="5"/>
      <c r="C602" s="5" t="s">
        <v>90</v>
      </c>
      <c r="D602" s="5" t="s">
        <v>91</v>
      </c>
      <c r="E602" s="5" t="s">
        <v>12</v>
      </c>
      <c r="F602" s="12" t="s">
        <v>1342</v>
      </c>
      <c r="G602" s="12">
        <v>1</v>
      </c>
      <c r="H602" s="13" t="s">
        <v>74</v>
      </c>
      <c r="I602" s="12">
        <f t="shared" si="140"/>
        <v>1</v>
      </c>
      <c r="J602" s="13" t="s">
        <v>72</v>
      </c>
      <c r="K602" s="30">
        <f t="shared" si="137"/>
        <v>0.33</v>
      </c>
      <c r="L602" s="30" t="s">
        <v>103</v>
      </c>
      <c r="M602" s="15">
        <f t="shared" si="138"/>
        <v>330</v>
      </c>
      <c r="N602" s="13" t="s">
        <v>71</v>
      </c>
    </row>
    <row r="603" spans="1:14" ht="15.75" customHeight="1">
      <c r="A603" s="139">
        <v>14</v>
      </c>
      <c r="B603" s="5"/>
      <c r="C603" s="5" t="s">
        <v>81</v>
      </c>
      <c r="D603" s="5" t="s">
        <v>82</v>
      </c>
      <c r="E603" s="5" t="s">
        <v>12</v>
      </c>
      <c r="F603" s="12" t="s">
        <v>1329</v>
      </c>
      <c r="G603" s="12">
        <v>1</v>
      </c>
      <c r="H603" s="13" t="s">
        <v>74</v>
      </c>
      <c r="I603" s="12">
        <f t="shared" si="140"/>
        <v>1</v>
      </c>
      <c r="J603" s="13" t="s">
        <v>72</v>
      </c>
      <c r="K603" s="30">
        <f t="shared" si="137"/>
        <v>0.33</v>
      </c>
      <c r="L603" s="30" t="s">
        <v>103</v>
      </c>
      <c r="M603" s="15">
        <f t="shared" si="138"/>
        <v>330</v>
      </c>
      <c r="N603" s="13" t="s">
        <v>71</v>
      </c>
    </row>
    <row r="604" spans="1:14" ht="15.75" customHeight="1">
      <c r="A604" s="139">
        <v>15</v>
      </c>
      <c r="B604" s="5"/>
      <c r="C604" s="5" t="s">
        <v>11</v>
      </c>
      <c r="D604" s="5" t="s">
        <v>13</v>
      </c>
      <c r="E604" s="5" t="s">
        <v>12</v>
      </c>
      <c r="F604" s="12" t="s">
        <v>980</v>
      </c>
      <c r="G604" s="12">
        <v>1</v>
      </c>
      <c r="H604" s="13" t="s">
        <v>74</v>
      </c>
      <c r="I604" s="12">
        <f t="shared" si="140"/>
        <v>1</v>
      </c>
      <c r="J604" s="13" t="s">
        <v>72</v>
      </c>
      <c r="K604" s="30">
        <f t="shared" si="137"/>
        <v>0.33</v>
      </c>
      <c r="L604" s="30" t="s">
        <v>103</v>
      </c>
      <c r="M604" s="15">
        <f t="shared" si="138"/>
        <v>330</v>
      </c>
      <c r="N604" s="13" t="s">
        <v>71</v>
      </c>
    </row>
    <row r="605" spans="1:14" ht="15.75" customHeight="1">
      <c r="A605" s="139">
        <v>16</v>
      </c>
      <c r="B605" s="5"/>
      <c r="C605" s="5" t="s">
        <v>28</v>
      </c>
      <c r="D605" s="5" t="s">
        <v>27</v>
      </c>
      <c r="E605" s="5" t="s">
        <v>12</v>
      </c>
      <c r="F605" s="12" t="s">
        <v>1343</v>
      </c>
      <c r="G605" s="12">
        <v>1</v>
      </c>
      <c r="H605" s="13" t="s">
        <v>74</v>
      </c>
      <c r="I605" s="12">
        <f t="shared" si="140"/>
        <v>1</v>
      </c>
      <c r="J605" s="13" t="s">
        <v>72</v>
      </c>
      <c r="K605" s="30">
        <f t="shared" si="137"/>
        <v>0.33</v>
      </c>
      <c r="L605" s="30" t="s">
        <v>103</v>
      </c>
      <c r="M605" s="15">
        <f t="shared" si="138"/>
        <v>330</v>
      </c>
      <c r="N605" s="13" t="s">
        <v>71</v>
      </c>
    </row>
    <row r="606" spans="1:14" ht="15.75" customHeight="1">
      <c r="A606" s="139">
        <v>17</v>
      </c>
      <c r="B606" s="5"/>
      <c r="C606" s="5" t="s">
        <v>30</v>
      </c>
      <c r="D606" s="5" t="s">
        <v>29</v>
      </c>
      <c r="E606" s="5" t="s">
        <v>12</v>
      </c>
      <c r="F606" s="12" t="s">
        <v>1330</v>
      </c>
      <c r="G606" s="12">
        <v>3</v>
      </c>
      <c r="H606" s="13" t="s">
        <v>74</v>
      </c>
      <c r="I606" s="12">
        <f t="shared" si="140"/>
        <v>3</v>
      </c>
      <c r="J606" s="13" t="s">
        <v>72</v>
      </c>
      <c r="K606" s="30">
        <f t="shared" si="137"/>
        <v>0.99</v>
      </c>
      <c r="L606" s="30" t="s">
        <v>103</v>
      </c>
      <c r="M606" s="15">
        <f t="shared" si="138"/>
        <v>990</v>
      </c>
      <c r="N606" s="13" t="s">
        <v>71</v>
      </c>
    </row>
    <row r="607" spans="1:14" ht="15.75" customHeight="1">
      <c r="A607" s="139">
        <v>18</v>
      </c>
      <c r="B607" s="5"/>
      <c r="C607" s="5" t="s">
        <v>32</v>
      </c>
      <c r="D607" s="5" t="s">
        <v>33</v>
      </c>
      <c r="E607" s="5" t="s">
        <v>12</v>
      </c>
      <c r="F607" s="12" t="s">
        <v>1202</v>
      </c>
      <c r="G607" s="12">
        <v>1</v>
      </c>
      <c r="H607" s="13" t="s">
        <v>74</v>
      </c>
      <c r="I607" s="12">
        <f t="shared" si="140"/>
        <v>1</v>
      </c>
      <c r="J607" s="13" t="s">
        <v>72</v>
      </c>
      <c r="K607" s="30">
        <f t="shared" si="137"/>
        <v>0.33</v>
      </c>
      <c r="L607" s="30" t="s">
        <v>103</v>
      </c>
      <c r="M607" s="15">
        <f t="shared" si="138"/>
        <v>330</v>
      </c>
      <c r="N607" s="13" t="s">
        <v>71</v>
      </c>
    </row>
    <row r="608" spans="1:14" ht="15.75" customHeight="1">
      <c r="A608" s="139">
        <v>19</v>
      </c>
      <c r="B608" s="5"/>
      <c r="C608" s="5" t="s">
        <v>36</v>
      </c>
      <c r="D608" s="5" t="s">
        <v>35</v>
      </c>
      <c r="E608" s="5" t="s">
        <v>12</v>
      </c>
      <c r="F608" s="12" t="s">
        <v>1159</v>
      </c>
      <c r="G608" s="12">
        <v>1</v>
      </c>
      <c r="H608" s="13" t="s">
        <v>74</v>
      </c>
      <c r="I608" s="12">
        <f t="shared" si="140"/>
        <v>1</v>
      </c>
      <c r="J608" s="13" t="s">
        <v>72</v>
      </c>
      <c r="K608" s="30">
        <f t="shared" si="137"/>
        <v>0.33</v>
      </c>
      <c r="L608" s="30" t="s">
        <v>103</v>
      </c>
      <c r="M608" s="15">
        <f t="shared" si="138"/>
        <v>330</v>
      </c>
      <c r="N608" s="13" t="s">
        <v>71</v>
      </c>
    </row>
    <row r="609" spans="1:14" ht="15.75" customHeight="1">
      <c r="A609" s="139">
        <v>20</v>
      </c>
      <c r="B609" s="5"/>
      <c r="C609" s="5" t="s">
        <v>38</v>
      </c>
      <c r="D609" s="5" t="s">
        <v>37</v>
      </c>
      <c r="E609" s="5" t="s">
        <v>12</v>
      </c>
      <c r="F609" s="12" t="s">
        <v>1301</v>
      </c>
      <c r="G609" s="12">
        <v>1</v>
      </c>
      <c r="H609" s="13" t="s">
        <v>74</v>
      </c>
      <c r="I609" s="12">
        <f t="shared" si="140"/>
        <v>1</v>
      </c>
      <c r="J609" s="13" t="s">
        <v>72</v>
      </c>
      <c r="K609" s="30">
        <f t="shared" si="137"/>
        <v>0.33</v>
      </c>
      <c r="L609" s="30" t="s">
        <v>103</v>
      </c>
      <c r="M609" s="15">
        <f t="shared" si="138"/>
        <v>330</v>
      </c>
      <c r="N609" s="13" t="s">
        <v>71</v>
      </c>
    </row>
    <row r="610" spans="1:14" ht="15.75" customHeight="1">
      <c r="A610" s="139">
        <v>21</v>
      </c>
      <c r="B610" s="5"/>
      <c r="C610" s="5" t="s">
        <v>40</v>
      </c>
      <c r="D610" s="5" t="s">
        <v>39</v>
      </c>
      <c r="E610" s="5" t="s">
        <v>12</v>
      </c>
      <c r="F610" s="12" t="s">
        <v>1344</v>
      </c>
      <c r="G610" s="12">
        <v>1</v>
      </c>
      <c r="H610" s="13" t="s">
        <v>74</v>
      </c>
      <c r="I610" s="12">
        <f t="shared" si="140"/>
        <v>1</v>
      </c>
      <c r="J610" s="13" t="s">
        <v>72</v>
      </c>
      <c r="K610" s="30">
        <f t="shared" si="137"/>
        <v>0.33</v>
      </c>
      <c r="L610" s="30" t="s">
        <v>103</v>
      </c>
      <c r="M610" s="15">
        <f t="shared" si="138"/>
        <v>330</v>
      </c>
      <c r="N610" s="13" t="s">
        <v>71</v>
      </c>
    </row>
    <row r="611" spans="1:14" ht="15.75" customHeight="1">
      <c r="A611" s="139">
        <v>22</v>
      </c>
      <c r="B611" s="5"/>
      <c r="C611" s="5" t="s">
        <v>78</v>
      </c>
      <c r="D611" s="5" t="s">
        <v>79</v>
      </c>
      <c r="E611" s="5" t="s">
        <v>12</v>
      </c>
      <c r="F611" s="12" t="s">
        <v>1332</v>
      </c>
      <c r="G611" s="12">
        <v>1</v>
      </c>
      <c r="H611" s="13" t="s">
        <v>74</v>
      </c>
      <c r="I611" s="12">
        <f t="shared" si="140"/>
        <v>1</v>
      </c>
      <c r="J611" s="13" t="s">
        <v>72</v>
      </c>
      <c r="K611" s="30">
        <f t="shared" si="137"/>
        <v>0.33</v>
      </c>
      <c r="L611" s="30" t="s">
        <v>103</v>
      </c>
      <c r="M611" s="15">
        <f t="shared" si="138"/>
        <v>330</v>
      </c>
      <c r="N611" s="13" t="s">
        <v>71</v>
      </c>
    </row>
    <row r="612" spans="1:14" ht="15.75" customHeight="1">
      <c r="A612" s="139">
        <v>23</v>
      </c>
      <c r="B612" s="5"/>
      <c r="C612" s="5" t="s">
        <v>45</v>
      </c>
      <c r="D612" s="5" t="s">
        <v>44</v>
      </c>
      <c r="E612" s="5" t="s">
        <v>43</v>
      </c>
      <c r="F612" s="12" t="s">
        <v>1333</v>
      </c>
      <c r="G612" s="12">
        <v>4</v>
      </c>
      <c r="H612" s="13" t="s">
        <v>74</v>
      </c>
      <c r="I612" s="12">
        <f>G612*1.5</f>
        <v>6</v>
      </c>
      <c r="J612" s="13" t="s">
        <v>72</v>
      </c>
      <c r="K612" s="30">
        <f t="shared" si="137"/>
        <v>1.98</v>
      </c>
      <c r="L612" s="30" t="s">
        <v>103</v>
      </c>
      <c r="M612" s="15">
        <f t="shared" si="138"/>
        <v>1980</v>
      </c>
      <c r="N612" s="13" t="s">
        <v>71</v>
      </c>
    </row>
    <row r="613" spans="1:14" ht="15.75" customHeight="1">
      <c r="A613" s="139">
        <v>24</v>
      </c>
      <c r="B613" s="5"/>
      <c r="C613" s="5" t="s">
        <v>47</v>
      </c>
      <c r="D613" s="5" t="s">
        <v>46</v>
      </c>
      <c r="E613" s="5" t="s">
        <v>43</v>
      </c>
      <c r="F613" s="12" t="s">
        <v>1289</v>
      </c>
      <c r="G613" s="12">
        <v>0</v>
      </c>
      <c r="H613" s="13" t="s">
        <v>74</v>
      </c>
      <c r="I613" s="12">
        <f>G613*1.5</f>
        <v>0</v>
      </c>
      <c r="J613" s="13" t="s">
        <v>72</v>
      </c>
      <c r="K613" s="30">
        <f t="shared" si="137"/>
        <v>0</v>
      </c>
      <c r="L613" s="30" t="s">
        <v>103</v>
      </c>
      <c r="M613" s="15">
        <f t="shared" si="138"/>
        <v>0</v>
      </c>
      <c r="N613" s="13" t="s">
        <v>71</v>
      </c>
    </row>
    <row r="614" spans="1:14" ht="15.75" customHeight="1">
      <c r="A614" s="139">
        <v>25</v>
      </c>
      <c r="B614" s="5"/>
      <c r="C614" s="5" t="s">
        <v>42</v>
      </c>
      <c r="D614" s="5" t="s">
        <v>41</v>
      </c>
      <c r="E614" s="5" t="s">
        <v>165</v>
      </c>
      <c r="F614" s="12" t="s">
        <v>1304</v>
      </c>
      <c r="G614" s="12">
        <v>1</v>
      </c>
      <c r="H614" s="13" t="s">
        <v>74</v>
      </c>
      <c r="I614" s="12">
        <f>G614*1.5</f>
        <v>1.5</v>
      </c>
      <c r="J614" s="13" t="s">
        <v>72</v>
      </c>
      <c r="K614" s="30">
        <f t="shared" si="137"/>
        <v>0.495</v>
      </c>
      <c r="L614" s="30" t="s">
        <v>103</v>
      </c>
      <c r="M614" s="15">
        <f t="shared" si="138"/>
        <v>495</v>
      </c>
      <c r="N614" s="13" t="s">
        <v>71</v>
      </c>
    </row>
    <row r="615" spans="1:14" ht="15.75" customHeight="1">
      <c r="A615" s="139">
        <v>26</v>
      </c>
      <c r="B615" s="5"/>
      <c r="C615" s="5" t="s">
        <v>1275</v>
      </c>
      <c r="D615" s="5"/>
      <c r="E615" s="5" t="s">
        <v>12</v>
      </c>
      <c r="F615" s="12" t="s">
        <v>1170</v>
      </c>
      <c r="G615" s="12">
        <v>1</v>
      </c>
      <c r="H615" s="13" t="s">
        <v>74</v>
      </c>
      <c r="I615" s="12">
        <f>G615*4</f>
        <v>4</v>
      </c>
      <c r="J615" s="13" t="s">
        <v>72</v>
      </c>
      <c r="K615" s="30">
        <f t="shared" si="137"/>
        <v>1.32</v>
      </c>
      <c r="L615" s="30" t="s">
        <v>103</v>
      </c>
      <c r="M615" s="15">
        <f t="shared" si="138"/>
        <v>1320</v>
      </c>
      <c r="N615" s="13" t="s">
        <v>71</v>
      </c>
    </row>
    <row r="616" spans="1:14" ht="15.75" customHeight="1">
      <c r="A616" s="139">
        <v>27</v>
      </c>
      <c r="B616" s="5"/>
      <c r="C616" s="5" t="s">
        <v>1240</v>
      </c>
      <c r="D616" s="5"/>
      <c r="E616" s="5" t="s">
        <v>12</v>
      </c>
      <c r="F616" s="12" t="s">
        <v>1306</v>
      </c>
      <c r="G616" s="12">
        <v>3</v>
      </c>
      <c r="H616" s="13" t="s">
        <v>74</v>
      </c>
      <c r="I616" s="12">
        <f t="shared" ref="I616" si="141">G616*1.5</f>
        <v>4.5</v>
      </c>
      <c r="J616" s="13" t="s">
        <v>72</v>
      </c>
      <c r="K616" s="30">
        <f t="shared" si="137"/>
        <v>1.4850000000000001</v>
      </c>
      <c r="L616" s="30" t="s">
        <v>103</v>
      </c>
      <c r="M616" s="15">
        <f t="shared" si="138"/>
        <v>1485</v>
      </c>
      <c r="N616" s="13" t="s">
        <v>71</v>
      </c>
    </row>
    <row r="617" spans="1:14" ht="15.75" customHeight="1">
      <c r="A617" s="139">
        <v>28</v>
      </c>
      <c r="B617" s="5"/>
      <c r="C617" s="5" t="s">
        <v>1234</v>
      </c>
      <c r="D617" s="5"/>
      <c r="E617" s="5" t="s">
        <v>12</v>
      </c>
      <c r="F617" s="12" t="s">
        <v>995</v>
      </c>
      <c r="G617" s="12">
        <v>2</v>
      </c>
      <c r="H617" s="13" t="s">
        <v>74</v>
      </c>
      <c r="I617" s="12">
        <f>G617*1</f>
        <v>2</v>
      </c>
      <c r="J617" s="13" t="s">
        <v>72</v>
      </c>
      <c r="K617" s="30">
        <f t="shared" si="137"/>
        <v>0.66</v>
      </c>
      <c r="L617" s="30" t="s">
        <v>103</v>
      </c>
      <c r="M617" s="15">
        <f t="shared" si="138"/>
        <v>660</v>
      </c>
      <c r="N617" s="13" t="s">
        <v>71</v>
      </c>
    </row>
    <row r="618" spans="1:14" ht="15.75" customHeight="1">
      <c r="A618" s="139">
        <v>29</v>
      </c>
      <c r="B618" s="5"/>
      <c r="C618" s="5" t="s">
        <v>757</v>
      </c>
      <c r="D618" s="5"/>
      <c r="E618" s="5" t="s">
        <v>12</v>
      </c>
      <c r="F618" s="12" t="s">
        <v>995</v>
      </c>
      <c r="G618" s="12">
        <v>2</v>
      </c>
      <c r="H618" s="13" t="s">
        <v>74</v>
      </c>
      <c r="I618" s="12">
        <f>G618*1</f>
        <v>2</v>
      </c>
      <c r="J618" s="13" t="s">
        <v>72</v>
      </c>
      <c r="K618" s="30">
        <f t="shared" si="137"/>
        <v>0.66</v>
      </c>
      <c r="L618" s="30" t="s">
        <v>103</v>
      </c>
      <c r="M618" s="15">
        <f t="shared" si="138"/>
        <v>660</v>
      </c>
      <c r="N618" s="13" t="s">
        <v>71</v>
      </c>
    </row>
    <row r="619" spans="1:14" ht="15.75" customHeight="1">
      <c r="A619" s="139">
        <v>30</v>
      </c>
      <c r="B619" s="5"/>
      <c r="C619" s="5" t="s">
        <v>1114</v>
      </c>
      <c r="D619" s="5"/>
      <c r="E619" s="5" t="s">
        <v>12</v>
      </c>
      <c r="F619" s="103" t="s">
        <v>322</v>
      </c>
      <c r="G619" s="12">
        <v>1</v>
      </c>
      <c r="H619" s="13" t="s">
        <v>74</v>
      </c>
      <c r="I619" s="12">
        <f>G619*1</f>
        <v>1</v>
      </c>
      <c r="J619" s="13" t="s">
        <v>72</v>
      </c>
      <c r="K619" s="30">
        <f t="shared" si="137"/>
        <v>0.33</v>
      </c>
      <c r="L619" s="30" t="s">
        <v>103</v>
      </c>
      <c r="M619" s="15">
        <f t="shared" si="138"/>
        <v>330</v>
      </c>
      <c r="N619" s="13" t="s">
        <v>71</v>
      </c>
    </row>
    <row r="620" spans="1:14" ht="15.75" customHeight="1">
      <c r="A620" s="139">
        <v>31</v>
      </c>
      <c r="B620" s="5"/>
      <c r="C620" s="5" t="s">
        <v>126</v>
      </c>
      <c r="D620" s="5"/>
      <c r="E620" s="5" t="s">
        <v>43</v>
      </c>
      <c r="F620" s="12" t="s">
        <v>271</v>
      </c>
      <c r="G620" s="12">
        <v>1</v>
      </c>
      <c r="H620" s="13" t="s">
        <v>74</v>
      </c>
      <c r="I620" s="12">
        <f t="shared" ref="I620" si="142">G620*4</f>
        <v>4</v>
      </c>
      <c r="J620" s="13" t="s">
        <v>72</v>
      </c>
      <c r="K620" s="30">
        <f t="shared" si="137"/>
        <v>1.32</v>
      </c>
      <c r="L620" s="30" t="s">
        <v>103</v>
      </c>
      <c r="M620" s="15">
        <f t="shared" si="138"/>
        <v>1320</v>
      </c>
      <c r="N620" s="13" t="s">
        <v>71</v>
      </c>
    </row>
    <row r="621" spans="1:14" ht="15.75" customHeight="1">
      <c r="A621" s="139">
        <v>32</v>
      </c>
      <c r="B621" s="5"/>
      <c r="C621" s="5" t="s">
        <v>893</v>
      </c>
      <c r="D621" s="5"/>
      <c r="E621" s="5" t="s">
        <v>12</v>
      </c>
      <c r="F621" s="12" t="s">
        <v>220</v>
      </c>
      <c r="G621" s="12">
        <v>2</v>
      </c>
      <c r="H621" s="13" t="s">
        <v>74</v>
      </c>
      <c r="I621" s="12">
        <f>G621*1</f>
        <v>2</v>
      </c>
      <c r="J621" s="13" t="s">
        <v>72</v>
      </c>
      <c r="K621" s="30">
        <f t="shared" si="137"/>
        <v>0.66</v>
      </c>
      <c r="L621" s="30" t="s">
        <v>103</v>
      </c>
      <c r="M621" s="15">
        <f t="shared" si="138"/>
        <v>660</v>
      </c>
      <c r="N621" s="13" t="s">
        <v>71</v>
      </c>
    </row>
    <row r="622" spans="1:14" ht="15.75" customHeight="1">
      <c r="A622" s="139">
        <v>33</v>
      </c>
      <c r="B622" s="5"/>
      <c r="C622" s="5" t="s">
        <v>1193</v>
      </c>
      <c r="D622" s="5"/>
      <c r="E622" s="5" t="s">
        <v>43</v>
      </c>
      <c r="F622" s="12" t="s">
        <v>1334</v>
      </c>
      <c r="G622" s="12">
        <v>1</v>
      </c>
      <c r="H622" s="13" t="s">
        <v>74</v>
      </c>
      <c r="I622" s="12">
        <f>G622*1</f>
        <v>1</v>
      </c>
      <c r="J622" s="13" t="s">
        <v>72</v>
      </c>
      <c r="K622" s="30">
        <f t="shared" si="137"/>
        <v>0.33</v>
      </c>
      <c r="L622" s="30" t="s">
        <v>103</v>
      </c>
      <c r="M622" s="15">
        <f t="shared" si="138"/>
        <v>330</v>
      </c>
      <c r="N622" s="13" t="s">
        <v>71</v>
      </c>
    </row>
    <row r="623" spans="1:14" ht="15.75" customHeight="1">
      <c r="A623" s="139">
        <v>34</v>
      </c>
      <c r="B623" s="5"/>
      <c r="C623" s="5" t="s">
        <v>679</v>
      </c>
      <c r="D623" s="5"/>
      <c r="E623" s="5" t="s">
        <v>12</v>
      </c>
      <c r="F623" s="12" t="s">
        <v>1280</v>
      </c>
      <c r="G623" s="12">
        <v>1</v>
      </c>
      <c r="H623" s="13" t="s">
        <v>74</v>
      </c>
      <c r="I623" s="12">
        <f>G623*1.5</f>
        <v>1.5</v>
      </c>
      <c r="J623" s="13" t="s">
        <v>72</v>
      </c>
      <c r="K623" s="30">
        <f t="shared" si="137"/>
        <v>0.495</v>
      </c>
      <c r="L623" s="30" t="s">
        <v>103</v>
      </c>
      <c r="M623" s="15">
        <f t="shared" si="138"/>
        <v>495</v>
      </c>
      <c r="N623" s="13" t="s">
        <v>71</v>
      </c>
    </row>
    <row r="624" spans="1:14" ht="15.75" customHeight="1">
      <c r="A624" s="139">
        <v>35</v>
      </c>
      <c r="B624" s="5"/>
      <c r="C624" s="5" t="s">
        <v>894</v>
      </c>
      <c r="D624" s="5"/>
      <c r="E624" s="5" t="s">
        <v>12</v>
      </c>
      <c r="F624" s="12" t="s">
        <v>1307</v>
      </c>
      <c r="G624" s="12">
        <v>1</v>
      </c>
      <c r="H624" s="13" t="s">
        <v>74</v>
      </c>
      <c r="I624" s="12">
        <f>G624*1</f>
        <v>1</v>
      </c>
      <c r="J624" s="13" t="s">
        <v>72</v>
      </c>
      <c r="K624" s="30">
        <f t="shared" si="137"/>
        <v>0.33</v>
      </c>
      <c r="L624" s="30" t="s">
        <v>103</v>
      </c>
      <c r="M624" s="15">
        <f t="shared" si="138"/>
        <v>330</v>
      </c>
      <c r="N624" s="13" t="s">
        <v>71</v>
      </c>
    </row>
    <row r="625" spans="1:14" ht="15.75" customHeight="1">
      <c r="A625" s="139">
        <v>36</v>
      </c>
      <c r="B625" s="5"/>
      <c r="C625" s="5" t="s">
        <v>52</v>
      </c>
      <c r="D625" s="5"/>
      <c r="E625" s="5" t="s">
        <v>12</v>
      </c>
      <c r="F625" s="12" t="s">
        <v>995</v>
      </c>
      <c r="G625" s="12">
        <v>2</v>
      </c>
      <c r="H625" s="13" t="s">
        <v>74</v>
      </c>
      <c r="I625" s="12">
        <f>G625*1</f>
        <v>2</v>
      </c>
      <c r="J625" s="13" t="s">
        <v>72</v>
      </c>
      <c r="K625" s="30">
        <f t="shared" si="137"/>
        <v>0.66</v>
      </c>
      <c r="L625" s="30" t="s">
        <v>103</v>
      </c>
      <c r="M625" s="15">
        <f t="shared" si="138"/>
        <v>660</v>
      </c>
      <c r="N625" s="13" t="s">
        <v>71</v>
      </c>
    </row>
    <row r="626" spans="1:14" ht="15.75" customHeight="1">
      <c r="A626" s="139">
        <v>37</v>
      </c>
      <c r="B626" s="5"/>
      <c r="C626" s="5" t="s">
        <v>1290</v>
      </c>
      <c r="D626" s="5"/>
      <c r="E626" s="5" t="s">
        <v>12</v>
      </c>
      <c r="F626" s="12" t="s">
        <v>1291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137"/>
        <v>0.33</v>
      </c>
      <c r="L626" s="30" t="s">
        <v>103</v>
      </c>
      <c r="M626" s="15">
        <f t="shared" si="138"/>
        <v>330</v>
      </c>
      <c r="N626" s="13" t="s">
        <v>71</v>
      </c>
    </row>
    <row r="627" spans="1:14" ht="15.75" customHeight="1">
      <c r="A627" s="281" t="s">
        <v>54</v>
      </c>
      <c r="B627" s="282"/>
      <c r="C627" s="282"/>
      <c r="D627" s="282"/>
      <c r="E627" s="283"/>
      <c r="F627" s="138"/>
      <c r="G627" s="12">
        <f>SUM(G590:G626)</f>
        <v>73</v>
      </c>
      <c r="H627" s="13" t="s">
        <v>74</v>
      </c>
      <c r="I627" s="12">
        <f>SUM(I590:I626)</f>
        <v>235.5</v>
      </c>
      <c r="J627" s="13" t="s">
        <v>72</v>
      </c>
      <c r="K627" s="30">
        <f t="shared" si="137"/>
        <v>77.715000000000003</v>
      </c>
      <c r="L627" s="30" t="s">
        <v>103</v>
      </c>
      <c r="M627" s="34">
        <f>SUM(M590:M626)</f>
        <v>77715</v>
      </c>
      <c r="N627" s="13" t="s">
        <v>71</v>
      </c>
    </row>
    <row r="628" spans="1:14">
      <c r="A628" s="286" t="s">
        <v>53</v>
      </c>
      <c r="B628" s="286" t="s">
        <v>0</v>
      </c>
      <c r="C628" s="286" t="s">
        <v>2</v>
      </c>
      <c r="D628" s="286" t="s">
        <v>4</v>
      </c>
      <c r="E628" s="286" t="s">
        <v>1</v>
      </c>
      <c r="F628" s="286" t="s">
        <v>280</v>
      </c>
      <c r="G628" s="288" t="s">
        <v>5</v>
      </c>
      <c r="H628" s="289"/>
      <c r="I628" s="288" t="s">
        <v>6</v>
      </c>
      <c r="J628" s="289"/>
      <c r="K628" s="288" t="s">
        <v>101</v>
      </c>
      <c r="L628" s="289"/>
      <c r="M628" s="288" t="s">
        <v>102</v>
      </c>
      <c r="N628" s="289"/>
    </row>
    <row r="629" spans="1:14">
      <c r="A629" s="287"/>
      <c r="B629" s="287"/>
      <c r="C629" s="287"/>
      <c r="D629" s="287"/>
      <c r="E629" s="287"/>
      <c r="F629" s="287"/>
      <c r="G629" s="290"/>
      <c r="H629" s="291"/>
      <c r="I629" s="290"/>
      <c r="J629" s="291"/>
      <c r="K629" s="290"/>
      <c r="L629" s="291"/>
      <c r="M629" s="290"/>
      <c r="N629" s="291"/>
    </row>
    <row r="630" spans="1:14" ht="15.75" customHeight="1">
      <c r="A630" s="139">
        <v>1</v>
      </c>
      <c r="B630" s="16" t="s">
        <v>60</v>
      </c>
      <c r="C630" s="5" t="s">
        <v>3</v>
      </c>
      <c r="D630" s="5" t="s">
        <v>7</v>
      </c>
      <c r="E630" s="5" t="s">
        <v>8</v>
      </c>
      <c r="F630" s="12" t="s">
        <v>1345</v>
      </c>
      <c r="G630" s="12">
        <v>4</v>
      </c>
      <c r="H630" s="13" t="s">
        <v>74</v>
      </c>
      <c r="I630" s="12">
        <f t="shared" ref="I630:I632" si="143">G630*6</f>
        <v>24</v>
      </c>
      <c r="J630" s="13" t="s">
        <v>72</v>
      </c>
      <c r="K630" s="30">
        <f t="shared" ref="K630:K667" si="144">I630*0.33</f>
        <v>7.92</v>
      </c>
      <c r="L630" s="30" t="s">
        <v>103</v>
      </c>
      <c r="M630" s="15">
        <f t="shared" ref="M630:M666" si="145">K630*1000</f>
        <v>7920</v>
      </c>
      <c r="N630" s="13" t="s">
        <v>71</v>
      </c>
    </row>
    <row r="631" spans="1:14" ht="15.75" customHeight="1">
      <c r="A631" s="139">
        <v>2</v>
      </c>
      <c r="B631" s="131">
        <v>43573</v>
      </c>
      <c r="C631" s="5" t="s">
        <v>56</v>
      </c>
      <c r="D631" s="5" t="s">
        <v>93</v>
      </c>
      <c r="E631" s="5" t="s">
        <v>8</v>
      </c>
      <c r="F631" s="93" t="s">
        <v>1348</v>
      </c>
      <c r="G631" s="12">
        <v>3</v>
      </c>
      <c r="H631" s="13" t="s">
        <v>74</v>
      </c>
      <c r="I631" s="12">
        <f t="shared" si="143"/>
        <v>18</v>
      </c>
      <c r="J631" s="13" t="s">
        <v>72</v>
      </c>
      <c r="K631" s="30">
        <f t="shared" si="144"/>
        <v>5.94</v>
      </c>
      <c r="L631" s="30" t="s">
        <v>103</v>
      </c>
      <c r="M631" s="15">
        <f t="shared" si="145"/>
        <v>5940</v>
      </c>
      <c r="N631" s="13" t="s">
        <v>71</v>
      </c>
    </row>
    <row r="632" spans="1:14" ht="15.75" customHeight="1">
      <c r="A632" s="139">
        <v>3</v>
      </c>
      <c r="B632" s="5"/>
      <c r="C632" s="5" t="s">
        <v>15</v>
      </c>
      <c r="D632" s="5" t="s">
        <v>647</v>
      </c>
      <c r="E632" s="5" t="s">
        <v>8</v>
      </c>
      <c r="F632" s="12" t="s">
        <v>1292</v>
      </c>
      <c r="G632" s="12">
        <v>2</v>
      </c>
      <c r="H632" s="13" t="s">
        <v>74</v>
      </c>
      <c r="I632" s="12">
        <f t="shared" si="143"/>
        <v>12</v>
      </c>
      <c r="J632" s="13" t="s">
        <v>72</v>
      </c>
      <c r="K632" s="30">
        <f t="shared" si="144"/>
        <v>3.96</v>
      </c>
      <c r="L632" s="30" t="s">
        <v>103</v>
      </c>
      <c r="M632" s="15">
        <f t="shared" si="145"/>
        <v>3960</v>
      </c>
      <c r="N632" s="13" t="s">
        <v>71</v>
      </c>
    </row>
    <row r="633" spans="1:14" ht="15.75" customHeight="1">
      <c r="A633" s="139">
        <v>4</v>
      </c>
      <c r="B633" s="5"/>
      <c r="C633" s="5" t="s">
        <v>17</v>
      </c>
      <c r="D633" s="5" t="s">
        <v>16</v>
      </c>
      <c r="E633" s="5" t="s">
        <v>8</v>
      </c>
      <c r="F633" s="12" t="s">
        <v>1337</v>
      </c>
      <c r="G633" s="12">
        <v>4</v>
      </c>
      <c r="H633" s="13" t="s">
        <v>74</v>
      </c>
      <c r="I633" s="12">
        <f>G633*F4004</f>
        <v>0</v>
      </c>
      <c r="J633" s="13" t="s">
        <v>72</v>
      </c>
      <c r="K633" s="30">
        <f t="shared" si="144"/>
        <v>0</v>
      </c>
      <c r="L633" s="30" t="s">
        <v>103</v>
      </c>
      <c r="M633" s="15">
        <f t="shared" si="145"/>
        <v>0</v>
      </c>
      <c r="N633" s="13" t="s">
        <v>71</v>
      </c>
    </row>
    <row r="634" spans="1:14" ht="15.75" customHeight="1">
      <c r="A634" s="139">
        <v>5</v>
      </c>
      <c r="B634" s="5"/>
      <c r="C634" s="5" t="s">
        <v>251</v>
      </c>
      <c r="D634" s="5" t="s">
        <v>18</v>
      </c>
      <c r="E634" s="5" t="s">
        <v>8</v>
      </c>
      <c r="F634" s="12" t="s">
        <v>1346</v>
      </c>
      <c r="G634" s="12">
        <v>5</v>
      </c>
      <c r="H634" s="13" t="s">
        <v>74</v>
      </c>
      <c r="I634" s="12">
        <f t="shared" ref="I634:I638" si="146">G634*6</f>
        <v>30</v>
      </c>
      <c r="J634" s="13" t="s">
        <v>72</v>
      </c>
      <c r="K634" s="30">
        <f t="shared" si="144"/>
        <v>9.9</v>
      </c>
      <c r="L634" s="30" t="s">
        <v>103</v>
      </c>
      <c r="M634" s="15">
        <f t="shared" si="145"/>
        <v>9900</v>
      </c>
      <c r="N634" s="13" t="s">
        <v>71</v>
      </c>
    </row>
    <row r="635" spans="1:14" ht="15.75" customHeight="1">
      <c r="A635" s="139">
        <v>6</v>
      </c>
      <c r="B635" s="5"/>
      <c r="C635" s="9" t="s">
        <v>52</v>
      </c>
      <c r="D635" s="9" t="s">
        <v>51</v>
      </c>
      <c r="E635" s="9" t="s">
        <v>8</v>
      </c>
      <c r="F635" s="72" t="s">
        <v>1347</v>
      </c>
      <c r="G635" s="12">
        <v>3</v>
      </c>
      <c r="H635" s="13" t="s">
        <v>74</v>
      </c>
      <c r="I635" s="12">
        <f t="shared" si="146"/>
        <v>18</v>
      </c>
      <c r="J635" s="13" t="s">
        <v>72</v>
      </c>
      <c r="K635" s="30">
        <f t="shared" si="144"/>
        <v>5.94</v>
      </c>
      <c r="L635" s="30" t="s">
        <v>103</v>
      </c>
      <c r="M635" s="15">
        <f t="shared" si="145"/>
        <v>5940</v>
      </c>
      <c r="N635" s="13" t="s">
        <v>71</v>
      </c>
    </row>
    <row r="636" spans="1:14" ht="15.75" customHeight="1">
      <c r="A636" s="139">
        <v>7</v>
      </c>
      <c r="B636" s="5"/>
      <c r="C636" s="5" t="s">
        <v>10</v>
      </c>
      <c r="D636" s="5" t="s">
        <v>93</v>
      </c>
      <c r="E636" s="5" t="s">
        <v>8</v>
      </c>
      <c r="F636" s="12" t="s">
        <v>1349</v>
      </c>
      <c r="G636" s="12">
        <v>5</v>
      </c>
      <c r="H636" s="13" t="s">
        <v>74</v>
      </c>
      <c r="I636" s="12">
        <f t="shared" si="146"/>
        <v>30</v>
      </c>
      <c r="J636" s="13" t="s">
        <v>72</v>
      </c>
      <c r="K636" s="30">
        <f t="shared" si="144"/>
        <v>9.9</v>
      </c>
      <c r="L636" s="30" t="s">
        <v>103</v>
      </c>
      <c r="M636" s="15">
        <f t="shared" si="145"/>
        <v>9900</v>
      </c>
      <c r="N636" s="13" t="s">
        <v>71</v>
      </c>
    </row>
    <row r="637" spans="1:14" ht="15.75" customHeight="1">
      <c r="A637" s="139">
        <v>8</v>
      </c>
      <c r="B637" s="5"/>
      <c r="C637" s="102" t="s">
        <v>26</v>
      </c>
      <c r="D637" s="102" t="s">
        <v>89</v>
      </c>
      <c r="E637" s="102" t="s">
        <v>8</v>
      </c>
      <c r="F637" s="103" t="s">
        <v>1338</v>
      </c>
      <c r="G637" s="133">
        <v>4</v>
      </c>
      <c r="H637" s="134" t="s">
        <v>74</v>
      </c>
      <c r="I637" s="133">
        <f t="shared" si="146"/>
        <v>24</v>
      </c>
      <c r="J637" s="134" t="s">
        <v>72</v>
      </c>
      <c r="K637" s="30">
        <f t="shared" si="144"/>
        <v>7.92</v>
      </c>
      <c r="L637" s="135" t="s">
        <v>103</v>
      </c>
      <c r="M637" s="136">
        <f t="shared" si="145"/>
        <v>7920</v>
      </c>
      <c r="N637" s="134" t="s">
        <v>71</v>
      </c>
    </row>
    <row r="638" spans="1:14" ht="15.75" customHeight="1">
      <c r="A638" s="139">
        <v>9</v>
      </c>
      <c r="B638" s="5"/>
      <c r="C638" s="5" t="s">
        <v>94</v>
      </c>
      <c r="D638" s="5" t="s">
        <v>95</v>
      </c>
      <c r="E638" s="5" t="s">
        <v>8</v>
      </c>
      <c r="F638" s="12" t="s">
        <v>1339</v>
      </c>
      <c r="G638" s="12">
        <v>4</v>
      </c>
      <c r="H638" s="13" t="s">
        <v>74</v>
      </c>
      <c r="I638" s="12">
        <f t="shared" si="146"/>
        <v>24</v>
      </c>
      <c r="J638" s="13" t="s">
        <v>72</v>
      </c>
      <c r="K638" s="30">
        <f t="shared" si="144"/>
        <v>7.92</v>
      </c>
      <c r="L638" s="30" t="s">
        <v>103</v>
      </c>
      <c r="M638" s="15">
        <f t="shared" si="145"/>
        <v>7920</v>
      </c>
      <c r="N638" s="13" t="s">
        <v>71</v>
      </c>
    </row>
    <row r="639" spans="1:14" ht="15.75" customHeight="1">
      <c r="A639" s="139">
        <v>10</v>
      </c>
      <c r="B639" s="5"/>
      <c r="C639" s="5" t="s">
        <v>190</v>
      </c>
      <c r="D639" s="5" t="s">
        <v>20</v>
      </c>
      <c r="E639" s="5" t="s">
        <v>173</v>
      </c>
      <c r="F639" s="12" t="s">
        <v>1340</v>
      </c>
      <c r="G639" s="12">
        <v>1</v>
      </c>
      <c r="H639" s="13" t="s">
        <v>74</v>
      </c>
      <c r="I639" s="12">
        <f>G639*7</f>
        <v>7</v>
      </c>
      <c r="J639" s="13" t="s">
        <v>72</v>
      </c>
      <c r="K639" s="30">
        <f t="shared" si="144"/>
        <v>2.31</v>
      </c>
      <c r="L639" s="30" t="s">
        <v>103</v>
      </c>
      <c r="M639" s="15">
        <f t="shared" si="145"/>
        <v>2310</v>
      </c>
      <c r="N639" s="13" t="s">
        <v>71</v>
      </c>
    </row>
    <row r="640" spans="1:14" ht="15.75" customHeight="1">
      <c r="A640" s="139">
        <v>11</v>
      </c>
      <c r="B640" s="5"/>
      <c r="C640" s="5" t="s">
        <v>34</v>
      </c>
      <c r="D640" s="5" t="s">
        <v>134</v>
      </c>
      <c r="E640" s="5" t="s">
        <v>173</v>
      </c>
      <c r="F640" s="12" t="s">
        <v>1285</v>
      </c>
      <c r="G640" s="12">
        <v>1</v>
      </c>
      <c r="H640" s="13" t="s">
        <v>74</v>
      </c>
      <c r="I640" s="12">
        <f>G640*7</f>
        <v>7</v>
      </c>
      <c r="J640" s="13" t="s">
        <v>72</v>
      </c>
      <c r="K640" s="30">
        <f t="shared" si="144"/>
        <v>2.31</v>
      </c>
      <c r="L640" s="30" t="s">
        <v>103</v>
      </c>
      <c r="M640" s="15">
        <f t="shared" si="145"/>
        <v>2310</v>
      </c>
      <c r="N640" s="13" t="s">
        <v>71</v>
      </c>
    </row>
    <row r="641" spans="1:14" ht="15.75" customHeight="1">
      <c r="A641" s="139">
        <v>12</v>
      </c>
      <c r="B641" s="5"/>
      <c r="C641" s="5" t="s">
        <v>23</v>
      </c>
      <c r="D641" s="5" t="s">
        <v>136</v>
      </c>
      <c r="E641" s="5" t="s">
        <v>12</v>
      </c>
      <c r="F641" s="5" t="s">
        <v>1328</v>
      </c>
      <c r="G641" s="12">
        <v>3</v>
      </c>
      <c r="H641" s="13" t="s">
        <v>74</v>
      </c>
      <c r="I641" s="12">
        <f t="shared" ref="I641:I651" si="147">G641*1</f>
        <v>3</v>
      </c>
      <c r="J641" s="13" t="s">
        <v>72</v>
      </c>
      <c r="K641" s="30">
        <f t="shared" si="144"/>
        <v>0.99</v>
      </c>
      <c r="L641" s="30" t="s">
        <v>103</v>
      </c>
      <c r="M641" s="15">
        <f t="shared" si="145"/>
        <v>990</v>
      </c>
      <c r="N641" s="13" t="s">
        <v>71</v>
      </c>
    </row>
    <row r="642" spans="1:14" ht="15.75" customHeight="1">
      <c r="A642" s="139">
        <v>13</v>
      </c>
      <c r="B642" s="5"/>
      <c r="C642" s="5" t="s">
        <v>90</v>
      </c>
      <c r="D642" s="5" t="s">
        <v>91</v>
      </c>
      <c r="E642" s="5" t="s">
        <v>12</v>
      </c>
      <c r="F642" s="12" t="s">
        <v>1342</v>
      </c>
      <c r="G642" s="12">
        <v>1</v>
      </c>
      <c r="H642" s="13" t="s">
        <v>74</v>
      </c>
      <c r="I642" s="12">
        <f t="shared" si="147"/>
        <v>1</v>
      </c>
      <c r="J642" s="13" t="s">
        <v>72</v>
      </c>
      <c r="K642" s="30">
        <f t="shared" si="144"/>
        <v>0.33</v>
      </c>
      <c r="L642" s="30" t="s">
        <v>103</v>
      </c>
      <c r="M642" s="15">
        <f t="shared" si="145"/>
        <v>330</v>
      </c>
      <c r="N642" s="13" t="s">
        <v>71</v>
      </c>
    </row>
    <row r="643" spans="1:14" ht="15.75" customHeight="1">
      <c r="A643" s="139">
        <v>14</v>
      </c>
      <c r="B643" s="5"/>
      <c r="C643" s="5" t="s">
        <v>81</v>
      </c>
      <c r="D643" s="5" t="s">
        <v>82</v>
      </c>
      <c r="E643" s="5" t="s">
        <v>12</v>
      </c>
      <c r="F643" s="12" t="s">
        <v>1329</v>
      </c>
      <c r="G643" s="12">
        <v>1</v>
      </c>
      <c r="H643" s="13" t="s">
        <v>74</v>
      </c>
      <c r="I643" s="12">
        <f t="shared" si="147"/>
        <v>1</v>
      </c>
      <c r="J643" s="13" t="s">
        <v>72</v>
      </c>
      <c r="K643" s="30">
        <f t="shared" si="144"/>
        <v>0.33</v>
      </c>
      <c r="L643" s="30" t="s">
        <v>103</v>
      </c>
      <c r="M643" s="15">
        <f t="shared" si="145"/>
        <v>330</v>
      </c>
      <c r="N643" s="13" t="s">
        <v>71</v>
      </c>
    </row>
    <row r="644" spans="1:14" ht="15.75" customHeight="1">
      <c r="A644" s="139">
        <v>15</v>
      </c>
      <c r="B644" s="5"/>
      <c r="C644" s="5" t="s">
        <v>11</v>
      </c>
      <c r="D644" s="5" t="s">
        <v>13</v>
      </c>
      <c r="E644" s="5" t="s">
        <v>12</v>
      </c>
      <c r="F644" s="12" t="s">
        <v>1350</v>
      </c>
      <c r="G644" s="12">
        <v>1</v>
      </c>
      <c r="H644" s="13" t="s">
        <v>74</v>
      </c>
      <c r="I644" s="12">
        <f t="shared" si="147"/>
        <v>1</v>
      </c>
      <c r="J644" s="13" t="s">
        <v>72</v>
      </c>
      <c r="K644" s="30">
        <f t="shared" si="144"/>
        <v>0.33</v>
      </c>
      <c r="L644" s="30" t="s">
        <v>103</v>
      </c>
      <c r="M644" s="15">
        <f t="shared" si="145"/>
        <v>330</v>
      </c>
      <c r="N644" s="13" t="s">
        <v>71</v>
      </c>
    </row>
    <row r="645" spans="1:14" ht="15.75" customHeight="1">
      <c r="A645" s="139">
        <v>16</v>
      </c>
      <c r="B645" s="5"/>
      <c r="C645" s="5" t="s">
        <v>28</v>
      </c>
      <c r="D645" s="5" t="s">
        <v>27</v>
      </c>
      <c r="E645" s="5" t="s">
        <v>12</v>
      </c>
      <c r="F645" s="12" t="s">
        <v>1343</v>
      </c>
      <c r="G645" s="12">
        <v>1</v>
      </c>
      <c r="H645" s="13" t="s">
        <v>74</v>
      </c>
      <c r="I645" s="12">
        <f t="shared" si="147"/>
        <v>1</v>
      </c>
      <c r="J645" s="13" t="s">
        <v>72</v>
      </c>
      <c r="K645" s="30">
        <f t="shared" si="144"/>
        <v>0.33</v>
      </c>
      <c r="L645" s="30" t="s">
        <v>103</v>
      </c>
      <c r="M645" s="15">
        <f t="shared" si="145"/>
        <v>330</v>
      </c>
      <c r="N645" s="13" t="s">
        <v>71</v>
      </c>
    </row>
    <row r="646" spans="1:14" ht="15.75" customHeight="1">
      <c r="A646" s="139">
        <v>17</v>
      </c>
      <c r="B646" s="5"/>
      <c r="C646" s="5" t="s">
        <v>30</v>
      </c>
      <c r="D646" s="5" t="s">
        <v>29</v>
      </c>
      <c r="E646" s="5" t="s">
        <v>12</v>
      </c>
      <c r="F646" s="12" t="s">
        <v>1330</v>
      </c>
      <c r="G646" s="12">
        <v>3</v>
      </c>
      <c r="H646" s="13" t="s">
        <v>74</v>
      </c>
      <c r="I646" s="12">
        <f t="shared" si="147"/>
        <v>3</v>
      </c>
      <c r="J646" s="13" t="s">
        <v>72</v>
      </c>
      <c r="K646" s="30">
        <f t="shared" si="144"/>
        <v>0.99</v>
      </c>
      <c r="L646" s="30" t="s">
        <v>103</v>
      </c>
      <c r="M646" s="15">
        <f t="shared" si="145"/>
        <v>990</v>
      </c>
      <c r="N646" s="13" t="s">
        <v>71</v>
      </c>
    </row>
    <row r="647" spans="1:14" ht="15.75" customHeight="1">
      <c r="A647" s="139">
        <v>18</v>
      </c>
      <c r="B647" s="5"/>
      <c r="C647" s="5" t="s">
        <v>32</v>
      </c>
      <c r="D647" s="5" t="s">
        <v>33</v>
      </c>
      <c r="E647" s="5" t="s">
        <v>12</v>
      </c>
      <c r="F647" s="12" t="s">
        <v>1202</v>
      </c>
      <c r="G647" s="12">
        <v>1</v>
      </c>
      <c r="H647" s="13" t="s">
        <v>74</v>
      </c>
      <c r="I647" s="12">
        <f t="shared" si="147"/>
        <v>1</v>
      </c>
      <c r="J647" s="13" t="s">
        <v>72</v>
      </c>
      <c r="K647" s="30">
        <f t="shared" si="144"/>
        <v>0.33</v>
      </c>
      <c r="L647" s="30" t="s">
        <v>103</v>
      </c>
      <c r="M647" s="15">
        <f t="shared" si="145"/>
        <v>330</v>
      </c>
      <c r="N647" s="13" t="s">
        <v>71</v>
      </c>
    </row>
    <row r="648" spans="1:14" ht="15.75" customHeight="1">
      <c r="A648" s="139">
        <v>19</v>
      </c>
      <c r="B648" s="5"/>
      <c r="C648" s="5" t="s">
        <v>36</v>
      </c>
      <c r="D648" s="5" t="s">
        <v>35</v>
      </c>
      <c r="E648" s="5" t="s">
        <v>12</v>
      </c>
      <c r="F648" s="12" t="s">
        <v>1159</v>
      </c>
      <c r="G648" s="12">
        <v>1</v>
      </c>
      <c r="H648" s="13" t="s">
        <v>74</v>
      </c>
      <c r="I648" s="12">
        <f t="shared" si="147"/>
        <v>1</v>
      </c>
      <c r="J648" s="13" t="s">
        <v>72</v>
      </c>
      <c r="K648" s="30">
        <f t="shared" si="144"/>
        <v>0.33</v>
      </c>
      <c r="L648" s="30" t="s">
        <v>103</v>
      </c>
      <c r="M648" s="15">
        <f t="shared" si="145"/>
        <v>330</v>
      </c>
      <c r="N648" s="13" t="s">
        <v>71</v>
      </c>
    </row>
    <row r="649" spans="1:14" ht="15.75" customHeight="1">
      <c r="A649" s="139">
        <v>20</v>
      </c>
      <c r="B649" s="5"/>
      <c r="C649" s="5" t="s">
        <v>38</v>
      </c>
      <c r="D649" s="5" t="s">
        <v>37</v>
      </c>
      <c r="E649" s="5" t="s">
        <v>12</v>
      </c>
      <c r="F649" s="12" t="s">
        <v>1301</v>
      </c>
      <c r="G649" s="12">
        <v>1</v>
      </c>
      <c r="H649" s="13" t="s">
        <v>74</v>
      </c>
      <c r="I649" s="12">
        <f t="shared" si="147"/>
        <v>1</v>
      </c>
      <c r="J649" s="13" t="s">
        <v>72</v>
      </c>
      <c r="K649" s="30">
        <f t="shared" si="144"/>
        <v>0.33</v>
      </c>
      <c r="L649" s="30" t="s">
        <v>103</v>
      </c>
      <c r="M649" s="15">
        <f t="shared" si="145"/>
        <v>330</v>
      </c>
      <c r="N649" s="13" t="s">
        <v>71</v>
      </c>
    </row>
    <row r="650" spans="1:14" ht="15.75" customHeight="1">
      <c r="A650" s="139">
        <v>21</v>
      </c>
      <c r="B650" s="5"/>
      <c r="C650" s="5" t="s">
        <v>40</v>
      </c>
      <c r="D650" s="5" t="s">
        <v>39</v>
      </c>
      <c r="E650" s="5" t="s">
        <v>12</v>
      </c>
      <c r="F650" s="12" t="s">
        <v>1344</v>
      </c>
      <c r="G650" s="12">
        <v>1</v>
      </c>
      <c r="H650" s="13" t="s">
        <v>74</v>
      </c>
      <c r="I650" s="12">
        <f t="shared" si="147"/>
        <v>1</v>
      </c>
      <c r="J650" s="13" t="s">
        <v>72</v>
      </c>
      <c r="K650" s="30">
        <f t="shared" si="144"/>
        <v>0.33</v>
      </c>
      <c r="L650" s="30" t="s">
        <v>103</v>
      </c>
      <c r="M650" s="15">
        <f t="shared" si="145"/>
        <v>330</v>
      </c>
      <c r="N650" s="13" t="s">
        <v>71</v>
      </c>
    </row>
    <row r="651" spans="1:14" ht="15.75" customHeight="1">
      <c r="A651" s="139">
        <v>22</v>
      </c>
      <c r="B651" s="5"/>
      <c r="C651" s="5" t="s">
        <v>78</v>
      </c>
      <c r="D651" s="5" t="s">
        <v>79</v>
      </c>
      <c r="E651" s="5" t="s">
        <v>12</v>
      </c>
      <c r="F651" s="12" t="s">
        <v>1332</v>
      </c>
      <c r="G651" s="12">
        <v>1</v>
      </c>
      <c r="H651" s="13" t="s">
        <v>74</v>
      </c>
      <c r="I651" s="12">
        <f t="shared" si="147"/>
        <v>1</v>
      </c>
      <c r="J651" s="13" t="s">
        <v>72</v>
      </c>
      <c r="K651" s="30">
        <f t="shared" si="144"/>
        <v>0.33</v>
      </c>
      <c r="L651" s="30" t="s">
        <v>103</v>
      </c>
      <c r="M651" s="15">
        <f t="shared" si="145"/>
        <v>330</v>
      </c>
      <c r="N651" s="13" t="s">
        <v>71</v>
      </c>
    </row>
    <row r="652" spans="1:14" ht="15.75" customHeight="1">
      <c r="A652" s="139">
        <v>23</v>
      </c>
      <c r="B652" s="5"/>
      <c r="C652" s="5" t="s">
        <v>45</v>
      </c>
      <c r="D652" s="5" t="s">
        <v>44</v>
      </c>
      <c r="E652" s="5" t="s">
        <v>43</v>
      </c>
      <c r="F652" s="12" t="s">
        <v>1351</v>
      </c>
      <c r="G652" s="12">
        <v>4</v>
      </c>
      <c r="H652" s="13" t="s">
        <v>74</v>
      </c>
      <c r="I652" s="12">
        <f>G652*1.5</f>
        <v>6</v>
      </c>
      <c r="J652" s="13" t="s">
        <v>72</v>
      </c>
      <c r="K652" s="30">
        <f t="shared" si="144"/>
        <v>1.98</v>
      </c>
      <c r="L652" s="30" t="s">
        <v>103</v>
      </c>
      <c r="M652" s="15">
        <f t="shared" si="145"/>
        <v>1980</v>
      </c>
      <c r="N652" s="13" t="s">
        <v>71</v>
      </c>
    </row>
    <row r="653" spans="1:14" ht="15.75" customHeight="1">
      <c r="A653" s="139">
        <v>24</v>
      </c>
      <c r="B653" s="5"/>
      <c r="C653" s="5" t="s">
        <v>47</v>
      </c>
      <c r="D653" s="5" t="s">
        <v>46</v>
      </c>
      <c r="E653" s="5" t="s">
        <v>43</v>
      </c>
      <c r="F653" s="12" t="s">
        <v>1352</v>
      </c>
      <c r="G653" s="12">
        <v>0</v>
      </c>
      <c r="H653" s="13" t="s">
        <v>74</v>
      </c>
      <c r="I653" s="12">
        <f>G653*1.5</f>
        <v>0</v>
      </c>
      <c r="J653" s="13" t="s">
        <v>72</v>
      </c>
      <c r="K653" s="30">
        <f t="shared" si="144"/>
        <v>0</v>
      </c>
      <c r="L653" s="30" t="s">
        <v>103</v>
      </c>
      <c r="M653" s="15">
        <f t="shared" si="145"/>
        <v>0</v>
      </c>
      <c r="N653" s="13" t="s">
        <v>71</v>
      </c>
    </row>
    <row r="654" spans="1:14" ht="15.75" customHeight="1">
      <c r="A654" s="139">
        <v>25</v>
      </c>
      <c r="B654" s="5"/>
      <c r="C654" s="5" t="s">
        <v>42</v>
      </c>
      <c r="D654" s="5" t="s">
        <v>41</v>
      </c>
      <c r="E654" s="5" t="s">
        <v>165</v>
      </c>
      <c r="F654" s="12" t="s">
        <v>1304</v>
      </c>
      <c r="G654" s="12">
        <v>1</v>
      </c>
      <c r="H654" s="13" t="s">
        <v>74</v>
      </c>
      <c r="I654" s="12">
        <f>G654*1.5</f>
        <v>1.5</v>
      </c>
      <c r="J654" s="13" t="s">
        <v>72</v>
      </c>
      <c r="K654" s="30">
        <f t="shared" si="144"/>
        <v>0.495</v>
      </c>
      <c r="L654" s="30" t="s">
        <v>103</v>
      </c>
      <c r="M654" s="15">
        <f t="shared" si="145"/>
        <v>495</v>
      </c>
      <c r="N654" s="13" t="s">
        <v>71</v>
      </c>
    </row>
    <row r="655" spans="1:14" ht="15.75" customHeight="1">
      <c r="A655" s="139">
        <v>26</v>
      </c>
      <c r="B655" s="5"/>
      <c r="C655" s="5" t="s">
        <v>1275</v>
      </c>
      <c r="D655" s="5"/>
      <c r="E655" s="5" t="s">
        <v>12</v>
      </c>
      <c r="F655" s="12" t="s">
        <v>1170</v>
      </c>
      <c r="G655" s="12">
        <v>1</v>
      </c>
      <c r="H655" s="13" t="s">
        <v>74</v>
      </c>
      <c r="I655" s="12">
        <f>G655*4</f>
        <v>4</v>
      </c>
      <c r="J655" s="13" t="s">
        <v>72</v>
      </c>
      <c r="K655" s="30">
        <f t="shared" si="144"/>
        <v>1.32</v>
      </c>
      <c r="L655" s="30" t="s">
        <v>103</v>
      </c>
      <c r="M655" s="15">
        <f t="shared" si="145"/>
        <v>1320</v>
      </c>
      <c r="N655" s="13" t="s">
        <v>71</v>
      </c>
    </row>
    <row r="656" spans="1:14" ht="15.75" customHeight="1">
      <c r="A656" s="139">
        <v>27</v>
      </c>
      <c r="B656" s="5"/>
      <c r="C656" s="5" t="s">
        <v>1240</v>
      </c>
      <c r="D656" s="5"/>
      <c r="E656" s="5" t="s">
        <v>12</v>
      </c>
      <c r="F656" s="12" t="s">
        <v>1306</v>
      </c>
      <c r="G656" s="12">
        <v>3</v>
      </c>
      <c r="H656" s="13" t="s">
        <v>74</v>
      </c>
      <c r="I656" s="12">
        <f t="shared" ref="I656" si="148">G656*1.5</f>
        <v>4.5</v>
      </c>
      <c r="J656" s="13" t="s">
        <v>72</v>
      </c>
      <c r="K656" s="30">
        <f t="shared" si="144"/>
        <v>1.4850000000000001</v>
      </c>
      <c r="L656" s="30" t="s">
        <v>103</v>
      </c>
      <c r="M656" s="15">
        <f t="shared" si="145"/>
        <v>1485</v>
      </c>
      <c r="N656" s="13" t="s">
        <v>71</v>
      </c>
    </row>
    <row r="657" spans="1:14" ht="15.75" customHeight="1">
      <c r="A657" s="139">
        <v>28</v>
      </c>
      <c r="B657" s="5"/>
      <c r="C657" s="5" t="s">
        <v>1234</v>
      </c>
      <c r="D657" s="5"/>
      <c r="E657" s="5" t="s">
        <v>12</v>
      </c>
      <c r="F657" s="12" t="s">
        <v>995</v>
      </c>
      <c r="G657" s="12">
        <v>2</v>
      </c>
      <c r="H657" s="13" t="s">
        <v>74</v>
      </c>
      <c r="I657" s="12">
        <f>G657*1</f>
        <v>2</v>
      </c>
      <c r="J657" s="13" t="s">
        <v>72</v>
      </c>
      <c r="K657" s="30">
        <f t="shared" si="144"/>
        <v>0.66</v>
      </c>
      <c r="L657" s="30" t="s">
        <v>103</v>
      </c>
      <c r="M657" s="15">
        <f t="shared" si="145"/>
        <v>660</v>
      </c>
      <c r="N657" s="13" t="s">
        <v>71</v>
      </c>
    </row>
    <row r="658" spans="1:14" ht="15.75" customHeight="1">
      <c r="A658" s="139">
        <v>29</v>
      </c>
      <c r="B658" s="5"/>
      <c r="C658" s="5" t="s">
        <v>757</v>
      </c>
      <c r="D658" s="5"/>
      <c r="E658" s="5" t="s">
        <v>12</v>
      </c>
      <c r="F658" s="12" t="s">
        <v>995</v>
      </c>
      <c r="G658" s="12">
        <v>2</v>
      </c>
      <c r="H658" s="13" t="s">
        <v>74</v>
      </c>
      <c r="I658" s="12">
        <f>G658*1</f>
        <v>2</v>
      </c>
      <c r="J658" s="13" t="s">
        <v>72</v>
      </c>
      <c r="K658" s="30">
        <f t="shared" si="144"/>
        <v>0.66</v>
      </c>
      <c r="L658" s="30" t="s">
        <v>103</v>
      </c>
      <c r="M658" s="15">
        <f t="shared" si="145"/>
        <v>660</v>
      </c>
      <c r="N658" s="13" t="s">
        <v>71</v>
      </c>
    </row>
    <row r="659" spans="1:14" ht="15.75" customHeight="1">
      <c r="A659" s="139">
        <v>30</v>
      </c>
      <c r="B659" s="5"/>
      <c r="C659" s="5" t="s">
        <v>1114</v>
      </c>
      <c r="D659" s="5"/>
      <c r="E659" s="5" t="s">
        <v>12</v>
      </c>
      <c r="F659" s="103" t="s">
        <v>322</v>
      </c>
      <c r="G659" s="12">
        <v>1</v>
      </c>
      <c r="H659" s="13" t="s">
        <v>74</v>
      </c>
      <c r="I659" s="12">
        <f>G659*1</f>
        <v>1</v>
      </c>
      <c r="J659" s="13" t="s">
        <v>72</v>
      </c>
      <c r="K659" s="30">
        <f t="shared" si="144"/>
        <v>0.33</v>
      </c>
      <c r="L659" s="30" t="s">
        <v>103</v>
      </c>
      <c r="M659" s="15">
        <f t="shared" si="145"/>
        <v>330</v>
      </c>
      <c r="N659" s="13" t="s">
        <v>71</v>
      </c>
    </row>
    <row r="660" spans="1:14" ht="15.75" customHeight="1">
      <c r="A660" s="139">
        <v>31</v>
      </c>
      <c r="B660" s="5"/>
      <c r="C660" s="5" t="s">
        <v>126</v>
      </c>
      <c r="D660" s="5"/>
      <c r="E660" s="5" t="s">
        <v>43</v>
      </c>
      <c r="F660" s="12" t="s">
        <v>271</v>
      </c>
      <c r="G660" s="12">
        <v>1</v>
      </c>
      <c r="H660" s="13" t="s">
        <v>74</v>
      </c>
      <c r="I660" s="12">
        <f t="shared" ref="I660" si="149">G660*4</f>
        <v>4</v>
      </c>
      <c r="J660" s="13" t="s">
        <v>72</v>
      </c>
      <c r="K660" s="30">
        <f t="shared" si="144"/>
        <v>1.32</v>
      </c>
      <c r="L660" s="30" t="s">
        <v>103</v>
      </c>
      <c r="M660" s="15">
        <f t="shared" si="145"/>
        <v>1320</v>
      </c>
      <c r="N660" s="13" t="s">
        <v>71</v>
      </c>
    </row>
    <row r="661" spans="1:14" ht="15.75" customHeight="1">
      <c r="A661" s="139">
        <v>32</v>
      </c>
      <c r="B661" s="5"/>
      <c r="C661" s="5" t="s">
        <v>893</v>
      </c>
      <c r="D661" s="5"/>
      <c r="E661" s="5" t="s">
        <v>12</v>
      </c>
      <c r="F661" s="12" t="s">
        <v>220</v>
      </c>
      <c r="G661" s="12">
        <v>2</v>
      </c>
      <c r="H661" s="13" t="s">
        <v>74</v>
      </c>
      <c r="I661" s="12">
        <f>G661*1</f>
        <v>2</v>
      </c>
      <c r="J661" s="13" t="s">
        <v>72</v>
      </c>
      <c r="K661" s="30">
        <f t="shared" si="144"/>
        <v>0.66</v>
      </c>
      <c r="L661" s="30" t="s">
        <v>103</v>
      </c>
      <c r="M661" s="15">
        <f t="shared" si="145"/>
        <v>660</v>
      </c>
      <c r="N661" s="13" t="s">
        <v>71</v>
      </c>
    </row>
    <row r="662" spans="1:14" ht="15.75" customHeight="1">
      <c r="A662" s="139">
        <v>33</v>
      </c>
      <c r="B662" s="5"/>
      <c r="C662" s="5" t="s">
        <v>1193</v>
      </c>
      <c r="D662" s="5"/>
      <c r="E662" s="5" t="s">
        <v>43</v>
      </c>
      <c r="F662" s="12" t="s">
        <v>1334</v>
      </c>
      <c r="G662" s="12">
        <v>1</v>
      </c>
      <c r="H662" s="13" t="s">
        <v>74</v>
      </c>
      <c r="I662" s="12">
        <f>G662*1</f>
        <v>1</v>
      </c>
      <c r="J662" s="13" t="s">
        <v>72</v>
      </c>
      <c r="K662" s="30">
        <f t="shared" si="144"/>
        <v>0.33</v>
      </c>
      <c r="L662" s="30" t="s">
        <v>103</v>
      </c>
      <c r="M662" s="15">
        <f t="shared" si="145"/>
        <v>330</v>
      </c>
      <c r="N662" s="13" t="s">
        <v>71</v>
      </c>
    </row>
    <row r="663" spans="1:14" ht="15.75" customHeight="1">
      <c r="A663" s="139">
        <v>34</v>
      </c>
      <c r="B663" s="5"/>
      <c r="C663" s="5" t="s">
        <v>679</v>
      </c>
      <c r="D663" s="5"/>
      <c r="E663" s="5" t="s">
        <v>12</v>
      </c>
      <c r="F663" s="12" t="s">
        <v>1280</v>
      </c>
      <c r="G663" s="12">
        <v>1</v>
      </c>
      <c r="H663" s="13" t="s">
        <v>74</v>
      </c>
      <c r="I663" s="12">
        <f>G663*1.5</f>
        <v>1.5</v>
      </c>
      <c r="J663" s="13" t="s">
        <v>72</v>
      </c>
      <c r="K663" s="30">
        <f t="shared" si="144"/>
        <v>0.495</v>
      </c>
      <c r="L663" s="30" t="s">
        <v>103</v>
      </c>
      <c r="M663" s="15">
        <f t="shared" si="145"/>
        <v>495</v>
      </c>
      <c r="N663" s="13" t="s">
        <v>71</v>
      </c>
    </row>
    <row r="664" spans="1:14" ht="15.75" customHeight="1">
      <c r="A664" s="139">
        <v>35</v>
      </c>
      <c r="B664" s="5"/>
      <c r="C664" s="5" t="s">
        <v>894</v>
      </c>
      <c r="D664" s="5"/>
      <c r="E664" s="5" t="s">
        <v>12</v>
      </c>
      <c r="F664" s="12" t="s">
        <v>1307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44"/>
        <v>0.33</v>
      </c>
      <c r="L664" s="30" t="s">
        <v>103</v>
      </c>
      <c r="M664" s="15">
        <f t="shared" si="145"/>
        <v>330</v>
      </c>
      <c r="N664" s="13" t="s">
        <v>71</v>
      </c>
    </row>
    <row r="665" spans="1:14" ht="15.75" customHeight="1">
      <c r="A665" s="139">
        <v>36</v>
      </c>
      <c r="B665" s="5"/>
      <c r="C665" s="5" t="s">
        <v>52</v>
      </c>
      <c r="D665" s="5"/>
      <c r="E665" s="5" t="s">
        <v>12</v>
      </c>
      <c r="F665" s="12" t="s">
        <v>995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44"/>
        <v>0.66</v>
      </c>
      <c r="L665" s="30" t="s">
        <v>103</v>
      </c>
      <c r="M665" s="15">
        <f t="shared" si="145"/>
        <v>660</v>
      </c>
      <c r="N665" s="13" t="s">
        <v>71</v>
      </c>
    </row>
    <row r="666" spans="1:14" ht="15.75" customHeight="1">
      <c r="A666" s="139">
        <v>37</v>
      </c>
      <c r="B666" s="5"/>
      <c r="C666" s="5" t="s">
        <v>1290</v>
      </c>
      <c r="D666" s="5"/>
      <c r="E666" s="5" t="s">
        <v>12</v>
      </c>
      <c r="F666" s="12" t="s">
        <v>1291</v>
      </c>
      <c r="G666" s="12">
        <v>1</v>
      </c>
      <c r="H666" s="13" t="s">
        <v>74</v>
      </c>
      <c r="I666" s="12">
        <f>G666*1</f>
        <v>1</v>
      </c>
      <c r="J666" s="13" t="s">
        <v>72</v>
      </c>
      <c r="K666" s="30">
        <f t="shared" si="144"/>
        <v>0.33</v>
      </c>
      <c r="L666" s="30" t="s">
        <v>103</v>
      </c>
      <c r="M666" s="15">
        <f t="shared" si="145"/>
        <v>330</v>
      </c>
      <c r="N666" s="13" t="s">
        <v>71</v>
      </c>
    </row>
    <row r="667" spans="1:14" ht="15.75" customHeight="1">
      <c r="A667" s="281" t="s">
        <v>54</v>
      </c>
      <c r="B667" s="282"/>
      <c r="C667" s="282"/>
      <c r="D667" s="282"/>
      <c r="E667" s="283"/>
      <c r="F667" s="138"/>
      <c r="G667" s="12">
        <f>SUM(G630:G666)</f>
        <v>74</v>
      </c>
      <c r="H667" s="13" t="s">
        <v>74</v>
      </c>
      <c r="I667" s="12">
        <f>SUM(I630:I666)</f>
        <v>242.5</v>
      </c>
      <c r="J667" s="13" t="s">
        <v>72</v>
      </c>
      <c r="K667" s="30">
        <f t="shared" si="144"/>
        <v>80.025000000000006</v>
      </c>
      <c r="L667" s="30" t="s">
        <v>103</v>
      </c>
      <c r="M667" s="34">
        <f>SUM(M630:M666)</f>
        <v>80025</v>
      </c>
      <c r="N667" s="13" t="s">
        <v>71</v>
      </c>
    </row>
    <row r="668" spans="1:14">
      <c r="A668" s="286" t="s">
        <v>53</v>
      </c>
      <c r="B668" s="286" t="s">
        <v>0</v>
      </c>
      <c r="C668" s="286" t="s">
        <v>2</v>
      </c>
      <c r="D668" s="286" t="s">
        <v>4</v>
      </c>
      <c r="E668" s="286" t="s">
        <v>1</v>
      </c>
      <c r="F668" s="286" t="s">
        <v>280</v>
      </c>
      <c r="G668" s="288" t="s">
        <v>5</v>
      </c>
      <c r="H668" s="289"/>
      <c r="I668" s="288" t="s">
        <v>6</v>
      </c>
      <c r="J668" s="289"/>
      <c r="K668" s="288" t="s">
        <v>101</v>
      </c>
      <c r="L668" s="289"/>
      <c r="M668" s="288" t="s">
        <v>102</v>
      </c>
      <c r="N668" s="289"/>
    </row>
    <row r="669" spans="1:14">
      <c r="A669" s="287"/>
      <c r="B669" s="287"/>
      <c r="C669" s="287"/>
      <c r="D669" s="287"/>
      <c r="E669" s="287"/>
      <c r="F669" s="287"/>
      <c r="G669" s="290"/>
      <c r="H669" s="291"/>
      <c r="I669" s="290"/>
      <c r="J669" s="291"/>
      <c r="K669" s="290"/>
      <c r="L669" s="291"/>
      <c r="M669" s="290"/>
      <c r="N669" s="291"/>
    </row>
    <row r="670" spans="1:14" ht="15.75" customHeight="1">
      <c r="A670" s="139">
        <v>1</v>
      </c>
      <c r="B670" s="16" t="s">
        <v>212</v>
      </c>
      <c r="C670" s="5" t="s">
        <v>3</v>
      </c>
      <c r="D670" s="5" t="s">
        <v>7</v>
      </c>
      <c r="E670" s="5" t="s">
        <v>8</v>
      </c>
      <c r="F670" s="12" t="s">
        <v>1353</v>
      </c>
      <c r="G670" s="12">
        <v>4</v>
      </c>
      <c r="H670" s="13" t="s">
        <v>74</v>
      </c>
      <c r="I670" s="12">
        <f t="shared" ref="I670:I672" si="150">G670*6</f>
        <v>24</v>
      </c>
      <c r="J670" s="13" t="s">
        <v>72</v>
      </c>
      <c r="K670" s="30">
        <f t="shared" ref="K670:K707" si="151">I670*0.33</f>
        <v>7.92</v>
      </c>
      <c r="L670" s="30" t="s">
        <v>103</v>
      </c>
      <c r="M670" s="15">
        <f t="shared" ref="M670:M706" si="152">K670*1000</f>
        <v>7920</v>
      </c>
      <c r="N670" s="13" t="s">
        <v>71</v>
      </c>
    </row>
    <row r="671" spans="1:14" ht="15.75" customHeight="1">
      <c r="A671" s="139">
        <v>2</v>
      </c>
      <c r="B671" s="131">
        <v>43574</v>
      </c>
      <c r="C671" s="5" t="s">
        <v>56</v>
      </c>
      <c r="D671" s="5" t="s">
        <v>93</v>
      </c>
      <c r="E671" s="5" t="s">
        <v>8</v>
      </c>
      <c r="F671" s="93" t="s">
        <v>1348</v>
      </c>
      <c r="G671" s="12">
        <v>3</v>
      </c>
      <c r="H671" s="13" t="s">
        <v>74</v>
      </c>
      <c r="I671" s="12">
        <f t="shared" si="150"/>
        <v>18</v>
      </c>
      <c r="J671" s="13" t="s">
        <v>72</v>
      </c>
      <c r="K671" s="30">
        <f t="shared" si="151"/>
        <v>5.94</v>
      </c>
      <c r="L671" s="30" t="s">
        <v>103</v>
      </c>
      <c r="M671" s="15">
        <f t="shared" si="152"/>
        <v>5940</v>
      </c>
      <c r="N671" s="13" t="s">
        <v>71</v>
      </c>
    </row>
    <row r="672" spans="1:14" ht="15.75" customHeight="1">
      <c r="A672" s="139">
        <v>3</v>
      </c>
      <c r="B672" s="5"/>
      <c r="C672" s="5" t="s">
        <v>15</v>
      </c>
      <c r="D672" s="5" t="s">
        <v>647</v>
      </c>
      <c r="E672" s="5" t="s">
        <v>8</v>
      </c>
      <c r="F672" s="12" t="s">
        <v>1354</v>
      </c>
      <c r="G672" s="12">
        <v>1</v>
      </c>
      <c r="H672" s="13" t="s">
        <v>74</v>
      </c>
      <c r="I672" s="12">
        <f t="shared" si="150"/>
        <v>6</v>
      </c>
      <c r="J672" s="13" t="s">
        <v>72</v>
      </c>
      <c r="K672" s="30">
        <f t="shared" si="151"/>
        <v>1.98</v>
      </c>
      <c r="L672" s="30" t="s">
        <v>103</v>
      </c>
      <c r="M672" s="15">
        <f t="shared" si="152"/>
        <v>1980</v>
      </c>
      <c r="N672" s="13" t="s">
        <v>71</v>
      </c>
    </row>
    <row r="673" spans="1:14" ht="15.75" customHeight="1">
      <c r="A673" s="139">
        <v>4</v>
      </c>
      <c r="B673" s="5"/>
      <c r="C673" s="5" t="s">
        <v>17</v>
      </c>
      <c r="D673" s="5" t="s">
        <v>16</v>
      </c>
      <c r="E673" s="5" t="s">
        <v>8</v>
      </c>
      <c r="F673" s="12" t="s">
        <v>1356</v>
      </c>
      <c r="G673" s="12">
        <v>3</v>
      </c>
      <c r="H673" s="13" t="s">
        <v>74</v>
      </c>
      <c r="I673" s="12">
        <f>G673*F4046</f>
        <v>0</v>
      </c>
      <c r="J673" s="13" t="s">
        <v>72</v>
      </c>
      <c r="K673" s="30">
        <f t="shared" si="151"/>
        <v>0</v>
      </c>
      <c r="L673" s="30" t="s">
        <v>103</v>
      </c>
      <c r="M673" s="15">
        <f t="shared" si="152"/>
        <v>0</v>
      </c>
      <c r="N673" s="13" t="s">
        <v>71</v>
      </c>
    </row>
    <row r="674" spans="1:14" ht="15.75" customHeight="1">
      <c r="A674" s="139">
        <v>5</v>
      </c>
      <c r="B674" s="5"/>
      <c r="C674" s="5" t="s">
        <v>251</v>
      </c>
      <c r="D674" s="5" t="s">
        <v>18</v>
      </c>
      <c r="E674" s="5" t="s">
        <v>8</v>
      </c>
      <c r="F674" s="12" t="s">
        <v>1355</v>
      </c>
      <c r="G674" s="12">
        <v>4</v>
      </c>
      <c r="H674" s="13" t="s">
        <v>74</v>
      </c>
      <c r="I674" s="12">
        <f t="shared" ref="I674:I678" si="153">G674*6</f>
        <v>24</v>
      </c>
      <c r="J674" s="13" t="s">
        <v>72</v>
      </c>
      <c r="K674" s="30">
        <f t="shared" si="151"/>
        <v>7.92</v>
      </c>
      <c r="L674" s="30" t="s">
        <v>103</v>
      </c>
      <c r="M674" s="15">
        <f t="shared" si="152"/>
        <v>7920</v>
      </c>
      <c r="N674" s="13" t="s">
        <v>71</v>
      </c>
    </row>
    <row r="675" spans="1:14" ht="15.75" customHeight="1">
      <c r="A675" s="139">
        <v>6</v>
      </c>
      <c r="B675" s="5"/>
      <c r="C675" s="9" t="s">
        <v>52</v>
      </c>
      <c r="D675" s="9" t="s">
        <v>51</v>
      </c>
      <c r="E675" s="9" t="s">
        <v>8</v>
      </c>
      <c r="F675" s="72" t="s">
        <v>1357</v>
      </c>
      <c r="G675" s="12">
        <v>3</v>
      </c>
      <c r="H675" s="13" t="s">
        <v>74</v>
      </c>
      <c r="I675" s="12">
        <f t="shared" si="153"/>
        <v>18</v>
      </c>
      <c r="J675" s="13" t="s">
        <v>72</v>
      </c>
      <c r="K675" s="30">
        <f t="shared" si="151"/>
        <v>5.94</v>
      </c>
      <c r="L675" s="30" t="s">
        <v>103</v>
      </c>
      <c r="M675" s="15">
        <f t="shared" si="152"/>
        <v>5940</v>
      </c>
      <c r="N675" s="13" t="s">
        <v>71</v>
      </c>
    </row>
    <row r="676" spans="1:14" ht="15.75" customHeight="1">
      <c r="A676" s="139">
        <v>7</v>
      </c>
      <c r="B676" s="5"/>
      <c r="C676" s="5" t="s">
        <v>10</v>
      </c>
      <c r="D676" s="5" t="s">
        <v>93</v>
      </c>
      <c r="E676" s="5" t="s">
        <v>8</v>
      </c>
      <c r="F676" s="12" t="s">
        <v>1349</v>
      </c>
      <c r="G676" s="12">
        <v>5</v>
      </c>
      <c r="H676" s="13" t="s">
        <v>74</v>
      </c>
      <c r="I676" s="12">
        <f t="shared" si="153"/>
        <v>30</v>
      </c>
      <c r="J676" s="13" t="s">
        <v>72</v>
      </c>
      <c r="K676" s="30">
        <f t="shared" si="151"/>
        <v>9.9</v>
      </c>
      <c r="L676" s="30" t="s">
        <v>103</v>
      </c>
      <c r="M676" s="15">
        <f t="shared" si="152"/>
        <v>9900</v>
      </c>
      <c r="N676" s="13" t="s">
        <v>71</v>
      </c>
    </row>
    <row r="677" spans="1:14" ht="15.75" customHeight="1">
      <c r="A677" s="139">
        <v>8</v>
      </c>
      <c r="B677" s="5"/>
      <c r="C677" s="102" t="s">
        <v>26</v>
      </c>
      <c r="D677" s="102" t="s">
        <v>89</v>
      </c>
      <c r="E677" s="102" t="s">
        <v>8</v>
      </c>
      <c r="F677" s="103" t="s">
        <v>1338</v>
      </c>
      <c r="G677" s="133">
        <v>4</v>
      </c>
      <c r="H677" s="134" t="s">
        <v>74</v>
      </c>
      <c r="I677" s="133">
        <f t="shared" si="153"/>
        <v>24</v>
      </c>
      <c r="J677" s="134" t="s">
        <v>72</v>
      </c>
      <c r="K677" s="30">
        <f t="shared" si="151"/>
        <v>7.92</v>
      </c>
      <c r="L677" s="135" t="s">
        <v>103</v>
      </c>
      <c r="M677" s="136">
        <f t="shared" si="152"/>
        <v>7920</v>
      </c>
      <c r="N677" s="134" t="s">
        <v>71</v>
      </c>
    </row>
    <row r="678" spans="1:14" ht="15.75" customHeight="1">
      <c r="A678" s="139">
        <v>9</v>
      </c>
      <c r="B678" s="5"/>
      <c r="C678" s="5" t="s">
        <v>94</v>
      </c>
      <c r="D678" s="5" t="s">
        <v>95</v>
      </c>
      <c r="E678" s="5" t="s">
        <v>8</v>
      </c>
      <c r="F678" s="12" t="s">
        <v>1339</v>
      </c>
      <c r="G678" s="12">
        <v>4</v>
      </c>
      <c r="H678" s="13" t="s">
        <v>74</v>
      </c>
      <c r="I678" s="12">
        <f t="shared" si="153"/>
        <v>24</v>
      </c>
      <c r="J678" s="13" t="s">
        <v>72</v>
      </c>
      <c r="K678" s="30">
        <f t="shared" si="151"/>
        <v>7.92</v>
      </c>
      <c r="L678" s="30" t="s">
        <v>103</v>
      </c>
      <c r="M678" s="15">
        <f t="shared" si="152"/>
        <v>7920</v>
      </c>
      <c r="N678" s="13" t="s">
        <v>71</v>
      </c>
    </row>
    <row r="679" spans="1:14" ht="15.75" customHeight="1">
      <c r="A679" s="139">
        <v>10</v>
      </c>
      <c r="B679" s="5"/>
      <c r="C679" s="5" t="s">
        <v>190</v>
      </c>
      <c r="D679" s="5" t="s">
        <v>20</v>
      </c>
      <c r="E679" s="5" t="s">
        <v>173</v>
      </c>
      <c r="F679" s="12" t="s">
        <v>1358</v>
      </c>
      <c r="G679" s="12">
        <v>1</v>
      </c>
      <c r="H679" s="13" t="s">
        <v>74</v>
      </c>
      <c r="I679" s="12">
        <f>G679*7</f>
        <v>7</v>
      </c>
      <c r="J679" s="13" t="s">
        <v>72</v>
      </c>
      <c r="K679" s="30">
        <f t="shared" si="151"/>
        <v>2.31</v>
      </c>
      <c r="L679" s="30" t="s">
        <v>103</v>
      </c>
      <c r="M679" s="15">
        <f t="shared" si="152"/>
        <v>2310</v>
      </c>
      <c r="N679" s="13" t="s">
        <v>71</v>
      </c>
    </row>
    <row r="680" spans="1:14" ht="15.75" customHeight="1">
      <c r="A680" s="139">
        <v>11</v>
      </c>
      <c r="B680" s="5"/>
      <c r="C680" s="5" t="s">
        <v>34</v>
      </c>
      <c r="D680" s="5" t="s">
        <v>134</v>
      </c>
      <c r="E680" s="5" t="s">
        <v>173</v>
      </c>
      <c r="F680" s="12" t="s">
        <v>1285</v>
      </c>
      <c r="G680" s="12">
        <v>1</v>
      </c>
      <c r="H680" s="13" t="s">
        <v>74</v>
      </c>
      <c r="I680" s="12">
        <f>G680*7</f>
        <v>7</v>
      </c>
      <c r="J680" s="13" t="s">
        <v>72</v>
      </c>
      <c r="K680" s="30">
        <f t="shared" si="151"/>
        <v>2.31</v>
      </c>
      <c r="L680" s="30" t="s">
        <v>103</v>
      </c>
      <c r="M680" s="15">
        <f t="shared" si="152"/>
        <v>2310</v>
      </c>
      <c r="N680" s="13" t="s">
        <v>71</v>
      </c>
    </row>
    <row r="681" spans="1:14" ht="15.75" customHeight="1">
      <c r="A681" s="139">
        <v>12</v>
      </c>
      <c r="B681" s="5"/>
      <c r="C681" s="5" t="s">
        <v>23</v>
      </c>
      <c r="D681" s="5" t="s">
        <v>136</v>
      </c>
      <c r="E681" s="5" t="s">
        <v>12</v>
      </c>
      <c r="F681" s="5" t="s">
        <v>1359</v>
      </c>
      <c r="G681" s="12">
        <v>3</v>
      </c>
      <c r="H681" s="13" t="s">
        <v>74</v>
      </c>
      <c r="I681" s="12">
        <f t="shared" ref="I681:I691" si="154">G681*1</f>
        <v>3</v>
      </c>
      <c r="J681" s="13" t="s">
        <v>72</v>
      </c>
      <c r="K681" s="30">
        <f t="shared" si="151"/>
        <v>0.99</v>
      </c>
      <c r="L681" s="30" t="s">
        <v>103</v>
      </c>
      <c r="M681" s="15">
        <f t="shared" si="152"/>
        <v>990</v>
      </c>
      <c r="N681" s="13" t="s">
        <v>71</v>
      </c>
    </row>
    <row r="682" spans="1:14" ht="15.75" customHeight="1">
      <c r="A682" s="139">
        <v>13</v>
      </c>
      <c r="B682" s="5"/>
      <c r="C682" s="5" t="s">
        <v>90</v>
      </c>
      <c r="D682" s="5" t="s">
        <v>91</v>
      </c>
      <c r="E682" s="5" t="s">
        <v>12</v>
      </c>
      <c r="F682" s="12" t="s">
        <v>1342</v>
      </c>
      <c r="G682" s="12">
        <v>1</v>
      </c>
      <c r="H682" s="13" t="s">
        <v>74</v>
      </c>
      <c r="I682" s="12">
        <f t="shared" si="154"/>
        <v>1</v>
      </c>
      <c r="J682" s="13" t="s">
        <v>72</v>
      </c>
      <c r="K682" s="30">
        <f t="shared" si="151"/>
        <v>0.33</v>
      </c>
      <c r="L682" s="30" t="s">
        <v>103</v>
      </c>
      <c r="M682" s="15">
        <f t="shared" si="152"/>
        <v>330</v>
      </c>
      <c r="N682" s="13" t="s">
        <v>71</v>
      </c>
    </row>
    <row r="683" spans="1:14" ht="15.75" customHeight="1">
      <c r="A683" s="139">
        <v>14</v>
      </c>
      <c r="B683" s="5"/>
      <c r="C683" s="5" t="s">
        <v>81</v>
      </c>
      <c r="D683" s="5" t="s">
        <v>82</v>
      </c>
      <c r="E683" s="5" t="s">
        <v>12</v>
      </c>
      <c r="F683" s="12" t="s">
        <v>1360</v>
      </c>
      <c r="G683" s="12">
        <v>1</v>
      </c>
      <c r="H683" s="13" t="s">
        <v>74</v>
      </c>
      <c r="I683" s="12">
        <f t="shared" si="154"/>
        <v>1</v>
      </c>
      <c r="J683" s="13" t="s">
        <v>72</v>
      </c>
      <c r="K683" s="30">
        <f t="shared" si="151"/>
        <v>0.33</v>
      </c>
      <c r="L683" s="30" t="s">
        <v>103</v>
      </c>
      <c r="M683" s="15">
        <f t="shared" si="152"/>
        <v>330</v>
      </c>
      <c r="N683" s="13" t="s">
        <v>71</v>
      </c>
    </row>
    <row r="684" spans="1:14" ht="15.75" customHeight="1">
      <c r="A684" s="139">
        <v>15</v>
      </c>
      <c r="B684" s="5"/>
      <c r="C684" s="5" t="s">
        <v>11</v>
      </c>
      <c r="D684" s="5" t="s">
        <v>13</v>
      </c>
      <c r="E684" s="5" t="s">
        <v>12</v>
      </c>
      <c r="F684" s="12" t="s">
        <v>1350</v>
      </c>
      <c r="G684" s="12">
        <v>1</v>
      </c>
      <c r="H684" s="13" t="s">
        <v>74</v>
      </c>
      <c r="I684" s="12">
        <f t="shared" si="154"/>
        <v>1</v>
      </c>
      <c r="J684" s="13" t="s">
        <v>72</v>
      </c>
      <c r="K684" s="30">
        <f t="shared" si="151"/>
        <v>0.33</v>
      </c>
      <c r="L684" s="30" t="s">
        <v>103</v>
      </c>
      <c r="M684" s="15">
        <f t="shared" si="152"/>
        <v>330</v>
      </c>
      <c r="N684" s="13" t="s">
        <v>71</v>
      </c>
    </row>
    <row r="685" spans="1:14" ht="15.75" customHeight="1">
      <c r="A685" s="139">
        <v>16</v>
      </c>
      <c r="B685" s="5"/>
      <c r="C685" s="5" t="s">
        <v>28</v>
      </c>
      <c r="D685" s="5" t="s">
        <v>27</v>
      </c>
      <c r="E685" s="5" t="s">
        <v>12</v>
      </c>
      <c r="F685" s="12" t="s">
        <v>1361</v>
      </c>
      <c r="G685" s="12">
        <v>1</v>
      </c>
      <c r="H685" s="13" t="s">
        <v>74</v>
      </c>
      <c r="I685" s="12">
        <f t="shared" si="154"/>
        <v>1</v>
      </c>
      <c r="J685" s="13" t="s">
        <v>72</v>
      </c>
      <c r="K685" s="30">
        <f t="shared" si="151"/>
        <v>0.33</v>
      </c>
      <c r="L685" s="30" t="s">
        <v>103</v>
      </c>
      <c r="M685" s="15">
        <f t="shared" si="152"/>
        <v>330</v>
      </c>
      <c r="N685" s="13" t="s">
        <v>71</v>
      </c>
    </row>
    <row r="686" spans="1:14" ht="15.75" customHeight="1">
      <c r="A686" s="139">
        <v>17</v>
      </c>
      <c r="B686" s="5"/>
      <c r="C686" s="102" t="s">
        <v>30</v>
      </c>
      <c r="D686" s="102" t="s">
        <v>29</v>
      </c>
      <c r="E686" s="102" t="s">
        <v>12</v>
      </c>
      <c r="F686" s="137" t="s">
        <v>1362</v>
      </c>
      <c r="G686" s="133">
        <v>3</v>
      </c>
      <c r="H686" s="134" t="s">
        <v>74</v>
      </c>
      <c r="I686" s="133">
        <f t="shared" si="154"/>
        <v>3</v>
      </c>
      <c r="J686" s="134" t="s">
        <v>72</v>
      </c>
      <c r="K686" s="135">
        <f t="shared" si="151"/>
        <v>0.99</v>
      </c>
      <c r="L686" s="135" t="s">
        <v>103</v>
      </c>
      <c r="M686" s="136">
        <f t="shared" si="152"/>
        <v>990</v>
      </c>
      <c r="N686" s="134" t="s">
        <v>71</v>
      </c>
    </row>
    <row r="687" spans="1:14" ht="15.75" customHeight="1">
      <c r="A687" s="139">
        <v>18</v>
      </c>
      <c r="B687" s="5"/>
      <c r="C687" s="5" t="s">
        <v>32</v>
      </c>
      <c r="D687" s="5" t="s">
        <v>33</v>
      </c>
      <c r="E687" s="5" t="s">
        <v>12</v>
      </c>
      <c r="F687" s="12" t="s">
        <v>1202</v>
      </c>
      <c r="G687" s="12">
        <v>1</v>
      </c>
      <c r="H687" s="13" t="s">
        <v>74</v>
      </c>
      <c r="I687" s="12">
        <f t="shared" si="154"/>
        <v>1</v>
      </c>
      <c r="J687" s="13" t="s">
        <v>72</v>
      </c>
      <c r="K687" s="30">
        <f t="shared" si="151"/>
        <v>0.33</v>
      </c>
      <c r="L687" s="30" t="s">
        <v>103</v>
      </c>
      <c r="M687" s="15">
        <f t="shared" si="152"/>
        <v>330</v>
      </c>
      <c r="N687" s="13" t="s">
        <v>71</v>
      </c>
    </row>
    <row r="688" spans="1:14" ht="15.75" customHeight="1">
      <c r="A688" s="139">
        <v>19</v>
      </c>
      <c r="B688" s="5"/>
      <c r="C688" s="5" t="s">
        <v>36</v>
      </c>
      <c r="D688" s="5" t="s">
        <v>35</v>
      </c>
      <c r="E688" s="5" t="s">
        <v>12</v>
      </c>
      <c r="F688" s="12" t="s">
        <v>1159</v>
      </c>
      <c r="G688" s="12">
        <v>1</v>
      </c>
      <c r="H688" s="13" t="s">
        <v>74</v>
      </c>
      <c r="I688" s="12">
        <f t="shared" si="154"/>
        <v>1</v>
      </c>
      <c r="J688" s="13" t="s">
        <v>72</v>
      </c>
      <c r="K688" s="30">
        <f t="shared" si="151"/>
        <v>0.33</v>
      </c>
      <c r="L688" s="30" t="s">
        <v>103</v>
      </c>
      <c r="M688" s="15">
        <f t="shared" si="152"/>
        <v>330</v>
      </c>
      <c r="N688" s="13" t="s">
        <v>71</v>
      </c>
    </row>
    <row r="689" spans="1:14" ht="15.75" customHeight="1">
      <c r="A689" s="139">
        <v>20</v>
      </c>
      <c r="B689" s="5"/>
      <c r="C689" s="5" t="s">
        <v>38</v>
      </c>
      <c r="D689" s="5" t="s">
        <v>37</v>
      </c>
      <c r="E689" s="5" t="s">
        <v>12</v>
      </c>
      <c r="F689" s="12" t="s">
        <v>1182</v>
      </c>
      <c r="G689" s="12">
        <v>1</v>
      </c>
      <c r="H689" s="13" t="s">
        <v>74</v>
      </c>
      <c r="I689" s="12">
        <f t="shared" si="154"/>
        <v>1</v>
      </c>
      <c r="J689" s="13" t="s">
        <v>72</v>
      </c>
      <c r="K689" s="30">
        <f t="shared" si="151"/>
        <v>0.33</v>
      </c>
      <c r="L689" s="30" t="s">
        <v>103</v>
      </c>
      <c r="M689" s="15">
        <f t="shared" si="152"/>
        <v>330</v>
      </c>
      <c r="N689" s="13" t="s">
        <v>71</v>
      </c>
    </row>
    <row r="690" spans="1:14" ht="15.75" customHeight="1">
      <c r="A690" s="139">
        <v>21</v>
      </c>
      <c r="B690" s="5"/>
      <c r="C690" s="5" t="s">
        <v>40</v>
      </c>
      <c r="D690" s="5" t="s">
        <v>39</v>
      </c>
      <c r="E690" s="5" t="s">
        <v>12</v>
      </c>
      <c r="F690" s="12" t="s">
        <v>1344</v>
      </c>
      <c r="G690" s="12">
        <v>1</v>
      </c>
      <c r="H690" s="13" t="s">
        <v>74</v>
      </c>
      <c r="I690" s="12">
        <f t="shared" si="154"/>
        <v>1</v>
      </c>
      <c r="J690" s="13" t="s">
        <v>72</v>
      </c>
      <c r="K690" s="30">
        <f t="shared" si="151"/>
        <v>0.33</v>
      </c>
      <c r="L690" s="30" t="s">
        <v>103</v>
      </c>
      <c r="M690" s="15">
        <f t="shared" si="152"/>
        <v>330</v>
      </c>
      <c r="N690" s="13" t="s">
        <v>71</v>
      </c>
    </row>
    <row r="691" spans="1:14" ht="15.75" customHeight="1">
      <c r="A691" s="139">
        <v>22</v>
      </c>
      <c r="B691" s="5"/>
      <c r="C691" s="5" t="s">
        <v>78</v>
      </c>
      <c r="D691" s="5" t="s">
        <v>79</v>
      </c>
      <c r="E691" s="5" t="s">
        <v>12</v>
      </c>
      <c r="F691" s="12" t="s">
        <v>1332</v>
      </c>
      <c r="G691" s="12">
        <v>1</v>
      </c>
      <c r="H691" s="13" t="s">
        <v>74</v>
      </c>
      <c r="I691" s="12">
        <f t="shared" si="154"/>
        <v>1</v>
      </c>
      <c r="J691" s="13" t="s">
        <v>72</v>
      </c>
      <c r="K691" s="30">
        <f t="shared" si="151"/>
        <v>0.33</v>
      </c>
      <c r="L691" s="30" t="s">
        <v>103</v>
      </c>
      <c r="M691" s="15">
        <f t="shared" si="152"/>
        <v>330</v>
      </c>
      <c r="N691" s="13" t="s">
        <v>71</v>
      </c>
    </row>
    <row r="692" spans="1:14" ht="15.75" customHeight="1">
      <c r="A692" s="139">
        <v>23</v>
      </c>
      <c r="B692" s="5"/>
      <c r="C692" s="5" t="s">
        <v>45</v>
      </c>
      <c r="D692" s="5" t="s">
        <v>44</v>
      </c>
      <c r="E692" s="5" t="s">
        <v>43</v>
      </c>
      <c r="F692" s="12" t="s">
        <v>1351</v>
      </c>
      <c r="G692" s="12">
        <v>4</v>
      </c>
      <c r="H692" s="13" t="s">
        <v>74</v>
      </c>
      <c r="I692" s="12">
        <f>G692*1.5</f>
        <v>6</v>
      </c>
      <c r="J692" s="13" t="s">
        <v>72</v>
      </c>
      <c r="K692" s="30">
        <f t="shared" si="151"/>
        <v>1.98</v>
      </c>
      <c r="L692" s="30" t="s">
        <v>103</v>
      </c>
      <c r="M692" s="15">
        <f t="shared" si="152"/>
        <v>1980</v>
      </c>
      <c r="N692" s="13" t="s">
        <v>71</v>
      </c>
    </row>
    <row r="693" spans="1:14" ht="15.75" customHeight="1">
      <c r="A693" s="139">
        <v>24</v>
      </c>
      <c r="B693" s="5"/>
      <c r="C693" s="5" t="s">
        <v>47</v>
      </c>
      <c r="D693" s="5" t="s">
        <v>46</v>
      </c>
      <c r="E693" s="5" t="s">
        <v>43</v>
      </c>
      <c r="F693" s="12" t="s">
        <v>1352</v>
      </c>
      <c r="G693" s="12">
        <v>0</v>
      </c>
      <c r="H693" s="13" t="s">
        <v>74</v>
      </c>
      <c r="I693" s="12">
        <f>G693*1.5</f>
        <v>0</v>
      </c>
      <c r="J693" s="13" t="s">
        <v>72</v>
      </c>
      <c r="K693" s="30">
        <f t="shared" si="151"/>
        <v>0</v>
      </c>
      <c r="L693" s="30" t="s">
        <v>103</v>
      </c>
      <c r="M693" s="15">
        <f t="shared" si="152"/>
        <v>0</v>
      </c>
      <c r="N693" s="13" t="s">
        <v>71</v>
      </c>
    </row>
    <row r="694" spans="1:14" ht="15.75" customHeight="1">
      <c r="A694" s="139">
        <v>25</v>
      </c>
      <c r="B694" s="5"/>
      <c r="C694" s="5" t="s">
        <v>42</v>
      </c>
      <c r="D694" s="5" t="s">
        <v>41</v>
      </c>
      <c r="E694" s="5" t="s">
        <v>165</v>
      </c>
      <c r="F694" s="12" t="s">
        <v>1304</v>
      </c>
      <c r="G694" s="12">
        <v>1</v>
      </c>
      <c r="H694" s="13" t="s">
        <v>74</v>
      </c>
      <c r="I694" s="12">
        <f>G694*1.5</f>
        <v>1.5</v>
      </c>
      <c r="J694" s="13" t="s">
        <v>72</v>
      </c>
      <c r="K694" s="30">
        <f t="shared" si="151"/>
        <v>0.495</v>
      </c>
      <c r="L694" s="30" t="s">
        <v>103</v>
      </c>
      <c r="M694" s="15">
        <f t="shared" si="152"/>
        <v>495</v>
      </c>
      <c r="N694" s="13" t="s">
        <v>71</v>
      </c>
    </row>
    <row r="695" spans="1:14" ht="15.75" customHeight="1">
      <c r="A695" s="139">
        <v>26</v>
      </c>
      <c r="B695" s="5"/>
      <c r="C695" s="5" t="s">
        <v>1275</v>
      </c>
      <c r="D695" s="5"/>
      <c r="E695" s="5" t="s">
        <v>12</v>
      </c>
      <c r="F695" s="12" t="s">
        <v>1170</v>
      </c>
      <c r="G695" s="12">
        <v>1</v>
      </c>
      <c r="H695" s="13" t="s">
        <v>74</v>
      </c>
      <c r="I695" s="12">
        <f>G695*4</f>
        <v>4</v>
      </c>
      <c r="J695" s="13" t="s">
        <v>72</v>
      </c>
      <c r="K695" s="30">
        <f t="shared" si="151"/>
        <v>1.32</v>
      </c>
      <c r="L695" s="30" t="s">
        <v>103</v>
      </c>
      <c r="M695" s="15">
        <f t="shared" si="152"/>
        <v>1320</v>
      </c>
      <c r="N695" s="13" t="s">
        <v>71</v>
      </c>
    </row>
    <row r="696" spans="1:14" ht="15.75" customHeight="1">
      <c r="A696" s="139">
        <v>27</v>
      </c>
      <c r="B696" s="5"/>
      <c r="C696" s="5" t="s">
        <v>1240</v>
      </c>
      <c r="D696" s="5"/>
      <c r="E696" s="5" t="s">
        <v>12</v>
      </c>
      <c r="F696" s="12" t="s">
        <v>1306</v>
      </c>
      <c r="G696" s="12">
        <v>3</v>
      </c>
      <c r="H696" s="13" t="s">
        <v>74</v>
      </c>
      <c r="I696" s="12">
        <f t="shared" ref="I696" si="155">G696*1.5</f>
        <v>4.5</v>
      </c>
      <c r="J696" s="13" t="s">
        <v>72</v>
      </c>
      <c r="K696" s="30">
        <f t="shared" si="151"/>
        <v>1.4850000000000001</v>
      </c>
      <c r="L696" s="30" t="s">
        <v>103</v>
      </c>
      <c r="M696" s="15">
        <f t="shared" si="152"/>
        <v>1485</v>
      </c>
      <c r="N696" s="13" t="s">
        <v>71</v>
      </c>
    </row>
    <row r="697" spans="1:14" ht="15.75" customHeight="1">
      <c r="A697" s="139">
        <v>28</v>
      </c>
      <c r="B697" s="5"/>
      <c r="C697" s="5" t="s">
        <v>1234</v>
      </c>
      <c r="D697" s="5"/>
      <c r="E697" s="5" t="s">
        <v>12</v>
      </c>
      <c r="F697" s="12" t="s">
        <v>995</v>
      </c>
      <c r="G697" s="12">
        <v>2</v>
      </c>
      <c r="H697" s="13" t="s">
        <v>74</v>
      </c>
      <c r="I697" s="12">
        <f>G697*1</f>
        <v>2</v>
      </c>
      <c r="J697" s="13" t="s">
        <v>72</v>
      </c>
      <c r="K697" s="30">
        <f t="shared" si="151"/>
        <v>0.66</v>
      </c>
      <c r="L697" s="30" t="s">
        <v>103</v>
      </c>
      <c r="M697" s="15">
        <f t="shared" si="152"/>
        <v>660</v>
      </c>
      <c r="N697" s="13" t="s">
        <v>71</v>
      </c>
    </row>
    <row r="698" spans="1:14" ht="15.75" customHeight="1">
      <c r="A698" s="139">
        <v>29</v>
      </c>
      <c r="B698" s="5"/>
      <c r="C698" s="5" t="s">
        <v>757</v>
      </c>
      <c r="D698" s="5"/>
      <c r="E698" s="5" t="s">
        <v>12</v>
      </c>
      <c r="F698" s="12" t="s">
        <v>995</v>
      </c>
      <c r="G698" s="12">
        <v>2</v>
      </c>
      <c r="H698" s="13" t="s">
        <v>74</v>
      </c>
      <c r="I698" s="12">
        <f>G698*1</f>
        <v>2</v>
      </c>
      <c r="J698" s="13" t="s">
        <v>72</v>
      </c>
      <c r="K698" s="30">
        <f t="shared" si="151"/>
        <v>0.66</v>
      </c>
      <c r="L698" s="30" t="s">
        <v>103</v>
      </c>
      <c r="M698" s="15">
        <f t="shared" si="152"/>
        <v>660</v>
      </c>
      <c r="N698" s="13" t="s">
        <v>71</v>
      </c>
    </row>
    <row r="699" spans="1:14" ht="15.75" customHeight="1">
      <c r="A699" s="139">
        <v>30</v>
      </c>
      <c r="B699" s="5"/>
      <c r="C699" s="5" t="s">
        <v>1114</v>
      </c>
      <c r="D699" s="5"/>
      <c r="E699" s="5" t="s">
        <v>12</v>
      </c>
      <c r="F699" s="103" t="s">
        <v>322</v>
      </c>
      <c r="G699" s="12">
        <v>1</v>
      </c>
      <c r="H699" s="13" t="s">
        <v>74</v>
      </c>
      <c r="I699" s="12">
        <f>G699*1</f>
        <v>1</v>
      </c>
      <c r="J699" s="13" t="s">
        <v>72</v>
      </c>
      <c r="K699" s="30">
        <f t="shared" si="151"/>
        <v>0.33</v>
      </c>
      <c r="L699" s="30" t="s">
        <v>103</v>
      </c>
      <c r="M699" s="15">
        <f t="shared" si="152"/>
        <v>330</v>
      </c>
      <c r="N699" s="13" t="s">
        <v>71</v>
      </c>
    </row>
    <row r="700" spans="1:14" ht="15.75" customHeight="1">
      <c r="A700" s="139">
        <v>31</v>
      </c>
      <c r="B700" s="5"/>
      <c r="C700" s="5" t="s">
        <v>126</v>
      </c>
      <c r="D700" s="5"/>
      <c r="E700" s="5" t="s">
        <v>43</v>
      </c>
      <c r="F700" s="12" t="s">
        <v>271</v>
      </c>
      <c r="G700" s="12">
        <v>1</v>
      </c>
      <c r="H700" s="13" t="s">
        <v>74</v>
      </c>
      <c r="I700" s="12">
        <f t="shared" ref="I700" si="156">G700*4</f>
        <v>4</v>
      </c>
      <c r="J700" s="13" t="s">
        <v>72</v>
      </c>
      <c r="K700" s="30">
        <f t="shared" si="151"/>
        <v>1.32</v>
      </c>
      <c r="L700" s="30" t="s">
        <v>103</v>
      </c>
      <c r="M700" s="15">
        <f t="shared" si="152"/>
        <v>1320</v>
      </c>
      <c r="N700" s="13" t="s">
        <v>71</v>
      </c>
    </row>
    <row r="701" spans="1:14" ht="15.75" customHeight="1">
      <c r="A701" s="139">
        <v>32</v>
      </c>
      <c r="B701" s="5"/>
      <c r="C701" s="5" t="s">
        <v>893</v>
      </c>
      <c r="D701" s="5"/>
      <c r="E701" s="5" t="s">
        <v>12</v>
      </c>
      <c r="F701" s="12" t="s">
        <v>220</v>
      </c>
      <c r="G701" s="12">
        <v>2</v>
      </c>
      <c r="H701" s="13" t="s">
        <v>74</v>
      </c>
      <c r="I701" s="12">
        <f>G701*1</f>
        <v>2</v>
      </c>
      <c r="J701" s="13" t="s">
        <v>72</v>
      </c>
      <c r="K701" s="30">
        <f t="shared" si="151"/>
        <v>0.66</v>
      </c>
      <c r="L701" s="30" t="s">
        <v>103</v>
      </c>
      <c r="M701" s="15">
        <f t="shared" si="152"/>
        <v>660</v>
      </c>
      <c r="N701" s="13" t="s">
        <v>71</v>
      </c>
    </row>
    <row r="702" spans="1:14" ht="15.75" customHeight="1">
      <c r="A702" s="139">
        <v>33</v>
      </c>
      <c r="B702" s="5"/>
      <c r="C702" s="5" t="s">
        <v>1193</v>
      </c>
      <c r="D702" s="5"/>
      <c r="E702" s="5" t="s">
        <v>43</v>
      </c>
      <c r="F702" s="12" t="s">
        <v>1334</v>
      </c>
      <c r="G702" s="12">
        <v>1</v>
      </c>
      <c r="H702" s="13" t="s">
        <v>74</v>
      </c>
      <c r="I702" s="12">
        <f>G702*1</f>
        <v>1</v>
      </c>
      <c r="J702" s="13" t="s">
        <v>72</v>
      </c>
      <c r="K702" s="30">
        <f t="shared" si="151"/>
        <v>0.33</v>
      </c>
      <c r="L702" s="30" t="s">
        <v>103</v>
      </c>
      <c r="M702" s="15">
        <f t="shared" si="152"/>
        <v>330</v>
      </c>
      <c r="N702" s="13" t="s">
        <v>71</v>
      </c>
    </row>
    <row r="703" spans="1:14" ht="15.75" customHeight="1">
      <c r="A703" s="139">
        <v>34</v>
      </c>
      <c r="B703" s="5"/>
      <c r="C703" s="5" t="s">
        <v>679</v>
      </c>
      <c r="D703" s="5"/>
      <c r="E703" s="5" t="s">
        <v>12</v>
      </c>
      <c r="F703" s="12" t="s">
        <v>1280</v>
      </c>
      <c r="G703" s="12">
        <v>1</v>
      </c>
      <c r="H703" s="13" t="s">
        <v>74</v>
      </c>
      <c r="I703" s="12">
        <f>G703*1.5</f>
        <v>1.5</v>
      </c>
      <c r="J703" s="13" t="s">
        <v>72</v>
      </c>
      <c r="K703" s="30">
        <f t="shared" si="151"/>
        <v>0.495</v>
      </c>
      <c r="L703" s="30" t="s">
        <v>103</v>
      </c>
      <c r="M703" s="15">
        <f t="shared" si="152"/>
        <v>495</v>
      </c>
      <c r="N703" s="13" t="s">
        <v>71</v>
      </c>
    </row>
    <row r="704" spans="1:14" ht="15.75" customHeight="1">
      <c r="A704" s="139">
        <v>35</v>
      </c>
      <c r="B704" s="5"/>
      <c r="C704" s="5" t="s">
        <v>894</v>
      </c>
      <c r="D704" s="5"/>
      <c r="E704" s="5" t="s">
        <v>12</v>
      </c>
      <c r="F704" s="12" t="s">
        <v>1307</v>
      </c>
      <c r="G704" s="12">
        <v>1</v>
      </c>
      <c r="H704" s="13" t="s">
        <v>74</v>
      </c>
      <c r="I704" s="12">
        <f>G704*1</f>
        <v>1</v>
      </c>
      <c r="J704" s="13" t="s">
        <v>72</v>
      </c>
      <c r="K704" s="30">
        <f t="shared" si="151"/>
        <v>0.33</v>
      </c>
      <c r="L704" s="30" t="s">
        <v>103</v>
      </c>
      <c r="M704" s="15">
        <f t="shared" si="152"/>
        <v>330</v>
      </c>
      <c r="N704" s="13" t="s">
        <v>71</v>
      </c>
    </row>
    <row r="705" spans="1:14" ht="15.75" customHeight="1">
      <c r="A705" s="139">
        <v>36</v>
      </c>
      <c r="B705" s="5"/>
      <c r="C705" s="5" t="s">
        <v>52</v>
      </c>
      <c r="D705" s="5"/>
      <c r="E705" s="5" t="s">
        <v>12</v>
      </c>
      <c r="F705" s="12" t="s">
        <v>995</v>
      </c>
      <c r="G705" s="12">
        <v>2</v>
      </c>
      <c r="H705" s="13" t="s">
        <v>74</v>
      </c>
      <c r="I705" s="12">
        <f>G705*1</f>
        <v>2</v>
      </c>
      <c r="J705" s="13" t="s">
        <v>72</v>
      </c>
      <c r="K705" s="30">
        <f t="shared" si="151"/>
        <v>0.66</v>
      </c>
      <c r="L705" s="30" t="s">
        <v>103</v>
      </c>
      <c r="M705" s="15">
        <f t="shared" si="152"/>
        <v>660</v>
      </c>
      <c r="N705" s="13" t="s">
        <v>71</v>
      </c>
    </row>
    <row r="706" spans="1:14" ht="15.75" customHeight="1">
      <c r="A706" s="139">
        <v>37</v>
      </c>
      <c r="B706" s="5"/>
      <c r="C706" s="5" t="s">
        <v>1290</v>
      </c>
      <c r="D706" s="5"/>
      <c r="E706" s="5" t="s">
        <v>12</v>
      </c>
      <c r="F706" s="12" t="s">
        <v>1291</v>
      </c>
      <c r="G706" s="12">
        <v>1</v>
      </c>
      <c r="H706" s="13" t="s">
        <v>74</v>
      </c>
      <c r="I706" s="12">
        <f>G706*1</f>
        <v>1</v>
      </c>
      <c r="J706" s="13" t="s">
        <v>72</v>
      </c>
      <c r="K706" s="30">
        <f t="shared" si="151"/>
        <v>0.33</v>
      </c>
      <c r="L706" s="30" t="s">
        <v>103</v>
      </c>
      <c r="M706" s="15">
        <f t="shared" si="152"/>
        <v>330</v>
      </c>
      <c r="N706" s="13" t="s">
        <v>71</v>
      </c>
    </row>
    <row r="707" spans="1:14" ht="15.75" customHeight="1">
      <c r="A707" s="281" t="s">
        <v>54</v>
      </c>
      <c r="B707" s="282"/>
      <c r="C707" s="282"/>
      <c r="D707" s="282"/>
      <c r="E707" s="283"/>
      <c r="F707" s="138"/>
      <c r="G707" s="12">
        <f>SUM(G670:G706)</f>
        <v>71</v>
      </c>
      <c r="H707" s="13" t="s">
        <v>74</v>
      </c>
      <c r="I707" s="12">
        <f>SUM(I670:I706)</f>
        <v>230.5</v>
      </c>
      <c r="J707" s="13" t="s">
        <v>72</v>
      </c>
      <c r="K707" s="30">
        <f t="shared" si="151"/>
        <v>76.064999999999998</v>
      </c>
      <c r="L707" s="30" t="s">
        <v>103</v>
      </c>
      <c r="M707" s="34">
        <f>SUM(M670:M706)</f>
        <v>76065</v>
      </c>
      <c r="N707" s="13" t="s">
        <v>71</v>
      </c>
    </row>
    <row r="708" spans="1:14" ht="12.75" customHeight="1">
      <c r="A708" s="286" t="s">
        <v>53</v>
      </c>
      <c r="B708" s="286" t="s">
        <v>0</v>
      </c>
      <c r="C708" s="286" t="s">
        <v>2</v>
      </c>
      <c r="D708" s="286" t="s">
        <v>4</v>
      </c>
      <c r="E708" s="286" t="s">
        <v>1</v>
      </c>
      <c r="F708" s="286" t="s">
        <v>280</v>
      </c>
      <c r="G708" s="288" t="s">
        <v>5</v>
      </c>
      <c r="H708" s="289"/>
      <c r="I708" s="288" t="s">
        <v>6</v>
      </c>
      <c r="J708" s="289"/>
      <c r="K708" s="288" t="s">
        <v>101</v>
      </c>
      <c r="L708" s="289"/>
      <c r="M708" s="288" t="s">
        <v>102</v>
      </c>
      <c r="N708" s="289"/>
    </row>
    <row r="709" spans="1:14" ht="12" customHeight="1">
      <c r="A709" s="287"/>
      <c r="B709" s="287"/>
      <c r="C709" s="287"/>
      <c r="D709" s="287"/>
      <c r="E709" s="287"/>
      <c r="F709" s="287"/>
      <c r="G709" s="290"/>
      <c r="H709" s="291"/>
      <c r="I709" s="290"/>
      <c r="J709" s="291"/>
      <c r="K709" s="290"/>
      <c r="L709" s="291"/>
      <c r="M709" s="290"/>
      <c r="N709" s="291"/>
    </row>
    <row r="710" spans="1:14" ht="15" customHeight="1">
      <c r="A710" s="139">
        <v>1</v>
      </c>
      <c r="B710" s="16" t="s">
        <v>1087</v>
      </c>
      <c r="C710" s="5" t="s">
        <v>3</v>
      </c>
      <c r="D710" s="5" t="s">
        <v>7</v>
      </c>
      <c r="E710" s="5" t="s">
        <v>8</v>
      </c>
      <c r="F710" s="12" t="s">
        <v>1363</v>
      </c>
      <c r="G710" s="12">
        <v>5</v>
      </c>
      <c r="H710" s="13" t="s">
        <v>74</v>
      </c>
      <c r="I710" s="12">
        <f t="shared" ref="I710:I712" si="157">G710*6</f>
        <v>30</v>
      </c>
      <c r="J710" s="13" t="s">
        <v>72</v>
      </c>
      <c r="K710" s="30">
        <f t="shared" ref="K710:K747" si="158">I710*0.33</f>
        <v>9.9</v>
      </c>
      <c r="L710" s="30" t="s">
        <v>103</v>
      </c>
      <c r="M710" s="15">
        <f t="shared" ref="M710:M747" si="159">K710*1000</f>
        <v>9900</v>
      </c>
      <c r="N710" s="13" t="s">
        <v>71</v>
      </c>
    </row>
    <row r="711" spans="1:14" ht="15" customHeight="1">
      <c r="A711" s="139">
        <v>2</v>
      </c>
      <c r="B711" s="131">
        <v>43575</v>
      </c>
      <c r="C711" s="5" t="s">
        <v>56</v>
      </c>
      <c r="D711" s="5" t="s">
        <v>93</v>
      </c>
      <c r="E711" s="5" t="s">
        <v>8</v>
      </c>
      <c r="F711" s="93" t="s">
        <v>1348</v>
      </c>
      <c r="G711" s="12">
        <v>3</v>
      </c>
      <c r="H711" s="13" t="s">
        <v>74</v>
      </c>
      <c r="I711" s="12">
        <f t="shared" si="157"/>
        <v>18</v>
      </c>
      <c r="J711" s="13" t="s">
        <v>72</v>
      </c>
      <c r="K711" s="30">
        <f t="shared" si="158"/>
        <v>5.94</v>
      </c>
      <c r="L711" s="30" t="s">
        <v>103</v>
      </c>
      <c r="M711" s="15">
        <f t="shared" si="159"/>
        <v>5940</v>
      </c>
      <c r="N711" s="13" t="s">
        <v>71</v>
      </c>
    </row>
    <row r="712" spans="1:14" ht="15" customHeight="1">
      <c r="A712" s="139">
        <v>3</v>
      </c>
      <c r="B712" s="5"/>
      <c r="C712" s="5" t="s">
        <v>15</v>
      </c>
      <c r="D712" s="5" t="s">
        <v>647</v>
      </c>
      <c r="E712" s="5" t="s">
        <v>8</v>
      </c>
      <c r="F712" s="12" t="s">
        <v>1292</v>
      </c>
      <c r="G712" s="12">
        <v>2</v>
      </c>
      <c r="H712" s="13" t="s">
        <v>74</v>
      </c>
      <c r="I712" s="12">
        <f t="shared" si="157"/>
        <v>12</v>
      </c>
      <c r="J712" s="13" t="s">
        <v>72</v>
      </c>
      <c r="K712" s="30">
        <f t="shared" si="158"/>
        <v>3.96</v>
      </c>
      <c r="L712" s="30" t="s">
        <v>103</v>
      </c>
      <c r="M712" s="15">
        <f t="shared" si="159"/>
        <v>3960</v>
      </c>
      <c r="N712" s="13" t="s">
        <v>71</v>
      </c>
    </row>
    <row r="713" spans="1:14" ht="15" customHeight="1">
      <c r="A713" s="139">
        <v>4</v>
      </c>
      <c r="B713" s="5"/>
      <c r="C713" s="5" t="s">
        <v>17</v>
      </c>
      <c r="D713" s="5" t="s">
        <v>16</v>
      </c>
      <c r="E713" s="5" t="s">
        <v>8</v>
      </c>
      <c r="F713" s="12" t="s">
        <v>1356</v>
      </c>
      <c r="G713" s="12">
        <v>4</v>
      </c>
      <c r="H713" s="13" t="s">
        <v>74</v>
      </c>
      <c r="I713" s="12">
        <f>G713*F4088</f>
        <v>0</v>
      </c>
      <c r="J713" s="13" t="s">
        <v>72</v>
      </c>
      <c r="K713" s="30">
        <f t="shared" si="158"/>
        <v>0</v>
      </c>
      <c r="L713" s="30" t="s">
        <v>103</v>
      </c>
      <c r="M713" s="15">
        <f t="shared" si="159"/>
        <v>0</v>
      </c>
      <c r="N713" s="13" t="s">
        <v>71</v>
      </c>
    </row>
    <row r="714" spans="1:14" ht="15" customHeight="1">
      <c r="A714" s="139">
        <v>5</v>
      </c>
      <c r="B714" s="5"/>
      <c r="C714" s="5" t="s">
        <v>251</v>
      </c>
      <c r="D714" s="5" t="s">
        <v>18</v>
      </c>
      <c r="E714" s="5" t="s">
        <v>8</v>
      </c>
      <c r="F714" s="12" t="s">
        <v>1355</v>
      </c>
      <c r="G714" s="12">
        <v>4</v>
      </c>
      <c r="H714" s="13" t="s">
        <v>74</v>
      </c>
      <c r="I714" s="12">
        <f t="shared" ref="I714:I718" si="160">G714*6</f>
        <v>24</v>
      </c>
      <c r="J714" s="13" t="s">
        <v>72</v>
      </c>
      <c r="K714" s="30">
        <f t="shared" si="158"/>
        <v>7.92</v>
      </c>
      <c r="L714" s="30" t="s">
        <v>103</v>
      </c>
      <c r="M714" s="15">
        <f t="shared" si="159"/>
        <v>7920</v>
      </c>
      <c r="N714" s="13" t="s">
        <v>71</v>
      </c>
    </row>
    <row r="715" spans="1:14" ht="15" customHeight="1">
      <c r="A715" s="139">
        <v>6</v>
      </c>
      <c r="B715" s="5"/>
      <c r="C715" s="9" t="s">
        <v>52</v>
      </c>
      <c r="D715" s="9" t="s">
        <v>51</v>
      </c>
      <c r="E715" s="9" t="s">
        <v>8</v>
      </c>
      <c r="F715" s="72" t="s">
        <v>1357</v>
      </c>
      <c r="G715" s="12">
        <v>4</v>
      </c>
      <c r="H715" s="13" t="s">
        <v>74</v>
      </c>
      <c r="I715" s="12">
        <f t="shared" si="160"/>
        <v>24</v>
      </c>
      <c r="J715" s="13" t="s">
        <v>72</v>
      </c>
      <c r="K715" s="30">
        <f t="shared" si="158"/>
        <v>7.92</v>
      </c>
      <c r="L715" s="30" t="s">
        <v>103</v>
      </c>
      <c r="M715" s="15">
        <f t="shared" si="159"/>
        <v>7920</v>
      </c>
      <c r="N715" s="13" t="s">
        <v>71</v>
      </c>
    </row>
    <row r="716" spans="1:14" ht="15" customHeight="1">
      <c r="A716" s="139">
        <v>7</v>
      </c>
      <c r="B716" s="5"/>
      <c r="C716" s="5" t="s">
        <v>10</v>
      </c>
      <c r="D716" s="5" t="s">
        <v>93</v>
      </c>
      <c r="E716" s="5" t="s">
        <v>8</v>
      </c>
      <c r="F716" s="12" t="s">
        <v>859</v>
      </c>
      <c r="G716" s="12">
        <v>4</v>
      </c>
      <c r="H716" s="13" t="s">
        <v>74</v>
      </c>
      <c r="I716" s="12">
        <f t="shared" si="160"/>
        <v>24</v>
      </c>
      <c r="J716" s="13" t="s">
        <v>72</v>
      </c>
      <c r="K716" s="30">
        <f t="shared" si="158"/>
        <v>7.92</v>
      </c>
      <c r="L716" s="30" t="s">
        <v>103</v>
      </c>
      <c r="M716" s="15">
        <f t="shared" si="159"/>
        <v>7920</v>
      </c>
      <c r="N716" s="13" t="s">
        <v>71</v>
      </c>
    </row>
    <row r="717" spans="1:14" ht="15" customHeight="1">
      <c r="A717" s="139">
        <v>8</v>
      </c>
      <c r="B717" s="5"/>
      <c r="C717" s="102" t="s">
        <v>26</v>
      </c>
      <c r="D717" s="102" t="s">
        <v>89</v>
      </c>
      <c r="E717" s="102" t="s">
        <v>8</v>
      </c>
      <c r="F717" s="103" t="s">
        <v>1338</v>
      </c>
      <c r="G717" s="133">
        <v>4</v>
      </c>
      <c r="H717" s="134" t="s">
        <v>74</v>
      </c>
      <c r="I717" s="133">
        <f t="shared" si="160"/>
        <v>24</v>
      </c>
      <c r="J717" s="134" t="s">
        <v>72</v>
      </c>
      <c r="K717" s="30">
        <f t="shared" si="158"/>
        <v>7.92</v>
      </c>
      <c r="L717" s="135" t="s">
        <v>103</v>
      </c>
      <c r="M717" s="136">
        <f t="shared" si="159"/>
        <v>7920</v>
      </c>
      <c r="N717" s="134" t="s">
        <v>71</v>
      </c>
    </row>
    <row r="718" spans="1:14" ht="15" customHeight="1">
      <c r="A718" s="139">
        <v>9</v>
      </c>
      <c r="B718" s="5"/>
      <c r="C718" s="5" t="s">
        <v>94</v>
      </c>
      <c r="D718" s="5" t="s">
        <v>95</v>
      </c>
      <c r="E718" s="5" t="s">
        <v>8</v>
      </c>
      <c r="F718" s="12" t="s">
        <v>1339</v>
      </c>
      <c r="G718" s="12">
        <v>4</v>
      </c>
      <c r="H718" s="13" t="s">
        <v>74</v>
      </c>
      <c r="I718" s="12">
        <f t="shared" si="160"/>
        <v>24</v>
      </c>
      <c r="J718" s="13" t="s">
        <v>72</v>
      </c>
      <c r="K718" s="30">
        <f t="shared" si="158"/>
        <v>7.92</v>
      </c>
      <c r="L718" s="30" t="s">
        <v>103</v>
      </c>
      <c r="M718" s="15">
        <f t="shared" si="159"/>
        <v>7920</v>
      </c>
      <c r="N718" s="13" t="s">
        <v>71</v>
      </c>
    </row>
    <row r="719" spans="1:14" ht="15" customHeight="1">
      <c r="A719" s="139">
        <v>10</v>
      </c>
      <c r="B719" s="5"/>
      <c r="C719" s="5" t="s">
        <v>190</v>
      </c>
      <c r="D719" s="5" t="s">
        <v>20</v>
      </c>
      <c r="E719" s="5" t="s">
        <v>173</v>
      </c>
      <c r="F719" s="12" t="s">
        <v>1358</v>
      </c>
      <c r="G719" s="12">
        <v>1</v>
      </c>
      <c r="H719" s="13" t="s">
        <v>74</v>
      </c>
      <c r="I719" s="12">
        <f>G719*7</f>
        <v>7</v>
      </c>
      <c r="J719" s="13" t="s">
        <v>72</v>
      </c>
      <c r="K719" s="30">
        <f t="shared" si="158"/>
        <v>2.31</v>
      </c>
      <c r="L719" s="30" t="s">
        <v>103</v>
      </c>
      <c r="M719" s="15">
        <f t="shared" si="159"/>
        <v>2310</v>
      </c>
      <c r="N719" s="13" t="s">
        <v>71</v>
      </c>
    </row>
    <row r="720" spans="1:14" ht="15" customHeight="1">
      <c r="A720" s="139">
        <v>11</v>
      </c>
      <c r="B720" s="5"/>
      <c r="C720" s="5" t="s">
        <v>34</v>
      </c>
      <c r="D720" s="5" t="s">
        <v>134</v>
      </c>
      <c r="E720" s="5" t="s">
        <v>173</v>
      </c>
      <c r="F720" s="12" t="s">
        <v>1364</v>
      </c>
      <c r="G720" s="12">
        <v>0</v>
      </c>
      <c r="H720" s="13" t="s">
        <v>74</v>
      </c>
      <c r="I720" s="12">
        <f>G720*7</f>
        <v>0</v>
      </c>
      <c r="J720" s="13" t="s">
        <v>72</v>
      </c>
      <c r="K720" s="30">
        <f t="shared" si="158"/>
        <v>0</v>
      </c>
      <c r="L720" s="30" t="s">
        <v>103</v>
      </c>
      <c r="M720" s="15">
        <f t="shared" si="159"/>
        <v>0</v>
      </c>
      <c r="N720" s="13" t="s">
        <v>71</v>
      </c>
    </row>
    <row r="721" spans="1:14" ht="15" customHeight="1">
      <c r="A721" s="139">
        <v>12</v>
      </c>
      <c r="B721" s="5"/>
      <c r="C721" s="5" t="s">
        <v>23</v>
      </c>
      <c r="D721" s="5" t="s">
        <v>136</v>
      </c>
      <c r="E721" s="5" t="s">
        <v>12</v>
      </c>
      <c r="F721" s="5" t="s">
        <v>1328</v>
      </c>
      <c r="G721" s="12">
        <v>3</v>
      </c>
      <c r="H721" s="13" t="s">
        <v>74</v>
      </c>
      <c r="I721" s="12">
        <f t="shared" ref="I721:I731" si="161">G721*1</f>
        <v>3</v>
      </c>
      <c r="J721" s="13" t="s">
        <v>72</v>
      </c>
      <c r="K721" s="30">
        <f t="shared" si="158"/>
        <v>0.99</v>
      </c>
      <c r="L721" s="30" t="s">
        <v>103</v>
      </c>
      <c r="M721" s="15">
        <f t="shared" si="159"/>
        <v>990</v>
      </c>
      <c r="N721" s="13" t="s">
        <v>71</v>
      </c>
    </row>
    <row r="722" spans="1:14" ht="15" customHeight="1">
      <c r="A722" s="139">
        <v>13</v>
      </c>
      <c r="B722" s="5"/>
      <c r="C722" s="5" t="s">
        <v>90</v>
      </c>
      <c r="D722" s="5" t="s">
        <v>91</v>
      </c>
      <c r="E722" s="5" t="s">
        <v>12</v>
      </c>
      <c r="F722" s="12" t="s">
        <v>1342</v>
      </c>
      <c r="G722" s="12">
        <v>1</v>
      </c>
      <c r="H722" s="13" t="s">
        <v>74</v>
      </c>
      <c r="I722" s="12">
        <f t="shared" si="161"/>
        <v>1</v>
      </c>
      <c r="J722" s="13" t="s">
        <v>72</v>
      </c>
      <c r="K722" s="30">
        <f t="shared" si="158"/>
        <v>0.33</v>
      </c>
      <c r="L722" s="30" t="s">
        <v>103</v>
      </c>
      <c r="M722" s="15">
        <f t="shared" si="159"/>
        <v>330</v>
      </c>
      <c r="N722" s="13" t="s">
        <v>71</v>
      </c>
    </row>
    <row r="723" spans="1:14" ht="15" customHeight="1">
      <c r="A723" s="139">
        <v>14</v>
      </c>
      <c r="B723" s="5"/>
      <c r="C723" s="5" t="s">
        <v>81</v>
      </c>
      <c r="D723" s="5" t="s">
        <v>82</v>
      </c>
      <c r="E723" s="5" t="s">
        <v>12</v>
      </c>
      <c r="F723" s="12" t="s">
        <v>1365</v>
      </c>
      <c r="G723" s="12">
        <v>1</v>
      </c>
      <c r="H723" s="13" t="s">
        <v>74</v>
      </c>
      <c r="I723" s="12">
        <f t="shared" si="161"/>
        <v>1</v>
      </c>
      <c r="J723" s="13" t="s">
        <v>72</v>
      </c>
      <c r="K723" s="30">
        <f t="shared" si="158"/>
        <v>0.33</v>
      </c>
      <c r="L723" s="30" t="s">
        <v>103</v>
      </c>
      <c r="M723" s="15">
        <f t="shared" si="159"/>
        <v>330</v>
      </c>
      <c r="N723" s="13" t="s">
        <v>71</v>
      </c>
    </row>
    <row r="724" spans="1:14" ht="15" customHeight="1">
      <c r="A724" s="139">
        <v>15</v>
      </c>
      <c r="B724" s="5"/>
      <c r="C724" s="5" t="s">
        <v>11</v>
      </c>
      <c r="D724" s="5" t="s">
        <v>13</v>
      </c>
      <c r="E724" s="5" t="s">
        <v>12</v>
      </c>
      <c r="F724" s="12" t="s">
        <v>1350</v>
      </c>
      <c r="G724" s="12">
        <v>1</v>
      </c>
      <c r="H724" s="13" t="s">
        <v>74</v>
      </c>
      <c r="I724" s="12">
        <f t="shared" si="161"/>
        <v>1</v>
      </c>
      <c r="J724" s="13" t="s">
        <v>72</v>
      </c>
      <c r="K724" s="30">
        <f t="shared" si="158"/>
        <v>0.33</v>
      </c>
      <c r="L724" s="30" t="s">
        <v>103</v>
      </c>
      <c r="M724" s="15">
        <f t="shared" si="159"/>
        <v>330</v>
      </c>
      <c r="N724" s="13" t="s">
        <v>71</v>
      </c>
    </row>
    <row r="725" spans="1:14" ht="15" customHeight="1">
      <c r="A725" s="139">
        <v>16</v>
      </c>
      <c r="B725" s="5"/>
      <c r="C725" s="5" t="s">
        <v>28</v>
      </c>
      <c r="D725" s="5" t="s">
        <v>27</v>
      </c>
      <c r="E725" s="5" t="s">
        <v>12</v>
      </c>
      <c r="F725" s="12" t="s">
        <v>1361</v>
      </c>
      <c r="G725" s="12">
        <v>1</v>
      </c>
      <c r="H725" s="13" t="s">
        <v>74</v>
      </c>
      <c r="I725" s="12">
        <f t="shared" si="161"/>
        <v>1</v>
      </c>
      <c r="J725" s="13" t="s">
        <v>72</v>
      </c>
      <c r="K725" s="30">
        <f t="shared" si="158"/>
        <v>0.33</v>
      </c>
      <c r="L725" s="30" t="s">
        <v>103</v>
      </c>
      <c r="M725" s="15">
        <f t="shared" si="159"/>
        <v>330</v>
      </c>
      <c r="N725" s="13" t="s">
        <v>71</v>
      </c>
    </row>
    <row r="726" spans="1:14" ht="15" customHeight="1">
      <c r="A726" s="139">
        <v>17</v>
      </c>
      <c r="B726" s="5"/>
      <c r="C726" s="102" t="s">
        <v>30</v>
      </c>
      <c r="D726" s="102" t="s">
        <v>29</v>
      </c>
      <c r="E726" s="102" t="s">
        <v>12</v>
      </c>
      <c r="F726" s="137" t="s">
        <v>1366</v>
      </c>
      <c r="G726" s="133">
        <v>3</v>
      </c>
      <c r="H726" s="134" t="s">
        <v>74</v>
      </c>
      <c r="I726" s="133">
        <f t="shared" si="161"/>
        <v>3</v>
      </c>
      <c r="J726" s="134" t="s">
        <v>72</v>
      </c>
      <c r="K726" s="135">
        <f t="shared" si="158"/>
        <v>0.99</v>
      </c>
      <c r="L726" s="135" t="s">
        <v>103</v>
      </c>
      <c r="M726" s="136">
        <f t="shared" si="159"/>
        <v>990</v>
      </c>
      <c r="N726" s="134" t="s">
        <v>71</v>
      </c>
    </row>
    <row r="727" spans="1:14" ht="15" customHeight="1">
      <c r="A727" s="139">
        <v>18</v>
      </c>
      <c r="B727" s="5"/>
      <c r="C727" s="5" t="s">
        <v>32</v>
      </c>
      <c r="D727" s="5" t="s">
        <v>33</v>
      </c>
      <c r="E727" s="5" t="s">
        <v>12</v>
      </c>
      <c r="F727" s="12" t="s">
        <v>1367</v>
      </c>
      <c r="G727" s="12">
        <v>1</v>
      </c>
      <c r="H727" s="13" t="s">
        <v>74</v>
      </c>
      <c r="I727" s="12">
        <f t="shared" si="161"/>
        <v>1</v>
      </c>
      <c r="J727" s="13" t="s">
        <v>72</v>
      </c>
      <c r="K727" s="30">
        <f t="shared" si="158"/>
        <v>0.33</v>
      </c>
      <c r="L727" s="30" t="s">
        <v>103</v>
      </c>
      <c r="M727" s="15">
        <f t="shared" si="159"/>
        <v>330</v>
      </c>
      <c r="N727" s="13" t="s">
        <v>71</v>
      </c>
    </row>
    <row r="728" spans="1:14" ht="15" customHeight="1">
      <c r="A728" s="139">
        <v>19</v>
      </c>
      <c r="B728" s="5"/>
      <c r="C728" s="5" t="s">
        <v>36</v>
      </c>
      <c r="D728" s="5" t="s">
        <v>35</v>
      </c>
      <c r="E728" s="5" t="s">
        <v>12</v>
      </c>
      <c r="F728" s="12" t="s">
        <v>1159</v>
      </c>
      <c r="G728" s="12">
        <v>0</v>
      </c>
      <c r="H728" s="13" t="s">
        <v>74</v>
      </c>
      <c r="I728" s="12">
        <f t="shared" si="161"/>
        <v>0</v>
      </c>
      <c r="J728" s="13" t="s">
        <v>72</v>
      </c>
      <c r="K728" s="30">
        <f t="shared" si="158"/>
        <v>0</v>
      </c>
      <c r="L728" s="30" t="s">
        <v>103</v>
      </c>
      <c r="M728" s="15">
        <f t="shared" si="159"/>
        <v>0</v>
      </c>
      <c r="N728" s="13" t="s">
        <v>71</v>
      </c>
    </row>
    <row r="729" spans="1:14" ht="15" customHeight="1">
      <c r="A729" s="139">
        <v>20</v>
      </c>
      <c r="B729" s="5"/>
      <c r="C729" s="5" t="s">
        <v>38</v>
      </c>
      <c r="D729" s="5" t="s">
        <v>37</v>
      </c>
      <c r="E729" s="5" t="s">
        <v>12</v>
      </c>
      <c r="F729" s="12" t="s">
        <v>1182</v>
      </c>
      <c r="G729" s="12">
        <v>0</v>
      </c>
      <c r="H729" s="13" t="s">
        <v>74</v>
      </c>
      <c r="I729" s="12">
        <f t="shared" si="161"/>
        <v>0</v>
      </c>
      <c r="J729" s="13" t="s">
        <v>72</v>
      </c>
      <c r="K729" s="30">
        <f t="shared" si="158"/>
        <v>0</v>
      </c>
      <c r="L729" s="30" t="s">
        <v>103</v>
      </c>
      <c r="M729" s="15">
        <f t="shared" si="159"/>
        <v>0</v>
      </c>
      <c r="N729" s="13" t="s">
        <v>71</v>
      </c>
    </row>
    <row r="730" spans="1:14" ht="15" customHeight="1">
      <c r="A730" s="139">
        <v>21</v>
      </c>
      <c r="B730" s="5"/>
      <c r="C730" s="5" t="s">
        <v>40</v>
      </c>
      <c r="D730" s="5" t="s">
        <v>39</v>
      </c>
      <c r="E730" s="5" t="s">
        <v>12</v>
      </c>
      <c r="F730" s="12" t="s">
        <v>1344</v>
      </c>
      <c r="G730" s="12">
        <v>0</v>
      </c>
      <c r="H730" s="13" t="s">
        <v>74</v>
      </c>
      <c r="I730" s="12">
        <f t="shared" si="161"/>
        <v>0</v>
      </c>
      <c r="J730" s="13" t="s">
        <v>72</v>
      </c>
      <c r="K730" s="30">
        <f t="shared" si="158"/>
        <v>0</v>
      </c>
      <c r="L730" s="30" t="s">
        <v>103</v>
      </c>
      <c r="M730" s="15">
        <f t="shared" si="159"/>
        <v>0</v>
      </c>
      <c r="N730" s="13" t="s">
        <v>71</v>
      </c>
    </row>
    <row r="731" spans="1:14" ht="15" customHeight="1">
      <c r="A731" s="139">
        <v>22</v>
      </c>
      <c r="B731" s="5"/>
      <c r="C731" s="5" t="s">
        <v>78</v>
      </c>
      <c r="D731" s="5" t="s">
        <v>79</v>
      </c>
      <c r="E731" s="5" t="s">
        <v>12</v>
      </c>
      <c r="F731" s="12" t="s">
        <v>1332</v>
      </c>
      <c r="G731" s="12">
        <v>0</v>
      </c>
      <c r="H731" s="13" t="s">
        <v>74</v>
      </c>
      <c r="I731" s="12">
        <f t="shared" si="161"/>
        <v>0</v>
      </c>
      <c r="J731" s="13" t="s">
        <v>72</v>
      </c>
      <c r="K731" s="30">
        <f t="shared" si="158"/>
        <v>0</v>
      </c>
      <c r="L731" s="30" t="s">
        <v>103</v>
      </c>
      <c r="M731" s="15">
        <f t="shared" si="159"/>
        <v>0</v>
      </c>
      <c r="N731" s="13" t="s">
        <v>71</v>
      </c>
    </row>
    <row r="732" spans="1:14" ht="15" customHeight="1">
      <c r="A732" s="139">
        <v>23</v>
      </c>
      <c r="B732" s="5"/>
      <c r="C732" s="102" t="s">
        <v>45</v>
      </c>
      <c r="D732" s="102" t="s">
        <v>44</v>
      </c>
      <c r="E732" s="102" t="s">
        <v>43</v>
      </c>
      <c r="F732" s="103" t="s">
        <v>1368</v>
      </c>
      <c r="G732" s="133">
        <v>0</v>
      </c>
      <c r="H732" s="134" t="s">
        <v>74</v>
      </c>
      <c r="I732" s="133">
        <f>G732*1.5</f>
        <v>0</v>
      </c>
      <c r="J732" s="134" t="s">
        <v>72</v>
      </c>
      <c r="K732" s="135">
        <f t="shared" si="158"/>
        <v>0</v>
      </c>
      <c r="L732" s="135" t="s">
        <v>103</v>
      </c>
      <c r="M732" s="136">
        <f t="shared" si="159"/>
        <v>0</v>
      </c>
      <c r="N732" s="134" t="s">
        <v>71</v>
      </c>
    </row>
    <row r="733" spans="1:14" ht="15" customHeight="1">
      <c r="A733" s="139">
        <v>24</v>
      </c>
      <c r="B733" s="5"/>
      <c r="C733" s="5" t="s">
        <v>47</v>
      </c>
      <c r="D733" s="5" t="s">
        <v>46</v>
      </c>
      <c r="E733" s="5" t="s">
        <v>43</v>
      </c>
      <c r="F733" s="12" t="s">
        <v>1352</v>
      </c>
      <c r="G733" s="12">
        <v>0</v>
      </c>
      <c r="H733" s="13" t="s">
        <v>74</v>
      </c>
      <c r="I733" s="12">
        <f>G733*1.5</f>
        <v>0</v>
      </c>
      <c r="J733" s="13" t="s">
        <v>72</v>
      </c>
      <c r="K733" s="30">
        <f t="shared" si="158"/>
        <v>0</v>
      </c>
      <c r="L733" s="30" t="s">
        <v>103</v>
      </c>
      <c r="M733" s="15">
        <f t="shared" si="159"/>
        <v>0</v>
      </c>
      <c r="N733" s="13" t="s">
        <v>71</v>
      </c>
    </row>
    <row r="734" spans="1:14" ht="15" customHeight="1">
      <c r="A734" s="139">
        <v>25</v>
      </c>
      <c r="B734" s="5"/>
      <c r="C734" s="5" t="s">
        <v>42</v>
      </c>
      <c r="D734" s="5" t="s">
        <v>41</v>
      </c>
      <c r="E734" s="5" t="s">
        <v>165</v>
      </c>
      <c r="F734" s="12" t="s">
        <v>1304</v>
      </c>
      <c r="G734" s="12">
        <v>0</v>
      </c>
      <c r="H734" s="13" t="s">
        <v>74</v>
      </c>
      <c r="I734" s="12">
        <f>G734*1.5</f>
        <v>0</v>
      </c>
      <c r="J734" s="13" t="s">
        <v>72</v>
      </c>
      <c r="K734" s="30">
        <f t="shared" si="158"/>
        <v>0</v>
      </c>
      <c r="L734" s="30" t="s">
        <v>103</v>
      </c>
      <c r="M734" s="15">
        <f t="shared" si="159"/>
        <v>0</v>
      </c>
      <c r="N734" s="13" t="s">
        <v>71</v>
      </c>
    </row>
    <row r="735" spans="1:14" ht="15" customHeight="1">
      <c r="A735" s="139">
        <v>26</v>
      </c>
      <c r="B735" s="5"/>
      <c r="C735" s="5" t="s">
        <v>1275</v>
      </c>
      <c r="D735" s="5"/>
      <c r="E735" s="5" t="s">
        <v>12</v>
      </c>
      <c r="F735" s="12" t="s">
        <v>1170</v>
      </c>
      <c r="G735" s="12">
        <v>0</v>
      </c>
      <c r="H735" s="13" t="s">
        <v>74</v>
      </c>
      <c r="I735" s="12">
        <f>G735*4</f>
        <v>0</v>
      </c>
      <c r="J735" s="13" t="s">
        <v>72</v>
      </c>
      <c r="K735" s="30">
        <f t="shared" si="158"/>
        <v>0</v>
      </c>
      <c r="L735" s="30" t="s">
        <v>103</v>
      </c>
      <c r="M735" s="15">
        <f t="shared" si="159"/>
        <v>0</v>
      </c>
      <c r="N735" s="13" t="s">
        <v>71</v>
      </c>
    </row>
    <row r="736" spans="1:14" ht="15" customHeight="1">
      <c r="A736" s="139">
        <v>27</v>
      </c>
      <c r="B736" s="5"/>
      <c r="C736" s="5" t="s">
        <v>1240</v>
      </c>
      <c r="D736" s="5"/>
      <c r="E736" s="5" t="s">
        <v>12</v>
      </c>
      <c r="F736" s="12" t="s">
        <v>1306</v>
      </c>
      <c r="G736" s="12">
        <v>3</v>
      </c>
      <c r="H736" s="13" t="s">
        <v>74</v>
      </c>
      <c r="I736" s="12">
        <f t="shared" ref="I736" si="162">G736*1.5</f>
        <v>4.5</v>
      </c>
      <c r="J736" s="13" t="s">
        <v>72</v>
      </c>
      <c r="K736" s="30">
        <f t="shared" si="158"/>
        <v>1.4850000000000001</v>
      </c>
      <c r="L736" s="30" t="s">
        <v>103</v>
      </c>
      <c r="M736" s="15">
        <f t="shared" si="159"/>
        <v>1485</v>
      </c>
      <c r="N736" s="13" t="s">
        <v>71</v>
      </c>
    </row>
    <row r="737" spans="1:14" ht="15" customHeight="1">
      <c r="A737" s="139">
        <v>28</v>
      </c>
      <c r="B737" s="5"/>
      <c r="C737" s="5" t="s">
        <v>1234</v>
      </c>
      <c r="D737" s="5"/>
      <c r="E737" s="5" t="s">
        <v>12</v>
      </c>
      <c r="F737" s="12" t="s">
        <v>995</v>
      </c>
      <c r="G737" s="12">
        <v>2</v>
      </c>
      <c r="H737" s="13" t="s">
        <v>74</v>
      </c>
      <c r="I737" s="12">
        <f>G737*1</f>
        <v>2</v>
      </c>
      <c r="J737" s="13" t="s">
        <v>72</v>
      </c>
      <c r="K737" s="30">
        <f t="shared" si="158"/>
        <v>0.66</v>
      </c>
      <c r="L737" s="30" t="s">
        <v>103</v>
      </c>
      <c r="M737" s="15">
        <f t="shared" si="159"/>
        <v>660</v>
      </c>
      <c r="N737" s="13" t="s">
        <v>71</v>
      </c>
    </row>
    <row r="738" spans="1:14" ht="15" customHeight="1">
      <c r="A738" s="139">
        <v>29</v>
      </c>
      <c r="B738" s="5"/>
      <c r="C738" s="5" t="s">
        <v>757</v>
      </c>
      <c r="D738" s="5"/>
      <c r="E738" s="5" t="s">
        <v>12</v>
      </c>
      <c r="F738" s="12" t="s">
        <v>995</v>
      </c>
      <c r="G738" s="12">
        <v>2</v>
      </c>
      <c r="H738" s="13" t="s">
        <v>74</v>
      </c>
      <c r="I738" s="12">
        <f>G738*1</f>
        <v>2</v>
      </c>
      <c r="J738" s="13" t="s">
        <v>72</v>
      </c>
      <c r="K738" s="30">
        <f t="shared" si="158"/>
        <v>0.66</v>
      </c>
      <c r="L738" s="30" t="s">
        <v>103</v>
      </c>
      <c r="M738" s="15">
        <f t="shared" si="159"/>
        <v>660</v>
      </c>
      <c r="N738" s="13" t="s">
        <v>71</v>
      </c>
    </row>
    <row r="739" spans="1:14" ht="15" customHeight="1">
      <c r="A739" s="139">
        <v>30</v>
      </c>
      <c r="B739" s="5"/>
      <c r="C739" s="5" t="s">
        <v>1114</v>
      </c>
      <c r="D739" s="5"/>
      <c r="E739" s="5" t="s">
        <v>12</v>
      </c>
      <c r="F739" s="103" t="s">
        <v>322</v>
      </c>
      <c r="G739" s="12">
        <v>1</v>
      </c>
      <c r="H739" s="13" t="s">
        <v>74</v>
      </c>
      <c r="I739" s="12">
        <f>G739*1</f>
        <v>1</v>
      </c>
      <c r="J739" s="13" t="s">
        <v>72</v>
      </c>
      <c r="K739" s="30">
        <f t="shared" si="158"/>
        <v>0.33</v>
      </c>
      <c r="L739" s="30" t="s">
        <v>103</v>
      </c>
      <c r="M739" s="15">
        <f t="shared" si="159"/>
        <v>330</v>
      </c>
      <c r="N739" s="13" t="s">
        <v>71</v>
      </c>
    </row>
    <row r="740" spans="1:14" ht="15" customHeight="1">
      <c r="A740" s="139">
        <v>31</v>
      </c>
      <c r="B740" s="5"/>
      <c r="C740" s="5" t="s">
        <v>126</v>
      </c>
      <c r="D740" s="5"/>
      <c r="E740" s="5" t="s">
        <v>43</v>
      </c>
      <c r="F740" s="12" t="s">
        <v>271</v>
      </c>
      <c r="G740" s="12">
        <v>1</v>
      </c>
      <c r="H740" s="13" t="s">
        <v>74</v>
      </c>
      <c r="I740" s="12">
        <f t="shared" ref="I740" si="163">G740*4</f>
        <v>4</v>
      </c>
      <c r="J740" s="13" t="s">
        <v>72</v>
      </c>
      <c r="K740" s="30">
        <f t="shared" si="158"/>
        <v>1.32</v>
      </c>
      <c r="L740" s="30" t="s">
        <v>103</v>
      </c>
      <c r="M740" s="15">
        <f t="shared" si="159"/>
        <v>1320</v>
      </c>
      <c r="N740" s="13" t="s">
        <v>71</v>
      </c>
    </row>
    <row r="741" spans="1:14" ht="15" customHeight="1">
      <c r="A741" s="139">
        <v>32</v>
      </c>
      <c r="B741" s="5"/>
      <c r="C741" s="5" t="s">
        <v>893</v>
      </c>
      <c r="D741" s="5"/>
      <c r="E741" s="5" t="s">
        <v>12</v>
      </c>
      <c r="F741" s="12" t="s">
        <v>220</v>
      </c>
      <c r="G741" s="12">
        <v>2</v>
      </c>
      <c r="H741" s="13" t="s">
        <v>74</v>
      </c>
      <c r="I741" s="12">
        <f>G741*1</f>
        <v>2</v>
      </c>
      <c r="J741" s="13" t="s">
        <v>72</v>
      </c>
      <c r="K741" s="30">
        <f t="shared" si="158"/>
        <v>0.66</v>
      </c>
      <c r="L741" s="30" t="s">
        <v>103</v>
      </c>
      <c r="M741" s="15">
        <f t="shared" si="159"/>
        <v>660</v>
      </c>
      <c r="N741" s="13" t="s">
        <v>71</v>
      </c>
    </row>
    <row r="742" spans="1:14" ht="15" customHeight="1">
      <c r="A742" s="139">
        <v>33</v>
      </c>
      <c r="B742" s="5"/>
      <c r="C742" s="5" t="s">
        <v>1193</v>
      </c>
      <c r="D742" s="5"/>
      <c r="E742" s="5" t="s">
        <v>43</v>
      </c>
      <c r="F742" s="12" t="s">
        <v>218</v>
      </c>
      <c r="G742" s="12">
        <v>1</v>
      </c>
      <c r="H742" s="13" t="s">
        <v>74</v>
      </c>
      <c r="I742" s="12">
        <f>G742*1</f>
        <v>1</v>
      </c>
      <c r="J742" s="13" t="s">
        <v>72</v>
      </c>
      <c r="K742" s="30">
        <f t="shared" si="158"/>
        <v>0.33</v>
      </c>
      <c r="L742" s="30" t="s">
        <v>103</v>
      </c>
      <c r="M742" s="15">
        <f t="shared" si="159"/>
        <v>330</v>
      </c>
      <c r="N742" s="13" t="s">
        <v>71</v>
      </c>
    </row>
    <row r="743" spans="1:14" ht="15" customHeight="1">
      <c r="A743" s="139">
        <v>34</v>
      </c>
      <c r="B743" s="5"/>
      <c r="C743" s="5" t="s">
        <v>679</v>
      </c>
      <c r="D743" s="5"/>
      <c r="E743" s="5" t="s">
        <v>12</v>
      </c>
      <c r="F743" s="12" t="s">
        <v>1280</v>
      </c>
      <c r="G743" s="12">
        <v>1</v>
      </c>
      <c r="H743" s="13" t="s">
        <v>74</v>
      </c>
      <c r="I743" s="12">
        <f>G743*1.5</f>
        <v>1.5</v>
      </c>
      <c r="J743" s="13" t="s">
        <v>72</v>
      </c>
      <c r="K743" s="30">
        <f t="shared" si="158"/>
        <v>0.495</v>
      </c>
      <c r="L743" s="30" t="s">
        <v>103</v>
      </c>
      <c r="M743" s="15">
        <f t="shared" si="159"/>
        <v>495</v>
      </c>
      <c r="N743" s="13" t="s">
        <v>71</v>
      </c>
    </row>
    <row r="744" spans="1:14" ht="15" customHeight="1">
      <c r="A744" s="139">
        <v>35</v>
      </c>
      <c r="B744" s="5"/>
      <c r="C744" s="5" t="s">
        <v>894</v>
      </c>
      <c r="D744" s="5"/>
      <c r="E744" s="5" t="s">
        <v>12</v>
      </c>
      <c r="F744" s="12" t="s">
        <v>1307</v>
      </c>
      <c r="G744" s="12">
        <v>1</v>
      </c>
      <c r="H744" s="13" t="s">
        <v>74</v>
      </c>
      <c r="I744" s="12">
        <f>G744*1</f>
        <v>1</v>
      </c>
      <c r="J744" s="13" t="s">
        <v>72</v>
      </c>
      <c r="K744" s="30">
        <f t="shared" si="158"/>
        <v>0.33</v>
      </c>
      <c r="L744" s="30" t="s">
        <v>103</v>
      </c>
      <c r="M744" s="15">
        <f t="shared" si="159"/>
        <v>330</v>
      </c>
      <c r="N744" s="13" t="s">
        <v>71</v>
      </c>
    </row>
    <row r="745" spans="1:14" ht="15" customHeight="1">
      <c r="A745" s="139">
        <v>36</v>
      </c>
      <c r="B745" s="5"/>
      <c r="C745" s="5" t="s">
        <v>52</v>
      </c>
      <c r="D745" s="5"/>
      <c r="E745" s="5" t="s">
        <v>12</v>
      </c>
      <c r="F745" s="5" t="s">
        <v>995</v>
      </c>
      <c r="G745" s="30">
        <v>2</v>
      </c>
      <c r="H745" s="13" t="s">
        <v>74</v>
      </c>
      <c r="I745" s="12">
        <f>G745*1</f>
        <v>2</v>
      </c>
      <c r="J745" s="13" t="s">
        <v>72</v>
      </c>
      <c r="K745" s="30">
        <f t="shared" si="158"/>
        <v>0.66</v>
      </c>
      <c r="L745" s="30" t="s">
        <v>103</v>
      </c>
      <c r="M745" s="15">
        <f t="shared" si="159"/>
        <v>660</v>
      </c>
      <c r="N745" s="13" t="s">
        <v>71</v>
      </c>
    </row>
    <row r="746" spans="1:14" ht="15" customHeight="1">
      <c r="A746" s="139">
        <v>37</v>
      </c>
      <c r="B746" s="5"/>
      <c r="C746" s="5" t="s">
        <v>1290</v>
      </c>
      <c r="D746" s="5"/>
      <c r="E746" s="5" t="s">
        <v>12</v>
      </c>
      <c r="F746" s="5" t="s">
        <v>221</v>
      </c>
      <c r="G746" s="30">
        <v>1</v>
      </c>
      <c r="H746" s="13" t="s">
        <v>74</v>
      </c>
      <c r="I746" s="12">
        <f>G746*1</f>
        <v>1</v>
      </c>
      <c r="J746" s="13" t="s">
        <v>72</v>
      </c>
      <c r="K746" s="30">
        <f t="shared" si="158"/>
        <v>0.33</v>
      </c>
      <c r="L746" s="30" t="s">
        <v>103</v>
      </c>
      <c r="M746" s="15">
        <f t="shared" si="159"/>
        <v>330</v>
      </c>
      <c r="N746" s="13" t="s">
        <v>71</v>
      </c>
    </row>
    <row r="747" spans="1:14" ht="15" customHeight="1">
      <c r="A747" s="139">
        <v>38</v>
      </c>
      <c r="B747" s="5"/>
      <c r="C747" s="5" t="s">
        <v>49</v>
      </c>
      <c r="D747" s="5" t="s">
        <v>48</v>
      </c>
      <c r="E747" s="5" t="s">
        <v>1369</v>
      </c>
      <c r="F747" s="5" t="s">
        <v>1370</v>
      </c>
      <c r="G747" s="12">
        <v>3</v>
      </c>
      <c r="H747" s="13" t="s">
        <v>74</v>
      </c>
      <c r="I747" s="12">
        <v>4</v>
      </c>
      <c r="J747" s="13" t="s">
        <v>72</v>
      </c>
      <c r="K747" s="12">
        <f t="shared" si="158"/>
        <v>1.32</v>
      </c>
      <c r="L747" s="13" t="s">
        <v>103</v>
      </c>
      <c r="M747" s="12">
        <f t="shared" si="159"/>
        <v>1320</v>
      </c>
      <c r="N747" s="13" t="s">
        <v>71</v>
      </c>
    </row>
    <row r="748" spans="1:14" ht="15" customHeight="1">
      <c r="A748" s="139">
        <v>39</v>
      </c>
      <c r="B748" s="5"/>
      <c r="C748" s="102" t="s">
        <v>1371</v>
      </c>
      <c r="D748" s="102" t="s">
        <v>25</v>
      </c>
      <c r="E748" s="102" t="s">
        <v>1372</v>
      </c>
      <c r="F748" s="124" t="s">
        <v>1375</v>
      </c>
      <c r="G748" s="140">
        <v>1</v>
      </c>
      <c r="H748" s="141" t="s">
        <v>74</v>
      </c>
      <c r="I748" s="140">
        <v>7</v>
      </c>
      <c r="J748" s="141" t="s">
        <v>72</v>
      </c>
      <c r="K748" s="142" t="s">
        <v>1373</v>
      </c>
      <c r="L748" s="141" t="s">
        <v>103</v>
      </c>
      <c r="M748" s="142" t="s">
        <v>1374</v>
      </c>
      <c r="N748" s="141" t="s">
        <v>71</v>
      </c>
    </row>
    <row r="749" spans="1:14" ht="15" customHeight="1">
      <c r="A749" s="281" t="s">
        <v>54</v>
      </c>
      <c r="B749" s="282"/>
      <c r="C749" s="282"/>
      <c r="D749" s="282"/>
      <c r="E749" s="283"/>
      <c r="F749" s="138"/>
      <c r="G749" s="12">
        <f>SUM(G710:G748)</f>
        <v>67</v>
      </c>
      <c r="H749" s="13" t="s">
        <v>74</v>
      </c>
      <c r="I749" s="12">
        <f>SUM(I710:I747)</f>
        <v>224</v>
      </c>
      <c r="J749" s="13" t="s">
        <v>72</v>
      </c>
      <c r="K749" s="30">
        <f>I749*0.33</f>
        <v>73.92</v>
      </c>
      <c r="L749" s="30" t="s">
        <v>103</v>
      </c>
      <c r="M749" s="34">
        <f>SUM(M710:M747)</f>
        <v>73920</v>
      </c>
      <c r="N749" s="13" t="s">
        <v>71</v>
      </c>
    </row>
    <row r="750" spans="1:14" ht="15" customHeight="1">
      <c r="A750" s="107"/>
      <c r="B750" s="108"/>
      <c r="C750" s="108"/>
      <c r="D750" s="108"/>
      <c r="E750" s="109"/>
      <c r="F750" s="108"/>
      <c r="G750" s="81"/>
      <c r="H750" s="110"/>
      <c r="I750" s="81"/>
      <c r="J750" s="110"/>
      <c r="K750" s="111"/>
      <c r="L750" s="111"/>
      <c r="M750" s="112"/>
      <c r="N750" s="110"/>
    </row>
    <row r="751" spans="1:14" ht="12.75" customHeight="1">
      <c r="A751" s="286" t="s">
        <v>53</v>
      </c>
      <c r="B751" s="286" t="s">
        <v>0</v>
      </c>
      <c r="C751" s="286" t="s">
        <v>2</v>
      </c>
      <c r="D751" s="286" t="s">
        <v>4</v>
      </c>
      <c r="E751" s="286" t="s">
        <v>1</v>
      </c>
      <c r="F751" s="286" t="s">
        <v>280</v>
      </c>
      <c r="G751" s="288" t="s">
        <v>5</v>
      </c>
      <c r="H751" s="289"/>
      <c r="I751" s="288" t="s">
        <v>6</v>
      </c>
      <c r="J751" s="289"/>
      <c r="K751" s="288" t="s">
        <v>101</v>
      </c>
      <c r="L751" s="289"/>
      <c r="M751" s="288" t="s">
        <v>102</v>
      </c>
      <c r="N751" s="289"/>
    </row>
    <row r="752" spans="1:14" ht="13.5" customHeight="1">
      <c r="A752" s="287"/>
      <c r="B752" s="287"/>
      <c r="C752" s="287"/>
      <c r="D752" s="287"/>
      <c r="E752" s="287"/>
      <c r="F752" s="287"/>
      <c r="G752" s="290"/>
      <c r="H752" s="291"/>
      <c r="I752" s="290"/>
      <c r="J752" s="291"/>
      <c r="K752" s="290"/>
      <c r="L752" s="291"/>
      <c r="M752" s="290"/>
      <c r="N752" s="291"/>
    </row>
    <row r="753" spans="1:14" ht="16.5" customHeight="1">
      <c r="A753" s="139">
        <v>1</v>
      </c>
      <c r="B753" s="16" t="s">
        <v>63</v>
      </c>
      <c r="C753" s="5" t="s">
        <v>3</v>
      </c>
      <c r="D753" s="5" t="s">
        <v>7</v>
      </c>
      <c r="E753" s="5" t="s">
        <v>8</v>
      </c>
      <c r="F753" s="12" t="s">
        <v>1363</v>
      </c>
      <c r="G753" s="12">
        <v>0</v>
      </c>
      <c r="H753" s="13" t="s">
        <v>74</v>
      </c>
      <c r="I753" s="12">
        <f t="shared" ref="I753:I755" si="164">G753*6</f>
        <v>0</v>
      </c>
      <c r="J753" s="13" t="s">
        <v>72</v>
      </c>
      <c r="K753" s="30">
        <f t="shared" ref="K753:K787" si="165">I753*0.33</f>
        <v>0</v>
      </c>
      <c r="L753" s="30" t="s">
        <v>103</v>
      </c>
      <c r="M753" s="15">
        <f t="shared" ref="M753:M787" si="166">K753*1000</f>
        <v>0</v>
      </c>
      <c r="N753" s="13" t="s">
        <v>71</v>
      </c>
    </row>
    <row r="754" spans="1:14" ht="16.5" customHeight="1">
      <c r="A754" s="139">
        <v>2</v>
      </c>
      <c r="B754" s="131">
        <v>43576</v>
      </c>
      <c r="C754" s="5" t="s">
        <v>56</v>
      </c>
      <c r="D754" s="5" t="s">
        <v>93</v>
      </c>
      <c r="E754" s="5" t="s">
        <v>8</v>
      </c>
      <c r="F754" s="93" t="s">
        <v>1348</v>
      </c>
      <c r="G754" s="12">
        <v>3</v>
      </c>
      <c r="H754" s="13" t="s">
        <v>74</v>
      </c>
      <c r="I754" s="12">
        <f t="shared" si="164"/>
        <v>18</v>
      </c>
      <c r="J754" s="13" t="s">
        <v>72</v>
      </c>
      <c r="K754" s="30">
        <f t="shared" si="165"/>
        <v>5.94</v>
      </c>
      <c r="L754" s="30" t="s">
        <v>103</v>
      </c>
      <c r="M754" s="15">
        <f t="shared" si="166"/>
        <v>5940</v>
      </c>
      <c r="N754" s="13" t="s">
        <v>71</v>
      </c>
    </row>
    <row r="755" spans="1:14" ht="16.5" customHeight="1">
      <c r="A755" s="139">
        <v>3</v>
      </c>
      <c r="B755" s="5"/>
      <c r="C755" s="5" t="s">
        <v>15</v>
      </c>
      <c r="D755" s="5" t="s">
        <v>647</v>
      </c>
      <c r="E755" s="5" t="s">
        <v>8</v>
      </c>
      <c r="F755" s="12" t="s">
        <v>1376</v>
      </c>
      <c r="G755" s="12">
        <v>4</v>
      </c>
      <c r="H755" s="13" t="s">
        <v>74</v>
      </c>
      <c r="I755" s="12">
        <f t="shared" si="164"/>
        <v>24</v>
      </c>
      <c r="J755" s="13" t="s">
        <v>72</v>
      </c>
      <c r="K755" s="30">
        <f t="shared" si="165"/>
        <v>7.92</v>
      </c>
      <c r="L755" s="30" t="s">
        <v>103</v>
      </c>
      <c r="M755" s="15">
        <f t="shared" si="166"/>
        <v>7920</v>
      </c>
      <c r="N755" s="13" t="s">
        <v>71</v>
      </c>
    </row>
    <row r="756" spans="1:14" ht="16.5" customHeight="1">
      <c r="A756" s="139">
        <v>4</v>
      </c>
      <c r="B756" s="5"/>
      <c r="C756" s="5" t="s">
        <v>17</v>
      </c>
      <c r="D756" s="5" t="s">
        <v>16</v>
      </c>
      <c r="E756" s="5" t="s">
        <v>8</v>
      </c>
      <c r="F756" s="12" t="s">
        <v>1356</v>
      </c>
      <c r="G756" s="12">
        <v>0</v>
      </c>
      <c r="H756" s="13" t="s">
        <v>74</v>
      </c>
      <c r="I756" s="12">
        <f>G756*F4132</f>
        <v>0</v>
      </c>
      <c r="J756" s="13" t="s">
        <v>72</v>
      </c>
      <c r="K756" s="30">
        <f t="shared" si="165"/>
        <v>0</v>
      </c>
      <c r="L756" s="30" t="s">
        <v>103</v>
      </c>
      <c r="M756" s="15">
        <f t="shared" si="166"/>
        <v>0</v>
      </c>
      <c r="N756" s="13" t="s">
        <v>71</v>
      </c>
    </row>
    <row r="757" spans="1:14" ht="16.5" customHeight="1">
      <c r="A757" s="139">
        <v>5</v>
      </c>
      <c r="B757" s="5"/>
      <c r="C757" s="5" t="s">
        <v>251</v>
      </c>
      <c r="D757" s="5" t="s">
        <v>18</v>
      </c>
      <c r="E757" s="5" t="s">
        <v>8</v>
      </c>
      <c r="F757" s="12" t="s">
        <v>1377</v>
      </c>
      <c r="G757" s="12">
        <v>4</v>
      </c>
      <c r="H757" s="13" t="s">
        <v>74</v>
      </c>
      <c r="I757" s="12">
        <f t="shared" ref="I757:I761" si="167">G757*6</f>
        <v>24</v>
      </c>
      <c r="J757" s="13" t="s">
        <v>72</v>
      </c>
      <c r="K757" s="30">
        <f t="shared" si="165"/>
        <v>7.92</v>
      </c>
      <c r="L757" s="30" t="s">
        <v>103</v>
      </c>
      <c r="M757" s="15">
        <f t="shared" si="166"/>
        <v>7920</v>
      </c>
      <c r="N757" s="13" t="s">
        <v>71</v>
      </c>
    </row>
    <row r="758" spans="1:14" ht="16.5" customHeight="1">
      <c r="A758" s="139">
        <v>6</v>
      </c>
      <c r="B758" s="5"/>
      <c r="C758" s="9" t="s">
        <v>52</v>
      </c>
      <c r="D758" s="9" t="s">
        <v>51</v>
      </c>
      <c r="E758" s="9" t="s">
        <v>8</v>
      </c>
      <c r="F758" s="72" t="s">
        <v>1357</v>
      </c>
      <c r="G758" s="12">
        <v>0</v>
      </c>
      <c r="H758" s="13" t="s">
        <v>74</v>
      </c>
      <c r="I758" s="12">
        <f t="shared" si="167"/>
        <v>0</v>
      </c>
      <c r="J758" s="13" t="s">
        <v>72</v>
      </c>
      <c r="K758" s="30">
        <f t="shared" si="165"/>
        <v>0</v>
      </c>
      <c r="L758" s="30" t="s">
        <v>103</v>
      </c>
      <c r="M758" s="15">
        <f t="shared" si="166"/>
        <v>0</v>
      </c>
      <c r="N758" s="13" t="s">
        <v>71</v>
      </c>
    </row>
    <row r="759" spans="1:14" ht="16.5" customHeight="1">
      <c r="A759" s="139">
        <v>7</v>
      </c>
      <c r="B759" s="5"/>
      <c r="C759" s="5" t="s">
        <v>10</v>
      </c>
      <c r="D759" s="5" t="s">
        <v>93</v>
      </c>
      <c r="E759" s="5" t="s">
        <v>8</v>
      </c>
      <c r="F759" s="12" t="s">
        <v>1381</v>
      </c>
      <c r="G759" s="12">
        <v>5</v>
      </c>
      <c r="H759" s="13" t="s">
        <v>74</v>
      </c>
      <c r="I759" s="12">
        <f t="shared" si="167"/>
        <v>30</v>
      </c>
      <c r="J759" s="13" t="s">
        <v>72</v>
      </c>
      <c r="K759" s="30">
        <f t="shared" si="165"/>
        <v>9.9</v>
      </c>
      <c r="L759" s="30" t="s">
        <v>103</v>
      </c>
      <c r="M759" s="15">
        <f t="shared" si="166"/>
        <v>9900</v>
      </c>
      <c r="N759" s="13" t="s">
        <v>71</v>
      </c>
    </row>
    <row r="760" spans="1:14" ht="16.5" customHeight="1">
      <c r="A760" s="139">
        <v>8</v>
      </c>
      <c r="B760" s="5"/>
      <c r="C760" s="102" t="s">
        <v>26</v>
      </c>
      <c r="D760" s="102" t="s">
        <v>89</v>
      </c>
      <c r="E760" s="102" t="s">
        <v>8</v>
      </c>
      <c r="F760" s="103" t="s">
        <v>1338</v>
      </c>
      <c r="G760" s="133">
        <v>0</v>
      </c>
      <c r="H760" s="134" t="s">
        <v>74</v>
      </c>
      <c r="I760" s="133">
        <f t="shared" si="167"/>
        <v>0</v>
      </c>
      <c r="J760" s="134" t="s">
        <v>72</v>
      </c>
      <c r="K760" s="30">
        <f t="shared" si="165"/>
        <v>0</v>
      </c>
      <c r="L760" s="135" t="s">
        <v>103</v>
      </c>
      <c r="M760" s="136">
        <f t="shared" si="166"/>
        <v>0</v>
      </c>
      <c r="N760" s="134" t="s">
        <v>71</v>
      </c>
    </row>
    <row r="761" spans="1:14" ht="16.5" customHeight="1">
      <c r="A761" s="139">
        <v>9</v>
      </c>
      <c r="B761" s="5"/>
      <c r="C761" s="5" t="s">
        <v>94</v>
      </c>
      <c r="D761" s="5" t="s">
        <v>95</v>
      </c>
      <c r="E761" s="5" t="s">
        <v>8</v>
      </c>
      <c r="F761" s="12" t="s">
        <v>1339</v>
      </c>
      <c r="G761" s="12">
        <v>0</v>
      </c>
      <c r="H761" s="13" t="s">
        <v>74</v>
      </c>
      <c r="I761" s="12">
        <f t="shared" si="167"/>
        <v>0</v>
      </c>
      <c r="J761" s="13" t="s">
        <v>72</v>
      </c>
      <c r="K761" s="30">
        <f t="shared" si="165"/>
        <v>0</v>
      </c>
      <c r="L761" s="30" t="s">
        <v>103</v>
      </c>
      <c r="M761" s="15">
        <f t="shared" si="166"/>
        <v>0</v>
      </c>
      <c r="N761" s="13" t="s">
        <v>71</v>
      </c>
    </row>
    <row r="762" spans="1:14" ht="16.5" customHeight="1">
      <c r="A762" s="139">
        <v>10</v>
      </c>
      <c r="B762" s="5"/>
      <c r="C762" s="5" t="s">
        <v>190</v>
      </c>
      <c r="D762" s="5" t="s">
        <v>20</v>
      </c>
      <c r="E762" s="5" t="s">
        <v>173</v>
      </c>
      <c r="F762" s="12" t="s">
        <v>1358</v>
      </c>
      <c r="G762" s="12">
        <v>0</v>
      </c>
      <c r="H762" s="13" t="s">
        <v>74</v>
      </c>
      <c r="I762" s="12">
        <f>G762*7</f>
        <v>0</v>
      </c>
      <c r="J762" s="13" t="s">
        <v>72</v>
      </c>
      <c r="K762" s="30">
        <f t="shared" si="165"/>
        <v>0</v>
      </c>
      <c r="L762" s="30" t="s">
        <v>103</v>
      </c>
      <c r="M762" s="15">
        <f t="shared" si="166"/>
        <v>0</v>
      </c>
      <c r="N762" s="13" t="s">
        <v>71</v>
      </c>
    </row>
    <row r="763" spans="1:14" ht="16.5" customHeight="1">
      <c r="A763" s="139">
        <v>11</v>
      </c>
      <c r="B763" s="5"/>
      <c r="C763" s="5" t="s">
        <v>34</v>
      </c>
      <c r="D763" s="5" t="s">
        <v>134</v>
      </c>
      <c r="E763" s="5" t="s">
        <v>173</v>
      </c>
      <c r="F763" s="12" t="s">
        <v>1364</v>
      </c>
      <c r="G763" s="12">
        <v>0</v>
      </c>
      <c r="H763" s="13" t="s">
        <v>74</v>
      </c>
      <c r="I763" s="12">
        <f>G763*7</f>
        <v>0</v>
      </c>
      <c r="J763" s="13" t="s">
        <v>72</v>
      </c>
      <c r="K763" s="30">
        <f t="shared" si="165"/>
        <v>0</v>
      </c>
      <c r="L763" s="30" t="s">
        <v>103</v>
      </c>
      <c r="M763" s="15">
        <f t="shared" si="166"/>
        <v>0</v>
      </c>
      <c r="N763" s="13" t="s">
        <v>71</v>
      </c>
    </row>
    <row r="764" spans="1:14" ht="16.5" customHeight="1">
      <c r="A764" s="139">
        <v>12</v>
      </c>
      <c r="B764" s="5"/>
      <c r="C764" s="5" t="s">
        <v>23</v>
      </c>
      <c r="D764" s="5" t="s">
        <v>136</v>
      </c>
      <c r="E764" s="5" t="s">
        <v>12</v>
      </c>
      <c r="F764" s="5" t="s">
        <v>1328</v>
      </c>
      <c r="G764" s="12">
        <v>0</v>
      </c>
      <c r="H764" s="13" t="s">
        <v>74</v>
      </c>
      <c r="I764" s="12">
        <f t="shared" ref="I764:I774" si="168">G764*1</f>
        <v>0</v>
      </c>
      <c r="J764" s="13" t="s">
        <v>72</v>
      </c>
      <c r="K764" s="30">
        <f t="shared" si="165"/>
        <v>0</v>
      </c>
      <c r="L764" s="30" t="s">
        <v>103</v>
      </c>
      <c r="M764" s="15">
        <f t="shared" si="166"/>
        <v>0</v>
      </c>
      <c r="N764" s="13" t="s">
        <v>71</v>
      </c>
    </row>
    <row r="765" spans="1:14" ht="16.5" customHeight="1">
      <c r="A765" s="139">
        <v>13</v>
      </c>
      <c r="B765" s="5"/>
      <c r="C765" s="5" t="s">
        <v>90</v>
      </c>
      <c r="D765" s="5" t="s">
        <v>91</v>
      </c>
      <c r="E765" s="5" t="s">
        <v>12</v>
      </c>
      <c r="F765" s="12" t="s">
        <v>1342</v>
      </c>
      <c r="G765" s="12">
        <v>0</v>
      </c>
      <c r="H765" s="13" t="s">
        <v>74</v>
      </c>
      <c r="I765" s="12">
        <f t="shared" si="168"/>
        <v>0</v>
      </c>
      <c r="J765" s="13" t="s">
        <v>72</v>
      </c>
      <c r="K765" s="30">
        <f t="shared" si="165"/>
        <v>0</v>
      </c>
      <c r="L765" s="30" t="s">
        <v>103</v>
      </c>
      <c r="M765" s="15">
        <f t="shared" si="166"/>
        <v>0</v>
      </c>
      <c r="N765" s="13" t="s">
        <v>71</v>
      </c>
    </row>
    <row r="766" spans="1:14" ht="16.5" customHeight="1">
      <c r="A766" s="139">
        <v>14</v>
      </c>
      <c r="B766" s="5"/>
      <c r="C766" s="5" t="s">
        <v>81</v>
      </c>
      <c r="D766" s="5" t="s">
        <v>82</v>
      </c>
      <c r="E766" s="5" t="s">
        <v>12</v>
      </c>
      <c r="F766" s="12" t="s">
        <v>1365</v>
      </c>
      <c r="G766" s="12">
        <v>0</v>
      </c>
      <c r="H766" s="13" t="s">
        <v>74</v>
      </c>
      <c r="I766" s="12">
        <f t="shared" si="168"/>
        <v>0</v>
      </c>
      <c r="J766" s="13" t="s">
        <v>72</v>
      </c>
      <c r="K766" s="30">
        <f t="shared" si="165"/>
        <v>0</v>
      </c>
      <c r="L766" s="30" t="s">
        <v>103</v>
      </c>
      <c r="M766" s="15">
        <f t="shared" si="166"/>
        <v>0</v>
      </c>
      <c r="N766" s="13" t="s">
        <v>71</v>
      </c>
    </row>
    <row r="767" spans="1:14" ht="16.5" customHeight="1">
      <c r="A767" s="139">
        <v>15</v>
      </c>
      <c r="B767" s="5"/>
      <c r="C767" s="5" t="s">
        <v>11</v>
      </c>
      <c r="D767" s="5" t="s">
        <v>13</v>
      </c>
      <c r="E767" s="5" t="s">
        <v>12</v>
      </c>
      <c r="F767" s="12" t="s">
        <v>1350</v>
      </c>
      <c r="G767" s="12">
        <v>0</v>
      </c>
      <c r="H767" s="13" t="s">
        <v>74</v>
      </c>
      <c r="I767" s="12">
        <f t="shared" si="168"/>
        <v>0</v>
      </c>
      <c r="J767" s="13" t="s">
        <v>72</v>
      </c>
      <c r="K767" s="30">
        <f t="shared" si="165"/>
        <v>0</v>
      </c>
      <c r="L767" s="30" t="s">
        <v>103</v>
      </c>
      <c r="M767" s="15">
        <f t="shared" si="166"/>
        <v>0</v>
      </c>
      <c r="N767" s="13" t="s">
        <v>71</v>
      </c>
    </row>
    <row r="768" spans="1:14" ht="16.5" customHeight="1">
      <c r="A768" s="139">
        <v>16</v>
      </c>
      <c r="B768" s="5"/>
      <c r="C768" s="5" t="s">
        <v>28</v>
      </c>
      <c r="D768" s="5" t="s">
        <v>27</v>
      </c>
      <c r="E768" s="5" t="s">
        <v>12</v>
      </c>
      <c r="F768" s="12" t="s">
        <v>1361</v>
      </c>
      <c r="G768" s="12">
        <v>0</v>
      </c>
      <c r="H768" s="13" t="s">
        <v>74</v>
      </c>
      <c r="I768" s="12">
        <f t="shared" si="168"/>
        <v>0</v>
      </c>
      <c r="J768" s="13" t="s">
        <v>72</v>
      </c>
      <c r="K768" s="30">
        <f t="shared" si="165"/>
        <v>0</v>
      </c>
      <c r="L768" s="30" t="s">
        <v>103</v>
      </c>
      <c r="M768" s="15">
        <f t="shared" si="166"/>
        <v>0</v>
      </c>
      <c r="N768" s="13" t="s">
        <v>71</v>
      </c>
    </row>
    <row r="769" spans="1:14" ht="16.5" customHeight="1">
      <c r="A769" s="139">
        <v>17</v>
      </c>
      <c r="B769" s="5"/>
      <c r="C769" s="102" t="s">
        <v>30</v>
      </c>
      <c r="D769" s="102" t="s">
        <v>29</v>
      </c>
      <c r="E769" s="102" t="s">
        <v>12</v>
      </c>
      <c r="F769" s="137" t="s">
        <v>1366</v>
      </c>
      <c r="G769" s="133">
        <v>0</v>
      </c>
      <c r="H769" s="134" t="s">
        <v>74</v>
      </c>
      <c r="I769" s="133">
        <f t="shared" si="168"/>
        <v>0</v>
      </c>
      <c r="J769" s="134" t="s">
        <v>72</v>
      </c>
      <c r="K769" s="135">
        <f t="shared" si="165"/>
        <v>0</v>
      </c>
      <c r="L769" s="135" t="s">
        <v>103</v>
      </c>
      <c r="M769" s="136">
        <f t="shared" si="166"/>
        <v>0</v>
      </c>
      <c r="N769" s="134" t="s">
        <v>71</v>
      </c>
    </row>
    <row r="770" spans="1:14" ht="16.5" customHeight="1">
      <c r="A770" s="139">
        <v>18</v>
      </c>
      <c r="B770" s="5"/>
      <c r="C770" s="5" t="s">
        <v>32</v>
      </c>
      <c r="D770" s="5" t="s">
        <v>33</v>
      </c>
      <c r="E770" s="5" t="s">
        <v>12</v>
      </c>
      <c r="F770" s="12" t="s">
        <v>1367</v>
      </c>
      <c r="G770" s="12">
        <v>0</v>
      </c>
      <c r="H770" s="13" t="s">
        <v>74</v>
      </c>
      <c r="I770" s="12">
        <f t="shared" si="168"/>
        <v>0</v>
      </c>
      <c r="J770" s="13" t="s">
        <v>72</v>
      </c>
      <c r="K770" s="30">
        <f t="shared" si="165"/>
        <v>0</v>
      </c>
      <c r="L770" s="30" t="s">
        <v>103</v>
      </c>
      <c r="M770" s="15">
        <f t="shared" si="166"/>
        <v>0</v>
      </c>
      <c r="N770" s="13" t="s">
        <v>71</v>
      </c>
    </row>
    <row r="771" spans="1:14" ht="16.5" customHeight="1">
      <c r="A771" s="139">
        <v>19</v>
      </c>
      <c r="B771" s="5"/>
      <c r="C771" s="5" t="s">
        <v>36</v>
      </c>
      <c r="D771" s="5" t="s">
        <v>35</v>
      </c>
      <c r="E771" s="5" t="s">
        <v>12</v>
      </c>
      <c r="F771" s="12" t="s">
        <v>1159</v>
      </c>
      <c r="G771" s="12">
        <v>0</v>
      </c>
      <c r="H771" s="13" t="s">
        <v>74</v>
      </c>
      <c r="I771" s="12">
        <f t="shared" si="168"/>
        <v>0</v>
      </c>
      <c r="J771" s="13" t="s">
        <v>72</v>
      </c>
      <c r="K771" s="30">
        <f t="shared" si="165"/>
        <v>0</v>
      </c>
      <c r="L771" s="30" t="s">
        <v>103</v>
      </c>
      <c r="M771" s="15">
        <f t="shared" si="166"/>
        <v>0</v>
      </c>
      <c r="N771" s="13" t="s">
        <v>71</v>
      </c>
    </row>
    <row r="772" spans="1:14" ht="16.5" customHeight="1">
      <c r="A772" s="139">
        <v>20</v>
      </c>
      <c r="B772" s="5"/>
      <c r="C772" s="5" t="s">
        <v>38</v>
      </c>
      <c r="D772" s="5" t="s">
        <v>37</v>
      </c>
      <c r="E772" s="5" t="s">
        <v>12</v>
      </c>
      <c r="F772" s="12" t="s">
        <v>1182</v>
      </c>
      <c r="G772" s="12">
        <v>0</v>
      </c>
      <c r="H772" s="13" t="s">
        <v>74</v>
      </c>
      <c r="I772" s="12">
        <f t="shared" si="168"/>
        <v>0</v>
      </c>
      <c r="J772" s="13" t="s">
        <v>72</v>
      </c>
      <c r="K772" s="30">
        <f t="shared" si="165"/>
        <v>0</v>
      </c>
      <c r="L772" s="30" t="s">
        <v>103</v>
      </c>
      <c r="M772" s="15">
        <f t="shared" si="166"/>
        <v>0</v>
      </c>
      <c r="N772" s="13" t="s">
        <v>71</v>
      </c>
    </row>
    <row r="773" spans="1:14" ht="16.5" customHeight="1">
      <c r="A773" s="139">
        <v>21</v>
      </c>
      <c r="B773" s="5"/>
      <c r="C773" s="5" t="s">
        <v>40</v>
      </c>
      <c r="D773" s="5" t="s">
        <v>39</v>
      </c>
      <c r="E773" s="5" t="s">
        <v>12</v>
      </c>
      <c r="F773" s="12" t="s">
        <v>1344</v>
      </c>
      <c r="G773" s="12">
        <v>0</v>
      </c>
      <c r="H773" s="13" t="s">
        <v>74</v>
      </c>
      <c r="I773" s="12">
        <f t="shared" si="168"/>
        <v>0</v>
      </c>
      <c r="J773" s="13" t="s">
        <v>72</v>
      </c>
      <c r="K773" s="30">
        <f t="shared" si="165"/>
        <v>0</v>
      </c>
      <c r="L773" s="30" t="s">
        <v>103</v>
      </c>
      <c r="M773" s="15">
        <f t="shared" si="166"/>
        <v>0</v>
      </c>
      <c r="N773" s="13" t="s">
        <v>71</v>
      </c>
    </row>
    <row r="774" spans="1:14" ht="16.5" customHeight="1">
      <c r="A774" s="139">
        <v>22</v>
      </c>
      <c r="B774" s="5"/>
      <c r="C774" s="5" t="s">
        <v>78</v>
      </c>
      <c r="D774" s="5" t="s">
        <v>79</v>
      </c>
      <c r="E774" s="5" t="s">
        <v>12</v>
      </c>
      <c r="F774" s="12" t="s">
        <v>1382</v>
      </c>
      <c r="G774" s="12">
        <v>2</v>
      </c>
      <c r="H774" s="13" t="s">
        <v>74</v>
      </c>
      <c r="I774" s="12">
        <f t="shared" si="168"/>
        <v>2</v>
      </c>
      <c r="J774" s="13" t="s">
        <v>72</v>
      </c>
      <c r="K774" s="30">
        <f t="shared" si="165"/>
        <v>0.66</v>
      </c>
      <c r="L774" s="30" t="s">
        <v>103</v>
      </c>
      <c r="M774" s="15">
        <f t="shared" si="166"/>
        <v>660</v>
      </c>
      <c r="N774" s="13" t="s">
        <v>71</v>
      </c>
    </row>
    <row r="775" spans="1:14" ht="16.5" customHeight="1">
      <c r="A775" s="139">
        <v>23</v>
      </c>
      <c r="B775" s="5"/>
      <c r="C775" s="102" t="s">
        <v>45</v>
      </c>
      <c r="D775" s="102" t="s">
        <v>44</v>
      </c>
      <c r="E775" s="102" t="s">
        <v>43</v>
      </c>
      <c r="F775" s="103" t="s">
        <v>1368</v>
      </c>
      <c r="G775" s="133">
        <v>0</v>
      </c>
      <c r="H775" s="134" t="s">
        <v>74</v>
      </c>
      <c r="I775" s="133">
        <f>G775*1.5</f>
        <v>0</v>
      </c>
      <c r="J775" s="134" t="s">
        <v>72</v>
      </c>
      <c r="K775" s="135">
        <f t="shared" si="165"/>
        <v>0</v>
      </c>
      <c r="L775" s="135" t="s">
        <v>103</v>
      </c>
      <c r="M775" s="136">
        <f t="shared" si="166"/>
        <v>0</v>
      </c>
      <c r="N775" s="134" t="s">
        <v>71</v>
      </c>
    </row>
    <row r="776" spans="1:14" ht="16.5" customHeight="1">
      <c r="A776" s="139">
        <v>24</v>
      </c>
      <c r="B776" s="5"/>
      <c r="C776" s="5" t="s">
        <v>47</v>
      </c>
      <c r="D776" s="5" t="s">
        <v>46</v>
      </c>
      <c r="E776" s="5" t="s">
        <v>43</v>
      </c>
      <c r="F776" s="12" t="s">
        <v>1352</v>
      </c>
      <c r="G776" s="12">
        <v>0</v>
      </c>
      <c r="H776" s="13" t="s">
        <v>74</v>
      </c>
      <c r="I776" s="12">
        <f>G776*1.5</f>
        <v>0</v>
      </c>
      <c r="J776" s="13" t="s">
        <v>72</v>
      </c>
      <c r="K776" s="30">
        <f t="shared" si="165"/>
        <v>0</v>
      </c>
      <c r="L776" s="30" t="s">
        <v>103</v>
      </c>
      <c r="M776" s="15">
        <f t="shared" si="166"/>
        <v>0</v>
      </c>
      <c r="N776" s="13" t="s">
        <v>71</v>
      </c>
    </row>
    <row r="777" spans="1:14" ht="16.5" customHeight="1">
      <c r="A777" s="139">
        <v>25</v>
      </c>
      <c r="B777" s="5"/>
      <c r="C777" s="5" t="s">
        <v>42</v>
      </c>
      <c r="D777" s="5" t="s">
        <v>41</v>
      </c>
      <c r="E777" s="5" t="s">
        <v>165</v>
      </c>
      <c r="F777" s="12" t="s">
        <v>1304</v>
      </c>
      <c r="G777" s="12">
        <v>0</v>
      </c>
      <c r="H777" s="13" t="s">
        <v>74</v>
      </c>
      <c r="I777" s="12">
        <f>G777*1.5</f>
        <v>0</v>
      </c>
      <c r="J777" s="13" t="s">
        <v>72</v>
      </c>
      <c r="K777" s="30">
        <f t="shared" si="165"/>
        <v>0</v>
      </c>
      <c r="L777" s="30" t="s">
        <v>103</v>
      </c>
      <c r="M777" s="15">
        <f t="shared" si="166"/>
        <v>0</v>
      </c>
      <c r="N777" s="13" t="s">
        <v>71</v>
      </c>
    </row>
    <row r="778" spans="1:14" ht="16.5" customHeight="1">
      <c r="A778" s="139">
        <v>26</v>
      </c>
      <c r="B778" s="5"/>
      <c r="C778" s="5" t="s">
        <v>1378</v>
      </c>
      <c r="D778" s="5"/>
      <c r="E778" s="5" t="s">
        <v>12</v>
      </c>
      <c r="F778" s="12" t="s">
        <v>1379</v>
      </c>
      <c r="G778" s="12">
        <v>1</v>
      </c>
      <c r="H778" s="13" t="s">
        <v>74</v>
      </c>
      <c r="I778" s="12">
        <f>G778*4</f>
        <v>4</v>
      </c>
      <c r="J778" s="13" t="s">
        <v>72</v>
      </c>
      <c r="K778" s="30">
        <f t="shared" si="165"/>
        <v>1.32</v>
      </c>
      <c r="L778" s="30" t="s">
        <v>103</v>
      </c>
      <c r="M778" s="15">
        <f t="shared" si="166"/>
        <v>1320</v>
      </c>
      <c r="N778" s="13" t="s">
        <v>71</v>
      </c>
    </row>
    <row r="779" spans="1:14" ht="16.5" customHeight="1">
      <c r="A779" s="139">
        <v>27</v>
      </c>
      <c r="B779" s="5"/>
      <c r="C779" s="5" t="s">
        <v>1240</v>
      </c>
      <c r="D779" s="5"/>
      <c r="E779" s="5" t="s">
        <v>12</v>
      </c>
      <c r="F779" s="12" t="s">
        <v>795</v>
      </c>
      <c r="G779" s="12">
        <v>1</v>
      </c>
      <c r="H779" s="13" t="s">
        <v>74</v>
      </c>
      <c r="I779" s="12">
        <f t="shared" ref="I779" si="169">G779*1.5</f>
        <v>1.5</v>
      </c>
      <c r="J779" s="13" t="s">
        <v>72</v>
      </c>
      <c r="K779" s="30">
        <f t="shared" si="165"/>
        <v>0.495</v>
      </c>
      <c r="L779" s="30" t="s">
        <v>103</v>
      </c>
      <c r="M779" s="15">
        <f t="shared" si="166"/>
        <v>495</v>
      </c>
      <c r="N779" s="13" t="s">
        <v>71</v>
      </c>
    </row>
    <row r="780" spans="1:14" ht="16.5" customHeight="1">
      <c r="A780" s="139">
        <v>28</v>
      </c>
      <c r="B780" s="5"/>
      <c r="C780" s="5" t="s">
        <v>1234</v>
      </c>
      <c r="D780" s="5"/>
      <c r="E780" s="5" t="s">
        <v>12</v>
      </c>
      <c r="F780" s="12" t="s">
        <v>995</v>
      </c>
      <c r="G780" s="12">
        <v>0</v>
      </c>
      <c r="H780" s="13" t="s">
        <v>74</v>
      </c>
      <c r="I780" s="12">
        <f>G780*1</f>
        <v>0</v>
      </c>
      <c r="J780" s="13" t="s">
        <v>72</v>
      </c>
      <c r="K780" s="30">
        <f t="shared" si="165"/>
        <v>0</v>
      </c>
      <c r="L780" s="30" t="s">
        <v>103</v>
      </c>
      <c r="M780" s="15">
        <f t="shared" si="166"/>
        <v>0</v>
      </c>
      <c r="N780" s="13" t="s">
        <v>71</v>
      </c>
    </row>
    <row r="781" spans="1:14" ht="16.5" customHeight="1">
      <c r="A781" s="139">
        <v>29</v>
      </c>
      <c r="B781" s="5"/>
      <c r="C781" s="5" t="s">
        <v>757</v>
      </c>
      <c r="D781" s="5"/>
      <c r="E781" s="5" t="s">
        <v>12</v>
      </c>
      <c r="F781" s="12" t="s">
        <v>995</v>
      </c>
      <c r="G781" s="12">
        <v>0</v>
      </c>
      <c r="H781" s="13" t="s">
        <v>74</v>
      </c>
      <c r="I781" s="12">
        <f>G781*1</f>
        <v>0</v>
      </c>
      <c r="J781" s="13" t="s">
        <v>72</v>
      </c>
      <c r="K781" s="30">
        <f t="shared" si="165"/>
        <v>0</v>
      </c>
      <c r="L781" s="30" t="s">
        <v>103</v>
      </c>
      <c r="M781" s="15">
        <f t="shared" si="166"/>
        <v>0</v>
      </c>
      <c r="N781" s="13" t="s">
        <v>71</v>
      </c>
    </row>
    <row r="782" spans="1:14" ht="16.5" customHeight="1">
      <c r="A782" s="139">
        <v>30</v>
      </c>
      <c r="B782" s="5"/>
      <c r="C782" s="5" t="s">
        <v>1114</v>
      </c>
      <c r="D782" s="5"/>
      <c r="E782" s="5" t="s">
        <v>12</v>
      </c>
      <c r="F782" s="103" t="s">
        <v>322</v>
      </c>
      <c r="G782" s="12">
        <v>1</v>
      </c>
      <c r="H782" s="13" t="s">
        <v>74</v>
      </c>
      <c r="I782" s="12">
        <f>G782*1</f>
        <v>1</v>
      </c>
      <c r="J782" s="13" t="s">
        <v>72</v>
      </c>
      <c r="K782" s="30">
        <f t="shared" si="165"/>
        <v>0.33</v>
      </c>
      <c r="L782" s="30" t="s">
        <v>103</v>
      </c>
      <c r="M782" s="15">
        <f t="shared" si="166"/>
        <v>330</v>
      </c>
      <c r="N782" s="13" t="s">
        <v>71</v>
      </c>
    </row>
    <row r="783" spans="1:14" ht="16.5" customHeight="1">
      <c r="A783" s="139">
        <v>31</v>
      </c>
      <c r="B783" s="5"/>
      <c r="C783" s="5" t="s">
        <v>126</v>
      </c>
      <c r="D783" s="5"/>
      <c r="E783" s="5" t="s">
        <v>43</v>
      </c>
      <c r="F783" s="12" t="s">
        <v>271</v>
      </c>
      <c r="G783" s="12">
        <v>0</v>
      </c>
      <c r="H783" s="13" t="s">
        <v>74</v>
      </c>
      <c r="I783" s="12">
        <f t="shared" ref="I783" si="170">G783*4</f>
        <v>0</v>
      </c>
      <c r="J783" s="13" t="s">
        <v>72</v>
      </c>
      <c r="K783" s="30">
        <f t="shared" si="165"/>
        <v>0</v>
      </c>
      <c r="L783" s="30" t="s">
        <v>103</v>
      </c>
      <c r="M783" s="15">
        <f t="shared" si="166"/>
        <v>0</v>
      </c>
      <c r="N783" s="13" t="s">
        <v>71</v>
      </c>
    </row>
    <row r="784" spans="1:14" ht="16.5" customHeight="1">
      <c r="A784" s="139">
        <v>32</v>
      </c>
      <c r="B784" s="5"/>
      <c r="C784" s="5" t="s">
        <v>893</v>
      </c>
      <c r="D784" s="5"/>
      <c r="E784" s="5" t="s">
        <v>12</v>
      </c>
      <c r="F784" s="12" t="s">
        <v>220</v>
      </c>
      <c r="G784" s="12">
        <v>0</v>
      </c>
      <c r="H784" s="13" t="s">
        <v>74</v>
      </c>
      <c r="I784" s="12">
        <f>G784*1</f>
        <v>0</v>
      </c>
      <c r="J784" s="13" t="s">
        <v>72</v>
      </c>
      <c r="K784" s="30">
        <f t="shared" si="165"/>
        <v>0</v>
      </c>
      <c r="L784" s="30" t="s">
        <v>103</v>
      </c>
      <c r="M784" s="15">
        <f t="shared" si="166"/>
        <v>0</v>
      </c>
      <c r="N784" s="13" t="s">
        <v>71</v>
      </c>
    </row>
    <row r="785" spans="1:14" ht="16.5" customHeight="1">
      <c r="A785" s="139">
        <v>33</v>
      </c>
      <c r="B785" s="5"/>
      <c r="C785" s="5" t="s">
        <v>1193</v>
      </c>
      <c r="D785" s="5"/>
      <c r="E785" s="5" t="s">
        <v>43</v>
      </c>
      <c r="F785" s="12" t="s">
        <v>218</v>
      </c>
      <c r="G785" s="12">
        <v>0</v>
      </c>
      <c r="H785" s="13" t="s">
        <v>74</v>
      </c>
      <c r="I785" s="12">
        <f>G785*1</f>
        <v>0</v>
      </c>
      <c r="J785" s="13" t="s">
        <v>72</v>
      </c>
      <c r="K785" s="30">
        <f t="shared" si="165"/>
        <v>0</v>
      </c>
      <c r="L785" s="30" t="s">
        <v>103</v>
      </c>
      <c r="M785" s="15">
        <f t="shared" si="166"/>
        <v>0</v>
      </c>
      <c r="N785" s="13" t="s">
        <v>71</v>
      </c>
    </row>
    <row r="786" spans="1:14" ht="16.5" customHeight="1">
      <c r="A786" s="139">
        <v>34</v>
      </c>
      <c r="B786" s="5"/>
      <c r="C786" s="5" t="s">
        <v>679</v>
      </c>
      <c r="D786" s="5"/>
      <c r="E786" s="5" t="s">
        <v>12</v>
      </c>
      <c r="F786" s="12" t="s">
        <v>1280</v>
      </c>
      <c r="G786" s="12">
        <v>1</v>
      </c>
      <c r="H786" s="13" t="s">
        <v>74</v>
      </c>
      <c r="I786" s="12">
        <f>G786*1.5</f>
        <v>1.5</v>
      </c>
      <c r="J786" s="13" t="s">
        <v>72</v>
      </c>
      <c r="K786" s="30">
        <f t="shared" si="165"/>
        <v>0.495</v>
      </c>
      <c r="L786" s="30" t="s">
        <v>103</v>
      </c>
      <c r="M786" s="15">
        <f t="shared" si="166"/>
        <v>495</v>
      </c>
      <c r="N786" s="13" t="s">
        <v>71</v>
      </c>
    </row>
    <row r="787" spans="1:14" ht="16.5" customHeight="1">
      <c r="A787" s="139">
        <v>35</v>
      </c>
      <c r="B787" s="5"/>
      <c r="C787" s="5" t="s">
        <v>49</v>
      </c>
      <c r="D787" s="5"/>
      <c r="E787" s="5" t="s">
        <v>12</v>
      </c>
      <c r="F787" s="12" t="s">
        <v>1380</v>
      </c>
      <c r="G787" s="12">
        <v>1</v>
      </c>
      <c r="H787" s="13" t="s">
        <v>74</v>
      </c>
      <c r="I787" s="12">
        <f>G787*1</f>
        <v>1</v>
      </c>
      <c r="J787" s="13" t="s">
        <v>72</v>
      </c>
      <c r="K787" s="30">
        <f t="shared" si="165"/>
        <v>0.33</v>
      </c>
      <c r="L787" s="30" t="s">
        <v>103</v>
      </c>
      <c r="M787" s="15">
        <f t="shared" si="166"/>
        <v>330</v>
      </c>
      <c r="N787" s="13" t="s">
        <v>71</v>
      </c>
    </row>
    <row r="788" spans="1:14" ht="16.5" customHeight="1">
      <c r="A788" s="281" t="s">
        <v>54</v>
      </c>
      <c r="B788" s="282"/>
      <c r="C788" s="282"/>
      <c r="D788" s="282"/>
      <c r="E788" s="283"/>
      <c r="F788" s="138"/>
      <c r="G788" s="12">
        <f>SUM(G753:G787)</f>
        <v>23</v>
      </c>
      <c r="H788" s="13" t="s">
        <v>74</v>
      </c>
      <c r="I788" s="12">
        <f>SUM(I753:I787)</f>
        <v>107</v>
      </c>
      <c r="J788" s="13" t="s">
        <v>72</v>
      </c>
      <c r="K788" s="30">
        <f>I788*0.33</f>
        <v>35.31</v>
      </c>
      <c r="L788" s="30" t="s">
        <v>103</v>
      </c>
      <c r="M788" s="34">
        <f>SUM(M753:M787)</f>
        <v>35310</v>
      </c>
      <c r="N788" s="13" t="s">
        <v>71</v>
      </c>
    </row>
    <row r="790" spans="1:14" ht="12" customHeight="1">
      <c r="A790" s="286" t="s">
        <v>53</v>
      </c>
      <c r="B790" s="286" t="s">
        <v>0</v>
      </c>
      <c r="C790" s="286" t="s">
        <v>2</v>
      </c>
      <c r="D790" s="286" t="s">
        <v>4</v>
      </c>
      <c r="E790" s="286" t="s">
        <v>1</v>
      </c>
      <c r="F790" s="286" t="s">
        <v>280</v>
      </c>
      <c r="G790" s="288" t="s">
        <v>5</v>
      </c>
      <c r="H790" s="289"/>
      <c r="I790" s="288" t="s">
        <v>6</v>
      </c>
      <c r="J790" s="289"/>
      <c r="K790" s="288" t="s">
        <v>101</v>
      </c>
      <c r="L790" s="289"/>
      <c r="M790" s="288" t="s">
        <v>102</v>
      </c>
      <c r="N790" s="289"/>
    </row>
    <row r="791" spans="1:14" ht="12" customHeight="1">
      <c r="A791" s="287"/>
      <c r="B791" s="287"/>
      <c r="C791" s="287"/>
      <c r="D791" s="287"/>
      <c r="E791" s="287"/>
      <c r="F791" s="287"/>
      <c r="G791" s="290"/>
      <c r="H791" s="291"/>
      <c r="I791" s="290"/>
      <c r="J791" s="291"/>
      <c r="K791" s="290"/>
      <c r="L791" s="291"/>
      <c r="M791" s="290"/>
      <c r="N791" s="291"/>
    </row>
    <row r="792" spans="1:14">
      <c r="A792" s="139">
        <v>1</v>
      </c>
      <c r="B792" s="16" t="s">
        <v>64</v>
      </c>
      <c r="C792" s="5" t="s">
        <v>3</v>
      </c>
      <c r="D792" s="5" t="s">
        <v>7</v>
      </c>
      <c r="E792" s="5" t="s">
        <v>8</v>
      </c>
      <c r="F792" s="12" t="s">
        <v>1389</v>
      </c>
      <c r="G792" s="12">
        <v>4</v>
      </c>
      <c r="H792" s="13" t="s">
        <v>74</v>
      </c>
      <c r="I792" s="12">
        <f t="shared" ref="I792:I794" si="171">G792*6</f>
        <v>24</v>
      </c>
      <c r="J792" s="13" t="s">
        <v>72</v>
      </c>
      <c r="K792" s="30">
        <f t="shared" ref="K792:K829" si="172">I792*0.33</f>
        <v>7.92</v>
      </c>
      <c r="L792" s="30" t="s">
        <v>103</v>
      </c>
      <c r="M792" s="15">
        <f t="shared" ref="M792:M829" si="173">K792*1000</f>
        <v>7920</v>
      </c>
      <c r="N792" s="13" t="s">
        <v>71</v>
      </c>
    </row>
    <row r="793" spans="1:14">
      <c r="A793" s="139">
        <v>2</v>
      </c>
      <c r="B793" s="131">
        <v>43577</v>
      </c>
      <c r="C793" s="5" t="s">
        <v>56</v>
      </c>
      <c r="D793" s="5" t="s">
        <v>93</v>
      </c>
      <c r="E793" s="5" t="s">
        <v>8</v>
      </c>
      <c r="F793" s="93" t="s">
        <v>1348</v>
      </c>
      <c r="G793" s="12">
        <v>3</v>
      </c>
      <c r="H793" s="13" t="s">
        <v>74</v>
      </c>
      <c r="I793" s="12">
        <f t="shared" si="171"/>
        <v>18</v>
      </c>
      <c r="J793" s="13" t="s">
        <v>72</v>
      </c>
      <c r="K793" s="30">
        <f t="shared" si="172"/>
        <v>5.94</v>
      </c>
      <c r="L793" s="30" t="s">
        <v>103</v>
      </c>
      <c r="M793" s="15">
        <f t="shared" si="173"/>
        <v>5940</v>
      </c>
      <c r="N793" s="13" t="s">
        <v>71</v>
      </c>
    </row>
    <row r="794" spans="1:14">
      <c r="A794" s="139">
        <v>3</v>
      </c>
      <c r="B794" s="5"/>
      <c r="C794" s="5" t="s">
        <v>15</v>
      </c>
      <c r="D794" s="5" t="s">
        <v>647</v>
      </c>
      <c r="E794" s="5" t="s">
        <v>8</v>
      </c>
      <c r="F794" s="12" t="s">
        <v>1376</v>
      </c>
      <c r="G794" s="12">
        <v>4</v>
      </c>
      <c r="H794" s="13" t="s">
        <v>74</v>
      </c>
      <c r="I794" s="12">
        <f t="shared" si="171"/>
        <v>24</v>
      </c>
      <c r="J794" s="13" t="s">
        <v>72</v>
      </c>
      <c r="K794" s="30">
        <f t="shared" si="172"/>
        <v>7.92</v>
      </c>
      <c r="L794" s="30" t="s">
        <v>103</v>
      </c>
      <c r="M794" s="15">
        <f t="shared" si="173"/>
        <v>7920</v>
      </c>
      <c r="N794" s="13" t="s">
        <v>71</v>
      </c>
    </row>
    <row r="795" spans="1:14">
      <c r="A795" s="139">
        <v>4</v>
      </c>
      <c r="B795" s="5"/>
      <c r="C795" s="5" t="s">
        <v>17</v>
      </c>
      <c r="D795" s="5" t="s">
        <v>16</v>
      </c>
      <c r="E795" s="5" t="s">
        <v>8</v>
      </c>
      <c r="F795" s="12" t="s">
        <v>1392</v>
      </c>
      <c r="G795" s="12">
        <v>5</v>
      </c>
      <c r="H795" s="13" t="s">
        <v>74</v>
      </c>
      <c r="I795" s="12">
        <f>G795*F4175</f>
        <v>0</v>
      </c>
      <c r="J795" s="13" t="s">
        <v>72</v>
      </c>
      <c r="K795" s="30">
        <f t="shared" si="172"/>
        <v>0</v>
      </c>
      <c r="L795" s="30" t="s">
        <v>103</v>
      </c>
      <c r="M795" s="15">
        <f t="shared" si="173"/>
        <v>0</v>
      </c>
      <c r="N795" s="13" t="s">
        <v>71</v>
      </c>
    </row>
    <row r="796" spans="1:14">
      <c r="A796" s="139">
        <v>5</v>
      </c>
      <c r="B796" s="5"/>
      <c r="C796" s="5" t="s">
        <v>251</v>
      </c>
      <c r="D796" s="5" t="s">
        <v>18</v>
      </c>
      <c r="E796" s="5" t="s">
        <v>8</v>
      </c>
      <c r="F796" s="12" t="s">
        <v>1387</v>
      </c>
      <c r="G796" s="12">
        <v>4</v>
      </c>
      <c r="H796" s="13" t="s">
        <v>74</v>
      </c>
      <c r="I796" s="12">
        <f t="shared" ref="I796:I800" si="174">G796*6</f>
        <v>24</v>
      </c>
      <c r="J796" s="13" t="s">
        <v>72</v>
      </c>
      <c r="K796" s="30">
        <f t="shared" si="172"/>
        <v>7.92</v>
      </c>
      <c r="L796" s="30" t="s">
        <v>103</v>
      </c>
      <c r="M796" s="15">
        <f t="shared" si="173"/>
        <v>7920</v>
      </c>
      <c r="N796" s="13" t="s">
        <v>71</v>
      </c>
    </row>
    <row r="797" spans="1:14">
      <c r="A797" s="139">
        <v>6</v>
      </c>
      <c r="B797" s="5"/>
      <c r="C797" s="9" t="s">
        <v>52</v>
      </c>
      <c r="D797" s="9" t="s">
        <v>51</v>
      </c>
      <c r="E797" s="9" t="s">
        <v>8</v>
      </c>
      <c r="F797" s="72" t="s">
        <v>1399</v>
      </c>
      <c r="G797" s="12">
        <v>3</v>
      </c>
      <c r="H797" s="13" t="s">
        <v>74</v>
      </c>
      <c r="I797" s="12">
        <f t="shared" si="174"/>
        <v>18</v>
      </c>
      <c r="J797" s="13" t="s">
        <v>72</v>
      </c>
      <c r="K797" s="30">
        <f t="shared" si="172"/>
        <v>5.94</v>
      </c>
      <c r="L797" s="30" t="s">
        <v>103</v>
      </c>
      <c r="M797" s="15">
        <f t="shared" si="173"/>
        <v>5940</v>
      </c>
      <c r="N797" s="13" t="s">
        <v>71</v>
      </c>
    </row>
    <row r="798" spans="1:14">
      <c r="A798" s="139">
        <v>7</v>
      </c>
      <c r="B798" s="5"/>
      <c r="C798" s="5" t="s">
        <v>10</v>
      </c>
      <c r="D798" s="5" t="s">
        <v>93</v>
      </c>
      <c r="E798" s="5" t="s">
        <v>8</v>
      </c>
      <c r="F798" s="12" t="s">
        <v>1400</v>
      </c>
      <c r="G798" s="12">
        <v>5</v>
      </c>
      <c r="H798" s="13" t="s">
        <v>74</v>
      </c>
      <c r="I798" s="12">
        <f t="shared" si="174"/>
        <v>30</v>
      </c>
      <c r="J798" s="13" t="s">
        <v>72</v>
      </c>
      <c r="K798" s="30">
        <f t="shared" si="172"/>
        <v>9.9</v>
      </c>
      <c r="L798" s="30" t="s">
        <v>103</v>
      </c>
      <c r="M798" s="15">
        <f t="shared" si="173"/>
        <v>9900</v>
      </c>
      <c r="N798" s="13" t="s">
        <v>71</v>
      </c>
    </row>
    <row r="799" spans="1:14" ht="13.5" customHeight="1">
      <c r="A799" s="139">
        <v>8</v>
      </c>
      <c r="B799" s="5"/>
      <c r="C799" s="102" t="s">
        <v>26</v>
      </c>
      <c r="D799" s="102" t="s">
        <v>89</v>
      </c>
      <c r="E799" s="102" t="s">
        <v>8</v>
      </c>
      <c r="F799" s="103" t="s">
        <v>1388</v>
      </c>
      <c r="G799" s="133">
        <v>5</v>
      </c>
      <c r="H799" s="134" t="s">
        <v>74</v>
      </c>
      <c r="I799" s="133">
        <f t="shared" si="174"/>
        <v>30</v>
      </c>
      <c r="J799" s="134" t="s">
        <v>72</v>
      </c>
      <c r="K799" s="30">
        <f t="shared" si="172"/>
        <v>9.9</v>
      </c>
      <c r="L799" s="135" t="s">
        <v>103</v>
      </c>
      <c r="M799" s="136">
        <f t="shared" si="173"/>
        <v>9900</v>
      </c>
      <c r="N799" s="134" t="s">
        <v>71</v>
      </c>
    </row>
    <row r="800" spans="1:14">
      <c r="A800" s="139">
        <v>9</v>
      </c>
      <c r="B800" s="5"/>
      <c r="C800" s="5" t="s">
        <v>94</v>
      </c>
      <c r="D800" s="5" t="s">
        <v>95</v>
      </c>
      <c r="E800" s="5" t="s">
        <v>8</v>
      </c>
      <c r="F800" s="12" t="s">
        <v>1393</v>
      </c>
      <c r="G800" s="12">
        <v>4</v>
      </c>
      <c r="H800" s="13" t="s">
        <v>74</v>
      </c>
      <c r="I800" s="12">
        <f t="shared" si="174"/>
        <v>24</v>
      </c>
      <c r="J800" s="13" t="s">
        <v>72</v>
      </c>
      <c r="K800" s="30">
        <f t="shared" si="172"/>
        <v>7.92</v>
      </c>
      <c r="L800" s="30" t="s">
        <v>103</v>
      </c>
      <c r="M800" s="15">
        <f t="shared" si="173"/>
        <v>7920</v>
      </c>
      <c r="N800" s="13" t="s">
        <v>71</v>
      </c>
    </row>
    <row r="801" spans="1:14">
      <c r="A801" s="139">
        <v>10</v>
      </c>
      <c r="B801" s="5"/>
      <c r="C801" s="5" t="s">
        <v>190</v>
      </c>
      <c r="D801" s="5" t="s">
        <v>20</v>
      </c>
      <c r="E801" s="5" t="s">
        <v>173</v>
      </c>
      <c r="F801" s="12" t="s">
        <v>1396</v>
      </c>
      <c r="G801" s="12">
        <v>1</v>
      </c>
      <c r="H801" s="13" t="s">
        <v>74</v>
      </c>
      <c r="I801" s="12">
        <f>G801*7</f>
        <v>7</v>
      </c>
      <c r="J801" s="13" t="s">
        <v>72</v>
      </c>
      <c r="K801" s="30">
        <f t="shared" si="172"/>
        <v>2.31</v>
      </c>
      <c r="L801" s="30" t="s">
        <v>103</v>
      </c>
      <c r="M801" s="15">
        <f t="shared" si="173"/>
        <v>2310</v>
      </c>
      <c r="N801" s="13" t="s">
        <v>71</v>
      </c>
    </row>
    <row r="802" spans="1:14">
      <c r="A802" s="139">
        <v>11</v>
      </c>
      <c r="B802" s="5"/>
      <c r="C802" s="5" t="s">
        <v>34</v>
      </c>
      <c r="D802" s="5" t="s">
        <v>134</v>
      </c>
      <c r="E802" s="5" t="s">
        <v>173</v>
      </c>
      <c r="F802" s="12" t="s">
        <v>1402</v>
      </c>
      <c r="G802" s="12">
        <v>3</v>
      </c>
      <c r="H802" s="13" t="s">
        <v>74</v>
      </c>
      <c r="I802" s="12">
        <f>G802*7</f>
        <v>21</v>
      </c>
      <c r="J802" s="13" t="s">
        <v>72</v>
      </c>
      <c r="K802" s="30">
        <f t="shared" si="172"/>
        <v>6.9300000000000006</v>
      </c>
      <c r="L802" s="30" t="s">
        <v>103</v>
      </c>
      <c r="M802" s="15">
        <f t="shared" si="173"/>
        <v>6930.0000000000009</v>
      </c>
      <c r="N802" s="13" t="s">
        <v>71</v>
      </c>
    </row>
    <row r="803" spans="1:14">
      <c r="A803" s="139">
        <v>12</v>
      </c>
      <c r="B803" s="5"/>
      <c r="C803" s="5" t="s">
        <v>23</v>
      </c>
      <c r="D803" s="5" t="s">
        <v>136</v>
      </c>
      <c r="E803" s="5" t="s">
        <v>12</v>
      </c>
      <c r="F803" s="5" t="s">
        <v>1384</v>
      </c>
      <c r="G803" s="12">
        <v>2</v>
      </c>
      <c r="H803" s="13" t="s">
        <v>74</v>
      </c>
      <c r="I803" s="12">
        <f t="shared" ref="I803:I813" si="175">G803*1</f>
        <v>2</v>
      </c>
      <c r="J803" s="13" t="s">
        <v>72</v>
      </c>
      <c r="K803" s="30">
        <f t="shared" si="172"/>
        <v>0.66</v>
      </c>
      <c r="L803" s="30" t="s">
        <v>103</v>
      </c>
      <c r="M803" s="15">
        <f t="shared" si="173"/>
        <v>660</v>
      </c>
      <c r="N803" s="13" t="s">
        <v>71</v>
      </c>
    </row>
    <row r="804" spans="1:14">
      <c r="A804" s="139">
        <v>13</v>
      </c>
      <c r="B804" s="5"/>
      <c r="C804" s="5" t="s">
        <v>90</v>
      </c>
      <c r="D804" s="5" t="s">
        <v>91</v>
      </c>
      <c r="E804" s="5" t="s">
        <v>12</v>
      </c>
      <c r="F804" s="12" t="s">
        <v>1342</v>
      </c>
      <c r="G804" s="12">
        <v>1</v>
      </c>
      <c r="H804" s="13" t="s">
        <v>74</v>
      </c>
      <c r="I804" s="12">
        <f t="shared" si="175"/>
        <v>1</v>
      </c>
      <c r="J804" s="13" t="s">
        <v>72</v>
      </c>
      <c r="K804" s="30">
        <f t="shared" si="172"/>
        <v>0.33</v>
      </c>
      <c r="L804" s="30" t="s">
        <v>103</v>
      </c>
      <c r="M804" s="15">
        <f t="shared" si="173"/>
        <v>330</v>
      </c>
      <c r="N804" s="13" t="s">
        <v>71</v>
      </c>
    </row>
    <row r="805" spans="1:14">
      <c r="A805" s="139">
        <v>14</v>
      </c>
      <c r="B805" s="5"/>
      <c r="C805" s="5" t="s">
        <v>81</v>
      </c>
      <c r="D805" s="5" t="s">
        <v>82</v>
      </c>
      <c r="E805" s="5" t="s">
        <v>12</v>
      </c>
      <c r="F805" s="12" t="s">
        <v>1365</v>
      </c>
      <c r="G805" s="12">
        <v>1</v>
      </c>
      <c r="H805" s="13" t="s">
        <v>74</v>
      </c>
      <c r="I805" s="12">
        <f t="shared" si="175"/>
        <v>1</v>
      </c>
      <c r="J805" s="13" t="s">
        <v>72</v>
      </c>
      <c r="K805" s="30">
        <f t="shared" si="172"/>
        <v>0.33</v>
      </c>
      <c r="L805" s="30" t="s">
        <v>103</v>
      </c>
      <c r="M805" s="15">
        <f t="shared" si="173"/>
        <v>330</v>
      </c>
      <c r="N805" s="13" t="s">
        <v>71</v>
      </c>
    </row>
    <row r="806" spans="1:14">
      <c r="A806" s="139">
        <v>15</v>
      </c>
      <c r="B806" s="5"/>
      <c r="C806" s="5" t="s">
        <v>11</v>
      </c>
      <c r="D806" s="5" t="s">
        <v>13</v>
      </c>
      <c r="E806" s="5" t="s">
        <v>12</v>
      </c>
      <c r="F806" s="12" t="s">
        <v>1350</v>
      </c>
      <c r="G806" s="12">
        <v>1</v>
      </c>
      <c r="H806" s="13" t="s">
        <v>74</v>
      </c>
      <c r="I806" s="12">
        <f t="shared" si="175"/>
        <v>1</v>
      </c>
      <c r="J806" s="13" t="s">
        <v>72</v>
      </c>
      <c r="K806" s="30">
        <f t="shared" si="172"/>
        <v>0.33</v>
      </c>
      <c r="L806" s="30" t="s">
        <v>103</v>
      </c>
      <c r="M806" s="15">
        <f t="shared" si="173"/>
        <v>330</v>
      </c>
      <c r="N806" s="13" t="s">
        <v>71</v>
      </c>
    </row>
    <row r="807" spans="1:14">
      <c r="A807" s="139">
        <v>16</v>
      </c>
      <c r="B807" s="5"/>
      <c r="C807" s="5" t="s">
        <v>28</v>
      </c>
      <c r="D807" s="5" t="s">
        <v>27</v>
      </c>
      <c r="E807" s="5" t="s">
        <v>12</v>
      </c>
      <c r="F807" s="12" t="s">
        <v>1385</v>
      </c>
      <c r="G807" s="12">
        <v>1</v>
      </c>
      <c r="H807" s="13" t="s">
        <v>74</v>
      </c>
      <c r="I807" s="12">
        <f t="shared" si="175"/>
        <v>1</v>
      </c>
      <c r="J807" s="13" t="s">
        <v>72</v>
      </c>
      <c r="K807" s="30">
        <f t="shared" si="172"/>
        <v>0.33</v>
      </c>
      <c r="L807" s="30" t="s">
        <v>103</v>
      </c>
      <c r="M807" s="15">
        <f t="shared" si="173"/>
        <v>330</v>
      </c>
      <c r="N807" s="13" t="s">
        <v>71</v>
      </c>
    </row>
    <row r="808" spans="1:14">
      <c r="A808" s="139">
        <v>17</v>
      </c>
      <c r="B808" s="5"/>
      <c r="C808" s="102" t="s">
        <v>30</v>
      </c>
      <c r="D808" s="102" t="s">
        <v>29</v>
      </c>
      <c r="E808" s="102" t="s">
        <v>12</v>
      </c>
      <c r="F808" s="137" t="s">
        <v>1386</v>
      </c>
      <c r="G808" s="133">
        <v>3</v>
      </c>
      <c r="H808" s="134" t="s">
        <v>74</v>
      </c>
      <c r="I808" s="133">
        <f t="shared" si="175"/>
        <v>3</v>
      </c>
      <c r="J808" s="134" t="s">
        <v>72</v>
      </c>
      <c r="K808" s="135">
        <f t="shared" si="172"/>
        <v>0.99</v>
      </c>
      <c r="L808" s="135" t="s">
        <v>103</v>
      </c>
      <c r="M808" s="136">
        <f t="shared" si="173"/>
        <v>990</v>
      </c>
      <c r="N808" s="134" t="s">
        <v>71</v>
      </c>
    </row>
    <row r="809" spans="1:14">
      <c r="A809" s="139">
        <v>18</v>
      </c>
      <c r="B809" s="5"/>
      <c r="C809" s="5" t="s">
        <v>32</v>
      </c>
      <c r="D809" s="5" t="s">
        <v>33</v>
      </c>
      <c r="E809" s="5" t="s">
        <v>12</v>
      </c>
      <c r="F809" s="12" t="s">
        <v>1367</v>
      </c>
      <c r="G809" s="12">
        <v>1</v>
      </c>
      <c r="H809" s="13" t="s">
        <v>74</v>
      </c>
      <c r="I809" s="12">
        <f t="shared" si="175"/>
        <v>1</v>
      </c>
      <c r="J809" s="13" t="s">
        <v>72</v>
      </c>
      <c r="K809" s="30">
        <f t="shared" si="172"/>
        <v>0.33</v>
      </c>
      <c r="L809" s="30" t="s">
        <v>103</v>
      </c>
      <c r="M809" s="15">
        <f t="shared" si="173"/>
        <v>330</v>
      </c>
      <c r="N809" s="13" t="s">
        <v>71</v>
      </c>
    </row>
    <row r="810" spans="1:14">
      <c r="A810" s="139">
        <v>19</v>
      </c>
      <c r="B810" s="5"/>
      <c r="C810" s="5" t="s">
        <v>36</v>
      </c>
      <c r="D810" s="5" t="s">
        <v>35</v>
      </c>
      <c r="E810" s="5" t="s">
        <v>12</v>
      </c>
      <c r="F810" s="12" t="s">
        <v>1159</v>
      </c>
      <c r="G810" s="12">
        <v>1</v>
      </c>
      <c r="H810" s="13" t="s">
        <v>74</v>
      </c>
      <c r="I810" s="12">
        <f t="shared" si="175"/>
        <v>1</v>
      </c>
      <c r="J810" s="13" t="s">
        <v>72</v>
      </c>
      <c r="K810" s="30">
        <f t="shared" si="172"/>
        <v>0.33</v>
      </c>
      <c r="L810" s="30" t="s">
        <v>103</v>
      </c>
      <c r="M810" s="15">
        <f t="shared" si="173"/>
        <v>330</v>
      </c>
      <c r="N810" s="13" t="s">
        <v>71</v>
      </c>
    </row>
    <row r="811" spans="1:14">
      <c r="A811" s="139">
        <v>20</v>
      </c>
      <c r="B811" s="5"/>
      <c r="C811" s="5" t="s">
        <v>38</v>
      </c>
      <c r="D811" s="5" t="s">
        <v>37</v>
      </c>
      <c r="E811" s="5" t="s">
        <v>12</v>
      </c>
      <c r="F811" s="12" t="s">
        <v>1395</v>
      </c>
      <c r="G811" s="12">
        <v>1</v>
      </c>
      <c r="H811" s="13" t="s">
        <v>74</v>
      </c>
      <c r="I811" s="12">
        <f t="shared" si="175"/>
        <v>1</v>
      </c>
      <c r="J811" s="13" t="s">
        <v>72</v>
      </c>
      <c r="K811" s="30">
        <f t="shared" si="172"/>
        <v>0.33</v>
      </c>
      <c r="L811" s="30" t="s">
        <v>103</v>
      </c>
      <c r="M811" s="15">
        <f t="shared" si="173"/>
        <v>330</v>
      </c>
      <c r="N811" s="13" t="s">
        <v>71</v>
      </c>
    </row>
    <row r="812" spans="1:14">
      <c r="A812" s="139">
        <v>21</v>
      </c>
      <c r="B812" s="5"/>
      <c r="C812" s="5" t="s">
        <v>40</v>
      </c>
      <c r="D812" s="5" t="s">
        <v>39</v>
      </c>
      <c r="E812" s="5" t="s">
        <v>12</v>
      </c>
      <c r="F812" s="12" t="s">
        <v>1344</v>
      </c>
      <c r="G812" s="12">
        <v>1</v>
      </c>
      <c r="H812" s="13" t="s">
        <v>74</v>
      </c>
      <c r="I812" s="12">
        <f t="shared" si="175"/>
        <v>1</v>
      </c>
      <c r="J812" s="13" t="s">
        <v>72</v>
      </c>
      <c r="K812" s="30">
        <f t="shared" si="172"/>
        <v>0.33</v>
      </c>
      <c r="L812" s="30" t="s">
        <v>103</v>
      </c>
      <c r="M812" s="15">
        <f t="shared" si="173"/>
        <v>330</v>
      </c>
      <c r="N812" s="13" t="s">
        <v>71</v>
      </c>
    </row>
    <row r="813" spans="1:14">
      <c r="A813" s="139">
        <v>22</v>
      </c>
      <c r="B813" s="5"/>
      <c r="C813" s="5" t="s">
        <v>78</v>
      </c>
      <c r="D813" s="5" t="s">
        <v>79</v>
      </c>
      <c r="E813" s="5" t="s">
        <v>12</v>
      </c>
      <c r="F813" s="12" t="s">
        <v>1383</v>
      </c>
      <c r="G813" s="12">
        <v>2</v>
      </c>
      <c r="H813" s="13" t="s">
        <v>74</v>
      </c>
      <c r="I813" s="12">
        <f t="shared" si="175"/>
        <v>2</v>
      </c>
      <c r="J813" s="13" t="s">
        <v>72</v>
      </c>
      <c r="K813" s="30">
        <f t="shared" si="172"/>
        <v>0.66</v>
      </c>
      <c r="L813" s="30" t="s">
        <v>103</v>
      </c>
      <c r="M813" s="15">
        <f t="shared" si="173"/>
        <v>660</v>
      </c>
      <c r="N813" s="13" t="s">
        <v>71</v>
      </c>
    </row>
    <row r="814" spans="1:14">
      <c r="A814" s="139">
        <v>23</v>
      </c>
      <c r="B814" s="5"/>
      <c r="C814" s="102" t="s">
        <v>45</v>
      </c>
      <c r="D814" s="102" t="s">
        <v>44</v>
      </c>
      <c r="E814" s="102" t="s">
        <v>43</v>
      </c>
      <c r="F814" s="103" t="s">
        <v>1394</v>
      </c>
      <c r="G814" s="133">
        <v>4</v>
      </c>
      <c r="H814" s="134" t="s">
        <v>74</v>
      </c>
      <c r="I814" s="133">
        <f>G814*1.5</f>
        <v>6</v>
      </c>
      <c r="J814" s="134" t="s">
        <v>72</v>
      </c>
      <c r="K814" s="135">
        <f t="shared" si="172"/>
        <v>1.98</v>
      </c>
      <c r="L814" s="135" t="s">
        <v>103</v>
      </c>
      <c r="M814" s="136">
        <f t="shared" si="173"/>
        <v>1980</v>
      </c>
      <c r="N814" s="134" t="s">
        <v>71</v>
      </c>
    </row>
    <row r="815" spans="1:14">
      <c r="A815" s="139">
        <v>24</v>
      </c>
      <c r="B815" s="5"/>
      <c r="C815" s="5" t="s">
        <v>1390</v>
      </c>
      <c r="D815" s="5" t="s">
        <v>46</v>
      </c>
      <c r="E815" s="5" t="s">
        <v>43</v>
      </c>
      <c r="F815" s="12" t="s">
        <v>1391</v>
      </c>
      <c r="G815" s="12">
        <v>1</v>
      </c>
      <c r="H815" s="13" t="s">
        <v>74</v>
      </c>
      <c r="I815" s="12">
        <f>G815*1.5</f>
        <v>1.5</v>
      </c>
      <c r="J815" s="13" t="s">
        <v>72</v>
      </c>
      <c r="K815" s="30">
        <f t="shared" si="172"/>
        <v>0.495</v>
      </c>
      <c r="L815" s="30" t="s">
        <v>103</v>
      </c>
      <c r="M815" s="15">
        <f t="shared" si="173"/>
        <v>495</v>
      </c>
      <c r="N815" s="13" t="s">
        <v>71</v>
      </c>
    </row>
    <row r="816" spans="1:14">
      <c r="A816" s="139">
        <v>25</v>
      </c>
      <c r="B816" s="5"/>
      <c r="C816" s="5" t="s">
        <v>42</v>
      </c>
      <c r="D816" s="5" t="s">
        <v>41</v>
      </c>
      <c r="E816" s="5" t="s">
        <v>165</v>
      </c>
      <c r="F816" s="12" t="s">
        <v>1304</v>
      </c>
      <c r="G816" s="12">
        <v>1</v>
      </c>
      <c r="H816" s="13" t="s">
        <v>74</v>
      </c>
      <c r="I816" s="12">
        <f>G816*1.5</f>
        <v>1.5</v>
      </c>
      <c r="J816" s="13" t="s">
        <v>72</v>
      </c>
      <c r="K816" s="30">
        <f t="shared" si="172"/>
        <v>0.495</v>
      </c>
      <c r="L816" s="30" t="s">
        <v>103</v>
      </c>
      <c r="M816" s="15">
        <f t="shared" si="173"/>
        <v>495</v>
      </c>
      <c r="N816" s="13" t="s">
        <v>71</v>
      </c>
    </row>
    <row r="817" spans="1:14">
      <c r="A817" s="139">
        <v>26</v>
      </c>
      <c r="B817" s="5"/>
      <c r="C817" s="5" t="s">
        <v>1168</v>
      </c>
      <c r="D817" s="5"/>
      <c r="E817" s="5" t="s">
        <v>12</v>
      </c>
      <c r="F817" s="12" t="s">
        <v>1106</v>
      </c>
      <c r="G817" s="12">
        <v>1</v>
      </c>
      <c r="H817" s="13" t="s">
        <v>74</v>
      </c>
      <c r="I817" s="12">
        <f>G817*4</f>
        <v>4</v>
      </c>
      <c r="J817" s="13" t="s">
        <v>72</v>
      </c>
      <c r="K817" s="30">
        <f t="shared" si="172"/>
        <v>1.32</v>
      </c>
      <c r="L817" s="30" t="s">
        <v>103</v>
      </c>
      <c r="M817" s="15">
        <f t="shared" si="173"/>
        <v>1320</v>
      </c>
      <c r="N817" s="13" t="s">
        <v>71</v>
      </c>
    </row>
    <row r="818" spans="1:14">
      <c r="A818" s="139">
        <v>27</v>
      </c>
      <c r="B818" s="5"/>
      <c r="C818" s="5" t="s">
        <v>1240</v>
      </c>
      <c r="D818" s="5"/>
      <c r="E818" s="5" t="s">
        <v>12</v>
      </c>
      <c r="F818" s="12" t="s">
        <v>795</v>
      </c>
      <c r="G818" s="12">
        <v>1</v>
      </c>
      <c r="H818" s="13" t="s">
        <v>74</v>
      </c>
      <c r="I818" s="12">
        <f t="shared" ref="I818" si="176">G818*1.5</f>
        <v>1.5</v>
      </c>
      <c r="J818" s="13" t="s">
        <v>72</v>
      </c>
      <c r="K818" s="30">
        <f t="shared" si="172"/>
        <v>0.495</v>
      </c>
      <c r="L818" s="30" t="s">
        <v>103</v>
      </c>
      <c r="M818" s="15">
        <f t="shared" si="173"/>
        <v>495</v>
      </c>
      <c r="N818" s="13" t="s">
        <v>71</v>
      </c>
    </row>
    <row r="819" spans="1:14">
      <c r="A819" s="139">
        <v>28</v>
      </c>
      <c r="B819" s="5"/>
      <c r="C819" s="5" t="s">
        <v>1234</v>
      </c>
      <c r="D819" s="5"/>
      <c r="E819" s="5" t="s">
        <v>12</v>
      </c>
      <c r="F819" s="12" t="s">
        <v>995</v>
      </c>
      <c r="G819" s="12">
        <v>2</v>
      </c>
      <c r="H819" s="13" t="s">
        <v>74</v>
      </c>
      <c r="I819" s="12">
        <f>G819*1</f>
        <v>2</v>
      </c>
      <c r="J819" s="13" t="s">
        <v>72</v>
      </c>
      <c r="K819" s="30">
        <f t="shared" si="172"/>
        <v>0.66</v>
      </c>
      <c r="L819" s="30" t="s">
        <v>103</v>
      </c>
      <c r="M819" s="15">
        <f t="shared" si="173"/>
        <v>660</v>
      </c>
      <c r="N819" s="13" t="s">
        <v>71</v>
      </c>
    </row>
    <row r="820" spans="1:14">
      <c r="A820" s="139">
        <v>29</v>
      </c>
      <c r="B820" s="5"/>
      <c r="C820" s="5" t="s">
        <v>757</v>
      </c>
      <c r="D820" s="5"/>
      <c r="E820" s="5" t="s">
        <v>12</v>
      </c>
      <c r="F820" s="12" t="s">
        <v>995</v>
      </c>
      <c r="G820" s="12">
        <v>2</v>
      </c>
      <c r="H820" s="13" t="s">
        <v>74</v>
      </c>
      <c r="I820" s="12">
        <f>G820*1</f>
        <v>2</v>
      </c>
      <c r="J820" s="13" t="s">
        <v>72</v>
      </c>
      <c r="K820" s="30">
        <f t="shared" si="172"/>
        <v>0.66</v>
      </c>
      <c r="L820" s="30" t="s">
        <v>103</v>
      </c>
      <c r="M820" s="15">
        <f t="shared" si="173"/>
        <v>660</v>
      </c>
      <c r="N820" s="13" t="s">
        <v>71</v>
      </c>
    </row>
    <row r="821" spans="1:14">
      <c r="A821" s="139">
        <v>30</v>
      </c>
      <c r="B821" s="5"/>
      <c r="C821" s="5" t="s">
        <v>1114</v>
      </c>
      <c r="D821" s="5"/>
      <c r="E821" s="5" t="s">
        <v>12</v>
      </c>
      <c r="F821" s="103" t="s">
        <v>322</v>
      </c>
      <c r="G821" s="12">
        <v>1</v>
      </c>
      <c r="H821" s="13" t="s">
        <v>74</v>
      </c>
      <c r="I821" s="12">
        <f>G821*1</f>
        <v>1</v>
      </c>
      <c r="J821" s="13" t="s">
        <v>72</v>
      </c>
      <c r="K821" s="30">
        <f t="shared" si="172"/>
        <v>0.33</v>
      </c>
      <c r="L821" s="30" t="s">
        <v>103</v>
      </c>
      <c r="M821" s="15">
        <f t="shared" si="173"/>
        <v>330</v>
      </c>
      <c r="N821" s="13" t="s">
        <v>71</v>
      </c>
    </row>
    <row r="822" spans="1:14">
      <c r="A822" s="139">
        <v>31</v>
      </c>
      <c r="B822" s="5"/>
      <c r="C822" s="5" t="s">
        <v>126</v>
      </c>
      <c r="D822" s="5"/>
      <c r="E822" s="5" t="s">
        <v>43</v>
      </c>
      <c r="F822" s="12" t="s">
        <v>271</v>
      </c>
      <c r="G822" s="12">
        <v>1</v>
      </c>
      <c r="H822" s="13" t="s">
        <v>74</v>
      </c>
      <c r="I822" s="12">
        <f t="shared" ref="I822" si="177">G822*4</f>
        <v>4</v>
      </c>
      <c r="J822" s="13" t="s">
        <v>72</v>
      </c>
      <c r="K822" s="30">
        <f t="shared" si="172"/>
        <v>1.32</v>
      </c>
      <c r="L822" s="30" t="s">
        <v>103</v>
      </c>
      <c r="M822" s="15">
        <f t="shared" si="173"/>
        <v>1320</v>
      </c>
      <c r="N822" s="13" t="s">
        <v>71</v>
      </c>
    </row>
    <row r="823" spans="1:14">
      <c r="A823" s="139">
        <v>32</v>
      </c>
      <c r="B823" s="5"/>
      <c r="C823" s="5" t="s">
        <v>893</v>
      </c>
      <c r="D823" s="5"/>
      <c r="E823" s="5" t="s">
        <v>12</v>
      </c>
      <c r="F823" s="12" t="s">
        <v>220</v>
      </c>
      <c r="G823" s="12">
        <v>1</v>
      </c>
      <c r="H823" s="13" t="s">
        <v>74</v>
      </c>
      <c r="I823" s="12">
        <f>G823*1</f>
        <v>1</v>
      </c>
      <c r="J823" s="13" t="s">
        <v>72</v>
      </c>
      <c r="K823" s="30">
        <f t="shared" si="172"/>
        <v>0.33</v>
      </c>
      <c r="L823" s="30" t="s">
        <v>103</v>
      </c>
      <c r="M823" s="15">
        <f t="shared" si="173"/>
        <v>330</v>
      </c>
      <c r="N823" s="13" t="s">
        <v>71</v>
      </c>
    </row>
    <row r="824" spans="1:14">
      <c r="A824" s="139">
        <v>33</v>
      </c>
      <c r="B824" s="5"/>
      <c r="C824" s="5" t="s">
        <v>1193</v>
      </c>
      <c r="D824" s="5"/>
      <c r="E824" s="5" t="s">
        <v>43</v>
      </c>
      <c r="F824" s="12" t="s">
        <v>218</v>
      </c>
      <c r="G824" s="12">
        <v>1</v>
      </c>
      <c r="H824" s="13" t="s">
        <v>74</v>
      </c>
      <c r="I824" s="12">
        <f>G824*1</f>
        <v>1</v>
      </c>
      <c r="J824" s="13" t="s">
        <v>72</v>
      </c>
      <c r="K824" s="30">
        <f t="shared" si="172"/>
        <v>0.33</v>
      </c>
      <c r="L824" s="30" t="s">
        <v>103</v>
      </c>
      <c r="M824" s="15">
        <f t="shared" si="173"/>
        <v>330</v>
      </c>
      <c r="N824" s="13" t="s">
        <v>71</v>
      </c>
    </row>
    <row r="825" spans="1:14">
      <c r="A825" s="139">
        <v>34</v>
      </c>
      <c r="B825" s="5"/>
      <c r="C825" s="5" t="s">
        <v>124</v>
      </c>
      <c r="D825" s="5"/>
      <c r="E825" s="5" t="s">
        <v>12</v>
      </c>
      <c r="F825" s="12" t="s">
        <v>1280</v>
      </c>
      <c r="G825" s="12">
        <v>1</v>
      </c>
      <c r="H825" s="13" t="s">
        <v>74</v>
      </c>
      <c r="I825" s="12">
        <f>G825*1.5</f>
        <v>1.5</v>
      </c>
      <c r="J825" s="13" t="s">
        <v>72</v>
      </c>
      <c r="K825" s="30">
        <f t="shared" si="172"/>
        <v>0.495</v>
      </c>
      <c r="L825" s="30" t="s">
        <v>103</v>
      </c>
      <c r="M825" s="15">
        <f t="shared" si="173"/>
        <v>495</v>
      </c>
      <c r="N825" s="13" t="s">
        <v>71</v>
      </c>
    </row>
    <row r="826" spans="1:14">
      <c r="A826" s="139">
        <v>35</v>
      </c>
      <c r="B826" s="5"/>
      <c r="C826" s="5" t="s">
        <v>1397</v>
      </c>
      <c r="D826" s="5"/>
      <c r="E826" s="5" t="s">
        <v>158</v>
      </c>
      <c r="F826" s="12" t="s">
        <v>1398</v>
      </c>
      <c r="G826" s="12">
        <v>1</v>
      </c>
      <c r="H826" s="13" t="s">
        <v>74</v>
      </c>
      <c r="I826" s="12">
        <f>G826*1</f>
        <v>1</v>
      </c>
      <c r="J826" s="13" t="s">
        <v>72</v>
      </c>
      <c r="K826" s="30">
        <f t="shared" si="172"/>
        <v>0.33</v>
      </c>
      <c r="L826" s="30" t="s">
        <v>103</v>
      </c>
      <c r="M826" s="15">
        <f t="shared" si="173"/>
        <v>330</v>
      </c>
      <c r="N826" s="13" t="s">
        <v>71</v>
      </c>
    </row>
    <row r="827" spans="1:14">
      <c r="A827" s="139">
        <v>36</v>
      </c>
      <c r="B827" s="5"/>
      <c r="C827" s="5" t="s">
        <v>52</v>
      </c>
      <c r="D827" s="5"/>
      <c r="E827" s="5" t="s">
        <v>12</v>
      </c>
      <c r="F827" s="5" t="s">
        <v>995</v>
      </c>
      <c r="G827" s="30">
        <v>1</v>
      </c>
      <c r="H827" s="13" t="s">
        <v>74</v>
      </c>
      <c r="I827" s="12">
        <f>G827*1</f>
        <v>1</v>
      </c>
      <c r="J827" s="13" t="s">
        <v>72</v>
      </c>
      <c r="K827" s="30">
        <f t="shared" si="172"/>
        <v>0.33</v>
      </c>
      <c r="L827" s="30" t="s">
        <v>103</v>
      </c>
      <c r="M827" s="15">
        <f t="shared" si="173"/>
        <v>330</v>
      </c>
      <c r="N827" s="13" t="s">
        <v>71</v>
      </c>
    </row>
    <row r="828" spans="1:14">
      <c r="A828" s="139">
        <v>37</v>
      </c>
      <c r="B828" s="5"/>
      <c r="C828" s="5" t="s">
        <v>1401</v>
      </c>
      <c r="D828" s="5"/>
      <c r="E828" s="5" t="s">
        <v>43</v>
      </c>
      <c r="F828" s="5" t="s">
        <v>1086</v>
      </c>
      <c r="G828" s="30">
        <v>1</v>
      </c>
      <c r="H828" s="13" t="s">
        <v>74</v>
      </c>
      <c r="I828" s="12">
        <f>G828*1</f>
        <v>1</v>
      </c>
      <c r="J828" s="13" t="s">
        <v>72</v>
      </c>
      <c r="K828" s="30">
        <f t="shared" si="172"/>
        <v>0.33</v>
      </c>
      <c r="L828" s="30" t="s">
        <v>103</v>
      </c>
      <c r="M828" s="15">
        <f t="shared" si="173"/>
        <v>330</v>
      </c>
      <c r="N828" s="13" t="s">
        <v>71</v>
      </c>
    </row>
    <row r="829" spans="1:14">
      <c r="A829" s="139">
        <v>38</v>
      </c>
      <c r="B829" s="5"/>
      <c r="C829" s="5" t="s">
        <v>49</v>
      </c>
      <c r="D829" s="5" t="s">
        <v>48</v>
      </c>
      <c r="E829" s="5" t="s">
        <v>1369</v>
      </c>
      <c r="F829" s="5" t="s">
        <v>1370</v>
      </c>
      <c r="G829" s="12">
        <v>1</v>
      </c>
      <c r="H829" s="13" t="s">
        <v>74</v>
      </c>
      <c r="I829" s="12">
        <v>4</v>
      </c>
      <c r="J829" s="13" t="s">
        <v>72</v>
      </c>
      <c r="K829" s="12">
        <f t="shared" si="172"/>
        <v>1.32</v>
      </c>
      <c r="L829" s="13" t="s">
        <v>103</v>
      </c>
      <c r="M829" s="12">
        <f t="shared" si="173"/>
        <v>1320</v>
      </c>
      <c r="N829" s="13" t="s">
        <v>71</v>
      </c>
    </row>
    <row r="830" spans="1:14" ht="14.25" customHeight="1">
      <c r="A830" s="139">
        <v>39</v>
      </c>
      <c r="B830" s="5"/>
      <c r="C830" s="102" t="s">
        <v>1371</v>
      </c>
      <c r="D830" s="102" t="s">
        <v>25</v>
      </c>
      <c r="E830" s="102" t="s">
        <v>1372</v>
      </c>
      <c r="F830" s="124" t="s">
        <v>1375</v>
      </c>
      <c r="G830" s="140">
        <v>1</v>
      </c>
      <c r="H830" s="141" t="s">
        <v>74</v>
      </c>
      <c r="I830" s="140">
        <v>7</v>
      </c>
      <c r="J830" s="141" t="s">
        <v>72</v>
      </c>
      <c r="K830" s="142" t="s">
        <v>1373</v>
      </c>
      <c r="L830" s="141" t="s">
        <v>103</v>
      </c>
      <c r="M830" s="142" t="s">
        <v>1374</v>
      </c>
      <c r="N830" s="141" t="s">
        <v>71</v>
      </c>
    </row>
    <row r="831" spans="1:14">
      <c r="A831" s="281" t="s">
        <v>54</v>
      </c>
      <c r="B831" s="282"/>
      <c r="C831" s="282"/>
      <c r="D831" s="282"/>
      <c r="E831" s="283"/>
      <c r="F831" s="138"/>
      <c r="G831" s="12">
        <f>SUM(G792:G830)</f>
        <v>78</v>
      </c>
      <c r="H831" s="13" t="s">
        <v>74</v>
      </c>
      <c r="I831" s="12">
        <f>SUM(I792:I829)</f>
        <v>269</v>
      </c>
      <c r="J831" s="13" t="s">
        <v>72</v>
      </c>
      <c r="K831" s="30">
        <f>I831*0.33</f>
        <v>88.77000000000001</v>
      </c>
      <c r="L831" s="30" t="s">
        <v>103</v>
      </c>
      <c r="M831" s="34">
        <f>SUM(M792:M829)</f>
        <v>88770</v>
      </c>
      <c r="N831" s="13" t="s">
        <v>71</v>
      </c>
    </row>
    <row r="833" spans="1:15">
      <c r="A833" s="286" t="s">
        <v>53</v>
      </c>
      <c r="B833" s="286" t="s">
        <v>0</v>
      </c>
      <c r="C833" s="286" t="s">
        <v>2</v>
      </c>
      <c r="D833" s="286" t="s">
        <v>4</v>
      </c>
      <c r="E833" s="286" t="s">
        <v>1</v>
      </c>
      <c r="F833" s="286" t="s">
        <v>280</v>
      </c>
      <c r="G833" s="288" t="s">
        <v>5</v>
      </c>
      <c r="H833" s="289"/>
      <c r="I833" s="288" t="s">
        <v>6</v>
      </c>
      <c r="J833" s="289"/>
      <c r="K833" s="288" t="s">
        <v>101</v>
      </c>
      <c r="L833" s="289"/>
      <c r="M833" s="288" t="s">
        <v>102</v>
      </c>
      <c r="N833" s="289"/>
      <c r="O833" s="1" t="s">
        <v>1477</v>
      </c>
    </row>
    <row r="834" spans="1:15">
      <c r="A834" s="287"/>
      <c r="B834" s="287"/>
      <c r="C834" s="287"/>
      <c r="D834" s="287"/>
      <c r="E834" s="287"/>
      <c r="F834" s="287"/>
      <c r="G834" s="290"/>
      <c r="H834" s="291"/>
      <c r="I834" s="290"/>
      <c r="J834" s="291"/>
      <c r="K834" s="290"/>
      <c r="L834" s="291"/>
      <c r="M834" s="290"/>
      <c r="N834" s="291"/>
    </row>
    <row r="835" spans="1:15">
      <c r="A835" s="139">
        <v>1</v>
      </c>
      <c r="B835" s="16" t="s">
        <v>65</v>
      </c>
      <c r="C835" s="5" t="s">
        <v>3</v>
      </c>
      <c r="D835" s="5" t="s">
        <v>7</v>
      </c>
      <c r="E835" s="5" t="s">
        <v>8</v>
      </c>
      <c r="F835" s="12" t="s">
        <v>1389</v>
      </c>
      <c r="G835" s="12">
        <v>4</v>
      </c>
      <c r="H835" s="13" t="s">
        <v>74</v>
      </c>
      <c r="I835" s="12">
        <f t="shared" ref="I835:I837" si="178">G835*6</f>
        <v>24</v>
      </c>
      <c r="J835" s="13" t="s">
        <v>72</v>
      </c>
      <c r="K835" s="30">
        <f t="shared" ref="K835:K872" si="179">I835*0.33</f>
        <v>7.92</v>
      </c>
      <c r="L835" s="30" t="s">
        <v>103</v>
      </c>
      <c r="M835" s="15">
        <f t="shared" ref="M835:M872" si="180">K835*1000</f>
        <v>7920</v>
      </c>
      <c r="N835" s="13" t="s">
        <v>71</v>
      </c>
    </row>
    <row r="836" spans="1:15">
      <c r="A836" s="139">
        <v>2</v>
      </c>
      <c r="B836" s="131">
        <v>43578</v>
      </c>
      <c r="C836" s="5" t="s">
        <v>56</v>
      </c>
      <c r="D836" s="5" t="s">
        <v>93</v>
      </c>
      <c r="E836" s="5" t="s">
        <v>8</v>
      </c>
      <c r="F836" s="93" t="s">
        <v>1348</v>
      </c>
      <c r="G836" s="12">
        <v>3</v>
      </c>
      <c r="H836" s="13" t="s">
        <v>74</v>
      </c>
      <c r="I836" s="12">
        <f t="shared" si="178"/>
        <v>18</v>
      </c>
      <c r="J836" s="13" t="s">
        <v>72</v>
      </c>
      <c r="K836" s="30">
        <f t="shared" si="179"/>
        <v>5.94</v>
      </c>
      <c r="L836" s="30" t="s">
        <v>103</v>
      </c>
      <c r="M836" s="15">
        <f t="shared" si="180"/>
        <v>5940</v>
      </c>
      <c r="N836" s="13" t="s">
        <v>71</v>
      </c>
    </row>
    <row r="837" spans="1:15">
      <c r="A837" s="139">
        <v>3</v>
      </c>
      <c r="B837" s="5"/>
      <c r="C837" s="5" t="s">
        <v>15</v>
      </c>
      <c r="D837" s="5" t="s">
        <v>647</v>
      </c>
      <c r="E837" s="5" t="s">
        <v>8</v>
      </c>
      <c r="F837" s="12" t="s">
        <v>1376</v>
      </c>
      <c r="G837" s="12">
        <v>4</v>
      </c>
      <c r="H837" s="13" t="s">
        <v>74</v>
      </c>
      <c r="I837" s="12">
        <f t="shared" si="178"/>
        <v>24</v>
      </c>
      <c r="J837" s="13" t="s">
        <v>72</v>
      </c>
      <c r="K837" s="30">
        <f t="shared" si="179"/>
        <v>7.92</v>
      </c>
      <c r="L837" s="30" t="s">
        <v>103</v>
      </c>
      <c r="M837" s="15">
        <f t="shared" si="180"/>
        <v>7920</v>
      </c>
      <c r="N837" s="13" t="s">
        <v>71</v>
      </c>
    </row>
    <row r="838" spans="1:15">
      <c r="A838" s="139">
        <v>4</v>
      </c>
      <c r="B838" s="5"/>
      <c r="C838" s="5" t="s">
        <v>17</v>
      </c>
      <c r="D838" s="5" t="s">
        <v>16</v>
      </c>
      <c r="E838" s="5" t="s">
        <v>8</v>
      </c>
      <c r="F838" s="12" t="s">
        <v>1392</v>
      </c>
      <c r="G838" s="12">
        <v>5</v>
      </c>
      <c r="H838" s="13" t="s">
        <v>74</v>
      </c>
      <c r="I838" s="12">
        <f>G838*F4219</f>
        <v>0</v>
      </c>
      <c r="J838" s="13" t="s">
        <v>72</v>
      </c>
      <c r="K838" s="30">
        <f t="shared" si="179"/>
        <v>0</v>
      </c>
      <c r="L838" s="30" t="s">
        <v>103</v>
      </c>
      <c r="M838" s="15">
        <f t="shared" si="180"/>
        <v>0</v>
      </c>
      <c r="N838" s="13" t="s">
        <v>71</v>
      </c>
    </row>
    <row r="839" spans="1:15">
      <c r="A839" s="139">
        <v>5</v>
      </c>
      <c r="B839" s="5"/>
      <c r="C839" s="5" t="s">
        <v>251</v>
      </c>
      <c r="D839" s="5" t="s">
        <v>18</v>
      </c>
      <c r="E839" s="5" t="s">
        <v>8</v>
      </c>
      <c r="F839" s="12" t="s">
        <v>1387</v>
      </c>
      <c r="G839" s="12">
        <v>4</v>
      </c>
      <c r="H839" s="13" t="s">
        <v>74</v>
      </c>
      <c r="I839" s="12">
        <f t="shared" ref="I839:I843" si="181">G839*6</f>
        <v>24</v>
      </c>
      <c r="J839" s="13" t="s">
        <v>72</v>
      </c>
      <c r="K839" s="30">
        <f t="shared" si="179"/>
        <v>7.92</v>
      </c>
      <c r="L839" s="30" t="s">
        <v>103</v>
      </c>
      <c r="M839" s="15">
        <f t="shared" si="180"/>
        <v>7920</v>
      </c>
      <c r="N839" s="13" t="s">
        <v>71</v>
      </c>
    </row>
    <row r="840" spans="1:15">
      <c r="A840" s="139">
        <v>6</v>
      </c>
      <c r="B840" s="5"/>
      <c r="C840" s="9" t="s">
        <v>52</v>
      </c>
      <c r="D840" s="9" t="s">
        <v>51</v>
      </c>
      <c r="E840" s="9" t="s">
        <v>8</v>
      </c>
      <c r="F840" s="72" t="s">
        <v>1405</v>
      </c>
      <c r="G840" s="12">
        <v>3</v>
      </c>
      <c r="H840" s="13" t="s">
        <v>74</v>
      </c>
      <c r="I840" s="12">
        <f t="shared" si="181"/>
        <v>18</v>
      </c>
      <c r="J840" s="13" t="s">
        <v>72</v>
      </c>
      <c r="K840" s="30">
        <f t="shared" si="179"/>
        <v>5.94</v>
      </c>
      <c r="L840" s="30" t="s">
        <v>103</v>
      </c>
      <c r="M840" s="15">
        <f t="shared" si="180"/>
        <v>5940</v>
      </c>
      <c r="N840" s="13" t="s">
        <v>71</v>
      </c>
    </row>
    <row r="841" spans="1:15">
      <c r="A841" s="139">
        <v>7</v>
      </c>
      <c r="B841" s="5"/>
      <c r="C841" s="5" t="s">
        <v>10</v>
      </c>
      <c r="D841" s="5" t="s">
        <v>93</v>
      </c>
      <c r="E841" s="5" t="s">
        <v>8</v>
      </c>
      <c r="F841" s="12" t="s">
        <v>1400</v>
      </c>
      <c r="G841" s="12">
        <v>5</v>
      </c>
      <c r="H841" s="13" t="s">
        <v>74</v>
      </c>
      <c r="I841" s="12">
        <f t="shared" si="181"/>
        <v>30</v>
      </c>
      <c r="J841" s="13" t="s">
        <v>72</v>
      </c>
      <c r="K841" s="30">
        <f t="shared" si="179"/>
        <v>9.9</v>
      </c>
      <c r="L841" s="30" t="s">
        <v>103</v>
      </c>
      <c r="M841" s="15">
        <f t="shared" si="180"/>
        <v>9900</v>
      </c>
      <c r="N841" s="13" t="s">
        <v>71</v>
      </c>
    </row>
    <row r="842" spans="1:15" ht="12.75" customHeight="1">
      <c r="A842" s="139">
        <v>8</v>
      </c>
      <c r="B842" s="5"/>
      <c r="C842" s="102" t="s">
        <v>26</v>
      </c>
      <c r="D842" s="102" t="s">
        <v>89</v>
      </c>
      <c r="E842" s="102" t="s">
        <v>8</v>
      </c>
      <c r="F842" s="103" t="s">
        <v>1388</v>
      </c>
      <c r="G842" s="133">
        <v>5</v>
      </c>
      <c r="H842" s="134" t="s">
        <v>74</v>
      </c>
      <c r="I842" s="133">
        <f t="shared" si="181"/>
        <v>30</v>
      </c>
      <c r="J842" s="134" t="s">
        <v>72</v>
      </c>
      <c r="K842" s="30">
        <f t="shared" si="179"/>
        <v>9.9</v>
      </c>
      <c r="L842" s="135" t="s">
        <v>103</v>
      </c>
      <c r="M842" s="136">
        <f t="shared" si="180"/>
        <v>9900</v>
      </c>
      <c r="N842" s="134" t="s">
        <v>71</v>
      </c>
    </row>
    <row r="843" spans="1:15">
      <c r="A843" s="139">
        <v>9</v>
      </c>
      <c r="B843" s="5"/>
      <c r="C843" s="5" t="s">
        <v>94</v>
      </c>
      <c r="D843" s="5" t="s">
        <v>95</v>
      </c>
      <c r="E843" s="5" t="s">
        <v>8</v>
      </c>
      <c r="F843" s="12" t="s">
        <v>1393</v>
      </c>
      <c r="G843" s="12">
        <v>4</v>
      </c>
      <c r="H843" s="13" t="s">
        <v>74</v>
      </c>
      <c r="I843" s="12">
        <f t="shared" si="181"/>
        <v>24</v>
      </c>
      <c r="J843" s="13" t="s">
        <v>72</v>
      </c>
      <c r="K843" s="30">
        <f t="shared" si="179"/>
        <v>7.92</v>
      </c>
      <c r="L843" s="30" t="s">
        <v>103</v>
      </c>
      <c r="M843" s="15">
        <f t="shared" si="180"/>
        <v>7920</v>
      </c>
      <c r="N843" s="13" t="s">
        <v>71</v>
      </c>
    </row>
    <row r="844" spans="1:15">
      <c r="A844" s="139">
        <v>10</v>
      </c>
      <c r="B844" s="5"/>
      <c r="C844" s="5" t="s">
        <v>190</v>
      </c>
      <c r="D844" s="5" t="s">
        <v>20</v>
      </c>
      <c r="E844" s="5" t="s">
        <v>173</v>
      </c>
      <c r="F844" s="12" t="s">
        <v>1407</v>
      </c>
      <c r="G844" s="12">
        <v>1</v>
      </c>
      <c r="H844" s="13" t="s">
        <v>74</v>
      </c>
      <c r="I844" s="12">
        <f>G844*7</f>
        <v>7</v>
      </c>
      <c r="J844" s="13" t="s">
        <v>72</v>
      </c>
      <c r="K844" s="30">
        <f t="shared" si="179"/>
        <v>2.31</v>
      </c>
      <c r="L844" s="30" t="s">
        <v>103</v>
      </c>
      <c r="M844" s="15">
        <f t="shared" si="180"/>
        <v>2310</v>
      </c>
      <c r="N844" s="13" t="s">
        <v>71</v>
      </c>
    </row>
    <row r="845" spans="1:15">
      <c r="A845" s="139">
        <v>11</v>
      </c>
      <c r="B845" s="5"/>
      <c r="C845" s="5" t="s">
        <v>34</v>
      </c>
      <c r="D845" s="5" t="s">
        <v>134</v>
      </c>
      <c r="E845" s="5" t="s">
        <v>173</v>
      </c>
      <c r="F845" s="12" t="s">
        <v>1402</v>
      </c>
      <c r="G845" s="12">
        <v>3</v>
      </c>
      <c r="H845" s="13" t="s">
        <v>74</v>
      </c>
      <c r="I845" s="12">
        <f>G845*7</f>
        <v>21</v>
      </c>
      <c r="J845" s="13" t="s">
        <v>72</v>
      </c>
      <c r="K845" s="30">
        <f t="shared" si="179"/>
        <v>6.9300000000000006</v>
      </c>
      <c r="L845" s="30" t="s">
        <v>103</v>
      </c>
      <c r="M845" s="15">
        <f t="shared" si="180"/>
        <v>6930.0000000000009</v>
      </c>
      <c r="N845" s="13" t="s">
        <v>71</v>
      </c>
    </row>
    <row r="846" spans="1:15">
      <c r="A846" s="139">
        <v>12</v>
      </c>
      <c r="B846" s="5"/>
      <c r="C846" s="5" t="s">
        <v>23</v>
      </c>
      <c r="D846" s="5" t="s">
        <v>136</v>
      </c>
      <c r="E846" s="5" t="s">
        <v>12</v>
      </c>
      <c r="F846" s="5" t="s">
        <v>1403</v>
      </c>
      <c r="G846" s="12">
        <v>2</v>
      </c>
      <c r="H846" s="13" t="s">
        <v>74</v>
      </c>
      <c r="I846" s="12">
        <f t="shared" ref="I846:I856" si="182">G846*1</f>
        <v>2</v>
      </c>
      <c r="J846" s="13" t="s">
        <v>72</v>
      </c>
      <c r="K846" s="30">
        <f t="shared" si="179"/>
        <v>0.66</v>
      </c>
      <c r="L846" s="30" t="s">
        <v>103</v>
      </c>
      <c r="M846" s="15">
        <f t="shared" si="180"/>
        <v>660</v>
      </c>
      <c r="N846" s="13" t="s">
        <v>71</v>
      </c>
    </row>
    <row r="847" spans="1:15">
      <c r="A847" s="139">
        <v>13</v>
      </c>
      <c r="B847" s="5"/>
      <c r="C847" s="5" t="s">
        <v>90</v>
      </c>
      <c r="D847" s="5" t="s">
        <v>91</v>
      </c>
      <c r="E847" s="5" t="s">
        <v>12</v>
      </c>
      <c r="F847" s="12" t="s">
        <v>1342</v>
      </c>
      <c r="G847" s="12">
        <v>1</v>
      </c>
      <c r="H847" s="13" t="s">
        <v>74</v>
      </c>
      <c r="I847" s="12">
        <f t="shared" si="182"/>
        <v>1</v>
      </c>
      <c r="J847" s="13" t="s">
        <v>72</v>
      </c>
      <c r="K847" s="30">
        <f t="shared" si="179"/>
        <v>0.33</v>
      </c>
      <c r="L847" s="30" t="s">
        <v>103</v>
      </c>
      <c r="M847" s="15">
        <f t="shared" si="180"/>
        <v>330</v>
      </c>
      <c r="N847" s="13" t="s">
        <v>71</v>
      </c>
    </row>
    <row r="848" spans="1:15">
      <c r="A848" s="139">
        <v>14</v>
      </c>
      <c r="B848" s="5"/>
      <c r="C848" s="5" t="s">
        <v>81</v>
      </c>
      <c r="D848" s="5" t="s">
        <v>82</v>
      </c>
      <c r="E848" s="5" t="s">
        <v>12</v>
      </c>
      <c r="F848" s="12" t="s">
        <v>1365</v>
      </c>
      <c r="G848" s="12">
        <v>1</v>
      </c>
      <c r="H848" s="13" t="s">
        <v>74</v>
      </c>
      <c r="I848" s="12">
        <f t="shared" si="182"/>
        <v>1</v>
      </c>
      <c r="J848" s="13" t="s">
        <v>72</v>
      </c>
      <c r="K848" s="30">
        <f t="shared" si="179"/>
        <v>0.33</v>
      </c>
      <c r="L848" s="30" t="s">
        <v>103</v>
      </c>
      <c r="M848" s="15">
        <f t="shared" si="180"/>
        <v>330</v>
      </c>
      <c r="N848" s="13" t="s">
        <v>71</v>
      </c>
    </row>
    <row r="849" spans="1:14">
      <c r="A849" s="139">
        <v>15</v>
      </c>
      <c r="B849" s="5"/>
      <c r="C849" s="5" t="s">
        <v>11</v>
      </c>
      <c r="D849" s="5" t="s">
        <v>13</v>
      </c>
      <c r="E849" s="5" t="s">
        <v>12</v>
      </c>
      <c r="F849" s="12" t="s">
        <v>1350</v>
      </c>
      <c r="G849" s="12">
        <v>1</v>
      </c>
      <c r="H849" s="13" t="s">
        <v>74</v>
      </c>
      <c r="I849" s="12">
        <f t="shared" si="182"/>
        <v>1</v>
      </c>
      <c r="J849" s="13" t="s">
        <v>72</v>
      </c>
      <c r="K849" s="30">
        <f t="shared" si="179"/>
        <v>0.33</v>
      </c>
      <c r="L849" s="30" t="s">
        <v>103</v>
      </c>
      <c r="M849" s="15">
        <f t="shared" si="180"/>
        <v>330</v>
      </c>
      <c r="N849" s="13" t="s">
        <v>71</v>
      </c>
    </row>
    <row r="850" spans="1:14">
      <c r="A850" s="139">
        <v>16</v>
      </c>
      <c r="B850" s="5"/>
      <c r="C850" s="5" t="s">
        <v>28</v>
      </c>
      <c r="D850" s="5" t="s">
        <v>27</v>
      </c>
      <c r="E850" s="5" t="s">
        <v>12</v>
      </c>
      <c r="F850" s="12" t="s">
        <v>1385</v>
      </c>
      <c r="G850" s="12">
        <v>1</v>
      </c>
      <c r="H850" s="13" t="s">
        <v>74</v>
      </c>
      <c r="I850" s="12">
        <f t="shared" si="182"/>
        <v>1</v>
      </c>
      <c r="J850" s="13" t="s">
        <v>72</v>
      </c>
      <c r="K850" s="30">
        <f t="shared" si="179"/>
        <v>0.33</v>
      </c>
      <c r="L850" s="30" t="s">
        <v>103</v>
      </c>
      <c r="M850" s="15">
        <f t="shared" si="180"/>
        <v>330</v>
      </c>
      <c r="N850" s="13" t="s">
        <v>71</v>
      </c>
    </row>
    <row r="851" spans="1:14">
      <c r="A851" s="139">
        <v>17</v>
      </c>
      <c r="B851" s="5"/>
      <c r="C851" s="102" t="s">
        <v>30</v>
      </c>
      <c r="D851" s="102" t="s">
        <v>29</v>
      </c>
      <c r="E851" s="102" t="s">
        <v>12</v>
      </c>
      <c r="F851" s="137" t="s">
        <v>1404</v>
      </c>
      <c r="G851" s="133">
        <v>3</v>
      </c>
      <c r="H851" s="134" t="s">
        <v>74</v>
      </c>
      <c r="I851" s="133">
        <f t="shared" si="182"/>
        <v>3</v>
      </c>
      <c r="J851" s="134" t="s">
        <v>72</v>
      </c>
      <c r="K851" s="135">
        <f t="shared" si="179"/>
        <v>0.99</v>
      </c>
      <c r="L851" s="135" t="s">
        <v>103</v>
      </c>
      <c r="M851" s="136">
        <f t="shared" si="180"/>
        <v>990</v>
      </c>
      <c r="N851" s="134" t="s">
        <v>71</v>
      </c>
    </row>
    <row r="852" spans="1:14">
      <c r="A852" s="139">
        <v>18</v>
      </c>
      <c r="B852" s="5"/>
      <c r="C852" s="5" t="s">
        <v>32</v>
      </c>
      <c r="D852" s="5" t="s">
        <v>33</v>
      </c>
      <c r="E852" s="5" t="s">
        <v>12</v>
      </c>
      <c r="F852" s="12" t="s">
        <v>1367</v>
      </c>
      <c r="G852" s="12">
        <v>1</v>
      </c>
      <c r="H852" s="13" t="s">
        <v>74</v>
      </c>
      <c r="I852" s="12">
        <f t="shared" si="182"/>
        <v>1</v>
      </c>
      <c r="J852" s="13" t="s">
        <v>72</v>
      </c>
      <c r="K852" s="30">
        <f t="shared" si="179"/>
        <v>0.33</v>
      </c>
      <c r="L852" s="30" t="s">
        <v>103</v>
      </c>
      <c r="M852" s="15">
        <f t="shared" si="180"/>
        <v>330</v>
      </c>
      <c r="N852" s="13" t="s">
        <v>71</v>
      </c>
    </row>
    <row r="853" spans="1:14">
      <c r="A853" s="139">
        <v>19</v>
      </c>
      <c r="B853" s="5"/>
      <c r="C853" s="5" t="s">
        <v>36</v>
      </c>
      <c r="D853" s="5" t="s">
        <v>35</v>
      </c>
      <c r="E853" s="5" t="s">
        <v>12</v>
      </c>
      <c r="F853" s="12" t="s">
        <v>1159</v>
      </c>
      <c r="G853" s="12">
        <v>1</v>
      </c>
      <c r="H853" s="13" t="s">
        <v>74</v>
      </c>
      <c r="I853" s="12">
        <f t="shared" si="182"/>
        <v>1</v>
      </c>
      <c r="J853" s="13" t="s">
        <v>72</v>
      </c>
      <c r="K853" s="30">
        <f t="shared" si="179"/>
        <v>0.33</v>
      </c>
      <c r="L853" s="30" t="s">
        <v>103</v>
      </c>
      <c r="M853" s="15">
        <f t="shared" si="180"/>
        <v>330</v>
      </c>
      <c r="N853" s="13" t="s">
        <v>71</v>
      </c>
    </row>
    <row r="854" spans="1:14">
      <c r="A854" s="139">
        <v>20</v>
      </c>
      <c r="B854" s="5"/>
      <c r="C854" s="5" t="s">
        <v>38</v>
      </c>
      <c r="D854" s="5" t="s">
        <v>37</v>
      </c>
      <c r="E854" s="5" t="s">
        <v>12</v>
      </c>
      <c r="F854" s="12" t="s">
        <v>1182</v>
      </c>
      <c r="G854" s="12">
        <v>1</v>
      </c>
      <c r="H854" s="13" t="s">
        <v>74</v>
      </c>
      <c r="I854" s="12">
        <f t="shared" si="182"/>
        <v>1</v>
      </c>
      <c r="J854" s="13" t="s">
        <v>72</v>
      </c>
      <c r="K854" s="30">
        <f t="shared" si="179"/>
        <v>0.33</v>
      </c>
      <c r="L854" s="30" t="s">
        <v>103</v>
      </c>
      <c r="M854" s="15">
        <f t="shared" si="180"/>
        <v>330</v>
      </c>
      <c r="N854" s="13" t="s">
        <v>71</v>
      </c>
    </row>
    <row r="855" spans="1:14">
      <c r="A855" s="139">
        <v>21</v>
      </c>
      <c r="B855" s="5"/>
      <c r="C855" s="5" t="s">
        <v>40</v>
      </c>
      <c r="D855" s="5" t="s">
        <v>39</v>
      </c>
      <c r="E855" s="5" t="s">
        <v>12</v>
      </c>
      <c r="F855" s="12" t="s">
        <v>1344</v>
      </c>
      <c r="G855" s="12">
        <v>1</v>
      </c>
      <c r="H855" s="13" t="s">
        <v>74</v>
      </c>
      <c r="I855" s="12">
        <f t="shared" si="182"/>
        <v>1</v>
      </c>
      <c r="J855" s="13" t="s">
        <v>72</v>
      </c>
      <c r="K855" s="30">
        <f t="shared" si="179"/>
        <v>0.33</v>
      </c>
      <c r="L855" s="30" t="s">
        <v>103</v>
      </c>
      <c r="M855" s="15">
        <f t="shared" si="180"/>
        <v>330</v>
      </c>
      <c r="N855" s="13" t="s">
        <v>71</v>
      </c>
    </row>
    <row r="856" spans="1:14">
      <c r="A856" s="139">
        <v>22</v>
      </c>
      <c r="B856" s="5"/>
      <c r="C856" s="5" t="s">
        <v>78</v>
      </c>
      <c r="D856" s="5" t="s">
        <v>79</v>
      </c>
      <c r="E856" s="5" t="s">
        <v>12</v>
      </c>
      <c r="F856" s="12" t="s">
        <v>1383</v>
      </c>
      <c r="G856" s="12">
        <v>2</v>
      </c>
      <c r="H856" s="13" t="s">
        <v>74</v>
      </c>
      <c r="I856" s="12">
        <f t="shared" si="182"/>
        <v>2</v>
      </c>
      <c r="J856" s="13" t="s">
        <v>72</v>
      </c>
      <c r="K856" s="30">
        <f t="shared" si="179"/>
        <v>0.66</v>
      </c>
      <c r="L856" s="30" t="s">
        <v>103</v>
      </c>
      <c r="M856" s="15">
        <f t="shared" si="180"/>
        <v>660</v>
      </c>
      <c r="N856" s="13" t="s">
        <v>71</v>
      </c>
    </row>
    <row r="857" spans="1:14" ht="12.75" customHeight="1">
      <c r="A857" s="139">
        <v>23</v>
      </c>
      <c r="B857" s="5"/>
      <c r="C857" s="102" t="s">
        <v>45</v>
      </c>
      <c r="D857" s="102" t="s">
        <v>44</v>
      </c>
      <c r="E857" s="102" t="s">
        <v>43</v>
      </c>
      <c r="F857" s="103" t="s">
        <v>1408</v>
      </c>
      <c r="G857" s="133">
        <v>4</v>
      </c>
      <c r="H857" s="134" t="s">
        <v>74</v>
      </c>
      <c r="I857" s="133">
        <f>G857*1.5</f>
        <v>6</v>
      </c>
      <c r="J857" s="134" t="s">
        <v>72</v>
      </c>
      <c r="K857" s="135">
        <f t="shared" si="179"/>
        <v>1.98</v>
      </c>
      <c r="L857" s="135" t="s">
        <v>103</v>
      </c>
      <c r="M857" s="136">
        <f t="shared" si="180"/>
        <v>1980</v>
      </c>
      <c r="N857" s="134" t="s">
        <v>71</v>
      </c>
    </row>
    <row r="858" spans="1:14">
      <c r="A858" s="139">
        <v>24</v>
      </c>
      <c r="B858" s="5"/>
      <c r="C858" s="5" t="s">
        <v>1390</v>
      </c>
      <c r="D858" s="5" t="s">
        <v>46</v>
      </c>
      <c r="E858" s="5" t="s">
        <v>43</v>
      </c>
      <c r="F858" s="12" t="s">
        <v>1406</v>
      </c>
      <c r="G858" s="12">
        <v>1</v>
      </c>
      <c r="H858" s="13" t="s">
        <v>74</v>
      </c>
      <c r="I858" s="12">
        <f>G858*1.5</f>
        <v>1.5</v>
      </c>
      <c r="J858" s="13" t="s">
        <v>72</v>
      </c>
      <c r="K858" s="30">
        <f t="shared" si="179"/>
        <v>0.495</v>
      </c>
      <c r="L858" s="30" t="s">
        <v>103</v>
      </c>
      <c r="M858" s="15">
        <f t="shared" si="180"/>
        <v>495</v>
      </c>
      <c r="N858" s="13" t="s">
        <v>71</v>
      </c>
    </row>
    <row r="859" spans="1:14">
      <c r="A859" s="139">
        <v>25</v>
      </c>
      <c r="B859" s="5"/>
      <c r="C859" s="5" t="s">
        <v>42</v>
      </c>
      <c r="D859" s="5" t="s">
        <v>41</v>
      </c>
      <c r="E859" s="5" t="s">
        <v>165</v>
      </c>
      <c r="F859" s="12" t="s">
        <v>1304</v>
      </c>
      <c r="G859" s="12">
        <v>1</v>
      </c>
      <c r="H859" s="13" t="s">
        <v>74</v>
      </c>
      <c r="I859" s="12">
        <f>G859*1.5</f>
        <v>1.5</v>
      </c>
      <c r="J859" s="13" t="s">
        <v>72</v>
      </c>
      <c r="K859" s="30">
        <f t="shared" si="179"/>
        <v>0.495</v>
      </c>
      <c r="L859" s="30" t="s">
        <v>103</v>
      </c>
      <c r="M859" s="15">
        <f t="shared" si="180"/>
        <v>495</v>
      </c>
      <c r="N859" s="13" t="s">
        <v>71</v>
      </c>
    </row>
    <row r="860" spans="1:14">
      <c r="A860" s="139">
        <v>26</v>
      </c>
      <c r="B860" s="5"/>
      <c r="C860" s="5" t="s">
        <v>1168</v>
      </c>
      <c r="D860" s="5"/>
      <c r="E860" s="5" t="s">
        <v>12</v>
      </c>
      <c r="F860" s="12" t="s">
        <v>1106</v>
      </c>
      <c r="G860" s="12">
        <v>1</v>
      </c>
      <c r="H860" s="13" t="s">
        <v>74</v>
      </c>
      <c r="I860" s="12">
        <f>G860*4</f>
        <v>4</v>
      </c>
      <c r="J860" s="13" t="s">
        <v>72</v>
      </c>
      <c r="K860" s="30">
        <f t="shared" si="179"/>
        <v>1.32</v>
      </c>
      <c r="L860" s="30" t="s">
        <v>103</v>
      </c>
      <c r="M860" s="15">
        <f t="shared" si="180"/>
        <v>1320</v>
      </c>
      <c r="N860" s="13" t="s">
        <v>71</v>
      </c>
    </row>
    <row r="861" spans="1:14">
      <c r="A861" s="139">
        <v>27</v>
      </c>
      <c r="B861" s="5"/>
      <c r="C861" s="5" t="s">
        <v>1240</v>
      </c>
      <c r="D861" s="5"/>
      <c r="E861" s="5" t="s">
        <v>12</v>
      </c>
      <c r="F861" s="12" t="s">
        <v>795</v>
      </c>
      <c r="G861" s="12">
        <v>1</v>
      </c>
      <c r="H861" s="13" t="s">
        <v>74</v>
      </c>
      <c r="I861" s="12">
        <f t="shared" ref="I861" si="183">G861*1.5</f>
        <v>1.5</v>
      </c>
      <c r="J861" s="13" t="s">
        <v>72</v>
      </c>
      <c r="K861" s="30">
        <f t="shared" si="179"/>
        <v>0.495</v>
      </c>
      <c r="L861" s="30" t="s">
        <v>103</v>
      </c>
      <c r="M861" s="15">
        <f t="shared" si="180"/>
        <v>495</v>
      </c>
      <c r="N861" s="13" t="s">
        <v>71</v>
      </c>
    </row>
    <row r="862" spans="1:14">
      <c r="A862" s="139">
        <v>28</v>
      </c>
      <c r="B862" s="5"/>
      <c r="C862" s="5" t="s">
        <v>1234</v>
      </c>
      <c r="D862" s="5"/>
      <c r="E862" s="5" t="s">
        <v>12</v>
      </c>
      <c r="F862" s="12" t="s">
        <v>995</v>
      </c>
      <c r="G862" s="12">
        <v>2</v>
      </c>
      <c r="H862" s="13" t="s">
        <v>74</v>
      </c>
      <c r="I862" s="12">
        <f>G862*1</f>
        <v>2</v>
      </c>
      <c r="J862" s="13" t="s">
        <v>72</v>
      </c>
      <c r="K862" s="30">
        <f t="shared" si="179"/>
        <v>0.66</v>
      </c>
      <c r="L862" s="30" t="s">
        <v>103</v>
      </c>
      <c r="M862" s="15">
        <f t="shared" si="180"/>
        <v>660</v>
      </c>
      <c r="N862" s="13" t="s">
        <v>71</v>
      </c>
    </row>
    <row r="863" spans="1:14">
      <c r="A863" s="139">
        <v>29</v>
      </c>
      <c r="B863" s="5"/>
      <c r="C863" s="5" t="s">
        <v>757</v>
      </c>
      <c r="D863" s="5"/>
      <c r="E863" s="5" t="s">
        <v>12</v>
      </c>
      <c r="F863" s="12" t="s">
        <v>995</v>
      </c>
      <c r="G863" s="12">
        <v>2</v>
      </c>
      <c r="H863" s="13" t="s">
        <v>74</v>
      </c>
      <c r="I863" s="12">
        <f>G863*1</f>
        <v>2</v>
      </c>
      <c r="J863" s="13" t="s">
        <v>72</v>
      </c>
      <c r="K863" s="30">
        <f t="shared" si="179"/>
        <v>0.66</v>
      </c>
      <c r="L863" s="30" t="s">
        <v>103</v>
      </c>
      <c r="M863" s="15">
        <f t="shared" si="180"/>
        <v>660</v>
      </c>
      <c r="N863" s="13" t="s">
        <v>71</v>
      </c>
    </row>
    <row r="864" spans="1:14">
      <c r="A864" s="139">
        <v>30</v>
      </c>
      <c r="B864" s="5"/>
      <c r="C864" s="5" t="s">
        <v>1114</v>
      </c>
      <c r="D864" s="5"/>
      <c r="E864" s="5" t="s">
        <v>12</v>
      </c>
      <c r="F864" s="103" t="s">
        <v>322</v>
      </c>
      <c r="G864" s="12">
        <v>1</v>
      </c>
      <c r="H864" s="13" t="s">
        <v>74</v>
      </c>
      <c r="I864" s="12">
        <f>G864*1</f>
        <v>1</v>
      </c>
      <c r="J864" s="13" t="s">
        <v>72</v>
      </c>
      <c r="K864" s="30">
        <f t="shared" si="179"/>
        <v>0.33</v>
      </c>
      <c r="L864" s="30" t="s">
        <v>103</v>
      </c>
      <c r="M864" s="15">
        <f t="shared" si="180"/>
        <v>330</v>
      </c>
      <c r="N864" s="13" t="s">
        <v>71</v>
      </c>
    </row>
    <row r="865" spans="1:14">
      <c r="A865" s="139">
        <v>31</v>
      </c>
      <c r="B865" s="5"/>
      <c r="C865" s="5" t="s">
        <v>126</v>
      </c>
      <c r="D865" s="5"/>
      <c r="E865" s="5" t="s">
        <v>43</v>
      </c>
      <c r="F865" s="12" t="s">
        <v>271</v>
      </c>
      <c r="G865" s="12">
        <v>1</v>
      </c>
      <c r="H865" s="13" t="s">
        <v>74</v>
      </c>
      <c r="I865" s="12">
        <f t="shared" ref="I865" si="184">G865*4</f>
        <v>4</v>
      </c>
      <c r="J865" s="13" t="s">
        <v>72</v>
      </c>
      <c r="K865" s="30">
        <f t="shared" si="179"/>
        <v>1.32</v>
      </c>
      <c r="L865" s="30" t="s">
        <v>103</v>
      </c>
      <c r="M865" s="15">
        <f t="shared" si="180"/>
        <v>1320</v>
      </c>
      <c r="N865" s="13" t="s">
        <v>71</v>
      </c>
    </row>
    <row r="866" spans="1:14">
      <c r="A866" s="139">
        <v>32</v>
      </c>
      <c r="B866" s="5"/>
      <c r="C866" s="5" t="s">
        <v>893</v>
      </c>
      <c r="D866" s="5"/>
      <c r="E866" s="5" t="s">
        <v>12</v>
      </c>
      <c r="F866" s="12" t="s">
        <v>220</v>
      </c>
      <c r="G866" s="12">
        <v>1</v>
      </c>
      <c r="H866" s="13" t="s">
        <v>74</v>
      </c>
      <c r="I866" s="12">
        <f>G866*1</f>
        <v>1</v>
      </c>
      <c r="J866" s="13" t="s">
        <v>72</v>
      </c>
      <c r="K866" s="30">
        <f t="shared" si="179"/>
        <v>0.33</v>
      </c>
      <c r="L866" s="30" t="s">
        <v>103</v>
      </c>
      <c r="M866" s="15">
        <f t="shared" si="180"/>
        <v>330</v>
      </c>
      <c r="N866" s="13" t="s">
        <v>71</v>
      </c>
    </row>
    <row r="867" spans="1:14">
      <c r="A867" s="139">
        <v>33</v>
      </c>
      <c r="B867" s="5"/>
      <c r="C867" s="5" t="s">
        <v>1193</v>
      </c>
      <c r="D867" s="5"/>
      <c r="E867" s="5" t="s">
        <v>43</v>
      </c>
      <c r="F867" s="12" t="s">
        <v>218</v>
      </c>
      <c r="G867" s="12">
        <v>1</v>
      </c>
      <c r="H867" s="13" t="s">
        <v>74</v>
      </c>
      <c r="I867" s="12">
        <f>G867*1</f>
        <v>1</v>
      </c>
      <c r="J867" s="13" t="s">
        <v>72</v>
      </c>
      <c r="K867" s="30">
        <f t="shared" si="179"/>
        <v>0.33</v>
      </c>
      <c r="L867" s="30" t="s">
        <v>103</v>
      </c>
      <c r="M867" s="15">
        <f t="shared" si="180"/>
        <v>330</v>
      </c>
      <c r="N867" s="13" t="s">
        <v>71</v>
      </c>
    </row>
    <row r="868" spans="1:14">
      <c r="A868" s="139">
        <v>34</v>
      </c>
      <c r="B868" s="5"/>
      <c r="C868" s="5" t="s">
        <v>124</v>
      </c>
      <c r="D868" s="5"/>
      <c r="E868" s="5" t="s">
        <v>12</v>
      </c>
      <c r="F868" s="12" t="s">
        <v>1280</v>
      </c>
      <c r="G868" s="12">
        <v>1</v>
      </c>
      <c r="H868" s="13" t="s">
        <v>74</v>
      </c>
      <c r="I868" s="12">
        <f>G868*1.5</f>
        <v>1.5</v>
      </c>
      <c r="J868" s="13" t="s">
        <v>72</v>
      </c>
      <c r="K868" s="30">
        <f t="shared" si="179"/>
        <v>0.495</v>
      </c>
      <c r="L868" s="30" t="s">
        <v>103</v>
      </c>
      <c r="M868" s="15">
        <f t="shared" si="180"/>
        <v>495</v>
      </c>
      <c r="N868" s="13" t="s">
        <v>71</v>
      </c>
    </row>
    <row r="869" spans="1:14">
      <c r="A869" s="139">
        <v>35</v>
      </c>
      <c r="B869" s="5"/>
      <c r="C869" s="5" t="s">
        <v>894</v>
      </c>
      <c r="D869" s="5"/>
      <c r="E869" s="5" t="s">
        <v>12</v>
      </c>
      <c r="F869" s="12" t="s">
        <v>490</v>
      </c>
      <c r="G869" s="12">
        <v>2</v>
      </c>
      <c r="H869" s="13" t="s">
        <v>74</v>
      </c>
      <c r="I869" s="12">
        <f>G869*1</f>
        <v>2</v>
      </c>
      <c r="J869" s="13" t="s">
        <v>72</v>
      </c>
      <c r="K869" s="30">
        <f t="shared" si="179"/>
        <v>0.66</v>
      </c>
      <c r="L869" s="30" t="s">
        <v>103</v>
      </c>
      <c r="M869" s="15">
        <f t="shared" si="180"/>
        <v>660</v>
      </c>
      <c r="N869" s="13" t="s">
        <v>71</v>
      </c>
    </row>
    <row r="870" spans="1:14">
      <c r="A870" s="139">
        <v>36</v>
      </c>
      <c r="B870" s="5"/>
      <c r="C870" s="5" t="s">
        <v>52</v>
      </c>
      <c r="D870" s="5"/>
      <c r="E870" s="5" t="s">
        <v>12</v>
      </c>
      <c r="F870" s="5" t="s">
        <v>995</v>
      </c>
      <c r="G870" s="30">
        <v>1</v>
      </c>
      <c r="H870" s="13" t="s">
        <v>74</v>
      </c>
      <c r="I870" s="12">
        <f>G870*1</f>
        <v>1</v>
      </c>
      <c r="J870" s="13" t="s">
        <v>72</v>
      </c>
      <c r="K870" s="30">
        <f t="shared" si="179"/>
        <v>0.33</v>
      </c>
      <c r="L870" s="30" t="s">
        <v>103</v>
      </c>
      <c r="M870" s="15">
        <f t="shared" si="180"/>
        <v>330</v>
      </c>
      <c r="N870" s="13" t="s">
        <v>71</v>
      </c>
    </row>
    <row r="871" spans="1:14">
      <c r="A871" s="139">
        <v>37</v>
      </c>
      <c r="B871" s="5"/>
      <c r="C871" s="5" t="s">
        <v>1401</v>
      </c>
      <c r="D871" s="5"/>
      <c r="E871" s="5" t="s">
        <v>43</v>
      </c>
      <c r="F871" s="5" t="s">
        <v>1086</v>
      </c>
      <c r="G871" s="30">
        <v>1</v>
      </c>
      <c r="H871" s="13" t="s">
        <v>74</v>
      </c>
      <c r="I871" s="12">
        <f>G871*1</f>
        <v>1</v>
      </c>
      <c r="J871" s="13" t="s">
        <v>72</v>
      </c>
      <c r="K871" s="30">
        <f t="shared" si="179"/>
        <v>0.33</v>
      </c>
      <c r="L871" s="30" t="s">
        <v>103</v>
      </c>
      <c r="M871" s="15">
        <f t="shared" si="180"/>
        <v>330</v>
      </c>
      <c r="N871" s="13" t="s">
        <v>71</v>
      </c>
    </row>
    <row r="872" spans="1:14">
      <c r="A872" s="139">
        <v>38</v>
      </c>
      <c r="B872" s="5"/>
      <c r="C872" s="5" t="s">
        <v>49</v>
      </c>
      <c r="D872" s="5" t="s">
        <v>48</v>
      </c>
      <c r="E872" s="5" t="s">
        <v>1369</v>
      </c>
      <c r="F872" s="5" t="s">
        <v>1370</v>
      </c>
      <c r="G872" s="12">
        <v>1</v>
      </c>
      <c r="H872" s="13" t="s">
        <v>74</v>
      </c>
      <c r="I872" s="12">
        <v>4</v>
      </c>
      <c r="J872" s="13" t="s">
        <v>72</v>
      </c>
      <c r="K872" s="12">
        <f t="shared" si="179"/>
        <v>1.32</v>
      </c>
      <c r="L872" s="13" t="s">
        <v>103</v>
      </c>
      <c r="M872" s="12">
        <f t="shared" si="180"/>
        <v>1320</v>
      </c>
      <c r="N872" s="13" t="s">
        <v>71</v>
      </c>
    </row>
    <row r="873" spans="1:14" ht="15" customHeight="1">
      <c r="A873" s="139">
        <v>39</v>
      </c>
      <c r="B873" s="5"/>
      <c r="C873" s="102" t="s">
        <v>1371</v>
      </c>
      <c r="D873" s="102" t="s">
        <v>25</v>
      </c>
      <c r="E873" s="102" t="s">
        <v>1372</v>
      </c>
      <c r="F873" s="124" t="s">
        <v>1375</v>
      </c>
      <c r="G873" s="140">
        <v>1</v>
      </c>
      <c r="H873" s="141" t="s">
        <v>74</v>
      </c>
      <c r="I873" s="140">
        <v>7</v>
      </c>
      <c r="J873" s="141" t="s">
        <v>72</v>
      </c>
      <c r="K873" s="142" t="s">
        <v>1373</v>
      </c>
      <c r="L873" s="141" t="s">
        <v>103</v>
      </c>
      <c r="M873" s="142" t="s">
        <v>1374</v>
      </c>
      <c r="N873" s="141" t="s">
        <v>71</v>
      </c>
    </row>
    <row r="874" spans="1:14">
      <c r="A874" s="281" t="s">
        <v>54</v>
      </c>
      <c r="B874" s="282"/>
      <c r="C874" s="282"/>
      <c r="D874" s="282"/>
      <c r="E874" s="283"/>
      <c r="F874" s="138"/>
      <c r="G874" s="12">
        <f>SUM(G835:G873)</f>
        <v>79</v>
      </c>
      <c r="H874" s="13" t="s">
        <v>74</v>
      </c>
      <c r="I874" s="12">
        <f>SUM(I835:I872)</f>
        <v>270</v>
      </c>
      <c r="J874" s="13" t="s">
        <v>72</v>
      </c>
      <c r="K874" s="30">
        <f>I874*0.33</f>
        <v>89.100000000000009</v>
      </c>
      <c r="L874" s="30" t="s">
        <v>103</v>
      </c>
      <c r="M874" s="34">
        <f>SUM(M835:M872)</f>
        <v>89100</v>
      </c>
      <c r="N874" s="13" t="s">
        <v>71</v>
      </c>
    </row>
    <row r="876" spans="1:14">
      <c r="A876" s="286" t="s">
        <v>53</v>
      </c>
      <c r="B876" s="286" t="s">
        <v>0</v>
      </c>
      <c r="C876" s="286" t="s">
        <v>2</v>
      </c>
      <c r="D876" s="286" t="s">
        <v>4</v>
      </c>
      <c r="E876" s="286" t="s">
        <v>1</v>
      </c>
      <c r="F876" s="286" t="s">
        <v>280</v>
      </c>
      <c r="G876" s="288" t="s">
        <v>5</v>
      </c>
      <c r="H876" s="289"/>
      <c r="I876" s="288" t="s">
        <v>6</v>
      </c>
      <c r="J876" s="289"/>
      <c r="K876" s="288" t="s">
        <v>101</v>
      </c>
      <c r="L876" s="289"/>
      <c r="M876" s="288" t="s">
        <v>102</v>
      </c>
      <c r="N876" s="289"/>
    </row>
    <row r="877" spans="1:14">
      <c r="A877" s="287"/>
      <c r="B877" s="287"/>
      <c r="C877" s="287"/>
      <c r="D877" s="287"/>
      <c r="E877" s="287"/>
      <c r="F877" s="287"/>
      <c r="G877" s="290"/>
      <c r="H877" s="291"/>
      <c r="I877" s="290"/>
      <c r="J877" s="291"/>
      <c r="K877" s="290"/>
      <c r="L877" s="291"/>
      <c r="M877" s="290"/>
      <c r="N877" s="291"/>
    </row>
    <row r="878" spans="1:14">
      <c r="A878" s="139">
        <v>1</v>
      </c>
      <c r="B878" s="16" t="s">
        <v>59</v>
      </c>
      <c r="C878" s="5" t="s">
        <v>3</v>
      </c>
      <c r="D878" s="5" t="s">
        <v>7</v>
      </c>
      <c r="E878" s="5" t="s">
        <v>8</v>
      </c>
      <c r="F878" s="12" t="s">
        <v>1409</v>
      </c>
      <c r="G878" s="12">
        <v>4</v>
      </c>
      <c r="H878" s="13" t="s">
        <v>74</v>
      </c>
      <c r="I878" s="12">
        <f t="shared" ref="I878:I880" si="185">G878*6</f>
        <v>24</v>
      </c>
      <c r="J878" s="13" t="s">
        <v>72</v>
      </c>
      <c r="K878" s="30">
        <f t="shared" ref="K878:K915" si="186">I878*0.33</f>
        <v>7.92</v>
      </c>
      <c r="L878" s="30" t="s">
        <v>103</v>
      </c>
      <c r="M878" s="15">
        <f t="shared" ref="M878:M915" si="187">K878*1000</f>
        <v>7920</v>
      </c>
      <c r="N878" s="13" t="s">
        <v>71</v>
      </c>
    </row>
    <row r="879" spans="1:14">
      <c r="A879" s="139">
        <v>2</v>
      </c>
      <c r="B879" s="131">
        <v>43579</v>
      </c>
      <c r="C879" s="5" t="s">
        <v>56</v>
      </c>
      <c r="D879" s="5" t="s">
        <v>93</v>
      </c>
      <c r="E879" s="5" t="s">
        <v>8</v>
      </c>
      <c r="F879" s="93" t="s">
        <v>1413</v>
      </c>
      <c r="G879" s="12">
        <v>3</v>
      </c>
      <c r="H879" s="13" t="s">
        <v>74</v>
      </c>
      <c r="I879" s="12">
        <f t="shared" si="185"/>
        <v>18</v>
      </c>
      <c r="J879" s="13" t="s">
        <v>72</v>
      </c>
      <c r="K879" s="30">
        <f t="shared" si="186"/>
        <v>5.94</v>
      </c>
      <c r="L879" s="30" t="s">
        <v>103</v>
      </c>
      <c r="M879" s="15">
        <f t="shared" si="187"/>
        <v>5940</v>
      </c>
      <c r="N879" s="13" t="s">
        <v>71</v>
      </c>
    </row>
    <row r="880" spans="1:14">
      <c r="A880" s="139">
        <v>3</v>
      </c>
      <c r="B880" s="5"/>
      <c r="C880" s="5" t="s">
        <v>15</v>
      </c>
      <c r="D880" s="5" t="s">
        <v>647</v>
      </c>
      <c r="E880" s="5" t="s">
        <v>8</v>
      </c>
      <c r="F880" s="12" t="s">
        <v>1376</v>
      </c>
      <c r="G880" s="12">
        <v>4</v>
      </c>
      <c r="H880" s="13" t="s">
        <v>74</v>
      </c>
      <c r="I880" s="12">
        <f t="shared" si="185"/>
        <v>24</v>
      </c>
      <c r="J880" s="13" t="s">
        <v>72</v>
      </c>
      <c r="K880" s="30">
        <f t="shared" si="186"/>
        <v>7.92</v>
      </c>
      <c r="L880" s="30" t="s">
        <v>103</v>
      </c>
      <c r="M880" s="15">
        <f t="shared" si="187"/>
        <v>7920</v>
      </c>
      <c r="N880" s="13" t="s">
        <v>71</v>
      </c>
    </row>
    <row r="881" spans="1:14">
      <c r="A881" s="139">
        <v>4</v>
      </c>
      <c r="B881" s="5"/>
      <c r="C881" s="5" t="s">
        <v>17</v>
      </c>
      <c r="D881" s="5" t="s">
        <v>16</v>
      </c>
      <c r="E881" s="5" t="s">
        <v>8</v>
      </c>
      <c r="F881" s="12" t="s">
        <v>1392</v>
      </c>
      <c r="G881" s="12">
        <v>5</v>
      </c>
      <c r="H881" s="13" t="s">
        <v>74</v>
      </c>
      <c r="I881" s="12">
        <f>G881*F4263</f>
        <v>0</v>
      </c>
      <c r="J881" s="13" t="s">
        <v>72</v>
      </c>
      <c r="K881" s="30">
        <f t="shared" si="186"/>
        <v>0</v>
      </c>
      <c r="L881" s="30" t="s">
        <v>103</v>
      </c>
      <c r="M881" s="15">
        <f t="shared" si="187"/>
        <v>0</v>
      </c>
      <c r="N881" s="13" t="s">
        <v>71</v>
      </c>
    </row>
    <row r="882" spans="1:14">
      <c r="A882" s="139">
        <v>5</v>
      </c>
      <c r="B882" s="5"/>
      <c r="C882" s="5" t="s">
        <v>251</v>
      </c>
      <c r="D882" s="5" t="s">
        <v>18</v>
      </c>
      <c r="E882" s="5" t="s">
        <v>8</v>
      </c>
      <c r="F882" s="12" t="s">
        <v>1410</v>
      </c>
      <c r="G882" s="12">
        <v>4</v>
      </c>
      <c r="H882" s="13" t="s">
        <v>74</v>
      </c>
      <c r="I882" s="12">
        <f t="shared" ref="I882:I886" si="188">G882*6</f>
        <v>24</v>
      </c>
      <c r="J882" s="13" t="s">
        <v>72</v>
      </c>
      <c r="K882" s="30">
        <f t="shared" si="186"/>
        <v>7.92</v>
      </c>
      <c r="L882" s="30" t="s">
        <v>103</v>
      </c>
      <c r="M882" s="15">
        <f t="shared" si="187"/>
        <v>7920</v>
      </c>
      <c r="N882" s="13" t="s">
        <v>71</v>
      </c>
    </row>
    <row r="883" spans="1:14">
      <c r="A883" s="139">
        <v>6</v>
      </c>
      <c r="B883" s="5"/>
      <c r="C883" s="9" t="s">
        <v>52</v>
      </c>
      <c r="D883" s="9" t="s">
        <v>51</v>
      </c>
      <c r="E883" s="9" t="s">
        <v>8</v>
      </c>
      <c r="F883" s="72" t="s">
        <v>1411</v>
      </c>
      <c r="G883" s="12">
        <v>4</v>
      </c>
      <c r="H883" s="13" t="s">
        <v>74</v>
      </c>
      <c r="I883" s="12">
        <f t="shared" si="188"/>
        <v>24</v>
      </c>
      <c r="J883" s="13" t="s">
        <v>72</v>
      </c>
      <c r="K883" s="30">
        <f t="shared" si="186"/>
        <v>7.92</v>
      </c>
      <c r="L883" s="30" t="s">
        <v>103</v>
      </c>
      <c r="M883" s="15">
        <f t="shared" si="187"/>
        <v>7920</v>
      </c>
      <c r="N883" s="13" t="s">
        <v>71</v>
      </c>
    </row>
    <row r="884" spans="1:14">
      <c r="A884" s="139">
        <v>7</v>
      </c>
      <c r="B884" s="5"/>
      <c r="C884" s="5" t="s">
        <v>10</v>
      </c>
      <c r="D884" s="5" t="s">
        <v>93</v>
      </c>
      <c r="E884" s="5" t="s">
        <v>8</v>
      </c>
      <c r="F884" s="12" t="s">
        <v>859</v>
      </c>
      <c r="G884" s="12">
        <v>4</v>
      </c>
      <c r="H884" s="13" t="s">
        <v>74</v>
      </c>
      <c r="I884" s="12">
        <f t="shared" si="188"/>
        <v>24</v>
      </c>
      <c r="J884" s="13" t="s">
        <v>72</v>
      </c>
      <c r="K884" s="30">
        <f t="shared" si="186"/>
        <v>7.92</v>
      </c>
      <c r="L884" s="30" t="s">
        <v>103</v>
      </c>
      <c r="M884" s="15">
        <f t="shared" si="187"/>
        <v>7920</v>
      </c>
      <c r="N884" s="13" t="s">
        <v>71</v>
      </c>
    </row>
    <row r="885" spans="1:14">
      <c r="A885" s="139">
        <v>8</v>
      </c>
      <c r="B885" s="5"/>
      <c r="C885" s="102" t="s">
        <v>26</v>
      </c>
      <c r="D885" s="102" t="s">
        <v>89</v>
      </c>
      <c r="E885" s="102" t="s">
        <v>8</v>
      </c>
      <c r="F885" s="103" t="s">
        <v>1388</v>
      </c>
      <c r="G885" s="133">
        <v>5</v>
      </c>
      <c r="H885" s="134" t="s">
        <v>74</v>
      </c>
      <c r="I885" s="133">
        <f t="shared" si="188"/>
        <v>30</v>
      </c>
      <c r="J885" s="134" t="s">
        <v>72</v>
      </c>
      <c r="K885" s="30">
        <f t="shared" si="186"/>
        <v>9.9</v>
      </c>
      <c r="L885" s="135" t="s">
        <v>103</v>
      </c>
      <c r="M885" s="136">
        <f t="shared" si="187"/>
        <v>9900</v>
      </c>
      <c r="N885" s="134" t="s">
        <v>71</v>
      </c>
    </row>
    <row r="886" spans="1:14">
      <c r="A886" s="139">
        <v>9</v>
      </c>
      <c r="B886" s="5"/>
      <c r="C886" s="5" t="s">
        <v>94</v>
      </c>
      <c r="D886" s="5" t="s">
        <v>95</v>
      </c>
      <c r="E886" s="5" t="s">
        <v>8</v>
      </c>
      <c r="F886" s="12" t="s">
        <v>1393</v>
      </c>
      <c r="G886" s="12">
        <v>4</v>
      </c>
      <c r="H886" s="13" t="s">
        <v>74</v>
      </c>
      <c r="I886" s="12">
        <f t="shared" si="188"/>
        <v>24</v>
      </c>
      <c r="J886" s="13" t="s">
        <v>72</v>
      </c>
      <c r="K886" s="30">
        <f t="shared" si="186"/>
        <v>7.92</v>
      </c>
      <c r="L886" s="30" t="s">
        <v>103</v>
      </c>
      <c r="M886" s="15">
        <f t="shared" si="187"/>
        <v>7920</v>
      </c>
      <c r="N886" s="13" t="s">
        <v>71</v>
      </c>
    </row>
    <row r="887" spans="1:14">
      <c r="A887" s="139">
        <v>10</v>
      </c>
      <c r="B887" s="5"/>
      <c r="C887" s="5" t="s">
        <v>190</v>
      </c>
      <c r="D887" s="5" t="s">
        <v>20</v>
      </c>
      <c r="E887" s="5" t="s">
        <v>173</v>
      </c>
      <c r="F887" s="12" t="s">
        <v>1407</v>
      </c>
      <c r="G887" s="12">
        <v>1</v>
      </c>
      <c r="H887" s="13" t="s">
        <v>74</v>
      </c>
      <c r="I887" s="12">
        <f>G887*7</f>
        <v>7</v>
      </c>
      <c r="J887" s="13" t="s">
        <v>72</v>
      </c>
      <c r="K887" s="30">
        <f t="shared" si="186"/>
        <v>2.31</v>
      </c>
      <c r="L887" s="30" t="s">
        <v>103</v>
      </c>
      <c r="M887" s="15">
        <f t="shared" si="187"/>
        <v>2310</v>
      </c>
      <c r="N887" s="13" t="s">
        <v>71</v>
      </c>
    </row>
    <row r="888" spans="1:14">
      <c r="A888" s="139">
        <v>11</v>
      </c>
      <c r="B888" s="5"/>
      <c r="C888" s="5" t="s">
        <v>34</v>
      </c>
      <c r="D888" s="5" t="s">
        <v>134</v>
      </c>
      <c r="E888" s="5" t="s">
        <v>173</v>
      </c>
      <c r="F888" s="12" t="s">
        <v>1412</v>
      </c>
      <c r="G888" s="12">
        <v>2</v>
      </c>
      <c r="H888" s="13" t="s">
        <v>74</v>
      </c>
      <c r="I888" s="12">
        <f>G888*7</f>
        <v>14</v>
      </c>
      <c r="J888" s="13" t="s">
        <v>72</v>
      </c>
      <c r="K888" s="30">
        <f t="shared" si="186"/>
        <v>4.62</v>
      </c>
      <c r="L888" s="30" t="s">
        <v>103</v>
      </c>
      <c r="M888" s="15">
        <f t="shared" si="187"/>
        <v>4620</v>
      </c>
      <c r="N888" s="13" t="s">
        <v>71</v>
      </c>
    </row>
    <row r="889" spans="1:14">
      <c r="A889" s="139">
        <v>12</v>
      </c>
      <c r="B889" s="5"/>
      <c r="C889" s="5" t="s">
        <v>23</v>
      </c>
      <c r="D889" s="5" t="s">
        <v>136</v>
      </c>
      <c r="E889" s="5" t="s">
        <v>12</v>
      </c>
      <c r="F889" s="5" t="s">
        <v>1414</v>
      </c>
      <c r="G889" s="12">
        <v>2</v>
      </c>
      <c r="H889" s="13" t="s">
        <v>74</v>
      </c>
      <c r="I889" s="12">
        <f t="shared" ref="I889:I899" si="189">G889*1</f>
        <v>2</v>
      </c>
      <c r="J889" s="13" t="s">
        <v>72</v>
      </c>
      <c r="K889" s="30">
        <f t="shared" si="186"/>
        <v>0.66</v>
      </c>
      <c r="L889" s="30" t="s">
        <v>103</v>
      </c>
      <c r="M889" s="15">
        <f t="shared" si="187"/>
        <v>660</v>
      </c>
      <c r="N889" s="13" t="s">
        <v>71</v>
      </c>
    </row>
    <row r="890" spans="1:14">
      <c r="A890" s="139">
        <v>13</v>
      </c>
      <c r="B890" s="5"/>
      <c r="C890" s="5" t="s">
        <v>90</v>
      </c>
      <c r="D890" s="5" t="s">
        <v>91</v>
      </c>
      <c r="E890" s="5" t="s">
        <v>12</v>
      </c>
      <c r="F890" s="12" t="s">
        <v>1342</v>
      </c>
      <c r="G890" s="12">
        <v>1</v>
      </c>
      <c r="H890" s="13" t="s">
        <v>74</v>
      </c>
      <c r="I890" s="12">
        <f t="shared" si="189"/>
        <v>1</v>
      </c>
      <c r="J890" s="13" t="s">
        <v>72</v>
      </c>
      <c r="K890" s="30">
        <f t="shared" si="186"/>
        <v>0.33</v>
      </c>
      <c r="L890" s="30" t="s">
        <v>103</v>
      </c>
      <c r="M890" s="15">
        <f t="shared" si="187"/>
        <v>330</v>
      </c>
      <c r="N890" s="13" t="s">
        <v>71</v>
      </c>
    </row>
    <row r="891" spans="1:14">
      <c r="A891" s="139">
        <v>14</v>
      </c>
      <c r="B891" s="5"/>
      <c r="C891" s="5" t="s">
        <v>81</v>
      </c>
      <c r="D891" s="5" t="s">
        <v>82</v>
      </c>
      <c r="E891" s="5" t="s">
        <v>12</v>
      </c>
      <c r="F891" s="12" t="s">
        <v>1415</v>
      </c>
      <c r="G891" s="12">
        <v>1</v>
      </c>
      <c r="H891" s="13" t="s">
        <v>74</v>
      </c>
      <c r="I891" s="12">
        <f t="shared" si="189"/>
        <v>1</v>
      </c>
      <c r="J891" s="13" t="s">
        <v>72</v>
      </c>
      <c r="K891" s="30">
        <f t="shared" si="186"/>
        <v>0.33</v>
      </c>
      <c r="L891" s="30" t="s">
        <v>103</v>
      </c>
      <c r="M891" s="15">
        <f t="shared" si="187"/>
        <v>330</v>
      </c>
      <c r="N891" s="13" t="s">
        <v>71</v>
      </c>
    </row>
    <row r="892" spans="1:14">
      <c r="A892" s="139">
        <v>15</v>
      </c>
      <c r="B892" s="5"/>
      <c r="C892" s="5" t="s">
        <v>11</v>
      </c>
      <c r="D892" s="5" t="s">
        <v>13</v>
      </c>
      <c r="E892" s="5" t="s">
        <v>12</v>
      </c>
      <c r="F892" s="12" t="s">
        <v>1416</v>
      </c>
      <c r="G892" s="12">
        <v>1</v>
      </c>
      <c r="H892" s="13" t="s">
        <v>74</v>
      </c>
      <c r="I892" s="12">
        <f t="shared" si="189"/>
        <v>1</v>
      </c>
      <c r="J892" s="13" t="s">
        <v>72</v>
      </c>
      <c r="K892" s="30">
        <f t="shared" si="186"/>
        <v>0.33</v>
      </c>
      <c r="L892" s="30" t="s">
        <v>103</v>
      </c>
      <c r="M892" s="15">
        <f t="shared" si="187"/>
        <v>330</v>
      </c>
      <c r="N892" s="13" t="s">
        <v>71</v>
      </c>
    </row>
    <row r="893" spans="1:14">
      <c r="A893" s="139">
        <v>16</v>
      </c>
      <c r="B893" s="5"/>
      <c r="C893" s="5" t="s">
        <v>28</v>
      </c>
      <c r="D893" s="5" t="s">
        <v>27</v>
      </c>
      <c r="E893" s="5" t="s">
        <v>12</v>
      </c>
      <c r="F893" s="12" t="s">
        <v>1385</v>
      </c>
      <c r="G893" s="12">
        <v>1</v>
      </c>
      <c r="H893" s="13" t="s">
        <v>74</v>
      </c>
      <c r="I893" s="12">
        <f t="shared" si="189"/>
        <v>1</v>
      </c>
      <c r="J893" s="13" t="s">
        <v>72</v>
      </c>
      <c r="K893" s="30">
        <f t="shared" si="186"/>
        <v>0.33</v>
      </c>
      <c r="L893" s="30" t="s">
        <v>103</v>
      </c>
      <c r="M893" s="15">
        <f t="shared" si="187"/>
        <v>330</v>
      </c>
      <c r="N893" s="13" t="s">
        <v>71</v>
      </c>
    </row>
    <row r="894" spans="1:14">
      <c r="A894" s="139">
        <v>17</v>
      </c>
      <c r="B894" s="5"/>
      <c r="C894" s="102" t="s">
        <v>30</v>
      </c>
      <c r="D894" s="102" t="s">
        <v>29</v>
      </c>
      <c r="E894" s="102" t="s">
        <v>12</v>
      </c>
      <c r="F894" s="137" t="s">
        <v>1417</v>
      </c>
      <c r="G894" s="133">
        <v>3</v>
      </c>
      <c r="H894" s="134" t="s">
        <v>74</v>
      </c>
      <c r="I894" s="133">
        <f t="shared" si="189"/>
        <v>3</v>
      </c>
      <c r="J894" s="134" t="s">
        <v>72</v>
      </c>
      <c r="K894" s="135">
        <f t="shared" si="186"/>
        <v>0.99</v>
      </c>
      <c r="L894" s="135" t="s">
        <v>103</v>
      </c>
      <c r="M894" s="136">
        <f t="shared" si="187"/>
        <v>990</v>
      </c>
      <c r="N894" s="134" t="s">
        <v>71</v>
      </c>
    </row>
    <row r="895" spans="1:14">
      <c r="A895" s="139">
        <v>18</v>
      </c>
      <c r="B895" s="5"/>
      <c r="C895" s="5" t="s">
        <v>32</v>
      </c>
      <c r="D895" s="5" t="s">
        <v>33</v>
      </c>
      <c r="E895" s="5" t="s">
        <v>12</v>
      </c>
      <c r="F895" s="12" t="s">
        <v>1367</v>
      </c>
      <c r="G895" s="12">
        <v>1</v>
      </c>
      <c r="H895" s="13" t="s">
        <v>74</v>
      </c>
      <c r="I895" s="12">
        <f t="shared" si="189"/>
        <v>1</v>
      </c>
      <c r="J895" s="13" t="s">
        <v>72</v>
      </c>
      <c r="K895" s="30">
        <f t="shared" si="186"/>
        <v>0.33</v>
      </c>
      <c r="L895" s="30" t="s">
        <v>103</v>
      </c>
      <c r="M895" s="15">
        <f t="shared" si="187"/>
        <v>330</v>
      </c>
      <c r="N895" s="13" t="s">
        <v>71</v>
      </c>
    </row>
    <row r="896" spans="1:14">
      <c r="A896" s="139">
        <v>19</v>
      </c>
      <c r="B896" s="5"/>
      <c r="C896" s="5" t="s">
        <v>36</v>
      </c>
      <c r="D896" s="5" t="s">
        <v>35</v>
      </c>
      <c r="E896" s="5" t="s">
        <v>12</v>
      </c>
      <c r="F896" s="12" t="s">
        <v>1159</v>
      </c>
      <c r="G896" s="12">
        <v>1</v>
      </c>
      <c r="H896" s="13" t="s">
        <v>74</v>
      </c>
      <c r="I896" s="12">
        <f t="shared" si="189"/>
        <v>1</v>
      </c>
      <c r="J896" s="13" t="s">
        <v>72</v>
      </c>
      <c r="K896" s="30">
        <f t="shared" si="186"/>
        <v>0.33</v>
      </c>
      <c r="L896" s="30" t="s">
        <v>103</v>
      </c>
      <c r="M896" s="15">
        <f t="shared" si="187"/>
        <v>330</v>
      </c>
      <c r="N896" s="13" t="s">
        <v>71</v>
      </c>
    </row>
    <row r="897" spans="1:14">
      <c r="A897" s="139">
        <v>20</v>
      </c>
      <c r="B897" s="5"/>
      <c r="C897" s="5" t="s">
        <v>38</v>
      </c>
      <c r="D897" s="5" t="s">
        <v>37</v>
      </c>
      <c r="E897" s="5" t="s">
        <v>12</v>
      </c>
      <c r="F897" s="12" t="s">
        <v>1182</v>
      </c>
      <c r="G897" s="12">
        <v>1</v>
      </c>
      <c r="H897" s="13" t="s">
        <v>74</v>
      </c>
      <c r="I897" s="12">
        <f t="shared" si="189"/>
        <v>1</v>
      </c>
      <c r="J897" s="13" t="s">
        <v>72</v>
      </c>
      <c r="K897" s="30">
        <f t="shared" si="186"/>
        <v>0.33</v>
      </c>
      <c r="L897" s="30" t="s">
        <v>103</v>
      </c>
      <c r="M897" s="15">
        <f t="shared" si="187"/>
        <v>330</v>
      </c>
      <c r="N897" s="13" t="s">
        <v>71</v>
      </c>
    </row>
    <row r="898" spans="1:14">
      <c r="A898" s="139">
        <v>21</v>
      </c>
      <c r="B898" s="5"/>
      <c r="C898" s="5" t="s">
        <v>40</v>
      </c>
      <c r="D898" s="5" t="s">
        <v>39</v>
      </c>
      <c r="E898" s="5" t="s">
        <v>12</v>
      </c>
      <c r="F898" s="12" t="s">
        <v>1344</v>
      </c>
      <c r="G898" s="12">
        <v>1</v>
      </c>
      <c r="H898" s="13" t="s">
        <v>74</v>
      </c>
      <c r="I898" s="12">
        <f t="shared" si="189"/>
        <v>1</v>
      </c>
      <c r="J898" s="13" t="s">
        <v>72</v>
      </c>
      <c r="K898" s="30">
        <f t="shared" si="186"/>
        <v>0.33</v>
      </c>
      <c r="L898" s="30" t="s">
        <v>103</v>
      </c>
      <c r="M898" s="15">
        <f t="shared" si="187"/>
        <v>330</v>
      </c>
      <c r="N898" s="13" t="s">
        <v>71</v>
      </c>
    </row>
    <row r="899" spans="1:14">
      <c r="A899" s="139">
        <v>22</v>
      </c>
      <c r="B899" s="5"/>
      <c r="C899" s="5" t="s">
        <v>78</v>
      </c>
      <c r="D899" s="5" t="s">
        <v>79</v>
      </c>
      <c r="E899" s="5" t="s">
        <v>12</v>
      </c>
      <c r="F899" s="12" t="s">
        <v>1383</v>
      </c>
      <c r="G899" s="12">
        <v>2</v>
      </c>
      <c r="H899" s="13" t="s">
        <v>74</v>
      </c>
      <c r="I899" s="12">
        <f t="shared" si="189"/>
        <v>2</v>
      </c>
      <c r="J899" s="13" t="s">
        <v>72</v>
      </c>
      <c r="K899" s="30">
        <f t="shared" si="186"/>
        <v>0.66</v>
      </c>
      <c r="L899" s="30" t="s">
        <v>103</v>
      </c>
      <c r="M899" s="15">
        <f t="shared" si="187"/>
        <v>660</v>
      </c>
      <c r="N899" s="13" t="s">
        <v>71</v>
      </c>
    </row>
    <row r="900" spans="1:14">
      <c r="A900" s="139">
        <v>23</v>
      </c>
      <c r="B900" s="5"/>
      <c r="C900" s="102" t="s">
        <v>45</v>
      </c>
      <c r="D900" s="102" t="s">
        <v>44</v>
      </c>
      <c r="E900" s="102" t="s">
        <v>43</v>
      </c>
      <c r="F900" s="103" t="s">
        <v>1418</v>
      </c>
      <c r="G900" s="133">
        <v>5</v>
      </c>
      <c r="H900" s="134" t="s">
        <v>74</v>
      </c>
      <c r="I900" s="133">
        <f>G900*1.5</f>
        <v>7.5</v>
      </c>
      <c r="J900" s="134" t="s">
        <v>72</v>
      </c>
      <c r="K900" s="135">
        <f t="shared" si="186"/>
        <v>2.4750000000000001</v>
      </c>
      <c r="L900" s="135" t="s">
        <v>103</v>
      </c>
      <c r="M900" s="136">
        <f t="shared" si="187"/>
        <v>2475</v>
      </c>
      <c r="N900" s="134" t="s">
        <v>71</v>
      </c>
    </row>
    <row r="901" spans="1:14">
      <c r="A901" s="139">
        <v>24</v>
      </c>
      <c r="B901" s="5"/>
      <c r="C901" s="5" t="s">
        <v>1390</v>
      </c>
      <c r="D901" s="5" t="s">
        <v>46</v>
      </c>
      <c r="E901" s="5" t="s">
        <v>43</v>
      </c>
      <c r="F901" s="12" t="s">
        <v>1406</v>
      </c>
      <c r="G901" s="12">
        <v>1</v>
      </c>
      <c r="H901" s="13" t="s">
        <v>74</v>
      </c>
      <c r="I901" s="12">
        <f>G901*1.5</f>
        <v>1.5</v>
      </c>
      <c r="J901" s="13" t="s">
        <v>72</v>
      </c>
      <c r="K901" s="30">
        <f t="shared" si="186"/>
        <v>0.495</v>
      </c>
      <c r="L901" s="30" t="s">
        <v>103</v>
      </c>
      <c r="M901" s="15">
        <f t="shared" si="187"/>
        <v>495</v>
      </c>
      <c r="N901" s="13" t="s">
        <v>71</v>
      </c>
    </row>
    <row r="902" spans="1:14">
      <c r="A902" s="139">
        <v>25</v>
      </c>
      <c r="B902" s="5"/>
      <c r="C902" s="5" t="s">
        <v>42</v>
      </c>
      <c r="D902" s="5" t="s">
        <v>41</v>
      </c>
      <c r="E902" s="5" t="s">
        <v>165</v>
      </c>
      <c r="F902" s="12" t="s">
        <v>1419</v>
      </c>
      <c r="G902" s="12">
        <v>1</v>
      </c>
      <c r="H902" s="13" t="s">
        <v>74</v>
      </c>
      <c r="I902" s="12">
        <f>G902*1.5</f>
        <v>1.5</v>
      </c>
      <c r="J902" s="13" t="s">
        <v>72</v>
      </c>
      <c r="K902" s="30">
        <f t="shared" si="186"/>
        <v>0.495</v>
      </c>
      <c r="L902" s="30" t="s">
        <v>103</v>
      </c>
      <c r="M902" s="15">
        <f t="shared" si="187"/>
        <v>495</v>
      </c>
      <c r="N902" s="13" t="s">
        <v>71</v>
      </c>
    </row>
    <row r="903" spans="1:14">
      <c r="A903" s="139">
        <v>26</v>
      </c>
      <c r="B903" s="5"/>
      <c r="C903" s="5" t="s">
        <v>1168</v>
      </c>
      <c r="D903" s="5"/>
      <c r="E903" s="5" t="s">
        <v>12</v>
      </c>
      <c r="F903" s="12" t="s">
        <v>1106</v>
      </c>
      <c r="G903" s="12">
        <v>1</v>
      </c>
      <c r="H903" s="13" t="s">
        <v>74</v>
      </c>
      <c r="I903" s="12">
        <f>G903*4</f>
        <v>4</v>
      </c>
      <c r="J903" s="13" t="s">
        <v>72</v>
      </c>
      <c r="K903" s="30">
        <f t="shared" si="186"/>
        <v>1.32</v>
      </c>
      <c r="L903" s="30" t="s">
        <v>103</v>
      </c>
      <c r="M903" s="15">
        <f t="shared" si="187"/>
        <v>1320</v>
      </c>
      <c r="N903" s="13" t="s">
        <v>71</v>
      </c>
    </row>
    <row r="904" spans="1:14">
      <c r="A904" s="139">
        <v>27</v>
      </c>
      <c r="B904" s="5"/>
      <c r="C904" s="5" t="s">
        <v>1240</v>
      </c>
      <c r="D904" s="5"/>
      <c r="E904" s="5" t="s">
        <v>12</v>
      </c>
      <c r="F904" s="12" t="s">
        <v>795</v>
      </c>
      <c r="G904" s="12">
        <v>1</v>
      </c>
      <c r="H904" s="13" t="s">
        <v>74</v>
      </c>
      <c r="I904" s="12">
        <f t="shared" ref="I904" si="190">G904*1.5</f>
        <v>1.5</v>
      </c>
      <c r="J904" s="13" t="s">
        <v>72</v>
      </c>
      <c r="K904" s="30">
        <f t="shared" si="186"/>
        <v>0.495</v>
      </c>
      <c r="L904" s="30" t="s">
        <v>103</v>
      </c>
      <c r="M904" s="15">
        <f t="shared" si="187"/>
        <v>495</v>
      </c>
      <c r="N904" s="13" t="s">
        <v>71</v>
      </c>
    </row>
    <row r="905" spans="1:14">
      <c r="A905" s="139">
        <v>28</v>
      </c>
      <c r="B905" s="5"/>
      <c r="C905" s="5" t="s">
        <v>1234</v>
      </c>
      <c r="D905" s="5"/>
      <c r="E905" s="5" t="s">
        <v>12</v>
      </c>
      <c r="F905" s="12" t="s">
        <v>995</v>
      </c>
      <c r="G905" s="12">
        <v>2</v>
      </c>
      <c r="H905" s="13" t="s">
        <v>74</v>
      </c>
      <c r="I905" s="12">
        <f>G905*1</f>
        <v>2</v>
      </c>
      <c r="J905" s="13" t="s">
        <v>72</v>
      </c>
      <c r="K905" s="30">
        <f t="shared" si="186"/>
        <v>0.66</v>
      </c>
      <c r="L905" s="30" t="s">
        <v>103</v>
      </c>
      <c r="M905" s="15">
        <f t="shared" si="187"/>
        <v>660</v>
      </c>
      <c r="N905" s="13" t="s">
        <v>71</v>
      </c>
    </row>
    <row r="906" spans="1:14">
      <c r="A906" s="139">
        <v>29</v>
      </c>
      <c r="B906" s="5"/>
      <c r="C906" s="5" t="s">
        <v>757</v>
      </c>
      <c r="D906" s="5"/>
      <c r="E906" s="5" t="s">
        <v>12</v>
      </c>
      <c r="F906" s="12" t="s">
        <v>995</v>
      </c>
      <c r="G906" s="12">
        <v>2</v>
      </c>
      <c r="H906" s="13" t="s">
        <v>74</v>
      </c>
      <c r="I906" s="12">
        <f>G906*1</f>
        <v>2</v>
      </c>
      <c r="J906" s="13" t="s">
        <v>72</v>
      </c>
      <c r="K906" s="30">
        <f t="shared" si="186"/>
        <v>0.66</v>
      </c>
      <c r="L906" s="30" t="s">
        <v>103</v>
      </c>
      <c r="M906" s="15">
        <f t="shared" si="187"/>
        <v>660</v>
      </c>
      <c r="N906" s="13" t="s">
        <v>71</v>
      </c>
    </row>
    <row r="907" spans="1:14">
      <c r="A907" s="139">
        <v>30</v>
      </c>
      <c r="B907" s="5"/>
      <c r="C907" s="5" t="s">
        <v>1114</v>
      </c>
      <c r="D907" s="5"/>
      <c r="E907" s="5" t="s">
        <v>12</v>
      </c>
      <c r="F907" s="103" t="s">
        <v>322</v>
      </c>
      <c r="G907" s="12">
        <v>1</v>
      </c>
      <c r="H907" s="13" t="s">
        <v>74</v>
      </c>
      <c r="I907" s="12">
        <f>G907*1</f>
        <v>1</v>
      </c>
      <c r="J907" s="13" t="s">
        <v>72</v>
      </c>
      <c r="K907" s="30">
        <f t="shared" si="186"/>
        <v>0.33</v>
      </c>
      <c r="L907" s="30" t="s">
        <v>103</v>
      </c>
      <c r="M907" s="15">
        <f t="shared" si="187"/>
        <v>330</v>
      </c>
      <c r="N907" s="13" t="s">
        <v>71</v>
      </c>
    </row>
    <row r="908" spans="1:14">
      <c r="A908" s="139">
        <v>31</v>
      </c>
      <c r="B908" s="5"/>
      <c r="C908" s="5" t="s">
        <v>126</v>
      </c>
      <c r="D908" s="5"/>
      <c r="E908" s="5" t="s">
        <v>43</v>
      </c>
      <c r="F908" s="12" t="s">
        <v>271</v>
      </c>
      <c r="G908" s="12">
        <v>1</v>
      </c>
      <c r="H908" s="13" t="s">
        <v>74</v>
      </c>
      <c r="I908" s="12">
        <f t="shared" ref="I908" si="191">G908*4</f>
        <v>4</v>
      </c>
      <c r="J908" s="13" t="s">
        <v>72</v>
      </c>
      <c r="K908" s="30">
        <f t="shared" si="186"/>
        <v>1.32</v>
      </c>
      <c r="L908" s="30" t="s">
        <v>103</v>
      </c>
      <c r="M908" s="15">
        <f t="shared" si="187"/>
        <v>1320</v>
      </c>
      <c r="N908" s="13" t="s">
        <v>71</v>
      </c>
    </row>
    <row r="909" spans="1:14">
      <c r="A909" s="139">
        <v>32</v>
      </c>
      <c r="B909" s="5"/>
      <c r="C909" s="5" t="s">
        <v>893</v>
      </c>
      <c r="D909" s="5"/>
      <c r="E909" s="5" t="s">
        <v>12</v>
      </c>
      <c r="F909" s="12" t="s">
        <v>220</v>
      </c>
      <c r="G909" s="12">
        <v>1</v>
      </c>
      <c r="H909" s="13" t="s">
        <v>74</v>
      </c>
      <c r="I909" s="12">
        <f>G909*1</f>
        <v>1</v>
      </c>
      <c r="J909" s="13" t="s">
        <v>72</v>
      </c>
      <c r="K909" s="30">
        <f t="shared" si="186"/>
        <v>0.33</v>
      </c>
      <c r="L909" s="30" t="s">
        <v>103</v>
      </c>
      <c r="M909" s="15">
        <f t="shared" si="187"/>
        <v>330</v>
      </c>
      <c r="N909" s="13" t="s">
        <v>71</v>
      </c>
    </row>
    <row r="910" spans="1:14">
      <c r="A910" s="139">
        <v>33</v>
      </c>
      <c r="B910" s="5"/>
      <c r="C910" s="5" t="s">
        <v>1193</v>
      </c>
      <c r="D910" s="5"/>
      <c r="E910" s="5" t="s">
        <v>43</v>
      </c>
      <c r="F910" s="12" t="s">
        <v>218</v>
      </c>
      <c r="G910" s="12">
        <v>1</v>
      </c>
      <c r="H910" s="13" t="s">
        <v>74</v>
      </c>
      <c r="I910" s="12">
        <f>G910*1</f>
        <v>1</v>
      </c>
      <c r="J910" s="13" t="s">
        <v>72</v>
      </c>
      <c r="K910" s="30">
        <f t="shared" si="186"/>
        <v>0.33</v>
      </c>
      <c r="L910" s="30" t="s">
        <v>103</v>
      </c>
      <c r="M910" s="15">
        <f t="shared" si="187"/>
        <v>330</v>
      </c>
      <c r="N910" s="13" t="s">
        <v>71</v>
      </c>
    </row>
    <row r="911" spans="1:14">
      <c r="A911" s="139">
        <v>34</v>
      </c>
      <c r="B911" s="5"/>
      <c r="C911" s="5" t="s">
        <v>124</v>
      </c>
      <c r="D911" s="5"/>
      <c r="E911" s="5" t="s">
        <v>12</v>
      </c>
      <c r="F911" s="12" t="s">
        <v>1280</v>
      </c>
      <c r="G911" s="12">
        <v>1</v>
      </c>
      <c r="H911" s="13" t="s">
        <v>74</v>
      </c>
      <c r="I911" s="12">
        <f>G911*1.5</f>
        <v>1.5</v>
      </c>
      <c r="J911" s="13" t="s">
        <v>72</v>
      </c>
      <c r="K911" s="30">
        <f t="shared" si="186"/>
        <v>0.495</v>
      </c>
      <c r="L911" s="30" t="s">
        <v>103</v>
      </c>
      <c r="M911" s="15">
        <f t="shared" si="187"/>
        <v>495</v>
      </c>
      <c r="N911" s="13" t="s">
        <v>71</v>
      </c>
    </row>
    <row r="912" spans="1:14">
      <c r="A912" s="139">
        <v>35</v>
      </c>
      <c r="B912" s="5"/>
      <c r="C912" s="5" t="s">
        <v>894</v>
      </c>
      <c r="D912" s="5"/>
      <c r="E912" s="5" t="s">
        <v>12</v>
      </c>
      <c r="F912" s="12" t="s">
        <v>490</v>
      </c>
      <c r="G912" s="12">
        <v>2</v>
      </c>
      <c r="H912" s="13" t="s">
        <v>74</v>
      </c>
      <c r="I912" s="12">
        <f>G912*1</f>
        <v>2</v>
      </c>
      <c r="J912" s="13" t="s">
        <v>72</v>
      </c>
      <c r="K912" s="30">
        <f t="shared" si="186"/>
        <v>0.66</v>
      </c>
      <c r="L912" s="30" t="s">
        <v>103</v>
      </c>
      <c r="M912" s="15">
        <f t="shared" si="187"/>
        <v>660</v>
      </c>
      <c r="N912" s="13" t="s">
        <v>71</v>
      </c>
    </row>
    <row r="913" spans="1:14">
      <c r="A913" s="139">
        <v>36</v>
      </c>
      <c r="B913" s="5"/>
      <c r="C913" s="5" t="s">
        <v>52</v>
      </c>
      <c r="D913" s="5"/>
      <c r="E913" s="5" t="s">
        <v>12</v>
      </c>
      <c r="F913" s="5" t="s">
        <v>995</v>
      </c>
      <c r="G913" s="30">
        <v>1</v>
      </c>
      <c r="H913" s="13" t="s">
        <v>74</v>
      </c>
      <c r="I913" s="12">
        <f>G913*1</f>
        <v>1</v>
      </c>
      <c r="J913" s="13" t="s">
        <v>72</v>
      </c>
      <c r="K913" s="30">
        <f t="shared" si="186"/>
        <v>0.33</v>
      </c>
      <c r="L913" s="30" t="s">
        <v>103</v>
      </c>
      <c r="M913" s="15">
        <f t="shared" si="187"/>
        <v>330</v>
      </c>
      <c r="N913" s="13" t="s">
        <v>71</v>
      </c>
    </row>
    <row r="914" spans="1:14">
      <c r="A914" s="139">
        <v>37</v>
      </c>
      <c r="B914" s="5"/>
      <c r="C914" s="5" t="s">
        <v>1401</v>
      </c>
      <c r="D914" s="5"/>
      <c r="E914" s="5" t="s">
        <v>43</v>
      </c>
      <c r="F914" s="5" t="s">
        <v>1086</v>
      </c>
      <c r="G914" s="30">
        <v>1</v>
      </c>
      <c r="H914" s="13" t="s">
        <v>74</v>
      </c>
      <c r="I914" s="12">
        <f>G914*1</f>
        <v>1</v>
      </c>
      <c r="J914" s="13" t="s">
        <v>72</v>
      </c>
      <c r="K914" s="30">
        <f t="shared" si="186"/>
        <v>0.33</v>
      </c>
      <c r="L914" s="30" t="s">
        <v>103</v>
      </c>
      <c r="M914" s="15">
        <f t="shared" si="187"/>
        <v>330</v>
      </c>
      <c r="N914" s="13" t="s">
        <v>71</v>
      </c>
    </row>
    <row r="915" spans="1:14">
      <c r="A915" s="139">
        <v>38</v>
      </c>
      <c r="B915" s="5"/>
      <c r="C915" s="5" t="s">
        <v>49</v>
      </c>
      <c r="D915" s="5" t="s">
        <v>48</v>
      </c>
      <c r="E915" s="5" t="s">
        <v>1369</v>
      </c>
      <c r="F915" s="5" t="s">
        <v>1370</v>
      </c>
      <c r="G915" s="12">
        <v>1</v>
      </c>
      <c r="H915" s="13" t="s">
        <v>74</v>
      </c>
      <c r="I915" s="12">
        <v>4</v>
      </c>
      <c r="J915" s="13" t="s">
        <v>72</v>
      </c>
      <c r="K915" s="12">
        <f t="shared" si="186"/>
        <v>1.32</v>
      </c>
      <c r="L915" s="13" t="s">
        <v>103</v>
      </c>
      <c r="M915" s="12">
        <f t="shared" si="187"/>
        <v>1320</v>
      </c>
      <c r="N915" s="13" t="s">
        <v>71</v>
      </c>
    </row>
    <row r="916" spans="1:14">
      <c r="A916" s="139">
        <v>39</v>
      </c>
      <c r="B916" s="5"/>
      <c r="C916" s="102" t="s">
        <v>1371</v>
      </c>
      <c r="D916" s="102" t="s">
        <v>25</v>
      </c>
      <c r="E916" s="102" t="s">
        <v>1372</v>
      </c>
      <c r="F916" s="124" t="s">
        <v>1375</v>
      </c>
      <c r="G916" s="140">
        <v>1</v>
      </c>
      <c r="H916" s="141" t="s">
        <v>74</v>
      </c>
      <c r="I916" s="140">
        <v>7</v>
      </c>
      <c r="J916" s="141" t="s">
        <v>72</v>
      </c>
      <c r="K916" s="142" t="s">
        <v>1373</v>
      </c>
      <c r="L916" s="141" t="s">
        <v>103</v>
      </c>
      <c r="M916" s="142" t="s">
        <v>1374</v>
      </c>
      <c r="N916" s="141" t="s">
        <v>71</v>
      </c>
    </row>
    <row r="917" spans="1:14">
      <c r="A917" s="281" t="s">
        <v>54</v>
      </c>
      <c r="B917" s="282"/>
      <c r="C917" s="282"/>
      <c r="D917" s="282"/>
      <c r="E917" s="283"/>
      <c r="F917" s="138"/>
      <c r="G917" s="12">
        <f>SUM(G878:G916)</f>
        <v>79</v>
      </c>
      <c r="H917" s="13" t="s">
        <v>74</v>
      </c>
      <c r="I917" s="12">
        <f>SUM(I878:I915)</f>
        <v>264.5</v>
      </c>
      <c r="J917" s="13" t="s">
        <v>72</v>
      </c>
      <c r="K917" s="30">
        <f>I917*0.33</f>
        <v>87.285000000000011</v>
      </c>
      <c r="L917" s="30" t="s">
        <v>103</v>
      </c>
      <c r="M917" s="34">
        <f>SUM(M878:M915)</f>
        <v>87285</v>
      </c>
      <c r="N917" s="13" t="s">
        <v>71</v>
      </c>
    </row>
    <row r="918" spans="1:14">
      <c r="A918" s="286" t="s">
        <v>53</v>
      </c>
      <c r="B918" s="286" t="s">
        <v>0</v>
      </c>
      <c r="C918" s="286" t="s">
        <v>2</v>
      </c>
      <c r="D918" s="286" t="s">
        <v>4</v>
      </c>
      <c r="E918" s="286" t="s">
        <v>1</v>
      </c>
      <c r="F918" s="286" t="s">
        <v>280</v>
      </c>
      <c r="G918" s="288" t="s">
        <v>5</v>
      </c>
      <c r="H918" s="289"/>
      <c r="I918" s="288" t="s">
        <v>6</v>
      </c>
      <c r="J918" s="289"/>
      <c r="K918" s="288" t="s">
        <v>101</v>
      </c>
      <c r="L918" s="289"/>
      <c r="M918" s="288" t="s">
        <v>102</v>
      </c>
      <c r="N918" s="289"/>
    </row>
    <row r="919" spans="1:14">
      <c r="A919" s="287"/>
      <c r="B919" s="287"/>
      <c r="C919" s="287"/>
      <c r="D919" s="287"/>
      <c r="E919" s="287"/>
      <c r="F919" s="287"/>
      <c r="G919" s="290"/>
      <c r="H919" s="291"/>
      <c r="I919" s="290"/>
      <c r="J919" s="291"/>
      <c r="K919" s="290"/>
      <c r="L919" s="291"/>
      <c r="M919" s="290"/>
      <c r="N919" s="291"/>
    </row>
    <row r="920" spans="1:14">
      <c r="A920" s="139">
        <v>1</v>
      </c>
      <c r="B920" s="16" t="s">
        <v>60</v>
      </c>
      <c r="C920" s="5" t="s">
        <v>3</v>
      </c>
      <c r="D920" s="5" t="s">
        <v>7</v>
      </c>
      <c r="E920" s="5" t="s">
        <v>8</v>
      </c>
      <c r="F920" s="12" t="s">
        <v>1420</v>
      </c>
      <c r="G920" s="12">
        <v>4</v>
      </c>
      <c r="H920" s="13" t="s">
        <v>74</v>
      </c>
      <c r="I920" s="12">
        <f t="shared" ref="I920:I922" si="192">G920*6</f>
        <v>24</v>
      </c>
      <c r="J920" s="13" t="s">
        <v>72</v>
      </c>
      <c r="K920" s="30">
        <f t="shared" ref="K920:K957" si="193">I920*0.33</f>
        <v>7.92</v>
      </c>
      <c r="L920" s="30" t="s">
        <v>103</v>
      </c>
      <c r="M920" s="15">
        <f t="shared" ref="M920:M957" si="194">K920*1000</f>
        <v>7920</v>
      </c>
      <c r="N920" s="13" t="s">
        <v>71</v>
      </c>
    </row>
    <row r="921" spans="1:14">
      <c r="A921" s="139">
        <v>2</v>
      </c>
      <c r="B921" s="131">
        <v>43580</v>
      </c>
      <c r="C921" s="5" t="s">
        <v>56</v>
      </c>
      <c r="D921" s="5" t="s">
        <v>93</v>
      </c>
      <c r="E921" s="5" t="s">
        <v>8</v>
      </c>
      <c r="F921" s="93" t="s">
        <v>1424</v>
      </c>
      <c r="G921" s="12">
        <v>3</v>
      </c>
      <c r="H921" s="13" t="s">
        <v>74</v>
      </c>
      <c r="I921" s="12">
        <f t="shared" si="192"/>
        <v>18</v>
      </c>
      <c r="J921" s="13" t="s">
        <v>72</v>
      </c>
      <c r="K921" s="30">
        <f t="shared" si="193"/>
        <v>5.94</v>
      </c>
      <c r="L921" s="30" t="s">
        <v>103</v>
      </c>
      <c r="M921" s="15">
        <f t="shared" si="194"/>
        <v>5940</v>
      </c>
      <c r="N921" s="13" t="s">
        <v>71</v>
      </c>
    </row>
    <row r="922" spans="1:14">
      <c r="A922" s="139">
        <v>3</v>
      </c>
      <c r="B922" s="5"/>
      <c r="C922" s="5" t="s">
        <v>15</v>
      </c>
      <c r="D922" s="5" t="s">
        <v>647</v>
      </c>
      <c r="E922" s="5" t="s">
        <v>8</v>
      </c>
      <c r="F922" s="12" t="s">
        <v>1376</v>
      </c>
      <c r="G922" s="12">
        <v>4</v>
      </c>
      <c r="H922" s="13" t="s">
        <v>74</v>
      </c>
      <c r="I922" s="12">
        <f t="shared" si="192"/>
        <v>24</v>
      </c>
      <c r="J922" s="13" t="s">
        <v>72</v>
      </c>
      <c r="K922" s="30">
        <f t="shared" si="193"/>
        <v>7.92</v>
      </c>
      <c r="L922" s="30" t="s">
        <v>103</v>
      </c>
      <c r="M922" s="15">
        <f t="shared" si="194"/>
        <v>7920</v>
      </c>
      <c r="N922" s="13" t="s">
        <v>71</v>
      </c>
    </row>
    <row r="923" spans="1:14">
      <c r="A923" s="139">
        <v>4</v>
      </c>
      <c r="B923" s="5"/>
      <c r="C923" s="5" t="s">
        <v>17</v>
      </c>
      <c r="D923" s="5" t="s">
        <v>16</v>
      </c>
      <c r="E923" s="5" t="s">
        <v>8</v>
      </c>
      <c r="F923" s="12" t="s">
        <v>1421</v>
      </c>
      <c r="G923" s="12">
        <v>5</v>
      </c>
      <c r="H923" s="13" t="s">
        <v>74</v>
      </c>
      <c r="I923" s="12">
        <f>G923*F4307</f>
        <v>0</v>
      </c>
      <c r="J923" s="13" t="s">
        <v>72</v>
      </c>
      <c r="K923" s="30">
        <f t="shared" si="193"/>
        <v>0</v>
      </c>
      <c r="L923" s="30" t="s">
        <v>103</v>
      </c>
      <c r="M923" s="15">
        <f t="shared" si="194"/>
        <v>0</v>
      </c>
      <c r="N923" s="13" t="s">
        <v>71</v>
      </c>
    </row>
    <row r="924" spans="1:14">
      <c r="A924" s="139">
        <v>5</v>
      </c>
      <c r="B924" s="5"/>
      <c r="C924" s="5" t="s">
        <v>251</v>
      </c>
      <c r="D924" s="5" t="s">
        <v>18</v>
      </c>
      <c r="E924" s="5" t="s">
        <v>8</v>
      </c>
      <c r="F924" s="12" t="s">
        <v>1422</v>
      </c>
      <c r="G924" s="12">
        <v>4</v>
      </c>
      <c r="H924" s="13" t="s">
        <v>74</v>
      </c>
      <c r="I924" s="12">
        <f t="shared" ref="I924:I928" si="195">G924*6</f>
        <v>24</v>
      </c>
      <c r="J924" s="13" t="s">
        <v>72</v>
      </c>
      <c r="K924" s="30">
        <f t="shared" si="193"/>
        <v>7.92</v>
      </c>
      <c r="L924" s="30" t="s">
        <v>103</v>
      </c>
      <c r="M924" s="15">
        <f t="shared" si="194"/>
        <v>7920</v>
      </c>
      <c r="N924" s="13" t="s">
        <v>71</v>
      </c>
    </row>
    <row r="925" spans="1:14">
      <c r="A925" s="139">
        <v>6</v>
      </c>
      <c r="B925" s="5"/>
      <c r="C925" s="9" t="s">
        <v>52</v>
      </c>
      <c r="D925" s="9" t="s">
        <v>51</v>
      </c>
      <c r="E925" s="9" t="s">
        <v>8</v>
      </c>
      <c r="F925" s="72" t="s">
        <v>1405</v>
      </c>
      <c r="G925" s="12">
        <v>3</v>
      </c>
      <c r="H925" s="13" t="s">
        <v>74</v>
      </c>
      <c r="I925" s="12">
        <f t="shared" si="195"/>
        <v>18</v>
      </c>
      <c r="J925" s="13" t="s">
        <v>72</v>
      </c>
      <c r="K925" s="30">
        <f t="shared" si="193"/>
        <v>5.94</v>
      </c>
      <c r="L925" s="30" t="s">
        <v>103</v>
      </c>
      <c r="M925" s="15">
        <f t="shared" si="194"/>
        <v>5940</v>
      </c>
      <c r="N925" s="13" t="s">
        <v>71</v>
      </c>
    </row>
    <row r="926" spans="1:14">
      <c r="A926" s="139">
        <v>7</v>
      </c>
      <c r="B926" s="5"/>
      <c r="C926" s="5" t="s">
        <v>10</v>
      </c>
      <c r="D926" s="5" t="s">
        <v>93</v>
      </c>
      <c r="E926" s="5" t="s">
        <v>8</v>
      </c>
      <c r="F926" s="12" t="s">
        <v>1425</v>
      </c>
      <c r="G926" s="12">
        <v>5</v>
      </c>
      <c r="H926" s="13" t="s">
        <v>74</v>
      </c>
      <c r="I926" s="12">
        <f t="shared" si="195"/>
        <v>30</v>
      </c>
      <c r="J926" s="13" t="s">
        <v>72</v>
      </c>
      <c r="K926" s="30">
        <f t="shared" si="193"/>
        <v>9.9</v>
      </c>
      <c r="L926" s="30" t="s">
        <v>103</v>
      </c>
      <c r="M926" s="15">
        <f t="shared" si="194"/>
        <v>9900</v>
      </c>
      <c r="N926" s="13" t="s">
        <v>71</v>
      </c>
    </row>
    <row r="927" spans="1:14">
      <c r="A927" s="139">
        <v>8</v>
      </c>
      <c r="B927" s="5"/>
      <c r="C927" s="102" t="s">
        <v>26</v>
      </c>
      <c r="D927" s="102" t="s">
        <v>89</v>
      </c>
      <c r="E927" s="102" t="s">
        <v>8</v>
      </c>
      <c r="F927" s="103" t="s">
        <v>1388</v>
      </c>
      <c r="G927" s="133">
        <v>5</v>
      </c>
      <c r="H927" s="134" t="s">
        <v>74</v>
      </c>
      <c r="I927" s="133">
        <f t="shared" si="195"/>
        <v>30</v>
      </c>
      <c r="J927" s="134" t="s">
        <v>72</v>
      </c>
      <c r="K927" s="30">
        <f t="shared" si="193"/>
        <v>9.9</v>
      </c>
      <c r="L927" s="135" t="s">
        <v>103</v>
      </c>
      <c r="M927" s="136">
        <f t="shared" si="194"/>
        <v>9900</v>
      </c>
      <c r="N927" s="134" t="s">
        <v>71</v>
      </c>
    </row>
    <row r="928" spans="1:14">
      <c r="A928" s="139">
        <v>9</v>
      </c>
      <c r="B928" s="5"/>
      <c r="C928" s="5" t="s">
        <v>94</v>
      </c>
      <c r="D928" s="5" t="s">
        <v>95</v>
      </c>
      <c r="E928" s="5" t="s">
        <v>8</v>
      </c>
      <c r="F928" s="12" t="s">
        <v>1393</v>
      </c>
      <c r="G928" s="12">
        <v>4</v>
      </c>
      <c r="H928" s="13" t="s">
        <v>74</v>
      </c>
      <c r="I928" s="12">
        <f t="shared" si="195"/>
        <v>24</v>
      </c>
      <c r="J928" s="13" t="s">
        <v>72</v>
      </c>
      <c r="K928" s="30">
        <f t="shared" si="193"/>
        <v>7.92</v>
      </c>
      <c r="L928" s="30" t="s">
        <v>103</v>
      </c>
      <c r="M928" s="15">
        <f t="shared" si="194"/>
        <v>7920</v>
      </c>
      <c r="N928" s="13" t="s">
        <v>71</v>
      </c>
    </row>
    <row r="929" spans="1:14">
      <c r="A929" s="139">
        <v>10</v>
      </c>
      <c r="B929" s="5"/>
      <c r="C929" s="5" t="s">
        <v>190</v>
      </c>
      <c r="D929" s="5" t="s">
        <v>20</v>
      </c>
      <c r="E929" s="5" t="s">
        <v>173</v>
      </c>
      <c r="F929" s="12" t="s">
        <v>1423</v>
      </c>
      <c r="G929" s="12">
        <v>1</v>
      </c>
      <c r="H929" s="13" t="s">
        <v>74</v>
      </c>
      <c r="I929" s="12">
        <f>G929*7</f>
        <v>7</v>
      </c>
      <c r="J929" s="13" t="s">
        <v>72</v>
      </c>
      <c r="K929" s="30">
        <f t="shared" si="193"/>
        <v>2.31</v>
      </c>
      <c r="L929" s="30" t="s">
        <v>103</v>
      </c>
      <c r="M929" s="15">
        <f t="shared" si="194"/>
        <v>2310</v>
      </c>
      <c r="N929" s="13" t="s">
        <v>71</v>
      </c>
    </row>
    <row r="930" spans="1:14">
      <c r="A930" s="139">
        <v>11</v>
      </c>
      <c r="B930" s="5"/>
      <c r="C930" s="5" t="s">
        <v>34</v>
      </c>
      <c r="D930" s="5" t="s">
        <v>134</v>
      </c>
      <c r="E930" s="5" t="s">
        <v>173</v>
      </c>
      <c r="F930" s="12" t="s">
        <v>1402</v>
      </c>
      <c r="G930" s="12">
        <v>3</v>
      </c>
      <c r="H930" s="13" t="s">
        <v>74</v>
      </c>
      <c r="I930" s="12">
        <f>G930*7</f>
        <v>21</v>
      </c>
      <c r="J930" s="13" t="s">
        <v>72</v>
      </c>
      <c r="K930" s="30">
        <f t="shared" si="193"/>
        <v>6.9300000000000006</v>
      </c>
      <c r="L930" s="30" t="s">
        <v>103</v>
      </c>
      <c r="M930" s="15">
        <f t="shared" si="194"/>
        <v>6930.0000000000009</v>
      </c>
      <c r="N930" s="13" t="s">
        <v>71</v>
      </c>
    </row>
    <row r="931" spans="1:14">
      <c r="A931" s="139">
        <v>12</v>
      </c>
      <c r="B931" s="5"/>
      <c r="C931" s="5" t="s">
        <v>23</v>
      </c>
      <c r="D931" s="5" t="s">
        <v>136</v>
      </c>
      <c r="E931" s="5" t="s">
        <v>12</v>
      </c>
      <c r="F931" s="5" t="s">
        <v>1403</v>
      </c>
      <c r="G931" s="12">
        <v>2</v>
      </c>
      <c r="H931" s="13" t="s">
        <v>74</v>
      </c>
      <c r="I931" s="12">
        <f t="shared" ref="I931:I941" si="196">G931*1</f>
        <v>2</v>
      </c>
      <c r="J931" s="13" t="s">
        <v>72</v>
      </c>
      <c r="K931" s="30">
        <f t="shared" si="193"/>
        <v>0.66</v>
      </c>
      <c r="L931" s="30" t="s">
        <v>103</v>
      </c>
      <c r="M931" s="15">
        <f t="shared" si="194"/>
        <v>660</v>
      </c>
      <c r="N931" s="13" t="s">
        <v>71</v>
      </c>
    </row>
    <row r="932" spans="1:14">
      <c r="A932" s="139">
        <v>13</v>
      </c>
      <c r="B932" s="5"/>
      <c r="C932" s="5" t="s">
        <v>90</v>
      </c>
      <c r="D932" s="5" t="s">
        <v>91</v>
      </c>
      <c r="E932" s="5" t="s">
        <v>12</v>
      </c>
      <c r="F932" s="12" t="s">
        <v>1342</v>
      </c>
      <c r="G932" s="12">
        <v>1</v>
      </c>
      <c r="H932" s="13" t="s">
        <v>74</v>
      </c>
      <c r="I932" s="12">
        <f t="shared" si="196"/>
        <v>1</v>
      </c>
      <c r="J932" s="13" t="s">
        <v>72</v>
      </c>
      <c r="K932" s="30">
        <f t="shared" si="193"/>
        <v>0.33</v>
      </c>
      <c r="L932" s="30" t="s">
        <v>103</v>
      </c>
      <c r="M932" s="15">
        <f t="shared" si="194"/>
        <v>330</v>
      </c>
      <c r="N932" s="13" t="s">
        <v>71</v>
      </c>
    </row>
    <row r="933" spans="1:14">
      <c r="A933" s="139">
        <v>14</v>
      </c>
      <c r="B933" s="5"/>
      <c r="C933" s="5" t="s">
        <v>81</v>
      </c>
      <c r="D933" s="5" t="s">
        <v>82</v>
      </c>
      <c r="E933" s="5" t="s">
        <v>12</v>
      </c>
      <c r="F933" s="12" t="s">
        <v>1365</v>
      </c>
      <c r="G933" s="12">
        <v>1</v>
      </c>
      <c r="H933" s="13" t="s">
        <v>74</v>
      </c>
      <c r="I933" s="12">
        <f t="shared" si="196"/>
        <v>1</v>
      </c>
      <c r="J933" s="13" t="s">
        <v>72</v>
      </c>
      <c r="K933" s="30">
        <f t="shared" si="193"/>
        <v>0.33</v>
      </c>
      <c r="L933" s="30" t="s">
        <v>103</v>
      </c>
      <c r="M933" s="15">
        <f t="shared" si="194"/>
        <v>330</v>
      </c>
      <c r="N933" s="13" t="s">
        <v>71</v>
      </c>
    </row>
    <row r="934" spans="1:14">
      <c r="A934" s="139">
        <v>15</v>
      </c>
      <c r="B934" s="5"/>
      <c r="C934" s="5" t="s">
        <v>11</v>
      </c>
      <c r="D934" s="5" t="s">
        <v>13</v>
      </c>
      <c r="E934" s="5" t="s">
        <v>12</v>
      </c>
      <c r="F934" s="12" t="s">
        <v>1350</v>
      </c>
      <c r="G934" s="12">
        <v>1</v>
      </c>
      <c r="H934" s="13" t="s">
        <v>74</v>
      </c>
      <c r="I934" s="12">
        <f t="shared" si="196"/>
        <v>1</v>
      </c>
      <c r="J934" s="13" t="s">
        <v>72</v>
      </c>
      <c r="K934" s="30">
        <f t="shared" si="193"/>
        <v>0.33</v>
      </c>
      <c r="L934" s="30" t="s">
        <v>103</v>
      </c>
      <c r="M934" s="15">
        <f t="shared" si="194"/>
        <v>330</v>
      </c>
      <c r="N934" s="13" t="s">
        <v>71</v>
      </c>
    </row>
    <row r="935" spans="1:14">
      <c r="A935" s="139">
        <v>16</v>
      </c>
      <c r="B935" s="5"/>
      <c r="C935" s="5" t="s">
        <v>28</v>
      </c>
      <c r="D935" s="5" t="s">
        <v>27</v>
      </c>
      <c r="E935" s="5" t="s">
        <v>12</v>
      </c>
      <c r="F935" s="12" t="s">
        <v>1385</v>
      </c>
      <c r="G935" s="12">
        <v>1</v>
      </c>
      <c r="H935" s="13" t="s">
        <v>74</v>
      </c>
      <c r="I935" s="12">
        <f t="shared" si="196"/>
        <v>1</v>
      </c>
      <c r="J935" s="13" t="s">
        <v>72</v>
      </c>
      <c r="K935" s="30">
        <f t="shared" si="193"/>
        <v>0.33</v>
      </c>
      <c r="L935" s="30" t="s">
        <v>103</v>
      </c>
      <c r="M935" s="15">
        <f t="shared" si="194"/>
        <v>330</v>
      </c>
      <c r="N935" s="13" t="s">
        <v>71</v>
      </c>
    </row>
    <row r="936" spans="1:14">
      <c r="A936" s="139">
        <v>17</v>
      </c>
      <c r="B936" s="5"/>
      <c r="C936" s="102" t="s">
        <v>30</v>
      </c>
      <c r="D936" s="102" t="s">
        <v>29</v>
      </c>
      <c r="E936" s="102" t="s">
        <v>12</v>
      </c>
      <c r="F936" s="137" t="s">
        <v>1426</v>
      </c>
      <c r="G936" s="133">
        <v>3</v>
      </c>
      <c r="H936" s="134" t="s">
        <v>74</v>
      </c>
      <c r="I936" s="133">
        <f t="shared" si="196"/>
        <v>3</v>
      </c>
      <c r="J936" s="134" t="s">
        <v>72</v>
      </c>
      <c r="K936" s="135">
        <f t="shared" si="193"/>
        <v>0.99</v>
      </c>
      <c r="L936" s="135" t="s">
        <v>103</v>
      </c>
      <c r="M936" s="136">
        <f t="shared" si="194"/>
        <v>990</v>
      </c>
      <c r="N936" s="134" t="s">
        <v>71</v>
      </c>
    </row>
    <row r="937" spans="1:14">
      <c r="A937" s="139">
        <v>18</v>
      </c>
      <c r="B937" s="5"/>
      <c r="C937" s="5" t="s">
        <v>32</v>
      </c>
      <c r="D937" s="5" t="s">
        <v>33</v>
      </c>
      <c r="E937" s="5" t="s">
        <v>12</v>
      </c>
      <c r="F937" s="12" t="s">
        <v>1367</v>
      </c>
      <c r="G937" s="12">
        <v>1</v>
      </c>
      <c r="H937" s="13" t="s">
        <v>74</v>
      </c>
      <c r="I937" s="12">
        <f t="shared" si="196"/>
        <v>1</v>
      </c>
      <c r="J937" s="13" t="s">
        <v>72</v>
      </c>
      <c r="K937" s="30">
        <f t="shared" si="193"/>
        <v>0.33</v>
      </c>
      <c r="L937" s="30" t="s">
        <v>103</v>
      </c>
      <c r="M937" s="15">
        <f t="shared" si="194"/>
        <v>330</v>
      </c>
      <c r="N937" s="13" t="s">
        <v>71</v>
      </c>
    </row>
    <row r="938" spans="1:14">
      <c r="A938" s="139">
        <v>19</v>
      </c>
      <c r="B938" s="5"/>
      <c r="C938" s="5" t="s">
        <v>36</v>
      </c>
      <c r="D938" s="5" t="s">
        <v>35</v>
      </c>
      <c r="E938" s="5" t="s">
        <v>12</v>
      </c>
      <c r="F938" s="12" t="s">
        <v>1159</v>
      </c>
      <c r="G938" s="12">
        <v>1</v>
      </c>
      <c r="H938" s="13" t="s">
        <v>74</v>
      </c>
      <c r="I938" s="12">
        <f t="shared" si="196"/>
        <v>1</v>
      </c>
      <c r="J938" s="13" t="s">
        <v>72</v>
      </c>
      <c r="K938" s="30">
        <f t="shared" si="193"/>
        <v>0.33</v>
      </c>
      <c r="L938" s="30" t="s">
        <v>103</v>
      </c>
      <c r="M938" s="15">
        <f t="shared" si="194"/>
        <v>330</v>
      </c>
      <c r="N938" s="13" t="s">
        <v>71</v>
      </c>
    </row>
    <row r="939" spans="1:14">
      <c r="A939" s="139">
        <v>20</v>
      </c>
      <c r="B939" s="5"/>
      <c r="C939" s="5" t="s">
        <v>38</v>
      </c>
      <c r="D939" s="5" t="s">
        <v>37</v>
      </c>
      <c r="E939" s="5" t="s">
        <v>12</v>
      </c>
      <c r="F939" s="12" t="s">
        <v>1182</v>
      </c>
      <c r="G939" s="12">
        <v>2</v>
      </c>
      <c r="H939" s="13" t="s">
        <v>74</v>
      </c>
      <c r="I939" s="12">
        <f t="shared" si="196"/>
        <v>2</v>
      </c>
      <c r="J939" s="13" t="s">
        <v>72</v>
      </c>
      <c r="K939" s="30">
        <f t="shared" si="193"/>
        <v>0.66</v>
      </c>
      <c r="L939" s="30" t="s">
        <v>103</v>
      </c>
      <c r="M939" s="15">
        <f t="shared" si="194"/>
        <v>660</v>
      </c>
      <c r="N939" s="13" t="s">
        <v>71</v>
      </c>
    </row>
    <row r="940" spans="1:14">
      <c r="A940" s="139">
        <v>21</v>
      </c>
      <c r="B940" s="5"/>
      <c r="C940" s="5" t="s">
        <v>40</v>
      </c>
      <c r="D940" s="5" t="s">
        <v>39</v>
      </c>
      <c r="E940" s="5" t="s">
        <v>12</v>
      </c>
      <c r="F940" s="12" t="s">
        <v>1427</v>
      </c>
      <c r="G940" s="12">
        <v>1</v>
      </c>
      <c r="H940" s="13" t="s">
        <v>74</v>
      </c>
      <c r="I940" s="12">
        <f t="shared" si="196"/>
        <v>1</v>
      </c>
      <c r="J940" s="13" t="s">
        <v>72</v>
      </c>
      <c r="K940" s="30">
        <f t="shared" si="193"/>
        <v>0.33</v>
      </c>
      <c r="L940" s="30" t="s">
        <v>103</v>
      </c>
      <c r="M940" s="15">
        <f t="shared" si="194"/>
        <v>330</v>
      </c>
      <c r="N940" s="13" t="s">
        <v>71</v>
      </c>
    </row>
    <row r="941" spans="1:14">
      <c r="A941" s="139">
        <v>22</v>
      </c>
      <c r="B941" s="5"/>
      <c r="C941" s="5" t="s">
        <v>78</v>
      </c>
      <c r="D941" s="5" t="s">
        <v>79</v>
      </c>
      <c r="E941" s="5" t="s">
        <v>12</v>
      </c>
      <c r="F941" s="12" t="s">
        <v>1383</v>
      </c>
      <c r="G941" s="12">
        <v>2</v>
      </c>
      <c r="H941" s="13" t="s">
        <v>74</v>
      </c>
      <c r="I941" s="12">
        <f t="shared" si="196"/>
        <v>2</v>
      </c>
      <c r="J941" s="13" t="s">
        <v>72</v>
      </c>
      <c r="K941" s="30">
        <f t="shared" si="193"/>
        <v>0.66</v>
      </c>
      <c r="L941" s="30" t="s">
        <v>103</v>
      </c>
      <c r="M941" s="15">
        <f t="shared" si="194"/>
        <v>660</v>
      </c>
      <c r="N941" s="13" t="s">
        <v>71</v>
      </c>
    </row>
    <row r="942" spans="1:14">
      <c r="A942" s="139">
        <v>23</v>
      </c>
      <c r="B942" s="5"/>
      <c r="C942" s="102" t="s">
        <v>45</v>
      </c>
      <c r="D942" s="102" t="s">
        <v>44</v>
      </c>
      <c r="E942" s="102" t="s">
        <v>43</v>
      </c>
      <c r="F942" s="103" t="s">
        <v>1428</v>
      </c>
      <c r="G942" s="133">
        <v>4</v>
      </c>
      <c r="H942" s="134" t="s">
        <v>74</v>
      </c>
      <c r="I942" s="133">
        <f>G942*1.5</f>
        <v>6</v>
      </c>
      <c r="J942" s="134" t="s">
        <v>72</v>
      </c>
      <c r="K942" s="135">
        <f t="shared" si="193"/>
        <v>1.98</v>
      </c>
      <c r="L942" s="135" t="s">
        <v>103</v>
      </c>
      <c r="M942" s="136">
        <f t="shared" si="194"/>
        <v>1980</v>
      </c>
      <c r="N942" s="134" t="s">
        <v>71</v>
      </c>
    </row>
    <row r="943" spans="1:14">
      <c r="A943" s="139">
        <v>24</v>
      </c>
      <c r="B943" s="5"/>
      <c r="C943" s="5" t="s">
        <v>1390</v>
      </c>
      <c r="D943" s="5" t="s">
        <v>46</v>
      </c>
      <c r="E943" s="5" t="s">
        <v>43</v>
      </c>
      <c r="F943" s="12" t="s">
        <v>1406</v>
      </c>
      <c r="G943" s="12">
        <v>1</v>
      </c>
      <c r="H943" s="13" t="s">
        <v>74</v>
      </c>
      <c r="I943" s="12">
        <f>G943*1.5</f>
        <v>1.5</v>
      </c>
      <c r="J943" s="13" t="s">
        <v>72</v>
      </c>
      <c r="K943" s="30">
        <f t="shared" si="193"/>
        <v>0.495</v>
      </c>
      <c r="L943" s="30" t="s">
        <v>103</v>
      </c>
      <c r="M943" s="15">
        <f t="shared" si="194"/>
        <v>495</v>
      </c>
      <c r="N943" s="13" t="s">
        <v>71</v>
      </c>
    </row>
    <row r="944" spans="1:14">
      <c r="A944" s="139">
        <v>25</v>
      </c>
      <c r="B944" s="5"/>
      <c r="C944" s="5" t="s">
        <v>42</v>
      </c>
      <c r="D944" s="5" t="s">
        <v>41</v>
      </c>
      <c r="E944" s="5" t="s">
        <v>43</v>
      </c>
      <c r="F944" s="12" t="s">
        <v>1429</v>
      </c>
      <c r="G944" s="12">
        <v>1</v>
      </c>
      <c r="H944" s="13" t="s">
        <v>74</v>
      </c>
      <c r="I944" s="12">
        <f>G944*1.5</f>
        <v>1.5</v>
      </c>
      <c r="J944" s="13" t="s">
        <v>72</v>
      </c>
      <c r="K944" s="30">
        <f t="shared" si="193"/>
        <v>0.495</v>
      </c>
      <c r="L944" s="30" t="s">
        <v>103</v>
      </c>
      <c r="M944" s="15">
        <f t="shared" si="194"/>
        <v>495</v>
      </c>
      <c r="N944" s="13" t="s">
        <v>71</v>
      </c>
    </row>
    <row r="945" spans="1:14">
      <c r="A945" s="139">
        <v>26</v>
      </c>
      <c r="B945" s="5"/>
      <c r="C945" s="5" t="s">
        <v>1168</v>
      </c>
      <c r="D945" s="5"/>
      <c r="E945" s="5" t="s">
        <v>12</v>
      </c>
      <c r="F945" s="12" t="s">
        <v>1106</v>
      </c>
      <c r="G945" s="12">
        <v>1</v>
      </c>
      <c r="H945" s="13" t="s">
        <v>74</v>
      </c>
      <c r="I945" s="12">
        <f>G945*4</f>
        <v>4</v>
      </c>
      <c r="J945" s="13" t="s">
        <v>72</v>
      </c>
      <c r="K945" s="30">
        <f t="shared" si="193"/>
        <v>1.32</v>
      </c>
      <c r="L945" s="30" t="s">
        <v>103</v>
      </c>
      <c r="M945" s="15">
        <f t="shared" si="194"/>
        <v>1320</v>
      </c>
      <c r="N945" s="13" t="s">
        <v>71</v>
      </c>
    </row>
    <row r="946" spans="1:14">
      <c r="A946" s="139">
        <v>27</v>
      </c>
      <c r="B946" s="5"/>
      <c r="C946" s="5" t="s">
        <v>1240</v>
      </c>
      <c r="D946" s="5"/>
      <c r="E946" s="5" t="s">
        <v>12</v>
      </c>
      <c r="F946" s="12" t="s">
        <v>795</v>
      </c>
      <c r="G946" s="12">
        <v>1</v>
      </c>
      <c r="H946" s="13" t="s">
        <v>74</v>
      </c>
      <c r="I946" s="12">
        <f t="shared" ref="I946" si="197">G946*1.5</f>
        <v>1.5</v>
      </c>
      <c r="J946" s="13" t="s">
        <v>72</v>
      </c>
      <c r="K946" s="30">
        <f t="shared" si="193"/>
        <v>0.495</v>
      </c>
      <c r="L946" s="30" t="s">
        <v>103</v>
      </c>
      <c r="M946" s="15">
        <f t="shared" si="194"/>
        <v>495</v>
      </c>
      <c r="N946" s="13" t="s">
        <v>71</v>
      </c>
    </row>
    <row r="947" spans="1:14">
      <c r="A947" s="139">
        <v>28</v>
      </c>
      <c r="B947" s="5"/>
      <c r="C947" s="5" t="s">
        <v>1234</v>
      </c>
      <c r="D947" s="5"/>
      <c r="E947" s="5" t="s">
        <v>12</v>
      </c>
      <c r="F947" s="12" t="s">
        <v>995</v>
      </c>
      <c r="G947" s="12">
        <v>2</v>
      </c>
      <c r="H947" s="13" t="s">
        <v>74</v>
      </c>
      <c r="I947" s="12">
        <f>G947*1</f>
        <v>2</v>
      </c>
      <c r="J947" s="13" t="s">
        <v>72</v>
      </c>
      <c r="K947" s="30">
        <f t="shared" si="193"/>
        <v>0.66</v>
      </c>
      <c r="L947" s="30" t="s">
        <v>103</v>
      </c>
      <c r="M947" s="15">
        <f t="shared" si="194"/>
        <v>660</v>
      </c>
      <c r="N947" s="13" t="s">
        <v>71</v>
      </c>
    </row>
    <row r="948" spans="1:14">
      <c r="A948" s="139">
        <v>29</v>
      </c>
      <c r="B948" s="5"/>
      <c r="C948" s="5" t="s">
        <v>757</v>
      </c>
      <c r="D948" s="5"/>
      <c r="E948" s="5" t="s">
        <v>12</v>
      </c>
      <c r="F948" s="12" t="s">
        <v>995</v>
      </c>
      <c r="G948" s="12">
        <v>2</v>
      </c>
      <c r="H948" s="13" t="s">
        <v>74</v>
      </c>
      <c r="I948" s="12">
        <f>G948*1</f>
        <v>2</v>
      </c>
      <c r="J948" s="13" t="s">
        <v>72</v>
      </c>
      <c r="K948" s="30">
        <f t="shared" si="193"/>
        <v>0.66</v>
      </c>
      <c r="L948" s="30" t="s">
        <v>103</v>
      </c>
      <c r="M948" s="15">
        <f t="shared" si="194"/>
        <v>660</v>
      </c>
      <c r="N948" s="13" t="s">
        <v>71</v>
      </c>
    </row>
    <row r="949" spans="1:14">
      <c r="A949" s="139">
        <v>30</v>
      </c>
      <c r="B949" s="5"/>
      <c r="C949" s="5" t="s">
        <v>1114</v>
      </c>
      <c r="D949" s="5"/>
      <c r="E949" s="5" t="s">
        <v>12</v>
      </c>
      <c r="F949" s="103" t="s">
        <v>322</v>
      </c>
      <c r="G949" s="12">
        <v>1</v>
      </c>
      <c r="H949" s="13" t="s">
        <v>74</v>
      </c>
      <c r="I949" s="12">
        <f>G949*1</f>
        <v>1</v>
      </c>
      <c r="J949" s="13" t="s">
        <v>72</v>
      </c>
      <c r="K949" s="30">
        <f t="shared" si="193"/>
        <v>0.33</v>
      </c>
      <c r="L949" s="30" t="s">
        <v>103</v>
      </c>
      <c r="M949" s="15">
        <f t="shared" si="194"/>
        <v>330</v>
      </c>
      <c r="N949" s="13" t="s">
        <v>71</v>
      </c>
    </row>
    <row r="950" spans="1:14">
      <c r="A950" s="139">
        <v>31</v>
      </c>
      <c r="B950" s="5"/>
      <c r="C950" s="5" t="s">
        <v>126</v>
      </c>
      <c r="D950" s="5"/>
      <c r="E950" s="5" t="s">
        <v>43</v>
      </c>
      <c r="F950" s="12" t="s">
        <v>271</v>
      </c>
      <c r="G950" s="12">
        <v>1</v>
      </c>
      <c r="H950" s="13" t="s">
        <v>74</v>
      </c>
      <c r="I950" s="12">
        <f t="shared" ref="I950" si="198">G950*4</f>
        <v>4</v>
      </c>
      <c r="J950" s="13" t="s">
        <v>72</v>
      </c>
      <c r="K950" s="30">
        <f t="shared" si="193"/>
        <v>1.32</v>
      </c>
      <c r="L950" s="30" t="s">
        <v>103</v>
      </c>
      <c r="M950" s="15">
        <f t="shared" si="194"/>
        <v>1320</v>
      </c>
      <c r="N950" s="13" t="s">
        <v>71</v>
      </c>
    </row>
    <row r="951" spans="1:14">
      <c r="A951" s="139">
        <v>32</v>
      </c>
      <c r="B951" s="5"/>
      <c r="C951" s="5" t="s">
        <v>893</v>
      </c>
      <c r="D951" s="5"/>
      <c r="E951" s="5" t="s">
        <v>12</v>
      </c>
      <c r="F951" s="12" t="s">
        <v>220</v>
      </c>
      <c r="G951" s="12">
        <v>1</v>
      </c>
      <c r="H951" s="13" t="s">
        <v>74</v>
      </c>
      <c r="I951" s="12">
        <f>G951*1</f>
        <v>1</v>
      </c>
      <c r="J951" s="13" t="s">
        <v>72</v>
      </c>
      <c r="K951" s="30">
        <f t="shared" si="193"/>
        <v>0.33</v>
      </c>
      <c r="L951" s="30" t="s">
        <v>103</v>
      </c>
      <c r="M951" s="15">
        <f t="shared" si="194"/>
        <v>330</v>
      </c>
      <c r="N951" s="13" t="s">
        <v>71</v>
      </c>
    </row>
    <row r="952" spans="1:14">
      <c r="A952" s="139">
        <v>33</v>
      </c>
      <c r="B952" s="5"/>
      <c r="C952" s="5" t="s">
        <v>1193</v>
      </c>
      <c r="D952" s="5"/>
      <c r="E952" s="5" t="s">
        <v>43</v>
      </c>
      <c r="F952" s="12" t="s">
        <v>218</v>
      </c>
      <c r="G952" s="12">
        <v>1</v>
      </c>
      <c r="H952" s="13" t="s">
        <v>74</v>
      </c>
      <c r="I952" s="12">
        <f>G952*1</f>
        <v>1</v>
      </c>
      <c r="J952" s="13" t="s">
        <v>72</v>
      </c>
      <c r="K952" s="30">
        <f t="shared" si="193"/>
        <v>0.33</v>
      </c>
      <c r="L952" s="30" t="s">
        <v>103</v>
      </c>
      <c r="M952" s="15">
        <f t="shared" si="194"/>
        <v>330</v>
      </c>
      <c r="N952" s="13" t="s">
        <v>71</v>
      </c>
    </row>
    <row r="953" spans="1:14">
      <c r="A953" s="139">
        <v>34</v>
      </c>
      <c r="B953" s="5"/>
      <c r="C953" s="5" t="s">
        <v>124</v>
      </c>
      <c r="D953" s="5"/>
      <c r="E953" s="5" t="s">
        <v>12</v>
      </c>
      <c r="F953" s="12" t="s">
        <v>1280</v>
      </c>
      <c r="G953" s="12">
        <v>1</v>
      </c>
      <c r="H953" s="13" t="s">
        <v>74</v>
      </c>
      <c r="I953" s="12">
        <f>G953*1.5</f>
        <v>1.5</v>
      </c>
      <c r="J953" s="13" t="s">
        <v>72</v>
      </c>
      <c r="K953" s="30">
        <f t="shared" si="193"/>
        <v>0.495</v>
      </c>
      <c r="L953" s="30" t="s">
        <v>103</v>
      </c>
      <c r="M953" s="15">
        <f t="shared" si="194"/>
        <v>495</v>
      </c>
      <c r="N953" s="13" t="s">
        <v>71</v>
      </c>
    </row>
    <row r="954" spans="1:14">
      <c r="A954" s="139">
        <v>35</v>
      </c>
      <c r="B954" s="5"/>
      <c r="C954" s="5" t="s">
        <v>894</v>
      </c>
      <c r="D954" s="5"/>
      <c r="E954" s="5" t="s">
        <v>12</v>
      </c>
      <c r="F954" s="12" t="s">
        <v>1322</v>
      </c>
      <c r="G954" s="12">
        <v>2</v>
      </c>
      <c r="H954" s="13" t="s">
        <v>74</v>
      </c>
      <c r="I954" s="12">
        <f>G954*1</f>
        <v>2</v>
      </c>
      <c r="J954" s="13" t="s">
        <v>72</v>
      </c>
      <c r="K954" s="30">
        <f t="shared" si="193"/>
        <v>0.66</v>
      </c>
      <c r="L954" s="30" t="s">
        <v>103</v>
      </c>
      <c r="M954" s="15">
        <f t="shared" si="194"/>
        <v>660</v>
      </c>
      <c r="N954" s="13" t="s">
        <v>71</v>
      </c>
    </row>
    <row r="955" spans="1:14">
      <c r="A955" s="139">
        <v>36</v>
      </c>
      <c r="B955" s="5"/>
      <c r="C955" s="5" t="s">
        <v>161</v>
      </c>
      <c r="D955" s="5"/>
      <c r="E955" s="5" t="s">
        <v>12</v>
      </c>
      <c r="F955" s="5" t="s">
        <v>1431</v>
      </c>
      <c r="G955" s="30">
        <v>2</v>
      </c>
      <c r="H955" s="13" t="s">
        <v>74</v>
      </c>
      <c r="I955" s="12">
        <f>G955*1</f>
        <v>2</v>
      </c>
      <c r="J955" s="13" t="s">
        <v>72</v>
      </c>
      <c r="K955" s="30">
        <f t="shared" si="193"/>
        <v>0.66</v>
      </c>
      <c r="L955" s="30" t="s">
        <v>103</v>
      </c>
      <c r="M955" s="15">
        <f t="shared" si="194"/>
        <v>660</v>
      </c>
      <c r="N955" s="13" t="s">
        <v>71</v>
      </c>
    </row>
    <row r="956" spans="1:14">
      <c r="A956" s="139">
        <v>37</v>
      </c>
      <c r="B956" s="5"/>
      <c r="C956" s="5" t="s">
        <v>1401</v>
      </c>
      <c r="D956" s="5"/>
      <c r="E956" s="5" t="s">
        <v>43</v>
      </c>
      <c r="F956" s="5" t="s">
        <v>1086</v>
      </c>
      <c r="G956" s="30">
        <v>1</v>
      </c>
      <c r="H956" s="13" t="s">
        <v>74</v>
      </c>
      <c r="I956" s="12">
        <f>G956*1</f>
        <v>1</v>
      </c>
      <c r="J956" s="13" t="s">
        <v>72</v>
      </c>
      <c r="K956" s="30">
        <f t="shared" si="193"/>
        <v>0.33</v>
      </c>
      <c r="L956" s="30" t="s">
        <v>103</v>
      </c>
      <c r="M956" s="15">
        <f t="shared" si="194"/>
        <v>330</v>
      </c>
      <c r="N956" s="13" t="s">
        <v>71</v>
      </c>
    </row>
    <row r="957" spans="1:14">
      <c r="A957" s="139">
        <v>38</v>
      </c>
      <c r="B957" s="5"/>
      <c r="C957" s="5" t="s">
        <v>49</v>
      </c>
      <c r="D957" s="5" t="s">
        <v>48</v>
      </c>
      <c r="E957" s="5" t="s">
        <v>1369</v>
      </c>
      <c r="F957" s="5" t="s">
        <v>1430</v>
      </c>
      <c r="G957" s="12">
        <v>1</v>
      </c>
      <c r="H957" s="13" t="s">
        <v>74</v>
      </c>
      <c r="I957" s="12">
        <v>4</v>
      </c>
      <c r="J957" s="13" t="s">
        <v>72</v>
      </c>
      <c r="K957" s="12">
        <f t="shared" si="193"/>
        <v>1.32</v>
      </c>
      <c r="L957" s="13" t="s">
        <v>103</v>
      </c>
      <c r="M957" s="12">
        <f t="shared" si="194"/>
        <v>1320</v>
      </c>
      <c r="N957" s="13" t="s">
        <v>71</v>
      </c>
    </row>
    <row r="958" spans="1:14">
      <c r="A958" s="139">
        <v>39</v>
      </c>
      <c r="B958" s="5"/>
      <c r="C958" s="102" t="s">
        <v>1371</v>
      </c>
      <c r="D958" s="102" t="s">
        <v>25</v>
      </c>
      <c r="E958" s="102" t="s">
        <v>1372</v>
      </c>
      <c r="F958" s="124" t="s">
        <v>1375</v>
      </c>
      <c r="G958" s="140">
        <v>1</v>
      </c>
      <c r="H958" s="141" t="s">
        <v>74</v>
      </c>
      <c r="I958" s="140">
        <v>7</v>
      </c>
      <c r="J958" s="141" t="s">
        <v>72</v>
      </c>
      <c r="K958" s="142" t="s">
        <v>1373</v>
      </c>
      <c r="L958" s="141" t="s">
        <v>103</v>
      </c>
      <c r="M958" s="142" t="s">
        <v>1374</v>
      </c>
      <c r="N958" s="141" t="s">
        <v>71</v>
      </c>
    </row>
    <row r="959" spans="1:14">
      <c r="A959" s="281" t="s">
        <v>54</v>
      </c>
      <c r="B959" s="282"/>
      <c r="C959" s="282"/>
      <c r="D959" s="282"/>
      <c r="E959" s="283"/>
      <c r="F959" s="138"/>
      <c r="G959" s="12">
        <f>SUM(G920:G958)</f>
        <v>81</v>
      </c>
      <c r="H959" s="13" t="s">
        <v>74</v>
      </c>
      <c r="I959" s="12">
        <f>SUM(I920:I957)</f>
        <v>272</v>
      </c>
      <c r="J959" s="13" t="s">
        <v>72</v>
      </c>
      <c r="K959" s="30">
        <f>I959*0.33</f>
        <v>89.76</v>
      </c>
      <c r="L959" s="30" t="s">
        <v>103</v>
      </c>
      <c r="M959" s="34">
        <f>SUM(M920:M957)</f>
        <v>89760</v>
      </c>
      <c r="N959" s="13" t="s">
        <v>71</v>
      </c>
    </row>
    <row r="960" spans="1:14">
      <c r="A960" s="286" t="s">
        <v>53</v>
      </c>
      <c r="B960" s="286" t="s">
        <v>0</v>
      </c>
      <c r="C960" s="286" t="s">
        <v>2</v>
      </c>
      <c r="D960" s="286" t="s">
        <v>4</v>
      </c>
      <c r="E960" s="286" t="s">
        <v>1</v>
      </c>
      <c r="F960" s="286" t="s">
        <v>280</v>
      </c>
      <c r="G960" s="288" t="s">
        <v>5</v>
      </c>
      <c r="H960" s="289"/>
      <c r="I960" s="288" t="s">
        <v>6</v>
      </c>
      <c r="J960" s="289"/>
      <c r="K960" s="288" t="s">
        <v>101</v>
      </c>
      <c r="L960" s="289"/>
      <c r="M960" s="288" t="s">
        <v>102</v>
      </c>
      <c r="N960" s="289"/>
    </row>
    <row r="961" spans="1:14">
      <c r="A961" s="287"/>
      <c r="B961" s="287"/>
      <c r="C961" s="287"/>
      <c r="D961" s="287"/>
      <c r="E961" s="287"/>
      <c r="F961" s="287"/>
      <c r="G961" s="290"/>
      <c r="H961" s="291"/>
      <c r="I961" s="290"/>
      <c r="J961" s="291"/>
      <c r="K961" s="290"/>
      <c r="L961" s="291"/>
      <c r="M961" s="290"/>
      <c r="N961" s="291"/>
    </row>
    <row r="962" spans="1:14">
      <c r="A962" s="139">
        <v>1</v>
      </c>
      <c r="B962" s="16" t="s">
        <v>212</v>
      </c>
      <c r="C962" s="5" t="s">
        <v>3</v>
      </c>
      <c r="D962" s="5" t="s">
        <v>7</v>
      </c>
      <c r="E962" s="5" t="s">
        <v>8</v>
      </c>
      <c r="F962" s="12" t="s">
        <v>1432</v>
      </c>
      <c r="G962" s="12">
        <v>4</v>
      </c>
      <c r="H962" s="13" t="s">
        <v>74</v>
      </c>
      <c r="I962" s="12">
        <f t="shared" ref="I962:I964" si="199">G962*6</f>
        <v>24</v>
      </c>
      <c r="J962" s="13" t="s">
        <v>72</v>
      </c>
      <c r="K962" s="30">
        <f t="shared" ref="K962:K999" si="200">I962*0.33</f>
        <v>7.92</v>
      </c>
      <c r="L962" s="30" t="s">
        <v>103</v>
      </c>
      <c r="M962" s="15">
        <f t="shared" ref="M962:M999" si="201">K962*1000</f>
        <v>7920</v>
      </c>
      <c r="N962" s="13" t="s">
        <v>71</v>
      </c>
    </row>
    <row r="963" spans="1:14">
      <c r="A963" s="139">
        <v>2</v>
      </c>
      <c r="B963" s="131">
        <v>43581</v>
      </c>
      <c r="C963" s="5" t="s">
        <v>56</v>
      </c>
      <c r="D963" s="5" t="s">
        <v>93</v>
      </c>
      <c r="E963" s="5" t="s">
        <v>8</v>
      </c>
      <c r="F963" s="93" t="s">
        <v>1218</v>
      </c>
      <c r="G963" s="12">
        <v>2</v>
      </c>
      <c r="H963" s="13" t="s">
        <v>74</v>
      </c>
      <c r="I963" s="12">
        <f t="shared" si="199"/>
        <v>12</v>
      </c>
      <c r="J963" s="13" t="s">
        <v>72</v>
      </c>
      <c r="K963" s="30">
        <f t="shared" si="200"/>
        <v>3.96</v>
      </c>
      <c r="L963" s="30" t="s">
        <v>103</v>
      </c>
      <c r="M963" s="15">
        <f t="shared" si="201"/>
        <v>3960</v>
      </c>
      <c r="N963" s="13" t="s">
        <v>71</v>
      </c>
    </row>
    <row r="964" spans="1:14">
      <c r="A964" s="139">
        <v>3</v>
      </c>
      <c r="B964" s="5"/>
      <c r="C964" s="5" t="s">
        <v>15</v>
      </c>
      <c r="D964" s="5" t="s">
        <v>647</v>
      </c>
      <c r="E964" s="5" t="s">
        <v>8</v>
      </c>
      <c r="F964" s="12" t="s">
        <v>1376</v>
      </c>
      <c r="G964" s="12">
        <v>4</v>
      </c>
      <c r="H964" s="13" t="s">
        <v>74</v>
      </c>
      <c r="I964" s="12">
        <f t="shared" si="199"/>
        <v>24</v>
      </c>
      <c r="J964" s="13" t="s">
        <v>72</v>
      </c>
      <c r="K964" s="30">
        <f t="shared" si="200"/>
        <v>7.92</v>
      </c>
      <c r="L964" s="30" t="s">
        <v>103</v>
      </c>
      <c r="M964" s="15">
        <f t="shared" si="201"/>
        <v>7920</v>
      </c>
      <c r="N964" s="13" t="s">
        <v>71</v>
      </c>
    </row>
    <row r="965" spans="1:14">
      <c r="A965" s="139">
        <v>4</v>
      </c>
      <c r="B965" s="5"/>
      <c r="C965" s="5" t="s">
        <v>17</v>
      </c>
      <c r="D965" s="5" t="s">
        <v>16</v>
      </c>
      <c r="E965" s="5" t="s">
        <v>8</v>
      </c>
      <c r="F965" s="12" t="s">
        <v>1433</v>
      </c>
      <c r="G965" s="12">
        <v>5</v>
      </c>
      <c r="H965" s="13" t="s">
        <v>74</v>
      </c>
      <c r="I965" s="12">
        <f>G965*F4351</f>
        <v>0</v>
      </c>
      <c r="J965" s="13" t="s">
        <v>72</v>
      </c>
      <c r="K965" s="30">
        <f t="shared" si="200"/>
        <v>0</v>
      </c>
      <c r="L965" s="30" t="s">
        <v>103</v>
      </c>
      <c r="M965" s="15">
        <f t="shared" si="201"/>
        <v>0</v>
      </c>
      <c r="N965" s="13" t="s">
        <v>71</v>
      </c>
    </row>
    <row r="966" spans="1:14">
      <c r="A966" s="139">
        <v>5</v>
      </c>
      <c r="B966" s="5"/>
      <c r="C966" s="5" t="s">
        <v>251</v>
      </c>
      <c r="D966" s="5" t="s">
        <v>18</v>
      </c>
      <c r="E966" s="5" t="s">
        <v>8</v>
      </c>
      <c r="F966" s="12" t="s">
        <v>1434</v>
      </c>
      <c r="G966" s="12">
        <v>4</v>
      </c>
      <c r="H966" s="13" t="s">
        <v>74</v>
      </c>
      <c r="I966" s="12">
        <f t="shared" ref="I966:I970" si="202">G966*6</f>
        <v>24</v>
      </c>
      <c r="J966" s="13" t="s">
        <v>72</v>
      </c>
      <c r="K966" s="30">
        <f t="shared" si="200"/>
        <v>7.92</v>
      </c>
      <c r="L966" s="30" t="s">
        <v>103</v>
      </c>
      <c r="M966" s="15">
        <f t="shared" si="201"/>
        <v>7920</v>
      </c>
      <c r="N966" s="13" t="s">
        <v>71</v>
      </c>
    </row>
    <row r="967" spans="1:14">
      <c r="A967" s="139">
        <v>6</v>
      </c>
      <c r="B967" s="5"/>
      <c r="C967" s="9" t="s">
        <v>52</v>
      </c>
      <c r="D967" s="9" t="s">
        <v>51</v>
      </c>
      <c r="E967" s="9" t="s">
        <v>8</v>
      </c>
      <c r="F967" s="72" t="s">
        <v>1405</v>
      </c>
      <c r="G967" s="12">
        <v>3</v>
      </c>
      <c r="H967" s="13" t="s">
        <v>74</v>
      </c>
      <c r="I967" s="12">
        <f t="shared" si="202"/>
        <v>18</v>
      </c>
      <c r="J967" s="13" t="s">
        <v>72</v>
      </c>
      <c r="K967" s="30">
        <f t="shared" si="200"/>
        <v>5.94</v>
      </c>
      <c r="L967" s="30" t="s">
        <v>103</v>
      </c>
      <c r="M967" s="15">
        <f t="shared" si="201"/>
        <v>5940</v>
      </c>
      <c r="N967" s="13" t="s">
        <v>71</v>
      </c>
    </row>
    <row r="968" spans="1:14">
      <c r="A968" s="139">
        <v>7</v>
      </c>
      <c r="B968" s="5"/>
      <c r="C968" s="5" t="s">
        <v>10</v>
      </c>
      <c r="D968" s="5" t="s">
        <v>93</v>
      </c>
      <c r="E968" s="5" t="s">
        <v>8</v>
      </c>
      <c r="F968" s="12" t="s">
        <v>1425</v>
      </c>
      <c r="G968" s="12">
        <v>5</v>
      </c>
      <c r="H968" s="13" t="s">
        <v>74</v>
      </c>
      <c r="I968" s="12">
        <f t="shared" si="202"/>
        <v>30</v>
      </c>
      <c r="J968" s="13" t="s">
        <v>72</v>
      </c>
      <c r="K968" s="30">
        <f t="shared" si="200"/>
        <v>9.9</v>
      </c>
      <c r="L968" s="30" t="s">
        <v>103</v>
      </c>
      <c r="M968" s="15">
        <f t="shared" si="201"/>
        <v>9900</v>
      </c>
      <c r="N968" s="13" t="s">
        <v>71</v>
      </c>
    </row>
    <row r="969" spans="1:14">
      <c r="A969" s="139">
        <v>8</v>
      </c>
      <c r="B969" s="5"/>
      <c r="C969" s="102" t="s">
        <v>26</v>
      </c>
      <c r="D969" s="102" t="s">
        <v>89</v>
      </c>
      <c r="E969" s="102" t="s">
        <v>8</v>
      </c>
      <c r="F969" s="103" t="s">
        <v>1388</v>
      </c>
      <c r="G969" s="133">
        <v>5</v>
      </c>
      <c r="H969" s="134" t="s">
        <v>74</v>
      </c>
      <c r="I969" s="133">
        <f t="shared" si="202"/>
        <v>30</v>
      </c>
      <c r="J969" s="134" t="s">
        <v>72</v>
      </c>
      <c r="K969" s="30">
        <f t="shared" si="200"/>
        <v>9.9</v>
      </c>
      <c r="L969" s="135" t="s">
        <v>103</v>
      </c>
      <c r="M969" s="136">
        <f t="shared" si="201"/>
        <v>9900</v>
      </c>
      <c r="N969" s="134" t="s">
        <v>71</v>
      </c>
    </row>
    <row r="970" spans="1:14">
      <c r="A970" s="139">
        <v>9</v>
      </c>
      <c r="B970" s="5"/>
      <c r="C970" s="5" t="s">
        <v>94</v>
      </c>
      <c r="D970" s="5" t="s">
        <v>95</v>
      </c>
      <c r="E970" s="5" t="s">
        <v>8</v>
      </c>
      <c r="F970" s="12" t="s">
        <v>1440</v>
      </c>
      <c r="G970" s="12">
        <v>4</v>
      </c>
      <c r="H970" s="13" t="s">
        <v>74</v>
      </c>
      <c r="I970" s="12">
        <f t="shared" si="202"/>
        <v>24</v>
      </c>
      <c r="J970" s="13" t="s">
        <v>72</v>
      </c>
      <c r="K970" s="30">
        <f t="shared" si="200"/>
        <v>7.92</v>
      </c>
      <c r="L970" s="30" t="s">
        <v>103</v>
      </c>
      <c r="M970" s="15">
        <f t="shared" si="201"/>
        <v>7920</v>
      </c>
      <c r="N970" s="13" t="s">
        <v>71</v>
      </c>
    </row>
    <row r="971" spans="1:14">
      <c r="A971" s="139">
        <v>10</v>
      </c>
      <c r="B971" s="5"/>
      <c r="C971" s="5" t="s">
        <v>190</v>
      </c>
      <c r="D971" s="5" t="s">
        <v>20</v>
      </c>
      <c r="E971" s="5" t="s">
        <v>173</v>
      </c>
      <c r="F971" s="12" t="s">
        <v>1423</v>
      </c>
      <c r="G971" s="12">
        <v>1</v>
      </c>
      <c r="H971" s="13" t="s">
        <v>74</v>
      </c>
      <c r="I971" s="12">
        <f>G971*7</f>
        <v>7</v>
      </c>
      <c r="J971" s="13" t="s">
        <v>72</v>
      </c>
      <c r="K971" s="30">
        <f t="shared" si="200"/>
        <v>2.31</v>
      </c>
      <c r="L971" s="30" t="s">
        <v>103</v>
      </c>
      <c r="M971" s="15">
        <f t="shared" si="201"/>
        <v>2310</v>
      </c>
      <c r="N971" s="13" t="s">
        <v>71</v>
      </c>
    </row>
    <row r="972" spans="1:14">
      <c r="A972" s="139">
        <v>11</v>
      </c>
      <c r="B972" s="5"/>
      <c r="C972" s="5" t="s">
        <v>34</v>
      </c>
      <c r="D972" s="5" t="s">
        <v>134</v>
      </c>
      <c r="E972" s="5" t="s">
        <v>173</v>
      </c>
      <c r="F972" s="12" t="s">
        <v>1402</v>
      </c>
      <c r="G972" s="12">
        <v>3</v>
      </c>
      <c r="H972" s="13" t="s">
        <v>74</v>
      </c>
      <c r="I972" s="12">
        <f>G972*7</f>
        <v>21</v>
      </c>
      <c r="J972" s="13" t="s">
        <v>72</v>
      </c>
      <c r="K972" s="30">
        <f t="shared" si="200"/>
        <v>6.9300000000000006</v>
      </c>
      <c r="L972" s="30" t="s">
        <v>103</v>
      </c>
      <c r="M972" s="15">
        <f t="shared" si="201"/>
        <v>6930.0000000000009</v>
      </c>
      <c r="N972" s="13" t="s">
        <v>71</v>
      </c>
    </row>
    <row r="973" spans="1:14">
      <c r="A973" s="139">
        <v>12</v>
      </c>
      <c r="B973" s="5"/>
      <c r="C973" s="5" t="s">
        <v>23</v>
      </c>
      <c r="D973" s="5" t="s">
        <v>136</v>
      </c>
      <c r="E973" s="5" t="s">
        <v>12</v>
      </c>
      <c r="F973" s="5" t="s">
        <v>1435</v>
      </c>
      <c r="G973" s="12">
        <v>2</v>
      </c>
      <c r="H973" s="13" t="s">
        <v>74</v>
      </c>
      <c r="I973" s="12">
        <f t="shared" ref="I973:I983" si="203">G973*1</f>
        <v>2</v>
      </c>
      <c r="J973" s="13" t="s">
        <v>72</v>
      </c>
      <c r="K973" s="30">
        <f t="shared" si="200"/>
        <v>0.66</v>
      </c>
      <c r="L973" s="30" t="s">
        <v>103</v>
      </c>
      <c r="M973" s="15">
        <f t="shared" si="201"/>
        <v>660</v>
      </c>
      <c r="N973" s="13" t="s">
        <v>71</v>
      </c>
    </row>
    <row r="974" spans="1:14">
      <c r="A974" s="139">
        <v>13</v>
      </c>
      <c r="B974" s="5"/>
      <c r="C974" s="5" t="s">
        <v>90</v>
      </c>
      <c r="D974" s="5" t="s">
        <v>91</v>
      </c>
      <c r="E974" s="5" t="s">
        <v>12</v>
      </c>
      <c r="F974" s="12" t="s">
        <v>1342</v>
      </c>
      <c r="G974" s="12">
        <v>1</v>
      </c>
      <c r="H974" s="13" t="s">
        <v>74</v>
      </c>
      <c r="I974" s="12">
        <f t="shared" si="203"/>
        <v>1</v>
      </c>
      <c r="J974" s="13" t="s">
        <v>72</v>
      </c>
      <c r="K974" s="30">
        <f t="shared" si="200"/>
        <v>0.33</v>
      </c>
      <c r="L974" s="30" t="s">
        <v>103</v>
      </c>
      <c r="M974" s="15">
        <f t="shared" si="201"/>
        <v>330</v>
      </c>
      <c r="N974" s="13" t="s">
        <v>71</v>
      </c>
    </row>
    <row r="975" spans="1:14">
      <c r="A975" s="139">
        <v>14</v>
      </c>
      <c r="B975" s="5"/>
      <c r="C975" s="5" t="s">
        <v>81</v>
      </c>
      <c r="D975" s="5" t="s">
        <v>82</v>
      </c>
      <c r="E975" s="5" t="s">
        <v>12</v>
      </c>
      <c r="F975" s="12" t="s">
        <v>1365</v>
      </c>
      <c r="G975" s="12">
        <v>1</v>
      </c>
      <c r="H975" s="13" t="s">
        <v>74</v>
      </c>
      <c r="I975" s="12">
        <f t="shared" si="203"/>
        <v>1</v>
      </c>
      <c r="J975" s="13" t="s">
        <v>72</v>
      </c>
      <c r="K975" s="30">
        <f t="shared" si="200"/>
        <v>0.33</v>
      </c>
      <c r="L975" s="30" t="s">
        <v>103</v>
      </c>
      <c r="M975" s="15">
        <f t="shared" si="201"/>
        <v>330</v>
      </c>
      <c r="N975" s="13" t="s">
        <v>71</v>
      </c>
    </row>
    <row r="976" spans="1:14">
      <c r="A976" s="139">
        <v>15</v>
      </c>
      <c r="B976" s="5"/>
      <c r="C976" s="5" t="s">
        <v>11</v>
      </c>
      <c r="D976" s="5" t="s">
        <v>13</v>
      </c>
      <c r="E976" s="5" t="s">
        <v>12</v>
      </c>
      <c r="F976" s="12" t="s">
        <v>1436</v>
      </c>
      <c r="G976" s="12">
        <v>1</v>
      </c>
      <c r="H976" s="13" t="s">
        <v>74</v>
      </c>
      <c r="I976" s="12">
        <f t="shared" si="203"/>
        <v>1</v>
      </c>
      <c r="J976" s="13" t="s">
        <v>72</v>
      </c>
      <c r="K976" s="30">
        <f t="shared" si="200"/>
        <v>0.33</v>
      </c>
      <c r="L976" s="30" t="s">
        <v>103</v>
      </c>
      <c r="M976" s="15">
        <f t="shared" si="201"/>
        <v>330</v>
      </c>
      <c r="N976" s="13" t="s">
        <v>71</v>
      </c>
    </row>
    <row r="977" spans="1:14">
      <c r="A977" s="139">
        <v>16</v>
      </c>
      <c r="B977" s="5"/>
      <c r="C977" s="5" t="s">
        <v>28</v>
      </c>
      <c r="D977" s="5" t="s">
        <v>27</v>
      </c>
      <c r="E977" s="5" t="s">
        <v>12</v>
      </c>
      <c r="F977" s="12" t="s">
        <v>1385</v>
      </c>
      <c r="G977" s="12">
        <v>1</v>
      </c>
      <c r="H977" s="13" t="s">
        <v>74</v>
      </c>
      <c r="I977" s="12">
        <f t="shared" si="203"/>
        <v>1</v>
      </c>
      <c r="J977" s="13" t="s">
        <v>72</v>
      </c>
      <c r="K977" s="30">
        <f t="shared" si="200"/>
        <v>0.33</v>
      </c>
      <c r="L977" s="30" t="s">
        <v>103</v>
      </c>
      <c r="M977" s="15">
        <f t="shared" si="201"/>
        <v>330</v>
      </c>
      <c r="N977" s="13" t="s">
        <v>71</v>
      </c>
    </row>
    <row r="978" spans="1:14">
      <c r="A978" s="139">
        <v>17</v>
      </c>
      <c r="B978" s="5"/>
      <c r="C978" s="102" t="s">
        <v>30</v>
      </c>
      <c r="D978" s="102" t="s">
        <v>29</v>
      </c>
      <c r="E978" s="102" t="s">
        <v>12</v>
      </c>
      <c r="F978" s="137" t="s">
        <v>1426</v>
      </c>
      <c r="G978" s="133">
        <v>3</v>
      </c>
      <c r="H978" s="134" t="s">
        <v>74</v>
      </c>
      <c r="I978" s="133">
        <f t="shared" si="203"/>
        <v>3</v>
      </c>
      <c r="J978" s="134" t="s">
        <v>72</v>
      </c>
      <c r="K978" s="135">
        <f t="shared" si="200"/>
        <v>0.99</v>
      </c>
      <c r="L978" s="135" t="s">
        <v>103</v>
      </c>
      <c r="M978" s="136">
        <f t="shared" si="201"/>
        <v>990</v>
      </c>
      <c r="N978" s="134" t="s">
        <v>71</v>
      </c>
    </row>
    <row r="979" spans="1:14">
      <c r="A979" s="139">
        <v>18</v>
      </c>
      <c r="B979" s="5"/>
      <c r="C979" s="5" t="s">
        <v>32</v>
      </c>
      <c r="D979" s="5" t="s">
        <v>33</v>
      </c>
      <c r="E979" s="5" t="s">
        <v>12</v>
      </c>
      <c r="F979" s="12" t="s">
        <v>1367</v>
      </c>
      <c r="G979" s="12">
        <v>1</v>
      </c>
      <c r="H979" s="13" t="s">
        <v>74</v>
      </c>
      <c r="I979" s="12">
        <f t="shared" si="203"/>
        <v>1</v>
      </c>
      <c r="J979" s="13" t="s">
        <v>72</v>
      </c>
      <c r="K979" s="30">
        <f t="shared" si="200"/>
        <v>0.33</v>
      </c>
      <c r="L979" s="30" t="s">
        <v>103</v>
      </c>
      <c r="M979" s="15">
        <f t="shared" si="201"/>
        <v>330</v>
      </c>
      <c r="N979" s="13" t="s">
        <v>71</v>
      </c>
    </row>
    <row r="980" spans="1:14">
      <c r="A980" s="139">
        <v>19</v>
      </c>
      <c r="B980" s="5"/>
      <c r="C980" s="5" t="s">
        <v>36</v>
      </c>
      <c r="D980" s="5" t="s">
        <v>35</v>
      </c>
      <c r="E980" s="5" t="s">
        <v>12</v>
      </c>
      <c r="F980" s="12" t="s">
        <v>1159</v>
      </c>
      <c r="G980" s="12">
        <v>1</v>
      </c>
      <c r="H980" s="13" t="s">
        <v>74</v>
      </c>
      <c r="I980" s="12">
        <f t="shared" si="203"/>
        <v>1</v>
      </c>
      <c r="J980" s="13" t="s">
        <v>72</v>
      </c>
      <c r="K980" s="30">
        <f t="shared" si="200"/>
        <v>0.33</v>
      </c>
      <c r="L980" s="30" t="s">
        <v>103</v>
      </c>
      <c r="M980" s="15">
        <f t="shared" si="201"/>
        <v>330</v>
      </c>
      <c r="N980" s="13" t="s">
        <v>71</v>
      </c>
    </row>
    <row r="981" spans="1:14">
      <c r="A981" s="139">
        <v>20</v>
      </c>
      <c r="B981" s="5"/>
      <c r="C981" s="5" t="s">
        <v>38</v>
      </c>
      <c r="D981" s="5" t="s">
        <v>37</v>
      </c>
      <c r="E981" s="5" t="s">
        <v>12</v>
      </c>
      <c r="F981" s="12" t="s">
        <v>1182</v>
      </c>
      <c r="G981" s="12">
        <v>2</v>
      </c>
      <c r="H981" s="13" t="s">
        <v>74</v>
      </c>
      <c r="I981" s="12">
        <f t="shared" si="203"/>
        <v>2</v>
      </c>
      <c r="J981" s="13" t="s">
        <v>72</v>
      </c>
      <c r="K981" s="30">
        <f t="shared" si="200"/>
        <v>0.66</v>
      </c>
      <c r="L981" s="30" t="s">
        <v>103</v>
      </c>
      <c r="M981" s="15">
        <f t="shared" si="201"/>
        <v>660</v>
      </c>
      <c r="N981" s="13" t="s">
        <v>71</v>
      </c>
    </row>
    <row r="982" spans="1:14">
      <c r="A982" s="139">
        <v>21</v>
      </c>
      <c r="B982" s="5"/>
      <c r="C982" s="5" t="s">
        <v>40</v>
      </c>
      <c r="D982" s="5" t="s">
        <v>39</v>
      </c>
      <c r="E982" s="5" t="s">
        <v>12</v>
      </c>
      <c r="F982" s="12" t="s">
        <v>1427</v>
      </c>
      <c r="G982" s="12">
        <v>1</v>
      </c>
      <c r="H982" s="13" t="s">
        <v>74</v>
      </c>
      <c r="I982" s="12">
        <f t="shared" si="203"/>
        <v>1</v>
      </c>
      <c r="J982" s="13" t="s">
        <v>72</v>
      </c>
      <c r="K982" s="30">
        <f t="shared" si="200"/>
        <v>0.33</v>
      </c>
      <c r="L982" s="30" t="s">
        <v>103</v>
      </c>
      <c r="M982" s="15">
        <f t="shared" si="201"/>
        <v>330</v>
      </c>
      <c r="N982" s="13" t="s">
        <v>71</v>
      </c>
    </row>
    <row r="983" spans="1:14">
      <c r="A983" s="139">
        <v>22</v>
      </c>
      <c r="B983" s="5"/>
      <c r="C983" s="5" t="s">
        <v>78</v>
      </c>
      <c r="D983" s="5" t="s">
        <v>79</v>
      </c>
      <c r="E983" s="5" t="s">
        <v>12</v>
      </c>
      <c r="F983" s="12" t="s">
        <v>1383</v>
      </c>
      <c r="G983" s="12">
        <v>2</v>
      </c>
      <c r="H983" s="13" t="s">
        <v>74</v>
      </c>
      <c r="I983" s="12">
        <f t="shared" si="203"/>
        <v>2</v>
      </c>
      <c r="J983" s="13" t="s">
        <v>72</v>
      </c>
      <c r="K983" s="30">
        <f t="shared" si="200"/>
        <v>0.66</v>
      </c>
      <c r="L983" s="30" t="s">
        <v>103</v>
      </c>
      <c r="M983" s="15">
        <f t="shared" si="201"/>
        <v>660</v>
      </c>
      <c r="N983" s="13" t="s">
        <v>71</v>
      </c>
    </row>
    <row r="984" spans="1:14">
      <c r="A984" s="139">
        <v>23</v>
      </c>
      <c r="B984" s="5"/>
      <c r="C984" s="102" t="s">
        <v>45</v>
      </c>
      <c r="D984" s="102" t="s">
        <v>44</v>
      </c>
      <c r="E984" s="102" t="s">
        <v>43</v>
      </c>
      <c r="F984" s="103" t="s">
        <v>1428</v>
      </c>
      <c r="G984" s="133">
        <v>4</v>
      </c>
      <c r="H984" s="134" t="s">
        <v>74</v>
      </c>
      <c r="I984" s="133">
        <f>G984*1.5</f>
        <v>6</v>
      </c>
      <c r="J984" s="134" t="s">
        <v>72</v>
      </c>
      <c r="K984" s="135">
        <f t="shared" si="200"/>
        <v>1.98</v>
      </c>
      <c r="L984" s="135" t="s">
        <v>103</v>
      </c>
      <c r="M984" s="136">
        <f t="shared" si="201"/>
        <v>1980</v>
      </c>
      <c r="N984" s="134" t="s">
        <v>71</v>
      </c>
    </row>
    <row r="985" spans="1:14">
      <c r="A985" s="139">
        <v>24</v>
      </c>
      <c r="B985" s="5"/>
      <c r="C985" s="5" t="s">
        <v>1390</v>
      </c>
      <c r="D985" s="5" t="s">
        <v>46</v>
      </c>
      <c r="E985" s="5" t="s">
        <v>43</v>
      </c>
      <c r="F985" s="12" t="s">
        <v>1406</v>
      </c>
      <c r="G985" s="12">
        <v>1</v>
      </c>
      <c r="H985" s="13" t="s">
        <v>74</v>
      </c>
      <c r="I985" s="12">
        <f>G985*1.5</f>
        <v>1.5</v>
      </c>
      <c r="J985" s="13" t="s">
        <v>72</v>
      </c>
      <c r="K985" s="30">
        <f t="shared" si="200"/>
        <v>0.495</v>
      </c>
      <c r="L985" s="30" t="s">
        <v>103</v>
      </c>
      <c r="M985" s="15">
        <f t="shared" si="201"/>
        <v>495</v>
      </c>
      <c r="N985" s="13" t="s">
        <v>71</v>
      </c>
    </row>
    <row r="986" spans="1:14">
      <c r="A986" s="139">
        <v>25</v>
      </c>
      <c r="B986" s="5"/>
      <c r="C986" s="5" t="s">
        <v>42</v>
      </c>
      <c r="D986" s="5" t="s">
        <v>41</v>
      </c>
      <c r="E986" s="5" t="s">
        <v>43</v>
      </c>
      <c r="F986" s="12" t="s">
        <v>1429</v>
      </c>
      <c r="G986" s="12">
        <v>1</v>
      </c>
      <c r="H986" s="13" t="s">
        <v>74</v>
      </c>
      <c r="I986" s="12">
        <f>G986*1.5</f>
        <v>1.5</v>
      </c>
      <c r="J986" s="13" t="s">
        <v>72</v>
      </c>
      <c r="K986" s="30">
        <f t="shared" si="200"/>
        <v>0.495</v>
      </c>
      <c r="L986" s="30" t="s">
        <v>103</v>
      </c>
      <c r="M986" s="15">
        <f t="shared" si="201"/>
        <v>495</v>
      </c>
      <c r="N986" s="13" t="s">
        <v>71</v>
      </c>
    </row>
    <row r="987" spans="1:14">
      <c r="A987" s="139">
        <v>26</v>
      </c>
      <c r="B987" s="5"/>
      <c r="C987" s="5" t="s">
        <v>1168</v>
      </c>
      <c r="D987" s="5"/>
      <c r="E987" s="5" t="s">
        <v>12</v>
      </c>
      <c r="F987" s="12" t="s">
        <v>1106</v>
      </c>
      <c r="G987" s="12">
        <v>1</v>
      </c>
      <c r="H987" s="13" t="s">
        <v>74</v>
      </c>
      <c r="I987" s="12">
        <f>G987*4</f>
        <v>4</v>
      </c>
      <c r="J987" s="13" t="s">
        <v>72</v>
      </c>
      <c r="K987" s="30">
        <f t="shared" si="200"/>
        <v>1.32</v>
      </c>
      <c r="L987" s="30" t="s">
        <v>103</v>
      </c>
      <c r="M987" s="15">
        <f t="shared" si="201"/>
        <v>1320</v>
      </c>
      <c r="N987" s="13" t="s">
        <v>71</v>
      </c>
    </row>
    <row r="988" spans="1:14">
      <c r="A988" s="139">
        <v>27</v>
      </c>
      <c r="B988" s="5"/>
      <c r="C988" s="5" t="s">
        <v>1240</v>
      </c>
      <c r="D988" s="5"/>
      <c r="E988" s="5" t="s">
        <v>12</v>
      </c>
      <c r="F988" s="12" t="s">
        <v>795</v>
      </c>
      <c r="G988" s="12">
        <v>1</v>
      </c>
      <c r="H988" s="13" t="s">
        <v>74</v>
      </c>
      <c r="I988" s="12">
        <f t="shared" ref="I988" si="204">G988*1.5</f>
        <v>1.5</v>
      </c>
      <c r="J988" s="13" t="s">
        <v>72</v>
      </c>
      <c r="K988" s="30">
        <f t="shared" si="200"/>
        <v>0.495</v>
      </c>
      <c r="L988" s="30" t="s">
        <v>103</v>
      </c>
      <c r="M988" s="15">
        <f t="shared" si="201"/>
        <v>495</v>
      </c>
      <c r="N988" s="13" t="s">
        <v>71</v>
      </c>
    </row>
    <row r="989" spans="1:14">
      <c r="A989" s="139">
        <v>28</v>
      </c>
      <c r="B989" s="5"/>
      <c r="C989" s="5" t="s">
        <v>1122</v>
      </c>
      <c r="D989" s="5"/>
      <c r="E989" s="5" t="s">
        <v>43</v>
      </c>
      <c r="F989" s="12" t="s">
        <v>645</v>
      </c>
      <c r="G989" s="12">
        <v>2</v>
      </c>
      <c r="H989" s="13" t="s">
        <v>74</v>
      </c>
      <c r="I989" s="12">
        <f>G989*1</f>
        <v>2</v>
      </c>
      <c r="J989" s="13" t="s">
        <v>72</v>
      </c>
      <c r="K989" s="30">
        <f t="shared" si="200"/>
        <v>0.66</v>
      </c>
      <c r="L989" s="30" t="s">
        <v>103</v>
      </c>
      <c r="M989" s="15">
        <f t="shared" si="201"/>
        <v>660</v>
      </c>
      <c r="N989" s="13" t="s">
        <v>71</v>
      </c>
    </row>
    <row r="990" spans="1:14">
      <c r="A990" s="139">
        <v>29</v>
      </c>
      <c r="B990" s="5"/>
      <c r="C990" s="5" t="s">
        <v>757</v>
      </c>
      <c r="D990" s="5"/>
      <c r="E990" s="5" t="s">
        <v>12</v>
      </c>
      <c r="F990" s="12" t="s">
        <v>995</v>
      </c>
      <c r="G990" s="12">
        <v>2</v>
      </c>
      <c r="H990" s="13" t="s">
        <v>74</v>
      </c>
      <c r="I990" s="12">
        <f>G990*1</f>
        <v>2</v>
      </c>
      <c r="J990" s="13" t="s">
        <v>72</v>
      </c>
      <c r="K990" s="30">
        <f t="shared" si="200"/>
        <v>0.66</v>
      </c>
      <c r="L990" s="30" t="s">
        <v>103</v>
      </c>
      <c r="M990" s="15">
        <f t="shared" si="201"/>
        <v>660</v>
      </c>
      <c r="N990" s="13" t="s">
        <v>71</v>
      </c>
    </row>
    <row r="991" spans="1:14">
      <c r="A991" s="139">
        <v>30</v>
      </c>
      <c r="B991" s="5"/>
      <c r="C991" s="5" t="s">
        <v>1114</v>
      </c>
      <c r="D991" s="5"/>
      <c r="E991" s="5" t="s">
        <v>12</v>
      </c>
      <c r="F991" s="103" t="s">
        <v>322</v>
      </c>
      <c r="G991" s="12">
        <v>1</v>
      </c>
      <c r="H991" s="13" t="s">
        <v>74</v>
      </c>
      <c r="I991" s="12">
        <f>G991*1</f>
        <v>1</v>
      </c>
      <c r="J991" s="13" t="s">
        <v>72</v>
      </c>
      <c r="K991" s="30">
        <f t="shared" si="200"/>
        <v>0.33</v>
      </c>
      <c r="L991" s="30" t="s">
        <v>103</v>
      </c>
      <c r="M991" s="15">
        <f t="shared" si="201"/>
        <v>330</v>
      </c>
      <c r="N991" s="13" t="s">
        <v>71</v>
      </c>
    </row>
    <row r="992" spans="1:14">
      <c r="A992" s="139">
        <v>31</v>
      </c>
      <c r="B992" s="5"/>
      <c r="C992" s="5" t="s">
        <v>126</v>
      </c>
      <c r="D992" s="5"/>
      <c r="E992" s="5" t="s">
        <v>43</v>
      </c>
      <c r="F992" s="12" t="s">
        <v>271</v>
      </c>
      <c r="G992" s="12">
        <v>1</v>
      </c>
      <c r="H992" s="13" t="s">
        <v>74</v>
      </c>
      <c r="I992" s="12">
        <f t="shared" ref="I992" si="205">G992*4</f>
        <v>4</v>
      </c>
      <c r="J992" s="13" t="s">
        <v>72</v>
      </c>
      <c r="K992" s="30">
        <f t="shared" si="200"/>
        <v>1.32</v>
      </c>
      <c r="L992" s="30" t="s">
        <v>103</v>
      </c>
      <c r="M992" s="15">
        <f t="shared" si="201"/>
        <v>1320</v>
      </c>
      <c r="N992" s="13" t="s">
        <v>71</v>
      </c>
    </row>
    <row r="993" spans="1:14">
      <c r="A993" s="139">
        <v>32</v>
      </c>
      <c r="B993" s="5"/>
      <c r="C993" s="5" t="s">
        <v>893</v>
      </c>
      <c r="D993" s="5"/>
      <c r="E993" s="5" t="s">
        <v>12</v>
      </c>
      <c r="F993" s="12" t="s">
        <v>220</v>
      </c>
      <c r="G993" s="12">
        <v>1</v>
      </c>
      <c r="H993" s="13" t="s">
        <v>74</v>
      </c>
      <c r="I993" s="12">
        <f>G993*1</f>
        <v>1</v>
      </c>
      <c r="J993" s="13" t="s">
        <v>72</v>
      </c>
      <c r="K993" s="30">
        <f t="shared" si="200"/>
        <v>0.33</v>
      </c>
      <c r="L993" s="30" t="s">
        <v>103</v>
      </c>
      <c r="M993" s="15">
        <f t="shared" si="201"/>
        <v>330</v>
      </c>
      <c r="N993" s="13" t="s">
        <v>71</v>
      </c>
    </row>
    <row r="994" spans="1:14">
      <c r="A994" s="139">
        <v>33</v>
      </c>
      <c r="B994" s="5"/>
      <c r="C994" s="5" t="s">
        <v>1193</v>
      </c>
      <c r="D994" s="5"/>
      <c r="E994" s="5" t="s">
        <v>43</v>
      </c>
      <c r="F994" s="12" t="s">
        <v>218</v>
      </c>
      <c r="G994" s="12">
        <v>1</v>
      </c>
      <c r="H994" s="13" t="s">
        <v>74</v>
      </c>
      <c r="I994" s="12">
        <f>G994*1</f>
        <v>1</v>
      </c>
      <c r="J994" s="13" t="s">
        <v>72</v>
      </c>
      <c r="K994" s="30">
        <f t="shared" si="200"/>
        <v>0.33</v>
      </c>
      <c r="L994" s="30" t="s">
        <v>103</v>
      </c>
      <c r="M994" s="15">
        <f t="shared" si="201"/>
        <v>330</v>
      </c>
      <c r="N994" s="13" t="s">
        <v>71</v>
      </c>
    </row>
    <row r="995" spans="1:14">
      <c r="A995" s="139">
        <v>34</v>
      </c>
      <c r="B995" s="5"/>
      <c r="C995" s="5" t="s">
        <v>124</v>
      </c>
      <c r="D995" s="5"/>
      <c r="E995" s="5" t="s">
        <v>12</v>
      </c>
      <c r="F995" s="12" t="s">
        <v>1280</v>
      </c>
      <c r="G995" s="12">
        <v>1</v>
      </c>
      <c r="H995" s="13" t="s">
        <v>74</v>
      </c>
      <c r="I995" s="12">
        <f>G995*1.5</f>
        <v>1.5</v>
      </c>
      <c r="J995" s="13" t="s">
        <v>72</v>
      </c>
      <c r="K995" s="30">
        <f t="shared" si="200"/>
        <v>0.495</v>
      </c>
      <c r="L995" s="30" t="s">
        <v>103</v>
      </c>
      <c r="M995" s="15">
        <f t="shared" si="201"/>
        <v>495</v>
      </c>
      <c r="N995" s="13" t="s">
        <v>71</v>
      </c>
    </row>
    <row r="996" spans="1:14">
      <c r="A996" s="139">
        <v>35</v>
      </c>
      <c r="B996" s="5"/>
      <c r="C996" s="5" t="s">
        <v>56</v>
      </c>
      <c r="D996" s="5"/>
      <c r="E996" s="5" t="s">
        <v>12</v>
      </c>
      <c r="F996" s="12" t="s">
        <v>1437</v>
      </c>
      <c r="G996" s="12">
        <v>1</v>
      </c>
      <c r="H996" s="13" t="s">
        <v>74</v>
      </c>
      <c r="I996" s="12">
        <f>G996*1</f>
        <v>1</v>
      </c>
      <c r="J996" s="13" t="s">
        <v>72</v>
      </c>
      <c r="K996" s="30">
        <f t="shared" si="200"/>
        <v>0.33</v>
      </c>
      <c r="L996" s="30" t="s">
        <v>103</v>
      </c>
      <c r="M996" s="15">
        <f t="shared" si="201"/>
        <v>330</v>
      </c>
      <c r="N996" s="13" t="s">
        <v>71</v>
      </c>
    </row>
    <row r="997" spans="1:14">
      <c r="A997" s="139">
        <v>36</v>
      </c>
      <c r="B997" s="5"/>
      <c r="C997" s="5" t="s">
        <v>161</v>
      </c>
      <c r="D997" s="5"/>
      <c r="E997" s="5" t="s">
        <v>12</v>
      </c>
      <c r="F997" s="5" t="s">
        <v>1431</v>
      </c>
      <c r="G997" s="30">
        <v>2</v>
      </c>
      <c r="H997" s="13" t="s">
        <v>74</v>
      </c>
      <c r="I997" s="12">
        <f>G997*1</f>
        <v>2</v>
      </c>
      <c r="J997" s="13" t="s">
        <v>72</v>
      </c>
      <c r="K997" s="30">
        <f t="shared" si="200"/>
        <v>0.66</v>
      </c>
      <c r="L997" s="30" t="s">
        <v>103</v>
      </c>
      <c r="M997" s="15">
        <f t="shared" si="201"/>
        <v>660</v>
      </c>
      <c r="N997" s="13" t="s">
        <v>71</v>
      </c>
    </row>
    <row r="998" spans="1:14">
      <c r="A998" s="139">
        <v>37</v>
      </c>
      <c r="B998" s="5"/>
      <c r="C998" s="5" t="s">
        <v>1439</v>
      </c>
      <c r="D998" s="5"/>
      <c r="E998" s="5" t="s">
        <v>43</v>
      </c>
      <c r="F998" s="5" t="s">
        <v>1438</v>
      </c>
      <c r="G998" s="30">
        <v>1</v>
      </c>
      <c r="H998" s="13" t="s">
        <v>74</v>
      </c>
      <c r="I998" s="12">
        <f>G998*1</f>
        <v>1</v>
      </c>
      <c r="J998" s="13" t="s">
        <v>72</v>
      </c>
      <c r="K998" s="30">
        <f t="shared" si="200"/>
        <v>0.33</v>
      </c>
      <c r="L998" s="30" t="s">
        <v>103</v>
      </c>
      <c r="M998" s="15">
        <f t="shared" si="201"/>
        <v>330</v>
      </c>
      <c r="N998" s="13" t="s">
        <v>71</v>
      </c>
    </row>
    <row r="999" spans="1:14">
      <c r="A999" s="139">
        <v>38</v>
      </c>
      <c r="B999" s="5"/>
      <c r="C999" s="5" t="s">
        <v>49</v>
      </c>
      <c r="D999" s="5" t="s">
        <v>48</v>
      </c>
      <c r="E999" s="5" t="s">
        <v>1369</v>
      </c>
      <c r="F999" s="5" t="s">
        <v>1430</v>
      </c>
      <c r="G999" s="12">
        <v>1</v>
      </c>
      <c r="H999" s="13" t="s">
        <v>74</v>
      </c>
      <c r="I999" s="12">
        <v>4</v>
      </c>
      <c r="J999" s="13" t="s">
        <v>72</v>
      </c>
      <c r="K999" s="12">
        <f t="shared" si="200"/>
        <v>1.32</v>
      </c>
      <c r="L999" s="13" t="s">
        <v>103</v>
      </c>
      <c r="M999" s="12">
        <f t="shared" si="201"/>
        <v>1320</v>
      </c>
      <c r="N999" s="13" t="s">
        <v>71</v>
      </c>
    </row>
    <row r="1000" spans="1:14">
      <c r="A1000" s="139">
        <v>39</v>
      </c>
      <c r="B1000" s="5"/>
      <c r="C1000" s="102" t="s">
        <v>1371</v>
      </c>
      <c r="D1000" s="102" t="s">
        <v>25</v>
      </c>
      <c r="E1000" s="102" t="s">
        <v>1372</v>
      </c>
      <c r="F1000" s="124" t="s">
        <v>1375</v>
      </c>
      <c r="G1000" s="140">
        <v>1</v>
      </c>
      <c r="H1000" s="141" t="s">
        <v>74</v>
      </c>
      <c r="I1000" s="140">
        <v>7</v>
      </c>
      <c r="J1000" s="141" t="s">
        <v>72</v>
      </c>
      <c r="K1000" s="142" t="s">
        <v>1373</v>
      </c>
      <c r="L1000" s="141" t="s">
        <v>103</v>
      </c>
      <c r="M1000" s="142" t="s">
        <v>1374</v>
      </c>
      <c r="N1000" s="141" t="s">
        <v>71</v>
      </c>
    </row>
    <row r="1001" spans="1:14">
      <c r="A1001" s="281" t="s">
        <v>54</v>
      </c>
      <c r="B1001" s="282"/>
      <c r="C1001" s="282"/>
      <c r="D1001" s="282"/>
      <c r="E1001" s="283"/>
      <c r="F1001" s="138"/>
      <c r="G1001" s="12">
        <f>SUM(G962:G1000)</f>
        <v>79</v>
      </c>
      <c r="H1001" s="13" t="s">
        <v>74</v>
      </c>
      <c r="I1001" s="12">
        <f>SUM(I962:I999)</f>
        <v>265</v>
      </c>
      <c r="J1001" s="13" t="s">
        <v>72</v>
      </c>
      <c r="K1001" s="30">
        <f>I1001*0.33</f>
        <v>87.45</v>
      </c>
      <c r="L1001" s="30" t="s">
        <v>103</v>
      </c>
      <c r="M1001" s="34">
        <f>SUM(M962:M999)</f>
        <v>87450</v>
      </c>
      <c r="N1001" s="13" t="s">
        <v>71</v>
      </c>
    </row>
    <row r="1002" spans="1:14">
      <c r="A1002" s="286" t="s">
        <v>53</v>
      </c>
      <c r="B1002" s="286" t="s">
        <v>0</v>
      </c>
      <c r="C1002" s="286" t="s">
        <v>2</v>
      </c>
      <c r="D1002" s="286" t="s">
        <v>4</v>
      </c>
      <c r="E1002" s="286" t="s">
        <v>1</v>
      </c>
      <c r="F1002" s="286" t="s">
        <v>280</v>
      </c>
      <c r="G1002" s="288" t="s">
        <v>5</v>
      </c>
      <c r="H1002" s="289"/>
      <c r="I1002" s="288" t="s">
        <v>6</v>
      </c>
      <c r="J1002" s="289"/>
      <c r="K1002" s="288" t="s">
        <v>101</v>
      </c>
      <c r="L1002" s="289"/>
      <c r="M1002" s="288" t="s">
        <v>102</v>
      </c>
      <c r="N1002" s="289"/>
    </row>
    <row r="1003" spans="1:14">
      <c r="A1003" s="287"/>
      <c r="B1003" s="287"/>
      <c r="C1003" s="287"/>
      <c r="D1003" s="287"/>
      <c r="E1003" s="287"/>
      <c r="F1003" s="287"/>
      <c r="G1003" s="290"/>
      <c r="H1003" s="291"/>
      <c r="I1003" s="290"/>
      <c r="J1003" s="291"/>
      <c r="K1003" s="290"/>
      <c r="L1003" s="291"/>
      <c r="M1003" s="290"/>
      <c r="N1003" s="291"/>
    </row>
    <row r="1004" spans="1:14">
      <c r="A1004" s="139">
        <v>1</v>
      </c>
      <c r="B1004" s="16" t="s">
        <v>62</v>
      </c>
      <c r="C1004" s="5" t="s">
        <v>3</v>
      </c>
      <c r="D1004" s="5" t="s">
        <v>7</v>
      </c>
      <c r="E1004" s="5" t="s">
        <v>8</v>
      </c>
      <c r="F1004" s="12" t="s">
        <v>1441</v>
      </c>
      <c r="G1004" s="12">
        <v>4</v>
      </c>
      <c r="H1004" s="13" t="s">
        <v>74</v>
      </c>
      <c r="I1004" s="12">
        <f t="shared" ref="I1004:I1006" si="206">G1004*6</f>
        <v>24</v>
      </c>
      <c r="J1004" s="13" t="s">
        <v>72</v>
      </c>
      <c r="K1004" s="30">
        <f t="shared" ref="K1004:K1041" si="207">I1004*0.33</f>
        <v>7.92</v>
      </c>
      <c r="L1004" s="30" t="s">
        <v>103</v>
      </c>
      <c r="M1004" s="15">
        <f t="shared" ref="M1004:M1041" si="208">K1004*1000</f>
        <v>7920</v>
      </c>
      <c r="N1004" s="13" t="s">
        <v>71</v>
      </c>
    </row>
    <row r="1005" spans="1:14">
      <c r="A1005" s="139">
        <v>2</v>
      </c>
      <c r="B1005" s="131">
        <v>43582</v>
      </c>
      <c r="C1005" s="5" t="s">
        <v>56</v>
      </c>
      <c r="D1005" s="5" t="s">
        <v>93</v>
      </c>
      <c r="E1005" s="5" t="s">
        <v>8</v>
      </c>
      <c r="F1005" s="93" t="s">
        <v>1218</v>
      </c>
      <c r="G1005" s="12">
        <v>2</v>
      </c>
      <c r="H1005" s="13" t="s">
        <v>74</v>
      </c>
      <c r="I1005" s="12">
        <f t="shared" si="206"/>
        <v>12</v>
      </c>
      <c r="J1005" s="13" t="s">
        <v>72</v>
      </c>
      <c r="K1005" s="30">
        <f t="shared" si="207"/>
        <v>3.96</v>
      </c>
      <c r="L1005" s="30" t="s">
        <v>103</v>
      </c>
      <c r="M1005" s="15">
        <f t="shared" si="208"/>
        <v>3960</v>
      </c>
      <c r="N1005" s="13" t="s">
        <v>71</v>
      </c>
    </row>
    <row r="1006" spans="1:14">
      <c r="A1006" s="139">
        <v>3</v>
      </c>
      <c r="B1006" s="5"/>
      <c r="C1006" s="5" t="s">
        <v>15</v>
      </c>
      <c r="D1006" s="5" t="s">
        <v>647</v>
      </c>
      <c r="E1006" s="5" t="s">
        <v>8</v>
      </c>
      <c r="F1006" s="12" t="s">
        <v>1442</v>
      </c>
      <c r="G1006" s="12">
        <v>3</v>
      </c>
      <c r="H1006" s="13" t="s">
        <v>74</v>
      </c>
      <c r="I1006" s="12">
        <f t="shared" si="206"/>
        <v>18</v>
      </c>
      <c r="J1006" s="13" t="s">
        <v>72</v>
      </c>
      <c r="K1006" s="30">
        <f t="shared" si="207"/>
        <v>5.94</v>
      </c>
      <c r="L1006" s="30" t="s">
        <v>103</v>
      </c>
      <c r="M1006" s="15">
        <f t="shared" si="208"/>
        <v>5940</v>
      </c>
      <c r="N1006" s="13" t="s">
        <v>71</v>
      </c>
    </row>
    <row r="1007" spans="1:14">
      <c r="A1007" s="139">
        <v>4</v>
      </c>
      <c r="B1007" s="5"/>
      <c r="C1007" s="5" t="s">
        <v>17</v>
      </c>
      <c r="D1007" s="5" t="s">
        <v>16</v>
      </c>
      <c r="E1007" s="5" t="s">
        <v>8</v>
      </c>
      <c r="F1007" s="12" t="s">
        <v>1433</v>
      </c>
      <c r="G1007" s="12">
        <v>5</v>
      </c>
      <c r="H1007" s="13" t="s">
        <v>74</v>
      </c>
      <c r="I1007" s="12">
        <f>G1007*F4395</f>
        <v>0</v>
      </c>
      <c r="J1007" s="13" t="s">
        <v>72</v>
      </c>
      <c r="K1007" s="30">
        <f t="shared" si="207"/>
        <v>0</v>
      </c>
      <c r="L1007" s="30" t="s">
        <v>103</v>
      </c>
      <c r="M1007" s="15">
        <f t="shared" si="208"/>
        <v>0</v>
      </c>
      <c r="N1007" s="13" t="s">
        <v>71</v>
      </c>
    </row>
    <row r="1008" spans="1:14">
      <c r="A1008" s="139">
        <v>5</v>
      </c>
      <c r="B1008" s="5"/>
      <c r="C1008" s="5" t="s">
        <v>251</v>
      </c>
      <c r="D1008" s="5" t="s">
        <v>18</v>
      </c>
      <c r="E1008" s="5" t="s">
        <v>8</v>
      </c>
      <c r="F1008" s="12" t="s">
        <v>1434</v>
      </c>
      <c r="G1008" s="12">
        <v>4</v>
      </c>
      <c r="H1008" s="13" t="s">
        <v>74</v>
      </c>
      <c r="I1008" s="12">
        <f t="shared" ref="I1008:I1012" si="209">G1008*6</f>
        <v>24</v>
      </c>
      <c r="J1008" s="13" t="s">
        <v>72</v>
      </c>
      <c r="K1008" s="30">
        <f t="shared" si="207"/>
        <v>7.92</v>
      </c>
      <c r="L1008" s="30" t="s">
        <v>103</v>
      </c>
      <c r="M1008" s="15">
        <f t="shared" si="208"/>
        <v>7920</v>
      </c>
      <c r="N1008" s="13" t="s">
        <v>71</v>
      </c>
    </row>
    <row r="1009" spans="1:14">
      <c r="A1009" s="139">
        <v>6</v>
      </c>
      <c r="B1009" s="5"/>
      <c r="C1009" s="9" t="s">
        <v>52</v>
      </c>
      <c r="D1009" s="9" t="s">
        <v>51</v>
      </c>
      <c r="E1009" s="9" t="s">
        <v>8</v>
      </c>
      <c r="F1009" s="72" t="s">
        <v>1405</v>
      </c>
      <c r="G1009" s="12">
        <v>3</v>
      </c>
      <c r="H1009" s="13" t="s">
        <v>74</v>
      </c>
      <c r="I1009" s="12">
        <f t="shared" si="209"/>
        <v>18</v>
      </c>
      <c r="J1009" s="13" t="s">
        <v>72</v>
      </c>
      <c r="K1009" s="30">
        <f t="shared" si="207"/>
        <v>5.94</v>
      </c>
      <c r="L1009" s="30" t="s">
        <v>103</v>
      </c>
      <c r="M1009" s="15">
        <f t="shared" si="208"/>
        <v>5940</v>
      </c>
      <c r="N1009" s="13" t="s">
        <v>71</v>
      </c>
    </row>
    <row r="1010" spans="1:14">
      <c r="A1010" s="139">
        <v>7</v>
      </c>
      <c r="B1010" s="5"/>
      <c r="C1010" s="5" t="s">
        <v>10</v>
      </c>
      <c r="D1010" s="5" t="s">
        <v>93</v>
      </c>
      <c r="E1010" s="5" t="s">
        <v>8</v>
      </c>
      <c r="F1010" s="12" t="s">
        <v>1425</v>
      </c>
      <c r="G1010" s="12">
        <v>5</v>
      </c>
      <c r="H1010" s="13" t="s">
        <v>74</v>
      </c>
      <c r="I1010" s="12">
        <f t="shared" si="209"/>
        <v>30</v>
      </c>
      <c r="J1010" s="13" t="s">
        <v>72</v>
      </c>
      <c r="K1010" s="30">
        <f t="shared" si="207"/>
        <v>9.9</v>
      </c>
      <c r="L1010" s="30" t="s">
        <v>103</v>
      </c>
      <c r="M1010" s="15">
        <f t="shared" si="208"/>
        <v>9900</v>
      </c>
      <c r="N1010" s="13" t="s">
        <v>71</v>
      </c>
    </row>
    <row r="1011" spans="1:14">
      <c r="A1011" s="139">
        <v>8</v>
      </c>
      <c r="B1011" s="5"/>
      <c r="C1011" s="102" t="s">
        <v>26</v>
      </c>
      <c r="D1011" s="102" t="s">
        <v>89</v>
      </c>
      <c r="E1011" s="102" t="s">
        <v>8</v>
      </c>
      <c r="F1011" s="103" t="s">
        <v>1388</v>
      </c>
      <c r="G1011" s="133">
        <v>5</v>
      </c>
      <c r="H1011" s="134" t="s">
        <v>74</v>
      </c>
      <c r="I1011" s="133">
        <f t="shared" si="209"/>
        <v>30</v>
      </c>
      <c r="J1011" s="134" t="s">
        <v>72</v>
      </c>
      <c r="K1011" s="30">
        <f t="shared" si="207"/>
        <v>9.9</v>
      </c>
      <c r="L1011" s="135" t="s">
        <v>103</v>
      </c>
      <c r="M1011" s="136">
        <f t="shared" si="208"/>
        <v>9900</v>
      </c>
      <c r="N1011" s="134" t="s">
        <v>71</v>
      </c>
    </row>
    <row r="1012" spans="1:14">
      <c r="A1012" s="139">
        <v>9</v>
      </c>
      <c r="B1012" s="5"/>
      <c r="C1012" s="5" t="s">
        <v>94</v>
      </c>
      <c r="D1012" s="5" t="s">
        <v>95</v>
      </c>
      <c r="E1012" s="5" t="s">
        <v>8</v>
      </c>
      <c r="F1012" s="12" t="s">
        <v>1447</v>
      </c>
      <c r="G1012" s="12">
        <v>4</v>
      </c>
      <c r="H1012" s="13" t="s">
        <v>74</v>
      </c>
      <c r="I1012" s="12">
        <f t="shared" si="209"/>
        <v>24</v>
      </c>
      <c r="J1012" s="13" t="s">
        <v>72</v>
      </c>
      <c r="K1012" s="30">
        <f t="shared" si="207"/>
        <v>7.92</v>
      </c>
      <c r="L1012" s="30" t="s">
        <v>103</v>
      </c>
      <c r="M1012" s="15">
        <f t="shared" si="208"/>
        <v>7920</v>
      </c>
      <c r="N1012" s="13" t="s">
        <v>71</v>
      </c>
    </row>
    <row r="1013" spans="1:14">
      <c r="A1013" s="139">
        <v>10</v>
      </c>
      <c r="B1013" s="5"/>
      <c r="C1013" s="5" t="s">
        <v>190</v>
      </c>
      <c r="D1013" s="5" t="s">
        <v>20</v>
      </c>
      <c r="E1013" s="5" t="s">
        <v>173</v>
      </c>
      <c r="F1013" s="12" t="s">
        <v>1423</v>
      </c>
      <c r="G1013" s="12">
        <v>1</v>
      </c>
      <c r="H1013" s="13" t="s">
        <v>74</v>
      </c>
      <c r="I1013" s="12">
        <f>G1013*7</f>
        <v>7</v>
      </c>
      <c r="J1013" s="13" t="s">
        <v>72</v>
      </c>
      <c r="K1013" s="30">
        <f t="shared" si="207"/>
        <v>2.31</v>
      </c>
      <c r="L1013" s="30" t="s">
        <v>103</v>
      </c>
      <c r="M1013" s="15">
        <f t="shared" si="208"/>
        <v>2310</v>
      </c>
      <c r="N1013" s="13" t="s">
        <v>71</v>
      </c>
    </row>
    <row r="1014" spans="1:14">
      <c r="A1014" s="139">
        <v>11</v>
      </c>
      <c r="B1014" s="5"/>
      <c r="C1014" s="5" t="s">
        <v>34</v>
      </c>
      <c r="D1014" s="5" t="s">
        <v>134</v>
      </c>
      <c r="E1014" s="5" t="s">
        <v>173</v>
      </c>
      <c r="F1014" s="12" t="s">
        <v>1402</v>
      </c>
      <c r="G1014" s="12">
        <v>3</v>
      </c>
      <c r="H1014" s="13" t="s">
        <v>74</v>
      </c>
      <c r="I1014" s="12">
        <f>G1014*7</f>
        <v>21</v>
      </c>
      <c r="J1014" s="13" t="s">
        <v>72</v>
      </c>
      <c r="K1014" s="30">
        <f t="shared" si="207"/>
        <v>6.9300000000000006</v>
      </c>
      <c r="L1014" s="30" t="s">
        <v>103</v>
      </c>
      <c r="M1014" s="15">
        <f t="shared" si="208"/>
        <v>6930.0000000000009</v>
      </c>
      <c r="N1014" s="13" t="s">
        <v>71</v>
      </c>
    </row>
    <row r="1015" spans="1:14">
      <c r="A1015" s="139">
        <v>12</v>
      </c>
      <c r="B1015" s="5"/>
      <c r="C1015" s="5" t="s">
        <v>23</v>
      </c>
      <c r="D1015" s="5" t="s">
        <v>136</v>
      </c>
      <c r="E1015" s="5" t="s">
        <v>12</v>
      </c>
      <c r="F1015" s="5" t="s">
        <v>1403</v>
      </c>
      <c r="G1015" s="12">
        <v>2</v>
      </c>
      <c r="H1015" s="13" t="s">
        <v>74</v>
      </c>
      <c r="I1015" s="12">
        <f t="shared" ref="I1015:I1025" si="210">G1015*1</f>
        <v>2</v>
      </c>
      <c r="J1015" s="13" t="s">
        <v>72</v>
      </c>
      <c r="K1015" s="30">
        <f t="shared" si="207"/>
        <v>0.66</v>
      </c>
      <c r="L1015" s="30" t="s">
        <v>103</v>
      </c>
      <c r="M1015" s="15">
        <f t="shared" si="208"/>
        <v>660</v>
      </c>
      <c r="N1015" s="13" t="s">
        <v>71</v>
      </c>
    </row>
    <row r="1016" spans="1:14">
      <c r="A1016" s="139">
        <v>13</v>
      </c>
      <c r="B1016" s="5"/>
      <c r="C1016" s="5" t="s">
        <v>90</v>
      </c>
      <c r="D1016" s="5" t="s">
        <v>91</v>
      </c>
      <c r="E1016" s="5" t="s">
        <v>12</v>
      </c>
      <c r="F1016" s="12" t="s">
        <v>1342</v>
      </c>
      <c r="G1016" s="12">
        <v>1</v>
      </c>
      <c r="H1016" s="13" t="s">
        <v>74</v>
      </c>
      <c r="I1016" s="12">
        <f t="shared" si="210"/>
        <v>1</v>
      </c>
      <c r="J1016" s="13" t="s">
        <v>72</v>
      </c>
      <c r="K1016" s="30">
        <f t="shared" si="207"/>
        <v>0.33</v>
      </c>
      <c r="L1016" s="30" t="s">
        <v>103</v>
      </c>
      <c r="M1016" s="15">
        <f t="shared" si="208"/>
        <v>330</v>
      </c>
      <c r="N1016" s="13" t="s">
        <v>71</v>
      </c>
    </row>
    <row r="1017" spans="1:14">
      <c r="A1017" s="139">
        <v>14</v>
      </c>
      <c r="B1017" s="5"/>
      <c r="C1017" s="5" t="s">
        <v>81</v>
      </c>
      <c r="D1017" s="5" t="s">
        <v>82</v>
      </c>
      <c r="E1017" s="5" t="s">
        <v>12</v>
      </c>
      <c r="F1017" s="12" t="s">
        <v>1365</v>
      </c>
      <c r="G1017" s="12">
        <v>1</v>
      </c>
      <c r="H1017" s="13" t="s">
        <v>74</v>
      </c>
      <c r="I1017" s="12">
        <f t="shared" si="210"/>
        <v>1</v>
      </c>
      <c r="J1017" s="13" t="s">
        <v>72</v>
      </c>
      <c r="K1017" s="30">
        <f t="shared" si="207"/>
        <v>0.33</v>
      </c>
      <c r="L1017" s="30" t="s">
        <v>103</v>
      </c>
      <c r="M1017" s="15">
        <f t="shared" si="208"/>
        <v>330</v>
      </c>
      <c r="N1017" s="13" t="s">
        <v>71</v>
      </c>
    </row>
    <row r="1018" spans="1:14">
      <c r="A1018" s="139">
        <v>15</v>
      </c>
      <c r="B1018" s="5"/>
      <c r="C1018" s="5" t="s">
        <v>11</v>
      </c>
      <c r="D1018" s="5" t="s">
        <v>13</v>
      </c>
      <c r="E1018" s="5" t="s">
        <v>12</v>
      </c>
      <c r="F1018" s="12" t="s">
        <v>1436</v>
      </c>
      <c r="G1018" s="12">
        <v>1</v>
      </c>
      <c r="H1018" s="13" t="s">
        <v>74</v>
      </c>
      <c r="I1018" s="12">
        <f t="shared" si="210"/>
        <v>1</v>
      </c>
      <c r="J1018" s="13" t="s">
        <v>72</v>
      </c>
      <c r="K1018" s="30">
        <f t="shared" si="207"/>
        <v>0.33</v>
      </c>
      <c r="L1018" s="30" t="s">
        <v>103</v>
      </c>
      <c r="M1018" s="15">
        <f t="shared" si="208"/>
        <v>330</v>
      </c>
      <c r="N1018" s="13" t="s">
        <v>71</v>
      </c>
    </row>
    <row r="1019" spans="1:14">
      <c r="A1019" s="139">
        <v>16</v>
      </c>
      <c r="B1019" s="5"/>
      <c r="C1019" s="5" t="s">
        <v>28</v>
      </c>
      <c r="D1019" s="5" t="s">
        <v>27</v>
      </c>
      <c r="E1019" s="5" t="s">
        <v>12</v>
      </c>
      <c r="F1019" s="12" t="s">
        <v>1385</v>
      </c>
      <c r="G1019" s="12">
        <v>1</v>
      </c>
      <c r="H1019" s="13" t="s">
        <v>74</v>
      </c>
      <c r="I1019" s="12">
        <f t="shared" si="210"/>
        <v>1</v>
      </c>
      <c r="J1019" s="13" t="s">
        <v>72</v>
      </c>
      <c r="K1019" s="30">
        <f t="shared" si="207"/>
        <v>0.33</v>
      </c>
      <c r="L1019" s="30" t="s">
        <v>103</v>
      </c>
      <c r="M1019" s="15">
        <f t="shared" si="208"/>
        <v>330</v>
      </c>
      <c r="N1019" s="13" t="s">
        <v>71</v>
      </c>
    </row>
    <row r="1020" spans="1:14">
      <c r="A1020" s="139">
        <v>17</v>
      </c>
      <c r="B1020" s="5"/>
      <c r="C1020" s="102" t="s">
        <v>30</v>
      </c>
      <c r="D1020" s="102" t="s">
        <v>29</v>
      </c>
      <c r="E1020" s="102" t="s">
        <v>12</v>
      </c>
      <c r="F1020" s="137" t="s">
        <v>1443</v>
      </c>
      <c r="G1020" s="133">
        <v>3</v>
      </c>
      <c r="H1020" s="134" t="s">
        <v>74</v>
      </c>
      <c r="I1020" s="133">
        <f t="shared" si="210"/>
        <v>3</v>
      </c>
      <c r="J1020" s="134" t="s">
        <v>72</v>
      </c>
      <c r="K1020" s="135">
        <f t="shared" si="207"/>
        <v>0.99</v>
      </c>
      <c r="L1020" s="135" t="s">
        <v>103</v>
      </c>
      <c r="M1020" s="136">
        <f t="shared" si="208"/>
        <v>990</v>
      </c>
      <c r="N1020" s="134" t="s">
        <v>71</v>
      </c>
    </row>
    <row r="1021" spans="1:14">
      <c r="A1021" s="139">
        <v>18</v>
      </c>
      <c r="B1021" s="5"/>
      <c r="C1021" s="5" t="s">
        <v>32</v>
      </c>
      <c r="D1021" s="5" t="s">
        <v>33</v>
      </c>
      <c r="E1021" s="5" t="s">
        <v>12</v>
      </c>
      <c r="F1021" s="12" t="s">
        <v>1367</v>
      </c>
      <c r="G1021" s="12">
        <v>1</v>
      </c>
      <c r="H1021" s="13" t="s">
        <v>74</v>
      </c>
      <c r="I1021" s="12">
        <f t="shared" si="210"/>
        <v>1</v>
      </c>
      <c r="J1021" s="13" t="s">
        <v>72</v>
      </c>
      <c r="K1021" s="30">
        <f t="shared" si="207"/>
        <v>0.33</v>
      </c>
      <c r="L1021" s="30" t="s">
        <v>103</v>
      </c>
      <c r="M1021" s="15">
        <f t="shared" si="208"/>
        <v>330</v>
      </c>
      <c r="N1021" s="13" t="s">
        <v>71</v>
      </c>
    </row>
    <row r="1022" spans="1:14">
      <c r="A1022" s="139">
        <v>19</v>
      </c>
      <c r="B1022" s="5"/>
      <c r="C1022" s="5" t="s">
        <v>36</v>
      </c>
      <c r="D1022" s="5" t="s">
        <v>35</v>
      </c>
      <c r="E1022" s="5" t="s">
        <v>12</v>
      </c>
      <c r="F1022" s="12" t="s">
        <v>1159</v>
      </c>
      <c r="G1022" s="12">
        <v>1</v>
      </c>
      <c r="H1022" s="13" t="s">
        <v>74</v>
      </c>
      <c r="I1022" s="12">
        <f t="shared" si="210"/>
        <v>1</v>
      </c>
      <c r="J1022" s="13" t="s">
        <v>72</v>
      </c>
      <c r="K1022" s="30">
        <f t="shared" si="207"/>
        <v>0.33</v>
      </c>
      <c r="L1022" s="30" t="s">
        <v>103</v>
      </c>
      <c r="M1022" s="15">
        <f t="shared" si="208"/>
        <v>330</v>
      </c>
      <c r="N1022" s="13" t="s">
        <v>71</v>
      </c>
    </row>
    <row r="1023" spans="1:14">
      <c r="A1023" s="139">
        <v>20</v>
      </c>
      <c r="B1023" s="5"/>
      <c r="C1023" s="5" t="s">
        <v>38</v>
      </c>
      <c r="D1023" s="5" t="s">
        <v>37</v>
      </c>
      <c r="E1023" s="5" t="s">
        <v>12</v>
      </c>
      <c r="F1023" s="12" t="s">
        <v>1444</v>
      </c>
      <c r="G1023" s="12">
        <v>2</v>
      </c>
      <c r="H1023" s="13" t="s">
        <v>74</v>
      </c>
      <c r="I1023" s="12">
        <f t="shared" si="210"/>
        <v>2</v>
      </c>
      <c r="J1023" s="13" t="s">
        <v>72</v>
      </c>
      <c r="K1023" s="30">
        <f t="shared" si="207"/>
        <v>0.66</v>
      </c>
      <c r="L1023" s="30" t="s">
        <v>103</v>
      </c>
      <c r="M1023" s="15">
        <f t="shared" si="208"/>
        <v>660</v>
      </c>
      <c r="N1023" s="13" t="s">
        <v>71</v>
      </c>
    </row>
    <row r="1024" spans="1:14">
      <c r="A1024" s="139">
        <v>21</v>
      </c>
      <c r="B1024" s="5"/>
      <c r="C1024" s="5" t="s">
        <v>40</v>
      </c>
      <c r="D1024" s="5" t="s">
        <v>39</v>
      </c>
      <c r="E1024" s="5" t="s">
        <v>12</v>
      </c>
      <c r="F1024" s="12" t="s">
        <v>1445</v>
      </c>
      <c r="G1024" s="12">
        <v>1</v>
      </c>
      <c r="H1024" s="13" t="s">
        <v>74</v>
      </c>
      <c r="I1024" s="12">
        <f t="shared" si="210"/>
        <v>1</v>
      </c>
      <c r="J1024" s="13" t="s">
        <v>72</v>
      </c>
      <c r="K1024" s="30">
        <f t="shared" si="207"/>
        <v>0.33</v>
      </c>
      <c r="L1024" s="30" t="s">
        <v>103</v>
      </c>
      <c r="M1024" s="15">
        <f t="shared" si="208"/>
        <v>330</v>
      </c>
      <c r="N1024" s="13" t="s">
        <v>71</v>
      </c>
    </row>
    <row r="1025" spans="1:14">
      <c r="A1025" s="139">
        <v>22</v>
      </c>
      <c r="B1025" s="5"/>
      <c r="C1025" s="5" t="s">
        <v>78</v>
      </c>
      <c r="D1025" s="5" t="s">
        <v>79</v>
      </c>
      <c r="E1025" s="5" t="s">
        <v>12</v>
      </c>
      <c r="F1025" s="12" t="s">
        <v>1383</v>
      </c>
      <c r="G1025" s="12">
        <v>2</v>
      </c>
      <c r="H1025" s="13" t="s">
        <v>74</v>
      </c>
      <c r="I1025" s="12">
        <f t="shared" si="210"/>
        <v>2</v>
      </c>
      <c r="J1025" s="13" t="s">
        <v>72</v>
      </c>
      <c r="K1025" s="30">
        <f t="shared" si="207"/>
        <v>0.66</v>
      </c>
      <c r="L1025" s="30" t="s">
        <v>103</v>
      </c>
      <c r="M1025" s="15">
        <f t="shared" si="208"/>
        <v>660</v>
      </c>
      <c r="N1025" s="13" t="s">
        <v>71</v>
      </c>
    </row>
    <row r="1026" spans="1:14">
      <c r="A1026" s="139">
        <v>23</v>
      </c>
      <c r="B1026" s="5"/>
      <c r="C1026" s="102" t="s">
        <v>45</v>
      </c>
      <c r="D1026" s="102" t="s">
        <v>44</v>
      </c>
      <c r="E1026" s="102" t="s">
        <v>43</v>
      </c>
      <c r="F1026" s="103" t="s">
        <v>1446</v>
      </c>
      <c r="G1026" s="133">
        <v>5</v>
      </c>
      <c r="H1026" s="134" t="s">
        <v>74</v>
      </c>
      <c r="I1026" s="133">
        <f>G1026*1.5</f>
        <v>7.5</v>
      </c>
      <c r="J1026" s="134" t="s">
        <v>72</v>
      </c>
      <c r="K1026" s="135">
        <f t="shared" si="207"/>
        <v>2.4750000000000001</v>
      </c>
      <c r="L1026" s="135" t="s">
        <v>103</v>
      </c>
      <c r="M1026" s="136">
        <f t="shared" si="208"/>
        <v>2475</v>
      </c>
      <c r="N1026" s="134" t="s">
        <v>71</v>
      </c>
    </row>
    <row r="1027" spans="1:14">
      <c r="A1027" s="139">
        <v>24</v>
      </c>
      <c r="B1027" s="5"/>
      <c r="C1027" s="5" t="s">
        <v>1390</v>
      </c>
      <c r="D1027" s="5" t="s">
        <v>46</v>
      </c>
      <c r="E1027" s="5" t="s">
        <v>43</v>
      </c>
      <c r="F1027" s="12" t="s">
        <v>1406</v>
      </c>
      <c r="G1027" s="12">
        <v>1</v>
      </c>
      <c r="H1027" s="13" t="s">
        <v>74</v>
      </c>
      <c r="I1027" s="12">
        <f>G1027*1.5</f>
        <v>1.5</v>
      </c>
      <c r="J1027" s="13" t="s">
        <v>72</v>
      </c>
      <c r="K1027" s="30">
        <f t="shared" si="207"/>
        <v>0.495</v>
      </c>
      <c r="L1027" s="30" t="s">
        <v>103</v>
      </c>
      <c r="M1027" s="15">
        <f t="shared" si="208"/>
        <v>495</v>
      </c>
      <c r="N1027" s="13" t="s">
        <v>71</v>
      </c>
    </row>
    <row r="1028" spans="1:14">
      <c r="A1028" s="139">
        <v>25</v>
      </c>
      <c r="B1028" s="5"/>
      <c r="C1028" s="5" t="s">
        <v>42</v>
      </c>
      <c r="D1028" s="5" t="s">
        <v>41</v>
      </c>
      <c r="E1028" s="5" t="s">
        <v>43</v>
      </c>
      <c r="F1028" s="12" t="s">
        <v>1429</v>
      </c>
      <c r="G1028" s="12">
        <v>1</v>
      </c>
      <c r="H1028" s="13" t="s">
        <v>74</v>
      </c>
      <c r="I1028" s="12">
        <f>G1028*1.5</f>
        <v>1.5</v>
      </c>
      <c r="J1028" s="13" t="s">
        <v>72</v>
      </c>
      <c r="K1028" s="30">
        <f t="shared" si="207"/>
        <v>0.495</v>
      </c>
      <c r="L1028" s="30" t="s">
        <v>103</v>
      </c>
      <c r="M1028" s="15">
        <f t="shared" si="208"/>
        <v>495</v>
      </c>
      <c r="N1028" s="13" t="s">
        <v>71</v>
      </c>
    </row>
    <row r="1029" spans="1:14">
      <c r="A1029" s="139">
        <v>26</v>
      </c>
      <c r="B1029" s="5"/>
      <c r="C1029" s="5" t="s">
        <v>1168</v>
      </c>
      <c r="D1029" s="5"/>
      <c r="E1029" s="5" t="s">
        <v>12</v>
      </c>
      <c r="F1029" s="12" t="s">
        <v>1106</v>
      </c>
      <c r="G1029" s="12">
        <v>1</v>
      </c>
      <c r="H1029" s="13" t="s">
        <v>74</v>
      </c>
      <c r="I1029" s="12">
        <f>G1029*4</f>
        <v>4</v>
      </c>
      <c r="J1029" s="13" t="s">
        <v>72</v>
      </c>
      <c r="K1029" s="30">
        <f t="shared" si="207"/>
        <v>1.32</v>
      </c>
      <c r="L1029" s="30" t="s">
        <v>103</v>
      </c>
      <c r="M1029" s="15">
        <f t="shared" si="208"/>
        <v>1320</v>
      </c>
      <c r="N1029" s="13" t="s">
        <v>71</v>
      </c>
    </row>
    <row r="1030" spans="1:14">
      <c r="A1030" s="139">
        <v>27</v>
      </c>
      <c r="B1030" s="5"/>
      <c r="C1030" s="5" t="s">
        <v>1240</v>
      </c>
      <c r="D1030" s="5"/>
      <c r="E1030" s="5" t="s">
        <v>12</v>
      </c>
      <c r="F1030" s="12" t="s">
        <v>795</v>
      </c>
      <c r="G1030" s="12">
        <v>1</v>
      </c>
      <c r="H1030" s="13" t="s">
        <v>74</v>
      </c>
      <c r="I1030" s="12">
        <f t="shared" ref="I1030" si="211">G1030*1.5</f>
        <v>1.5</v>
      </c>
      <c r="J1030" s="13" t="s">
        <v>72</v>
      </c>
      <c r="K1030" s="30">
        <f t="shared" si="207"/>
        <v>0.495</v>
      </c>
      <c r="L1030" s="30" t="s">
        <v>103</v>
      </c>
      <c r="M1030" s="15">
        <f t="shared" si="208"/>
        <v>495</v>
      </c>
      <c r="N1030" s="13" t="s">
        <v>71</v>
      </c>
    </row>
    <row r="1031" spans="1:14">
      <c r="A1031" s="139">
        <v>28</v>
      </c>
      <c r="B1031" s="5"/>
      <c r="C1031" s="5" t="s">
        <v>1122</v>
      </c>
      <c r="D1031" s="5"/>
      <c r="E1031" s="5" t="s">
        <v>43</v>
      </c>
      <c r="F1031" s="12" t="s">
        <v>645</v>
      </c>
      <c r="G1031" s="12">
        <v>2</v>
      </c>
      <c r="H1031" s="13" t="s">
        <v>74</v>
      </c>
      <c r="I1031" s="12">
        <f>G1031*1</f>
        <v>2</v>
      </c>
      <c r="J1031" s="13" t="s">
        <v>72</v>
      </c>
      <c r="K1031" s="30">
        <f t="shared" si="207"/>
        <v>0.66</v>
      </c>
      <c r="L1031" s="30" t="s">
        <v>103</v>
      </c>
      <c r="M1031" s="15">
        <f t="shared" si="208"/>
        <v>660</v>
      </c>
      <c r="N1031" s="13" t="s">
        <v>71</v>
      </c>
    </row>
    <row r="1032" spans="1:14">
      <c r="A1032" s="139">
        <v>29</v>
      </c>
      <c r="B1032" s="5"/>
      <c r="C1032" s="5" t="s">
        <v>757</v>
      </c>
      <c r="D1032" s="5"/>
      <c r="E1032" s="5" t="s">
        <v>12</v>
      </c>
      <c r="F1032" s="12" t="s">
        <v>995</v>
      </c>
      <c r="G1032" s="12">
        <v>2</v>
      </c>
      <c r="H1032" s="13" t="s">
        <v>74</v>
      </c>
      <c r="I1032" s="12">
        <f>G1032*1</f>
        <v>2</v>
      </c>
      <c r="J1032" s="13" t="s">
        <v>72</v>
      </c>
      <c r="K1032" s="30">
        <f t="shared" si="207"/>
        <v>0.66</v>
      </c>
      <c r="L1032" s="30" t="s">
        <v>103</v>
      </c>
      <c r="M1032" s="15">
        <f t="shared" si="208"/>
        <v>660</v>
      </c>
      <c r="N1032" s="13" t="s">
        <v>71</v>
      </c>
    </row>
    <row r="1033" spans="1:14">
      <c r="A1033" s="139">
        <v>30</v>
      </c>
      <c r="B1033" s="5"/>
      <c r="C1033" s="5" t="s">
        <v>1114</v>
      </c>
      <c r="D1033" s="5"/>
      <c r="E1033" s="5" t="s">
        <v>12</v>
      </c>
      <c r="F1033" s="103" t="s">
        <v>322</v>
      </c>
      <c r="G1033" s="12">
        <v>1</v>
      </c>
      <c r="H1033" s="13" t="s">
        <v>74</v>
      </c>
      <c r="I1033" s="12">
        <f>G1033*1</f>
        <v>1</v>
      </c>
      <c r="J1033" s="13" t="s">
        <v>72</v>
      </c>
      <c r="K1033" s="30">
        <f t="shared" si="207"/>
        <v>0.33</v>
      </c>
      <c r="L1033" s="30" t="s">
        <v>103</v>
      </c>
      <c r="M1033" s="15">
        <f t="shared" si="208"/>
        <v>330</v>
      </c>
      <c r="N1033" s="13" t="s">
        <v>71</v>
      </c>
    </row>
    <row r="1034" spans="1:14">
      <c r="A1034" s="139">
        <v>31</v>
      </c>
      <c r="B1034" s="5"/>
      <c r="C1034" s="5" t="s">
        <v>126</v>
      </c>
      <c r="D1034" s="5"/>
      <c r="E1034" s="5" t="s">
        <v>43</v>
      </c>
      <c r="F1034" s="12" t="s">
        <v>271</v>
      </c>
      <c r="G1034" s="12">
        <v>1</v>
      </c>
      <c r="H1034" s="13" t="s">
        <v>74</v>
      </c>
      <c r="I1034" s="12">
        <f t="shared" ref="I1034" si="212">G1034*4</f>
        <v>4</v>
      </c>
      <c r="J1034" s="13" t="s">
        <v>72</v>
      </c>
      <c r="K1034" s="30">
        <f t="shared" si="207"/>
        <v>1.32</v>
      </c>
      <c r="L1034" s="30" t="s">
        <v>103</v>
      </c>
      <c r="M1034" s="15">
        <f t="shared" si="208"/>
        <v>1320</v>
      </c>
      <c r="N1034" s="13" t="s">
        <v>71</v>
      </c>
    </row>
    <row r="1035" spans="1:14">
      <c r="A1035" s="139">
        <v>32</v>
      </c>
      <c r="B1035" s="5"/>
      <c r="C1035" s="5" t="s">
        <v>893</v>
      </c>
      <c r="D1035" s="5"/>
      <c r="E1035" s="5" t="s">
        <v>12</v>
      </c>
      <c r="F1035" s="12" t="s">
        <v>220</v>
      </c>
      <c r="G1035" s="12">
        <v>1</v>
      </c>
      <c r="H1035" s="13" t="s">
        <v>74</v>
      </c>
      <c r="I1035" s="12">
        <f>G1035*1</f>
        <v>1</v>
      </c>
      <c r="J1035" s="13" t="s">
        <v>72</v>
      </c>
      <c r="K1035" s="30">
        <f t="shared" si="207"/>
        <v>0.33</v>
      </c>
      <c r="L1035" s="30" t="s">
        <v>103</v>
      </c>
      <c r="M1035" s="15">
        <f t="shared" si="208"/>
        <v>330</v>
      </c>
      <c r="N1035" s="13" t="s">
        <v>71</v>
      </c>
    </row>
    <row r="1036" spans="1:14">
      <c r="A1036" s="139">
        <v>33</v>
      </c>
      <c r="B1036" s="5"/>
      <c r="C1036" s="5" t="s">
        <v>1193</v>
      </c>
      <c r="D1036" s="5"/>
      <c r="E1036" s="5" t="s">
        <v>43</v>
      </c>
      <c r="F1036" s="12" t="s">
        <v>218</v>
      </c>
      <c r="G1036" s="12">
        <v>1</v>
      </c>
      <c r="H1036" s="13" t="s">
        <v>74</v>
      </c>
      <c r="I1036" s="12">
        <f>G1036*1</f>
        <v>1</v>
      </c>
      <c r="J1036" s="13" t="s">
        <v>72</v>
      </c>
      <c r="K1036" s="30">
        <f t="shared" si="207"/>
        <v>0.33</v>
      </c>
      <c r="L1036" s="30" t="s">
        <v>103</v>
      </c>
      <c r="M1036" s="15">
        <f t="shared" si="208"/>
        <v>330</v>
      </c>
      <c r="N1036" s="13" t="s">
        <v>71</v>
      </c>
    </row>
    <row r="1037" spans="1:14">
      <c r="A1037" s="139">
        <v>34</v>
      </c>
      <c r="B1037" s="5"/>
      <c r="C1037" s="5" t="s">
        <v>124</v>
      </c>
      <c r="D1037" s="5"/>
      <c r="E1037" s="5" t="s">
        <v>12</v>
      </c>
      <c r="F1037" s="12" t="s">
        <v>1280</v>
      </c>
      <c r="G1037" s="12">
        <v>1</v>
      </c>
      <c r="H1037" s="13" t="s">
        <v>74</v>
      </c>
      <c r="I1037" s="12">
        <f>G1037*1.5</f>
        <v>1.5</v>
      </c>
      <c r="J1037" s="13" t="s">
        <v>72</v>
      </c>
      <c r="K1037" s="30">
        <f t="shared" si="207"/>
        <v>0.495</v>
      </c>
      <c r="L1037" s="30" t="s">
        <v>103</v>
      </c>
      <c r="M1037" s="15">
        <f t="shared" si="208"/>
        <v>495</v>
      </c>
      <c r="N1037" s="13" t="s">
        <v>71</v>
      </c>
    </row>
    <row r="1038" spans="1:14">
      <c r="A1038" s="139">
        <v>35</v>
      </c>
      <c r="B1038" s="5"/>
      <c r="C1038" s="5" t="s">
        <v>56</v>
      </c>
      <c r="D1038" s="5"/>
      <c r="E1038" s="5" t="s">
        <v>12</v>
      </c>
      <c r="F1038" s="12" t="s">
        <v>1437</v>
      </c>
      <c r="G1038" s="12">
        <v>1</v>
      </c>
      <c r="H1038" s="13" t="s">
        <v>74</v>
      </c>
      <c r="I1038" s="12">
        <f>G1038*1</f>
        <v>1</v>
      </c>
      <c r="J1038" s="13" t="s">
        <v>72</v>
      </c>
      <c r="K1038" s="30">
        <f t="shared" si="207"/>
        <v>0.33</v>
      </c>
      <c r="L1038" s="30" t="s">
        <v>103</v>
      </c>
      <c r="M1038" s="15">
        <f>K1038*1000</f>
        <v>330</v>
      </c>
      <c r="N1038" s="13" t="s">
        <v>71</v>
      </c>
    </row>
    <row r="1039" spans="1:14">
      <c r="A1039" s="139">
        <v>36</v>
      </c>
      <c r="B1039" s="5"/>
      <c r="C1039" s="5" t="s">
        <v>161</v>
      </c>
      <c r="D1039" s="5"/>
      <c r="E1039" s="5" t="s">
        <v>12</v>
      </c>
      <c r="F1039" s="5" t="s">
        <v>1431</v>
      </c>
      <c r="G1039" s="30">
        <v>2</v>
      </c>
      <c r="H1039" s="13" t="s">
        <v>74</v>
      </c>
      <c r="I1039" s="12">
        <f>G1039*1</f>
        <v>2</v>
      </c>
      <c r="J1039" s="13" t="s">
        <v>72</v>
      </c>
      <c r="K1039" s="30">
        <f t="shared" si="207"/>
        <v>0.66</v>
      </c>
      <c r="L1039" s="30" t="s">
        <v>103</v>
      </c>
      <c r="M1039" s="15">
        <f t="shared" si="208"/>
        <v>660</v>
      </c>
      <c r="N1039" s="13" t="s">
        <v>71</v>
      </c>
    </row>
    <row r="1040" spans="1:14">
      <c r="A1040" s="139">
        <v>37</v>
      </c>
      <c r="B1040" s="5"/>
      <c r="C1040" s="5" t="s">
        <v>1439</v>
      </c>
      <c r="D1040" s="5"/>
      <c r="E1040" s="5" t="s">
        <v>43</v>
      </c>
      <c r="F1040" s="5" t="s">
        <v>1438</v>
      </c>
      <c r="G1040" s="30">
        <v>1</v>
      </c>
      <c r="H1040" s="13" t="s">
        <v>74</v>
      </c>
      <c r="I1040" s="12">
        <f>G1040*1</f>
        <v>1</v>
      </c>
      <c r="J1040" s="13" t="s">
        <v>72</v>
      </c>
      <c r="K1040" s="30">
        <f t="shared" si="207"/>
        <v>0.33</v>
      </c>
      <c r="L1040" s="30" t="s">
        <v>103</v>
      </c>
      <c r="M1040" s="15">
        <f t="shared" si="208"/>
        <v>330</v>
      </c>
      <c r="N1040" s="13" t="s">
        <v>71</v>
      </c>
    </row>
    <row r="1041" spans="1:14">
      <c r="A1041" s="139">
        <v>38</v>
      </c>
      <c r="B1041" s="5"/>
      <c r="C1041" s="5" t="s">
        <v>49</v>
      </c>
      <c r="D1041" s="5" t="s">
        <v>48</v>
      </c>
      <c r="E1041" s="5" t="s">
        <v>1369</v>
      </c>
      <c r="F1041" s="5" t="s">
        <v>1430</v>
      </c>
      <c r="G1041" s="12">
        <v>1</v>
      </c>
      <c r="H1041" s="13" t="s">
        <v>74</v>
      </c>
      <c r="I1041" s="12">
        <v>4</v>
      </c>
      <c r="J1041" s="13" t="s">
        <v>72</v>
      </c>
      <c r="K1041" s="12">
        <f t="shared" si="207"/>
        <v>1.32</v>
      </c>
      <c r="L1041" s="13" t="s">
        <v>103</v>
      </c>
      <c r="M1041" s="12">
        <f t="shared" si="208"/>
        <v>1320</v>
      </c>
      <c r="N1041" s="13" t="s">
        <v>71</v>
      </c>
    </row>
    <row r="1042" spans="1:14" ht="13.5" customHeight="1">
      <c r="A1042" s="139">
        <v>39</v>
      </c>
      <c r="B1042" s="5"/>
      <c r="C1042" s="102" t="s">
        <v>1371</v>
      </c>
      <c r="D1042" s="102" t="s">
        <v>25</v>
      </c>
      <c r="E1042" s="102" t="s">
        <v>1372</v>
      </c>
      <c r="F1042" s="124" t="s">
        <v>1375</v>
      </c>
      <c r="G1042" s="140">
        <v>1</v>
      </c>
      <c r="H1042" s="141" t="s">
        <v>74</v>
      </c>
      <c r="I1042" s="140">
        <v>7</v>
      </c>
      <c r="J1042" s="141" t="s">
        <v>72</v>
      </c>
      <c r="K1042" s="142" t="s">
        <v>1373</v>
      </c>
      <c r="L1042" s="141" t="s">
        <v>103</v>
      </c>
      <c r="M1042" s="142" t="s">
        <v>1374</v>
      </c>
      <c r="N1042" s="141" t="s">
        <v>71</v>
      </c>
    </row>
    <row r="1043" spans="1:14">
      <c r="A1043" s="281" t="s">
        <v>54</v>
      </c>
      <c r="B1043" s="282"/>
      <c r="C1043" s="282"/>
      <c r="D1043" s="282"/>
      <c r="E1043" s="283"/>
      <c r="F1043" s="138"/>
      <c r="G1043" s="12">
        <f>SUM(G1004:G1042)</f>
        <v>79</v>
      </c>
      <c r="H1043" s="13" t="s">
        <v>74</v>
      </c>
      <c r="I1043" s="12">
        <f>SUM(I1004:I1041)</f>
        <v>260.5</v>
      </c>
      <c r="J1043" s="13" t="s">
        <v>72</v>
      </c>
      <c r="K1043" s="30">
        <f>I1043*0.33</f>
        <v>85.965000000000003</v>
      </c>
      <c r="L1043" s="30" t="s">
        <v>103</v>
      </c>
      <c r="M1043" s="34">
        <f>SUM(M1004:M1041)</f>
        <v>85965</v>
      </c>
      <c r="N1043" s="13" t="s">
        <v>71</v>
      </c>
    </row>
    <row r="1044" spans="1:14">
      <c r="A1044" s="286" t="s">
        <v>53</v>
      </c>
      <c r="B1044" s="286" t="s">
        <v>0</v>
      </c>
      <c r="C1044" s="286" t="s">
        <v>2</v>
      </c>
      <c r="D1044" s="286" t="s">
        <v>4</v>
      </c>
      <c r="E1044" s="286" t="s">
        <v>1</v>
      </c>
      <c r="F1044" s="286" t="s">
        <v>280</v>
      </c>
      <c r="G1044" s="288" t="s">
        <v>5</v>
      </c>
      <c r="H1044" s="289"/>
      <c r="I1044" s="288" t="s">
        <v>6</v>
      </c>
      <c r="J1044" s="289"/>
      <c r="K1044" s="288" t="s">
        <v>101</v>
      </c>
      <c r="L1044" s="289"/>
      <c r="M1044" s="288" t="s">
        <v>102</v>
      </c>
      <c r="N1044" s="289"/>
    </row>
    <row r="1045" spans="1:14">
      <c r="A1045" s="287"/>
      <c r="B1045" s="287"/>
      <c r="C1045" s="287"/>
      <c r="D1045" s="287"/>
      <c r="E1045" s="287"/>
      <c r="F1045" s="287"/>
      <c r="G1045" s="290"/>
      <c r="H1045" s="291"/>
      <c r="I1045" s="290"/>
      <c r="J1045" s="291"/>
      <c r="K1045" s="290"/>
      <c r="L1045" s="291"/>
      <c r="M1045" s="290"/>
      <c r="N1045" s="291"/>
    </row>
    <row r="1046" spans="1:14">
      <c r="A1046" s="139">
        <v>1</v>
      </c>
      <c r="B1046" s="16" t="s">
        <v>998</v>
      </c>
      <c r="C1046" s="5" t="s">
        <v>3</v>
      </c>
      <c r="D1046" s="5" t="s">
        <v>7</v>
      </c>
      <c r="E1046" s="5" t="s">
        <v>8</v>
      </c>
      <c r="F1046" s="12" t="s">
        <v>1441</v>
      </c>
      <c r="G1046" s="12">
        <v>0</v>
      </c>
      <c r="H1046" s="13" t="s">
        <v>74</v>
      </c>
      <c r="I1046" s="12">
        <f t="shared" ref="I1046:I1048" si="213">G1046*6</f>
        <v>0</v>
      </c>
      <c r="J1046" s="13" t="s">
        <v>72</v>
      </c>
      <c r="K1046" s="30">
        <f t="shared" ref="K1046:K1083" si="214">I1046*0.33</f>
        <v>0</v>
      </c>
      <c r="L1046" s="30" t="s">
        <v>103</v>
      </c>
      <c r="M1046" s="15">
        <f t="shared" ref="M1046:M1083" si="215">K1046*1000</f>
        <v>0</v>
      </c>
      <c r="N1046" s="13" t="s">
        <v>71</v>
      </c>
    </row>
    <row r="1047" spans="1:14">
      <c r="A1047" s="139">
        <v>2</v>
      </c>
      <c r="B1047" s="131">
        <v>43583</v>
      </c>
      <c r="C1047" s="5" t="s">
        <v>56</v>
      </c>
      <c r="D1047" s="5" t="s">
        <v>93</v>
      </c>
      <c r="E1047" s="5" t="s">
        <v>8</v>
      </c>
      <c r="F1047" s="93" t="s">
        <v>1449</v>
      </c>
      <c r="G1047" s="12">
        <v>3</v>
      </c>
      <c r="H1047" s="13" t="s">
        <v>74</v>
      </c>
      <c r="I1047" s="12">
        <f t="shared" si="213"/>
        <v>18</v>
      </c>
      <c r="J1047" s="13" t="s">
        <v>72</v>
      </c>
      <c r="K1047" s="30">
        <f t="shared" si="214"/>
        <v>5.94</v>
      </c>
      <c r="L1047" s="30" t="s">
        <v>103</v>
      </c>
      <c r="M1047" s="15">
        <f t="shared" si="215"/>
        <v>5940</v>
      </c>
      <c r="N1047" s="13" t="s">
        <v>71</v>
      </c>
    </row>
    <row r="1048" spans="1:14">
      <c r="A1048" s="139">
        <v>3</v>
      </c>
      <c r="B1048" s="5"/>
      <c r="C1048" s="5" t="s">
        <v>15</v>
      </c>
      <c r="D1048" s="5" t="s">
        <v>647</v>
      </c>
      <c r="E1048" s="5" t="s">
        <v>8</v>
      </c>
      <c r="F1048" s="12" t="s">
        <v>1448</v>
      </c>
      <c r="G1048" s="12">
        <v>4</v>
      </c>
      <c r="H1048" s="13" t="s">
        <v>74</v>
      </c>
      <c r="I1048" s="12">
        <f t="shared" si="213"/>
        <v>24</v>
      </c>
      <c r="J1048" s="13" t="s">
        <v>72</v>
      </c>
      <c r="K1048" s="30">
        <f t="shared" si="214"/>
        <v>7.92</v>
      </c>
      <c r="L1048" s="30" t="s">
        <v>103</v>
      </c>
      <c r="M1048" s="15">
        <f t="shared" si="215"/>
        <v>7920</v>
      </c>
      <c r="N1048" s="13" t="s">
        <v>71</v>
      </c>
    </row>
    <row r="1049" spans="1:14">
      <c r="A1049" s="139">
        <v>4</v>
      </c>
      <c r="B1049" s="5"/>
      <c r="C1049" s="5" t="s">
        <v>17</v>
      </c>
      <c r="D1049" s="5" t="s">
        <v>16</v>
      </c>
      <c r="E1049" s="5" t="s">
        <v>8</v>
      </c>
      <c r="F1049" s="12" t="s">
        <v>1433</v>
      </c>
      <c r="G1049" s="12">
        <v>0</v>
      </c>
      <c r="H1049" s="13" t="s">
        <v>74</v>
      </c>
      <c r="I1049" s="12">
        <f>G1049*F4438</f>
        <v>0</v>
      </c>
      <c r="J1049" s="13" t="s">
        <v>72</v>
      </c>
      <c r="K1049" s="30">
        <f t="shared" si="214"/>
        <v>0</v>
      </c>
      <c r="L1049" s="30" t="s">
        <v>103</v>
      </c>
      <c r="M1049" s="15">
        <f t="shared" si="215"/>
        <v>0</v>
      </c>
      <c r="N1049" s="13" t="s">
        <v>71</v>
      </c>
    </row>
    <row r="1050" spans="1:14">
      <c r="A1050" s="139">
        <v>5</v>
      </c>
      <c r="B1050" s="5"/>
      <c r="C1050" s="5" t="s">
        <v>251</v>
      </c>
      <c r="D1050" s="5" t="s">
        <v>18</v>
      </c>
      <c r="E1050" s="5" t="s">
        <v>8</v>
      </c>
      <c r="F1050" s="12" t="s">
        <v>1434</v>
      </c>
      <c r="G1050" s="12">
        <v>0</v>
      </c>
      <c r="H1050" s="13" t="s">
        <v>74</v>
      </c>
      <c r="I1050" s="12">
        <f t="shared" ref="I1050:I1054" si="216">G1050*6</f>
        <v>0</v>
      </c>
      <c r="J1050" s="13" t="s">
        <v>72</v>
      </c>
      <c r="K1050" s="30">
        <f t="shared" si="214"/>
        <v>0</v>
      </c>
      <c r="L1050" s="30" t="s">
        <v>103</v>
      </c>
      <c r="M1050" s="15">
        <f t="shared" si="215"/>
        <v>0</v>
      </c>
      <c r="N1050" s="13" t="s">
        <v>71</v>
      </c>
    </row>
    <row r="1051" spans="1:14">
      <c r="A1051" s="139">
        <v>6</v>
      </c>
      <c r="B1051" s="5"/>
      <c r="C1051" s="9" t="s">
        <v>52</v>
      </c>
      <c r="D1051" s="9" t="s">
        <v>51</v>
      </c>
      <c r="E1051" s="9" t="s">
        <v>8</v>
      </c>
      <c r="F1051" s="72" t="s">
        <v>1405</v>
      </c>
      <c r="G1051" s="12">
        <v>0</v>
      </c>
      <c r="H1051" s="13" t="s">
        <v>74</v>
      </c>
      <c r="I1051" s="12">
        <f t="shared" si="216"/>
        <v>0</v>
      </c>
      <c r="J1051" s="13" t="s">
        <v>72</v>
      </c>
      <c r="K1051" s="30">
        <f t="shared" si="214"/>
        <v>0</v>
      </c>
      <c r="L1051" s="30" t="s">
        <v>103</v>
      </c>
      <c r="M1051" s="15">
        <f t="shared" si="215"/>
        <v>0</v>
      </c>
      <c r="N1051" s="13" t="s">
        <v>71</v>
      </c>
    </row>
    <row r="1052" spans="1:14">
      <c r="A1052" s="139">
        <v>7</v>
      </c>
      <c r="B1052" s="5"/>
      <c r="C1052" s="5" t="s">
        <v>10</v>
      </c>
      <c r="D1052" s="5" t="s">
        <v>93</v>
      </c>
      <c r="E1052" s="5" t="s">
        <v>8</v>
      </c>
      <c r="F1052" s="12" t="s">
        <v>1450</v>
      </c>
      <c r="G1052" s="12">
        <v>4</v>
      </c>
      <c r="H1052" s="13" t="s">
        <v>74</v>
      </c>
      <c r="I1052" s="12">
        <f t="shared" si="216"/>
        <v>24</v>
      </c>
      <c r="J1052" s="13" t="s">
        <v>72</v>
      </c>
      <c r="K1052" s="30">
        <f t="shared" si="214"/>
        <v>7.92</v>
      </c>
      <c r="L1052" s="30" t="s">
        <v>103</v>
      </c>
      <c r="M1052" s="15">
        <f t="shared" si="215"/>
        <v>7920</v>
      </c>
      <c r="N1052" s="13" t="s">
        <v>71</v>
      </c>
    </row>
    <row r="1053" spans="1:14">
      <c r="A1053" s="139">
        <v>8</v>
      </c>
      <c r="B1053" s="5"/>
      <c r="C1053" s="102" t="s">
        <v>26</v>
      </c>
      <c r="D1053" s="102" t="s">
        <v>89</v>
      </c>
      <c r="E1053" s="102" t="s">
        <v>8</v>
      </c>
      <c r="F1053" s="103" t="s">
        <v>1388</v>
      </c>
      <c r="G1053" s="133">
        <v>0</v>
      </c>
      <c r="H1053" s="134" t="s">
        <v>74</v>
      </c>
      <c r="I1053" s="133">
        <f t="shared" si="216"/>
        <v>0</v>
      </c>
      <c r="J1053" s="134" t="s">
        <v>72</v>
      </c>
      <c r="K1053" s="30">
        <f t="shared" si="214"/>
        <v>0</v>
      </c>
      <c r="L1053" s="135" t="s">
        <v>103</v>
      </c>
      <c r="M1053" s="136">
        <f t="shared" si="215"/>
        <v>0</v>
      </c>
      <c r="N1053" s="134" t="s">
        <v>71</v>
      </c>
    </row>
    <row r="1054" spans="1:14">
      <c r="A1054" s="139">
        <v>9</v>
      </c>
      <c r="B1054" s="5"/>
      <c r="C1054" s="5" t="s">
        <v>94</v>
      </c>
      <c r="D1054" s="5" t="s">
        <v>95</v>
      </c>
      <c r="E1054" s="5" t="s">
        <v>8</v>
      </c>
      <c r="F1054" s="12" t="s">
        <v>1451</v>
      </c>
      <c r="G1054" s="12">
        <v>4</v>
      </c>
      <c r="H1054" s="13" t="s">
        <v>74</v>
      </c>
      <c r="I1054" s="12">
        <f t="shared" si="216"/>
        <v>24</v>
      </c>
      <c r="J1054" s="13" t="s">
        <v>72</v>
      </c>
      <c r="K1054" s="30">
        <f t="shared" si="214"/>
        <v>7.92</v>
      </c>
      <c r="L1054" s="30" t="s">
        <v>103</v>
      </c>
      <c r="M1054" s="15">
        <f t="shared" si="215"/>
        <v>7920</v>
      </c>
      <c r="N1054" s="13" t="s">
        <v>71</v>
      </c>
    </row>
    <row r="1055" spans="1:14">
      <c r="A1055" s="139">
        <v>10</v>
      </c>
      <c r="B1055" s="5"/>
      <c r="C1055" s="5" t="s">
        <v>190</v>
      </c>
      <c r="D1055" s="5" t="s">
        <v>20</v>
      </c>
      <c r="E1055" s="5" t="s">
        <v>173</v>
      </c>
      <c r="F1055" s="12" t="s">
        <v>1423</v>
      </c>
      <c r="G1055" s="12">
        <v>0</v>
      </c>
      <c r="H1055" s="13" t="s">
        <v>74</v>
      </c>
      <c r="I1055" s="12">
        <f>G1055*7</f>
        <v>0</v>
      </c>
      <c r="J1055" s="13" t="s">
        <v>72</v>
      </c>
      <c r="K1055" s="30">
        <f t="shared" si="214"/>
        <v>0</v>
      </c>
      <c r="L1055" s="30" t="s">
        <v>103</v>
      </c>
      <c r="M1055" s="15">
        <f t="shared" si="215"/>
        <v>0</v>
      </c>
      <c r="N1055" s="13" t="s">
        <v>71</v>
      </c>
    </row>
    <row r="1056" spans="1:14">
      <c r="A1056" s="139">
        <v>11</v>
      </c>
      <c r="B1056" s="5"/>
      <c r="C1056" s="5" t="s">
        <v>34</v>
      </c>
      <c r="D1056" s="5" t="s">
        <v>134</v>
      </c>
      <c r="E1056" s="5" t="s">
        <v>173</v>
      </c>
      <c r="F1056" s="12" t="s">
        <v>1402</v>
      </c>
      <c r="G1056" s="12">
        <v>0</v>
      </c>
      <c r="H1056" s="13" t="s">
        <v>74</v>
      </c>
      <c r="I1056" s="12">
        <f>G1056*7</f>
        <v>0</v>
      </c>
      <c r="J1056" s="13" t="s">
        <v>72</v>
      </c>
      <c r="K1056" s="30">
        <f t="shared" si="214"/>
        <v>0</v>
      </c>
      <c r="L1056" s="30" t="s">
        <v>103</v>
      </c>
      <c r="M1056" s="15">
        <f t="shared" si="215"/>
        <v>0</v>
      </c>
      <c r="N1056" s="13" t="s">
        <v>71</v>
      </c>
    </row>
    <row r="1057" spans="1:14">
      <c r="A1057" s="139">
        <v>12</v>
      </c>
      <c r="B1057" s="5"/>
      <c r="C1057" s="5" t="s">
        <v>23</v>
      </c>
      <c r="D1057" s="5" t="s">
        <v>136</v>
      </c>
      <c r="E1057" s="5" t="s">
        <v>12</v>
      </c>
      <c r="F1057" s="5" t="s">
        <v>1403</v>
      </c>
      <c r="G1057" s="12">
        <v>0</v>
      </c>
      <c r="H1057" s="13" t="s">
        <v>74</v>
      </c>
      <c r="I1057" s="12">
        <f t="shared" ref="I1057:I1067" si="217">G1057*1</f>
        <v>0</v>
      </c>
      <c r="J1057" s="13" t="s">
        <v>72</v>
      </c>
      <c r="K1057" s="30">
        <f t="shared" si="214"/>
        <v>0</v>
      </c>
      <c r="L1057" s="30" t="s">
        <v>103</v>
      </c>
      <c r="M1057" s="15">
        <f t="shared" si="215"/>
        <v>0</v>
      </c>
      <c r="N1057" s="13" t="s">
        <v>71</v>
      </c>
    </row>
    <row r="1058" spans="1:14">
      <c r="A1058" s="139">
        <v>13</v>
      </c>
      <c r="B1058" s="5"/>
      <c r="C1058" s="5" t="s">
        <v>90</v>
      </c>
      <c r="D1058" s="5" t="s">
        <v>91</v>
      </c>
      <c r="E1058" s="5" t="s">
        <v>12</v>
      </c>
      <c r="F1058" s="12" t="s">
        <v>1342</v>
      </c>
      <c r="G1058" s="12">
        <v>0</v>
      </c>
      <c r="H1058" s="13" t="s">
        <v>74</v>
      </c>
      <c r="I1058" s="12">
        <f t="shared" si="217"/>
        <v>0</v>
      </c>
      <c r="J1058" s="13" t="s">
        <v>72</v>
      </c>
      <c r="K1058" s="30">
        <f t="shared" si="214"/>
        <v>0</v>
      </c>
      <c r="L1058" s="30" t="s">
        <v>103</v>
      </c>
      <c r="M1058" s="15">
        <f t="shared" si="215"/>
        <v>0</v>
      </c>
      <c r="N1058" s="13" t="s">
        <v>71</v>
      </c>
    </row>
    <row r="1059" spans="1:14">
      <c r="A1059" s="139">
        <v>14</v>
      </c>
      <c r="B1059" s="5"/>
      <c r="C1059" s="5" t="s">
        <v>81</v>
      </c>
      <c r="D1059" s="5" t="s">
        <v>82</v>
      </c>
      <c r="E1059" s="5" t="s">
        <v>12</v>
      </c>
      <c r="F1059" s="12" t="s">
        <v>1365</v>
      </c>
      <c r="G1059" s="12">
        <v>0</v>
      </c>
      <c r="H1059" s="13" t="s">
        <v>74</v>
      </c>
      <c r="I1059" s="12">
        <f t="shared" si="217"/>
        <v>0</v>
      </c>
      <c r="J1059" s="13" t="s">
        <v>72</v>
      </c>
      <c r="K1059" s="30">
        <f t="shared" si="214"/>
        <v>0</v>
      </c>
      <c r="L1059" s="30" t="s">
        <v>103</v>
      </c>
      <c r="M1059" s="15">
        <f t="shared" si="215"/>
        <v>0</v>
      </c>
      <c r="N1059" s="13" t="s">
        <v>71</v>
      </c>
    </row>
    <row r="1060" spans="1:14">
      <c r="A1060" s="139">
        <v>15</v>
      </c>
      <c r="B1060" s="5"/>
      <c r="C1060" s="5" t="s">
        <v>11</v>
      </c>
      <c r="D1060" s="5" t="s">
        <v>13</v>
      </c>
      <c r="E1060" s="5" t="s">
        <v>12</v>
      </c>
      <c r="F1060" s="12" t="s">
        <v>1436</v>
      </c>
      <c r="G1060" s="12">
        <v>0</v>
      </c>
      <c r="H1060" s="13" t="s">
        <v>74</v>
      </c>
      <c r="I1060" s="12">
        <f t="shared" si="217"/>
        <v>0</v>
      </c>
      <c r="J1060" s="13" t="s">
        <v>72</v>
      </c>
      <c r="K1060" s="30">
        <f t="shared" si="214"/>
        <v>0</v>
      </c>
      <c r="L1060" s="30" t="s">
        <v>103</v>
      </c>
      <c r="M1060" s="15">
        <f t="shared" si="215"/>
        <v>0</v>
      </c>
      <c r="N1060" s="13" t="s">
        <v>71</v>
      </c>
    </row>
    <row r="1061" spans="1:14">
      <c r="A1061" s="139">
        <v>16</v>
      </c>
      <c r="B1061" s="5"/>
      <c r="C1061" s="5" t="s">
        <v>28</v>
      </c>
      <c r="D1061" s="5" t="s">
        <v>27</v>
      </c>
      <c r="E1061" s="5" t="s">
        <v>12</v>
      </c>
      <c r="F1061" s="12" t="s">
        <v>1385</v>
      </c>
      <c r="G1061" s="12">
        <v>0</v>
      </c>
      <c r="H1061" s="13" t="s">
        <v>74</v>
      </c>
      <c r="I1061" s="12">
        <f t="shared" si="217"/>
        <v>0</v>
      </c>
      <c r="J1061" s="13" t="s">
        <v>72</v>
      </c>
      <c r="K1061" s="30">
        <f t="shared" si="214"/>
        <v>0</v>
      </c>
      <c r="L1061" s="30" t="s">
        <v>103</v>
      </c>
      <c r="M1061" s="15">
        <f t="shared" si="215"/>
        <v>0</v>
      </c>
      <c r="N1061" s="13" t="s">
        <v>71</v>
      </c>
    </row>
    <row r="1062" spans="1:14">
      <c r="A1062" s="139">
        <v>17</v>
      </c>
      <c r="B1062" s="5"/>
      <c r="C1062" s="102" t="s">
        <v>30</v>
      </c>
      <c r="D1062" s="102" t="s">
        <v>29</v>
      </c>
      <c r="E1062" s="102" t="s">
        <v>12</v>
      </c>
      <c r="F1062" s="137" t="s">
        <v>1443</v>
      </c>
      <c r="G1062" s="133">
        <v>0</v>
      </c>
      <c r="H1062" s="134" t="s">
        <v>74</v>
      </c>
      <c r="I1062" s="133">
        <f t="shared" si="217"/>
        <v>0</v>
      </c>
      <c r="J1062" s="134" t="s">
        <v>72</v>
      </c>
      <c r="K1062" s="135">
        <f t="shared" si="214"/>
        <v>0</v>
      </c>
      <c r="L1062" s="135" t="s">
        <v>103</v>
      </c>
      <c r="M1062" s="136">
        <f t="shared" si="215"/>
        <v>0</v>
      </c>
      <c r="N1062" s="134" t="s">
        <v>71</v>
      </c>
    </row>
    <row r="1063" spans="1:14">
      <c r="A1063" s="139">
        <v>18</v>
      </c>
      <c r="B1063" s="5"/>
      <c r="C1063" s="5" t="s">
        <v>32</v>
      </c>
      <c r="D1063" s="5" t="s">
        <v>33</v>
      </c>
      <c r="E1063" s="5" t="s">
        <v>12</v>
      </c>
      <c r="F1063" s="12" t="s">
        <v>1367</v>
      </c>
      <c r="G1063" s="12">
        <v>0</v>
      </c>
      <c r="H1063" s="13" t="s">
        <v>74</v>
      </c>
      <c r="I1063" s="12">
        <f t="shared" si="217"/>
        <v>0</v>
      </c>
      <c r="J1063" s="13" t="s">
        <v>72</v>
      </c>
      <c r="K1063" s="30">
        <f t="shared" si="214"/>
        <v>0</v>
      </c>
      <c r="L1063" s="30" t="s">
        <v>103</v>
      </c>
      <c r="M1063" s="15">
        <f t="shared" si="215"/>
        <v>0</v>
      </c>
      <c r="N1063" s="13" t="s">
        <v>71</v>
      </c>
    </row>
    <row r="1064" spans="1:14">
      <c r="A1064" s="139">
        <v>19</v>
      </c>
      <c r="B1064" s="5"/>
      <c r="C1064" s="5" t="s">
        <v>36</v>
      </c>
      <c r="D1064" s="5" t="s">
        <v>35</v>
      </c>
      <c r="E1064" s="5" t="s">
        <v>12</v>
      </c>
      <c r="F1064" s="12" t="s">
        <v>1159</v>
      </c>
      <c r="G1064" s="12">
        <v>0</v>
      </c>
      <c r="H1064" s="13" t="s">
        <v>74</v>
      </c>
      <c r="I1064" s="12">
        <f t="shared" si="217"/>
        <v>0</v>
      </c>
      <c r="J1064" s="13" t="s">
        <v>72</v>
      </c>
      <c r="K1064" s="30">
        <f t="shared" si="214"/>
        <v>0</v>
      </c>
      <c r="L1064" s="30" t="s">
        <v>103</v>
      </c>
      <c r="M1064" s="15">
        <f t="shared" si="215"/>
        <v>0</v>
      </c>
      <c r="N1064" s="13" t="s">
        <v>71</v>
      </c>
    </row>
    <row r="1065" spans="1:14">
      <c r="A1065" s="139">
        <v>20</v>
      </c>
      <c r="B1065" s="5"/>
      <c r="C1065" s="5" t="s">
        <v>38</v>
      </c>
      <c r="D1065" s="5" t="s">
        <v>37</v>
      </c>
      <c r="E1065" s="5" t="s">
        <v>12</v>
      </c>
      <c r="F1065" s="12" t="s">
        <v>1444</v>
      </c>
      <c r="G1065" s="12">
        <v>0</v>
      </c>
      <c r="H1065" s="13" t="s">
        <v>74</v>
      </c>
      <c r="I1065" s="12">
        <f t="shared" si="217"/>
        <v>0</v>
      </c>
      <c r="J1065" s="13" t="s">
        <v>72</v>
      </c>
      <c r="K1065" s="30">
        <f t="shared" si="214"/>
        <v>0</v>
      </c>
      <c r="L1065" s="30" t="s">
        <v>103</v>
      </c>
      <c r="M1065" s="15">
        <f t="shared" si="215"/>
        <v>0</v>
      </c>
      <c r="N1065" s="13" t="s">
        <v>71</v>
      </c>
    </row>
    <row r="1066" spans="1:14">
      <c r="A1066" s="139">
        <v>21</v>
      </c>
      <c r="B1066" s="5"/>
      <c r="C1066" s="5" t="s">
        <v>40</v>
      </c>
      <c r="D1066" s="5" t="s">
        <v>39</v>
      </c>
      <c r="E1066" s="5" t="s">
        <v>12</v>
      </c>
      <c r="F1066" s="12" t="s">
        <v>1445</v>
      </c>
      <c r="G1066" s="12">
        <v>0</v>
      </c>
      <c r="H1066" s="13" t="s">
        <v>74</v>
      </c>
      <c r="I1066" s="12">
        <f t="shared" si="217"/>
        <v>0</v>
      </c>
      <c r="J1066" s="13" t="s">
        <v>72</v>
      </c>
      <c r="K1066" s="30">
        <f t="shared" si="214"/>
        <v>0</v>
      </c>
      <c r="L1066" s="30" t="s">
        <v>103</v>
      </c>
      <c r="M1066" s="15">
        <f t="shared" si="215"/>
        <v>0</v>
      </c>
      <c r="N1066" s="13" t="s">
        <v>71</v>
      </c>
    </row>
    <row r="1067" spans="1:14">
      <c r="A1067" s="139">
        <v>22</v>
      </c>
      <c r="B1067" s="5"/>
      <c r="C1067" s="5" t="s">
        <v>78</v>
      </c>
      <c r="D1067" s="5" t="s">
        <v>79</v>
      </c>
      <c r="E1067" s="5" t="s">
        <v>12</v>
      </c>
      <c r="F1067" s="12" t="s">
        <v>1383</v>
      </c>
      <c r="G1067" s="12">
        <v>0</v>
      </c>
      <c r="H1067" s="13" t="s">
        <v>74</v>
      </c>
      <c r="I1067" s="12">
        <f t="shared" si="217"/>
        <v>0</v>
      </c>
      <c r="J1067" s="13" t="s">
        <v>72</v>
      </c>
      <c r="K1067" s="30">
        <f t="shared" si="214"/>
        <v>0</v>
      </c>
      <c r="L1067" s="30" t="s">
        <v>103</v>
      </c>
      <c r="M1067" s="15">
        <f t="shared" si="215"/>
        <v>0</v>
      </c>
      <c r="N1067" s="13" t="s">
        <v>71</v>
      </c>
    </row>
    <row r="1068" spans="1:14">
      <c r="A1068" s="139">
        <v>23</v>
      </c>
      <c r="B1068" s="5"/>
      <c r="C1068" s="102" t="s">
        <v>45</v>
      </c>
      <c r="D1068" s="102" t="s">
        <v>44</v>
      </c>
      <c r="E1068" s="102" t="s">
        <v>43</v>
      </c>
      <c r="F1068" s="103" t="s">
        <v>1446</v>
      </c>
      <c r="G1068" s="133">
        <v>0</v>
      </c>
      <c r="H1068" s="134" t="s">
        <v>74</v>
      </c>
      <c r="I1068" s="133">
        <f>G1068*1.5</f>
        <v>0</v>
      </c>
      <c r="J1068" s="134" t="s">
        <v>72</v>
      </c>
      <c r="K1068" s="135">
        <f t="shared" si="214"/>
        <v>0</v>
      </c>
      <c r="L1068" s="135" t="s">
        <v>103</v>
      </c>
      <c r="M1068" s="136">
        <f t="shared" si="215"/>
        <v>0</v>
      </c>
      <c r="N1068" s="134" t="s">
        <v>71</v>
      </c>
    </row>
    <row r="1069" spans="1:14">
      <c r="A1069" s="139">
        <v>24</v>
      </c>
      <c r="B1069" s="5"/>
      <c r="C1069" s="5" t="s">
        <v>1390</v>
      </c>
      <c r="D1069" s="5" t="s">
        <v>46</v>
      </c>
      <c r="E1069" s="5" t="s">
        <v>43</v>
      </c>
      <c r="F1069" s="12" t="s">
        <v>1406</v>
      </c>
      <c r="G1069" s="12">
        <v>0</v>
      </c>
      <c r="H1069" s="13" t="s">
        <v>74</v>
      </c>
      <c r="I1069" s="12">
        <f>G1069*1.5</f>
        <v>0</v>
      </c>
      <c r="J1069" s="13" t="s">
        <v>72</v>
      </c>
      <c r="K1069" s="30">
        <f t="shared" si="214"/>
        <v>0</v>
      </c>
      <c r="L1069" s="30" t="s">
        <v>103</v>
      </c>
      <c r="M1069" s="15">
        <f t="shared" si="215"/>
        <v>0</v>
      </c>
      <c r="N1069" s="13" t="s">
        <v>71</v>
      </c>
    </row>
    <row r="1070" spans="1:14">
      <c r="A1070" s="139">
        <v>25</v>
      </c>
      <c r="B1070" s="5"/>
      <c r="C1070" s="5" t="s">
        <v>42</v>
      </c>
      <c r="D1070" s="5" t="s">
        <v>41</v>
      </c>
      <c r="E1070" s="5" t="s">
        <v>43</v>
      </c>
      <c r="F1070" s="12" t="s">
        <v>1429</v>
      </c>
      <c r="G1070" s="12">
        <v>0</v>
      </c>
      <c r="H1070" s="13" t="s">
        <v>74</v>
      </c>
      <c r="I1070" s="12">
        <f>G1070*1.5</f>
        <v>0</v>
      </c>
      <c r="J1070" s="13" t="s">
        <v>72</v>
      </c>
      <c r="K1070" s="30">
        <f t="shared" si="214"/>
        <v>0</v>
      </c>
      <c r="L1070" s="30" t="s">
        <v>103</v>
      </c>
      <c r="M1070" s="15">
        <f t="shared" si="215"/>
        <v>0</v>
      </c>
      <c r="N1070" s="13" t="s">
        <v>71</v>
      </c>
    </row>
    <row r="1071" spans="1:14">
      <c r="A1071" s="139">
        <v>26</v>
      </c>
      <c r="B1071" s="5"/>
      <c r="C1071" s="5" t="s">
        <v>1168</v>
      </c>
      <c r="D1071" s="5"/>
      <c r="E1071" s="5" t="s">
        <v>12</v>
      </c>
      <c r="F1071" s="12" t="s">
        <v>1106</v>
      </c>
      <c r="G1071" s="12">
        <v>1</v>
      </c>
      <c r="H1071" s="13" t="s">
        <v>74</v>
      </c>
      <c r="I1071" s="12">
        <f>G1071*4</f>
        <v>4</v>
      </c>
      <c r="J1071" s="13" t="s">
        <v>72</v>
      </c>
      <c r="K1071" s="30">
        <f t="shared" si="214"/>
        <v>1.32</v>
      </c>
      <c r="L1071" s="30" t="s">
        <v>103</v>
      </c>
      <c r="M1071" s="15">
        <f t="shared" si="215"/>
        <v>1320</v>
      </c>
      <c r="N1071" s="13" t="s">
        <v>71</v>
      </c>
    </row>
    <row r="1072" spans="1:14">
      <c r="A1072" s="139">
        <v>27</v>
      </c>
      <c r="B1072" s="5"/>
      <c r="C1072" s="5" t="s">
        <v>1240</v>
      </c>
      <c r="D1072" s="5"/>
      <c r="E1072" s="5" t="s">
        <v>12</v>
      </c>
      <c r="F1072" s="12" t="s">
        <v>795</v>
      </c>
      <c r="G1072" s="12">
        <v>1</v>
      </c>
      <c r="H1072" s="13" t="s">
        <v>74</v>
      </c>
      <c r="I1072" s="12">
        <f t="shared" ref="I1072" si="218">G1072*1.5</f>
        <v>1.5</v>
      </c>
      <c r="J1072" s="13" t="s">
        <v>72</v>
      </c>
      <c r="K1072" s="30">
        <f t="shared" si="214"/>
        <v>0.495</v>
      </c>
      <c r="L1072" s="30" t="s">
        <v>103</v>
      </c>
      <c r="M1072" s="15">
        <f t="shared" si="215"/>
        <v>495</v>
      </c>
      <c r="N1072" s="13" t="s">
        <v>71</v>
      </c>
    </row>
    <row r="1073" spans="1:14">
      <c r="A1073" s="139">
        <v>28</v>
      </c>
      <c r="B1073" s="5"/>
      <c r="C1073" s="5" t="s">
        <v>1122</v>
      </c>
      <c r="D1073" s="5"/>
      <c r="E1073" s="5" t="s">
        <v>43</v>
      </c>
      <c r="F1073" s="12" t="s">
        <v>645</v>
      </c>
      <c r="G1073" s="12">
        <v>2</v>
      </c>
      <c r="H1073" s="13" t="s">
        <v>74</v>
      </c>
      <c r="I1073" s="12">
        <f>G1073*1</f>
        <v>2</v>
      </c>
      <c r="J1073" s="13" t="s">
        <v>72</v>
      </c>
      <c r="K1073" s="30">
        <f t="shared" si="214"/>
        <v>0.66</v>
      </c>
      <c r="L1073" s="30" t="s">
        <v>103</v>
      </c>
      <c r="M1073" s="15">
        <f t="shared" si="215"/>
        <v>660</v>
      </c>
      <c r="N1073" s="13" t="s">
        <v>71</v>
      </c>
    </row>
    <row r="1074" spans="1:14">
      <c r="A1074" s="139">
        <v>29</v>
      </c>
      <c r="B1074" s="5"/>
      <c r="C1074" s="5" t="s">
        <v>757</v>
      </c>
      <c r="D1074" s="5"/>
      <c r="E1074" s="5" t="s">
        <v>12</v>
      </c>
      <c r="F1074" s="12" t="s">
        <v>995</v>
      </c>
      <c r="G1074" s="12">
        <v>2</v>
      </c>
      <c r="H1074" s="13" t="s">
        <v>74</v>
      </c>
      <c r="I1074" s="12">
        <f>G1074*1</f>
        <v>2</v>
      </c>
      <c r="J1074" s="13" t="s">
        <v>72</v>
      </c>
      <c r="K1074" s="30">
        <f t="shared" si="214"/>
        <v>0.66</v>
      </c>
      <c r="L1074" s="30" t="s">
        <v>103</v>
      </c>
      <c r="M1074" s="15">
        <f t="shared" si="215"/>
        <v>660</v>
      </c>
      <c r="N1074" s="13" t="s">
        <v>71</v>
      </c>
    </row>
    <row r="1075" spans="1:14">
      <c r="A1075" s="139">
        <v>30</v>
      </c>
      <c r="B1075" s="5"/>
      <c r="C1075" s="5" t="s">
        <v>1114</v>
      </c>
      <c r="D1075" s="5"/>
      <c r="E1075" s="5" t="s">
        <v>12</v>
      </c>
      <c r="F1075" s="103" t="s">
        <v>322</v>
      </c>
      <c r="G1075" s="12">
        <v>1</v>
      </c>
      <c r="H1075" s="13" t="s">
        <v>74</v>
      </c>
      <c r="I1075" s="12">
        <f>G1075*1</f>
        <v>1</v>
      </c>
      <c r="J1075" s="13" t="s">
        <v>72</v>
      </c>
      <c r="K1075" s="30">
        <f t="shared" si="214"/>
        <v>0.33</v>
      </c>
      <c r="L1075" s="30" t="s">
        <v>103</v>
      </c>
      <c r="M1075" s="15">
        <f t="shared" si="215"/>
        <v>330</v>
      </c>
      <c r="N1075" s="13" t="s">
        <v>71</v>
      </c>
    </row>
    <row r="1076" spans="1:14">
      <c r="A1076" s="139">
        <v>31</v>
      </c>
      <c r="B1076" s="5"/>
      <c r="C1076" s="5" t="s">
        <v>126</v>
      </c>
      <c r="D1076" s="5"/>
      <c r="E1076" s="5" t="s">
        <v>43</v>
      </c>
      <c r="F1076" s="12" t="s">
        <v>271</v>
      </c>
      <c r="G1076" s="12">
        <v>1</v>
      </c>
      <c r="H1076" s="13" t="s">
        <v>74</v>
      </c>
      <c r="I1076" s="12">
        <f t="shared" ref="I1076" si="219">G1076*4</f>
        <v>4</v>
      </c>
      <c r="J1076" s="13" t="s">
        <v>72</v>
      </c>
      <c r="K1076" s="30">
        <f t="shared" si="214"/>
        <v>1.32</v>
      </c>
      <c r="L1076" s="30" t="s">
        <v>103</v>
      </c>
      <c r="M1076" s="15">
        <f t="shared" si="215"/>
        <v>1320</v>
      </c>
      <c r="N1076" s="13" t="s">
        <v>71</v>
      </c>
    </row>
    <row r="1077" spans="1:14">
      <c r="A1077" s="139">
        <v>32</v>
      </c>
      <c r="B1077" s="5"/>
      <c r="C1077" s="5" t="s">
        <v>893</v>
      </c>
      <c r="D1077" s="5"/>
      <c r="E1077" s="5" t="s">
        <v>12</v>
      </c>
      <c r="F1077" s="12" t="s">
        <v>220</v>
      </c>
      <c r="G1077" s="12">
        <v>1</v>
      </c>
      <c r="H1077" s="13" t="s">
        <v>74</v>
      </c>
      <c r="I1077" s="12">
        <f>G1077*1</f>
        <v>1</v>
      </c>
      <c r="J1077" s="13" t="s">
        <v>72</v>
      </c>
      <c r="K1077" s="30">
        <f t="shared" si="214"/>
        <v>0.33</v>
      </c>
      <c r="L1077" s="30" t="s">
        <v>103</v>
      </c>
      <c r="M1077" s="15">
        <f t="shared" si="215"/>
        <v>330</v>
      </c>
      <c r="N1077" s="13" t="s">
        <v>71</v>
      </c>
    </row>
    <row r="1078" spans="1:14">
      <c r="A1078" s="139">
        <v>33</v>
      </c>
      <c r="B1078" s="5"/>
      <c r="C1078" s="5" t="s">
        <v>1193</v>
      </c>
      <c r="D1078" s="5"/>
      <c r="E1078" s="5" t="s">
        <v>43</v>
      </c>
      <c r="F1078" s="12" t="s">
        <v>218</v>
      </c>
      <c r="G1078" s="12">
        <v>1</v>
      </c>
      <c r="H1078" s="13" t="s">
        <v>74</v>
      </c>
      <c r="I1078" s="12">
        <f>G1078*1</f>
        <v>1</v>
      </c>
      <c r="J1078" s="13" t="s">
        <v>72</v>
      </c>
      <c r="K1078" s="30">
        <f t="shared" si="214"/>
        <v>0.33</v>
      </c>
      <c r="L1078" s="30" t="s">
        <v>103</v>
      </c>
      <c r="M1078" s="15">
        <f t="shared" si="215"/>
        <v>330</v>
      </c>
      <c r="N1078" s="13" t="s">
        <v>71</v>
      </c>
    </row>
    <row r="1079" spans="1:14">
      <c r="A1079" s="139">
        <v>34</v>
      </c>
      <c r="B1079" s="5"/>
      <c r="C1079" s="5" t="s">
        <v>124</v>
      </c>
      <c r="D1079" s="5"/>
      <c r="E1079" s="5" t="s">
        <v>12</v>
      </c>
      <c r="F1079" s="12" t="s">
        <v>1280</v>
      </c>
      <c r="G1079" s="12">
        <v>1</v>
      </c>
      <c r="H1079" s="13" t="s">
        <v>74</v>
      </c>
      <c r="I1079" s="12">
        <f>G1079*1.5</f>
        <v>1.5</v>
      </c>
      <c r="J1079" s="13" t="s">
        <v>72</v>
      </c>
      <c r="K1079" s="30">
        <f t="shared" si="214"/>
        <v>0.495</v>
      </c>
      <c r="L1079" s="30" t="s">
        <v>103</v>
      </c>
      <c r="M1079" s="15">
        <f t="shared" si="215"/>
        <v>495</v>
      </c>
      <c r="N1079" s="13" t="s">
        <v>71</v>
      </c>
    </row>
    <row r="1080" spans="1:14">
      <c r="A1080" s="139">
        <v>35</v>
      </c>
      <c r="B1080" s="5"/>
      <c r="C1080" s="5" t="s">
        <v>56</v>
      </c>
      <c r="D1080" s="5"/>
      <c r="E1080" s="5" t="s">
        <v>12</v>
      </c>
      <c r="F1080" s="12" t="s">
        <v>1437</v>
      </c>
      <c r="G1080" s="12">
        <v>1</v>
      </c>
      <c r="H1080" s="13" t="s">
        <v>74</v>
      </c>
      <c r="I1080" s="12">
        <f>G1080*1</f>
        <v>1</v>
      </c>
      <c r="J1080" s="13" t="s">
        <v>72</v>
      </c>
      <c r="K1080" s="30">
        <f t="shared" si="214"/>
        <v>0.33</v>
      </c>
      <c r="L1080" s="30" t="s">
        <v>103</v>
      </c>
      <c r="M1080" s="15">
        <f t="shared" si="215"/>
        <v>330</v>
      </c>
      <c r="N1080" s="13" t="s">
        <v>71</v>
      </c>
    </row>
    <row r="1081" spans="1:14">
      <c r="A1081" s="139">
        <v>36</v>
      </c>
      <c r="B1081" s="5"/>
      <c r="C1081" s="5" t="s">
        <v>161</v>
      </c>
      <c r="D1081" s="5"/>
      <c r="E1081" s="5" t="s">
        <v>12</v>
      </c>
      <c r="F1081" s="5" t="s">
        <v>1431</v>
      </c>
      <c r="G1081" s="30">
        <v>2</v>
      </c>
      <c r="H1081" s="13" t="s">
        <v>74</v>
      </c>
      <c r="I1081" s="12">
        <f>G1081*1</f>
        <v>2</v>
      </c>
      <c r="J1081" s="13" t="s">
        <v>72</v>
      </c>
      <c r="K1081" s="30">
        <f t="shared" si="214"/>
        <v>0.66</v>
      </c>
      <c r="L1081" s="30" t="s">
        <v>103</v>
      </c>
      <c r="M1081" s="15">
        <f t="shared" si="215"/>
        <v>660</v>
      </c>
      <c r="N1081" s="13" t="s">
        <v>71</v>
      </c>
    </row>
    <row r="1082" spans="1:14">
      <c r="A1082" s="139">
        <v>37</v>
      </c>
      <c r="B1082" s="5"/>
      <c r="C1082" s="5" t="s">
        <v>1439</v>
      </c>
      <c r="D1082" s="5"/>
      <c r="E1082" s="5" t="s">
        <v>43</v>
      </c>
      <c r="F1082" s="5" t="s">
        <v>1438</v>
      </c>
      <c r="G1082" s="30">
        <v>1</v>
      </c>
      <c r="H1082" s="13" t="s">
        <v>74</v>
      </c>
      <c r="I1082" s="12">
        <f>G1082*1</f>
        <v>1</v>
      </c>
      <c r="J1082" s="13" t="s">
        <v>72</v>
      </c>
      <c r="K1082" s="30">
        <f t="shared" si="214"/>
        <v>0.33</v>
      </c>
      <c r="L1082" s="30" t="s">
        <v>103</v>
      </c>
      <c r="M1082" s="15">
        <f t="shared" si="215"/>
        <v>330</v>
      </c>
      <c r="N1082" s="13" t="s">
        <v>71</v>
      </c>
    </row>
    <row r="1083" spans="1:14">
      <c r="A1083" s="139">
        <v>38</v>
      </c>
      <c r="B1083" s="5"/>
      <c r="C1083" s="5" t="s">
        <v>49</v>
      </c>
      <c r="D1083" s="5" t="s">
        <v>48</v>
      </c>
      <c r="E1083" s="5" t="s">
        <v>1369</v>
      </c>
      <c r="F1083" s="5" t="s">
        <v>1430</v>
      </c>
      <c r="G1083" s="12">
        <v>1</v>
      </c>
      <c r="H1083" s="13" t="s">
        <v>74</v>
      </c>
      <c r="I1083" s="12">
        <v>4</v>
      </c>
      <c r="J1083" s="13" t="s">
        <v>72</v>
      </c>
      <c r="K1083" s="12">
        <f t="shared" si="214"/>
        <v>1.32</v>
      </c>
      <c r="L1083" s="13" t="s">
        <v>103</v>
      </c>
      <c r="M1083" s="12">
        <f t="shared" si="215"/>
        <v>1320</v>
      </c>
      <c r="N1083" s="13" t="s">
        <v>71</v>
      </c>
    </row>
    <row r="1084" spans="1:14">
      <c r="A1084" s="139">
        <v>39</v>
      </c>
      <c r="B1084" s="5"/>
      <c r="C1084" s="102" t="s">
        <v>1371</v>
      </c>
      <c r="D1084" s="102" t="s">
        <v>25</v>
      </c>
      <c r="E1084" s="102" t="s">
        <v>1372</v>
      </c>
      <c r="F1084" s="124" t="s">
        <v>1375</v>
      </c>
      <c r="G1084" s="140">
        <v>1</v>
      </c>
      <c r="H1084" s="141" t="s">
        <v>74</v>
      </c>
      <c r="I1084" s="140">
        <v>7</v>
      </c>
      <c r="J1084" s="141" t="s">
        <v>72</v>
      </c>
      <c r="K1084" s="142" t="s">
        <v>1373</v>
      </c>
      <c r="L1084" s="141" t="s">
        <v>103</v>
      </c>
      <c r="M1084" s="142" t="s">
        <v>1374</v>
      </c>
      <c r="N1084" s="141" t="s">
        <v>71</v>
      </c>
    </row>
    <row r="1085" spans="1:14">
      <c r="A1085" s="281" t="s">
        <v>54</v>
      </c>
      <c r="B1085" s="282"/>
      <c r="C1085" s="282"/>
      <c r="D1085" s="282"/>
      <c r="E1085" s="283"/>
      <c r="F1085" s="138"/>
      <c r="G1085" s="12">
        <f>SUM(G1046:G1084)</f>
        <v>32</v>
      </c>
      <c r="H1085" s="13" t="s">
        <v>74</v>
      </c>
      <c r="I1085" s="12">
        <f>SUM(I1046:I1083)</f>
        <v>116</v>
      </c>
      <c r="J1085" s="13" t="s">
        <v>72</v>
      </c>
      <c r="K1085" s="30">
        <f>I1085*0.33</f>
        <v>38.28</v>
      </c>
      <c r="L1085" s="30" t="s">
        <v>103</v>
      </c>
      <c r="M1085" s="34">
        <f>SUM(M1046:M1083)</f>
        <v>38280</v>
      </c>
      <c r="N1085" s="13" t="s">
        <v>71</v>
      </c>
    </row>
    <row r="1086" spans="1:14">
      <c r="A1086" s="286" t="s">
        <v>53</v>
      </c>
      <c r="B1086" s="286" t="s">
        <v>0</v>
      </c>
      <c r="C1086" s="286" t="s">
        <v>2</v>
      </c>
      <c r="D1086" s="286" t="s">
        <v>4</v>
      </c>
      <c r="E1086" s="286" t="s">
        <v>1</v>
      </c>
      <c r="F1086" s="286" t="s">
        <v>280</v>
      </c>
      <c r="G1086" s="288" t="s">
        <v>5</v>
      </c>
      <c r="H1086" s="289"/>
      <c r="I1086" s="288" t="s">
        <v>6</v>
      </c>
      <c r="J1086" s="289"/>
      <c r="K1086" s="288" t="s">
        <v>101</v>
      </c>
      <c r="L1086" s="289"/>
      <c r="M1086" s="288" t="s">
        <v>102</v>
      </c>
      <c r="N1086" s="289"/>
    </row>
    <row r="1087" spans="1:14">
      <c r="A1087" s="287"/>
      <c r="B1087" s="287"/>
      <c r="C1087" s="287"/>
      <c r="D1087" s="287"/>
      <c r="E1087" s="287"/>
      <c r="F1087" s="287"/>
      <c r="G1087" s="290"/>
      <c r="H1087" s="291"/>
      <c r="I1087" s="290"/>
      <c r="J1087" s="291"/>
      <c r="K1087" s="290"/>
      <c r="L1087" s="291"/>
      <c r="M1087" s="290"/>
      <c r="N1087" s="291"/>
    </row>
    <row r="1088" spans="1:14">
      <c r="A1088" s="139">
        <v>1</v>
      </c>
      <c r="B1088" s="16" t="s">
        <v>64</v>
      </c>
      <c r="C1088" s="5" t="s">
        <v>3</v>
      </c>
      <c r="D1088" s="5" t="s">
        <v>7</v>
      </c>
      <c r="E1088" s="5" t="s">
        <v>8</v>
      </c>
      <c r="F1088" s="12" t="s">
        <v>1452</v>
      </c>
      <c r="G1088" s="12">
        <v>4</v>
      </c>
      <c r="H1088" s="13" t="s">
        <v>74</v>
      </c>
      <c r="I1088" s="12">
        <f t="shared" ref="I1088:I1090" si="220">G1088*6</f>
        <v>24</v>
      </c>
      <c r="J1088" s="13" t="s">
        <v>72</v>
      </c>
      <c r="K1088" s="30">
        <f t="shared" ref="K1088:K1124" si="221">I1088*0.33</f>
        <v>7.92</v>
      </c>
      <c r="L1088" s="30" t="s">
        <v>103</v>
      </c>
      <c r="M1088" s="15">
        <f t="shared" ref="M1088:M1124" si="222">K1088*1000</f>
        <v>7920</v>
      </c>
      <c r="N1088" s="13" t="s">
        <v>71</v>
      </c>
    </row>
    <row r="1089" spans="1:14">
      <c r="A1089" s="139">
        <v>2</v>
      </c>
      <c r="B1089" s="131">
        <v>43584</v>
      </c>
      <c r="C1089" s="5" t="s">
        <v>56</v>
      </c>
      <c r="D1089" s="5" t="s">
        <v>93</v>
      </c>
      <c r="E1089" s="5" t="s">
        <v>8</v>
      </c>
      <c r="F1089" s="93" t="s">
        <v>1453</v>
      </c>
      <c r="G1089" s="12">
        <v>4</v>
      </c>
      <c r="H1089" s="13" t="s">
        <v>74</v>
      </c>
      <c r="I1089" s="12">
        <f t="shared" si="220"/>
        <v>24</v>
      </c>
      <c r="J1089" s="13" t="s">
        <v>72</v>
      </c>
      <c r="K1089" s="30">
        <f t="shared" si="221"/>
        <v>7.92</v>
      </c>
      <c r="L1089" s="30" t="s">
        <v>103</v>
      </c>
      <c r="M1089" s="15">
        <f t="shared" si="222"/>
        <v>7920</v>
      </c>
      <c r="N1089" s="13" t="s">
        <v>71</v>
      </c>
    </row>
    <row r="1090" spans="1:14">
      <c r="A1090" s="139">
        <v>3</v>
      </c>
      <c r="B1090" s="5"/>
      <c r="C1090" s="5" t="s">
        <v>15</v>
      </c>
      <c r="D1090" s="5" t="s">
        <v>647</v>
      </c>
      <c r="E1090" s="5" t="s">
        <v>8</v>
      </c>
      <c r="F1090" s="12" t="s">
        <v>1448</v>
      </c>
      <c r="G1090" s="12">
        <v>4</v>
      </c>
      <c r="H1090" s="13" t="s">
        <v>74</v>
      </c>
      <c r="I1090" s="12">
        <f t="shared" si="220"/>
        <v>24</v>
      </c>
      <c r="J1090" s="13" t="s">
        <v>72</v>
      </c>
      <c r="K1090" s="30">
        <f t="shared" si="221"/>
        <v>7.92</v>
      </c>
      <c r="L1090" s="30" t="s">
        <v>103</v>
      </c>
      <c r="M1090" s="15">
        <f t="shared" si="222"/>
        <v>7920</v>
      </c>
      <c r="N1090" s="13" t="s">
        <v>71</v>
      </c>
    </row>
    <row r="1091" spans="1:14">
      <c r="A1091" s="139">
        <v>4</v>
      </c>
      <c r="B1091" s="5"/>
      <c r="C1091" s="5" t="s">
        <v>17</v>
      </c>
      <c r="D1091" s="5" t="s">
        <v>16</v>
      </c>
      <c r="E1091" s="5" t="s">
        <v>8</v>
      </c>
      <c r="F1091" s="12" t="s">
        <v>1454</v>
      </c>
      <c r="G1091" s="12">
        <v>4</v>
      </c>
      <c r="H1091" s="13" t="s">
        <v>74</v>
      </c>
      <c r="I1091" s="12">
        <f>G1091*F4482</f>
        <v>0</v>
      </c>
      <c r="J1091" s="13" t="s">
        <v>72</v>
      </c>
      <c r="K1091" s="30">
        <f t="shared" si="221"/>
        <v>0</v>
      </c>
      <c r="L1091" s="30" t="s">
        <v>103</v>
      </c>
      <c r="M1091" s="15">
        <f t="shared" si="222"/>
        <v>0</v>
      </c>
      <c r="N1091" s="13" t="s">
        <v>71</v>
      </c>
    </row>
    <row r="1092" spans="1:14">
      <c r="A1092" s="139">
        <v>5</v>
      </c>
      <c r="B1092" s="5"/>
      <c r="C1092" s="5" t="s">
        <v>251</v>
      </c>
      <c r="D1092" s="5" t="s">
        <v>18</v>
      </c>
      <c r="E1092" s="5" t="s">
        <v>8</v>
      </c>
      <c r="F1092" s="12" t="s">
        <v>1455</v>
      </c>
      <c r="G1092" s="12">
        <v>4</v>
      </c>
      <c r="H1092" s="13" t="s">
        <v>74</v>
      </c>
      <c r="I1092" s="12">
        <f t="shared" ref="I1092:I1096" si="223">G1092*6</f>
        <v>24</v>
      </c>
      <c r="J1092" s="13" t="s">
        <v>72</v>
      </c>
      <c r="K1092" s="30">
        <f t="shared" si="221"/>
        <v>7.92</v>
      </c>
      <c r="L1092" s="30" t="s">
        <v>103</v>
      </c>
      <c r="M1092" s="15">
        <f t="shared" si="222"/>
        <v>7920</v>
      </c>
      <c r="N1092" s="13" t="s">
        <v>71</v>
      </c>
    </row>
    <row r="1093" spans="1:14">
      <c r="A1093" s="139">
        <v>6</v>
      </c>
      <c r="B1093" s="5"/>
      <c r="C1093" s="9" t="s">
        <v>52</v>
      </c>
      <c r="D1093" s="9" t="s">
        <v>51</v>
      </c>
      <c r="E1093" s="9" t="s">
        <v>8</v>
      </c>
      <c r="F1093" s="72" t="s">
        <v>1405</v>
      </c>
      <c r="G1093" s="12">
        <v>0</v>
      </c>
      <c r="H1093" s="13" t="s">
        <v>74</v>
      </c>
      <c r="I1093" s="12">
        <f t="shared" si="223"/>
        <v>0</v>
      </c>
      <c r="J1093" s="13" t="s">
        <v>72</v>
      </c>
      <c r="K1093" s="30">
        <f t="shared" si="221"/>
        <v>0</v>
      </c>
      <c r="L1093" s="30" t="s">
        <v>103</v>
      </c>
      <c r="M1093" s="15">
        <f t="shared" si="222"/>
        <v>0</v>
      </c>
      <c r="N1093" s="13" t="s">
        <v>71</v>
      </c>
    </row>
    <row r="1094" spans="1:14">
      <c r="A1094" s="139">
        <v>7</v>
      </c>
      <c r="B1094" s="5"/>
      <c r="C1094" s="5" t="s">
        <v>10</v>
      </c>
      <c r="D1094" s="5" t="s">
        <v>93</v>
      </c>
      <c r="E1094" s="5" t="s">
        <v>8</v>
      </c>
      <c r="F1094" s="12" t="s">
        <v>1458</v>
      </c>
      <c r="G1094" s="12">
        <v>5</v>
      </c>
      <c r="H1094" s="13" t="s">
        <v>74</v>
      </c>
      <c r="I1094" s="12">
        <f t="shared" si="223"/>
        <v>30</v>
      </c>
      <c r="J1094" s="13" t="s">
        <v>72</v>
      </c>
      <c r="K1094" s="30">
        <f t="shared" si="221"/>
        <v>9.9</v>
      </c>
      <c r="L1094" s="30" t="s">
        <v>103</v>
      </c>
      <c r="M1094" s="15">
        <f t="shared" si="222"/>
        <v>9900</v>
      </c>
      <c r="N1094" s="13" t="s">
        <v>71</v>
      </c>
    </row>
    <row r="1095" spans="1:14">
      <c r="A1095" s="139">
        <v>8</v>
      </c>
      <c r="B1095" s="5"/>
      <c r="C1095" s="102" t="s">
        <v>26</v>
      </c>
      <c r="D1095" s="102" t="s">
        <v>89</v>
      </c>
      <c r="E1095" s="102" t="s">
        <v>8</v>
      </c>
      <c r="F1095" s="103" t="s">
        <v>1456</v>
      </c>
      <c r="G1095" s="133">
        <v>5</v>
      </c>
      <c r="H1095" s="134" t="s">
        <v>74</v>
      </c>
      <c r="I1095" s="133">
        <f t="shared" si="223"/>
        <v>30</v>
      </c>
      <c r="J1095" s="134" t="s">
        <v>72</v>
      </c>
      <c r="K1095" s="30">
        <f t="shared" si="221"/>
        <v>9.9</v>
      </c>
      <c r="L1095" s="135" t="s">
        <v>103</v>
      </c>
      <c r="M1095" s="136">
        <f t="shared" si="222"/>
        <v>9900</v>
      </c>
      <c r="N1095" s="134" t="s">
        <v>71</v>
      </c>
    </row>
    <row r="1096" spans="1:14">
      <c r="A1096" s="139">
        <v>9</v>
      </c>
      <c r="B1096" s="5"/>
      <c r="C1096" s="5" t="s">
        <v>94</v>
      </c>
      <c r="D1096" s="5" t="s">
        <v>95</v>
      </c>
      <c r="E1096" s="5" t="s">
        <v>8</v>
      </c>
      <c r="F1096" s="12" t="s">
        <v>1451</v>
      </c>
      <c r="G1096" s="12">
        <v>4</v>
      </c>
      <c r="H1096" s="13" t="s">
        <v>74</v>
      </c>
      <c r="I1096" s="12">
        <f t="shared" si="223"/>
        <v>24</v>
      </c>
      <c r="J1096" s="13" t="s">
        <v>72</v>
      </c>
      <c r="K1096" s="30">
        <f t="shared" si="221"/>
        <v>7.92</v>
      </c>
      <c r="L1096" s="30" t="s">
        <v>103</v>
      </c>
      <c r="M1096" s="15">
        <f t="shared" si="222"/>
        <v>7920</v>
      </c>
      <c r="N1096" s="13" t="s">
        <v>71</v>
      </c>
    </row>
    <row r="1097" spans="1:14">
      <c r="A1097" s="139">
        <v>10</v>
      </c>
      <c r="B1097" s="5"/>
      <c r="C1097" s="5" t="s">
        <v>190</v>
      </c>
      <c r="D1097" s="5" t="s">
        <v>20</v>
      </c>
      <c r="E1097" s="5" t="s">
        <v>173</v>
      </c>
      <c r="F1097" s="12" t="s">
        <v>1459</v>
      </c>
      <c r="G1097" s="12">
        <v>1</v>
      </c>
      <c r="H1097" s="13" t="s">
        <v>74</v>
      </c>
      <c r="I1097" s="12">
        <f>G1097*7</f>
        <v>7</v>
      </c>
      <c r="J1097" s="13" t="s">
        <v>72</v>
      </c>
      <c r="K1097" s="30">
        <f t="shared" si="221"/>
        <v>2.31</v>
      </c>
      <c r="L1097" s="30" t="s">
        <v>103</v>
      </c>
      <c r="M1097" s="15">
        <f t="shared" si="222"/>
        <v>2310</v>
      </c>
      <c r="N1097" s="13" t="s">
        <v>71</v>
      </c>
    </row>
    <row r="1098" spans="1:14">
      <c r="A1098" s="139">
        <v>11</v>
      </c>
      <c r="B1098" s="5"/>
      <c r="C1098" s="5" t="s">
        <v>34</v>
      </c>
      <c r="D1098" s="5" t="s">
        <v>134</v>
      </c>
      <c r="E1098" s="5" t="s">
        <v>173</v>
      </c>
      <c r="F1098" s="12" t="s">
        <v>1457</v>
      </c>
      <c r="G1098" s="12">
        <v>1</v>
      </c>
      <c r="H1098" s="13" t="s">
        <v>74</v>
      </c>
      <c r="I1098" s="12">
        <f>G1098*7</f>
        <v>7</v>
      </c>
      <c r="J1098" s="13" t="s">
        <v>72</v>
      </c>
      <c r="K1098" s="30">
        <f t="shared" si="221"/>
        <v>2.31</v>
      </c>
      <c r="L1098" s="30" t="s">
        <v>103</v>
      </c>
      <c r="M1098" s="15">
        <f t="shared" si="222"/>
        <v>2310</v>
      </c>
      <c r="N1098" s="13" t="s">
        <v>71</v>
      </c>
    </row>
    <row r="1099" spans="1:14">
      <c r="A1099" s="139">
        <v>12</v>
      </c>
      <c r="B1099" s="5"/>
      <c r="C1099" s="5" t="s">
        <v>23</v>
      </c>
      <c r="D1099" s="5" t="s">
        <v>136</v>
      </c>
      <c r="E1099" s="5" t="s">
        <v>12</v>
      </c>
      <c r="F1099" s="5" t="s">
        <v>1460</v>
      </c>
      <c r="G1099" s="12">
        <v>1</v>
      </c>
      <c r="H1099" s="13" t="s">
        <v>74</v>
      </c>
      <c r="I1099" s="12">
        <f t="shared" ref="I1099:I1108" si="224">G1099*1</f>
        <v>1</v>
      </c>
      <c r="J1099" s="13" t="s">
        <v>72</v>
      </c>
      <c r="K1099" s="30">
        <f t="shared" si="221"/>
        <v>0.33</v>
      </c>
      <c r="L1099" s="30" t="s">
        <v>103</v>
      </c>
      <c r="M1099" s="15">
        <f t="shared" si="222"/>
        <v>330</v>
      </c>
      <c r="N1099" s="13" t="s">
        <v>71</v>
      </c>
    </row>
    <row r="1100" spans="1:14">
      <c r="A1100" s="139">
        <v>13</v>
      </c>
      <c r="B1100" s="5"/>
      <c r="C1100" s="5" t="s">
        <v>90</v>
      </c>
      <c r="D1100" s="5" t="s">
        <v>91</v>
      </c>
      <c r="E1100" s="5" t="s">
        <v>12</v>
      </c>
      <c r="F1100" s="12" t="s">
        <v>1342</v>
      </c>
      <c r="G1100" s="12">
        <v>1</v>
      </c>
      <c r="H1100" s="13" t="s">
        <v>74</v>
      </c>
      <c r="I1100" s="12">
        <f t="shared" si="224"/>
        <v>1</v>
      </c>
      <c r="J1100" s="13" t="s">
        <v>72</v>
      </c>
      <c r="K1100" s="30">
        <f t="shared" si="221"/>
        <v>0.33</v>
      </c>
      <c r="L1100" s="30" t="s">
        <v>103</v>
      </c>
      <c r="M1100" s="15">
        <f t="shared" si="222"/>
        <v>330</v>
      </c>
      <c r="N1100" s="13" t="s">
        <v>71</v>
      </c>
    </row>
    <row r="1101" spans="1:14">
      <c r="A1101" s="139">
        <v>14</v>
      </c>
      <c r="B1101" s="5"/>
      <c r="C1101" s="5" t="s">
        <v>81</v>
      </c>
      <c r="D1101" s="5" t="s">
        <v>82</v>
      </c>
      <c r="E1101" s="5" t="s">
        <v>12</v>
      </c>
      <c r="F1101" s="12" t="s">
        <v>1365</v>
      </c>
      <c r="G1101" s="12">
        <v>0</v>
      </c>
      <c r="H1101" s="13" t="s">
        <v>74</v>
      </c>
      <c r="I1101" s="12">
        <f t="shared" si="224"/>
        <v>0</v>
      </c>
      <c r="J1101" s="13" t="s">
        <v>72</v>
      </c>
      <c r="K1101" s="30">
        <f t="shared" si="221"/>
        <v>0</v>
      </c>
      <c r="L1101" s="30" t="s">
        <v>103</v>
      </c>
      <c r="M1101" s="15">
        <f t="shared" si="222"/>
        <v>0</v>
      </c>
      <c r="N1101" s="13" t="s">
        <v>71</v>
      </c>
    </row>
    <row r="1102" spans="1:14">
      <c r="A1102" s="139">
        <v>15</v>
      </c>
      <c r="B1102" s="5"/>
      <c r="C1102" s="5" t="s">
        <v>11</v>
      </c>
      <c r="D1102" s="5" t="s">
        <v>13</v>
      </c>
      <c r="E1102" s="5" t="s">
        <v>12</v>
      </c>
      <c r="F1102" s="12" t="s">
        <v>1436</v>
      </c>
      <c r="G1102" s="12">
        <v>1</v>
      </c>
      <c r="H1102" s="13" t="s">
        <v>74</v>
      </c>
      <c r="I1102" s="12">
        <f t="shared" si="224"/>
        <v>1</v>
      </c>
      <c r="J1102" s="13" t="s">
        <v>72</v>
      </c>
      <c r="K1102" s="30">
        <f t="shared" si="221"/>
        <v>0.33</v>
      </c>
      <c r="L1102" s="30" t="s">
        <v>103</v>
      </c>
      <c r="M1102" s="15">
        <f t="shared" si="222"/>
        <v>330</v>
      </c>
      <c r="N1102" s="13" t="s">
        <v>71</v>
      </c>
    </row>
    <row r="1103" spans="1:14">
      <c r="A1103" s="139">
        <v>16</v>
      </c>
      <c r="B1103" s="5"/>
      <c r="C1103" s="5" t="s">
        <v>28</v>
      </c>
      <c r="D1103" s="5" t="s">
        <v>27</v>
      </c>
      <c r="E1103" s="5" t="s">
        <v>12</v>
      </c>
      <c r="F1103" s="12" t="s">
        <v>1461</v>
      </c>
      <c r="G1103" s="12">
        <v>1</v>
      </c>
      <c r="H1103" s="13" t="s">
        <v>74</v>
      </c>
      <c r="I1103" s="12">
        <f t="shared" si="224"/>
        <v>1</v>
      </c>
      <c r="J1103" s="13" t="s">
        <v>72</v>
      </c>
      <c r="K1103" s="30">
        <f t="shared" si="221"/>
        <v>0.33</v>
      </c>
      <c r="L1103" s="30" t="s">
        <v>103</v>
      </c>
      <c r="M1103" s="15">
        <f t="shared" si="222"/>
        <v>330</v>
      </c>
      <c r="N1103" s="13" t="s">
        <v>71</v>
      </c>
    </row>
    <row r="1104" spans="1:14">
      <c r="A1104" s="139">
        <v>17</v>
      </c>
      <c r="B1104" s="5"/>
      <c r="C1104" s="102" t="s">
        <v>30</v>
      </c>
      <c r="D1104" s="102" t="s">
        <v>29</v>
      </c>
      <c r="E1104" s="102" t="s">
        <v>12</v>
      </c>
      <c r="F1104" s="137" t="s">
        <v>1443</v>
      </c>
      <c r="G1104" s="133">
        <v>1</v>
      </c>
      <c r="H1104" s="134" t="s">
        <v>74</v>
      </c>
      <c r="I1104" s="133">
        <f t="shared" si="224"/>
        <v>1</v>
      </c>
      <c r="J1104" s="134" t="s">
        <v>72</v>
      </c>
      <c r="K1104" s="135">
        <f t="shared" si="221"/>
        <v>0.33</v>
      </c>
      <c r="L1104" s="135" t="s">
        <v>103</v>
      </c>
      <c r="M1104" s="136">
        <f t="shared" si="222"/>
        <v>330</v>
      </c>
      <c r="N1104" s="134" t="s">
        <v>71</v>
      </c>
    </row>
    <row r="1105" spans="1:14">
      <c r="A1105" s="139">
        <v>18</v>
      </c>
      <c r="B1105" s="5"/>
      <c r="C1105" s="5" t="s">
        <v>32</v>
      </c>
      <c r="D1105" s="5" t="s">
        <v>33</v>
      </c>
      <c r="E1105" s="5" t="s">
        <v>12</v>
      </c>
      <c r="F1105" s="12" t="s">
        <v>1367</v>
      </c>
      <c r="G1105" s="12">
        <v>0</v>
      </c>
      <c r="H1105" s="13" t="s">
        <v>74</v>
      </c>
      <c r="I1105" s="12">
        <f t="shared" si="224"/>
        <v>0</v>
      </c>
      <c r="J1105" s="13" t="s">
        <v>72</v>
      </c>
      <c r="K1105" s="30">
        <f t="shared" si="221"/>
        <v>0</v>
      </c>
      <c r="L1105" s="30" t="s">
        <v>103</v>
      </c>
      <c r="M1105" s="15">
        <f t="shared" si="222"/>
        <v>0</v>
      </c>
      <c r="N1105" s="13" t="s">
        <v>71</v>
      </c>
    </row>
    <row r="1106" spans="1:14">
      <c r="A1106" s="139">
        <v>20</v>
      </c>
      <c r="B1106" s="5"/>
      <c r="C1106" s="5" t="s">
        <v>38</v>
      </c>
      <c r="D1106" s="5" t="s">
        <v>37</v>
      </c>
      <c r="E1106" s="5" t="s">
        <v>12</v>
      </c>
      <c r="F1106" s="12" t="s">
        <v>1444</v>
      </c>
      <c r="G1106" s="12">
        <v>2</v>
      </c>
      <c r="H1106" s="13" t="s">
        <v>74</v>
      </c>
      <c r="I1106" s="12">
        <f t="shared" si="224"/>
        <v>2</v>
      </c>
      <c r="J1106" s="13" t="s">
        <v>72</v>
      </c>
      <c r="K1106" s="30">
        <f t="shared" si="221"/>
        <v>0.66</v>
      </c>
      <c r="L1106" s="30" t="s">
        <v>103</v>
      </c>
      <c r="M1106" s="15">
        <f t="shared" si="222"/>
        <v>660</v>
      </c>
      <c r="N1106" s="13" t="s">
        <v>71</v>
      </c>
    </row>
    <row r="1107" spans="1:14">
      <c r="A1107" s="139">
        <v>21</v>
      </c>
      <c r="B1107" s="5"/>
      <c r="C1107" s="5" t="s">
        <v>40</v>
      </c>
      <c r="D1107" s="5" t="s">
        <v>39</v>
      </c>
      <c r="E1107" s="5" t="s">
        <v>12</v>
      </c>
      <c r="F1107" s="12" t="s">
        <v>1445</v>
      </c>
      <c r="G1107" s="12">
        <v>1</v>
      </c>
      <c r="H1107" s="13" t="s">
        <v>74</v>
      </c>
      <c r="I1107" s="12">
        <f t="shared" si="224"/>
        <v>1</v>
      </c>
      <c r="J1107" s="13" t="s">
        <v>72</v>
      </c>
      <c r="K1107" s="30">
        <f t="shared" si="221"/>
        <v>0.33</v>
      </c>
      <c r="L1107" s="30" t="s">
        <v>103</v>
      </c>
      <c r="M1107" s="15">
        <f t="shared" si="222"/>
        <v>330</v>
      </c>
      <c r="N1107" s="13" t="s">
        <v>71</v>
      </c>
    </row>
    <row r="1108" spans="1:14">
      <c r="A1108" s="139">
        <v>22</v>
      </c>
      <c r="B1108" s="5"/>
      <c r="C1108" s="5" t="s">
        <v>78</v>
      </c>
      <c r="D1108" s="5" t="s">
        <v>79</v>
      </c>
      <c r="E1108" s="5" t="s">
        <v>12</v>
      </c>
      <c r="F1108" s="12" t="s">
        <v>1383</v>
      </c>
      <c r="G1108" s="12">
        <v>1</v>
      </c>
      <c r="H1108" s="13" t="s">
        <v>74</v>
      </c>
      <c r="I1108" s="12">
        <f t="shared" si="224"/>
        <v>1</v>
      </c>
      <c r="J1108" s="13" t="s">
        <v>72</v>
      </c>
      <c r="K1108" s="30">
        <f t="shared" si="221"/>
        <v>0.33</v>
      </c>
      <c r="L1108" s="30" t="s">
        <v>103</v>
      </c>
      <c r="M1108" s="15">
        <f t="shared" si="222"/>
        <v>330</v>
      </c>
      <c r="N1108" s="13" t="s">
        <v>71</v>
      </c>
    </row>
    <row r="1109" spans="1:14">
      <c r="A1109" s="139">
        <v>23</v>
      </c>
      <c r="B1109" s="5"/>
      <c r="C1109" s="102" t="s">
        <v>45</v>
      </c>
      <c r="D1109" s="102" t="s">
        <v>44</v>
      </c>
      <c r="E1109" s="102" t="s">
        <v>43</v>
      </c>
      <c r="F1109" s="103" t="s">
        <v>1446</v>
      </c>
      <c r="G1109" s="133">
        <v>0</v>
      </c>
      <c r="H1109" s="134" t="s">
        <v>74</v>
      </c>
      <c r="I1109" s="133">
        <f>G1109*1.5</f>
        <v>0</v>
      </c>
      <c r="J1109" s="134" t="s">
        <v>72</v>
      </c>
      <c r="K1109" s="135">
        <f t="shared" si="221"/>
        <v>0</v>
      </c>
      <c r="L1109" s="135" t="s">
        <v>103</v>
      </c>
      <c r="M1109" s="136">
        <f t="shared" si="222"/>
        <v>0</v>
      </c>
      <c r="N1109" s="134" t="s">
        <v>71</v>
      </c>
    </row>
    <row r="1110" spans="1:14">
      <c r="A1110" s="139">
        <v>24</v>
      </c>
      <c r="B1110" s="5"/>
      <c r="C1110" s="5" t="s">
        <v>1390</v>
      </c>
      <c r="D1110" s="5" t="s">
        <v>46</v>
      </c>
      <c r="E1110" s="5" t="s">
        <v>43</v>
      </c>
      <c r="F1110" s="12" t="s">
        <v>1462</v>
      </c>
      <c r="G1110" s="12">
        <v>1</v>
      </c>
      <c r="H1110" s="13" t="s">
        <v>74</v>
      </c>
      <c r="I1110" s="12">
        <f>G1110*1.5</f>
        <v>1.5</v>
      </c>
      <c r="J1110" s="13" t="s">
        <v>72</v>
      </c>
      <c r="K1110" s="30">
        <f t="shared" si="221"/>
        <v>0.495</v>
      </c>
      <c r="L1110" s="30" t="s">
        <v>103</v>
      </c>
      <c r="M1110" s="15">
        <f t="shared" si="222"/>
        <v>495</v>
      </c>
      <c r="N1110" s="13" t="s">
        <v>71</v>
      </c>
    </row>
    <row r="1111" spans="1:14">
      <c r="A1111" s="139">
        <v>25</v>
      </c>
      <c r="B1111" s="5"/>
      <c r="C1111" s="5" t="s">
        <v>42</v>
      </c>
      <c r="D1111" s="5" t="s">
        <v>41</v>
      </c>
      <c r="E1111" s="5" t="s">
        <v>43</v>
      </c>
      <c r="F1111" s="12" t="s">
        <v>1463</v>
      </c>
      <c r="G1111" s="12">
        <v>1</v>
      </c>
      <c r="H1111" s="13" t="s">
        <v>74</v>
      </c>
      <c r="I1111" s="12">
        <f>G1111*1.5</f>
        <v>1.5</v>
      </c>
      <c r="J1111" s="13" t="s">
        <v>72</v>
      </c>
      <c r="K1111" s="30">
        <f t="shared" si="221"/>
        <v>0.495</v>
      </c>
      <c r="L1111" s="30" t="s">
        <v>103</v>
      </c>
      <c r="M1111" s="15">
        <f t="shared" si="222"/>
        <v>495</v>
      </c>
      <c r="N1111" s="13" t="s">
        <v>71</v>
      </c>
    </row>
    <row r="1112" spans="1:14">
      <c r="A1112" s="139">
        <v>26</v>
      </c>
      <c r="B1112" s="5"/>
      <c r="C1112" s="5" t="s">
        <v>1169</v>
      </c>
      <c r="D1112" s="5"/>
      <c r="E1112" s="5" t="s">
        <v>12</v>
      </c>
      <c r="F1112" s="12" t="s">
        <v>1076</v>
      </c>
      <c r="G1112" s="12">
        <v>1</v>
      </c>
      <c r="H1112" s="13" t="s">
        <v>74</v>
      </c>
      <c r="I1112" s="12">
        <f>G1112*4</f>
        <v>4</v>
      </c>
      <c r="J1112" s="13" t="s">
        <v>72</v>
      </c>
      <c r="K1112" s="30">
        <f t="shared" si="221"/>
        <v>1.32</v>
      </c>
      <c r="L1112" s="30" t="s">
        <v>103</v>
      </c>
      <c r="M1112" s="15">
        <f t="shared" si="222"/>
        <v>1320</v>
      </c>
      <c r="N1112" s="13" t="s">
        <v>71</v>
      </c>
    </row>
    <row r="1113" spans="1:14">
      <c r="A1113" s="139">
        <v>27</v>
      </c>
      <c r="B1113" s="5"/>
      <c r="C1113" s="5" t="s">
        <v>1240</v>
      </c>
      <c r="D1113" s="5"/>
      <c r="E1113" s="5" t="s">
        <v>12</v>
      </c>
      <c r="F1113" s="12" t="s">
        <v>795</v>
      </c>
      <c r="G1113" s="12">
        <v>1</v>
      </c>
      <c r="H1113" s="13" t="s">
        <v>74</v>
      </c>
      <c r="I1113" s="12">
        <f t="shared" ref="I1113" si="225">G1113*1.5</f>
        <v>1.5</v>
      </c>
      <c r="J1113" s="13" t="s">
        <v>72</v>
      </c>
      <c r="K1113" s="30">
        <f t="shared" si="221"/>
        <v>0.495</v>
      </c>
      <c r="L1113" s="30" t="s">
        <v>103</v>
      </c>
      <c r="M1113" s="15">
        <f t="shared" si="222"/>
        <v>495</v>
      </c>
      <c r="N1113" s="13" t="s">
        <v>71</v>
      </c>
    </row>
    <row r="1114" spans="1:14">
      <c r="A1114" s="139">
        <v>28</v>
      </c>
      <c r="B1114" s="5"/>
      <c r="C1114" s="5" t="s">
        <v>1122</v>
      </c>
      <c r="D1114" s="5"/>
      <c r="E1114" s="5" t="s">
        <v>43</v>
      </c>
      <c r="F1114" s="12" t="s">
        <v>645</v>
      </c>
      <c r="G1114" s="12">
        <v>2</v>
      </c>
      <c r="H1114" s="13" t="s">
        <v>74</v>
      </c>
      <c r="I1114" s="12">
        <f>G1114*1</f>
        <v>2</v>
      </c>
      <c r="J1114" s="13" t="s">
        <v>72</v>
      </c>
      <c r="K1114" s="30">
        <f t="shared" si="221"/>
        <v>0.66</v>
      </c>
      <c r="L1114" s="30" t="s">
        <v>103</v>
      </c>
      <c r="M1114" s="15">
        <f t="shared" si="222"/>
        <v>660</v>
      </c>
      <c r="N1114" s="13" t="s">
        <v>71</v>
      </c>
    </row>
    <row r="1115" spans="1:14">
      <c r="A1115" s="139">
        <v>29</v>
      </c>
      <c r="B1115" s="5"/>
      <c r="C1115" s="5" t="s">
        <v>757</v>
      </c>
      <c r="D1115" s="5"/>
      <c r="E1115" s="5" t="s">
        <v>12</v>
      </c>
      <c r="F1115" s="12" t="s">
        <v>995</v>
      </c>
      <c r="G1115" s="12">
        <v>2</v>
      </c>
      <c r="H1115" s="13" t="s">
        <v>74</v>
      </c>
      <c r="I1115" s="12">
        <f>G1115*1</f>
        <v>2</v>
      </c>
      <c r="J1115" s="13" t="s">
        <v>72</v>
      </c>
      <c r="K1115" s="30">
        <f t="shared" si="221"/>
        <v>0.66</v>
      </c>
      <c r="L1115" s="30" t="s">
        <v>103</v>
      </c>
      <c r="M1115" s="15">
        <f t="shared" si="222"/>
        <v>660</v>
      </c>
      <c r="N1115" s="13" t="s">
        <v>71</v>
      </c>
    </row>
    <row r="1116" spans="1:14">
      <c r="A1116" s="139">
        <v>30</v>
      </c>
      <c r="B1116" s="5"/>
      <c r="C1116" s="5" t="s">
        <v>1114</v>
      </c>
      <c r="D1116" s="5"/>
      <c r="E1116" s="5" t="s">
        <v>12</v>
      </c>
      <c r="F1116" s="103" t="s">
        <v>322</v>
      </c>
      <c r="G1116" s="12">
        <v>1</v>
      </c>
      <c r="H1116" s="13" t="s">
        <v>74</v>
      </c>
      <c r="I1116" s="12">
        <f>G1116*1</f>
        <v>1</v>
      </c>
      <c r="J1116" s="13" t="s">
        <v>72</v>
      </c>
      <c r="K1116" s="30">
        <f t="shared" si="221"/>
        <v>0.33</v>
      </c>
      <c r="L1116" s="30" t="s">
        <v>103</v>
      </c>
      <c r="M1116" s="15">
        <f t="shared" si="222"/>
        <v>330</v>
      </c>
      <c r="N1116" s="13" t="s">
        <v>71</v>
      </c>
    </row>
    <row r="1117" spans="1:14">
      <c r="A1117" s="139">
        <v>31</v>
      </c>
      <c r="B1117" s="5"/>
      <c r="C1117" s="5" t="s">
        <v>126</v>
      </c>
      <c r="D1117" s="5"/>
      <c r="E1117" s="5" t="s">
        <v>43</v>
      </c>
      <c r="F1117" s="12" t="s">
        <v>271</v>
      </c>
      <c r="G1117" s="12">
        <v>1</v>
      </c>
      <c r="H1117" s="13" t="s">
        <v>74</v>
      </c>
      <c r="I1117" s="12">
        <f t="shared" ref="I1117" si="226">G1117*4</f>
        <v>4</v>
      </c>
      <c r="J1117" s="13" t="s">
        <v>72</v>
      </c>
      <c r="K1117" s="30">
        <f t="shared" si="221"/>
        <v>1.32</v>
      </c>
      <c r="L1117" s="30" t="s">
        <v>103</v>
      </c>
      <c r="M1117" s="15">
        <f t="shared" si="222"/>
        <v>1320</v>
      </c>
      <c r="N1117" s="13" t="s">
        <v>71</v>
      </c>
    </row>
    <row r="1118" spans="1:14">
      <c r="A1118" s="139">
        <v>32</v>
      </c>
      <c r="B1118" s="5"/>
      <c r="C1118" s="5" t="s">
        <v>893</v>
      </c>
      <c r="D1118" s="5"/>
      <c r="E1118" s="5" t="s">
        <v>12</v>
      </c>
      <c r="F1118" s="12" t="s">
        <v>220</v>
      </c>
      <c r="G1118" s="12">
        <v>1</v>
      </c>
      <c r="H1118" s="13" t="s">
        <v>74</v>
      </c>
      <c r="I1118" s="12">
        <f>G1118*1</f>
        <v>1</v>
      </c>
      <c r="J1118" s="13" t="s">
        <v>72</v>
      </c>
      <c r="K1118" s="30">
        <f t="shared" si="221"/>
        <v>0.33</v>
      </c>
      <c r="L1118" s="30" t="s">
        <v>103</v>
      </c>
      <c r="M1118" s="15">
        <f t="shared" si="222"/>
        <v>330</v>
      </c>
      <c r="N1118" s="13" t="s">
        <v>71</v>
      </c>
    </row>
    <row r="1119" spans="1:14">
      <c r="A1119" s="139">
        <v>33</v>
      </c>
      <c r="B1119" s="5"/>
      <c r="C1119" s="5" t="s">
        <v>1193</v>
      </c>
      <c r="D1119" s="5"/>
      <c r="E1119" s="5" t="s">
        <v>43</v>
      </c>
      <c r="F1119" s="12" t="s">
        <v>218</v>
      </c>
      <c r="G1119" s="12">
        <v>1</v>
      </c>
      <c r="H1119" s="13" t="s">
        <v>74</v>
      </c>
      <c r="I1119" s="12">
        <f>G1119*1</f>
        <v>1</v>
      </c>
      <c r="J1119" s="13" t="s">
        <v>72</v>
      </c>
      <c r="K1119" s="30">
        <f t="shared" si="221"/>
        <v>0.33</v>
      </c>
      <c r="L1119" s="30" t="s">
        <v>103</v>
      </c>
      <c r="M1119" s="15">
        <f t="shared" si="222"/>
        <v>330</v>
      </c>
      <c r="N1119" s="13" t="s">
        <v>71</v>
      </c>
    </row>
    <row r="1120" spans="1:14">
      <c r="A1120" s="139">
        <v>34</v>
      </c>
      <c r="B1120" s="5"/>
      <c r="C1120" s="5" t="s">
        <v>124</v>
      </c>
      <c r="D1120" s="5"/>
      <c r="E1120" s="5" t="s">
        <v>12</v>
      </c>
      <c r="F1120" s="12" t="s">
        <v>1280</v>
      </c>
      <c r="G1120" s="12">
        <v>1</v>
      </c>
      <c r="H1120" s="13" t="s">
        <v>74</v>
      </c>
      <c r="I1120" s="12">
        <f>G1120*1.5</f>
        <v>1.5</v>
      </c>
      <c r="J1120" s="13" t="s">
        <v>72</v>
      </c>
      <c r="K1120" s="30">
        <f t="shared" si="221"/>
        <v>0.495</v>
      </c>
      <c r="L1120" s="30" t="s">
        <v>103</v>
      </c>
      <c r="M1120" s="15">
        <f t="shared" si="222"/>
        <v>495</v>
      </c>
      <c r="N1120" s="13" t="s">
        <v>71</v>
      </c>
    </row>
    <row r="1121" spans="1:14">
      <c r="A1121" s="139">
        <v>35</v>
      </c>
      <c r="B1121" s="5"/>
      <c r="C1121" s="5" t="s">
        <v>56</v>
      </c>
      <c r="D1121" s="5"/>
      <c r="E1121" s="5" t="s">
        <v>12</v>
      </c>
      <c r="F1121" s="12" t="s">
        <v>1437</v>
      </c>
      <c r="G1121" s="12">
        <v>1</v>
      </c>
      <c r="H1121" s="13" t="s">
        <v>74</v>
      </c>
      <c r="I1121" s="12">
        <f>G1121*1</f>
        <v>1</v>
      </c>
      <c r="J1121" s="13" t="s">
        <v>72</v>
      </c>
      <c r="K1121" s="30">
        <f t="shared" si="221"/>
        <v>0.33</v>
      </c>
      <c r="L1121" s="30" t="s">
        <v>103</v>
      </c>
      <c r="M1121" s="15">
        <f t="shared" si="222"/>
        <v>330</v>
      </c>
      <c r="N1121" s="13" t="s">
        <v>71</v>
      </c>
    </row>
    <row r="1122" spans="1:14">
      <c r="A1122" s="139">
        <v>36</v>
      </c>
      <c r="B1122" s="5"/>
      <c r="C1122" s="5" t="s">
        <v>161</v>
      </c>
      <c r="D1122" s="5"/>
      <c r="E1122" s="5" t="s">
        <v>12</v>
      </c>
      <c r="F1122" s="5" t="s">
        <v>1431</v>
      </c>
      <c r="G1122" s="30">
        <v>2</v>
      </c>
      <c r="H1122" s="13" t="s">
        <v>74</v>
      </c>
      <c r="I1122" s="12">
        <f>G1122*1</f>
        <v>2</v>
      </c>
      <c r="J1122" s="13" t="s">
        <v>72</v>
      </c>
      <c r="K1122" s="30">
        <f t="shared" si="221"/>
        <v>0.66</v>
      </c>
      <c r="L1122" s="30" t="s">
        <v>103</v>
      </c>
      <c r="M1122" s="15">
        <f t="shared" si="222"/>
        <v>660</v>
      </c>
      <c r="N1122" s="13" t="s">
        <v>71</v>
      </c>
    </row>
    <row r="1123" spans="1:14">
      <c r="A1123" s="139">
        <v>37</v>
      </c>
      <c r="B1123" s="5"/>
      <c r="C1123" s="5" t="s">
        <v>1465</v>
      </c>
      <c r="D1123" s="5"/>
      <c r="E1123" s="5" t="s">
        <v>173</v>
      </c>
      <c r="F1123" s="5" t="s">
        <v>1466</v>
      </c>
      <c r="G1123" s="30">
        <v>1</v>
      </c>
      <c r="H1123" s="13" t="s">
        <v>74</v>
      </c>
      <c r="I1123" s="12">
        <f>G1123*1</f>
        <v>1</v>
      </c>
      <c r="J1123" s="13" t="s">
        <v>72</v>
      </c>
      <c r="K1123" s="30">
        <f t="shared" si="221"/>
        <v>0.33</v>
      </c>
      <c r="L1123" s="30" t="s">
        <v>103</v>
      </c>
      <c r="M1123" s="15">
        <f t="shared" si="222"/>
        <v>330</v>
      </c>
      <c r="N1123" s="13" t="s">
        <v>71</v>
      </c>
    </row>
    <row r="1124" spans="1:14">
      <c r="A1124" s="139">
        <v>38</v>
      </c>
      <c r="B1124" s="5"/>
      <c r="C1124" s="5" t="s">
        <v>49</v>
      </c>
      <c r="D1124" s="5" t="s">
        <v>48</v>
      </c>
      <c r="E1124" s="5" t="s">
        <v>1369</v>
      </c>
      <c r="F1124" s="5" t="s">
        <v>1464</v>
      </c>
      <c r="G1124" s="12">
        <v>2</v>
      </c>
      <c r="H1124" s="13" t="s">
        <v>74</v>
      </c>
      <c r="I1124" s="12">
        <v>4</v>
      </c>
      <c r="J1124" s="13" t="s">
        <v>72</v>
      </c>
      <c r="K1124" s="12">
        <f t="shared" si="221"/>
        <v>1.32</v>
      </c>
      <c r="L1124" s="13" t="s">
        <v>103</v>
      </c>
      <c r="M1124" s="12">
        <f t="shared" si="222"/>
        <v>1320</v>
      </c>
      <c r="N1124" s="13" t="s">
        <v>71</v>
      </c>
    </row>
    <row r="1125" spans="1:14">
      <c r="A1125" s="139">
        <v>39</v>
      </c>
      <c r="B1125" s="5"/>
      <c r="C1125" s="102" t="s">
        <v>1371</v>
      </c>
      <c r="D1125" s="102" t="s">
        <v>25</v>
      </c>
      <c r="E1125" s="102" t="s">
        <v>1372</v>
      </c>
      <c r="F1125" s="124" t="s">
        <v>1467</v>
      </c>
      <c r="G1125" s="140">
        <v>1</v>
      </c>
      <c r="H1125" s="141" t="s">
        <v>74</v>
      </c>
      <c r="I1125" s="140">
        <v>7</v>
      </c>
      <c r="J1125" s="141" t="s">
        <v>72</v>
      </c>
      <c r="K1125" s="142" t="s">
        <v>1373</v>
      </c>
      <c r="L1125" s="141" t="s">
        <v>103</v>
      </c>
      <c r="M1125" s="142" t="s">
        <v>1374</v>
      </c>
      <c r="N1125" s="141" t="s">
        <v>71</v>
      </c>
    </row>
    <row r="1126" spans="1:14">
      <c r="A1126" s="281" t="s">
        <v>54</v>
      </c>
      <c r="B1126" s="282"/>
      <c r="C1126" s="282"/>
      <c r="D1126" s="282"/>
      <c r="E1126" s="283"/>
      <c r="F1126" s="138"/>
      <c r="G1126" s="12">
        <f>SUM(G1088:G1125)</f>
        <v>65</v>
      </c>
      <c r="H1126" s="13" t="s">
        <v>74</v>
      </c>
      <c r="I1126" s="12">
        <f>SUM(I1088:I1124)</f>
        <v>232</v>
      </c>
      <c r="J1126" s="13" t="s">
        <v>72</v>
      </c>
      <c r="K1126" s="30">
        <f>I1126*0.33</f>
        <v>76.56</v>
      </c>
      <c r="L1126" s="30" t="s">
        <v>103</v>
      </c>
      <c r="M1126" s="34">
        <f>SUM(M1088:M1124)</f>
        <v>76560</v>
      </c>
      <c r="N1126" s="13" t="s">
        <v>71</v>
      </c>
    </row>
    <row r="1127" spans="1:14">
      <c r="A1127" s="286" t="s">
        <v>53</v>
      </c>
      <c r="B1127" s="286" t="s">
        <v>0</v>
      </c>
      <c r="C1127" s="286" t="s">
        <v>2</v>
      </c>
      <c r="D1127" s="286" t="s">
        <v>4</v>
      </c>
      <c r="E1127" s="286" t="s">
        <v>1</v>
      </c>
      <c r="F1127" s="286" t="s">
        <v>280</v>
      </c>
      <c r="G1127" s="288" t="s">
        <v>5</v>
      </c>
      <c r="H1127" s="289"/>
      <c r="I1127" s="288" t="s">
        <v>6</v>
      </c>
      <c r="J1127" s="289"/>
      <c r="K1127" s="288" t="s">
        <v>101</v>
      </c>
      <c r="L1127" s="289"/>
      <c r="M1127" s="288" t="s">
        <v>102</v>
      </c>
      <c r="N1127" s="289"/>
    </row>
    <row r="1128" spans="1:14">
      <c r="A1128" s="287"/>
      <c r="B1128" s="287"/>
      <c r="C1128" s="287"/>
      <c r="D1128" s="287"/>
      <c r="E1128" s="287"/>
      <c r="F1128" s="287"/>
      <c r="G1128" s="290"/>
      <c r="H1128" s="291"/>
      <c r="I1128" s="290"/>
      <c r="J1128" s="291"/>
      <c r="K1128" s="290"/>
      <c r="L1128" s="291"/>
      <c r="M1128" s="290"/>
      <c r="N1128" s="291"/>
    </row>
    <row r="1129" spans="1:14">
      <c r="A1129" s="139">
        <v>1</v>
      </c>
      <c r="B1129" s="16" t="s">
        <v>1146</v>
      </c>
      <c r="C1129" s="5" t="s">
        <v>3</v>
      </c>
      <c r="D1129" s="5" t="s">
        <v>7</v>
      </c>
      <c r="E1129" s="5" t="s">
        <v>8</v>
      </c>
      <c r="F1129" s="12" t="s">
        <v>1452</v>
      </c>
      <c r="G1129" s="12">
        <v>4</v>
      </c>
      <c r="H1129" s="13" t="s">
        <v>74</v>
      </c>
      <c r="I1129" s="12">
        <f t="shared" ref="I1129:I1131" si="227">G1129*6</f>
        <v>24</v>
      </c>
      <c r="J1129" s="13" t="s">
        <v>72</v>
      </c>
      <c r="K1129" s="30">
        <f t="shared" ref="K1129:K1166" si="228">I1129*0.33</f>
        <v>7.92</v>
      </c>
      <c r="L1129" s="30" t="s">
        <v>103</v>
      </c>
      <c r="M1129" s="15">
        <f t="shared" ref="M1129:M1166" si="229">K1129*1000</f>
        <v>7920</v>
      </c>
      <c r="N1129" s="13" t="s">
        <v>71</v>
      </c>
    </row>
    <row r="1130" spans="1:14">
      <c r="A1130" s="139">
        <v>2</v>
      </c>
      <c r="B1130" s="131">
        <v>43585</v>
      </c>
      <c r="C1130" s="5" t="s">
        <v>56</v>
      </c>
      <c r="D1130" s="5" t="s">
        <v>93</v>
      </c>
      <c r="E1130" s="5" t="s">
        <v>8</v>
      </c>
      <c r="F1130" s="93" t="s">
        <v>1468</v>
      </c>
      <c r="G1130" s="12">
        <v>0</v>
      </c>
      <c r="H1130" s="13" t="s">
        <v>74</v>
      </c>
      <c r="I1130" s="12">
        <f t="shared" si="227"/>
        <v>0</v>
      </c>
      <c r="J1130" s="13" t="s">
        <v>72</v>
      </c>
      <c r="K1130" s="30">
        <f t="shared" si="228"/>
        <v>0</v>
      </c>
      <c r="L1130" s="30" t="s">
        <v>103</v>
      </c>
      <c r="M1130" s="15">
        <f t="shared" si="229"/>
        <v>0</v>
      </c>
      <c r="N1130" s="13" t="s">
        <v>71</v>
      </c>
    </row>
    <row r="1131" spans="1:14">
      <c r="A1131" s="139">
        <v>3</v>
      </c>
      <c r="B1131" s="5"/>
      <c r="C1131" s="5" t="s">
        <v>15</v>
      </c>
      <c r="D1131" s="5" t="s">
        <v>647</v>
      </c>
      <c r="E1131" s="5" t="s">
        <v>8</v>
      </c>
      <c r="F1131" s="12" t="s">
        <v>1471</v>
      </c>
      <c r="G1131" s="12">
        <v>2</v>
      </c>
      <c r="H1131" s="13" t="s">
        <v>74</v>
      </c>
      <c r="I1131" s="12">
        <f t="shared" si="227"/>
        <v>12</v>
      </c>
      <c r="J1131" s="13" t="s">
        <v>72</v>
      </c>
      <c r="K1131" s="30">
        <f t="shared" si="228"/>
        <v>3.96</v>
      </c>
      <c r="L1131" s="30" t="s">
        <v>103</v>
      </c>
      <c r="M1131" s="15">
        <f t="shared" si="229"/>
        <v>3960</v>
      </c>
      <c r="N1131" s="13" t="s">
        <v>71</v>
      </c>
    </row>
    <row r="1132" spans="1:14">
      <c r="A1132" s="139">
        <v>4</v>
      </c>
      <c r="B1132" s="5"/>
      <c r="C1132" s="5" t="s">
        <v>17</v>
      </c>
      <c r="D1132" s="5" t="s">
        <v>16</v>
      </c>
      <c r="E1132" s="5" t="s">
        <v>8</v>
      </c>
      <c r="F1132" s="12" t="s">
        <v>1454</v>
      </c>
      <c r="G1132" s="12">
        <v>4</v>
      </c>
      <c r="H1132" s="13" t="s">
        <v>74</v>
      </c>
      <c r="I1132" s="12">
        <f>G1132*F4525</f>
        <v>0</v>
      </c>
      <c r="J1132" s="13" t="s">
        <v>72</v>
      </c>
      <c r="K1132" s="30">
        <f t="shared" si="228"/>
        <v>0</v>
      </c>
      <c r="L1132" s="30" t="s">
        <v>103</v>
      </c>
      <c r="M1132" s="15">
        <f t="shared" si="229"/>
        <v>0</v>
      </c>
      <c r="N1132" s="13" t="s">
        <v>71</v>
      </c>
    </row>
    <row r="1133" spans="1:14">
      <c r="A1133" s="139">
        <v>5</v>
      </c>
      <c r="B1133" s="5"/>
      <c r="C1133" s="5" t="s">
        <v>251</v>
      </c>
      <c r="D1133" s="5" t="s">
        <v>18</v>
      </c>
      <c r="E1133" s="5" t="s">
        <v>8</v>
      </c>
      <c r="F1133" s="12" t="s">
        <v>1455</v>
      </c>
      <c r="G1133" s="12">
        <v>4</v>
      </c>
      <c r="H1133" s="13" t="s">
        <v>74</v>
      </c>
      <c r="I1133" s="12">
        <f t="shared" ref="I1133:I1137" si="230">G1133*6</f>
        <v>24</v>
      </c>
      <c r="J1133" s="13" t="s">
        <v>72</v>
      </c>
      <c r="K1133" s="30">
        <f t="shared" si="228"/>
        <v>7.92</v>
      </c>
      <c r="L1133" s="30" t="s">
        <v>103</v>
      </c>
      <c r="M1133" s="15">
        <f t="shared" si="229"/>
        <v>7920</v>
      </c>
      <c r="N1133" s="13" t="s">
        <v>71</v>
      </c>
    </row>
    <row r="1134" spans="1:14">
      <c r="A1134" s="139">
        <v>6</v>
      </c>
      <c r="B1134" s="5"/>
      <c r="C1134" s="9" t="s">
        <v>52</v>
      </c>
      <c r="D1134" s="9" t="s">
        <v>51</v>
      </c>
      <c r="E1134" s="9" t="s">
        <v>8</v>
      </c>
      <c r="F1134" s="72" t="s">
        <v>1405</v>
      </c>
      <c r="G1134" s="12">
        <v>0</v>
      </c>
      <c r="H1134" s="13" t="s">
        <v>74</v>
      </c>
      <c r="I1134" s="12">
        <f t="shared" si="230"/>
        <v>0</v>
      </c>
      <c r="J1134" s="13" t="s">
        <v>72</v>
      </c>
      <c r="K1134" s="30">
        <f t="shared" si="228"/>
        <v>0</v>
      </c>
      <c r="L1134" s="30" t="s">
        <v>103</v>
      </c>
      <c r="M1134" s="15">
        <f t="shared" si="229"/>
        <v>0</v>
      </c>
      <c r="N1134" s="13" t="s">
        <v>71</v>
      </c>
    </row>
    <row r="1135" spans="1:14">
      <c r="A1135" s="139">
        <v>7</v>
      </c>
      <c r="B1135" s="5"/>
      <c r="C1135" s="5" t="s">
        <v>10</v>
      </c>
      <c r="D1135" s="5" t="s">
        <v>93</v>
      </c>
      <c r="E1135" s="5" t="s">
        <v>8</v>
      </c>
      <c r="F1135" s="12" t="s">
        <v>1458</v>
      </c>
      <c r="G1135" s="12">
        <v>5</v>
      </c>
      <c r="H1135" s="13" t="s">
        <v>74</v>
      </c>
      <c r="I1135" s="12">
        <f t="shared" si="230"/>
        <v>30</v>
      </c>
      <c r="J1135" s="13" t="s">
        <v>72</v>
      </c>
      <c r="K1135" s="30">
        <f t="shared" si="228"/>
        <v>9.9</v>
      </c>
      <c r="L1135" s="30" t="s">
        <v>103</v>
      </c>
      <c r="M1135" s="15">
        <f t="shared" si="229"/>
        <v>9900</v>
      </c>
      <c r="N1135" s="13" t="s">
        <v>71</v>
      </c>
    </row>
    <row r="1136" spans="1:14">
      <c r="A1136" s="139">
        <v>8</v>
      </c>
      <c r="B1136" s="5"/>
      <c r="C1136" s="102" t="s">
        <v>26</v>
      </c>
      <c r="D1136" s="102" t="s">
        <v>89</v>
      </c>
      <c r="E1136" s="102" t="s">
        <v>8</v>
      </c>
      <c r="F1136" s="103" t="s">
        <v>1456</v>
      </c>
      <c r="G1136" s="133">
        <v>5</v>
      </c>
      <c r="H1136" s="134" t="s">
        <v>74</v>
      </c>
      <c r="I1136" s="133">
        <f t="shared" si="230"/>
        <v>30</v>
      </c>
      <c r="J1136" s="134" t="s">
        <v>72</v>
      </c>
      <c r="K1136" s="30">
        <f t="shared" si="228"/>
        <v>9.9</v>
      </c>
      <c r="L1136" s="135" t="s">
        <v>103</v>
      </c>
      <c r="M1136" s="136">
        <f t="shared" si="229"/>
        <v>9900</v>
      </c>
      <c r="N1136" s="134" t="s">
        <v>71</v>
      </c>
    </row>
    <row r="1137" spans="1:14">
      <c r="A1137" s="139">
        <v>9</v>
      </c>
      <c r="B1137" s="5"/>
      <c r="C1137" s="5" t="s">
        <v>94</v>
      </c>
      <c r="D1137" s="5" t="s">
        <v>95</v>
      </c>
      <c r="E1137" s="5" t="s">
        <v>8</v>
      </c>
      <c r="F1137" s="12" t="s">
        <v>1469</v>
      </c>
      <c r="G1137" s="12">
        <v>4</v>
      </c>
      <c r="H1137" s="13" t="s">
        <v>74</v>
      </c>
      <c r="I1137" s="12">
        <f t="shared" si="230"/>
        <v>24</v>
      </c>
      <c r="J1137" s="13" t="s">
        <v>72</v>
      </c>
      <c r="K1137" s="30">
        <f t="shared" si="228"/>
        <v>7.92</v>
      </c>
      <c r="L1137" s="30" t="s">
        <v>103</v>
      </c>
      <c r="M1137" s="15">
        <f t="shared" si="229"/>
        <v>7920</v>
      </c>
      <c r="N1137" s="13" t="s">
        <v>71</v>
      </c>
    </row>
    <row r="1138" spans="1:14">
      <c r="A1138" s="139">
        <v>10</v>
      </c>
      <c r="B1138" s="5"/>
      <c r="C1138" s="5" t="s">
        <v>190</v>
      </c>
      <c r="D1138" s="5" t="s">
        <v>20</v>
      </c>
      <c r="E1138" s="5" t="s">
        <v>173</v>
      </c>
      <c r="F1138" s="12" t="s">
        <v>1470</v>
      </c>
      <c r="G1138" s="12">
        <v>1</v>
      </c>
      <c r="H1138" s="13" t="s">
        <v>74</v>
      </c>
      <c r="I1138" s="12">
        <f>G1138*7</f>
        <v>7</v>
      </c>
      <c r="J1138" s="13" t="s">
        <v>72</v>
      </c>
      <c r="K1138" s="30">
        <f t="shared" si="228"/>
        <v>2.31</v>
      </c>
      <c r="L1138" s="30" t="s">
        <v>103</v>
      </c>
      <c r="M1138" s="15">
        <f t="shared" si="229"/>
        <v>2310</v>
      </c>
      <c r="N1138" s="13" t="s">
        <v>71</v>
      </c>
    </row>
    <row r="1139" spans="1:14">
      <c r="A1139" s="139">
        <v>11</v>
      </c>
      <c r="B1139" s="5"/>
      <c r="C1139" s="5" t="s">
        <v>34</v>
      </c>
      <c r="D1139" s="5" t="s">
        <v>134</v>
      </c>
      <c r="E1139" s="5" t="s">
        <v>173</v>
      </c>
      <c r="F1139" s="12" t="s">
        <v>1457</v>
      </c>
      <c r="G1139" s="12">
        <v>1</v>
      </c>
      <c r="H1139" s="13" t="s">
        <v>74</v>
      </c>
      <c r="I1139" s="12">
        <f>G1139*7</f>
        <v>7</v>
      </c>
      <c r="J1139" s="13" t="s">
        <v>72</v>
      </c>
      <c r="K1139" s="30">
        <f t="shared" si="228"/>
        <v>2.31</v>
      </c>
      <c r="L1139" s="30" t="s">
        <v>103</v>
      </c>
      <c r="M1139" s="15">
        <f t="shared" si="229"/>
        <v>2310</v>
      </c>
      <c r="N1139" s="13" t="s">
        <v>71</v>
      </c>
    </row>
    <row r="1140" spans="1:14">
      <c r="A1140" s="139">
        <v>12</v>
      </c>
      <c r="B1140" s="5"/>
      <c r="C1140" s="5" t="s">
        <v>23</v>
      </c>
      <c r="D1140" s="5" t="s">
        <v>136</v>
      </c>
      <c r="E1140" s="5" t="s">
        <v>12</v>
      </c>
      <c r="F1140" s="5" t="s">
        <v>1460</v>
      </c>
      <c r="G1140" s="12">
        <v>3</v>
      </c>
      <c r="H1140" s="13" t="s">
        <v>74</v>
      </c>
      <c r="I1140" s="12">
        <f t="shared" ref="I1140:I1150" si="231">G1140*1</f>
        <v>3</v>
      </c>
      <c r="J1140" s="13" t="s">
        <v>72</v>
      </c>
      <c r="K1140" s="30">
        <f t="shared" si="228"/>
        <v>0.99</v>
      </c>
      <c r="L1140" s="30" t="s">
        <v>103</v>
      </c>
      <c r="M1140" s="15">
        <f t="shared" si="229"/>
        <v>990</v>
      </c>
      <c r="N1140" s="13" t="s">
        <v>71</v>
      </c>
    </row>
    <row r="1141" spans="1:14">
      <c r="A1141" s="139">
        <v>13</v>
      </c>
      <c r="B1141" s="5"/>
      <c r="C1141" s="5" t="s">
        <v>90</v>
      </c>
      <c r="D1141" s="5" t="s">
        <v>91</v>
      </c>
      <c r="E1141" s="5" t="s">
        <v>12</v>
      </c>
      <c r="F1141" s="12" t="s">
        <v>1342</v>
      </c>
      <c r="G1141" s="12">
        <v>1</v>
      </c>
      <c r="H1141" s="13" t="s">
        <v>74</v>
      </c>
      <c r="I1141" s="12">
        <f t="shared" si="231"/>
        <v>1</v>
      </c>
      <c r="J1141" s="13" t="s">
        <v>72</v>
      </c>
      <c r="K1141" s="30">
        <f t="shared" si="228"/>
        <v>0.33</v>
      </c>
      <c r="L1141" s="30" t="s">
        <v>103</v>
      </c>
      <c r="M1141" s="15">
        <f t="shared" si="229"/>
        <v>330</v>
      </c>
      <c r="N1141" s="13" t="s">
        <v>71</v>
      </c>
    </row>
    <row r="1142" spans="1:14">
      <c r="A1142" s="139">
        <v>14</v>
      </c>
      <c r="B1142" s="5"/>
      <c r="C1142" s="5" t="s">
        <v>81</v>
      </c>
      <c r="D1142" s="5" t="s">
        <v>82</v>
      </c>
      <c r="E1142" s="5" t="s">
        <v>12</v>
      </c>
      <c r="F1142" s="12" t="s">
        <v>1365</v>
      </c>
      <c r="G1142" s="12">
        <v>0</v>
      </c>
      <c r="H1142" s="13" t="s">
        <v>74</v>
      </c>
      <c r="I1142" s="12">
        <f t="shared" si="231"/>
        <v>0</v>
      </c>
      <c r="J1142" s="13" t="s">
        <v>72</v>
      </c>
      <c r="K1142" s="30">
        <f t="shared" si="228"/>
        <v>0</v>
      </c>
      <c r="L1142" s="30" t="s">
        <v>103</v>
      </c>
      <c r="M1142" s="15">
        <f t="shared" si="229"/>
        <v>0</v>
      </c>
      <c r="N1142" s="13" t="s">
        <v>71</v>
      </c>
    </row>
    <row r="1143" spans="1:14">
      <c r="A1143" s="139">
        <v>15</v>
      </c>
      <c r="B1143" s="5"/>
      <c r="C1143" s="5" t="s">
        <v>11</v>
      </c>
      <c r="D1143" s="5" t="s">
        <v>13</v>
      </c>
      <c r="E1143" s="5" t="s">
        <v>12</v>
      </c>
      <c r="F1143" s="12" t="s">
        <v>1436</v>
      </c>
      <c r="G1143" s="12">
        <v>1</v>
      </c>
      <c r="H1143" s="13" t="s">
        <v>74</v>
      </c>
      <c r="I1143" s="12">
        <f t="shared" si="231"/>
        <v>1</v>
      </c>
      <c r="J1143" s="13" t="s">
        <v>72</v>
      </c>
      <c r="K1143" s="30">
        <f t="shared" si="228"/>
        <v>0.33</v>
      </c>
      <c r="L1143" s="30" t="s">
        <v>103</v>
      </c>
      <c r="M1143" s="15">
        <f t="shared" si="229"/>
        <v>330</v>
      </c>
      <c r="N1143" s="13" t="s">
        <v>71</v>
      </c>
    </row>
    <row r="1144" spans="1:14">
      <c r="A1144" s="139">
        <v>16</v>
      </c>
      <c r="B1144" s="5"/>
      <c r="C1144" s="5" t="s">
        <v>28</v>
      </c>
      <c r="D1144" s="5" t="s">
        <v>27</v>
      </c>
      <c r="E1144" s="5" t="s">
        <v>12</v>
      </c>
      <c r="F1144" s="12" t="s">
        <v>1461</v>
      </c>
      <c r="G1144" s="12">
        <v>1</v>
      </c>
      <c r="H1144" s="13" t="s">
        <v>74</v>
      </c>
      <c r="I1144" s="12">
        <f t="shared" si="231"/>
        <v>1</v>
      </c>
      <c r="J1144" s="13" t="s">
        <v>72</v>
      </c>
      <c r="K1144" s="30">
        <f t="shared" si="228"/>
        <v>0.33</v>
      </c>
      <c r="L1144" s="30" t="s">
        <v>103</v>
      </c>
      <c r="M1144" s="15">
        <f t="shared" si="229"/>
        <v>330</v>
      </c>
      <c r="N1144" s="13" t="s">
        <v>71</v>
      </c>
    </row>
    <row r="1145" spans="1:14">
      <c r="A1145" s="139">
        <v>17</v>
      </c>
      <c r="B1145" s="5"/>
      <c r="C1145" s="102" t="s">
        <v>30</v>
      </c>
      <c r="D1145" s="102" t="s">
        <v>29</v>
      </c>
      <c r="E1145" s="102" t="s">
        <v>12</v>
      </c>
      <c r="F1145" s="137" t="s">
        <v>1443</v>
      </c>
      <c r="G1145" s="133">
        <v>1</v>
      </c>
      <c r="H1145" s="134" t="s">
        <v>74</v>
      </c>
      <c r="I1145" s="133">
        <f t="shared" si="231"/>
        <v>1</v>
      </c>
      <c r="J1145" s="134" t="s">
        <v>72</v>
      </c>
      <c r="K1145" s="135">
        <f t="shared" si="228"/>
        <v>0.33</v>
      </c>
      <c r="L1145" s="135" t="s">
        <v>103</v>
      </c>
      <c r="M1145" s="136">
        <f t="shared" si="229"/>
        <v>330</v>
      </c>
      <c r="N1145" s="134" t="s">
        <v>71</v>
      </c>
    </row>
    <row r="1146" spans="1:14">
      <c r="A1146" s="139">
        <v>18</v>
      </c>
      <c r="B1146" s="5"/>
      <c r="C1146" s="5" t="s">
        <v>32</v>
      </c>
      <c r="D1146" s="5" t="s">
        <v>33</v>
      </c>
      <c r="E1146" s="5" t="s">
        <v>12</v>
      </c>
      <c r="F1146" s="12" t="s">
        <v>1367</v>
      </c>
      <c r="G1146" s="12">
        <v>0</v>
      </c>
      <c r="H1146" s="13" t="s">
        <v>74</v>
      </c>
      <c r="I1146" s="12">
        <f t="shared" si="231"/>
        <v>0</v>
      </c>
      <c r="J1146" s="13" t="s">
        <v>72</v>
      </c>
      <c r="K1146" s="30">
        <f t="shared" si="228"/>
        <v>0</v>
      </c>
      <c r="L1146" s="30" t="s">
        <v>103</v>
      </c>
      <c r="M1146" s="15">
        <f t="shared" si="229"/>
        <v>0</v>
      </c>
      <c r="N1146" s="13" t="s">
        <v>71</v>
      </c>
    </row>
    <row r="1147" spans="1:14">
      <c r="A1147" s="139">
        <v>19</v>
      </c>
      <c r="B1147" s="5"/>
      <c r="C1147" s="5" t="s">
        <v>36</v>
      </c>
      <c r="D1147" s="5" t="s">
        <v>35</v>
      </c>
      <c r="E1147" s="5" t="s">
        <v>12</v>
      </c>
      <c r="F1147" s="12" t="s">
        <v>1159</v>
      </c>
      <c r="G1147" s="12">
        <v>0</v>
      </c>
      <c r="H1147" s="13" t="s">
        <v>74</v>
      </c>
      <c r="I1147" s="12">
        <f t="shared" si="231"/>
        <v>0</v>
      </c>
      <c r="J1147" s="13" t="s">
        <v>72</v>
      </c>
      <c r="K1147" s="30">
        <f t="shared" si="228"/>
        <v>0</v>
      </c>
      <c r="L1147" s="30" t="s">
        <v>103</v>
      </c>
      <c r="M1147" s="15">
        <f t="shared" si="229"/>
        <v>0</v>
      </c>
      <c r="N1147" s="13" t="s">
        <v>71</v>
      </c>
    </row>
    <row r="1148" spans="1:14">
      <c r="A1148" s="139">
        <v>20</v>
      </c>
      <c r="B1148" s="5"/>
      <c r="C1148" s="5" t="s">
        <v>38</v>
      </c>
      <c r="D1148" s="5" t="s">
        <v>37</v>
      </c>
      <c r="E1148" s="5" t="s">
        <v>12</v>
      </c>
      <c r="F1148" s="12" t="s">
        <v>1444</v>
      </c>
      <c r="G1148" s="12">
        <v>2</v>
      </c>
      <c r="H1148" s="13" t="s">
        <v>74</v>
      </c>
      <c r="I1148" s="12">
        <f t="shared" si="231"/>
        <v>2</v>
      </c>
      <c r="J1148" s="13" t="s">
        <v>72</v>
      </c>
      <c r="K1148" s="30">
        <f t="shared" si="228"/>
        <v>0.66</v>
      </c>
      <c r="L1148" s="30" t="s">
        <v>103</v>
      </c>
      <c r="M1148" s="15">
        <f t="shared" si="229"/>
        <v>660</v>
      </c>
      <c r="N1148" s="13" t="s">
        <v>71</v>
      </c>
    </row>
    <row r="1149" spans="1:14">
      <c r="A1149" s="139">
        <v>21</v>
      </c>
      <c r="B1149" s="5"/>
      <c r="C1149" s="5" t="s">
        <v>40</v>
      </c>
      <c r="D1149" s="5" t="s">
        <v>39</v>
      </c>
      <c r="E1149" s="5" t="s">
        <v>12</v>
      </c>
      <c r="F1149" s="12" t="s">
        <v>1445</v>
      </c>
      <c r="G1149" s="12">
        <v>1</v>
      </c>
      <c r="H1149" s="13" t="s">
        <v>74</v>
      </c>
      <c r="I1149" s="12">
        <f t="shared" si="231"/>
        <v>1</v>
      </c>
      <c r="J1149" s="13" t="s">
        <v>72</v>
      </c>
      <c r="K1149" s="30">
        <f t="shared" si="228"/>
        <v>0.33</v>
      </c>
      <c r="L1149" s="30" t="s">
        <v>103</v>
      </c>
      <c r="M1149" s="15">
        <f t="shared" si="229"/>
        <v>330</v>
      </c>
      <c r="N1149" s="13" t="s">
        <v>71</v>
      </c>
    </row>
    <row r="1150" spans="1:14">
      <c r="A1150" s="139">
        <v>22</v>
      </c>
      <c r="B1150" s="5"/>
      <c r="C1150" s="5" t="s">
        <v>78</v>
      </c>
      <c r="D1150" s="5" t="s">
        <v>79</v>
      </c>
      <c r="E1150" s="5" t="s">
        <v>12</v>
      </c>
      <c r="F1150" s="12" t="s">
        <v>1383</v>
      </c>
      <c r="G1150" s="12">
        <v>0</v>
      </c>
      <c r="H1150" s="13" t="s">
        <v>74</v>
      </c>
      <c r="I1150" s="12">
        <f t="shared" si="231"/>
        <v>0</v>
      </c>
      <c r="J1150" s="13" t="s">
        <v>72</v>
      </c>
      <c r="K1150" s="30">
        <f t="shared" si="228"/>
        <v>0</v>
      </c>
      <c r="L1150" s="30" t="s">
        <v>103</v>
      </c>
      <c r="M1150" s="15">
        <f t="shared" si="229"/>
        <v>0</v>
      </c>
      <c r="N1150" s="13" t="s">
        <v>71</v>
      </c>
    </row>
    <row r="1151" spans="1:14">
      <c r="A1151" s="139">
        <v>23</v>
      </c>
      <c r="B1151" s="5"/>
      <c r="C1151" s="102" t="s">
        <v>45</v>
      </c>
      <c r="D1151" s="102" t="s">
        <v>44</v>
      </c>
      <c r="E1151" s="102" t="s">
        <v>43</v>
      </c>
      <c r="F1151" s="103" t="s">
        <v>1472</v>
      </c>
      <c r="G1151" s="133">
        <v>4</v>
      </c>
      <c r="H1151" s="134" t="s">
        <v>74</v>
      </c>
      <c r="I1151" s="133">
        <f>G1151*1.5</f>
        <v>6</v>
      </c>
      <c r="J1151" s="134" t="s">
        <v>72</v>
      </c>
      <c r="K1151" s="135">
        <f t="shared" si="228"/>
        <v>1.98</v>
      </c>
      <c r="L1151" s="135" t="s">
        <v>103</v>
      </c>
      <c r="M1151" s="136">
        <f t="shared" si="229"/>
        <v>1980</v>
      </c>
      <c r="N1151" s="134" t="s">
        <v>71</v>
      </c>
    </row>
    <row r="1152" spans="1:14">
      <c r="A1152" s="139">
        <v>24</v>
      </c>
      <c r="B1152" s="5"/>
      <c r="C1152" s="5" t="s">
        <v>1390</v>
      </c>
      <c r="D1152" s="5" t="s">
        <v>46</v>
      </c>
      <c r="E1152" s="5" t="s">
        <v>43</v>
      </c>
      <c r="F1152" s="12" t="s">
        <v>1473</v>
      </c>
      <c r="G1152" s="12">
        <v>1</v>
      </c>
      <c r="H1152" s="13" t="s">
        <v>74</v>
      </c>
      <c r="I1152" s="12">
        <f>G1152*1.5</f>
        <v>1.5</v>
      </c>
      <c r="J1152" s="13" t="s">
        <v>72</v>
      </c>
      <c r="K1152" s="30">
        <f t="shared" si="228"/>
        <v>0.495</v>
      </c>
      <c r="L1152" s="30" t="s">
        <v>103</v>
      </c>
      <c r="M1152" s="15">
        <f t="shared" si="229"/>
        <v>495</v>
      </c>
      <c r="N1152" s="13" t="s">
        <v>71</v>
      </c>
    </row>
    <row r="1153" spans="1:14">
      <c r="A1153" s="139">
        <v>25</v>
      </c>
      <c r="B1153" s="5"/>
      <c r="C1153" s="5" t="s">
        <v>42</v>
      </c>
      <c r="D1153" s="5" t="s">
        <v>41</v>
      </c>
      <c r="E1153" s="5" t="s">
        <v>43</v>
      </c>
      <c r="F1153" s="12" t="s">
        <v>1474</v>
      </c>
      <c r="G1153" s="12">
        <v>1</v>
      </c>
      <c r="H1153" s="13" t="s">
        <v>74</v>
      </c>
      <c r="I1153" s="12">
        <f>G1153*1.5</f>
        <v>1.5</v>
      </c>
      <c r="J1153" s="13" t="s">
        <v>72</v>
      </c>
      <c r="K1153" s="30">
        <f t="shared" si="228"/>
        <v>0.495</v>
      </c>
      <c r="L1153" s="30" t="s">
        <v>103</v>
      </c>
      <c r="M1153" s="15">
        <f t="shared" si="229"/>
        <v>495</v>
      </c>
      <c r="N1153" s="13" t="s">
        <v>71</v>
      </c>
    </row>
    <row r="1154" spans="1:14">
      <c r="A1154" s="139">
        <v>26</v>
      </c>
      <c r="B1154" s="5"/>
      <c r="C1154" s="5" t="s">
        <v>52</v>
      </c>
      <c r="D1154" s="5"/>
      <c r="E1154" s="5" t="s">
        <v>8</v>
      </c>
      <c r="F1154" s="12" t="s">
        <v>1475</v>
      </c>
      <c r="G1154" s="12">
        <v>6</v>
      </c>
      <c r="H1154" s="13" t="s">
        <v>74</v>
      </c>
      <c r="I1154" s="12">
        <f>G1154*4</f>
        <v>24</v>
      </c>
      <c r="J1154" s="13" t="s">
        <v>72</v>
      </c>
      <c r="K1154" s="30">
        <f t="shared" si="228"/>
        <v>7.92</v>
      </c>
      <c r="L1154" s="30" t="s">
        <v>103</v>
      </c>
      <c r="M1154" s="15">
        <f t="shared" si="229"/>
        <v>7920</v>
      </c>
      <c r="N1154" s="13" t="s">
        <v>71</v>
      </c>
    </row>
    <row r="1155" spans="1:14">
      <c r="A1155" s="139">
        <v>27</v>
      </c>
      <c r="B1155" s="5"/>
      <c r="C1155" s="5" t="s">
        <v>1240</v>
      </c>
      <c r="D1155" s="5"/>
      <c r="E1155" s="5" t="s">
        <v>12</v>
      </c>
      <c r="F1155" s="12" t="s">
        <v>795</v>
      </c>
      <c r="G1155" s="12">
        <v>1</v>
      </c>
      <c r="H1155" s="13" t="s">
        <v>74</v>
      </c>
      <c r="I1155" s="12">
        <f t="shared" ref="I1155" si="232">G1155*1.5</f>
        <v>1.5</v>
      </c>
      <c r="J1155" s="13" t="s">
        <v>72</v>
      </c>
      <c r="K1155" s="30">
        <f t="shared" si="228"/>
        <v>0.495</v>
      </c>
      <c r="L1155" s="30" t="s">
        <v>103</v>
      </c>
      <c r="M1155" s="15">
        <f t="shared" si="229"/>
        <v>495</v>
      </c>
      <c r="N1155" s="13" t="s">
        <v>71</v>
      </c>
    </row>
    <row r="1156" spans="1:14">
      <c r="A1156" s="139">
        <v>28</v>
      </c>
      <c r="B1156" s="5"/>
      <c r="C1156" s="5" t="s">
        <v>1122</v>
      </c>
      <c r="D1156" s="5"/>
      <c r="E1156" s="5" t="s">
        <v>43</v>
      </c>
      <c r="F1156" s="12" t="s">
        <v>645</v>
      </c>
      <c r="G1156" s="12">
        <v>2</v>
      </c>
      <c r="H1156" s="13" t="s">
        <v>74</v>
      </c>
      <c r="I1156" s="12">
        <f>G1156*1</f>
        <v>2</v>
      </c>
      <c r="J1156" s="13" t="s">
        <v>72</v>
      </c>
      <c r="K1156" s="30">
        <f t="shared" si="228"/>
        <v>0.66</v>
      </c>
      <c r="L1156" s="30" t="s">
        <v>103</v>
      </c>
      <c r="M1156" s="15">
        <f t="shared" si="229"/>
        <v>660</v>
      </c>
      <c r="N1156" s="13" t="s">
        <v>71</v>
      </c>
    </row>
    <row r="1157" spans="1:14">
      <c r="A1157" s="139">
        <v>29</v>
      </c>
      <c r="B1157" s="5"/>
      <c r="C1157" s="5" t="s">
        <v>757</v>
      </c>
      <c r="D1157" s="5"/>
      <c r="E1157" s="5" t="s">
        <v>12</v>
      </c>
      <c r="F1157" s="12" t="s">
        <v>995</v>
      </c>
      <c r="G1157" s="12">
        <v>2</v>
      </c>
      <c r="H1157" s="13" t="s">
        <v>74</v>
      </c>
      <c r="I1157" s="12">
        <f>G1157*1</f>
        <v>2</v>
      </c>
      <c r="J1157" s="13" t="s">
        <v>72</v>
      </c>
      <c r="K1157" s="30">
        <f t="shared" si="228"/>
        <v>0.66</v>
      </c>
      <c r="L1157" s="30" t="s">
        <v>103</v>
      </c>
      <c r="M1157" s="15">
        <f t="shared" si="229"/>
        <v>660</v>
      </c>
      <c r="N1157" s="13" t="s">
        <v>71</v>
      </c>
    </row>
    <row r="1158" spans="1:14">
      <c r="A1158" s="139">
        <v>30</v>
      </c>
      <c r="B1158" s="5"/>
      <c r="C1158" s="5" t="s">
        <v>1114</v>
      </c>
      <c r="D1158" s="5"/>
      <c r="E1158" s="5" t="s">
        <v>12</v>
      </c>
      <c r="F1158" s="103" t="s">
        <v>322</v>
      </c>
      <c r="G1158" s="12">
        <v>1</v>
      </c>
      <c r="H1158" s="13" t="s">
        <v>74</v>
      </c>
      <c r="I1158" s="12">
        <f>G1158*1</f>
        <v>1</v>
      </c>
      <c r="J1158" s="13" t="s">
        <v>72</v>
      </c>
      <c r="K1158" s="30">
        <f t="shared" si="228"/>
        <v>0.33</v>
      </c>
      <c r="L1158" s="30" t="s">
        <v>103</v>
      </c>
      <c r="M1158" s="15">
        <f t="shared" si="229"/>
        <v>330</v>
      </c>
      <c r="N1158" s="13" t="s">
        <v>71</v>
      </c>
    </row>
    <row r="1159" spans="1:14">
      <c r="A1159" s="139">
        <v>31</v>
      </c>
      <c r="B1159" s="5"/>
      <c r="C1159" s="5" t="s">
        <v>126</v>
      </c>
      <c r="D1159" s="5"/>
      <c r="E1159" s="5" t="s">
        <v>43</v>
      </c>
      <c r="F1159" s="12" t="s">
        <v>271</v>
      </c>
      <c r="G1159" s="12">
        <v>1</v>
      </c>
      <c r="H1159" s="13" t="s">
        <v>74</v>
      </c>
      <c r="I1159" s="12">
        <f t="shared" ref="I1159" si="233">G1159*4</f>
        <v>4</v>
      </c>
      <c r="J1159" s="13" t="s">
        <v>72</v>
      </c>
      <c r="K1159" s="30">
        <f t="shared" si="228"/>
        <v>1.32</v>
      </c>
      <c r="L1159" s="30" t="s">
        <v>103</v>
      </c>
      <c r="M1159" s="15">
        <f t="shared" si="229"/>
        <v>1320</v>
      </c>
      <c r="N1159" s="13" t="s">
        <v>71</v>
      </c>
    </row>
    <row r="1160" spans="1:14">
      <c r="A1160" s="139">
        <v>32</v>
      </c>
      <c r="B1160" s="5"/>
      <c r="C1160" s="5" t="s">
        <v>893</v>
      </c>
      <c r="D1160" s="5"/>
      <c r="E1160" s="5" t="s">
        <v>12</v>
      </c>
      <c r="F1160" s="12" t="s">
        <v>220</v>
      </c>
      <c r="G1160" s="12">
        <v>1</v>
      </c>
      <c r="H1160" s="13" t="s">
        <v>74</v>
      </c>
      <c r="I1160" s="12">
        <f>G1160*1</f>
        <v>1</v>
      </c>
      <c r="J1160" s="13" t="s">
        <v>72</v>
      </c>
      <c r="K1160" s="30">
        <f t="shared" si="228"/>
        <v>0.33</v>
      </c>
      <c r="L1160" s="30" t="s">
        <v>103</v>
      </c>
      <c r="M1160" s="15">
        <f t="shared" si="229"/>
        <v>330</v>
      </c>
      <c r="N1160" s="13" t="s">
        <v>71</v>
      </c>
    </row>
    <row r="1161" spans="1:14">
      <c r="A1161" s="139">
        <v>33</v>
      </c>
      <c r="B1161" s="5"/>
      <c r="C1161" s="5" t="s">
        <v>1193</v>
      </c>
      <c r="D1161" s="5"/>
      <c r="E1161" s="5" t="s">
        <v>43</v>
      </c>
      <c r="F1161" s="12" t="s">
        <v>218</v>
      </c>
      <c r="G1161" s="12">
        <v>1</v>
      </c>
      <c r="H1161" s="13" t="s">
        <v>74</v>
      </c>
      <c r="I1161" s="12">
        <f>G1161*1</f>
        <v>1</v>
      </c>
      <c r="J1161" s="13" t="s">
        <v>72</v>
      </c>
      <c r="K1161" s="30">
        <f t="shared" si="228"/>
        <v>0.33</v>
      </c>
      <c r="L1161" s="30" t="s">
        <v>103</v>
      </c>
      <c r="M1161" s="15">
        <f t="shared" si="229"/>
        <v>330</v>
      </c>
      <c r="N1161" s="13" t="s">
        <v>71</v>
      </c>
    </row>
    <row r="1162" spans="1:14">
      <c r="A1162" s="139">
        <v>34</v>
      </c>
      <c r="B1162" s="5"/>
      <c r="C1162" s="5" t="s">
        <v>124</v>
      </c>
      <c r="D1162" s="5"/>
      <c r="E1162" s="5" t="s">
        <v>12</v>
      </c>
      <c r="F1162" s="12" t="s">
        <v>1280</v>
      </c>
      <c r="G1162" s="12">
        <v>1</v>
      </c>
      <c r="H1162" s="13" t="s">
        <v>74</v>
      </c>
      <c r="I1162" s="12">
        <f>G1162*1.5</f>
        <v>1.5</v>
      </c>
      <c r="J1162" s="13" t="s">
        <v>72</v>
      </c>
      <c r="K1162" s="30">
        <f t="shared" si="228"/>
        <v>0.495</v>
      </c>
      <c r="L1162" s="30" t="s">
        <v>103</v>
      </c>
      <c r="M1162" s="15">
        <f t="shared" si="229"/>
        <v>495</v>
      </c>
      <c r="N1162" s="13" t="s">
        <v>71</v>
      </c>
    </row>
    <row r="1163" spans="1:14">
      <c r="A1163" s="139">
        <v>35</v>
      </c>
      <c r="B1163" s="5"/>
      <c r="C1163" s="5" t="s">
        <v>56</v>
      </c>
      <c r="D1163" s="5"/>
      <c r="E1163" s="5" t="s">
        <v>12</v>
      </c>
      <c r="F1163" s="12" t="s">
        <v>1437</v>
      </c>
      <c r="G1163" s="12">
        <v>1</v>
      </c>
      <c r="H1163" s="13" t="s">
        <v>74</v>
      </c>
      <c r="I1163" s="12">
        <f>G1163*1</f>
        <v>1</v>
      </c>
      <c r="J1163" s="13" t="s">
        <v>72</v>
      </c>
      <c r="K1163" s="30">
        <f t="shared" si="228"/>
        <v>0.33</v>
      </c>
      <c r="L1163" s="30" t="s">
        <v>103</v>
      </c>
      <c r="M1163" s="15">
        <f t="shared" si="229"/>
        <v>330</v>
      </c>
      <c r="N1163" s="13" t="s">
        <v>71</v>
      </c>
    </row>
    <row r="1164" spans="1:14">
      <c r="A1164" s="139">
        <v>36</v>
      </c>
      <c r="B1164" s="5"/>
      <c r="C1164" s="5" t="s">
        <v>161</v>
      </c>
      <c r="D1164" s="5"/>
      <c r="E1164" s="5" t="s">
        <v>12</v>
      </c>
      <c r="F1164" s="5" t="s">
        <v>1431</v>
      </c>
      <c r="G1164" s="30">
        <v>2</v>
      </c>
      <c r="H1164" s="13" t="s">
        <v>74</v>
      </c>
      <c r="I1164" s="12">
        <f>G1164*1</f>
        <v>2</v>
      </c>
      <c r="J1164" s="13" t="s">
        <v>72</v>
      </c>
      <c r="K1164" s="30">
        <f t="shared" si="228"/>
        <v>0.66</v>
      </c>
      <c r="L1164" s="30" t="s">
        <v>103</v>
      </c>
      <c r="M1164" s="15">
        <f t="shared" si="229"/>
        <v>660</v>
      </c>
      <c r="N1164" s="13" t="s">
        <v>71</v>
      </c>
    </row>
    <row r="1165" spans="1:14">
      <c r="A1165" s="139">
        <v>37</v>
      </c>
      <c r="B1165" s="5"/>
      <c r="C1165" s="5" t="s">
        <v>1465</v>
      </c>
      <c r="D1165" s="5"/>
      <c r="E1165" s="5" t="s">
        <v>173</v>
      </c>
      <c r="F1165" s="5" t="s">
        <v>1466</v>
      </c>
      <c r="G1165" s="30">
        <v>1</v>
      </c>
      <c r="H1165" s="13" t="s">
        <v>74</v>
      </c>
      <c r="I1165" s="12">
        <f>G1165*1</f>
        <v>1</v>
      </c>
      <c r="J1165" s="13" t="s">
        <v>72</v>
      </c>
      <c r="K1165" s="30">
        <f t="shared" si="228"/>
        <v>0.33</v>
      </c>
      <c r="L1165" s="30" t="s">
        <v>103</v>
      </c>
      <c r="M1165" s="15">
        <f t="shared" si="229"/>
        <v>330</v>
      </c>
      <c r="N1165" s="13" t="s">
        <v>71</v>
      </c>
    </row>
    <row r="1166" spans="1:14">
      <c r="A1166" s="139">
        <v>38</v>
      </c>
      <c r="B1166" s="5"/>
      <c r="C1166" s="5" t="s">
        <v>49</v>
      </c>
      <c r="D1166" s="5" t="s">
        <v>48</v>
      </c>
      <c r="E1166" s="5" t="s">
        <v>1369</v>
      </c>
      <c r="F1166" s="5" t="s">
        <v>1464</v>
      </c>
      <c r="G1166" s="12">
        <v>2</v>
      </c>
      <c r="H1166" s="13" t="s">
        <v>74</v>
      </c>
      <c r="I1166" s="12">
        <v>4</v>
      </c>
      <c r="J1166" s="13" t="s">
        <v>72</v>
      </c>
      <c r="K1166" s="12">
        <f t="shared" si="228"/>
        <v>1.32</v>
      </c>
      <c r="L1166" s="13" t="s">
        <v>103</v>
      </c>
      <c r="M1166" s="12">
        <f t="shared" si="229"/>
        <v>1320</v>
      </c>
      <c r="N1166" s="13" t="s">
        <v>71</v>
      </c>
    </row>
    <row r="1167" spans="1:14">
      <c r="A1167" s="139">
        <v>39</v>
      </c>
      <c r="B1167" s="5"/>
      <c r="C1167" s="102" t="s">
        <v>1371</v>
      </c>
      <c r="D1167" s="102" t="s">
        <v>25</v>
      </c>
      <c r="E1167" s="102" t="s">
        <v>1372</v>
      </c>
      <c r="F1167" s="124" t="s">
        <v>1467</v>
      </c>
      <c r="G1167" s="140">
        <v>1</v>
      </c>
      <c r="H1167" s="141" t="s">
        <v>74</v>
      </c>
      <c r="I1167" s="140">
        <v>7</v>
      </c>
      <c r="J1167" s="141" t="s">
        <v>72</v>
      </c>
      <c r="K1167" s="142" t="s">
        <v>1373</v>
      </c>
      <c r="L1167" s="141" t="s">
        <v>103</v>
      </c>
      <c r="M1167" s="142" t="s">
        <v>1374</v>
      </c>
      <c r="N1167" s="141" t="s">
        <v>71</v>
      </c>
    </row>
    <row r="1168" spans="1:14">
      <c r="A1168" s="281" t="s">
        <v>54</v>
      </c>
      <c r="B1168" s="282"/>
      <c r="C1168" s="282"/>
      <c r="D1168" s="282"/>
      <c r="E1168" s="283"/>
      <c r="F1168" s="138"/>
      <c r="G1168" s="12">
        <f>SUM(G1129:G1167)</f>
        <v>69</v>
      </c>
      <c r="H1168" s="13" t="s">
        <v>74</v>
      </c>
      <c r="I1168" s="12">
        <f>SUM(I1129:I1166)</f>
        <v>223</v>
      </c>
      <c r="J1168" s="13" t="s">
        <v>72</v>
      </c>
      <c r="K1168" s="30">
        <f>I1168*0.33</f>
        <v>73.59</v>
      </c>
      <c r="L1168" s="30" t="s">
        <v>103</v>
      </c>
      <c r="M1168" s="34">
        <f>SUM(M1129:M1166)</f>
        <v>73590</v>
      </c>
      <c r="N1168" s="13" t="s">
        <v>71</v>
      </c>
    </row>
  </sheetData>
  <mergeCells count="319">
    <mergeCell ref="A1168:E1168"/>
    <mergeCell ref="M1086:N1087"/>
    <mergeCell ref="A1126:E1126"/>
    <mergeCell ref="A1127:A1128"/>
    <mergeCell ref="B1127:B1128"/>
    <mergeCell ref="C1127:C1128"/>
    <mergeCell ref="D1127:D1128"/>
    <mergeCell ref="E1127:E1128"/>
    <mergeCell ref="F1127:F1128"/>
    <mergeCell ref="G1127:H1128"/>
    <mergeCell ref="I1127:J1128"/>
    <mergeCell ref="K1127:L1128"/>
    <mergeCell ref="M1127:N1128"/>
    <mergeCell ref="A1086:A1087"/>
    <mergeCell ref="B1086:B1087"/>
    <mergeCell ref="C1086:C1087"/>
    <mergeCell ref="D1086:D1087"/>
    <mergeCell ref="E1086:E1087"/>
    <mergeCell ref="F1086:F1087"/>
    <mergeCell ref="G1086:H1087"/>
    <mergeCell ref="I1086:J1087"/>
    <mergeCell ref="K1086:L1087"/>
    <mergeCell ref="A959:E959"/>
    <mergeCell ref="M876:N877"/>
    <mergeCell ref="A917:E917"/>
    <mergeCell ref="A918:A919"/>
    <mergeCell ref="B918:B919"/>
    <mergeCell ref="C918:C919"/>
    <mergeCell ref="D918:D919"/>
    <mergeCell ref="E918:E919"/>
    <mergeCell ref="F918:F919"/>
    <mergeCell ref="G918:H919"/>
    <mergeCell ref="I918:J919"/>
    <mergeCell ref="K918:L919"/>
    <mergeCell ref="M918:N919"/>
    <mergeCell ref="A876:A877"/>
    <mergeCell ref="B876:B877"/>
    <mergeCell ref="C876:C877"/>
    <mergeCell ref="D876:D877"/>
    <mergeCell ref="E876:E877"/>
    <mergeCell ref="F876:F877"/>
    <mergeCell ref="G876:H877"/>
    <mergeCell ref="I876:J877"/>
    <mergeCell ref="K876:L877"/>
    <mergeCell ref="A788:E788"/>
    <mergeCell ref="A831:E831"/>
    <mergeCell ref="M790:N791"/>
    <mergeCell ref="K790:L791"/>
    <mergeCell ref="I790:J791"/>
    <mergeCell ref="G790:H791"/>
    <mergeCell ref="F790:F791"/>
    <mergeCell ref="E790:E791"/>
    <mergeCell ref="D790:D791"/>
    <mergeCell ref="C790:C791"/>
    <mergeCell ref="B790:B791"/>
    <mergeCell ref="A790:A791"/>
    <mergeCell ref="K708:L709"/>
    <mergeCell ref="M708:N709"/>
    <mergeCell ref="A749:E749"/>
    <mergeCell ref="A751:A752"/>
    <mergeCell ref="B751:B752"/>
    <mergeCell ref="C751:C752"/>
    <mergeCell ref="D751:D752"/>
    <mergeCell ref="E751:E752"/>
    <mergeCell ref="F751:F752"/>
    <mergeCell ref="G751:H752"/>
    <mergeCell ref="I751:J752"/>
    <mergeCell ref="K751:L752"/>
    <mergeCell ref="M751:N752"/>
    <mergeCell ref="A707:E707"/>
    <mergeCell ref="A708:A709"/>
    <mergeCell ref="B708:B709"/>
    <mergeCell ref="C708:C709"/>
    <mergeCell ref="D708:D709"/>
    <mergeCell ref="E708:E709"/>
    <mergeCell ref="F708:F709"/>
    <mergeCell ref="G708:H709"/>
    <mergeCell ref="I708:J709"/>
    <mergeCell ref="M628:N629"/>
    <mergeCell ref="A667:E667"/>
    <mergeCell ref="A668:A669"/>
    <mergeCell ref="B668:B669"/>
    <mergeCell ref="C668:C669"/>
    <mergeCell ref="D668:D669"/>
    <mergeCell ref="E668:E669"/>
    <mergeCell ref="F668:F669"/>
    <mergeCell ref="G668:H669"/>
    <mergeCell ref="I668:J669"/>
    <mergeCell ref="K668:L669"/>
    <mergeCell ref="M668:N669"/>
    <mergeCell ref="A628:A629"/>
    <mergeCell ref="B628:B629"/>
    <mergeCell ref="C628:C629"/>
    <mergeCell ref="D628:D629"/>
    <mergeCell ref="E628:E629"/>
    <mergeCell ref="F628:F629"/>
    <mergeCell ref="G628:H629"/>
    <mergeCell ref="I628:J629"/>
    <mergeCell ref="K628:L629"/>
    <mergeCell ref="A427:E427"/>
    <mergeCell ref="F388:F389"/>
    <mergeCell ref="G388:H389"/>
    <mergeCell ref="I388:J389"/>
    <mergeCell ref="K388:L389"/>
    <mergeCell ref="M388:N389"/>
    <mergeCell ref="A387:E387"/>
    <mergeCell ref="A388:A389"/>
    <mergeCell ref="B388:B389"/>
    <mergeCell ref="C388:C389"/>
    <mergeCell ref="D388:D389"/>
    <mergeCell ref="E388:E389"/>
    <mergeCell ref="F348:F349"/>
    <mergeCell ref="G348:H349"/>
    <mergeCell ref="I348:J349"/>
    <mergeCell ref="K348:L349"/>
    <mergeCell ref="M348:N349"/>
    <mergeCell ref="A348:A349"/>
    <mergeCell ref="B348:B349"/>
    <mergeCell ref="C348:C349"/>
    <mergeCell ref="D348:D349"/>
    <mergeCell ref="E348:E349"/>
    <mergeCell ref="A307:E307"/>
    <mergeCell ref="F268:F269"/>
    <mergeCell ref="G268:H269"/>
    <mergeCell ref="I268:J269"/>
    <mergeCell ref="K268:L269"/>
    <mergeCell ref="M268:N269"/>
    <mergeCell ref="A266:E266"/>
    <mergeCell ref="A268:A269"/>
    <mergeCell ref="B268:B269"/>
    <mergeCell ref="C268:C269"/>
    <mergeCell ref="D268:D269"/>
    <mergeCell ref="E268:E269"/>
    <mergeCell ref="F232:F233"/>
    <mergeCell ref="G232:H233"/>
    <mergeCell ref="I232:J233"/>
    <mergeCell ref="K232:L233"/>
    <mergeCell ref="M232:N233"/>
    <mergeCell ref="A232:A233"/>
    <mergeCell ref="B232:B233"/>
    <mergeCell ref="C232:C233"/>
    <mergeCell ref="D232:D233"/>
    <mergeCell ref="E232:E233"/>
    <mergeCell ref="A190:E190"/>
    <mergeCell ref="F153:F154"/>
    <mergeCell ref="G153:H154"/>
    <mergeCell ref="I153:J154"/>
    <mergeCell ref="K153:L154"/>
    <mergeCell ref="M153:N154"/>
    <mergeCell ref="A153:A154"/>
    <mergeCell ref="B153:B154"/>
    <mergeCell ref="C153:C154"/>
    <mergeCell ref="D153:D154"/>
    <mergeCell ref="E153:E154"/>
    <mergeCell ref="I81:J82"/>
    <mergeCell ref="K81:L82"/>
    <mergeCell ref="M81:N82"/>
    <mergeCell ref="A81:A82"/>
    <mergeCell ref="B81:B82"/>
    <mergeCell ref="C81:C82"/>
    <mergeCell ref="D81:D82"/>
    <mergeCell ref="E81:E82"/>
    <mergeCell ref="F114:F115"/>
    <mergeCell ref="G114:H115"/>
    <mergeCell ref="I114:J115"/>
    <mergeCell ref="K114:L115"/>
    <mergeCell ref="M114:N115"/>
    <mergeCell ref="A113:E113"/>
    <mergeCell ref="A114:A115"/>
    <mergeCell ref="B114:B115"/>
    <mergeCell ref="C114:C115"/>
    <mergeCell ref="D114:D115"/>
    <mergeCell ref="E114:E115"/>
    <mergeCell ref="G1:H2"/>
    <mergeCell ref="I1:J2"/>
    <mergeCell ref="K1:L2"/>
    <mergeCell ref="M1:N2"/>
    <mergeCell ref="A40:E40"/>
    <mergeCell ref="A1:A2"/>
    <mergeCell ref="B1:B2"/>
    <mergeCell ref="C1:C2"/>
    <mergeCell ref="D1:D2"/>
    <mergeCell ref="E1:E2"/>
    <mergeCell ref="F1:F2"/>
    <mergeCell ref="M41:N42"/>
    <mergeCell ref="F41:F42"/>
    <mergeCell ref="M192:N193"/>
    <mergeCell ref="A192:A193"/>
    <mergeCell ref="B192:B193"/>
    <mergeCell ref="C192:C193"/>
    <mergeCell ref="D192:D193"/>
    <mergeCell ref="E192:E193"/>
    <mergeCell ref="A231:E231"/>
    <mergeCell ref="F192:F193"/>
    <mergeCell ref="G192:H193"/>
    <mergeCell ref="I192:J193"/>
    <mergeCell ref="K192:L193"/>
    <mergeCell ref="A80:E80"/>
    <mergeCell ref="B41:B42"/>
    <mergeCell ref="C41:C42"/>
    <mergeCell ref="D41:D42"/>
    <mergeCell ref="E41:E42"/>
    <mergeCell ref="A41:A42"/>
    <mergeCell ref="G41:H42"/>
    <mergeCell ref="I41:J42"/>
    <mergeCell ref="K41:L42"/>
    <mergeCell ref="F81:F82"/>
    <mergeCell ref="G81:H82"/>
    <mergeCell ref="M308:N309"/>
    <mergeCell ref="A308:A309"/>
    <mergeCell ref="B308:B309"/>
    <mergeCell ref="C308:C309"/>
    <mergeCell ref="D308:D309"/>
    <mergeCell ref="E308:E309"/>
    <mergeCell ref="A347:E347"/>
    <mergeCell ref="F308:F309"/>
    <mergeCell ref="G308:H309"/>
    <mergeCell ref="I308:J309"/>
    <mergeCell ref="K308:L309"/>
    <mergeCell ref="M428:N429"/>
    <mergeCell ref="A467:E467"/>
    <mergeCell ref="A468:A469"/>
    <mergeCell ref="B468:B469"/>
    <mergeCell ref="C468:C469"/>
    <mergeCell ref="D468:D469"/>
    <mergeCell ref="E468:E469"/>
    <mergeCell ref="F468:F469"/>
    <mergeCell ref="G468:H469"/>
    <mergeCell ref="I468:J469"/>
    <mergeCell ref="K468:L469"/>
    <mergeCell ref="M468:N469"/>
    <mergeCell ref="A428:A429"/>
    <mergeCell ref="B428:B429"/>
    <mergeCell ref="C428:C429"/>
    <mergeCell ref="D428:D429"/>
    <mergeCell ref="E428:E429"/>
    <mergeCell ref="F428:F429"/>
    <mergeCell ref="G428:H429"/>
    <mergeCell ref="I428:J429"/>
    <mergeCell ref="K428:L429"/>
    <mergeCell ref="A507:E507"/>
    <mergeCell ref="A508:A509"/>
    <mergeCell ref="B508:B509"/>
    <mergeCell ref="C508:C509"/>
    <mergeCell ref="D508:D509"/>
    <mergeCell ref="E508:E509"/>
    <mergeCell ref="F508:F509"/>
    <mergeCell ref="G508:H509"/>
    <mergeCell ref="I508:J509"/>
    <mergeCell ref="K508:L509"/>
    <mergeCell ref="M508:N509"/>
    <mergeCell ref="A547:E547"/>
    <mergeCell ref="A587:E587"/>
    <mergeCell ref="M548:N549"/>
    <mergeCell ref="K548:L549"/>
    <mergeCell ref="I548:J549"/>
    <mergeCell ref="G548:H549"/>
    <mergeCell ref="F548:F549"/>
    <mergeCell ref="E548:E549"/>
    <mergeCell ref="D548:D549"/>
    <mergeCell ref="C548:C549"/>
    <mergeCell ref="B548:B549"/>
    <mergeCell ref="A548:A549"/>
    <mergeCell ref="M588:N589"/>
    <mergeCell ref="A627:E627"/>
    <mergeCell ref="A588:A589"/>
    <mergeCell ref="B588:B589"/>
    <mergeCell ref="C588:C589"/>
    <mergeCell ref="D588:D589"/>
    <mergeCell ref="E588:E589"/>
    <mergeCell ref="F588:F589"/>
    <mergeCell ref="G588:H589"/>
    <mergeCell ref="I588:J589"/>
    <mergeCell ref="K588:L589"/>
    <mergeCell ref="M833:N834"/>
    <mergeCell ref="A874:E874"/>
    <mergeCell ref="A833:A834"/>
    <mergeCell ref="B833:B834"/>
    <mergeCell ref="C833:C834"/>
    <mergeCell ref="D833:D834"/>
    <mergeCell ref="E833:E834"/>
    <mergeCell ref="F833:F834"/>
    <mergeCell ref="G833:H834"/>
    <mergeCell ref="I833:J834"/>
    <mergeCell ref="K833:L834"/>
    <mergeCell ref="M1002:N1003"/>
    <mergeCell ref="A960:A961"/>
    <mergeCell ref="B960:B961"/>
    <mergeCell ref="C960:C961"/>
    <mergeCell ref="D960:D961"/>
    <mergeCell ref="E960:E961"/>
    <mergeCell ref="F960:F961"/>
    <mergeCell ref="G960:H961"/>
    <mergeCell ref="I960:J961"/>
    <mergeCell ref="K960:L961"/>
    <mergeCell ref="A152:E152"/>
    <mergeCell ref="K1044:L1045"/>
    <mergeCell ref="M1044:N1045"/>
    <mergeCell ref="A1085:E1085"/>
    <mergeCell ref="A1043:E1043"/>
    <mergeCell ref="A1044:A1045"/>
    <mergeCell ref="B1044:B1045"/>
    <mergeCell ref="C1044:C1045"/>
    <mergeCell ref="D1044:D1045"/>
    <mergeCell ref="E1044:E1045"/>
    <mergeCell ref="F1044:F1045"/>
    <mergeCell ref="G1044:H1045"/>
    <mergeCell ref="I1044:J1045"/>
    <mergeCell ref="M960:N961"/>
    <mergeCell ref="A1001:E1001"/>
    <mergeCell ref="A1002:A1003"/>
    <mergeCell ref="B1002:B1003"/>
    <mergeCell ref="C1002:C1003"/>
    <mergeCell ref="D1002:D1003"/>
    <mergeCell ref="E1002:E1003"/>
    <mergeCell ref="F1002:F1003"/>
    <mergeCell ref="G1002:H1003"/>
    <mergeCell ref="I1002:J1003"/>
    <mergeCell ref="K1002:L1003"/>
  </mergeCells>
  <pageMargins left="0.95" right="0.7" top="0.75" bottom="0.5" header="0.3" footer="0.3"/>
  <pageSetup paperSize="5" scale="85" orientation="landscape" horizontalDpi="1200" verticalDpi="1200" r:id="rId1"/>
  <rowBreaks count="1" manualBreakCount="1">
    <brk id="40" max="16383" man="1"/>
  </rowBreaks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3:N1280"/>
  <sheetViews>
    <sheetView view="pageBreakPreview" topLeftCell="A385" zoomScaleSheetLayoutView="100" workbookViewId="0">
      <selection activeCell="B331" sqref="B331:C331"/>
    </sheetView>
  </sheetViews>
  <sheetFormatPr defaultRowHeight="15"/>
  <cols>
    <col min="2" max="2" width="16.28515625" customWidth="1"/>
    <col min="3" max="3" width="16.42578125" customWidth="1"/>
    <col min="4" max="4" width="19.5703125" customWidth="1"/>
    <col min="5" max="5" width="17.140625" customWidth="1"/>
    <col min="6" max="6" width="67" customWidth="1"/>
  </cols>
  <sheetData>
    <row r="3" spans="1:14">
      <c r="A3" s="312" t="s">
        <v>53</v>
      </c>
      <c r="B3" s="312" t="s">
        <v>0</v>
      </c>
      <c r="C3" s="312" t="s">
        <v>2</v>
      </c>
      <c r="D3" s="312" t="s">
        <v>4</v>
      </c>
      <c r="E3" s="312" t="s">
        <v>1</v>
      </c>
      <c r="F3" s="312" t="s">
        <v>280</v>
      </c>
      <c r="G3" s="303" t="s">
        <v>5</v>
      </c>
      <c r="H3" s="304"/>
      <c r="I3" s="303" t="s">
        <v>6</v>
      </c>
      <c r="J3" s="304"/>
      <c r="K3" s="303" t="s">
        <v>101</v>
      </c>
      <c r="L3" s="304"/>
      <c r="M3" s="303" t="s">
        <v>102</v>
      </c>
      <c r="N3" s="304"/>
    </row>
    <row r="4" spans="1:14">
      <c r="A4" s="313"/>
      <c r="B4" s="313"/>
      <c r="C4" s="313"/>
      <c r="D4" s="313"/>
      <c r="E4" s="313"/>
      <c r="F4" s="313"/>
      <c r="G4" s="305"/>
      <c r="H4" s="306"/>
      <c r="I4" s="305"/>
      <c r="J4" s="306"/>
      <c r="K4" s="305"/>
      <c r="L4" s="306"/>
      <c r="M4" s="305"/>
      <c r="N4" s="306"/>
    </row>
    <row r="5" spans="1:14">
      <c r="A5" s="95">
        <v>1</v>
      </c>
      <c r="B5" s="95" t="s">
        <v>1017</v>
      </c>
      <c r="C5" s="95" t="s">
        <v>3</v>
      </c>
      <c r="D5" s="95" t="s">
        <v>7</v>
      </c>
      <c r="E5" s="95" t="s">
        <v>8</v>
      </c>
      <c r="F5" s="95" t="s">
        <v>1478</v>
      </c>
      <c r="G5" s="95">
        <v>4</v>
      </c>
      <c r="H5" s="95" t="s">
        <v>74</v>
      </c>
      <c r="I5" s="95">
        <v>24</v>
      </c>
      <c r="J5" s="95" t="s">
        <v>72</v>
      </c>
      <c r="K5" s="95">
        <v>7.92</v>
      </c>
      <c r="L5" s="95" t="s">
        <v>103</v>
      </c>
      <c r="M5" s="143">
        <v>7920</v>
      </c>
      <c r="N5" s="95" t="s">
        <v>71</v>
      </c>
    </row>
    <row r="6" spans="1:14">
      <c r="A6" s="95">
        <v>2</v>
      </c>
      <c r="B6" s="95" t="s">
        <v>1479</v>
      </c>
      <c r="C6" s="95" t="s">
        <v>56</v>
      </c>
      <c r="D6" s="95" t="s">
        <v>93</v>
      </c>
      <c r="E6" s="95" t="s">
        <v>8</v>
      </c>
      <c r="F6" s="95"/>
      <c r="G6" s="95">
        <v>3</v>
      </c>
      <c r="H6" s="95" t="s">
        <v>74</v>
      </c>
      <c r="I6" s="95">
        <v>18</v>
      </c>
      <c r="J6" s="95" t="s">
        <v>72</v>
      </c>
      <c r="K6" s="95">
        <v>5.94</v>
      </c>
      <c r="L6" s="95" t="s">
        <v>103</v>
      </c>
      <c r="M6" s="143">
        <v>5940</v>
      </c>
      <c r="N6" s="95" t="s">
        <v>71</v>
      </c>
    </row>
    <row r="7" spans="1:14">
      <c r="A7" s="95">
        <v>3</v>
      </c>
      <c r="B7" s="95"/>
      <c r="C7" s="95" t="s">
        <v>15</v>
      </c>
      <c r="D7" s="95" t="s">
        <v>647</v>
      </c>
      <c r="E7" s="95" t="s">
        <v>8</v>
      </c>
      <c r="F7" s="95" t="s">
        <v>776</v>
      </c>
      <c r="G7" s="95">
        <v>2</v>
      </c>
      <c r="H7" s="95" t="s">
        <v>74</v>
      </c>
      <c r="I7" s="95">
        <v>12</v>
      </c>
      <c r="J7" s="95" t="s">
        <v>72</v>
      </c>
      <c r="K7" s="95">
        <v>3.96</v>
      </c>
      <c r="L7" s="95" t="s">
        <v>103</v>
      </c>
      <c r="M7" s="143">
        <v>3960</v>
      </c>
      <c r="N7" s="95" t="s">
        <v>71</v>
      </c>
    </row>
    <row r="8" spans="1:14">
      <c r="A8" s="95">
        <v>4</v>
      </c>
      <c r="B8" s="95"/>
      <c r="C8" s="95" t="s">
        <v>17</v>
      </c>
      <c r="D8" s="95" t="s">
        <v>16</v>
      </c>
      <c r="E8" s="95" t="s">
        <v>8</v>
      </c>
      <c r="F8" s="95" t="s">
        <v>1480</v>
      </c>
      <c r="G8" s="95">
        <v>3</v>
      </c>
      <c r="H8" s="95" t="s">
        <v>74</v>
      </c>
      <c r="I8" s="95">
        <v>18</v>
      </c>
      <c r="J8" s="95" t="s">
        <v>72</v>
      </c>
      <c r="K8" s="95">
        <v>5.94</v>
      </c>
      <c r="L8" s="95" t="s">
        <v>103</v>
      </c>
      <c r="M8" s="143">
        <v>5940</v>
      </c>
      <c r="N8" s="95" t="s">
        <v>71</v>
      </c>
    </row>
    <row r="9" spans="1:14">
      <c r="A9" s="95">
        <v>5</v>
      </c>
      <c r="B9" s="95"/>
      <c r="C9" s="95" t="s">
        <v>251</v>
      </c>
      <c r="D9" s="95" t="s">
        <v>18</v>
      </c>
      <c r="E9" s="95" t="s">
        <v>8</v>
      </c>
      <c r="F9" s="95" t="s">
        <v>1481</v>
      </c>
      <c r="G9" s="95">
        <v>4</v>
      </c>
      <c r="H9" s="95" t="s">
        <v>74</v>
      </c>
      <c r="I9" s="95">
        <v>24</v>
      </c>
      <c r="J9" s="95" t="s">
        <v>72</v>
      </c>
      <c r="K9" s="95">
        <v>7.92</v>
      </c>
      <c r="L9" s="95" t="s">
        <v>103</v>
      </c>
      <c r="M9" s="143">
        <v>7920</v>
      </c>
      <c r="N9" s="95" t="s">
        <v>71</v>
      </c>
    </row>
    <row r="10" spans="1:14">
      <c r="A10" s="95">
        <v>6</v>
      </c>
      <c r="B10" s="95"/>
      <c r="C10" s="95" t="s">
        <v>52</v>
      </c>
      <c r="D10" s="95" t="s">
        <v>51</v>
      </c>
      <c r="E10" s="95" t="s">
        <v>8</v>
      </c>
      <c r="F10" s="95" t="s">
        <v>1482</v>
      </c>
      <c r="G10" s="95">
        <v>5</v>
      </c>
      <c r="H10" s="95" t="s">
        <v>74</v>
      </c>
      <c r="I10" s="95">
        <v>30</v>
      </c>
      <c r="J10" s="95" t="s">
        <v>72</v>
      </c>
      <c r="K10" s="95">
        <v>9.9</v>
      </c>
      <c r="L10" s="95" t="s">
        <v>103</v>
      </c>
      <c r="M10" s="143">
        <v>9900</v>
      </c>
      <c r="N10" s="95" t="s">
        <v>71</v>
      </c>
    </row>
    <row r="11" spans="1:14">
      <c r="A11" s="95">
        <v>7</v>
      </c>
      <c r="B11" s="95"/>
      <c r="C11" s="95" t="s">
        <v>10</v>
      </c>
      <c r="D11" s="95" t="s">
        <v>93</v>
      </c>
      <c r="E11" s="95" t="s">
        <v>8</v>
      </c>
      <c r="F11" s="95"/>
      <c r="G11" s="95">
        <v>5</v>
      </c>
      <c r="H11" s="95" t="s">
        <v>74</v>
      </c>
      <c r="I11" s="95">
        <v>30</v>
      </c>
      <c r="J11" s="95" t="s">
        <v>72</v>
      </c>
      <c r="K11" s="95">
        <v>9.9</v>
      </c>
      <c r="L11" s="95" t="s">
        <v>103</v>
      </c>
      <c r="M11" s="143">
        <v>9900</v>
      </c>
      <c r="N11" s="95" t="s">
        <v>71</v>
      </c>
    </row>
    <row r="12" spans="1:14">
      <c r="A12" s="95">
        <v>8</v>
      </c>
      <c r="B12" s="95"/>
      <c r="C12" s="95" t="s">
        <v>26</v>
      </c>
      <c r="D12" s="95" t="s">
        <v>89</v>
      </c>
      <c r="E12" s="95" t="s">
        <v>8</v>
      </c>
      <c r="F12" s="95" t="s">
        <v>1483</v>
      </c>
      <c r="G12" s="95">
        <v>5</v>
      </c>
      <c r="H12" s="95" t="s">
        <v>74</v>
      </c>
      <c r="I12" s="95">
        <v>30</v>
      </c>
      <c r="J12" s="95" t="s">
        <v>72</v>
      </c>
      <c r="K12" s="95">
        <v>9.9</v>
      </c>
      <c r="L12" s="95" t="s">
        <v>103</v>
      </c>
      <c r="M12" s="143">
        <v>9900</v>
      </c>
      <c r="N12" s="95" t="s">
        <v>71</v>
      </c>
    </row>
    <row r="13" spans="1:14">
      <c r="A13" s="95">
        <v>9</v>
      </c>
      <c r="B13" s="95"/>
      <c r="C13" s="95" t="s">
        <v>94</v>
      </c>
      <c r="D13" s="95" t="s">
        <v>95</v>
      </c>
      <c r="E13" s="95" t="s">
        <v>8</v>
      </c>
      <c r="F13" s="95"/>
      <c r="G13" s="95">
        <v>4</v>
      </c>
      <c r="H13" s="95" t="s">
        <v>74</v>
      </c>
      <c r="I13" s="95">
        <v>24</v>
      </c>
      <c r="J13" s="95" t="s">
        <v>72</v>
      </c>
      <c r="K13" s="95">
        <v>7.92</v>
      </c>
      <c r="L13" s="95" t="s">
        <v>103</v>
      </c>
      <c r="M13" s="143">
        <v>7920</v>
      </c>
      <c r="N13" s="95" t="s">
        <v>71</v>
      </c>
    </row>
    <row r="14" spans="1:14">
      <c r="A14" s="95">
        <v>10</v>
      </c>
      <c r="B14" s="95"/>
      <c r="C14" s="95" t="s">
        <v>190</v>
      </c>
      <c r="D14" s="95" t="s">
        <v>20</v>
      </c>
      <c r="E14" s="95" t="s">
        <v>173</v>
      </c>
      <c r="F14" s="95" t="s">
        <v>1484</v>
      </c>
      <c r="G14" s="95">
        <v>1</v>
      </c>
      <c r="H14" s="95" t="s">
        <v>74</v>
      </c>
      <c r="I14" s="95">
        <v>7</v>
      </c>
      <c r="J14" s="95" t="s">
        <v>72</v>
      </c>
      <c r="K14" s="95">
        <v>2.31</v>
      </c>
      <c r="L14" s="95" t="s">
        <v>103</v>
      </c>
      <c r="M14" s="143">
        <v>2310</v>
      </c>
      <c r="N14" s="95" t="s">
        <v>71</v>
      </c>
    </row>
    <row r="15" spans="1:14">
      <c r="A15" s="95">
        <v>11</v>
      </c>
      <c r="B15" s="95"/>
      <c r="C15" s="95" t="s">
        <v>34</v>
      </c>
      <c r="D15" s="95" t="s">
        <v>134</v>
      </c>
      <c r="E15" s="95" t="s">
        <v>173</v>
      </c>
      <c r="F15" s="95" t="s">
        <v>790</v>
      </c>
      <c r="G15" s="95">
        <v>1</v>
      </c>
      <c r="H15" s="95" t="s">
        <v>74</v>
      </c>
      <c r="I15" s="95">
        <v>7</v>
      </c>
      <c r="J15" s="95" t="s">
        <v>72</v>
      </c>
      <c r="K15" s="95">
        <v>2.31</v>
      </c>
      <c r="L15" s="95" t="s">
        <v>103</v>
      </c>
      <c r="M15" s="143">
        <v>2310</v>
      </c>
      <c r="N15" s="95" t="s">
        <v>71</v>
      </c>
    </row>
    <row r="16" spans="1:14">
      <c r="A16" s="95">
        <v>12</v>
      </c>
      <c r="B16" s="95"/>
      <c r="C16" s="95" t="s">
        <v>23</v>
      </c>
      <c r="D16" s="95" t="s">
        <v>136</v>
      </c>
      <c r="E16" s="95" t="s">
        <v>12</v>
      </c>
      <c r="F16" s="95" t="s">
        <v>1485</v>
      </c>
      <c r="G16" s="95">
        <v>2</v>
      </c>
      <c r="H16" s="95" t="s">
        <v>74</v>
      </c>
      <c r="I16" s="95">
        <v>2</v>
      </c>
      <c r="J16" s="95" t="s">
        <v>72</v>
      </c>
      <c r="K16" s="95">
        <v>0.66</v>
      </c>
      <c r="L16" s="95" t="s">
        <v>103</v>
      </c>
      <c r="M16" s="95">
        <v>660</v>
      </c>
      <c r="N16" s="95" t="s">
        <v>71</v>
      </c>
    </row>
    <row r="17" spans="1:14">
      <c r="A17" s="95">
        <v>13</v>
      </c>
      <c r="B17" s="95"/>
      <c r="C17" s="95" t="s">
        <v>90</v>
      </c>
      <c r="D17" s="95" t="s">
        <v>91</v>
      </c>
      <c r="E17" s="95" t="s">
        <v>12</v>
      </c>
      <c r="F17" s="95"/>
      <c r="G17" s="95">
        <v>0</v>
      </c>
      <c r="H17" s="95" t="s">
        <v>74</v>
      </c>
      <c r="I17" s="95">
        <v>0</v>
      </c>
      <c r="J17" s="95" t="s">
        <v>72</v>
      </c>
      <c r="K17" s="95">
        <v>0</v>
      </c>
      <c r="L17" s="95" t="s">
        <v>103</v>
      </c>
      <c r="M17" s="95" t="s">
        <v>1486</v>
      </c>
      <c r="N17" s="95" t="s">
        <v>71</v>
      </c>
    </row>
    <row r="18" spans="1:14">
      <c r="A18" s="95">
        <v>14</v>
      </c>
      <c r="B18" s="95"/>
      <c r="C18" s="95" t="s">
        <v>81</v>
      </c>
      <c r="D18" s="95" t="s">
        <v>82</v>
      </c>
      <c r="E18" s="95" t="s">
        <v>12</v>
      </c>
      <c r="F18" s="95" t="s">
        <v>785</v>
      </c>
      <c r="G18" s="95">
        <v>1</v>
      </c>
      <c r="H18" s="95" t="s">
        <v>74</v>
      </c>
      <c r="I18" s="95">
        <v>1</v>
      </c>
      <c r="J18" s="95" t="s">
        <v>72</v>
      </c>
      <c r="K18" s="95">
        <v>0.33</v>
      </c>
      <c r="L18" s="95" t="s">
        <v>103</v>
      </c>
      <c r="M18" s="95">
        <v>330</v>
      </c>
      <c r="N18" s="95" t="s">
        <v>71</v>
      </c>
    </row>
    <row r="19" spans="1:14">
      <c r="A19" s="95">
        <v>15</v>
      </c>
      <c r="B19" s="95"/>
      <c r="C19" s="95" t="s">
        <v>11</v>
      </c>
      <c r="D19" s="95" t="s">
        <v>13</v>
      </c>
      <c r="E19" s="95" t="s">
        <v>12</v>
      </c>
      <c r="F19" s="95" t="s">
        <v>796</v>
      </c>
      <c r="G19" s="95">
        <v>1</v>
      </c>
      <c r="H19" s="95" t="s">
        <v>74</v>
      </c>
      <c r="I19" s="95">
        <v>1</v>
      </c>
      <c r="J19" s="95" t="s">
        <v>72</v>
      </c>
      <c r="K19" s="95">
        <v>0.33</v>
      </c>
      <c r="L19" s="95" t="s">
        <v>103</v>
      </c>
      <c r="M19" s="95">
        <v>330</v>
      </c>
      <c r="N19" s="95" t="s">
        <v>71</v>
      </c>
    </row>
    <row r="20" spans="1:14">
      <c r="A20" s="95">
        <v>16</v>
      </c>
      <c r="B20" s="95"/>
      <c r="C20" s="95" t="s">
        <v>28</v>
      </c>
      <c r="D20" s="95" t="s">
        <v>27</v>
      </c>
      <c r="E20" s="95" t="s">
        <v>12</v>
      </c>
      <c r="F20" s="95"/>
      <c r="G20" s="95">
        <v>0</v>
      </c>
      <c r="H20" s="95" t="s">
        <v>74</v>
      </c>
      <c r="I20" s="95">
        <v>0</v>
      </c>
      <c r="J20" s="95" t="s">
        <v>72</v>
      </c>
      <c r="K20" s="95">
        <v>0</v>
      </c>
      <c r="L20" s="95" t="s">
        <v>103</v>
      </c>
      <c r="M20" s="95" t="s">
        <v>1486</v>
      </c>
      <c r="N20" s="95" t="s">
        <v>71</v>
      </c>
    </row>
    <row r="21" spans="1:14">
      <c r="A21" s="95">
        <v>17</v>
      </c>
      <c r="B21" s="95"/>
      <c r="C21" s="95" t="s">
        <v>30</v>
      </c>
      <c r="D21" s="95" t="s">
        <v>29</v>
      </c>
      <c r="E21" s="95" t="s">
        <v>12</v>
      </c>
      <c r="F21" s="95" t="s">
        <v>1487</v>
      </c>
      <c r="G21" s="95">
        <v>2</v>
      </c>
      <c r="H21" s="95" t="s">
        <v>74</v>
      </c>
      <c r="I21" s="95">
        <v>2</v>
      </c>
      <c r="J21" s="95" t="s">
        <v>72</v>
      </c>
      <c r="K21" s="95">
        <v>0.66</v>
      </c>
      <c r="L21" s="95" t="s">
        <v>103</v>
      </c>
      <c r="M21" s="95">
        <v>660</v>
      </c>
      <c r="N21" s="95" t="s">
        <v>71</v>
      </c>
    </row>
    <row r="22" spans="1:14">
      <c r="A22" s="95">
        <v>18</v>
      </c>
      <c r="B22" s="95"/>
      <c r="C22" s="95" t="s">
        <v>32</v>
      </c>
      <c r="D22" s="95" t="s">
        <v>33</v>
      </c>
      <c r="E22" s="95" t="s">
        <v>12</v>
      </c>
      <c r="F22" s="95" t="s">
        <v>1488</v>
      </c>
      <c r="G22" s="95">
        <v>1</v>
      </c>
      <c r="H22" s="95" t="s">
        <v>74</v>
      </c>
      <c r="I22" s="95">
        <v>1</v>
      </c>
      <c r="J22" s="95" t="s">
        <v>72</v>
      </c>
      <c r="K22" s="95">
        <v>0.33</v>
      </c>
      <c r="L22" s="95" t="s">
        <v>103</v>
      </c>
      <c r="M22" s="95">
        <v>330</v>
      </c>
      <c r="N22" s="95" t="s">
        <v>71</v>
      </c>
    </row>
    <row r="23" spans="1:14">
      <c r="A23" s="95">
        <v>19</v>
      </c>
      <c r="B23" s="95"/>
      <c r="C23" s="95" t="s">
        <v>36</v>
      </c>
      <c r="D23" s="95" t="s">
        <v>35</v>
      </c>
      <c r="E23" s="95" t="s">
        <v>12</v>
      </c>
      <c r="F23" s="95" t="s">
        <v>782</v>
      </c>
      <c r="G23" s="95">
        <v>0</v>
      </c>
      <c r="H23" s="95" t="s">
        <v>74</v>
      </c>
      <c r="I23" s="95">
        <v>0</v>
      </c>
      <c r="J23" s="95" t="s">
        <v>72</v>
      </c>
      <c r="K23" s="95">
        <v>0</v>
      </c>
      <c r="L23" s="95" t="s">
        <v>103</v>
      </c>
      <c r="M23" s="95" t="s">
        <v>1486</v>
      </c>
      <c r="N23" s="95" t="s">
        <v>71</v>
      </c>
    </row>
    <row r="24" spans="1:14">
      <c r="A24" s="95">
        <v>20</v>
      </c>
      <c r="B24" s="95"/>
      <c r="C24" s="95" t="s">
        <v>38</v>
      </c>
      <c r="D24" s="95" t="s">
        <v>37</v>
      </c>
      <c r="E24" s="95" t="s">
        <v>12</v>
      </c>
      <c r="F24" s="95" t="s">
        <v>779</v>
      </c>
      <c r="G24" s="95">
        <v>1</v>
      </c>
      <c r="H24" s="95" t="s">
        <v>74</v>
      </c>
      <c r="I24" s="95">
        <v>1</v>
      </c>
      <c r="J24" s="95" t="s">
        <v>72</v>
      </c>
      <c r="K24" s="95">
        <v>0.33</v>
      </c>
      <c r="L24" s="95" t="s">
        <v>103</v>
      </c>
      <c r="M24" s="95">
        <v>330</v>
      </c>
      <c r="N24" s="95" t="s">
        <v>71</v>
      </c>
    </row>
    <row r="25" spans="1:14">
      <c r="A25" s="95">
        <v>21</v>
      </c>
      <c r="B25" s="95"/>
      <c r="C25" s="95" t="s">
        <v>40</v>
      </c>
      <c r="D25" s="95" t="s">
        <v>39</v>
      </c>
      <c r="E25" s="95" t="s">
        <v>12</v>
      </c>
      <c r="F25" s="95" t="s">
        <v>780</v>
      </c>
      <c r="G25" s="95">
        <v>0</v>
      </c>
      <c r="H25" s="95" t="s">
        <v>74</v>
      </c>
      <c r="I25" s="95">
        <v>0</v>
      </c>
      <c r="J25" s="95" t="s">
        <v>72</v>
      </c>
      <c r="K25" s="95">
        <v>0</v>
      </c>
      <c r="L25" s="95" t="s">
        <v>103</v>
      </c>
      <c r="M25" s="95" t="s">
        <v>1486</v>
      </c>
      <c r="N25" s="95" t="s">
        <v>71</v>
      </c>
    </row>
    <row r="26" spans="1:14">
      <c r="A26" s="95">
        <v>22</v>
      </c>
      <c r="B26" s="95"/>
      <c r="C26" s="95" t="s">
        <v>1489</v>
      </c>
      <c r="D26" s="95" t="s">
        <v>79</v>
      </c>
      <c r="E26" s="95" t="s">
        <v>12</v>
      </c>
      <c r="F26" s="95" t="s">
        <v>781</v>
      </c>
      <c r="G26" s="95">
        <v>1</v>
      </c>
      <c r="H26" s="95" t="s">
        <v>74</v>
      </c>
      <c r="I26" s="95">
        <v>1</v>
      </c>
      <c r="J26" s="95" t="s">
        <v>72</v>
      </c>
      <c r="K26" s="95">
        <v>0.33</v>
      </c>
      <c r="L26" s="95" t="s">
        <v>103</v>
      </c>
      <c r="M26" s="95">
        <v>330</v>
      </c>
      <c r="N26" s="95" t="s">
        <v>71</v>
      </c>
    </row>
    <row r="27" spans="1:14">
      <c r="A27" s="95">
        <v>23</v>
      </c>
      <c r="B27" s="95"/>
      <c r="C27" s="95" t="s">
        <v>45</v>
      </c>
      <c r="D27" s="95" t="s">
        <v>44</v>
      </c>
      <c r="E27" s="95" t="s">
        <v>43</v>
      </c>
      <c r="F27" s="95" t="s">
        <v>1490</v>
      </c>
      <c r="G27" s="95">
        <v>4</v>
      </c>
      <c r="H27" s="95" t="s">
        <v>74</v>
      </c>
      <c r="I27" s="95">
        <v>6</v>
      </c>
      <c r="J27" s="95" t="s">
        <v>72</v>
      </c>
      <c r="K27" s="95">
        <v>1.98</v>
      </c>
      <c r="L27" s="95" t="s">
        <v>103</v>
      </c>
      <c r="M27" s="143">
        <v>1980</v>
      </c>
      <c r="N27" s="95" t="s">
        <v>71</v>
      </c>
    </row>
    <row r="28" spans="1:14">
      <c r="A28" s="95">
        <v>24</v>
      </c>
      <c r="B28" s="95"/>
      <c r="C28" s="95" t="s">
        <v>47</v>
      </c>
      <c r="D28" s="95" t="s">
        <v>46</v>
      </c>
      <c r="E28" s="95" t="s">
        <v>43</v>
      </c>
      <c r="F28" s="95" t="s">
        <v>1491</v>
      </c>
      <c r="G28" s="95">
        <v>1</v>
      </c>
      <c r="H28" s="95" t="s">
        <v>74</v>
      </c>
      <c r="I28" s="95">
        <v>1.5</v>
      </c>
      <c r="J28" s="95" t="s">
        <v>72</v>
      </c>
      <c r="K28" s="95">
        <v>0.495</v>
      </c>
      <c r="L28" s="95" t="s">
        <v>103</v>
      </c>
      <c r="M28" s="95">
        <v>495</v>
      </c>
      <c r="N28" s="95" t="s">
        <v>71</v>
      </c>
    </row>
    <row r="29" spans="1:14">
      <c r="A29" s="95">
        <v>25</v>
      </c>
      <c r="B29" s="95"/>
      <c r="C29" s="95" t="s">
        <v>42</v>
      </c>
      <c r="D29" s="95" t="s">
        <v>41</v>
      </c>
      <c r="E29" s="95" t="s">
        <v>165</v>
      </c>
      <c r="F29" s="95"/>
      <c r="G29" s="95">
        <v>0</v>
      </c>
      <c r="H29" s="95" t="s">
        <v>74</v>
      </c>
      <c r="I29" s="95">
        <v>0</v>
      </c>
      <c r="J29" s="95" t="s">
        <v>72</v>
      </c>
      <c r="K29" s="95">
        <v>0</v>
      </c>
      <c r="L29" s="95" t="s">
        <v>103</v>
      </c>
      <c r="M29" s="95" t="s">
        <v>1486</v>
      </c>
      <c r="N29" s="95" t="s">
        <v>71</v>
      </c>
    </row>
    <row r="30" spans="1:14">
      <c r="A30" s="95">
        <v>26</v>
      </c>
      <c r="B30" s="95"/>
      <c r="C30" s="95" t="s">
        <v>693</v>
      </c>
      <c r="D30" s="95" t="s">
        <v>48</v>
      </c>
      <c r="E30" s="95" t="s">
        <v>50</v>
      </c>
      <c r="F30" s="95"/>
      <c r="G30" s="95">
        <v>0</v>
      </c>
      <c r="H30" s="95" t="s">
        <v>74</v>
      </c>
      <c r="I30" s="95">
        <v>0</v>
      </c>
      <c r="J30" s="95" t="s">
        <v>72</v>
      </c>
      <c r="K30" s="95">
        <v>0</v>
      </c>
      <c r="L30" s="95" t="s">
        <v>103</v>
      </c>
      <c r="M30" s="95" t="s">
        <v>1486</v>
      </c>
      <c r="N30" s="95" t="s">
        <v>71</v>
      </c>
    </row>
    <row r="31" spans="1:14">
      <c r="A31" s="95">
        <v>27</v>
      </c>
      <c r="B31" s="95"/>
      <c r="C31" s="95" t="s">
        <v>773</v>
      </c>
      <c r="D31" s="95"/>
      <c r="E31" s="95" t="s">
        <v>165</v>
      </c>
      <c r="F31" s="95"/>
      <c r="G31" s="95">
        <v>0</v>
      </c>
      <c r="H31" s="95" t="s">
        <v>74</v>
      </c>
      <c r="I31" s="95">
        <v>0</v>
      </c>
      <c r="J31" s="95" t="s">
        <v>72</v>
      </c>
      <c r="K31" s="95">
        <v>0</v>
      </c>
      <c r="L31" s="95" t="s">
        <v>103</v>
      </c>
      <c r="M31" s="95" t="s">
        <v>1486</v>
      </c>
      <c r="N31" s="95" t="s">
        <v>71</v>
      </c>
    </row>
    <row r="32" spans="1:14">
      <c r="A32" s="95">
        <v>28</v>
      </c>
      <c r="B32" s="95"/>
      <c r="C32" s="95" t="s">
        <v>114</v>
      </c>
      <c r="D32" s="95"/>
      <c r="E32" s="95" t="s">
        <v>12</v>
      </c>
      <c r="F32" s="95" t="s">
        <v>220</v>
      </c>
      <c r="G32" s="95">
        <v>2</v>
      </c>
      <c r="H32" s="95" t="s">
        <v>74</v>
      </c>
      <c r="I32" s="95">
        <v>2</v>
      </c>
      <c r="J32" s="95" t="s">
        <v>72</v>
      </c>
      <c r="K32" s="95">
        <v>0.66</v>
      </c>
      <c r="L32" s="95" t="s">
        <v>103</v>
      </c>
      <c r="M32" s="95">
        <v>660</v>
      </c>
      <c r="N32" s="95" t="s">
        <v>71</v>
      </c>
    </row>
    <row r="33" spans="1:14">
      <c r="A33" s="95">
        <v>29</v>
      </c>
      <c r="B33" s="95"/>
      <c r="C33" s="95" t="s">
        <v>701</v>
      </c>
      <c r="D33" s="95"/>
      <c r="E33" s="95" t="s">
        <v>12</v>
      </c>
      <c r="F33" s="95" t="s">
        <v>794</v>
      </c>
      <c r="G33" s="95">
        <v>1</v>
      </c>
      <c r="H33" s="95" t="s">
        <v>74</v>
      </c>
      <c r="I33" s="95">
        <v>1</v>
      </c>
      <c r="J33" s="95" t="s">
        <v>72</v>
      </c>
      <c r="K33" s="95">
        <v>0.33</v>
      </c>
      <c r="L33" s="95" t="s">
        <v>103</v>
      </c>
      <c r="M33" s="95">
        <v>330</v>
      </c>
      <c r="N33" s="95" t="s">
        <v>71</v>
      </c>
    </row>
    <row r="34" spans="1:14">
      <c r="A34" s="95">
        <v>30</v>
      </c>
      <c r="B34" s="95"/>
      <c r="C34" s="95" t="s">
        <v>764</v>
      </c>
      <c r="D34" s="95"/>
      <c r="E34" s="95" t="s">
        <v>12</v>
      </c>
      <c r="F34" s="95" t="s">
        <v>971</v>
      </c>
      <c r="G34" s="95">
        <v>1</v>
      </c>
      <c r="H34" s="95" t="s">
        <v>74</v>
      </c>
      <c r="I34" s="95">
        <v>1</v>
      </c>
      <c r="J34" s="95" t="s">
        <v>72</v>
      </c>
      <c r="K34" s="95">
        <v>0.33</v>
      </c>
      <c r="L34" s="95" t="s">
        <v>103</v>
      </c>
      <c r="M34" s="95">
        <v>330</v>
      </c>
      <c r="N34" s="95" t="s">
        <v>71</v>
      </c>
    </row>
    <row r="35" spans="1:14">
      <c r="A35" s="95">
        <v>31</v>
      </c>
      <c r="B35" s="95"/>
      <c r="C35" s="95" t="s">
        <v>703</v>
      </c>
      <c r="D35" s="95"/>
      <c r="E35" s="95" t="s">
        <v>120</v>
      </c>
      <c r="F35" s="95" t="s">
        <v>794</v>
      </c>
      <c r="G35" s="95">
        <v>0</v>
      </c>
      <c r="H35" s="95" t="s">
        <v>74</v>
      </c>
      <c r="I35" s="95">
        <v>0</v>
      </c>
      <c r="J35" s="95" t="s">
        <v>72</v>
      </c>
      <c r="K35" s="95">
        <v>0</v>
      </c>
      <c r="L35" s="95" t="s">
        <v>103</v>
      </c>
      <c r="M35" s="95" t="s">
        <v>1486</v>
      </c>
      <c r="N35" s="95" t="s">
        <v>71</v>
      </c>
    </row>
    <row r="36" spans="1:14">
      <c r="A36" s="95">
        <v>32</v>
      </c>
      <c r="B36" s="95"/>
      <c r="C36" s="95" t="s">
        <v>115</v>
      </c>
      <c r="D36" s="95"/>
      <c r="E36" s="95" t="s">
        <v>12</v>
      </c>
      <c r="F36" s="95"/>
      <c r="G36" s="95">
        <v>0</v>
      </c>
      <c r="H36" s="95" t="s">
        <v>74</v>
      </c>
      <c r="I36" s="95">
        <v>0</v>
      </c>
      <c r="J36" s="95" t="s">
        <v>72</v>
      </c>
      <c r="K36" s="95">
        <v>0</v>
      </c>
      <c r="L36" s="95" t="s">
        <v>103</v>
      </c>
      <c r="M36" s="95" t="s">
        <v>1486</v>
      </c>
      <c r="N36" s="95" t="s">
        <v>71</v>
      </c>
    </row>
    <row r="37" spans="1:14">
      <c r="A37" s="95">
        <v>33</v>
      </c>
      <c r="B37" s="95"/>
      <c r="C37" s="95" t="s">
        <v>767</v>
      </c>
      <c r="D37" s="95"/>
      <c r="E37" s="95" t="s">
        <v>165</v>
      </c>
      <c r="F37" s="95" t="s">
        <v>1492</v>
      </c>
      <c r="G37" s="95">
        <v>3</v>
      </c>
      <c r="H37" s="95" t="s">
        <v>74</v>
      </c>
      <c r="I37" s="95">
        <v>3</v>
      </c>
      <c r="J37" s="95" t="s">
        <v>72</v>
      </c>
      <c r="K37" s="95">
        <v>0.99</v>
      </c>
      <c r="L37" s="95" t="s">
        <v>103</v>
      </c>
      <c r="M37" s="95">
        <v>990</v>
      </c>
      <c r="N37" s="95" t="s">
        <v>71</v>
      </c>
    </row>
    <row r="38" spans="1:14">
      <c r="A38" s="95">
        <v>34</v>
      </c>
      <c r="B38" s="95"/>
      <c r="C38" s="95" t="s">
        <v>124</v>
      </c>
      <c r="D38" s="95"/>
      <c r="E38" s="95" t="s">
        <v>43</v>
      </c>
      <c r="F38" s="95" t="s">
        <v>272</v>
      </c>
      <c r="G38" s="95">
        <v>1</v>
      </c>
      <c r="H38" s="95" t="s">
        <v>74</v>
      </c>
      <c r="I38" s="95">
        <v>1.5</v>
      </c>
      <c r="J38" s="95" t="s">
        <v>72</v>
      </c>
      <c r="K38" s="95">
        <v>0.495</v>
      </c>
      <c r="L38" s="95" t="s">
        <v>103</v>
      </c>
      <c r="M38" s="95">
        <v>495</v>
      </c>
      <c r="N38" s="95" t="s">
        <v>71</v>
      </c>
    </row>
    <row r="39" spans="1:14">
      <c r="A39" s="95">
        <v>35</v>
      </c>
      <c r="B39" s="95"/>
      <c r="C39" s="95" t="s">
        <v>756</v>
      </c>
      <c r="D39" s="95"/>
      <c r="E39" s="95" t="s">
        <v>12</v>
      </c>
      <c r="F39" s="95" t="s">
        <v>795</v>
      </c>
      <c r="G39" s="95">
        <v>1</v>
      </c>
      <c r="H39" s="95" t="s">
        <v>74</v>
      </c>
      <c r="I39" s="95">
        <v>1</v>
      </c>
      <c r="J39" s="95" t="s">
        <v>72</v>
      </c>
      <c r="K39" s="95">
        <v>0.33</v>
      </c>
      <c r="L39" s="95" t="s">
        <v>103</v>
      </c>
      <c r="M39" s="95">
        <v>330</v>
      </c>
      <c r="N39" s="95" t="s">
        <v>71</v>
      </c>
    </row>
    <row r="40" spans="1:14">
      <c r="A40" s="95">
        <v>36</v>
      </c>
      <c r="B40" s="95"/>
      <c r="C40" s="95" t="s">
        <v>757</v>
      </c>
      <c r="D40" s="95"/>
      <c r="E40" s="95" t="s">
        <v>12</v>
      </c>
      <c r="F40" s="95"/>
      <c r="G40" s="95">
        <v>0</v>
      </c>
      <c r="H40" s="95" t="s">
        <v>74</v>
      </c>
      <c r="I40" s="95">
        <v>0</v>
      </c>
      <c r="J40" s="95" t="s">
        <v>72</v>
      </c>
      <c r="K40" s="95">
        <v>0</v>
      </c>
      <c r="L40" s="95" t="s">
        <v>103</v>
      </c>
      <c r="M40" s="95" t="s">
        <v>1486</v>
      </c>
      <c r="N40" s="95" t="s">
        <v>71</v>
      </c>
    </row>
    <row r="41" spans="1:14">
      <c r="A41" s="95">
        <v>37</v>
      </c>
      <c r="B41" s="95"/>
      <c r="C41" s="95" t="s">
        <v>792</v>
      </c>
      <c r="D41" s="95"/>
      <c r="E41" s="95" t="s">
        <v>43</v>
      </c>
      <c r="F41" s="95"/>
      <c r="G41" s="95">
        <v>0</v>
      </c>
      <c r="H41" s="95" t="s">
        <v>74</v>
      </c>
      <c r="I41" s="95">
        <v>0</v>
      </c>
      <c r="J41" s="95" t="s">
        <v>72</v>
      </c>
      <c r="K41" s="95">
        <v>0</v>
      </c>
      <c r="L41" s="95" t="s">
        <v>103</v>
      </c>
      <c r="M41" s="95" t="s">
        <v>1486</v>
      </c>
      <c r="N41" s="95" t="s">
        <v>71</v>
      </c>
    </row>
    <row r="42" spans="1:14">
      <c r="A42" s="95" t="s">
        <v>54</v>
      </c>
      <c r="B42" s="95"/>
      <c r="C42" s="95"/>
      <c r="D42" s="95"/>
      <c r="E42" s="95"/>
      <c r="F42" s="95"/>
      <c r="G42" s="95">
        <v>60</v>
      </c>
      <c r="H42" s="95" t="s">
        <v>74</v>
      </c>
      <c r="I42" s="95">
        <v>250</v>
      </c>
      <c r="J42" s="95" t="s">
        <v>72</v>
      </c>
      <c r="K42" s="95">
        <v>82.5</v>
      </c>
      <c r="L42" s="95" t="s">
        <v>103</v>
      </c>
      <c r="M42" s="143">
        <v>82500</v>
      </c>
      <c r="N42" s="95" t="s">
        <v>71</v>
      </c>
    </row>
    <row r="43" spans="1:14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  <row r="44" spans="1:14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</row>
    <row r="45" spans="1:14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</row>
    <row r="46" spans="1:14">
      <c r="A46" s="95" t="s">
        <v>53</v>
      </c>
      <c r="B46" s="95" t="s">
        <v>0</v>
      </c>
      <c r="C46" s="95" t="s">
        <v>2</v>
      </c>
      <c r="D46" s="95" t="s">
        <v>4</v>
      </c>
      <c r="E46" s="95" t="s">
        <v>1</v>
      </c>
      <c r="F46" s="95" t="s">
        <v>280</v>
      </c>
      <c r="G46" s="95" t="s">
        <v>5</v>
      </c>
      <c r="H46" s="95"/>
      <c r="I46" s="95" t="s">
        <v>6</v>
      </c>
      <c r="J46" s="95"/>
      <c r="K46" s="95" t="s">
        <v>101</v>
      </c>
      <c r="L46" s="95"/>
      <c r="M46" s="95" t="s">
        <v>102</v>
      </c>
      <c r="N46" s="95"/>
    </row>
    <row r="47" spans="1:14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</row>
    <row r="48" spans="1:14">
      <c r="A48" s="95">
        <v>1</v>
      </c>
      <c r="B48" s="95" t="s">
        <v>60</v>
      </c>
      <c r="C48" s="95" t="s">
        <v>3</v>
      </c>
      <c r="D48" s="95" t="s">
        <v>7</v>
      </c>
      <c r="E48" s="95" t="s">
        <v>8</v>
      </c>
      <c r="F48" s="95" t="s">
        <v>1493</v>
      </c>
      <c r="G48" s="95">
        <v>4</v>
      </c>
      <c r="H48" s="95" t="s">
        <v>74</v>
      </c>
      <c r="I48" s="95">
        <v>24</v>
      </c>
      <c r="J48" s="95" t="s">
        <v>72</v>
      </c>
      <c r="K48" s="95">
        <v>7.92</v>
      </c>
      <c r="L48" s="95" t="s">
        <v>103</v>
      </c>
      <c r="M48" s="143">
        <v>7920</v>
      </c>
      <c r="N48" s="95" t="s">
        <v>71</v>
      </c>
    </row>
    <row r="49" spans="1:14">
      <c r="A49" s="95">
        <v>2</v>
      </c>
      <c r="B49" s="95" t="s">
        <v>1494</v>
      </c>
      <c r="C49" s="95" t="s">
        <v>56</v>
      </c>
      <c r="D49" s="95" t="s">
        <v>93</v>
      </c>
      <c r="E49" s="95" t="s">
        <v>8</v>
      </c>
      <c r="F49" s="95" t="s">
        <v>1495</v>
      </c>
      <c r="G49" s="95">
        <v>3</v>
      </c>
      <c r="H49" s="95" t="s">
        <v>74</v>
      </c>
      <c r="I49" s="95">
        <v>18</v>
      </c>
      <c r="J49" s="95" t="s">
        <v>72</v>
      </c>
      <c r="K49" s="95">
        <v>5.94</v>
      </c>
      <c r="L49" s="95" t="s">
        <v>103</v>
      </c>
      <c r="M49" s="143">
        <v>5940</v>
      </c>
      <c r="N49" s="95" t="s">
        <v>71</v>
      </c>
    </row>
    <row r="50" spans="1:14">
      <c r="A50" s="95">
        <v>3</v>
      </c>
      <c r="B50" s="95"/>
      <c r="C50" s="95" t="s">
        <v>15</v>
      </c>
      <c r="D50" s="95" t="s">
        <v>647</v>
      </c>
      <c r="E50" s="95" t="s">
        <v>8</v>
      </c>
      <c r="F50" s="95" t="s">
        <v>812</v>
      </c>
      <c r="G50" s="95">
        <v>2</v>
      </c>
      <c r="H50" s="95" t="s">
        <v>74</v>
      </c>
      <c r="I50" s="95">
        <v>12</v>
      </c>
      <c r="J50" s="95" t="s">
        <v>72</v>
      </c>
      <c r="K50" s="95">
        <v>3.96</v>
      </c>
      <c r="L50" s="95" t="s">
        <v>103</v>
      </c>
      <c r="M50" s="143">
        <v>3960</v>
      </c>
      <c r="N50" s="95" t="s">
        <v>71</v>
      </c>
    </row>
    <row r="51" spans="1:14">
      <c r="A51" s="95">
        <v>4</v>
      </c>
      <c r="B51" s="95"/>
      <c r="C51" s="95" t="s">
        <v>17</v>
      </c>
      <c r="D51" s="95" t="s">
        <v>16</v>
      </c>
      <c r="E51" s="95" t="s">
        <v>8</v>
      </c>
      <c r="F51" s="95" t="s">
        <v>815</v>
      </c>
      <c r="G51" s="95">
        <v>4</v>
      </c>
      <c r="H51" s="95" t="s">
        <v>74</v>
      </c>
      <c r="I51" s="95">
        <v>24</v>
      </c>
      <c r="J51" s="95" t="s">
        <v>72</v>
      </c>
      <c r="K51" s="95">
        <v>7.92</v>
      </c>
      <c r="L51" s="95" t="s">
        <v>103</v>
      </c>
      <c r="M51" s="143">
        <v>7920</v>
      </c>
      <c r="N51" s="95" t="s">
        <v>71</v>
      </c>
    </row>
    <row r="52" spans="1:14">
      <c r="A52" s="95">
        <v>5</v>
      </c>
      <c r="B52" s="95"/>
      <c r="C52" s="95" t="s">
        <v>251</v>
      </c>
      <c r="D52" s="95" t="s">
        <v>18</v>
      </c>
      <c r="E52" s="95" t="s">
        <v>8</v>
      </c>
      <c r="F52" s="95" t="s">
        <v>1496</v>
      </c>
      <c r="G52" s="95">
        <v>5</v>
      </c>
      <c r="H52" s="95" t="s">
        <v>74</v>
      </c>
      <c r="I52" s="95">
        <v>30</v>
      </c>
      <c r="J52" s="95" t="s">
        <v>72</v>
      </c>
      <c r="K52" s="95">
        <v>9.9</v>
      </c>
      <c r="L52" s="95" t="s">
        <v>103</v>
      </c>
      <c r="M52" s="143">
        <v>9900</v>
      </c>
      <c r="N52" s="95" t="s">
        <v>71</v>
      </c>
    </row>
    <row r="53" spans="1:14">
      <c r="A53" s="95">
        <v>6</v>
      </c>
      <c r="B53" s="95"/>
      <c r="C53" s="95" t="s">
        <v>52</v>
      </c>
      <c r="D53" s="95" t="s">
        <v>51</v>
      </c>
      <c r="E53" s="95" t="s">
        <v>8</v>
      </c>
      <c r="F53" s="95" t="s">
        <v>1497</v>
      </c>
      <c r="G53" s="95">
        <v>4</v>
      </c>
      <c r="H53" s="95" t="s">
        <v>74</v>
      </c>
      <c r="I53" s="95">
        <v>24</v>
      </c>
      <c r="J53" s="95" t="s">
        <v>72</v>
      </c>
      <c r="K53" s="95">
        <v>7.92</v>
      </c>
      <c r="L53" s="95" t="s">
        <v>103</v>
      </c>
      <c r="M53" s="143">
        <v>7920</v>
      </c>
      <c r="N53" s="95" t="s">
        <v>71</v>
      </c>
    </row>
    <row r="54" spans="1:14">
      <c r="A54" s="95">
        <v>7</v>
      </c>
      <c r="B54" s="95"/>
      <c r="C54" s="95" t="s">
        <v>10</v>
      </c>
      <c r="D54" s="95" t="s">
        <v>93</v>
      </c>
      <c r="E54" s="95" t="s">
        <v>8</v>
      </c>
      <c r="F54" s="95" t="s">
        <v>1498</v>
      </c>
      <c r="G54" s="95">
        <v>5</v>
      </c>
      <c r="H54" s="95" t="s">
        <v>74</v>
      </c>
      <c r="I54" s="95">
        <v>30</v>
      </c>
      <c r="J54" s="95" t="s">
        <v>72</v>
      </c>
      <c r="K54" s="95">
        <v>9.9</v>
      </c>
      <c r="L54" s="95" t="s">
        <v>103</v>
      </c>
      <c r="M54" s="143">
        <v>9900</v>
      </c>
      <c r="N54" s="95" t="s">
        <v>71</v>
      </c>
    </row>
    <row r="55" spans="1:14">
      <c r="A55" s="95">
        <v>8</v>
      </c>
      <c r="B55" s="95"/>
      <c r="C55" s="95" t="s">
        <v>26</v>
      </c>
      <c r="D55" s="95" t="s">
        <v>89</v>
      </c>
      <c r="E55" s="95" t="s">
        <v>8</v>
      </c>
      <c r="F55" s="95" t="s">
        <v>1499</v>
      </c>
      <c r="G55" s="95">
        <v>4</v>
      </c>
      <c r="H55" s="95" t="s">
        <v>74</v>
      </c>
      <c r="I55" s="95">
        <v>24</v>
      </c>
      <c r="J55" s="95" t="s">
        <v>72</v>
      </c>
      <c r="K55" s="95">
        <v>7.92</v>
      </c>
      <c r="L55" s="95" t="s">
        <v>103</v>
      </c>
      <c r="M55" s="143">
        <v>7920</v>
      </c>
      <c r="N55" s="95" t="s">
        <v>71</v>
      </c>
    </row>
    <row r="56" spans="1:14">
      <c r="A56" s="95">
        <v>9</v>
      </c>
      <c r="B56" s="95"/>
      <c r="C56" s="95" t="s">
        <v>94</v>
      </c>
      <c r="D56" s="95" t="s">
        <v>95</v>
      </c>
      <c r="E56" s="95" t="s">
        <v>8</v>
      </c>
      <c r="F56" s="95" t="s">
        <v>1500</v>
      </c>
      <c r="G56" s="95">
        <v>4</v>
      </c>
      <c r="H56" s="95" t="s">
        <v>74</v>
      </c>
      <c r="I56" s="95">
        <v>24</v>
      </c>
      <c r="J56" s="95" t="s">
        <v>72</v>
      </c>
      <c r="K56" s="95">
        <v>7.92</v>
      </c>
      <c r="L56" s="95" t="s">
        <v>103</v>
      </c>
      <c r="M56" s="143">
        <v>7920</v>
      </c>
      <c r="N56" s="95" t="s">
        <v>71</v>
      </c>
    </row>
    <row r="57" spans="1:14">
      <c r="A57" s="95">
        <v>10</v>
      </c>
      <c r="B57" s="95"/>
      <c r="C57" s="95" t="s">
        <v>190</v>
      </c>
      <c r="D57" s="95" t="s">
        <v>20</v>
      </c>
      <c r="E57" s="95" t="s">
        <v>173</v>
      </c>
      <c r="F57" s="95" t="s">
        <v>1176</v>
      </c>
      <c r="G57" s="95">
        <v>1</v>
      </c>
      <c r="H57" s="95" t="s">
        <v>74</v>
      </c>
      <c r="I57" s="95">
        <v>7</v>
      </c>
      <c r="J57" s="95" t="s">
        <v>72</v>
      </c>
      <c r="K57" s="95">
        <v>2.31</v>
      </c>
      <c r="L57" s="95" t="s">
        <v>103</v>
      </c>
      <c r="M57" s="143">
        <v>2310</v>
      </c>
      <c r="N57" s="95" t="s">
        <v>71</v>
      </c>
    </row>
    <row r="58" spans="1:14">
      <c r="A58" s="95">
        <v>11</v>
      </c>
      <c r="B58" s="95"/>
      <c r="C58" s="95" t="s">
        <v>34</v>
      </c>
      <c r="D58" s="95" t="s">
        <v>134</v>
      </c>
      <c r="E58" s="95" t="s">
        <v>173</v>
      </c>
      <c r="F58" s="95" t="s">
        <v>1501</v>
      </c>
      <c r="G58" s="95">
        <v>1</v>
      </c>
      <c r="H58" s="95" t="s">
        <v>74</v>
      </c>
      <c r="I58" s="95">
        <v>7</v>
      </c>
      <c r="J58" s="95" t="s">
        <v>72</v>
      </c>
      <c r="K58" s="95">
        <v>2.31</v>
      </c>
      <c r="L58" s="95" t="s">
        <v>103</v>
      </c>
      <c r="M58" s="143">
        <v>2310</v>
      </c>
      <c r="N58" s="95" t="s">
        <v>71</v>
      </c>
    </row>
    <row r="59" spans="1:14">
      <c r="A59" s="95">
        <v>12</v>
      </c>
      <c r="B59" s="95"/>
      <c r="C59" s="95" t="s">
        <v>23</v>
      </c>
      <c r="D59" s="95" t="s">
        <v>136</v>
      </c>
      <c r="E59" s="95" t="s">
        <v>12</v>
      </c>
      <c r="F59" s="95" t="s">
        <v>800</v>
      </c>
      <c r="G59" s="95">
        <v>3</v>
      </c>
      <c r="H59" s="95" t="s">
        <v>74</v>
      </c>
      <c r="I59" s="95">
        <v>3</v>
      </c>
      <c r="J59" s="95" t="s">
        <v>72</v>
      </c>
      <c r="K59" s="95">
        <v>0.99</v>
      </c>
      <c r="L59" s="95" t="s">
        <v>103</v>
      </c>
      <c r="M59" s="95">
        <v>990</v>
      </c>
      <c r="N59" s="95" t="s">
        <v>71</v>
      </c>
    </row>
    <row r="60" spans="1:14">
      <c r="A60" s="95">
        <v>13</v>
      </c>
      <c r="B60" s="95"/>
      <c r="C60" s="95" t="s">
        <v>90</v>
      </c>
      <c r="D60" s="95" t="s">
        <v>91</v>
      </c>
      <c r="E60" s="95" t="s">
        <v>12</v>
      </c>
      <c r="F60" s="95"/>
      <c r="G60" s="95">
        <v>0</v>
      </c>
      <c r="H60" s="95" t="s">
        <v>74</v>
      </c>
      <c r="I60" s="95">
        <v>0</v>
      </c>
      <c r="J60" s="95" t="s">
        <v>72</v>
      </c>
      <c r="K60" s="95">
        <v>0</v>
      </c>
      <c r="L60" s="95" t="s">
        <v>103</v>
      </c>
      <c r="M60" s="95" t="s">
        <v>1486</v>
      </c>
      <c r="N60" s="95" t="s">
        <v>71</v>
      </c>
    </row>
    <row r="61" spans="1:14">
      <c r="A61" s="95">
        <v>14</v>
      </c>
      <c r="B61" s="95"/>
      <c r="C61" s="95" t="s">
        <v>81</v>
      </c>
      <c r="D61" s="95" t="s">
        <v>82</v>
      </c>
      <c r="E61" s="95" t="s">
        <v>12</v>
      </c>
      <c r="F61" s="95" t="s">
        <v>811</v>
      </c>
      <c r="G61" s="95">
        <v>2</v>
      </c>
      <c r="H61" s="95" t="s">
        <v>74</v>
      </c>
      <c r="I61" s="95">
        <v>2</v>
      </c>
      <c r="J61" s="95" t="s">
        <v>72</v>
      </c>
      <c r="K61" s="95">
        <v>0.66</v>
      </c>
      <c r="L61" s="95" t="s">
        <v>103</v>
      </c>
      <c r="M61" s="95">
        <v>660</v>
      </c>
      <c r="N61" s="95" t="s">
        <v>71</v>
      </c>
    </row>
    <row r="62" spans="1:14">
      <c r="A62" s="95">
        <v>15</v>
      </c>
      <c r="B62" s="95"/>
      <c r="C62" s="95" t="s">
        <v>11</v>
      </c>
      <c r="D62" s="95" t="s">
        <v>13</v>
      </c>
      <c r="E62" s="95" t="s">
        <v>12</v>
      </c>
      <c r="F62" s="95" t="s">
        <v>798</v>
      </c>
      <c r="G62" s="95">
        <v>0</v>
      </c>
      <c r="H62" s="95" t="s">
        <v>74</v>
      </c>
      <c r="I62" s="95">
        <v>0</v>
      </c>
      <c r="J62" s="95" t="s">
        <v>72</v>
      </c>
      <c r="K62" s="95">
        <v>0</v>
      </c>
      <c r="L62" s="95" t="s">
        <v>103</v>
      </c>
      <c r="M62" s="95" t="s">
        <v>1486</v>
      </c>
      <c r="N62" s="95" t="s">
        <v>71</v>
      </c>
    </row>
    <row r="63" spans="1:14">
      <c r="A63" s="95">
        <v>16</v>
      </c>
      <c r="B63" s="95"/>
      <c r="C63" s="95" t="s">
        <v>28</v>
      </c>
      <c r="D63" s="95" t="s">
        <v>27</v>
      </c>
      <c r="E63" s="95" t="s">
        <v>12</v>
      </c>
      <c r="F63" s="95" t="s">
        <v>814</v>
      </c>
      <c r="G63" s="95">
        <v>0</v>
      </c>
      <c r="H63" s="95" t="s">
        <v>74</v>
      </c>
      <c r="I63" s="95">
        <v>0</v>
      </c>
      <c r="J63" s="95" t="s">
        <v>72</v>
      </c>
      <c r="K63" s="95">
        <v>0</v>
      </c>
      <c r="L63" s="95" t="s">
        <v>103</v>
      </c>
      <c r="M63" s="95" t="s">
        <v>1486</v>
      </c>
      <c r="N63" s="95" t="s">
        <v>71</v>
      </c>
    </row>
    <row r="64" spans="1:14">
      <c r="A64" s="95">
        <v>17</v>
      </c>
      <c r="B64" s="95"/>
      <c r="C64" s="95" t="s">
        <v>30</v>
      </c>
      <c r="D64" s="95" t="s">
        <v>29</v>
      </c>
      <c r="E64" s="95" t="s">
        <v>12</v>
      </c>
      <c r="F64" s="95" t="s">
        <v>1502</v>
      </c>
      <c r="G64" s="95">
        <v>3</v>
      </c>
      <c r="H64" s="95" t="s">
        <v>74</v>
      </c>
      <c r="I64" s="95">
        <v>3</v>
      </c>
      <c r="J64" s="95" t="s">
        <v>72</v>
      </c>
      <c r="K64" s="95">
        <v>0.99</v>
      </c>
      <c r="L64" s="95" t="s">
        <v>103</v>
      </c>
      <c r="M64" s="95">
        <v>990</v>
      </c>
      <c r="N64" s="95" t="s">
        <v>71</v>
      </c>
    </row>
    <row r="65" spans="1:14">
      <c r="A65" s="95">
        <v>18</v>
      </c>
      <c r="B65" s="95"/>
      <c r="C65" s="95" t="s">
        <v>32</v>
      </c>
      <c r="D65" s="95" t="s">
        <v>33</v>
      </c>
      <c r="E65" s="95" t="s">
        <v>12</v>
      </c>
      <c r="F65" s="95" t="s">
        <v>1503</v>
      </c>
      <c r="G65" s="95">
        <v>1</v>
      </c>
      <c r="H65" s="95" t="s">
        <v>74</v>
      </c>
      <c r="I65" s="95">
        <v>1</v>
      </c>
      <c r="J65" s="95" t="s">
        <v>72</v>
      </c>
      <c r="K65" s="95">
        <v>0.33</v>
      </c>
      <c r="L65" s="95" t="s">
        <v>103</v>
      </c>
      <c r="M65" s="95">
        <v>330</v>
      </c>
      <c r="N65" s="95" t="s">
        <v>71</v>
      </c>
    </row>
    <row r="66" spans="1:14">
      <c r="A66" s="95">
        <v>19</v>
      </c>
      <c r="B66" s="95"/>
      <c r="C66" s="95" t="s">
        <v>36</v>
      </c>
      <c r="D66" s="95" t="s">
        <v>35</v>
      </c>
      <c r="E66" s="95" t="s">
        <v>12</v>
      </c>
      <c r="F66" s="95" t="s">
        <v>816</v>
      </c>
      <c r="G66" s="95">
        <v>0</v>
      </c>
      <c r="H66" s="95" t="s">
        <v>74</v>
      </c>
      <c r="I66" s="95">
        <v>0</v>
      </c>
      <c r="J66" s="95" t="s">
        <v>72</v>
      </c>
      <c r="K66" s="95">
        <v>0</v>
      </c>
      <c r="L66" s="95" t="s">
        <v>103</v>
      </c>
      <c r="M66" s="95" t="s">
        <v>1486</v>
      </c>
      <c r="N66" s="95" t="s">
        <v>71</v>
      </c>
    </row>
    <row r="67" spans="1:14">
      <c r="A67" s="95">
        <v>20</v>
      </c>
      <c r="B67" s="95"/>
      <c r="C67" s="95" t="s">
        <v>38</v>
      </c>
      <c r="D67" s="95" t="s">
        <v>37</v>
      </c>
      <c r="E67" s="95" t="s">
        <v>12</v>
      </c>
      <c r="F67" s="95" t="s">
        <v>1504</v>
      </c>
      <c r="G67" s="95">
        <v>3</v>
      </c>
      <c r="H67" s="95" t="s">
        <v>74</v>
      </c>
      <c r="I67" s="95">
        <v>3</v>
      </c>
      <c r="J67" s="95" t="s">
        <v>72</v>
      </c>
      <c r="K67" s="95">
        <v>0.99</v>
      </c>
      <c r="L67" s="95" t="s">
        <v>103</v>
      </c>
      <c r="M67" s="95">
        <v>990</v>
      </c>
      <c r="N67" s="95" t="s">
        <v>71</v>
      </c>
    </row>
    <row r="68" spans="1:14">
      <c r="A68" s="95">
        <v>21</v>
      </c>
      <c r="B68" s="95"/>
      <c r="C68" s="95" t="s">
        <v>40</v>
      </c>
      <c r="D68" s="95" t="s">
        <v>39</v>
      </c>
      <c r="E68" s="95" t="s">
        <v>12</v>
      </c>
      <c r="F68" s="95" t="s">
        <v>817</v>
      </c>
      <c r="G68" s="95">
        <v>0</v>
      </c>
      <c r="H68" s="95" t="s">
        <v>74</v>
      </c>
      <c r="I68" s="95">
        <v>0</v>
      </c>
      <c r="J68" s="95" t="s">
        <v>72</v>
      </c>
      <c r="K68" s="95">
        <v>0</v>
      </c>
      <c r="L68" s="95" t="s">
        <v>103</v>
      </c>
      <c r="M68" s="95" t="s">
        <v>1486</v>
      </c>
      <c r="N68" s="95" t="s">
        <v>71</v>
      </c>
    </row>
    <row r="69" spans="1:14">
      <c r="A69" s="95">
        <v>22</v>
      </c>
      <c r="B69" s="95"/>
      <c r="C69" s="95" t="s">
        <v>52</v>
      </c>
      <c r="D69" s="95" t="s">
        <v>79</v>
      </c>
      <c r="E69" s="95" t="s">
        <v>12</v>
      </c>
      <c r="F69" s="95" t="s">
        <v>1505</v>
      </c>
      <c r="G69" s="95">
        <v>1</v>
      </c>
      <c r="H69" s="95" t="s">
        <v>74</v>
      </c>
      <c r="I69" s="95">
        <v>1</v>
      </c>
      <c r="J69" s="95" t="s">
        <v>72</v>
      </c>
      <c r="K69" s="95">
        <v>0.33</v>
      </c>
      <c r="L69" s="95" t="s">
        <v>103</v>
      </c>
      <c r="M69" s="95">
        <v>330</v>
      </c>
      <c r="N69" s="95" t="s">
        <v>71</v>
      </c>
    </row>
    <row r="70" spans="1:14">
      <c r="A70" s="95">
        <v>23</v>
      </c>
      <c r="B70" s="95"/>
      <c r="C70" s="95" t="s">
        <v>45</v>
      </c>
      <c r="D70" s="95" t="s">
        <v>44</v>
      </c>
      <c r="E70" s="95" t="s">
        <v>43</v>
      </c>
      <c r="F70" s="95" t="s">
        <v>1506</v>
      </c>
      <c r="G70" s="95">
        <v>4</v>
      </c>
      <c r="H70" s="95" t="s">
        <v>74</v>
      </c>
      <c r="I70" s="95">
        <v>6</v>
      </c>
      <c r="J70" s="95" t="s">
        <v>72</v>
      </c>
      <c r="K70" s="95">
        <v>1.98</v>
      </c>
      <c r="L70" s="95" t="s">
        <v>103</v>
      </c>
      <c r="M70" s="143">
        <v>1980</v>
      </c>
      <c r="N70" s="95" t="s">
        <v>71</v>
      </c>
    </row>
    <row r="71" spans="1:14">
      <c r="A71" s="95">
        <v>24</v>
      </c>
      <c r="B71" s="95"/>
      <c r="C71" s="95" t="s">
        <v>47</v>
      </c>
      <c r="D71" s="95" t="s">
        <v>46</v>
      </c>
      <c r="E71" s="95" t="s">
        <v>43</v>
      </c>
      <c r="F71" s="95" t="s">
        <v>1507</v>
      </c>
      <c r="G71" s="95">
        <v>1</v>
      </c>
      <c r="H71" s="95" t="s">
        <v>74</v>
      </c>
      <c r="I71" s="95">
        <v>1.5</v>
      </c>
      <c r="J71" s="95" t="s">
        <v>72</v>
      </c>
      <c r="K71" s="95">
        <v>0.495</v>
      </c>
      <c r="L71" s="95" t="s">
        <v>103</v>
      </c>
      <c r="M71" s="95">
        <v>495</v>
      </c>
      <c r="N71" s="95" t="s">
        <v>71</v>
      </c>
    </row>
    <row r="72" spans="1:14">
      <c r="A72" s="95">
        <v>25</v>
      </c>
      <c r="B72" s="95"/>
      <c r="C72" s="95" t="s">
        <v>42</v>
      </c>
      <c r="D72" s="95" t="s">
        <v>41</v>
      </c>
      <c r="E72" s="95" t="s">
        <v>165</v>
      </c>
      <c r="F72" s="95"/>
      <c r="G72" s="95">
        <v>0</v>
      </c>
      <c r="H72" s="95" t="s">
        <v>74</v>
      </c>
      <c r="I72" s="95">
        <v>0</v>
      </c>
      <c r="J72" s="95" t="s">
        <v>72</v>
      </c>
      <c r="K72" s="95">
        <v>0</v>
      </c>
      <c r="L72" s="95" t="s">
        <v>103</v>
      </c>
      <c r="M72" s="95" t="s">
        <v>1486</v>
      </c>
      <c r="N72" s="95" t="s">
        <v>71</v>
      </c>
    </row>
    <row r="73" spans="1:14">
      <c r="A73" s="95">
        <v>26</v>
      </c>
      <c r="B73" s="95"/>
      <c r="C73" s="95" t="s">
        <v>1508</v>
      </c>
      <c r="D73" s="95" t="s">
        <v>48</v>
      </c>
      <c r="E73" s="95" t="s">
        <v>50</v>
      </c>
      <c r="F73" s="95" t="s">
        <v>1509</v>
      </c>
      <c r="G73" s="95">
        <v>2</v>
      </c>
      <c r="H73" s="95" t="s">
        <v>74</v>
      </c>
      <c r="I73" s="95">
        <v>8</v>
      </c>
      <c r="J73" s="95" t="s">
        <v>72</v>
      </c>
      <c r="K73" s="95">
        <v>2.64</v>
      </c>
      <c r="L73" s="95" t="s">
        <v>103</v>
      </c>
      <c r="M73" s="143">
        <v>2640</v>
      </c>
      <c r="N73" s="95" t="s">
        <v>71</v>
      </c>
    </row>
    <row r="74" spans="1:14">
      <c r="A74" s="95">
        <v>27</v>
      </c>
      <c r="B74" s="95"/>
      <c r="C74" s="95" t="s">
        <v>773</v>
      </c>
      <c r="D74" s="95"/>
      <c r="E74" s="95" t="s">
        <v>165</v>
      </c>
      <c r="F74" s="95"/>
      <c r="G74" s="95">
        <v>0</v>
      </c>
      <c r="H74" s="95" t="s">
        <v>74</v>
      </c>
      <c r="I74" s="95">
        <v>0</v>
      </c>
      <c r="J74" s="95" t="s">
        <v>72</v>
      </c>
      <c r="K74" s="95">
        <v>0</v>
      </c>
      <c r="L74" s="95" t="s">
        <v>103</v>
      </c>
      <c r="M74" s="95" t="s">
        <v>1486</v>
      </c>
      <c r="N74" s="95" t="s">
        <v>71</v>
      </c>
    </row>
    <row r="75" spans="1:14">
      <c r="A75" s="95">
        <v>28</v>
      </c>
      <c r="B75" s="95"/>
      <c r="C75" s="95" t="s">
        <v>114</v>
      </c>
      <c r="D75" s="95"/>
      <c r="E75" s="95" t="s">
        <v>12</v>
      </c>
      <c r="F75" s="95" t="s">
        <v>220</v>
      </c>
      <c r="G75" s="95">
        <v>1</v>
      </c>
      <c r="H75" s="95" t="s">
        <v>74</v>
      </c>
      <c r="I75" s="95">
        <v>1</v>
      </c>
      <c r="J75" s="95" t="s">
        <v>72</v>
      </c>
      <c r="K75" s="95">
        <v>0.33</v>
      </c>
      <c r="L75" s="95" t="s">
        <v>103</v>
      </c>
      <c r="M75" s="95">
        <v>330</v>
      </c>
      <c r="N75" s="95" t="s">
        <v>71</v>
      </c>
    </row>
    <row r="76" spans="1:14">
      <c r="A76" s="95">
        <v>29</v>
      </c>
      <c r="B76" s="95"/>
      <c r="C76" s="95" t="s">
        <v>894</v>
      </c>
      <c r="D76" s="95"/>
      <c r="E76" s="95" t="s">
        <v>12</v>
      </c>
      <c r="F76" s="95" t="s">
        <v>1510</v>
      </c>
      <c r="G76" s="95">
        <v>3</v>
      </c>
      <c r="H76" s="95" t="s">
        <v>74</v>
      </c>
      <c r="I76" s="95">
        <v>3</v>
      </c>
      <c r="J76" s="95" t="s">
        <v>72</v>
      </c>
      <c r="K76" s="95">
        <v>0.99</v>
      </c>
      <c r="L76" s="95" t="s">
        <v>103</v>
      </c>
      <c r="M76" s="95">
        <v>990</v>
      </c>
      <c r="N76" s="95" t="s">
        <v>71</v>
      </c>
    </row>
    <row r="77" spans="1:14">
      <c r="A77" s="95">
        <v>30</v>
      </c>
      <c r="B77" s="95"/>
      <c r="C77" s="95" t="s">
        <v>764</v>
      </c>
      <c r="D77" s="95"/>
      <c r="E77" s="95" t="s">
        <v>12</v>
      </c>
      <c r="F77" s="95" t="s">
        <v>807</v>
      </c>
      <c r="G77" s="95">
        <v>1</v>
      </c>
      <c r="H77" s="95" t="s">
        <v>74</v>
      </c>
      <c r="I77" s="95">
        <v>1</v>
      </c>
      <c r="J77" s="95" t="s">
        <v>72</v>
      </c>
      <c r="K77" s="95">
        <v>0.33</v>
      </c>
      <c r="L77" s="95" t="s">
        <v>103</v>
      </c>
      <c r="M77" s="95">
        <v>330</v>
      </c>
      <c r="N77" s="95" t="s">
        <v>71</v>
      </c>
    </row>
    <row r="78" spans="1:14">
      <c r="A78" s="95">
        <v>31</v>
      </c>
      <c r="B78" s="95"/>
      <c r="C78" s="95" t="s">
        <v>703</v>
      </c>
      <c r="D78" s="95"/>
      <c r="E78" s="95" t="s">
        <v>120</v>
      </c>
      <c r="F78" s="95" t="s">
        <v>806</v>
      </c>
      <c r="G78" s="95">
        <v>1</v>
      </c>
      <c r="H78" s="95" t="s">
        <v>74</v>
      </c>
      <c r="I78" s="95">
        <v>4</v>
      </c>
      <c r="J78" s="95" t="s">
        <v>72</v>
      </c>
      <c r="K78" s="95">
        <v>1.32</v>
      </c>
      <c r="L78" s="95" t="s">
        <v>103</v>
      </c>
      <c r="M78" s="143">
        <v>1320</v>
      </c>
      <c r="N78" s="95" t="s">
        <v>71</v>
      </c>
    </row>
    <row r="79" spans="1:14">
      <c r="A79" s="95">
        <v>32</v>
      </c>
      <c r="B79" s="95"/>
      <c r="C79" s="95" t="s">
        <v>820</v>
      </c>
      <c r="D79" s="95"/>
      <c r="E79" s="95" t="s">
        <v>22</v>
      </c>
      <c r="F79" s="95" t="s">
        <v>821</v>
      </c>
      <c r="G79" s="95">
        <v>1</v>
      </c>
      <c r="H79" s="95" t="s">
        <v>74</v>
      </c>
      <c r="I79" s="95">
        <v>1</v>
      </c>
      <c r="J79" s="95" t="s">
        <v>72</v>
      </c>
      <c r="K79" s="95">
        <v>0.33</v>
      </c>
      <c r="L79" s="95" t="s">
        <v>103</v>
      </c>
      <c r="M79" s="95">
        <v>330</v>
      </c>
      <c r="N79" s="95" t="s">
        <v>71</v>
      </c>
    </row>
    <row r="80" spans="1:14">
      <c r="A80" s="95">
        <v>33</v>
      </c>
      <c r="B80" s="95"/>
      <c r="C80" s="95" t="s">
        <v>755</v>
      </c>
      <c r="D80" s="95"/>
      <c r="E80" s="95" t="s">
        <v>12</v>
      </c>
      <c r="F80" s="95" t="s">
        <v>804</v>
      </c>
      <c r="G80" s="95">
        <v>1</v>
      </c>
      <c r="H80" s="95" t="s">
        <v>74</v>
      </c>
      <c r="I80" s="95">
        <v>1</v>
      </c>
      <c r="J80" s="95" t="s">
        <v>72</v>
      </c>
      <c r="K80" s="95">
        <v>0.33</v>
      </c>
      <c r="L80" s="95" t="s">
        <v>103</v>
      </c>
      <c r="M80" s="95">
        <v>330</v>
      </c>
      <c r="N80" s="95" t="s">
        <v>71</v>
      </c>
    </row>
    <row r="81" spans="1:14">
      <c r="A81" s="95">
        <v>34</v>
      </c>
      <c r="B81" s="95"/>
      <c r="C81" s="95" t="s">
        <v>124</v>
      </c>
      <c r="D81" s="95"/>
      <c r="E81" s="95" t="s">
        <v>43</v>
      </c>
      <c r="F81" s="95" t="s">
        <v>803</v>
      </c>
      <c r="G81" s="95">
        <v>1</v>
      </c>
      <c r="H81" s="95" t="s">
        <v>74</v>
      </c>
      <c r="I81" s="95">
        <v>1.5</v>
      </c>
      <c r="J81" s="95" t="s">
        <v>72</v>
      </c>
      <c r="K81" s="95">
        <v>0.495</v>
      </c>
      <c r="L81" s="95" t="s">
        <v>103</v>
      </c>
      <c r="M81" s="95">
        <v>495</v>
      </c>
      <c r="N81" s="95" t="s">
        <v>71</v>
      </c>
    </row>
    <row r="82" spans="1:14">
      <c r="A82" s="95">
        <v>35</v>
      </c>
      <c r="B82" s="95"/>
      <c r="C82" s="95" t="s">
        <v>126</v>
      </c>
      <c r="D82" s="95"/>
      <c r="E82" s="95" t="s">
        <v>12</v>
      </c>
      <c r="F82" s="95" t="s">
        <v>271</v>
      </c>
      <c r="G82" s="95">
        <v>1</v>
      </c>
      <c r="H82" s="95" t="s">
        <v>74</v>
      </c>
      <c r="I82" s="95">
        <v>1</v>
      </c>
      <c r="J82" s="95" t="s">
        <v>72</v>
      </c>
      <c r="K82" s="95">
        <v>0.33</v>
      </c>
      <c r="L82" s="95" t="s">
        <v>103</v>
      </c>
      <c r="M82" s="95">
        <v>330</v>
      </c>
      <c r="N82" s="95" t="s">
        <v>71</v>
      </c>
    </row>
    <row r="83" spans="1:14">
      <c r="A83" s="95">
        <v>36</v>
      </c>
      <c r="B83" s="95"/>
      <c r="C83" s="95" t="s">
        <v>757</v>
      </c>
      <c r="D83" s="95"/>
      <c r="E83" s="95" t="s">
        <v>12</v>
      </c>
      <c r="F83" s="95" t="s">
        <v>805</v>
      </c>
      <c r="G83" s="95">
        <v>1</v>
      </c>
      <c r="H83" s="95" t="s">
        <v>74</v>
      </c>
      <c r="I83" s="95">
        <v>1</v>
      </c>
      <c r="J83" s="95" t="s">
        <v>72</v>
      </c>
      <c r="K83" s="95">
        <v>0.33</v>
      </c>
      <c r="L83" s="95" t="s">
        <v>103</v>
      </c>
      <c r="M83" s="95">
        <v>330</v>
      </c>
      <c r="N83" s="95" t="s">
        <v>71</v>
      </c>
    </row>
    <row r="84" spans="1:14">
      <c r="A84" s="95">
        <v>37</v>
      </c>
      <c r="B84" s="95"/>
      <c r="C84" s="95" t="s">
        <v>928</v>
      </c>
      <c r="D84" s="95"/>
      <c r="E84" s="95" t="s">
        <v>43</v>
      </c>
      <c r="F84" s="95" t="s">
        <v>645</v>
      </c>
      <c r="G84" s="95">
        <v>1</v>
      </c>
      <c r="H84" s="95" t="s">
        <v>74</v>
      </c>
      <c r="I84" s="95">
        <v>1</v>
      </c>
      <c r="J84" s="95" t="s">
        <v>72</v>
      </c>
      <c r="K84" s="95">
        <v>0.33</v>
      </c>
      <c r="L84" s="95" t="s">
        <v>103</v>
      </c>
      <c r="M84" s="95">
        <v>330</v>
      </c>
      <c r="N84" s="95" t="s">
        <v>71</v>
      </c>
    </row>
    <row r="85" spans="1:14">
      <c r="A85" s="95" t="s">
        <v>54</v>
      </c>
      <c r="B85" s="95"/>
      <c r="C85" s="95"/>
      <c r="D85" s="95"/>
      <c r="E85" s="95"/>
      <c r="F85" s="95"/>
      <c r="G85" s="95">
        <v>69</v>
      </c>
      <c r="H85" s="95" t="s">
        <v>74</v>
      </c>
      <c r="I85" s="95">
        <v>268</v>
      </c>
      <c r="J85" s="95" t="s">
        <v>72</v>
      </c>
      <c r="K85" s="95">
        <v>88.44</v>
      </c>
      <c r="L85" s="95" t="s">
        <v>103</v>
      </c>
      <c r="M85" s="143">
        <v>88440</v>
      </c>
      <c r="N85" s="95" t="s">
        <v>71</v>
      </c>
    </row>
    <row r="86" spans="1:14">
      <c r="A86" s="95"/>
      <c r="B86" s="95"/>
      <c r="C86" s="312" t="s">
        <v>2</v>
      </c>
      <c r="D86" s="312" t="s">
        <v>4</v>
      </c>
      <c r="E86" s="312" t="s">
        <v>1</v>
      </c>
      <c r="F86" s="312" t="s">
        <v>280</v>
      </c>
      <c r="G86" s="303" t="s">
        <v>5</v>
      </c>
      <c r="H86" s="304"/>
      <c r="I86" s="303" t="s">
        <v>6</v>
      </c>
      <c r="J86" s="304"/>
      <c r="K86" s="303" t="s">
        <v>101</v>
      </c>
      <c r="L86" s="304"/>
      <c r="M86" s="303" t="s">
        <v>102</v>
      </c>
      <c r="N86" s="304"/>
    </row>
    <row r="87" spans="1:14">
      <c r="A87" s="95"/>
      <c r="B87" s="95"/>
      <c r="C87" s="313"/>
      <c r="D87" s="313"/>
      <c r="E87" s="313"/>
      <c r="F87" s="313"/>
      <c r="G87" s="305"/>
      <c r="H87" s="306"/>
      <c r="I87" s="305"/>
      <c r="J87" s="306"/>
      <c r="K87" s="305"/>
      <c r="L87" s="306"/>
      <c r="M87" s="305"/>
      <c r="N87" s="306"/>
    </row>
    <row r="88" spans="1:14">
      <c r="A88" s="95"/>
      <c r="B88" s="95"/>
      <c r="C88" s="95" t="s">
        <v>3</v>
      </c>
      <c r="D88" s="95" t="s">
        <v>7</v>
      </c>
      <c r="E88" s="95" t="s">
        <v>8</v>
      </c>
      <c r="F88" s="95" t="s">
        <v>1511</v>
      </c>
      <c r="G88" s="95">
        <v>4</v>
      </c>
      <c r="H88" s="95" t="s">
        <v>74</v>
      </c>
      <c r="I88" s="95">
        <v>24</v>
      </c>
      <c r="J88" s="95" t="s">
        <v>72</v>
      </c>
      <c r="K88" s="95">
        <v>7.92</v>
      </c>
      <c r="L88" s="95" t="s">
        <v>103</v>
      </c>
      <c r="M88" s="143">
        <v>7920</v>
      </c>
      <c r="N88" s="95" t="s">
        <v>71</v>
      </c>
    </row>
    <row r="89" spans="1:14">
      <c r="A89" s="95" t="s">
        <v>53</v>
      </c>
      <c r="B89" s="95" t="s">
        <v>0</v>
      </c>
      <c r="C89" s="95" t="s">
        <v>56</v>
      </c>
      <c r="D89" s="95" t="s">
        <v>93</v>
      </c>
      <c r="E89" s="95" t="s">
        <v>8</v>
      </c>
      <c r="F89" s="95"/>
      <c r="G89" s="95">
        <v>0</v>
      </c>
      <c r="H89" s="95" t="s">
        <v>74</v>
      </c>
      <c r="I89" s="95">
        <v>0</v>
      </c>
      <c r="J89" s="95" t="s">
        <v>72</v>
      </c>
      <c r="K89" s="95">
        <v>0</v>
      </c>
      <c r="L89" s="95" t="s">
        <v>103</v>
      </c>
      <c r="M89" s="95" t="s">
        <v>1486</v>
      </c>
      <c r="N89" s="95" t="s">
        <v>71</v>
      </c>
    </row>
    <row r="90" spans="1:14">
      <c r="A90" s="95"/>
      <c r="B90" s="95"/>
      <c r="C90" s="95" t="s">
        <v>15</v>
      </c>
      <c r="D90" s="95" t="s">
        <v>647</v>
      </c>
      <c r="E90" s="95" t="s">
        <v>8</v>
      </c>
      <c r="F90" s="95" t="s">
        <v>776</v>
      </c>
      <c r="G90" s="95">
        <v>2</v>
      </c>
      <c r="H90" s="95" t="s">
        <v>74</v>
      </c>
      <c r="I90" s="95">
        <v>12</v>
      </c>
      <c r="J90" s="95" t="s">
        <v>72</v>
      </c>
      <c r="K90" s="95">
        <v>3.96</v>
      </c>
      <c r="L90" s="95" t="s">
        <v>103</v>
      </c>
      <c r="M90" s="143">
        <v>3960</v>
      </c>
      <c r="N90" s="95" t="s">
        <v>71</v>
      </c>
    </row>
    <row r="91" spans="1:14">
      <c r="A91" s="95">
        <v>1</v>
      </c>
      <c r="B91" s="95" t="s">
        <v>212</v>
      </c>
      <c r="C91" s="95" t="s">
        <v>17</v>
      </c>
      <c r="D91" s="95" t="s">
        <v>16</v>
      </c>
      <c r="E91" s="95" t="s">
        <v>8</v>
      </c>
      <c r="F91" s="95" t="s">
        <v>777</v>
      </c>
      <c r="G91" s="95">
        <v>3</v>
      </c>
      <c r="H91" s="95" t="s">
        <v>74</v>
      </c>
      <c r="I91" s="95">
        <v>18</v>
      </c>
      <c r="J91" s="95" t="s">
        <v>72</v>
      </c>
      <c r="K91" s="95">
        <v>5.94</v>
      </c>
      <c r="L91" s="95" t="s">
        <v>103</v>
      </c>
      <c r="M91" s="143">
        <v>5940</v>
      </c>
      <c r="N91" s="95" t="s">
        <v>71</v>
      </c>
    </row>
    <row r="92" spans="1:14">
      <c r="A92" s="95">
        <v>2</v>
      </c>
      <c r="B92" s="95" t="s">
        <v>1512</v>
      </c>
      <c r="C92" s="95" t="s">
        <v>251</v>
      </c>
      <c r="D92" s="95" t="s">
        <v>18</v>
      </c>
      <c r="E92" s="95" t="s">
        <v>8</v>
      </c>
      <c r="F92" s="95" t="s">
        <v>1513</v>
      </c>
      <c r="G92" s="95">
        <v>5</v>
      </c>
      <c r="H92" s="95" t="s">
        <v>74</v>
      </c>
      <c r="I92" s="95">
        <v>30</v>
      </c>
      <c r="J92" s="95" t="s">
        <v>72</v>
      </c>
      <c r="K92" s="95">
        <v>9.9</v>
      </c>
      <c r="L92" s="95" t="s">
        <v>103</v>
      </c>
      <c r="M92" s="143">
        <v>9900</v>
      </c>
      <c r="N92" s="95" t="s">
        <v>71</v>
      </c>
    </row>
    <row r="93" spans="1:14">
      <c r="A93" s="95">
        <v>3</v>
      </c>
      <c r="B93" s="95"/>
      <c r="C93" s="95" t="s">
        <v>52</v>
      </c>
      <c r="D93" s="95" t="s">
        <v>51</v>
      </c>
      <c r="E93" s="95" t="s">
        <v>8</v>
      </c>
      <c r="F93" s="95" t="s">
        <v>1514</v>
      </c>
      <c r="G93" s="95">
        <v>5</v>
      </c>
      <c r="H93" s="95" t="s">
        <v>74</v>
      </c>
      <c r="I93" s="95">
        <v>30</v>
      </c>
      <c r="J93" s="95" t="s">
        <v>72</v>
      </c>
      <c r="K93" s="95">
        <v>9.9</v>
      </c>
      <c r="L93" s="95" t="s">
        <v>103</v>
      </c>
      <c r="M93" s="143">
        <v>9900</v>
      </c>
      <c r="N93" s="95" t="s">
        <v>71</v>
      </c>
    </row>
    <row r="94" spans="1:14">
      <c r="A94" s="95">
        <v>4</v>
      </c>
      <c r="B94" s="95"/>
      <c r="C94" s="95" t="s">
        <v>10</v>
      </c>
      <c r="D94" s="95" t="s">
        <v>93</v>
      </c>
      <c r="E94" s="95" t="s">
        <v>8</v>
      </c>
      <c r="F94" s="95"/>
      <c r="G94" s="95">
        <v>0</v>
      </c>
      <c r="H94" s="95" t="s">
        <v>74</v>
      </c>
      <c r="I94" s="95">
        <v>0</v>
      </c>
      <c r="J94" s="95" t="s">
        <v>72</v>
      </c>
      <c r="K94" s="95">
        <v>0</v>
      </c>
      <c r="L94" s="95" t="s">
        <v>103</v>
      </c>
      <c r="M94" s="95" t="s">
        <v>1486</v>
      </c>
      <c r="N94" s="95" t="s">
        <v>71</v>
      </c>
    </row>
    <row r="95" spans="1:14">
      <c r="A95" s="95">
        <v>5</v>
      </c>
      <c r="B95" s="95"/>
      <c r="C95" s="95" t="s">
        <v>26</v>
      </c>
      <c r="D95" s="95" t="s">
        <v>89</v>
      </c>
      <c r="E95" s="95" t="s">
        <v>8</v>
      </c>
      <c r="F95" s="95" t="s">
        <v>1515</v>
      </c>
      <c r="G95" s="95">
        <v>5</v>
      </c>
      <c r="H95" s="95" t="s">
        <v>74</v>
      </c>
      <c r="I95" s="95">
        <v>30</v>
      </c>
      <c r="J95" s="95" t="s">
        <v>72</v>
      </c>
      <c r="K95" s="95">
        <v>9.9</v>
      </c>
      <c r="L95" s="95" t="s">
        <v>103</v>
      </c>
      <c r="M95" s="143">
        <v>9900</v>
      </c>
      <c r="N95" s="95" t="s">
        <v>71</v>
      </c>
    </row>
    <row r="96" spans="1:14">
      <c r="A96" s="95">
        <v>6</v>
      </c>
      <c r="B96" s="95"/>
      <c r="C96" s="95" t="s">
        <v>94</v>
      </c>
      <c r="D96" s="95" t="s">
        <v>95</v>
      </c>
      <c r="E96" s="95" t="s">
        <v>8</v>
      </c>
      <c r="F96" s="95"/>
      <c r="G96" s="95">
        <v>0</v>
      </c>
      <c r="H96" s="95" t="s">
        <v>74</v>
      </c>
      <c r="I96" s="95">
        <v>0</v>
      </c>
      <c r="J96" s="95" t="s">
        <v>72</v>
      </c>
      <c r="K96" s="95">
        <v>0</v>
      </c>
      <c r="L96" s="95" t="s">
        <v>103</v>
      </c>
      <c r="M96" s="95" t="s">
        <v>1486</v>
      </c>
      <c r="N96" s="95" t="s">
        <v>71</v>
      </c>
    </row>
    <row r="97" spans="1:14">
      <c r="A97" s="95">
        <v>7</v>
      </c>
      <c r="B97" s="95"/>
      <c r="C97" s="95" t="s">
        <v>190</v>
      </c>
      <c r="D97" s="95" t="s">
        <v>20</v>
      </c>
      <c r="E97" s="95" t="s">
        <v>173</v>
      </c>
      <c r="F97" s="95" t="s">
        <v>1516</v>
      </c>
      <c r="G97" s="95">
        <v>1</v>
      </c>
      <c r="H97" s="95" t="s">
        <v>74</v>
      </c>
      <c r="I97" s="95">
        <v>7</v>
      </c>
      <c r="J97" s="95" t="s">
        <v>72</v>
      </c>
      <c r="K97" s="95">
        <v>2.31</v>
      </c>
      <c r="L97" s="95" t="s">
        <v>103</v>
      </c>
      <c r="M97" s="143">
        <v>2310</v>
      </c>
      <c r="N97" s="95" t="s">
        <v>71</v>
      </c>
    </row>
    <row r="98" spans="1:14">
      <c r="A98" s="95">
        <v>8</v>
      </c>
      <c r="B98" s="95"/>
      <c r="C98" s="95" t="s">
        <v>34</v>
      </c>
      <c r="D98" s="95" t="s">
        <v>134</v>
      </c>
      <c r="E98" s="95" t="s">
        <v>173</v>
      </c>
      <c r="F98" s="95" t="s">
        <v>1517</v>
      </c>
      <c r="G98" s="95">
        <v>1</v>
      </c>
      <c r="H98" s="95" t="s">
        <v>74</v>
      </c>
      <c r="I98" s="95">
        <v>7</v>
      </c>
      <c r="J98" s="95" t="s">
        <v>72</v>
      </c>
      <c r="K98" s="95">
        <v>2.31</v>
      </c>
      <c r="L98" s="95" t="s">
        <v>103</v>
      </c>
      <c r="M98" s="143">
        <v>2310</v>
      </c>
      <c r="N98" s="95" t="s">
        <v>71</v>
      </c>
    </row>
    <row r="99" spans="1:14">
      <c r="A99" s="95">
        <v>9</v>
      </c>
      <c r="B99" s="95"/>
      <c r="C99" s="95" t="s">
        <v>23</v>
      </c>
      <c r="D99" s="95" t="s">
        <v>136</v>
      </c>
      <c r="E99" s="95" t="s">
        <v>12</v>
      </c>
      <c r="F99" s="95" t="s">
        <v>1518</v>
      </c>
      <c r="G99" s="95">
        <v>4</v>
      </c>
      <c r="H99" s="95" t="s">
        <v>74</v>
      </c>
      <c r="I99" s="95">
        <v>4</v>
      </c>
      <c r="J99" s="95" t="s">
        <v>72</v>
      </c>
      <c r="K99" s="95">
        <v>1.32</v>
      </c>
      <c r="L99" s="95" t="s">
        <v>103</v>
      </c>
      <c r="M99" s="143">
        <v>1320</v>
      </c>
      <c r="N99" s="95" t="s">
        <v>71</v>
      </c>
    </row>
    <row r="100" spans="1:14">
      <c r="A100" s="95">
        <v>10</v>
      </c>
      <c r="B100" s="95"/>
      <c r="C100" s="95" t="s">
        <v>90</v>
      </c>
      <c r="D100" s="95" t="s">
        <v>91</v>
      </c>
      <c r="E100" s="95" t="s">
        <v>12</v>
      </c>
      <c r="F100" s="95" t="s">
        <v>1519</v>
      </c>
      <c r="G100" s="95">
        <v>1</v>
      </c>
      <c r="H100" s="95" t="s">
        <v>74</v>
      </c>
      <c r="I100" s="95">
        <v>1</v>
      </c>
      <c r="J100" s="95" t="s">
        <v>72</v>
      </c>
      <c r="K100" s="95">
        <v>0.33</v>
      </c>
      <c r="L100" s="95" t="s">
        <v>103</v>
      </c>
      <c r="M100" s="95">
        <v>330</v>
      </c>
      <c r="N100" s="95" t="s">
        <v>71</v>
      </c>
    </row>
    <row r="101" spans="1:14">
      <c r="A101" s="95">
        <v>11</v>
      </c>
      <c r="B101" s="95"/>
      <c r="C101" s="95" t="s">
        <v>81</v>
      </c>
      <c r="D101" s="95" t="s">
        <v>82</v>
      </c>
      <c r="E101" s="95" t="s">
        <v>12</v>
      </c>
      <c r="F101" s="95" t="s">
        <v>785</v>
      </c>
      <c r="G101" s="95">
        <v>0</v>
      </c>
      <c r="H101" s="95" t="s">
        <v>74</v>
      </c>
      <c r="I101" s="95">
        <v>0</v>
      </c>
      <c r="J101" s="95" t="s">
        <v>72</v>
      </c>
      <c r="K101" s="95">
        <v>0</v>
      </c>
      <c r="L101" s="95" t="s">
        <v>103</v>
      </c>
      <c r="M101" s="95" t="s">
        <v>1486</v>
      </c>
      <c r="N101" s="95" t="s">
        <v>71</v>
      </c>
    </row>
    <row r="102" spans="1:14">
      <c r="A102" s="95">
        <v>12</v>
      </c>
      <c r="B102" s="95"/>
      <c r="C102" s="95" t="s">
        <v>11</v>
      </c>
      <c r="D102" s="95" t="s">
        <v>13</v>
      </c>
      <c r="E102" s="95" t="s">
        <v>12</v>
      </c>
      <c r="F102" s="95" t="s">
        <v>1520</v>
      </c>
      <c r="G102" s="95">
        <v>1</v>
      </c>
      <c r="H102" s="95" t="s">
        <v>74</v>
      </c>
      <c r="I102" s="95">
        <v>1</v>
      </c>
      <c r="J102" s="95" t="s">
        <v>72</v>
      </c>
      <c r="K102" s="95">
        <v>0.33</v>
      </c>
      <c r="L102" s="95" t="s">
        <v>103</v>
      </c>
      <c r="M102" s="95">
        <v>330</v>
      </c>
      <c r="N102" s="95" t="s">
        <v>71</v>
      </c>
    </row>
    <row r="103" spans="1:14">
      <c r="A103" s="95">
        <v>13</v>
      </c>
      <c r="B103" s="95"/>
      <c r="C103" s="95" t="s">
        <v>28</v>
      </c>
      <c r="D103" s="95" t="s">
        <v>27</v>
      </c>
      <c r="E103" s="95" t="s">
        <v>12</v>
      </c>
      <c r="F103" s="95" t="s">
        <v>1521</v>
      </c>
      <c r="G103" s="95">
        <v>1</v>
      </c>
      <c r="H103" s="95" t="s">
        <v>74</v>
      </c>
      <c r="I103" s="95">
        <v>1</v>
      </c>
      <c r="J103" s="95" t="s">
        <v>72</v>
      </c>
      <c r="K103" s="95">
        <v>0.33</v>
      </c>
      <c r="L103" s="95" t="s">
        <v>103</v>
      </c>
      <c r="M103" s="95">
        <v>330</v>
      </c>
      <c r="N103" s="95" t="s">
        <v>71</v>
      </c>
    </row>
    <row r="104" spans="1:14">
      <c r="A104" s="95">
        <v>14</v>
      </c>
      <c r="B104" s="95"/>
      <c r="C104" s="95" t="s">
        <v>30</v>
      </c>
      <c r="D104" s="95" t="s">
        <v>29</v>
      </c>
      <c r="E104" s="95" t="s">
        <v>12</v>
      </c>
      <c r="F104" s="95" t="s">
        <v>1522</v>
      </c>
      <c r="G104" s="95">
        <v>3</v>
      </c>
      <c r="H104" s="95" t="s">
        <v>74</v>
      </c>
      <c r="I104" s="95">
        <v>3</v>
      </c>
      <c r="J104" s="95" t="s">
        <v>72</v>
      </c>
      <c r="K104" s="95">
        <v>0.99</v>
      </c>
      <c r="L104" s="95" t="s">
        <v>103</v>
      </c>
      <c r="M104" s="95">
        <v>990</v>
      </c>
      <c r="N104" s="95" t="s">
        <v>71</v>
      </c>
    </row>
    <row r="105" spans="1:14">
      <c r="A105" s="95">
        <v>15</v>
      </c>
      <c r="B105" s="95"/>
      <c r="C105" s="95" t="s">
        <v>32</v>
      </c>
      <c r="D105" s="95" t="s">
        <v>33</v>
      </c>
      <c r="E105" s="95" t="s">
        <v>12</v>
      </c>
      <c r="F105" s="95" t="s">
        <v>1523</v>
      </c>
      <c r="G105" s="95">
        <v>1</v>
      </c>
      <c r="H105" s="95" t="s">
        <v>74</v>
      </c>
      <c r="I105" s="95">
        <v>1</v>
      </c>
      <c r="J105" s="95" t="s">
        <v>72</v>
      </c>
      <c r="K105" s="95">
        <v>0.33</v>
      </c>
      <c r="L105" s="95" t="s">
        <v>103</v>
      </c>
      <c r="M105" s="95">
        <v>330</v>
      </c>
      <c r="N105" s="95" t="s">
        <v>71</v>
      </c>
    </row>
    <row r="106" spans="1:14">
      <c r="A106" s="95">
        <v>16</v>
      </c>
      <c r="B106" s="95"/>
      <c r="C106" s="95" t="s">
        <v>36</v>
      </c>
      <c r="D106" s="95" t="s">
        <v>35</v>
      </c>
      <c r="E106" s="95" t="s">
        <v>12</v>
      </c>
      <c r="F106" s="95" t="s">
        <v>825</v>
      </c>
      <c r="G106" s="95">
        <v>0</v>
      </c>
      <c r="H106" s="95" t="s">
        <v>74</v>
      </c>
      <c r="I106" s="95">
        <v>0</v>
      </c>
      <c r="J106" s="95" t="s">
        <v>72</v>
      </c>
      <c r="K106" s="95">
        <v>0</v>
      </c>
      <c r="L106" s="95" t="s">
        <v>103</v>
      </c>
      <c r="M106" s="95" t="s">
        <v>1486</v>
      </c>
      <c r="N106" s="95" t="s">
        <v>71</v>
      </c>
    </row>
    <row r="107" spans="1:14">
      <c r="A107" s="95">
        <v>17</v>
      </c>
      <c r="B107" s="95"/>
      <c r="C107" s="95" t="s">
        <v>38</v>
      </c>
      <c r="D107" s="95" t="s">
        <v>37</v>
      </c>
      <c r="E107" s="95" t="s">
        <v>12</v>
      </c>
      <c r="F107" s="95" t="s">
        <v>779</v>
      </c>
      <c r="G107" s="95">
        <v>2</v>
      </c>
      <c r="H107" s="95" t="s">
        <v>74</v>
      </c>
      <c r="I107" s="95">
        <v>2</v>
      </c>
      <c r="J107" s="95" t="s">
        <v>72</v>
      </c>
      <c r="K107" s="95">
        <v>0.66</v>
      </c>
      <c r="L107" s="95" t="s">
        <v>103</v>
      </c>
      <c r="M107" s="95">
        <v>660</v>
      </c>
      <c r="N107" s="95" t="s">
        <v>71</v>
      </c>
    </row>
    <row r="108" spans="1:14">
      <c r="A108" s="95">
        <v>18</v>
      </c>
      <c r="B108" s="95"/>
      <c r="C108" s="95" t="s">
        <v>40</v>
      </c>
      <c r="D108" s="95" t="s">
        <v>39</v>
      </c>
      <c r="E108" s="95" t="s">
        <v>12</v>
      </c>
      <c r="F108" s="95" t="s">
        <v>1524</v>
      </c>
      <c r="G108" s="95">
        <v>1</v>
      </c>
      <c r="H108" s="95" t="s">
        <v>74</v>
      </c>
      <c r="I108" s="95">
        <v>1</v>
      </c>
      <c r="J108" s="95" t="s">
        <v>72</v>
      </c>
      <c r="K108" s="95">
        <v>0.33</v>
      </c>
      <c r="L108" s="95" t="s">
        <v>103</v>
      </c>
      <c r="M108" s="95">
        <v>330</v>
      </c>
      <c r="N108" s="95" t="s">
        <v>71</v>
      </c>
    </row>
    <row r="109" spans="1:14">
      <c r="A109" s="95">
        <v>19</v>
      </c>
      <c r="B109" s="95"/>
      <c r="C109" s="95" t="s">
        <v>52</v>
      </c>
      <c r="D109" s="95" t="s">
        <v>79</v>
      </c>
      <c r="E109" s="95" t="s">
        <v>12</v>
      </c>
      <c r="F109" s="95" t="s">
        <v>781</v>
      </c>
      <c r="G109" s="95">
        <v>1</v>
      </c>
      <c r="H109" s="95" t="s">
        <v>74</v>
      </c>
      <c r="I109" s="95">
        <v>1</v>
      </c>
      <c r="J109" s="95" t="s">
        <v>72</v>
      </c>
      <c r="K109" s="95">
        <v>0.33</v>
      </c>
      <c r="L109" s="95" t="s">
        <v>103</v>
      </c>
      <c r="M109" s="95">
        <v>330</v>
      </c>
      <c r="N109" s="95" t="s">
        <v>71</v>
      </c>
    </row>
    <row r="110" spans="1:14">
      <c r="A110" s="95">
        <v>20</v>
      </c>
      <c r="B110" s="95"/>
      <c r="C110" s="95" t="s">
        <v>45</v>
      </c>
      <c r="D110" s="95" t="s">
        <v>44</v>
      </c>
      <c r="E110" s="95" t="s">
        <v>43</v>
      </c>
      <c r="F110" s="95" t="s">
        <v>1525</v>
      </c>
      <c r="G110" s="95">
        <v>2</v>
      </c>
      <c r="H110" s="95" t="s">
        <v>74</v>
      </c>
      <c r="I110" s="95">
        <v>3</v>
      </c>
      <c r="J110" s="95" t="s">
        <v>72</v>
      </c>
      <c r="K110" s="95">
        <v>0.99</v>
      </c>
      <c r="L110" s="95" t="s">
        <v>103</v>
      </c>
      <c r="M110" s="95">
        <v>990</v>
      </c>
      <c r="N110" s="95" t="s">
        <v>71</v>
      </c>
    </row>
    <row r="111" spans="1:14">
      <c r="A111" s="95">
        <v>21</v>
      </c>
      <c r="B111" s="95"/>
      <c r="C111" s="95" t="s">
        <v>47</v>
      </c>
      <c r="D111" s="95" t="s">
        <v>46</v>
      </c>
      <c r="E111" s="95" t="s">
        <v>43</v>
      </c>
      <c r="F111" s="95" t="s">
        <v>1526</v>
      </c>
      <c r="G111" s="95">
        <v>1</v>
      </c>
      <c r="H111" s="95" t="s">
        <v>74</v>
      </c>
      <c r="I111" s="95">
        <v>1.5</v>
      </c>
      <c r="J111" s="95" t="s">
        <v>72</v>
      </c>
      <c r="K111" s="95">
        <v>0.495</v>
      </c>
      <c r="L111" s="95" t="s">
        <v>103</v>
      </c>
      <c r="M111" s="95">
        <v>495</v>
      </c>
      <c r="N111" s="95" t="s">
        <v>71</v>
      </c>
    </row>
    <row r="112" spans="1:14">
      <c r="A112" s="95">
        <v>22</v>
      </c>
      <c r="B112" s="95"/>
      <c r="C112" s="95" t="s">
        <v>42</v>
      </c>
      <c r="D112" s="95" t="s">
        <v>41</v>
      </c>
      <c r="E112" s="95" t="s">
        <v>165</v>
      </c>
      <c r="F112" s="95" t="s">
        <v>1527</v>
      </c>
      <c r="G112" s="95">
        <v>1</v>
      </c>
      <c r="H112" s="95" t="s">
        <v>74</v>
      </c>
      <c r="I112" s="95">
        <v>1.5</v>
      </c>
      <c r="J112" s="95" t="s">
        <v>72</v>
      </c>
      <c r="K112" s="95">
        <v>0.495</v>
      </c>
      <c r="L112" s="95" t="s">
        <v>103</v>
      </c>
      <c r="M112" s="95">
        <v>495</v>
      </c>
      <c r="N112" s="95" t="s">
        <v>71</v>
      </c>
    </row>
    <row r="113" spans="1:14">
      <c r="A113" s="95">
        <v>23</v>
      </c>
      <c r="B113" s="95"/>
      <c r="C113" s="95" t="s">
        <v>49</v>
      </c>
      <c r="D113" s="95" t="s">
        <v>48</v>
      </c>
      <c r="E113" s="95" t="s">
        <v>50</v>
      </c>
      <c r="F113" s="95" t="s">
        <v>1528</v>
      </c>
      <c r="G113" s="95">
        <v>3</v>
      </c>
      <c r="H113" s="95" t="s">
        <v>74</v>
      </c>
      <c r="I113" s="95">
        <v>12</v>
      </c>
      <c r="J113" s="95" t="s">
        <v>72</v>
      </c>
      <c r="K113" s="95">
        <v>3.96</v>
      </c>
      <c r="L113" s="95" t="s">
        <v>103</v>
      </c>
      <c r="M113" s="143">
        <v>3960</v>
      </c>
      <c r="N113" s="95" t="s">
        <v>71</v>
      </c>
    </row>
    <row r="114" spans="1:14">
      <c r="A114" s="95">
        <v>24</v>
      </c>
      <c r="B114" s="95"/>
      <c r="C114" s="95" t="s">
        <v>773</v>
      </c>
      <c r="D114" s="95"/>
      <c r="E114" s="95" t="s">
        <v>165</v>
      </c>
      <c r="F114" s="95" t="s">
        <v>1529</v>
      </c>
      <c r="G114" s="95">
        <v>3</v>
      </c>
      <c r="H114" s="95" t="s">
        <v>74</v>
      </c>
      <c r="I114" s="95">
        <v>4.5</v>
      </c>
      <c r="J114" s="95" t="s">
        <v>72</v>
      </c>
      <c r="K114" s="95">
        <v>1.4850000000000001</v>
      </c>
      <c r="L114" s="95" t="s">
        <v>103</v>
      </c>
      <c r="M114" s="143">
        <v>1485</v>
      </c>
      <c r="N114" s="95" t="s">
        <v>71</v>
      </c>
    </row>
    <row r="115" spans="1:14">
      <c r="A115" s="95">
        <v>25</v>
      </c>
      <c r="B115" s="95"/>
      <c r="C115" s="95" t="s">
        <v>114</v>
      </c>
      <c r="D115" s="95"/>
      <c r="E115" s="95" t="s">
        <v>12</v>
      </c>
      <c r="F115" s="95" t="s">
        <v>826</v>
      </c>
      <c r="G115" s="95">
        <v>1</v>
      </c>
      <c r="H115" s="95" t="s">
        <v>74</v>
      </c>
      <c r="I115" s="95">
        <v>1</v>
      </c>
      <c r="J115" s="95" t="s">
        <v>72</v>
      </c>
      <c r="K115" s="95">
        <v>0.33</v>
      </c>
      <c r="L115" s="95" t="s">
        <v>103</v>
      </c>
      <c r="M115" s="95">
        <v>330</v>
      </c>
      <c r="N115" s="95" t="s">
        <v>71</v>
      </c>
    </row>
    <row r="116" spans="1:14">
      <c r="A116" s="95">
        <v>26</v>
      </c>
      <c r="B116" s="95"/>
      <c r="C116" s="95" t="s">
        <v>701</v>
      </c>
      <c r="D116" s="95"/>
      <c r="E116" s="95" t="s">
        <v>12</v>
      </c>
      <c r="F116" s="95" t="s">
        <v>829</v>
      </c>
      <c r="G116" s="95">
        <v>1</v>
      </c>
      <c r="H116" s="95" t="s">
        <v>74</v>
      </c>
      <c r="I116" s="95">
        <v>1</v>
      </c>
      <c r="J116" s="95" t="s">
        <v>72</v>
      </c>
      <c r="K116" s="95">
        <v>0.33</v>
      </c>
      <c r="L116" s="95" t="s">
        <v>103</v>
      </c>
      <c r="M116" s="95">
        <v>330</v>
      </c>
      <c r="N116" s="95" t="s">
        <v>71</v>
      </c>
    </row>
    <row r="117" spans="1:14">
      <c r="A117" s="95">
        <v>27</v>
      </c>
      <c r="B117" s="95"/>
      <c r="C117" s="95" t="s">
        <v>834</v>
      </c>
      <c r="D117" s="95"/>
      <c r="E117" s="95" t="s">
        <v>12</v>
      </c>
      <c r="F117" s="95" t="s">
        <v>835</v>
      </c>
      <c r="G117" s="95">
        <v>1</v>
      </c>
      <c r="H117" s="95" t="s">
        <v>74</v>
      </c>
      <c r="I117" s="95">
        <v>1</v>
      </c>
      <c r="J117" s="95" t="s">
        <v>72</v>
      </c>
      <c r="K117" s="95">
        <v>0.33</v>
      </c>
      <c r="L117" s="95" t="s">
        <v>103</v>
      </c>
      <c r="M117" s="95">
        <v>330</v>
      </c>
      <c r="N117" s="95" t="s">
        <v>71</v>
      </c>
    </row>
    <row r="118" spans="1:14">
      <c r="A118" s="95">
        <v>28</v>
      </c>
      <c r="B118" s="95"/>
      <c r="C118" s="95" t="s">
        <v>827</v>
      </c>
      <c r="D118" s="95"/>
      <c r="E118" s="95" t="s">
        <v>120</v>
      </c>
      <c r="F118" s="95" t="s">
        <v>828</v>
      </c>
      <c r="G118" s="95">
        <v>1</v>
      </c>
      <c r="H118" s="95" t="s">
        <v>74</v>
      </c>
      <c r="I118" s="95">
        <v>4</v>
      </c>
      <c r="J118" s="95" t="s">
        <v>72</v>
      </c>
      <c r="K118" s="95">
        <v>1.32</v>
      </c>
      <c r="L118" s="95" t="s">
        <v>103</v>
      </c>
      <c r="M118" s="143">
        <v>1320</v>
      </c>
      <c r="N118" s="95" t="s">
        <v>71</v>
      </c>
    </row>
    <row r="119" spans="1:14">
      <c r="A119" s="95">
        <v>29</v>
      </c>
      <c r="B119" s="95"/>
      <c r="C119" s="95" t="s">
        <v>1114</v>
      </c>
      <c r="D119" s="95"/>
      <c r="E119" s="95" t="s">
        <v>12</v>
      </c>
      <c r="F119" s="95" t="s">
        <v>1530</v>
      </c>
      <c r="G119" s="95">
        <v>1</v>
      </c>
      <c r="H119" s="95" t="s">
        <v>74</v>
      </c>
      <c r="I119" s="95">
        <v>1</v>
      </c>
      <c r="J119" s="95" t="s">
        <v>72</v>
      </c>
      <c r="K119" s="95">
        <v>0.33</v>
      </c>
      <c r="L119" s="95" t="s">
        <v>103</v>
      </c>
      <c r="M119" s="95">
        <v>330</v>
      </c>
      <c r="N119" s="95" t="s">
        <v>71</v>
      </c>
    </row>
    <row r="120" spans="1:14">
      <c r="A120" s="95">
        <v>30</v>
      </c>
      <c r="B120" s="95"/>
      <c r="C120" s="95" t="s">
        <v>832</v>
      </c>
      <c r="D120" s="95"/>
      <c r="E120" s="95" t="s">
        <v>165</v>
      </c>
      <c r="F120" s="95" t="s">
        <v>833</v>
      </c>
      <c r="G120" s="95">
        <v>1</v>
      </c>
      <c r="H120" s="95" t="s">
        <v>74</v>
      </c>
      <c r="I120" s="95">
        <v>1</v>
      </c>
      <c r="J120" s="95" t="s">
        <v>72</v>
      </c>
      <c r="K120" s="95">
        <v>0.33</v>
      </c>
      <c r="L120" s="95" t="s">
        <v>103</v>
      </c>
      <c r="M120" s="95">
        <v>330</v>
      </c>
      <c r="N120" s="95" t="s">
        <v>71</v>
      </c>
    </row>
    <row r="121" spans="1:14">
      <c r="A121" s="95">
        <v>31</v>
      </c>
      <c r="B121" s="95"/>
      <c r="C121" s="95" t="s">
        <v>124</v>
      </c>
      <c r="D121" s="95"/>
      <c r="E121" s="95" t="s">
        <v>43</v>
      </c>
      <c r="F121" s="95" t="s">
        <v>272</v>
      </c>
      <c r="G121" s="95">
        <v>1</v>
      </c>
      <c r="H121" s="95" t="s">
        <v>74</v>
      </c>
      <c r="I121" s="95">
        <v>1.5</v>
      </c>
      <c r="J121" s="95" t="s">
        <v>72</v>
      </c>
      <c r="K121" s="95">
        <v>0.495</v>
      </c>
      <c r="L121" s="95" t="s">
        <v>103</v>
      </c>
      <c r="M121" s="95">
        <v>495</v>
      </c>
      <c r="N121" s="95" t="s">
        <v>71</v>
      </c>
    </row>
    <row r="122" spans="1:14">
      <c r="A122" s="95">
        <v>32</v>
      </c>
      <c r="B122" s="95"/>
      <c r="C122" s="95" t="s">
        <v>756</v>
      </c>
      <c r="D122" s="95"/>
      <c r="E122" s="95" t="s">
        <v>12</v>
      </c>
      <c r="F122" s="95" t="s">
        <v>795</v>
      </c>
      <c r="G122" s="95">
        <v>1</v>
      </c>
      <c r="H122" s="95" t="s">
        <v>74</v>
      </c>
      <c r="I122" s="95">
        <v>1</v>
      </c>
      <c r="J122" s="95" t="s">
        <v>72</v>
      </c>
      <c r="K122" s="95">
        <v>0.33</v>
      </c>
      <c r="L122" s="95" t="s">
        <v>103</v>
      </c>
      <c r="M122" s="95">
        <v>330</v>
      </c>
      <c r="N122" s="95" t="s">
        <v>71</v>
      </c>
    </row>
    <row r="123" spans="1:14">
      <c r="A123" s="95">
        <v>33</v>
      </c>
      <c r="B123" s="95"/>
      <c r="C123" s="95" t="s">
        <v>830</v>
      </c>
      <c r="D123" s="95"/>
      <c r="E123" s="95" t="s">
        <v>43</v>
      </c>
      <c r="F123" s="95" t="s">
        <v>831</v>
      </c>
      <c r="G123" s="95">
        <v>1</v>
      </c>
      <c r="H123" s="95" t="s">
        <v>74</v>
      </c>
      <c r="I123" s="95">
        <v>1</v>
      </c>
      <c r="J123" s="95" t="s">
        <v>72</v>
      </c>
      <c r="K123" s="95">
        <v>0.33</v>
      </c>
      <c r="L123" s="95" t="s">
        <v>103</v>
      </c>
      <c r="M123" s="95">
        <v>330</v>
      </c>
      <c r="N123" s="95" t="s">
        <v>71</v>
      </c>
    </row>
    <row r="124" spans="1:14">
      <c r="A124" s="95">
        <v>34</v>
      </c>
      <c r="B124" s="95"/>
      <c r="C124" s="95" t="s">
        <v>820</v>
      </c>
      <c r="D124" s="95" t="s">
        <v>1531</v>
      </c>
      <c r="E124" s="95" t="s">
        <v>165</v>
      </c>
      <c r="F124" s="95" t="s">
        <v>1532</v>
      </c>
      <c r="G124" s="95">
        <v>1</v>
      </c>
      <c r="H124" s="95" t="s">
        <v>74</v>
      </c>
      <c r="I124" s="95">
        <v>1</v>
      </c>
      <c r="J124" s="95" t="s">
        <v>72</v>
      </c>
      <c r="K124" s="95">
        <v>0.33</v>
      </c>
      <c r="L124" s="95" t="s">
        <v>103</v>
      </c>
      <c r="M124" s="95">
        <v>330</v>
      </c>
      <c r="N124" s="95" t="s">
        <v>71</v>
      </c>
    </row>
    <row r="125" spans="1:14">
      <c r="A125" s="95">
        <v>35</v>
      </c>
      <c r="B125" s="95"/>
      <c r="C125" s="95"/>
      <c r="D125" s="95"/>
      <c r="E125" s="95"/>
      <c r="F125" s="95"/>
      <c r="G125" s="95">
        <v>61</v>
      </c>
      <c r="H125" s="95" t="s">
        <v>74</v>
      </c>
      <c r="I125" s="95">
        <v>209</v>
      </c>
      <c r="J125" s="95" t="s">
        <v>72</v>
      </c>
      <c r="K125" s="95">
        <v>68.97</v>
      </c>
      <c r="L125" s="95" t="s">
        <v>103</v>
      </c>
      <c r="M125" s="143">
        <v>68970</v>
      </c>
      <c r="N125" s="95" t="s">
        <v>71</v>
      </c>
    </row>
    <row r="126" spans="1:14">
      <c r="A126" s="95">
        <v>36</v>
      </c>
      <c r="B126" s="95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95">
        <v>37</v>
      </c>
      <c r="B127" s="95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95" t="s">
        <v>54</v>
      </c>
      <c r="B128" s="95"/>
      <c r="C128" s="312" t="s">
        <v>2</v>
      </c>
      <c r="D128" s="312" t="s">
        <v>4</v>
      </c>
      <c r="E128" s="312" t="s">
        <v>1</v>
      </c>
      <c r="F128" s="312" t="s">
        <v>280</v>
      </c>
      <c r="G128" s="303" t="s">
        <v>5</v>
      </c>
      <c r="H128" s="304"/>
      <c r="I128" s="303" t="s">
        <v>6</v>
      </c>
      <c r="J128" s="304"/>
      <c r="K128" s="303" t="s">
        <v>101</v>
      </c>
      <c r="L128" s="304"/>
      <c r="M128" s="303" t="s">
        <v>102</v>
      </c>
      <c r="N128" s="304"/>
    </row>
    <row r="129" spans="1:14">
      <c r="A129" s="61"/>
      <c r="B129" s="61"/>
      <c r="C129" s="313"/>
      <c r="D129" s="313"/>
      <c r="E129" s="313"/>
      <c r="F129" s="313"/>
      <c r="G129" s="305"/>
      <c r="H129" s="306"/>
      <c r="I129" s="305"/>
      <c r="J129" s="306"/>
      <c r="K129" s="305"/>
      <c r="L129" s="306"/>
      <c r="M129" s="305"/>
      <c r="N129" s="306"/>
    </row>
    <row r="130" spans="1:14">
      <c r="A130" s="61"/>
      <c r="B130" s="61"/>
      <c r="C130" s="95" t="s">
        <v>3</v>
      </c>
      <c r="D130" s="95" t="s">
        <v>7</v>
      </c>
      <c r="E130" s="95" t="s">
        <v>8</v>
      </c>
      <c r="F130" s="95" t="s">
        <v>1533</v>
      </c>
      <c r="G130" s="95">
        <v>3</v>
      </c>
      <c r="H130" s="95" t="s">
        <v>74</v>
      </c>
      <c r="I130" s="95">
        <v>18</v>
      </c>
      <c r="J130" s="95" t="s">
        <v>72</v>
      </c>
      <c r="K130" s="95">
        <v>5.94</v>
      </c>
      <c r="L130" s="95" t="s">
        <v>103</v>
      </c>
      <c r="M130" s="143">
        <v>5940</v>
      </c>
      <c r="N130" s="95" t="s">
        <v>71</v>
      </c>
    </row>
    <row r="131" spans="1:14">
      <c r="A131" s="95" t="s">
        <v>53</v>
      </c>
      <c r="B131" s="95" t="s">
        <v>0</v>
      </c>
      <c r="C131" s="95" t="s">
        <v>56</v>
      </c>
      <c r="D131" s="95" t="s">
        <v>93</v>
      </c>
      <c r="E131" s="95" t="s">
        <v>8</v>
      </c>
      <c r="F131" s="95" t="s">
        <v>1535</v>
      </c>
      <c r="G131" s="95">
        <v>3</v>
      </c>
      <c r="H131" s="95" t="s">
        <v>74</v>
      </c>
      <c r="I131" s="95">
        <v>18</v>
      </c>
      <c r="J131" s="95" t="s">
        <v>72</v>
      </c>
      <c r="K131" s="95">
        <v>5.94</v>
      </c>
      <c r="L131" s="95" t="s">
        <v>103</v>
      </c>
      <c r="M131" s="143">
        <v>5940</v>
      </c>
      <c r="N131" s="95" t="s">
        <v>71</v>
      </c>
    </row>
    <row r="132" spans="1:14">
      <c r="A132" s="95"/>
      <c r="B132" s="95"/>
      <c r="C132" s="95" t="s">
        <v>15</v>
      </c>
      <c r="D132" s="95" t="s">
        <v>647</v>
      </c>
      <c r="E132" s="95" t="s">
        <v>8</v>
      </c>
      <c r="F132" s="95" t="s">
        <v>776</v>
      </c>
      <c r="G132" s="95">
        <v>2</v>
      </c>
      <c r="H132" s="95" t="s">
        <v>74</v>
      </c>
      <c r="I132" s="95">
        <v>12</v>
      </c>
      <c r="J132" s="95" t="s">
        <v>72</v>
      </c>
      <c r="K132" s="95">
        <v>3.96</v>
      </c>
      <c r="L132" s="95" t="s">
        <v>103</v>
      </c>
      <c r="M132" s="143">
        <v>3960</v>
      </c>
      <c r="N132" s="95" t="s">
        <v>71</v>
      </c>
    </row>
    <row r="133" spans="1:14">
      <c r="A133" s="95">
        <v>1</v>
      </c>
      <c r="B133" s="95" t="s">
        <v>62</v>
      </c>
      <c r="C133" s="95" t="s">
        <v>17</v>
      </c>
      <c r="D133" s="95" t="s">
        <v>16</v>
      </c>
      <c r="E133" s="95" t="s">
        <v>8</v>
      </c>
      <c r="F133" s="95" t="s">
        <v>844</v>
      </c>
      <c r="G133" s="95">
        <v>3</v>
      </c>
      <c r="H133" s="95" t="s">
        <v>74</v>
      </c>
      <c r="I133" s="95">
        <v>18</v>
      </c>
      <c r="J133" s="95" t="s">
        <v>72</v>
      </c>
      <c r="K133" s="95">
        <v>5.94</v>
      </c>
      <c r="L133" s="95" t="s">
        <v>103</v>
      </c>
      <c r="M133" s="143">
        <v>5940</v>
      </c>
      <c r="N133" s="95" t="s">
        <v>71</v>
      </c>
    </row>
    <row r="134" spans="1:14">
      <c r="A134" s="95">
        <v>2</v>
      </c>
      <c r="B134" s="95" t="s">
        <v>1534</v>
      </c>
      <c r="C134" s="95" t="s">
        <v>251</v>
      </c>
      <c r="D134" s="95" t="s">
        <v>18</v>
      </c>
      <c r="E134" s="95" t="s">
        <v>8</v>
      </c>
      <c r="F134" s="95" t="s">
        <v>1536</v>
      </c>
      <c r="G134" s="95">
        <v>4</v>
      </c>
      <c r="H134" s="95" t="s">
        <v>74</v>
      </c>
      <c r="I134" s="95">
        <v>24</v>
      </c>
      <c r="J134" s="95" t="s">
        <v>72</v>
      </c>
      <c r="K134" s="95">
        <v>7.92</v>
      </c>
      <c r="L134" s="95" t="s">
        <v>103</v>
      </c>
      <c r="M134" s="143">
        <v>7920</v>
      </c>
      <c r="N134" s="95" t="s">
        <v>71</v>
      </c>
    </row>
    <row r="135" spans="1:14">
      <c r="A135" s="95">
        <v>3</v>
      </c>
      <c r="B135" s="95"/>
      <c r="C135" s="95" t="s">
        <v>52</v>
      </c>
      <c r="D135" s="95" t="s">
        <v>51</v>
      </c>
      <c r="E135" s="95" t="s">
        <v>8</v>
      </c>
      <c r="F135" s="95" t="s">
        <v>786</v>
      </c>
      <c r="G135" s="95">
        <v>5</v>
      </c>
      <c r="H135" s="95" t="s">
        <v>74</v>
      </c>
      <c r="I135" s="95">
        <v>30</v>
      </c>
      <c r="J135" s="95" t="s">
        <v>72</v>
      </c>
      <c r="K135" s="95">
        <v>9.9</v>
      </c>
      <c r="L135" s="95" t="s">
        <v>103</v>
      </c>
      <c r="M135" s="143">
        <v>9900</v>
      </c>
      <c r="N135" s="95" t="s">
        <v>71</v>
      </c>
    </row>
    <row r="136" spans="1:14">
      <c r="A136" s="95">
        <v>4</v>
      </c>
      <c r="B136" s="95"/>
      <c r="C136" s="95" t="s">
        <v>10</v>
      </c>
      <c r="D136" s="95" t="s">
        <v>93</v>
      </c>
      <c r="E136" s="95" t="s">
        <v>8</v>
      </c>
      <c r="F136" s="95" t="s">
        <v>1537</v>
      </c>
      <c r="G136" s="95">
        <v>5</v>
      </c>
      <c r="H136" s="95" t="s">
        <v>74</v>
      </c>
      <c r="I136" s="95">
        <v>30</v>
      </c>
      <c r="J136" s="95" t="s">
        <v>72</v>
      </c>
      <c r="K136" s="95">
        <v>9.9</v>
      </c>
      <c r="L136" s="95" t="s">
        <v>103</v>
      </c>
      <c r="M136" s="143">
        <v>9900</v>
      </c>
      <c r="N136" s="95" t="s">
        <v>71</v>
      </c>
    </row>
    <row r="137" spans="1:14">
      <c r="A137" s="95">
        <v>5</v>
      </c>
      <c r="B137" s="95"/>
      <c r="C137" s="95" t="s">
        <v>26</v>
      </c>
      <c r="D137" s="95" t="s">
        <v>89</v>
      </c>
      <c r="E137" s="95" t="s">
        <v>8</v>
      </c>
      <c r="F137" s="95" t="s">
        <v>1538</v>
      </c>
      <c r="G137" s="95">
        <v>4</v>
      </c>
      <c r="H137" s="95" t="s">
        <v>74</v>
      </c>
      <c r="I137" s="95">
        <v>24</v>
      </c>
      <c r="J137" s="95" t="s">
        <v>72</v>
      </c>
      <c r="K137" s="95">
        <v>7.92</v>
      </c>
      <c r="L137" s="95" t="s">
        <v>103</v>
      </c>
      <c r="M137" s="143">
        <v>7920</v>
      </c>
      <c r="N137" s="95" t="s">
        <v>71</v>
      </c>
    </row>
    <row r="138" spans="1:14">
      <c r="A138" s="95">
        <v>6</v>
      </c>
      <c r="B138" s="95"/>
      <c r="C138" s="95" t="s">
        <v>94</v>
      </c>
      <c r="D138" s="95" t="s">
        <v>95</v>
      </c>
      <c r="E138" s="95" t="s">
        <v>8</v>
      </c>
      <c r="F138" s="95"/>
      <c r="G138" s="95">
        <v>0</v>
      </c>
      <c r="H138" s="95" t="s">
        <v>74</v>
      </c>
      <c r="I138" s="95">
        <v>0</v>
      </c>
      <c r="J138" s="95" t="s">
        <v>72</v>
      </c>
      <c r="K138" s="95">
        <v>0</v>
      </c>
      <c r="L138" s="95" t="s">
        <v>103</v>
      </c>
      <c r="M138" s="95" t="s">
        <v>1486</v>
      </c>
      <c r="N138" s="95" t="s">
        <v>71</v>
      </c>
    </row>
    <row r="139" spans="1:14">
      <c r="A139" s="95">
        <v>7</v>
      </c>
      <c r="B139" s="95"/>
      <c r="C139" s="95" t="s">
        <v>190</v>
      </c>
      <c r="D139" s="95" t="s">
        <v>20</v>
      </c>
      <c r="E139" s="95" t="s">
        <v>173</v>
      </c>
      <c r="F139" s="95" t="s">
        <v>841</v>
      </c>
      <c r="G139" s="95">
        <v>0</v>
      </c>
      <c r="H139" s="95" t="s">
        <v>74</v>
      </c>
      <c r="I139" s="95">
        <v>0</v>
      </c>
      <c r="J139" s="95" t="s">
        <v>72</v>
      </c>
      <c r="K139" s="95">
        <v>0</v>
      </c>
      <c r="L139" s="95" t="s">
        <v>103</v>
      </c>
      <c r="M139" s="95" t="s">
        <v>1486</v>
      </c>
      <c r="N139" s="95" t="s">
        <v>71</v>
      </c>
    </row>
    <row r="140" spans="1:14">
      <c r="A140" s="95">
        <v>8</v>
      </c>
      <c r="B140" s="95"/>
      <c r="C140" s="95" t="s">
        <v>34</v>
      </c>
      <c r="D140" s="95" t="s">
        <v>134</v>
      </c>
      <c r="E140" s="95" t="s">
        <v>173</v>
      </c>
      <c r="F140" s="95" t="s">
        <v>1539</v>
      </c>
      <c r="G140" s="95">
        <v>1</v>
      </c>
      <c r="H140" s="95" t="s">
        <v>74</v>
      </c>
      <c r="I140" s="95">
        <v>7</v>
      </c>
      <c r="J140" s="95" t="s">
        <v>72</v>
      </c>
      <c r="K140" s="95">
        <v>2.31</v>
      </c>
      <c r="L140" s="95" t="s">
        <v>103</v>
      </c>
      <c r="M140" s="143">
        <v>2310</v>
      </c>
      <c r="N140" s="95" t="s">
        <v>71</v>
      </c>
    </row>
    <row r="141" spans="1:14">
      <c r="A141" s="95">
        <v>9</v>
      </c>
      <c r="B141" s="95"/>
      <c r="C141" s="95" t="s">
        <v>23</v>
      </c>
      <c r="D141" s="95" t="s">
        <v>136</v>
      </c>
      <c r="E141" s="95" t="s">
        <v>12</v>
      </c>
      <c r="F141" s="95" t="s">
        <v>1540</v>
      </c>
      <c r="G141" s="95">
        <v>3</v>
      </c>
      <c r="H141" s="95" t="s">
        <v>74</v>
      </c>
      <c r="I141" s="95">
        <v>3</v>
      </c>
      <c r="J141" s="95" t="s">
        <v>72</v>
      </c>
      <c r="K141" s="95">
        <v>0.99</v>
      </c>
      <c r="L141" s="95" t="s">
        <v>103</v>
      </c>
      <c r="M141" s="95">
        <v>990</v>
      </c>
      <c r="N141" s="95" t="s">
        <v>71</v>
      </c>
    </row>
    <row r="142" spans="1:14">
      <c r="A142" s="95">
        <v>10</v>
      </c>
      <c r="B142" s="95"/>
      <c r="C142" s="95" t="s">
        <v>90</v>
      </c>
      <c r="D142" s="95" t="s">
        <v>91</v>
      </c>
      <c r="E142" s="95" t="s">
        <v>12</v>
      </c>
      <c r="F142" s="95"/>
      <c r="G142" s="95">
        <v>0</v>
      </c>
      <c r="H142" s="95" t="s">
        <v>74</v>
      </c>
      <c r="I142" s="95">
        <v>0</v>
      </c>
      <c r="J142" s="95" t="s">
        <v>72</v>
      </c>
      <c r="K142" s="95">
        <v>0</v>
      </c>
      <c r="L142" s="95" t="s">
        <v>103</v>
      </c>
      <c r="M142" s="95" t="s">
        <v>1486</v>
      </c>
      <c r="N142" s="95" t="s">
        <v>71</v>
      </c>
    </row>
    <row r="143" spans="1:14">
      <c r="A143" s="95">
        <v>11</v>
      </c>
      <c r="B143" s="95"/>
      <c r="C143" s="95" t="s">
        <v>81</v>
      </c>
      <c r="D143" s="95" t="s">
        <v>82</v>
      </c>
      <c r="E143" s="95" t="s">
        <v>12</v>
      </c>
      <c r="F143" s="95" t="s">
        <v>1541</v>
      </c>
      <c r="G143" s="95">
        <v>1</v>
      </c>
      <c r="H143" s="95" t="s">
        <v>74</v>
      </c>
      <c r="I143" s="95">
        <v>1</v>
      </c>
      <c r="J143" s="95" t="s">
        <v>72</v>
      </c>
      <c r="K143" s="95">
        <v>0.33</v>
      </c>
      <c r="L143" s="95" t="s">
        <v>103</v>
      </c>
      <c r="M143" s="95">
        <v>330</v>
      </c>
      <c r="N143" s="95" t="s">
        <v>71</v>
      </c>
    </row>
    <row r="144" spans="1:14">
      <c r="A144" s="95">
        <v>12</v>
      </c>
      <c r="B144" s="95"/>
      <c r="C144" s="95" t="s">
        <v>11</v>
      </c>
      <c r="D144" s="95" t="s">
        <v>13</v>
      </c>
      <c r="E144" s="95" t="s">
        <v>12</v>
      </c>
      <c r="F144" s="95" t="s">
        <v>1542</v>
      </c>
      <c r="G144" s="95">
        <v>1</v>
      </c>
      <c r="H144" s="95" t="s">
        <v>74</v>
      </c>
      <c r="I144" s="95">
        <v>1</v>
      </c>
      <c r="J144" s="95" t="s">
        <v>72</v>
      </c>
      <c r="K144" s="95">
        <v>0.33</v>
      </c>
      <c r="L144" s="95" t="s">
        <v>103</v>
      </c>
      <c r="M144" s="95">
        <v>330</v>
      </c>
      <c r="N144" s="95" t="s">
        <v>71</v>
      </c>
    </row>
    <row r="145" spans="1:14">
      <c r="A145" s="95">
        <v>13</v>
      </c>
      <c r="B145" s="95"/>
      <c r="C145" s="95" t="s">
        <v>28</v>
      </c>
      <c r="D145" s="95" t="s">
        <v>27</v>
      </c>
      <c r="E145" s="95" t="s">
        <v>12</v>
      </c>
      <c r="F145" s="95" t="s">
        <v>1543</v>
      </c>
      <c r="G145" s="95">
        <v>1</v>
      </c>
      <c r="H145" s="95" t="s">
        <v>74</v>
      </c>
      <c r="I145" s="95">
        <v>1</v>
      </c>
      <c r="J145" s="95" t="s">
        <v>72</v>
      </c>
      <c r="K145" s="95">
        <v>0.33</v>
      </c>
      <c r="L145" s="95" t="s">
        <v>103</v>
      </c>
      <c r="M145" s="95">
        <v>330</v>
      </c>
      <c r="N145" s="95" t="s">
        <v>71</v>
      </c>
    </row>
    <row r="146" spans="1:14">
      <c r="A146" s="95">
        <v>14</v>
      </c>
      <c r="B146" s="95"/>
      <c r="C146" s="95" t="s">
        <v>30</v>
      </c>
      <c r="D146" s="95" t="s">
        <v>29</v>
      </c>
      <c r="E146" s="95" t="s">
        <v>12</v>
      </c>
      <c r="F146" s="95" t="s">
        <v>861</v>
      </c>
      <c r="G146" s="95">
        <v>3</v>
      </c>
      <c r="H146" s="95" t="s">
        <v>74</v>
      </c>
      <c r="I146" s="95">
        <v>3</v>
      </c>
      <c r="J146" s="95" t="s">
        <v>72</v>
      </c>
      <c r="K146" s="95">
        <v>0.99</v>
      </c>
      <c r="L146" s="95" t="s">
        <v>103</v>
      </c>
      <c r="M146" s="95">
        <v>990</v>
      </c>
      <c r="N146" s="95" t="s">
        <v>71</v>
      </c>
    </row>
    <row r="147" spans="1:14">
      <c r="A147" s="95">
        <v>15</v>
      </c>
      <c r="B147" s="95"/>
      <c r="C147" s="95" t="s">
        <v>32</v>
      </c>
      <c r="D147" s="95" t="s">
        <v>33</v>
      </c>
      <c r="E147" s="95" t="s">
        <v>12</v>
      </c>
      <c r="F147" s="95"/>
      <c r="G147" s="95">
        <v>0</v>
      </c>
      <c r="H147" s="95" t="s">
        <v>74</v>
      </c>
      <c r="I147" s="95">
        <v>1</v>
      </c>
      <c r="J147" s="95" t="s">
        <v>72</v>
      </c>
      <c r="K147" s="95">
        <v>0.33</v>
      </c>
      <c r="L147" s="95" t="s">
        <v>103</v>
      </c>
      <c r="M147" s="95">
        <v>330</v>
      </c>
      <c r="N147" s="95" t="s">
        <v>71</v>
      </c>
    </row>
    <row r="148" spans="1:14">
      <c r="A148" s="95">
        <v>16</v>
      </c>
      <c r="B148" s="95"/>
      <c r="C148" s="95" t="s">
        <v>36</v>
      </c>
      <c r="D148" s="95" t="s">
        <v>35</v>
      </c>
      <c r="E148" s="95" t="s">
        <v>12</v>
      </c>
      <c r="F148" s="95" t="s">
        <v>862</v>
      </c>
      <c r="G148" s="95">
        <v>0</v>
      </c>
      <c r="H148" s="95" t="s">
        <v>74</v>
      </c>
      <c r="I148" s="95">
        <v>0</v>
      </c>
      <c r="J148" s="95" t="s">
        <v>72</v>
      </c>
      <c r="K148" s="95">
        <v>0</v>
      </c>
      <c r="L148" s="95" t="s">
        <v>103</v>
      </c>
      <c r="M148" s="95" t="s">
        <v>1486</v>
      </c>
      <c r="N148" s="95" t="s">
        <v>71</v>
      </c>
    </row>
    <row r="149" spans="1:14">
      <c r="A149" s="95">
        <v>17</v>
      </c>
      <c r="B149" s="95"/>
      <c r="C149" s="95" t="s">
        <v>38</v>
      </c>
      <c r="D149" s="95" t="s">
        <v>37</v>
      </c>
      <c r="E149" s="95" t="s">
        <v>12</v>
      </c>
      <c r="F149" s="95" t="s">
        <v>1544</v>
      </c>
      <c r="G149" s="95">
        <v>3</v>
      </c>
      <c r="H149" s="95" t="s">
        <v>74</v>
      </c>
      <c r="I149" s="95">
        <v>3</v>
      </c>
      <c r="J149" s="95" t="s">
        <v>72</v>
      </c>
      <c r="K149" s="95">
        <v>0.99</v>
      </c>
      <c r="L149" s="95" t="s">
        <v>103</v>
      </c>
      <c r="M149" s="95">
        <v>990</v>
      </c>
      <c r="N149" s="95" t="s">
        <v>71</v>
      </c>
    </row>
    <row r="150" spans="1:14">
      <c r="A150" s="95">
        <v>18</v>
      </c>
      <c r="B150" s="95"/>
      <c r="C150" s="95" t="s">
        <v>40</v>
      </c>
      <c r="D150" s="95" t="s">
        <v>39</v>
      </c>
      <c r="E150" s="95" t="s">
        <v>12</v>
      </c>
      <c r="F150" s="95" t="s">
        <v>1545</v>
      </c>
      <c r="G150" s="95">
        <v>1</v>
      </c>
      <c r="H150" s="95" t="s">
        <v>74</v>
      </c>
      <c r="I150" s="95">
        <v>1</v>
      </c>
      <c r="J150" s="95" t="s">
        <v>72</v>
      </c>
      <c r="K150" s="95">
        <v>0.33</v>
      </c>
      <c r="L150" s="95" t="s">
        <v>103</v>
      </c>
      <c r="M150" s="95">
        <v>330</v>
      </c>
      <c r="N150" s="95" t="s">
        <v>71</v>
      </c>
    </row>
    <row r="151" spans="1:14">
      <c r="A151" s="95">
        <v>19</v>
      </c>
      <c r="B151" s="95"/>
      <c r="C151" s="95" t="s">
        <v>78</v>
      </c>
      <c r="D151" s="95" t="s">
        <v>79</v>
      </c>
      <c r="E151" s="95" t="s">
        <v>12</v>
      </c>
      <c r="F151" s="95" t="s">
        <v>838</v>
      </c>
      <c r="G151" s="95">
        <v>0</v>
      </c>
      <c r="H151" s="95" t="s">
        <v>74</v>
      </c>
      <c r="I151" s="95">
        <v>0</v>
      </c>
      <c r="J151" s="95" t="s">
        <v>72</v>
      </c>
      <c r="K151" s="95">
        <v>0</v>
      </c>
      <c r="L151" s="95" t="s">
        <v>103</v>
      </c>
      <c r="M151" s="95" t="s">
        <v>1486</v>
      </c>
      <c r="N151" s="95" t="s">
        <v>71</v>
      </c>
    </row>
    <row r="152" spans="1:14">
      <c r="A152" s="95">
        <v>20</v>
      </c>
      <c r="B152" s="95"/>
      <c r="C152" s="95" t="s">
        <v>45</v>
      </c>
      <c r="D152" s="95" t="s">
        <v>44</v>
      </c>
      <c r="E152" s="95" t="s">
        <v>43</v>
      </c>
      <c r="F152" s="95" t="s">
        <v>1546</v>
      </c>
      <c r="G152" s="95">
        <v>4</v>
      </c>
      <c r="H152" s="95" t="s">
        <v>74</v>
      </c>
      <c r="I152" s="95">
        <v>6</v>
      </c>
      <c r="J152" s="95" t="s">
        <v>72</v>
      </c>
      <c r="K152" s="95">
        <v>1.98</v>
      </c>
      <c r="L152" s="95" t="s">
        <v>103</v>
      </c>
      <c r="M152" s="143">
        <v>1980</v>
      </c>
      <c r="N152" s="95" t="s">
        <v>71</v>
      </c>
    </row>
    <row r="153" spans="1:14">
      <c r="A153" s="95">
        <v>21</v>
      </c>
      <c r="B153" s="95"/>
      <c r="C153" s="95" t="s">
        <v>47</v>
      </c>
      <c r="D153" s="95" t="s">
        <v>46</v>
      </c>
      <c r="E153" s="95" t="s">
        <v>43</v>
      </c>
      <c r="F153" s="95" t="s">
        <v>840</v>
      </c>
      <c r="G153" s="95">
        <v>1</v>
      </c>
      <c r="H153" s="95" t="s">
        <v>74</v>
      </c>
      <c r="I153" s="95">
        <v>1.5</v>
      </c>
      <c r="J153" s="95" t="s">
        <v>72</v>
      </c>
      <c r="K153" s="95">
        <v>0.495</v>
      </c>
      <c r="L153" s="95" t="s">
        <v>103</v>
      </c>
      <c r="M153" s="95">
        <v>495</v>
      </c>
      <c r="N153" s="95" t="s">
        <v>71</v>
      </c>
    </row>
    <row r="154" spans="1:14">
      <c r="A154" s="95">
        <v>22</v>
      </c>
      <c r="B154" s="95"/>
      <c r="C154" s="95" t="s">
        <v>42</v>
      </c>
      <c r="D154" s="95" t="s">
        <v>41</v>
      </c>
      <c r="E154" s="95" t="s">
        <v>165</v>
      </c>
      <c r="F154" s="95" t="s">
        <v>850</v>
      </c>
      <c r="G154" s="95">
        <v>1</v>
      </c>
      <c r="H154" s="95" t="s">
        <v>74</v>
      </c>
      <c r="I154" s="95">
        <v>1.5</v>
      </c>
      <c r="J154" s="95" t="s">
        <v>72</v>
      </c>
      <c r="K154" s="95">
        <v>0.495</v>
      </c>
      <c r="L154" s="95" t="s">
        <v>103</v>
      </c>
      <c r="M154" s="95">
        <v>495</v>
      </c>
      <c r="N154" s="95" t="s">
        <v>71</v>
      </c>
    </row>
    <row r="155" spans="1:14">
      <c r="A155" s="95">
        <v>23</v>
      </c>
      <c r="B155" s="95"/>
      <c r="C155" s="95" t="s">
        <v>693</v>
      </c>
      <c r="D155" s="95" t="s">
        <v>48</v>
      </c>
      <c r="E155" s="95" t="s">
        <v>50</v>
      </c>
      <c r="F155" s="95"/>
      <c r="G155" s="95">
        <v>0</v>
      </c>
      <c r="H155" s="95" t="s">
        <v>74</v>
      </c>
      <c r="I155" s="95">
        <v>0</v>
      </c>
      <c r="J155" s="95" t="s">
        <v>72</v>
      </c>
      <c r="K155" s="95">
        <v>0</v>
      </c>
      <c r="L155" s="95" t="s">
        <v>103</v>
      </c>
      <c r="M155" s="95" t="s">
        <v>1486</v>
      </c>
      <c r="N155" s="95" t="s">
        <v>71</v>
      </c>
    </row>
    <row r="156" spans="1:14">
      <c r="A156" s="95">
        <v>24</v>
      </c>
      <c r="B156" s="95"/>
      <c r="C156" s="95" t="s">
        <v>756</v>
      </c>
      <c r="D156" s="95"/>
      <c r="E156" s="95" t="s">
        <v>12</v>
      </c>
      <c r="F156" s="95" t="s">
        <v>217</v>
      </c>
      <c r="G156" s="95">
        <v>1</v>
      </c>
      <c r="H156" s="95" t="s">
        <v>74</v>
      </c>
      <c r="I156" s="95">
        <v>1.5</v>
      </c>
      <c r="J156" s="95" t="s">
        <v>72</v>
      </c>
      <c r="K156" s="95">
        <v>0.495</v>
      </c>
      <c r="L156" s="95" t="s">
        <v>103</v>
      </c>
      <c r="M156" s="95">
        <v>495</v>
      </c>
      <c r="N156" s="95" t="s">
        <v>71</v>
      </c>
    </row>
    <row r="157" spans="1:14">
      <c r="A157" s="95">
        <v>25</v>
      </c>
      <c r="B157" s="95"/>
      <c r="C157" s="95" t="s">
        <v>114</v>
      </c>
      <c r="D157" s="95"/>
      <c r="E157" s="95" t="s">
        <v>12</v>
      </c>
      <c r="F157" s="95" t="s">
        <v>761</v>
      </c>
      <c r="G157" s="95">
        <v>1</v>
      </c>
      <c r="H157" s="95" t="s">
        <v>74</v>
      </c>
      <c r="I157" s="95">
        <v>1</v>
      </c>
      <c r="J157" s="95" t="s">
        <v>72</v>
      </c>
      <c r="K157" s="95">
        <v>0.33</v>
      </c>
      <c r="L157" s="95" t="s">
        <v>103</v>
      </c>
      <c r="M157" s="95">
        <v>330</v>
      </c>
      <c r="N157" s="95" t="s">
        <v>71</v>
      </c>
    </row>
    <row r="158" spans="1:14">
      <c r="A158" s="95">
        <v>26</v>
      </c>
      <c r="B158" s="95"/>
      <c r="C158" s="95" t="s">
        <v>701</v>
      </c>
      <c r="D158" s="95"/>
      <c r="E158" s="95" t="s">
        <v>12</v>
      </c>
      <c r="F158" s="95" t="s">
        <v>829</v>
      </c>
      <c r="G158" s="95">
        <v>1</v>
      </c>
      <c r="H158" s="95" t="s">
        <v>74</v>
      </c>
      <c r="I158" s="95">
        <v>1</v>
      </c>
      <c r="J158" s="95" t="s">
        <v>72</v>
      </c>
      <c r="K158" s="95">
        <v>0.33</v>
      </c>
      <c r="L158" s="95" t="s">
        <v>103</v>
      </c>
      <c r="M158" s="95">
        <v>330</v>
      </c>
      <c r="N158" s="95" t="s">
        <v>71</v>
      </c>
    </row>
    <row r="159" spans="1:14">
      <c r="A159" s="95">
        <v>27</v>
      </c>
      <c r="B159" s="95"/>
      <c r="C159" s="95" t="s">
        <v>764</v>
      </c>
      <c r="D159" s="95"/>
      <c r="E159" s="95" t="s">
        <v>12</v>
      </c>
      <c r="F159" s="95" t="s">
        <v>839</v>
      </c>
      <c r="G159" s="95">
        <v>1</v>
      </c>
      <c r="H159" s="95" t="s">
        <v>74</v>
      </c>
      <c r="I159" s="95">
        <v>1</v>
      </c>
      <c r="J159" s="95" t="s">
        <v>72</v>
      </c>
      <c r="K159" s="95">
        <v>0.33</v>
      </c>
      <c r="L159" s="95" t="s">
        <v>103</v>
      </c>
      <c r="M159" s="95">
        <v>330</v>
      </c>
      <c r="N159" s="95" t="s">
        <v>71</v>
      </c>
    </row>
    <row r="160" spans="1:14">
      <c r="A160" s="95">
        <v>28</v>
      </c>
      <c r="B160" s="95"/>
      <c r="C160" s="95" t="s">
        <v>827</v>
      </c>
      <c r="D160" s="95"/>
      <c r="E160" s="95" t="s">
        <v>120</v>
      </c>
      <c r="F160" s="95" t="s">
        <v>828</v>
      </c>
      <c r="G160" s="95">
        <v>1</v>
      </c>
      <c r="H160" s="95" t="s">
        <v>74</v>
      </c>
      <c r="I160" s="95">
        <v>4</v>
      </c>
      <c r="J160" s="95" t="s">
        <v>72</v>
      </c>
      <c r="K160" s="95">
        <v>1.32</v>
      </c>
      <c r="L160" s="95" t="s">
        <v>103</v>
      </c>
      <c r="M160" s="143">
        <v>1320</v>
      </c>
      <c r="N160" s="95" t="s">
        <v>71</v>
      </c>
    </row>
    <row r="161" spans="1:14">
      <c r="A161" s="95">
        <v>29</v>
      </c>
      <c r="B161" s="95"/>
      <c r="C161" s="95" t="s">
        <v>115</v>
      </c>
      <c r="D161" s="95"/>
      <c r="E161" s="95" t="s">
        <v>12</v>
      </c>
      <c r="F161" s="95" t="s">
        <v>1547</v>
      </c>
      <c r="G161" s="95">
        <v>2</v>
      </c>
      <c r="H161" s="95" t="s">
        <v>74</v>
      </c>
      <c r="I161" s="95">
        <v>2</v>
      </c>
      <c r="J161" s="95" t="s">
        <v>72</v>
      </c>
      <c r="K161" s="95">
        <v>0.66</v>
      </c>
      <c r="L161" s="95" t="s">
        <v>103</v>
      </c>
      <c r="M161" s="95">
        <v>660</v>
      </c>
      <c r="N161" s="95" t="s">
        <v>71</v>
      </c>
    </row>
    <row r="162" spans="1:14">
      <c r="A162" s="95">
        <v>30</v>
      </c>
      <c r="B162" s="95"/>
      <c r="C162" s="95" t="s">
        <v>1548</v>
      </c>
      <c r="D162" s="95"/>
      <c r="E162" s="95" t="s">
        <v>165</v>
      </c>
      <c r="F162" s="95" t="s">
        <v>1549</v>
      </c>
      <c r="G162" s="95">
        <v>1</v>
      </c>
      <c r="H162" s="95" t="s">
        <v>74</v>
      </c>
      <c r="I162" s="95">
        <v>1</v>
      </c>
      <c r="J162" s="95" t="s">
        <v>72</v>
      </c>
      <c r="K162" s="95">
        <v>0.33</v>
      </c>
      <c r="L162" s="95" t="s">
        <v>103</v>
      </c>
      <c r="M162" s="95">
        <v>330</v>
      </c>
      <c r="N162" s="95" t="s">
        <v>71</v>
      </c>
    </row>
    <row r="163" spans="1:14">
      <c r="A163" s="95">
        <v>31</v>
      </c>
      <c r="B163" s="95"/>
      <c r="C163" s="95" t="s">
        <v>124</v>
      </c>
      <c r="D163" s="95"/>
      <c r="E163" s="95" t="s">
        <v>43</v>
      </c>
      <c r="F163" s="95" t="s">
        <v>845</v>
      </c>
      <c r="G163" s="95">
        <v>1</v>
      </c>
      <c r="H163" s="95" t="s">
        <v>74</v>
      </c>
      <c r="I163" s="95">
        <v>1.5</v>
      </c>
      <c r="J163" s="95" t="s">
        <v>72</v>
      </c>
      <c r="K163" s="95">
        <v>0.495</v>
      </c>
      <c r="L163" s="95" t="s">
        <v>103</v>
      </c>
      <c r="M163" s="95">
        <v>495</v>
      </c>
      <c r="N163" s="95" t="s">
        <v>71</v>
      </c>
    </row>
    <row r="164" spans="1:14">
      <c r="A164" s="95">
        <v>32</v>
      </c>
      <c r="B164" s="95"/>
      <c r="C164" s="95" t="s">
        <v>81</v>
      </c>
      <c r="D164" s="95"/>
      <c r="E164" s="95" t="s">
        <v>12</v>
      </c>
      <c r="F164" s="95" t="s">
        <v>855</v>
      </c>
      <c r="G164" s="95">
        <v>1</v>
      </c>
      <c r="H164" s="95" t="s">
        <v>74</v>
      </c>
      <c r="I164" s="95">
        <v>1</v>
      </c>
      <c r="J164" s="95" t="s">
        <v>72</v>
      </c>
      <c r="K164" s="95">
        <v>0.33</v>
      </c>
      <c r="L164" s="95" t="s">
        <v>103</v>
      </c>
      <c r="M164" s="95">
        <v>330</v>
      </c>
      <c r="N164" s="95" t="s">
        <v>71</v>
      </c>
    </row>
    <row r="165" spans="1:14">
      <c r="A165" s="95">
        <v>33</v>
      </c>
      <c r="B165" s="95"/>
      <c r="C165" s="95" t="s">
        <v>989</v>
      </c>
      <c r="D165" s="95"/>
      <c r="E165" s="95" t="s">
        <v>854</v>
      </c>
      <c r="F165" s="95" t="s">
        <v>1550</v>
      </c>
      <c r="G165" s="95">
        <v>1</v>
      </c>
      <c r="H165" s="95" t="s">
        <v>74</v>
      </c>
      <c r="I165" s="95">
        <v>1</v>
      </c>
      <c r="J165" s="95" t="s">
        <v>72</v>
      </c>
      <c r="K165" s="95">
        <v>0.33</v>
      </c>
      <c r="L165" s="95" t="s">
        <v>103</v>
      </c>
      <c r="M165" s="95">
        <v>330</v>
      </c>
      <c r="N165" s="95" t="s">
        <v>71</v>
      </c>
    </row>
    <row r="166" spans="1:14">
      <c r="A166" s="95">
        <v>34</v>
      </c>
      <c r="B166" s="95"/>
      <c r="C166" s="95" t="s">
        <v>96</v>
      </c>
      <c r="D166" s="95"/>
      <c r="E166" s="95" t="s">
        <v>43</v>
      </c>
      <c r="F166" s="95" t="s">
        <v>843</v>
      </c>
      <c r="G166" s="95">
        <v>1</v>
      </c>
      <c r="H166" s="95" t="s">
        <v>74</v>
      </c>
      <c r="I166" s="95">
        <v>1</v>
      </c>
      <c r="J166" s="95" t="s">
        <v>72</v>
      </c>
      <c r="K166" s="95">
        <v>0.33</v>
      </c>
      <c r="L166" s="95" t="s">
        <v>103</v>
      </c>
      <c r="M166" s="95">
        <v>330</v>
      </c>
      <c r="N166" s="95" t="s">
        <v>71</v>
      </c>
    </row>
    <row r="167" spans="1:14">
      <c r="A167" s="95">
        <v>35</v>
      </c>
      <c r="B167" s="95"/>
      <c r="C167" s="144"/>
      <c r="D167" s="144"/>
      <c r="E167" s="144"/>
      <c r="F167" s="144"/>
      <c r="G167" s="144">
        <v>61</v>
      </c>
      <c r="H167" s="144" t="s">
        <v>74</v>
      </c>
      <c r="I167" s="144">
        <v>220</v>
      </c>
      <c r="J167" s="144" t="s">
        <v>72</v>
      </c>
      <c r="K167" s="144">
        <v>72.599999999999994</v>
      </c>
      <c r="L167" s="144" t="s">
        <v>103</v>
      </c>
      <c r="M167" s="145">
        <v>72600</v>
      </c>
      <c r="N167" s="144" t="s">
        <v>71</v>
      </c>
    </row>
    <row r="168" spans="1:14">
      <c r="A168" s="95">
        <v>36</v>
      </c>
      <c r="B168" s="95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9"/>
    </row>
    <row r="169" spans="1:14">
      <c r="A169" s="95">
        <v>37</v>
      </c>
      <c r="B169" s="95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2"/>
    </row>
    <row r="170" spans="1:14">
      <c r="A170" s="144" t="s">
        <v>54</v>
      </c>
      <c r="B170" s="144"/>
      <c r="C170" s="312" t="s">
        <v>2</v>
      </c>
      <c r="D170" s="312" t="s">
        <v>4</v>
      </c>
      <c r="E170" s="312" t="s">
        <v>1</v>
      </c>
      <c r="F170" s="312" t="s">
        <v>280</v>
      </c>
      <c r="G170" s="303" t="s">
        <v>5</v>
      </c>
      <c r="H170" s="304"/>
      <c r="I170" s="303" t="s">
        <v>6</v>
      </c>
      <c r="J170" s="304"/>
      <c r="K170" s="303" t="s">
        <v>101</v>
      </c>
      <c r="L170" s="304"/>
      <c r="M170" s="303" t="s">
        <v>102</v>
      </c>
      <c r="N170" s="304"/>
    </row>
    <row r="171" spans="1:14">
      <c r="A171" s="147"/>
      <c r="B171" s="148"/>
      <c r="C171" s="313"/>
      <c r="D171" s="313"/>
      <c r="E171" s="313"/>
      <c r="F171" s="313"/>
      <c r="G171" s="305"/>
      <c r="H171" s="306"/>
      <c r="I171" s="305"/>
      <c r="J171" s="306"/>
      <c r="K171" s="305"/>
      <c r="L171" s="306"/>
      <c r="M171" s="305"/>
      <c r="N171" s="306"/>
    </row>
    <row r="172" spans="1:14">
      <c r="A172" s="150"/>
      <c r="B172" s="151"/>
      <c r="C172" s="95" t="s">
        <v>3</v>
      </c>
      <c r="D172" s="95" t="s">
        <v>7</v>
      </c>
      <c r="E172" s="95" t="s">
        <v>8</v>
      </c>
      <c r="F172" s="95" t="s">
        <v>866</v>
      </c>
      <c r="G172" s="95">
        <v>0</v>
      </c>
      <c r="H172" s="95" t="s">
        <v>74</v>
      </c>
      <c r="I172" s="95">
        <v>0</v>
      </c>
      <c r="J172" s="95" t="s">
        <v>72</v>
      </c>
      <c r="K172" s="95">
        <v>0</v>
      </c>
      <c r="L172" s="95" t="s">
        <v>103</v>
      </c>
      <c r="M172" s="95" t="s">
        <v>1486</v>
      </c>
      <c r="N172" s="95" t="s">
        <v>71</v>
      </c>
    </row>
    <row r="173" spans="1:14">
      <c r="A173" s="146" t="s">
        <v>53</v>
      </c>
      <c r="B173" s="146" t="s">
        <v>0</v>
      </c>
      <c r="C173" s="95" t="s">
        <v>56</v>
      </c>
      <c r="D173" s="95" t="s">
        <v>93</v>
      </c>
      <c r="E173" s="95" t="s">
        <v>8</v>
      </c>
      <c r="F173" s="95"/>
      <c r="G173" s="95">
        <v>0</v>
      </c>
      <c r="H173" s="95" t="s">
        <v>74</v>
      </c>
      <c r="I173" s="95">
        <v>0</v>
      </c>
      <c r="J173" s="95" t="s">
        <v>72</v>
      </c>
      <c r="K173" s="95">
        <v>0</v>
      </c>
      <c r="L173" s="95" t="s">
        <v>103</v>
      </c>
      <c r="M173" s="95" t="s">
        <v>1486</v>
      </c>
      <c r="N173" s="95" t="s">
        <v>71</v>
      </c>
    </row>
    <row r="174" spans="1:14">
      <c r="A174" s="95"/>
      <c r="B174" s="95"/>
      <c r="C174" s="95" t="s">
        <v>15</v>
      </c>
      <c r="D174" s="95" t="s">
        <v>647</v>
      </c>
      <c r="E174" s="95" t="s">
        <v>8</v>
      </c>
      <c r="F174" s="95" t="s">
        <v>892</v>
      </c>
      <c r="G174" s="95">
        <v>0</v>
      </c>
      <c r="H174" s="95" t="s">
        <v>74</v>
      </c>
      <c r="I174" s="95">
        <v>0</v>
      </c>
      <c r="J174" s="95" t="s">
        <v>72</v>
      </c>
      <c r="K174" s="95">
        <v>0</v>
      </c>
      <c r="L174" s="95" t="s">
        <v>103</v>
      </c>
      <c r="M174" s="95" t="s">
        <v>1486</v>
      </c>
      <c r="N174" s="95" t="s">
        <v>71</v>
      </c>
    </row>
    <row r="175" spans="1:14">
      <c r="A175" s="95">
        <v>1</v>
      </c>
      <c r="B175" s="95" t="s">
        <v>63</v>
      </c>
      <c r="C175" s="95" t="s">
        <v>17</v>
      </c>
      <c r="D175" s="95" t="s">
        <v>16</v>
      </c>
      <c r="E175" s="95" t="s">
        <v>8</v>
      </c>
      <c r="F175" s="95" t="s">
        <v>868</v>
      </c>
      <c r="G175" s="95">
        <v>0</v>
      </c>
      <c r="H175" s="95" t="s">
        <v>74</v>
      </c>
      <c r="I175" s="95">
        <v>0</v>
      </c>
      <c r="J175" s="95" t="s">
        <v>72</v>
      </c>
      <c r="K175" s="95">
        <v>0</v>
      </c>
      <c r="L175" s="95" t="s">
        <v>103</v>
      </c>
      <c r="M175" s="95" t="s">
        <v>1486</v>
      </c>
      <c r="N175" s="95" t="s">
        <v>71</v>
      </c>
    </row>
    <row r="176" spans="1:14">
      <c r="A176" s="95">
        <v>2</v>
      </c>
      <c r="B176" s="95" t="s">
        <v>1551</v>
      </c>
      <c r="C176" s="95" t="s">
        <v>251</v>
      </c>
      <c r="D176" s="95" t="s">
        <v>18</v>
      </c>
      <c r="E176" s="95" t="s">
        <v>8</v>
      </c>
      <c r="F176" s="95" t="s">
        <v>869</v>
      </c>
      <c r="G176" s="95">
        <v>0</v>
      </c>
      <c r="H176" s="95" t="s">
        <v>74</v>
      </c>
      <c r="I176" s="95">
        <v>0</v>
      </c>
      <c r="J176" s="95" t="s">
        <v>72</v>
      </c>
      <c r="K176" s="95">
        <v>0</v>
      </c>
      <c r="L176" s="95" t="s">
        <v>103</v>
      </c>
      <c r="M176" s="95" t="s">
        <v>1486</v>
      </c>
      <c r="N176" s="95" t="s">
        <v>71</v>
      </c>
    </row>
    <row r="177" spans="1:14">
      <c r="A177" s="95">
        <v>3</v>
      </c>
      <c r="B177" s="95"/>
      <c r="C177" s="95" t="s">
        <v>52</v>
      </c>
      <c r="D177" s="95" t="s">
        <v>51</v>
      </c>
      <c r="E177" s="95" t="s">
        <v>8</v>
      </c>
      <c r="F177" s="95" t="s">
        <v>1552</v>
      </c>
      <c r="G177" s="95">
        <v>7</v>
      </c>
      <c r="H177" s="95" t="s">
        <v>74</v>
      </c>
      <c r="I177" s="95">
        <v>42</v>
      </c>
      <c r="J177" s="95" t="s">
        <v>72</v>
      </c>
      <c r="K177" s="95">
        <v>13.86</v>
      </c>
      <c r="L177" s="95" t="s">
        <v>103</v>
      </c>
      <c r="M177" s="143">
        <v>13860</v>
      </c>
      <c r="N177" s="95" t="s">
        <v>71</v>
      </c>
    </row>
    <row r="178" spans="1:14">
      <c r="A178" s="95">
        <v>4</v>
      </c>
      <c r="B178" s="95"/>
      <c r="C178" s="95" t="s">
        <v>10</v>
      </c>
      <c r="D178" s="95" t="s">
        <v>93</v>
      </c>
      <c r="E178" s="95" t="s">
        <v>8</v>
      </c>
      <c r="F178" s="95"/>
      <c r="G178" s="95">
        <v>0</v>
      </c>
      <c r="H178" s="95" t="s">
        <v>74</v>
      </c>
      <c r="I178" s="95">
        <v>0</v>
      </c>
      <c r="J178" s="95" t="s">
        <v>72</v>
      </c>
      <c r="K178" s="95">
        <v>0</v>
      </c>
      <c r="L178" s="95" t="s">
        <v>103</v>
      </c>
      <c r="M178" s="95" t="s">
        <v>1486</v>
      </c>
      <c r="N178" s="95" t="s">
        <v>71</v>
      </c>
    </row>
    <row r="179" spans="1:14">
      <c r="A179" s="95">
        <v>5</v>
      </c>
      <c r="B179" s="95"/>
      <c r="C179" s="95" t="s">
        <v>26</v>
      </c>
      <c r="D179" s="95" t="s">
        <v>89</v>
      </c>
      <c r="E179" s="95" t="s">
        <v>8</v>
      </c>
      <c r="F179" s="95" t="s">
        <v>1553</v>
      </c>
      <c r="G179" s="95">
        <v>4</v>
      </c>
      <c r="H179" s="95" t="s">
        <v>74</v>
      </c>
      <c r="I179" s="95">
        <v>24</v>
      </c>
      <c r="J179" s="95" t="s">
        <v>72</v>
      </c>
      <c r="K179" s="95">
        <v>7.92</v>
      </c>
      <c r="L179" s="95" t="s">
        <v>103</v>
      </c>
      <c r="M179" s="143">
        <v>7920</v>
      </c>
      <c r="N179" s="95" t="s">
        <v>71</v>
      </c>
    </row>
    <row r="180" spans="1:14">
      <c r="A180" s="95">
        <v>6</v>
      </c>
      <c r="B180" s="95"/>
      <c r="C180" s="95" t="s">
        <v>94</v>
      </c>
      <c r="D180" s="95" t="s">
        <v>95</v>
      </c>
      <c r="E180" s="95" t="s">
        <v>8</v>
      </c>
      <c r="F180" s="95" t="s">
        <v>867</v>
      </c>
      <c r="G180" s="95">
        <v>0</v>
      </c>
      <c r="H180" s="95" t="s">
        <v>74</v>
      </c>
      <c r="I180" s="95">
        <v>0</v>
      </c>
      <c r="J180" s="95" t="s">
        <v>72</v>
      </c>
      <c r="K180" s="95">
        <v>0</v>
      </c>
      <c r="L180" s="95" t="s">
        <v>103</v>
      </c>
      <c r="M180" s="95" t="s">
        <v>1486</v>
      </c>
      <c r="N180" s="95" t="s">
        <v>71</v>
      </c>
    </row>
    <row r="181" spans="1:14">
      <c r="A181" s="95">
        <v>7</v>
      </c>
      <c r="B181" s="95"/>
      <c r="C181" s="95" t="s">
        <v>190</v>
      </c>
      <c r="D181" s="95" t="s">
        <v>20</v>
      </c>
      <c r="E181" s="95" t="s">
        <v>173</v>
      </c>
      <c r="F181" s="95" t="s">
        <v>872</v>
      </c>
      <c r="G181" s="95">
        <v>0</v>
      </c>
      <c r="H181" s="95" t="s">
        <v>74</v>
      </c>
      <c r="I181" s="95">
        <v>0</v>
      </c>
      <c r="J181" s="95" t="s">
        <v>72</v>
      </c>
      <c r="K181" s="95">
        <v>0</v>
      </c>
      <c r="L181" s="95" t="s">
        <v>103</v>
      </c>
      <c r="M181" s="95" t="s">
        <v>1486</v>
      </c>
      <c r="N181" s="95" t="s">
        <v>71</v>
      </c>
    </row>
    <row r="182" spans="1:14">
      <c r="A182" s="95">
        <v>8</v>
      </c>
      <c r="B182" s="95"/>
      <c r="C182" s="95" t="s">
        <v>34</v>
      </c>
      <c r="D182" s="95" t="s">
        <v>134</v>
      </c>
      <c r="E182" s="95" t="s">
        <v>173</v>
      </c>
      <c r="F182" s="95" t="s">
        <v>873</v>
      </c>
      <c r="G182" s="95">
        <v>0</v>
      </c>
      <c r="H182" s="95" t="s">
        <v>74</v>
      </c>
      <c r="I182" s="95">
        <v>0</v>
      </c>
      <c r="J182" s="95" t="s">
        <v>72</v>
      </c>
      <c r="K182" s="95">
        <v>0</v>
      </c>
      <c r="L182" s="95" t="s">
        <v>103</v>
      </c>
      <c r="M182" s="95" t="s">
        <v>1486</v>
      </c>
      <c r="N182" s="95" t="s">
        <v>71</v>
      </c>
    </row>
    <row r="183" spans="1:14">
      <c r="A183" s="95">
        <v>9</v>
      </c>
      <c r="B183" s="95"/>
      <c r="C183" s="95" t="s">
        <v>23</v>
      </c>
      <c r="D183" s="95" t="s">
        <v>136</v>
      </c>
      <c r="E183" s="95" t="s">
        <v>12</v>
      </c>
      <c r="F183" s="95" t="s">
        <v>875</v>
      </c>
      <c r="G183" s="95">
        <v>0</v>
      </c>
      <c r="H183" s="95" t="s">
        <v>74</v>
      </c>
      <c r="I183" s="95">
        <v>0</v>
      </c>
      <c r="J183" s="95" t="s">
        <v>72</v>
      </c>
      <c r="K183" s="95">
        <v>0</v>
      </c>
      <c r="L183" s="95" t="s">
        <v>103</v>
      </c>
      <c r="M183" s="95" t="s">
        <v>1486</v>
      </c>
      <c r="N183" s="95" t="s">
        <v>71</v>
      </c>
    </row>
    <row r="184" spans="1:14">
      <c r="A184" s="95">
        <v>10</v>
      </c>
      <c r="B184" s="95"/>
      <c r="C184" s="95" t="s">
        <v>90</v>
      </c>
      <c r="D184" s="95" t="s">
        <v>91</v>
      </c>
      <c r="E184" s="95" t="s">
        <v>12</v>
      </c>
      <c r="F184" s="95"/>
      <c r="G184" s="95">
        <v>0</v>
      </c>
      <c r="H184" s="95" t="s">
        <v>74</v>
      </c>
      <c r="I184" s="95">
        <v>0</v>
      </c>
      <c r="J184" s="95" t="s">
        <v>72</v>
      </c>
      <c r="K184" s="95">
        <v>0</v>
      </c>
      <c r="L184" s="95" t="s">
        <v>103</v>
      </c>
      <c r="M184" s="95" t="s">
        <v>1486</v>
      </c>
      <c r="N184" s="95" t="s">
        <v>71</v>
      </c>
    </row>
    <row r="185" spans="1:14">
      <c r="A185" s="95">
        <v>11</v>
      </c>
      <c r="B185" s="95"/>
      <c r="C185" s="95" t="s">
        <v>81</v>
      </c>
      <c r="D185" s="95" t="s">
        <v>82</v>
      </c>
      <c r="E185" s="95" t="s">
        <v>12</v>
      </c>
      <c r="F185" s="95" t="s">
        <v>901</v>
      </c>
      <c r="G185" s="95">
        <v>0</v>
      </c>
      <c r="H185" s="95" t="s">
        <v>74</v>
      </c>
      <c r="I185" s="95">
        <v>0</v>
      </c>
      <c r="J185" s="95" t="s">
        <v>72</v>
      </c>
      <c r="K185" s="95">
        <v>0</v>
      </c>
      <c r="L185" s="95" t="s">
        <v>103</v>
      </c>
      <c r="M185" s="95" t="s">
        <v>1486</v>
      </c>
      <c r="N185" s="95" t="s">
        <v>71</v>
      </c>
    </row>
    <row r="186" spans="1:14">
      <c r="A186" s="95">
        <v>12</v>
      </c>
      <c r="B186" s="95"/>
      <c r="C186" s="95" t="s">
        <v>11</v>
      </c>
      <c r="D186" s="95" t="s">
        <v>13</v>
      </c>
      <c r="E186" s="95" t="s">
        <v>12</v>
      </c>
      <c r="F186" s="95" t="s">
        <v>876</v>
      </c>
      <c r="G186" s="95">
        <v>0</v>
      </c>
      <c r="H186" s="95" t="s">
        <v>74</v>
      </c>
      <c r="I186" s="95">
        <v>0</v>
      </c>
      <c r="J186" s="95" t="s">
        <v>72</v>
      </c>
      <c r="K186" s="95">
        <v>0</v>
      </c>
      <c r="L186" s="95" t="s">
        <v>103</v>
      </c>
      <c r="M186" s="95" t="s">
        <v>1486</v>
      </c>
      <c r="N186" s="95" t="s">
        <v>71</v>
      </c>
    </row>
    <row r="187" spans="1:14">
      <c r="A187" s="95">
        <v>13</v>
      </c>
      <c r="B187" s="95"/>
      <c r="C187" s="95" t="s">
        <v>28</v>
      </c>
      <c r="D187" s="95" t="s">
        <v>27</v>
      </c>
      <c r="E187" s="95" t="s">
        <v>12</v>
      </c>
      <c r="F187" s="95" t="s">
        <v>877</v>
      </c>
      <c r="G187" s="95">
        <v>0</v>
      </c>
      <c r="H187" s="95" t="s">
        <v>74</v>
      </c>
      <c r="I187" s="95">
        <v>0</v>
      </c>
      <c r="J187" s="95" t="s">
        <v>72</v>
      </c>
      <c r="K187" s="95">
        <v>0</v>
      </c>
      <c r="L187" s="95" t="s">
        <v>103</v>
      </c>
      <c r="M187" s="95" t="s">
        <v>1486</v>
      </c>
      <c r="N187" s="95" t="s">
        <v>71</v>
      </c>
    </row>
    <row r="188" spans="1:14">
      <c r="A188" s="95">
        <v>14</v>
      </c>
      <c r="B188" s="95"/>
      <c r="C188" s="95" t="s">
        <v>30</v>
      </c>
      <c r="D188" s="95" t="s">
        <v>29</v>
      </c>
      <c r="E188" s="95" t="s">
        <v>12</v>
      </c>
      <c r="F188" s="95" t="s">
        <v>878</v>
      </c>
      <c r="G188" s="95">
        <v>0</v>
      </c>
      <c r="H188" s="95" t="s">
        <v>74</v>
      </c>
      <c r="I188" s="95">
        <v>0</v>
      </c>
      <c r="J188" s="95" t="s">
        <v>72</v>
      </c>
      <c r="K188" s="95">
        <v>0</v>
      </c>
      <c r="L188" s="95" t="s">
        <v>103</v>
      </c>
      <c r="M188" s="95" t="s">
        <v>1486</v>
      </c>
      <c r="N188" s="95" t="s">
        <v>71</v>
      </c>
    </row>
    <row r="189" spans="1:14">
      <c r="A189" s="95">
        <v>15</v>
      </c>
      <c r="B189" s="95"/>
      <c r="C189" s="95" t="s">
        <v>32</v>
      </c>
      <c r="D189" s="95" t="s">
        <v>33</v>
      </c>
      <c r="E189" s="95" t="s">
        <v>12</v>
      </c>
      <c r="F189" s="95" t="s">
        <v>879</v>
      </c>
      <c r="G189" s="95">
        <v>0</v>
      </c>
      <c r="H189" s="95" t="s">
        <v>74</v>
      </c>
      <c r="I189" s="95">
        <v>1</v>
      </c>
      <c r="J189" s="95" t="s">
        <v>72</v>
      </c>
      <c r="K189" s="95">
        <v>0.33</v>
      </c>
      <c r="L189" s="95" t="s">
        <v>103</v>
      </c>
      <c r="M189" s="95">
        <v>330</v>
      </c>
      <c r="N189" s="95" t="s">
        <v>71</v>
      </c>
    </row>
    <row r="190" spans="1:14">
      <c r="A190" s="95">
        <v>16</v>
      </c>
      <c r="B190" s="95"/>
      <c r="C190" s="95" t="s">
        <v>36</v>
      </c>
      <c r="D190" s="95" t="s">
        <v>35</v>
      </c>
      <c r="E190" s="95" t="s">
        <v>12</v>
      </c>
      <c r="F190" s="95" t="s">
        <v>880</v>
      </c>
      <c r="G190" s="95">
        <v>0</v>
      </c>
      <c r="H190" s="95" t="s">
        <v>74</v>
      </c>
      <c r="I190" s="95">
        <v>0</v>
      </c>
      <c r="J190" s="95" t="s">
        <v>72</v>
      </c>
      <c r="K190" s="95">
        <v>0</v>
      </c>
      <c r="L190" s="95" t="s">
        <v>103</v>
      </c>
      <c r="M190" s="95" t="s">
        <v>1486</v>
      </c>
      <c r="N190" s="95" t="s">
        <v>71</v>
      </c>
    </row>
    <row r="191" spans="1:14">
      <c r="A191" s="95">
        <v>17</v>
      </c>
      <c r="B191" s="95"/>
      <c r="C191" s="95" t="s">
        <v>38</v>
      </c>
      <c r="D191" s="95" t="s">
        <v>37</v>
      </c>
      <c r="E191" s="95" t="s">
        <v>12</v>
      </c>
      <c r="F191" s="95" t="s">
        <v>881</v>
      </c>
      <c r="G191" s="95">
        <v>0</v>
      </c>
      <c r="H191" s="95" t="s">
        <v>74</v>
      </c>
      <c r="I191" s="95">
        <v>0</v>
      </c>
      <c r="J191" s="95" t="s">
        <v>72</v>
      </c>
      <c r="K191" s="95">
        <v>0</v>
      </c>
      <c r="L191" s="95" t="s">
        <v>103</v>
      </c>
      <c r="M191" s="95" t="s">
        <v>1486</v>
      </c>
      <c r="N191" s="95" t="s">
        <v>71</v>
      </c>
    </row>
    <row r="192" spans="1:14">
      <c r="A192" s="95">
        <v>18</v>
      </c>
      <c r="B192" s="95"/>
      <c r="C192" s="95" t="s">
        <v>40</v>
      </c>
      <c r="D192" s="95" t="s">
        <v>39</v>
      </c>
      <c r="E192" s="95" t="s">
        <v>12</v>
      </c>
      <c r="F192" s="95" t="s">
        <v>882</v>
      </c>
      <c r="G192" s="95">
        <v>0</v>
      </c>
      <c r="H192" s="95" t="s">
        <v>74</v>
      </c>
      <c r="I192" s="95">
        <v>0</v>
      </c>
      <c r="J192" s="95" t="s">
        <v>72</v>
      </c>
      <c r="K192" s="95">
        <v>0</v>
      </c>
      <c r="L192" s="95" t="s">
        <v>103</v>
      </c>
      <c r="M192" s="95" t="s">
        <v>1486</v>
      </c>
      <c r="N192" s="95" t="s">
        <v>71</v>
      </c>
    </row>
    <row r="193" spans="1:14">
      <c r="A193" s="95">
        <v>19</v>
      </c>
      <c r="B193" s="95"/>
      <c r="C193" s="95" t="s">
        <v>78</v>
      </c>
      <c r="D193" s="95" t="s">
        <v>79</v>
      </c>
      <c r="E193" s="95" t="s">
        <v>12</v>
      </c>
      <c r="F193" s="95" t="s">
        <v>883</v>
      </c>
      <c r="G193" s="95">
        <v>0</v>
      </c>
      <c r="H193" s="95" t="s">
        <v>74</v>
      </c>
      <c r="I193" s="95">
        <v>0</v>
      </c>
      <c r="J193" s="95" t="s">
        <v>72</v>
      </c>
      <c r="K193" s="95">
        <v>0</v>
      </c>
      <c r="L193" s="95" t="s">
        <v>103</v>
      </c>
      <c r="M193" s="95" t="s">
        <v>1486</v>
      </c>
      <c r="N193" s="95" t="s">
        <v>71</v>
      </c>
    </row>
    <row r="194" spans="1:14">
      <c r="A194" s="95">
        <v>20</v>
      </c>
      <c r="B194" s="95"/>
      <c r="C194" s="95" t="s">
        <v>45</v>
      </c>
      <c r="D194" s="95" t="s">
        <v>44</v>
      </c>
      <c r="E194" s="95" t="s">
        <v>43</v>
      </c>
      <c r="F194" s="95" t="s">
        <v>884</v>
      </c>
      <c r="G194" s="95">
        <v>0</v>
      </c>
      <c r="H194" s="95" t="s">
        <v>74</v>
      </c>
      <c r="I194" s="95">
        <v>0</v>
      </c>
      <c r="J194" s="95" t="s">
        <v>72</v>
      </c>
      <c r="K194" s="95">
        <v>0</v>
      </c>
      <c r="L194" s="95" t="s">
        <v>103</v>
      </c>
      <c r="M194" s="95" t="s">
        <v>1486</v>
      </c>
      <c r="N194" s="95" t="s">
        <v>71</v>
      </c>
    </row>
    <row r="195" spans="1:14">
      <c r="A195" s="95">
        <v>21</v>
      </c>
      <c r="B195" s="95"/>
      <c r="C195" s="95" t="s">
        <v>47</v>
      </c>
      <c r="D195" s="95" t="s">
        <v>46</v>
      </c>
      <c r="E195" s="95" t="s">
        <v>43</v>
      </c>
      <c r="F195" s="95" t="s">
        <v>885</v>
      </c>
      <c r="G195" s="95">
        <v>0</v>
      </c>
      <c r="H195" s="95" t="s">
        <v>74</v>
      </c>
      <c r="I195" s="95">
        <v>0</v>
      </c>
      <c r="J195" s="95" t="s">
        <v>72</v>
      </c>
      <c r="K195" s="95">
        <v>0</v>
      </c>
      <c r="L195" s="95" t="s">
        <v>103</v>
      </c>
      <c r="M195" s="95" t="s">
        <v>1486</v>
      </c>
      <c r="N195" s="95" t="s">
        <v>71</v>
      </c>
    </row>
    <row r="196" spans="1:14">
      <c r="A196" s="95">
        <v>22</v>
      </c>
      <c r="B196" s="95"/>
      <c r="C196" s="95" t="s">
        <v>42</v>
      </c>
      <c r="D196" s="95" t="s">
        <v>41</v>
      </c>
      <c r="E196" s="95" t="s">
        <v>165</v>
      </c>
      <c r="F196" s="95" t="s">
        <v>886</v>
      </c>
      <c r="G196" s="95">
        <v>0</v>
      </c>
      <c r="H196" s="95" t="s">
        <v>74</v>
      </c>
      <c r="I196" s="95">
        <v>0</v>
      </c>
      <c r="J196" s="95" t="s">
        <v>72</v>
      </c>
      <c r="K196" s="95">
        <v>0</v>
      </c>
      <c r="L196" s="95" t="s">
        <v>103</v>
      </c>
      <c r="M196" s="95" t="s">
        <v>1486</v>
      </c>
      <c r="N196" s="95" t="s">
        <v>71</v>
      </c>
    </row>
    <row r="197" spans="1:14">
      <c r="A197" s="95">
        <v>23</v>
      </c>
      <c r="B197" s="95"/>
      <c r="C197" s="95" t="s">
        <v>1371</v>
      </c>
      <c r="D197" s="95" t="s">
        <v>25</v>
      </c>
      <c r="E197" s="95" t="s">
        <v>165</v>
      </c>
      <c r="F197" s="95" t="s">
        <v>1554</v>
      </c>
      <c r="G197" s="95">
        <v>1</v>
      </c>
      <c r="H197" s="95" t="s">
        <v>74</v>
      </c>
      <c r="I197" s="95">
        <v>4</v>
      </c>
      <c r="J197" s="95" t="s">
        <v>72</v>
      </c>
      <c r="K197" s="95">
        <v>1.32</v>
      </c>
      <c r="L197" s="95" t="s">
        <v>103</v>
      </c>
      <c r="M197" s="143">
        <v>1320</v>
      </c>
      <c r="N197" s="95" t="s">
        <v>71</v>
      </c>
    </row>
    <row r="198" spans="1:14">
      <c r="A198" s="95">
        <v>24</v>
      </c>
      <c r="B198" s="95"/>
      <c r="C198" s="95" t="s">
        <v>1140</v>
      </c>
      <c r="D198" s="95"/>
      <c r="E198" s="95" t="s">
        <v>12</v>
      </c>
      <c r="F198" s="95" t="s">
        <v>223</v>
      </c>
      <c r="G198" s="95">
        <v>1</v>
      </c>
      <c r="H198" s="95" t="s">
        <v>74</v>
      </c>
      <c r="I198" s="95">
        <v>1.5</v>
      </c>
      <c r="J198" s="95" t="s">
        <v>72</v>
      </c>
      <c r="K198" s="95">
        <v>0.495</v>
      </c>
      <c r="L198" s="95" t="s">
        <v>103</v>
      </c>
      <c r="M198" s="95">
        <v>495</v>
      </c>
      <c r="N198" s="95" t="s">
        <v>71</v>
      </c>
    </row>
    <row r="199" spans="1:14">
      <c r="A199" s="95">
        <v>25</v>
      </c>
      <c r="B199" s="95"/>
      <c r="C199" s="95" t="s">
        <v>887</v>
      </c>
      <c r="D199" s="95"/>
      <c r="E199" s="95" t="s">
        <v>12</v>
      </c>
      <c r="F199" s="95" t="s">
        <v>322</v>
      </c>
      <c r="G199" s="95">
        <v>1</v>
      </c>
      <c r="H199" s="95" t="s">
        <v>74</v>
      </c>
      <c r="I199" s="95">
        <v>1</v>
      </c>
      <c r="J199" s="95" t="s">
        <v>72</v>
      </c>
      <c r="K199" s="95">
        <v>0.33</v>
      </c>
      <c r="L199" s="95" t="s">
        <v>103</v>
      </c>
      <c r="M199" s="95">
        <v>330</v>
      </c>
      <c r="N199" s="95" t="s">
        <v>71</v>
      </c>
    </row>
    <row r="200" spans="1:14">
      <c r="A200" s="95">
        <v>26</v>
      </c>
      <c r="B200" s="95"/>
      <c r="C200" s="95" t="s">
        <v>893</v>
      </c>
      <c r="D200" s="95"/>
      <c r="E200" s="95" t="s">
        <v>12</v>
      </c>
      <c r="F200" s="95" t="s">
        <v>826</v>
      </c>
      <c r="G200" s="95">
        <v>1</v>
      </c>
      <c r="H200" s="95" t="s">
        <v>74</v>
      </c>
      <c r="I200" s="95">
        <v>1</v>
      </c>
      <c r="J200" s="95" t="s">
        <v>72</v>
      </c>
      <c r="K200" s="95">
        <v>0.33</v>
      </c>
      <c r="L200" s="95" t="s">
        <v>103</v>
      </c>
      <c r="M200" s="95">
        <v>330</v>
      </c>
      <c r="N200" s="95" t="s">
        <v>71</v>
      </c>
    </row>
    <row r="201" spans="1:14">
      <c r="A201" s="95">
        <v>27</v>
      </c>
      <c r="B201" s="95"/>
      <c r="C201" s="95" t="s">
        <v>124</v>
      </c>
      <c r="D201" s="95"/>
      <c r="E201" s="95" t="s">
        <v>43</v>
      </c>
      <c r="F201" s="95" t="s">
        <v>272</v>
      </c>
      <c r="G201" s="95">
        <v>1</v>
      </c>
      <c r="H201" s="95" t="s">
        <v>74</v>
      </c>
      <c r="I201" s="95">
        <v>1</v>
      </c>
      <c r="J201" s="95" t="s">
        <v>72</v>
      </c>
      <c r="K201" s="95">
        <v>0.33</v>
      </c>
      <c r="L201" s="95" t="s">
        <v>103</v>
      </c>
      <c r="M201" s="95">
        <v>330</v>
      </c>
      <c r="N201" s="95" t="s">
        <v>71</v>
      </c>
    </row>
    <row r="202" spans="1:14">
      <c r="A202" s="95">
        <v>28</v>
      </c>
      <c r="B202" s="95"/>
      <c r="C202" s="95" t="s">
        <v>703</v>
      </c>
      <c r="D202" s="95"/>
      <c r="E202" s="95" t="s">
        <v>120</v>
      </c>
      <c r="F202" s="95"/>
      <c r="G202" s="95">
        <v>0</v>
      </c>
      <c r="H202" s="95" t="s">
        <v>74</v>
      </c>
      <c r="I202" s="95">
        <v>0</v>
      </c>
      <c r="J202" s="95" t="s">
        <v>72</v>
      </c>
      <c r="K202" s="95">
        <v>0</v>
      </c>
      <c r="L202" s="95" t="s">
        <v>103</v>
      </c>
      <c r="M202" s="95" t="s">
        <v>1486</v>
      </c>
      <c r="N202" s="95" t="s">
        <v>71</v>
      </c>
    </row>
    <row r="203" spans="1:14">
      <c r="A203" s="95">
        <v>29</v>
      </c>
      <c r="B203" s="95"/>
      <c r="C203" s="95" t="s">
        <v>115</v>
      </c>
      <c r="D203" s="95"/>
      <c r="E203" s="95" t="s">
        <v>12</v>
      </c>
      <c r="F203" s="95" t="s">
        <v>888</v>
      </c>
      <c r="G203" s="95">
        <v>1</v>
      </c>
      <c r="H203" s="95" t="s">
        <v>74</v>
      </c>
      <c r="I203" s="95">
        <v>1</v>
      </c>
      <c r="J203" s="95" t="s">
        <v>72</v>
      </c>
      <c r="K203" s="95">
        <v>0.33</v>
      </c>
      <c r="L203" s="95" t="s">
        <v>103</v>
      </c>
      <c r="M203" s="95">
        <v>330</v>
      </c>
      <c r="N203" s="95" t="s">
        <v>71</v>
      </c>
    </row>
    <row r="204" spans="1:14">
      <c r="A204" s="95">
        <v>30</v>
      </c>
      <c r="B204" s="95"/>
      <c r="C204" s="95" t="s">
        <v>894</v>
      </c>
      <c r="D204" s="95"/>
      <c r="E204" s="95" t="s">
        <v>12</v>
      </c>
      <c r="F204" s="95" t="s">
        <v>895</v>
      </c>
      <c r="G204" s="95">
        <v>1</v>
      </c>
      <c r="H204" s="95" t="s">
        <v>74</v>
      </c>
      <c r="I204" s="95">
        <v>1</v>
      </c>
      <c r="J204" s="95" t="s">
        <v>72</v>
      </c>
      <c r="K204" s="95">
        <v>0.33</v>
      </c>
      <c r="L204" s="95" t="s">
        <v>103</v>
      </c>
      <c r="M204" s="95">
        <v>330</v>
      </c>
      <c r="N204" s="95" t="s">
        <v>71</v>
      </c>
    </row>
    <row r="205" spans="1:14">
      <c r="A205" s="95">
        <v>31</v>
      </c>
      <c r="B205" s="95"/>
      <c r="C205" s="95" t="s">
        <v>891</v>
      </c>
      <c r="D205" s="95"/>
      <c r="E205" s="95" t="s">
        <v>43</v>
      </c>
      <c r="F205" s="95" t="s">
        <v>271</v>
      </c>
      <c r="G205" s="95">
        <v>1</v>
      </c>
      <c r="H205" s="95" t="s">
        <v>74</v>
      </c>
      <c r="I205" s="95">
        <v>1.5</v>
      </c>
      <c r="J205" s="95" t="s">
        <v>72</v>
      </c>
      <c r="K205" s="95">
        <v>0.495</v>
      </c>
      <c r="L205" s="95" t="s">
        <v>103</v>
      </c>
      <c r="M205" s="95">
        <v>495</v>
      </c>
      <c r="N205" s="95" t="s">
        <v>71</v>
      </c>
    </row>
    <row r="206" spans="1:14">
      <c r="A206" s="95">
        <v>32</v>
      </c>
      <c r="B206" s="95"/>
      <c r="C206" s="95" t="s">
        <v>889</v>
      </c>
      <c r="D206" s="95"/>
      <c r="E206" s="95" t="s">
        <v>12</v>
      </c>
      <c r="F206" s="95" t="s">
        <v>890</v>
      </c>
      <c r="G206" s="95">
        <v>1</v>
      </c>
      <c r="H206" s="95" t="s">
        <v>74</v>
      </c>
      <c r="I206" s="95">
        <v>1</v>
      </c>
      <c r="J206" s="95" t="s">
        <v>72</v>
      </c>
      <c r="K206" s="95">
        <v>0.33</v>
      </c>
      <c r="L206" s="95" t="s">
        <v>103</v>
      </c>
      <c r="M206" s="95">
        <v>330</v>
      </c>
      <c r="N206" s="95" t="s">
        <v>71</v>
      </c>
    </row>
    <row r="207" spans="1:14">
      <c r="A207" s="95">
        <v>33</v>
      </c>
      <c r="B207" s="95"/>
      <c r="C207" s="95" t="s">
        <v>757</v>
      </c>
      <c r="D207" s="95"/>
      <c r="E207" s="95" t="s">
        <v>12</v>
      </c>
      <c r="F207" s="95" t="s">
        <v>896</v>
      </c>
      <c r="G207" s="95">
        <v>2</v>
      </c>
      <c r="H207" s="95" t="s">
        <v>74</v>
      </c>
      <c r="I207" s="95">
        <v>2</v>
      </c>
      <c r="J207" s="95" t="s">
        <v>72</v>
      </c>
      <c r="K207" s="95">
        <v>0.66</v>
      </c>
      <c r="L207" s="95" t="s">
        <v>103</v>
      </c>
      <c r="M207" s="95">
        <v>660</v>
      </c>
      <c r="N207" s="95" t="s">
        <v>71</v>
      </c>
    </row>
    <row r="208" spans="1:14">
      <c r="A208" s="95">
        <v>34</v>
      </c>
      <c r="B208" s="95"/>
      <c r="C208" s="95" t="s">
        <v>899</v>
      </c>
      <c r="D208" s="95"/>
      <c r="E208" s="95" t="s">
        <v>854</v>
      </c>
      <c r="F208" s="95" t="s">
        <v>900</v>
      </c>
      <c r="G208" s="95">
        <v>1</v>
      </c>
      <c r="H208" s="95" t="s">
        <v>74</v>
      </c>
      <c r="I208" s="95">
        <v>1</v>
      </c>
      <c r="J208" s="95" t="s">
        <v>72</v>
      </c>
      <c r="K208" s="95">
        <v>0.33</v>
      </c>
      <c r="L208" s="95" t="s">
        <v>103</v>
      </c>
      <c r="M208" s="95">
        <v>330</v>
      </c>
      <c r="N208" s="95" t="s">
        <v>71</v>
      </c>
    </row>
    <row r="209" spans="1:14">
      <c r="A209" s="95">
        <v>35</v>
      </c>
      <c r="B209" s="95"/>
      <c r="C209" s="314" t="s">
        <v>2054</v>
      </c>
      <c r="D209" s="315"/>
      <c r="E209" s="315"/>
      <c r="F209" s="316"/>
      <c r="G209" s="144">
        <v>23</v>
      </c>
      <c r="H209" s="144" t="s">
        <v>74</v>
      </c>
      <c r="I209" s="144">
        <v>83</v>
      </c>
      <c r="J209" s="144" t="s">
        <v>72</v>
      </c>
      <c r="K209" s="144">
        <v>27.39</v>
      </c>
      <c r="L209" s="144" t="s">
        <v>103</v>
      </c>
      <c r="M209" s="145">
        <v>27390</v>
      </c>
      <c r="N209" s="144" t="s">
        <v>71</v>
      </c>
    </row>
    <row r="210" spans="1:14">
      <c r="A210" s="95">
        <v>36</v>
      </c>
      <c r="B210" s="153"/>
      <c r="C210" s="153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5"/>
    </row>
    <row r="211" spans="1:14">
      <c r="A211" s="95">
        <v>37</v>
      </c>
      <c r="B211" s="95"/>
      <c r="C211" s="312" t="s">
        <v>2</v>
      </c>
      <c r="D211" s="312" t="s">
        <v>4</v>
      </c>
      <c r="E211" s="312" t="s">
        <v>1</v>
      </c>
      <c r="F211" s="312" t="s">
        <v>280</v>
      </c>
      <c r="G211" s="303" t="s">
        <v>5</v>
      </c>
      <c r="H211" s="304"/>
      <c r="I211" s="303" t="s">
        <v>6</v>
      </c>
      <c r="J211" s="304"/>
      <c r="K211" s="303" t="s">
        <v>101</v>
      </c>
      <c r="L211" s="304"/>
      <c r="M211" s="303" t="s">
        <v>102</v>
      </c>
      <c r="N211" s="304"/>
    </row>
    <row r="212" spans="1:14">
      <c r="A212" s="144" t="s">
        <v>54</v>
      </c>
      <c r="B212" s="144"/>
      <c r="C212" s="313"/>
      <c r="D212" s="313"/>
      <c r="E212" s="313"/>
      <c r="F212" s="313"/>
      <c r="G212" s="305"/>
      <c r="H212" s="306"/>
      <c r="I212" s="305"/>
      <c r="J212" s="306"/>
      <c r="K212" s="305"/>
      <c r="L212" s="306"/>
      <c r="M212" s="305"/>
      <c r="N212" s="306"/>
    </row>
    <row r="213" spans="1:14">
      <c r="A213" s="153"/>
      <c r="B213" s="154"/>
      <c r="C213" s="95" t="s">
        <v>3</v>
      </c>
      <c r="D213" s="95" t="s">
        <v>7</v>
      </c>
      <c r="E213" s="95" t="s">
        <v>8</v>
      </c>
      <c r="F213" s="95" t="s">
        <v>1555</v>
      </c>
      <c r="G213" s="95">
        <v>4</v>
      </c>
      <c r="H213" s="95" t="s">
        <v>74</v>
      </c>
      <c r="I213" s="95">
        <v>24</v>
      </c>
      <c r="J213" s="95" t="s">
        <v>72</v>
      </c>
      <c r="K213" s="95">
        <v>7.92</v>
      </c>
      <c r="L213" s="95" t="s">
        <v>103</v>
      </c>
      <c r="M213" s="143">
        <v>7920</v>
      </c>
      <c r="N213" s="95" t="s">
        <v>71</v>
      </c>
    </row>
    <row r="214" spans="1:14">
      <c r="A214" s="146" t="s">
        <v>53</v>
      </c>
      <c r="B214" s="146" t="s">
        <v>0</v>
      </c>
      <c r="C214" s="95" t="s">
        <v>56</v>
      </c>
      <c r="D214" s="95" t="s">
        <v>93</v>
      </c>
      <c r="E214" s="95" t="s">
        <v>8</v>
      </c>
      <c r="F214" s="95" t="s">
        <v>1557</v>
      </c>
      <c r="G214" s="95">
        <v>2</v>
      </c>
      <c r="H214" s="95" t="s">
        <v>74</v>
      </c>
      <c r="I214" s="95">
        <v>12</v>
      </c>
      <c r="J214" s="95" t="s">
        <v>72</v>
      </c>
      <c r="K214" s="95">
        <v>3.96</v>
      </c>
      <c r="L214" s="95" t="s">
        <v>103</v>
      </c>
      <c r="M214" s="143">
        <v>3960</v>
      </c>
      <c r="N214" s="95" t="s">
        <v>71</v>
      </c>
    </row>
    <row r="215" spans="1:14">
      <c r="A215" s="95"/>
      <c r="B215" s="95"/>
      <c r="C215" s="95" t="s">
        <v>15</v>
      </c>
      <c r="D215" s="95" t="s">
        <v>647</v>
      </c>
      <c r="E215" s="95" t="s">
        <v>8</v>
      </c>
      <c r="F215" s="95" t="s">
        <v>1558</v>
      </c>
      <c r="G215" s="95">
        <v>1</v>
      </c>
      <c r="H215" s="95" t="s">
        <v>74</v>
      </c>
      <c r="I215" s="95">
        <v>6</v>
      </c>
      <c r="J215" s="95" t="s">
        <v>72</v>
      </c>
      <c r="K215" s="95">
        <v>1.98</v>
      </c>
      <c r="L215" s="95" t="s">
        <v>103</v>
      </c>
      <c r="M215" s="143">
        <v>1980</v>
      </c>
      <c r="N215" s="95" t="s">
        <v>71</v>
      </c>
    </row>
    <row r="216" spans="1:14">
      <c r="A216" s="95">
        <v>1</v>
      </c>
      <c r="B216" s="95" t="s">
        <v>64</v>
      </c>
      <c r="C216" s="95" t="s">
        <v>17</v>
      </c>
      <c r="D216" s="95" t="s">
        <v>16</v>
      </c>
      <c r="E216" s="95" t="s">
        <v>8</v>
      </c>
      <c r="F216" s="95" t="s">
        <v>902</v>
      </c>
      <c r="G216" s="95">
        <v>0</v>
      </c>
      <c r="H216" s="95" t="s">
        <v>74</v>
      </c>
      <c r="I216" s="95">
        <v>0</v>
      </c>
      <c r="J216" s="95" t="s">
        <v>72</v>
      </c>
      <c r="K216" s="95">
        <v>0</v>
      </c>
      <c r="L216" s="95" t="s">
        <v>103</v>
      </c>
      <c r="M216" s="95" t="s">
        <v>1486</v>
      </c>
      <c r="N216" s="95" t="s">
        <v>71</v>
      </c>
    </row>
    <row r="217" spans="1:14">
      <c r="A217" s="95">
        <v>2</v>
      </c>
      <c r="B217" s="95" t="s">
        <v>1556</v>
      </c>
      <c r="C217" s="95" t="s">
        <v>251</v>
      </c>
      <c r="D217" s="95" t="s">
        <v>18</v>
      </c>
      <c r="E217" s="95" t="s">
        <v>8</v>
      </c>
      <c r="F217" s="95" t="s">
        <v>1559</v>
      </c>
      <c r="G217" s="95">
        <v>4</v>
      </c>
      <c r="H217" s="95" t="s">
        <v>74</v>
      </c>
      <c r="I217" s="95">
        <v>24</v>
      </c>
      <c r="J217" s="95" t="s">
        <v>72</v>
      </c>
      <c r="K217" s="95">
        <v>7.92</v>
      </c>
      <c r="L217" s="95" t="s">
        <v>103</v>
      </c>
      <c r="M217" s="143">
        <v>7920</v>
      </c>
      <c r="N217" s="95" t="s">
        <v>71</v>
      </c>
    </row>
    <row r="218" spans="1:14">
      <c r="A218" s="95">
        <v>3</v>
      </c>
      <c r="B218" s="95"/>
      <c r="C218" s="95" t="s">
        <v>52</v>
      </c>
      <c r="D218" s="95" t="s">
        <v>51</v>
      </c>
      <c r="E218" s="95" t="s">
        <v>8</v>
      </c>
      <c r="F218" s="95" t="s">
        <v>1560</v>
      </c>
      <c r="G218" s="95">
        <v>4</v>
      </c>
      <c r="H218" s="95" t="s">
        <v>74</v>
      </c>
      <c r="I218" s="95">
        <v>24</v>
      </c>
      <c r="J218" s="95" t="s">
        <v>72</v>
      </c>
      <c r="K218" s="95">
        <v>7.92</v>
      </c>
      <c r="L218" s="95" t="s">
        <v>103</v>
      </c>
      <c r="M218" s="143">
        <v>7920</v>
      </c>
      <c r="N218" s="95" t="s">
        <v>71</v>
      </c>
    </row>
    <row r="219" spans="1:14">
      <c r="A219" s="95">
        <v>4</v>
      </c>
      <c r="B219" s="95"/>
      <c r="C219" s="95" t="s">
        <v>10</v>
      </c>
      <c r="D219" s="95" t="s">
        <v>93</v>
      </c>
      <c r="E219" s="95" t="s">
        <v>8</v>
      </c>
      <c r="F219" s="95" t="s">
        <v>859</v>
      </c>
      <c r="G219" s="95">
        <v>4</v>
      </c>
      <c r="H219" s="95" t="s">
        <v>74</v>
      </c>
      <c r="I219" s="95">
        <v>24</v>
      </c>
      <c r="J219" s="95" t="s">
        <v>72</v>
      </c>
      <c r="K219" s="95">
        <v>7.92</v>
      </c>
      <c r="L219" s="95" t="s">
        <v>103</v>
      </c>
      <c r="M219" s="143">
        <v>7920</v>
      </c>
      <c r="N219" s="95" t="s">
        <v>71</v>
      </c>
    </row>
    <row r="220" spans="1:14">
      <c r="A220" s="95">
        <v>5</v>
      </c>
      <c r="B220" s="95"/>
      <c r="C220" s="95" t="s">
        <v>26</v>
      </c>
      <c r="D220" s="95" t="s">
        <v>89</v>
      </c>
      <c r="E220" s="95" t="s">
        <v>8</v>
      </c>
      <c r="F220" s="95" t="s">
        <v>1561</v>
      </c>
      <c r="G220" s="95">
        <v>5</v>
      </c>
      <c r="H220" s="95" t="s">
        <v>74</v>
      </c>
      <c r="I220" s="95">
        <v>30</v>
      </c>
      <c r="J220" s="95" t="s">
        <v>72</v>
      </c>
      <c r="K220" s="95">
        <v>9.9</v>
      </c>
      <c r="L220" s="95" t="s">
        <v>103</v>
      </c>
      <c r="M220" s="143">
        <v>9900</v>
      </c>
      <c r="N220" s="95" t="s">
        <v>71</v>
      </c>
    </row>
    <row r="221" spans="1:14">
      <c r="A221" s="95">
        <v>6</v>
      </c>
      <c r="B221" s="95"/>
      <c r="C221" s="95" t="s">
        <v>94</v>
      </c>
      <c r="D221" s="95" t="s">
        <v>95</v>
      </c>
      <c r="E221" s="95" t="s">
        <v>8</v>
      </c>
      <c r="F221" s="95"/>
      <c r="G221" s="95">
        <v>0</v>
      </c>
      <c r="H221" s="95" t="s">
        <v>74</v>
      </c>
      <c r="I221" s="95">
        <v>0</v>
      </c>
      <c r="J221" s="95" t="s">
        <v>72</v>
      </c>
      <c r="K221" s="95">
        <v>0</v>
      </c>
      <c r="L221" s="95" t="s">
        <v>103</v>
      </c>
      <c r="M221" s="95" t="s">
        <v>1486</v>
      </c>
      <c r="N221" s="95" t="s">
        <v>71</v>
      </c>
    </row>
    <row r="222" spans="1:14">
      <c r="A222" s="95">
        <v>7</v>
      </c>
      <c r="B222" s="95"/>
      <c r="C222" s="95" t="s">
        <v>190</v>
      </c>
      <c r="D222" s="95" t="s">
        <v>20</v>
      </c>
      <c r="E222" s="95" t="s">
        <v>173</v>
      </c>
      <c r="F222" s="95" t="s">
        <v>906</v>
      </c>
      <c r="G222" s="95">
        <v>0</v>
      </c>
      <c r="H222" s="95" t="s">
        <v>74</v>
      </c>
      <c r="I222" s="95">
        <v>0</v>
      </c>
      <c r="J222" s="95" t="s">
        <v>72</v>
      </c>
      <c r="K222" s="95">
        <v>0</v>
      </c>
      <c r="L222" s="95" t="s">
        <v>103</v>
      </c>
      <c r="M222" s="95" t="s">
        <v>1486</v>
      </c>
      <c r="N222" s="95" t="s">
        <v>71</v>
      </c>
    </row>
    <row r="223" spans="1:14">
      <c r="A223" s="95">
        <v>8</v>
      </c>
      <c r="B223" s="95"/>
      <c r="C223" s="95" t="s">
        <v>34</v>
      </c>
      <c r="D223" s="95" t="s">
        <v>134</v>
      </c>
      <c r="E223" s="95" t="s">
        <v>173</v>
      </c>
      <c r="F223" s="95" t="s">
        <v>1562</v>
      </c>
      <c r="G223" s="95">
        <v>1</v>
      </c>
      <c r="H223" s="95" t="s">
        <v>74</v>
      </c>
      <c r="I223" s="95">
        <v>7</v>
      </c>
      <c r="J223" s="95" t="s">
        <v>72</v>
      </c>
      <c r="K223" s="95">
        <v>2.31</v>
      </c>
      <c r="L223" s="95" t="s">
        <v>103</v>
      </c>
      <c r="M223" s="143">
        <v>2310</v>
      </c>
      <c r="N223" s="95" t="s">
        <v>71</v>
      </c>
    </row>
    <row r="224" spans="1:14">
      <c r="A224" s="95">
        <v>9</v>
      </c>
      <c r="B224" s="95"/>
      <c r="C224" s="95" t="s">
        <v>23</v>
      </c>
      <c r="D224" s="95" t="s">
        <v>136</v>
      </c>
      <c r="E224" s="95" t="s">
        <v>12</v>
      </c>
      <c r="F224" s="95" t="s">
        <v>1563</v>
      </c>
      <c r="G224" s="95">
        <v>3</v>
      </c>
      <c r="H224" s="95" t="s">
        <v>74</v>
      </c>
      <c r="I224" s="95">
        <v>3</v>
      </c>
      <c r="J224" s="95" t="s">
        <v>72</v>
      </c>
      <c r="K224" s="95">
        <v>0.99</v>
      </c>
      <c r="L224" s="95" t="s">
        <v>103</v>
      </c>
      <c r="M224" s="95">
        <v>990</v>
      </c>
      <c r="N224" s="95" t="s">
        <v>71</v>
      </c>
    </row>
    <row r="225" spans="1:14">
      <c r="A225" s="95">
        <v>10</v>
      </c>
      <c r="B225" s="95"/>
      <c r="C225" s="95" t="s">
        <v>90</v>
      </c>
      <c r="D225" s="95" t="s">
        <v>91</v>
      </c>
      <c r="E225" s="95" t="s">
        <v>12</v>
      </c>
      <c r="F225" s="95"/>
      <c r="G225" s="95">
        <v>0</v>
      </c>
      <c r="H225" s="95" t="s">
        <v>74</v>
      </c>
      <c r="I225" s="95">
        <v>0</v>
      </c>
      <c r="J225" s="95" t="s">
        <v>72</v>
      </c>
      <c r="K225" s="95">
        <v>0</v>
      </c>
      <c r="L225" s="95" t="s">
        <v>103</v>
      </c>
      <c r="M225" s="95" t="s">
        <v>1486</v>
      </c>
      <c r="N225" s="95" t="s">
        <v>71</v>
      </c>
    </row>
    <row r="226" spans="1:14">
      <c r="A226" s="95">
        <v>11</v>
      </c>
      <c r="B226" s="95"/>
      <c r="C226" s="95" t="s">
        <v>81</v>
      </c>
      <c r="D226" s="95" t="s">
        <v>82</v>
      </c>
      <c r="E226" s="95" t="s">
        <v>12</v>
      </c>
      <c r="F226" s="95" t="s">
        <v>911</v>
      </c>
      <c r="G226" s="95">
        <v>1</v>
      </c>
      <c r="H226" s="95" t="s">
        <v>74</v>
      </c>
      <c r="I226" s="95">
        <v>1</v>
      </c>
      <c r="J226" s="95" t="s">
        <v>72</v>
      </c>
      <c r="K226" s="95">
        <v>0.33</v>
      </c>
      <c r="L226" s="95" t="s">
        <v>103</v>
      </c>
      <c r="M226" s="95">
        <v>330</v>
      </c>
      <c r="N226" s="95" t="s">
        <v>71</v>
      </c>
    </row>
    <row r="227" spans="1:14">
      <c r="A227" s="95">
        <v>12</v>
      </c>
      <c r="B227" s="95"/>
      <c r="C227" s="95" t="s">
        <v>11</v>
      </c>
      <c r="D227" s="95" t="s">
        <v>13</v>
      </c>
      <c r="E227" s="95" t="s">
        <v>12</v>
      </c>
      <c r="F227" s="95" t="s">
        <v>1564</v>
      </c>
      <c r="G227" s="95">
        <v>1</v>
      </c>
      <c r="H227" s="95" t="s">
        <v>74</v>
      </c>
      <c r="I227" s="95">
        <v>1</v>
      </c>
      <c r="J227" s="95" t="s">
        <v>72</v>
      </c>
      <c r="K227" s="95">
        <v>0.33</v>
      </c>
      <c r="L227" s="95" t="s">
        <v>103</v>
      </c>
      <c r="M227" s="95">
        <v>330</v>
      </c>
      <c r="N227" s="95" t="s">
        <v>71</v>
      </c>
    </row>
    <row r="228" spans="1:14">
      <c r="A228" s="95">
        <v>13</v>
      </c>
      <c r="B228" s="95"/>
      <c r="C228" s="95" t="s">
        <v>28</v>
      </c>
      <c r="D228" s="95" t="s">
        <v>27</v>
      </c>
      <c r="E228" s="95" t="s">
        <v>12</v>
      </c>
      <c r="F228" s="95" t="s">
        <v>913</v>
      </c>
      <c r="G228" s="95">
        <v>1</v>
      </c>
      <c r="H228" s="95" t="s">
        <v>74</v>
      </c>
      <c r="I228" s="95">
        <v>1</v>
      </c>
      <c r="J228" s="95" t="s">
        <v>72</v>
      </c>
      <c r="K228" s="95">
        <v>0.33</v>
      </c>
      <c r="L228" s="95" t="s">
        <v>103</v>
      </c>
      <c r="M228" s="95">
        <v>330</v>
      </c>
      <c r="N228" s="95" t="s">
        <v>71</v>
      </c>
    </row>
    <row r="229" spans="1:14">
      <c r="A229" s="95">
        <v>14</v>
      </c>
      <c r="B229" s="95"/>
      <c r="C229" s="95" t="s">
        <v>30</v>
      </c>
      <c r="D229" s="95" t="s">
        <v>29</v>
      </c>
      <c r="E229" s="95" t="s">
        <v>12</v>
      </c>
      <c r="F229" s="95" t="s">
        <v>914</v>
      </c>
      <c r="G229" s="95">
        <v>3</v>
      </c>
      <c r="H229" s="95" t="s">
        <v>74</v>
      </c>
      <c r="I229" s="95">
        <v>3</v>
      </c>
      <c r="J229" s="95" t="s">
        <v>72</v>
      </c>
      <c r="K229" s="95">
        <v>0.99</v>
      </c>
      <c r="L229" s="95" t="s">
        <v>103</v>
      </c>
      <c r="M229" s="95">
        <v>990</v>
      </c>
      <c r="N229" s="95" t="s">
        <v>71</v>
      </c>
    </row>
    <row r="230" spans="1:14">
      <c r="A230" s="95">
        <v>15</v>
      </c>
      <c r="B230" s="95"/>
      <c r="C230" s="95" t="s">
        <v>32</v>
      </c>
      <c r="D230" s="95" t="s">
        <v>33</v>
      </c>
      <c r="E230" s="95" t="s">
        <v>12</v>
      </c>
      <c r="F230" s="95" t="s">
        <v>404</v>
      </c>
      <c r="G230" s="95">
        <v>0</v>
      </c>
      <c r="H230" s="95" t="s">
        <v>74</v>
      </c>
      <c r="I230" s="95">
        <v>1</v>
      </c>
      <c r="J230" s="95" t="s">
        <v>72</v>
      </c>
      <c r="K230" s="95">
        <v>0.33</v>
      </c>
      <c r="L230" s="95" t="s">
        <v>103</v>
      </c>
      <c r="M230" s="95">
        <v>330</v>
      </c>
      <c r="N230" s="95" t="s">
        <v>71</v>
      </c>
    </row>
    <row r="231" spans="1:14">
      <c r="A231" s="95">
        <v>16</v>
      </c>
      <c r="B231" s="95"/>
      <c r="C231" s="95" t="s">
        <v>36</v>
      </c>
      <c r="D231" s="95" t="s">
        <v>35</v>
      </c>
      <c r="E231" s="95" t="s">
        <v>12</v>
      </c>
      <c r="F231" s="95" t="s">
        <v>915</v>
      </c>
      <c r="G231" s="95">
        <v>0</v>
      </c>
      <c r="H231" s="95" t="s">
        <v>74</v>
      </c>
      <c r="I231" s="95">
        <v>0</v>
      </c>
      <c r="J231" s="95" t="s">
        <v>72</v>
      </c>
      <c r="K231" s="95">
        <v>0</v>
      </c>
      <c r="L231" s="95" t="s">
        <v>103</v>
      </c>
      <c r="M231" s="95" t="s">
        <v>1486</v>
      </c>
      <c r="N231" s="95" t="s">
        <v>71</v>
      </c>
    </row>
    <row r="232" spans="1:14">
      <c r="A232" s="95">
        <v>17</v>
      </c>
      <c r="B232" s="95"/>
      <c r="C232" s="95" t="s">
        <v>38</v>
      </c>
      <c r="D232" s="95" t="s">
        <v>37</v>
      </c>
      <c r="E232" s="95" t="s">
        <v>12</v>
      </c>
      <c r="F232" s="95" t="s">
        <v>1565</v>
      </c>
      <c r="G232" s="95">
        <v>3</v>
      </c>
      <c r="H232" s="95" t="s">
        <v>74</v>
      </c>
      <c r="I232" s="95">
        <v>3</v>
      </c>
      <c r="J232" s="95" t="s">
        <v>72</v>
      </c>
      <c r="K232" s="95">
        <v>0.99</v>
      </c>
      <c r="L232" s="95" t="s">
        <v>103</v>
      </c>
      <c r="M232" s="95">
        <v>990</v>
      </c>
      <c r="N232" s="95" t="s">
        <v>71</v>
      </c>
    </row>
    <row r="233" spans="1:14">
      <c r="A233" s="95">
        <v>18</v>
      </c>
      <c r="B233" s="95"/>
      <c r="C233" s="95" t="s">
        <v>40</v>
      </c>
      <c r="D233" s="95" t="s">
        <v>39</v>
      </c>
      <c r="E233" s="95" t="s">
        <v>12</v>
      </c>
      <c r="F233" s="95" t="s">
        <v>918</v>
      </c>
      <c r="G233" s="95">
        <v>3</v>
      </c>
      <c r="H233" s="95" t="s">
        <v>74</v>
      </c>
      <c r="I233" s="95">
        <v>3</v>
      </c>
      <c r="J233" s="95" t="s">
        <v>72</v>
      </c>
      <c r="K233" s="95">
        <v>0.99</v>
      </c>
      <c r="L233" s="95" t="s">
        <v>103</v>
      </c>
      <c r="M233" s="95">
        <v>990</v>
      </c>
      <c r="N233" s="95" t="s">
        <v>71</v>
      </c>
    </row>
    <row r="234" spans="1:14">
      <c r="A234" s="95">
        <v>19</v>
      </c>
      <c r="B234" s="95"/>
      <c r="C234" s="95" t="s">
        <v>52</v>
      </c>
      <c r="D234" s="95" t="s">
        <v>79</v>
      </c>
      <c r="E234" s="95" t="s">
        <v>12</v>
      </c>
      <c r="F234" s="95" t="s">
        <v>919</v>
      </c>
      <c r="G234" s="95">
        <v>1</v>
      </c>
      <c r="H234" s="95" t="s">
        <v>74</v>
      </c>
      <c r="I234" s="95">
        <v>1</v>
      </c>
      <c r="J234" s="95" t="s">
        <v>72</v>
      </c>
      <c r="K234" s="95">
        <v>0.33</v>
      </c>
      <c r="L234" s="95" t="s">
        <v>103</v>
      </c>
      <c r="M234" s="95">
        <v>330</v>
      </c>
      <c r="N234" s="95" t="s">
        <v>71</v>
      </c>
    </row>
    <row r="235" spans="1:14">
      <c r="A235" s="95">
        <v>20</v>
      </c>
      <c r="B235" s="95"/>
      <c r="C235" s="95" t="s">
        <v>45</v>
      </c>
      <c r="D235" s="95" t="s">
        <v>44</v>
      </c>
      <c r="E235" s="95" t="s">
        <v>43</v>
      </c>
      <c r="F235" s="95" t="s">
        <v>1566</v>
      </c>
      <c r="G235" s="95">
        <v>2</v>
      </c>
      <c r="H235" s="95" t="s">
        <v>74</v>
      </c>
      <c r="I235" s="95">
        <v>3</v>
      </c>
      <c r="J235" s="95" t="s">
        <v>72</v>
      </c>
      <c r="K235" s="95">
        <v>0.99</v>
      </c>
      <c r="L235" s="95" t="s">
        <v>103</v>
      </c>
      <c r="M235" s="95">
        <v>990</v>
      </c>
      <c r="N235" s="95" t="s">
        <v>71</v>
      </c>
    </row>
    <row r="236" spans="1:14">
      <c r="A236" s="95">
        <v>21</v>
      </c>
      <c r="B236" s="95"/>
      <c r="C236" s="95" t="s">
        <v>47</v>
      </c>
      <c r="D236" s="95" t="s">
        <v>46</v>
      </c>
      <c r="E236" s="95" t="s">
        <v>43</v>
      </c>
      <c r="F236" s="95" t="s">
        <v>1567</v>
      </c>
      <c r="G236" s="95">
        <v>1</v>
      </c>
      <c r="H236" s="95" t="s">
        <v>74</v>
      </c>
      <c r="I236" s="95">
        <v>1.5</v>
      </c>
      <c r="J236" s="95" t="s">
        <v>72</v>
      </c>
      <c r="K236" s="95">
        <v>0.495</v>
      </c>
      <c r="L236" s="95" t="s">
        <v>103</v>
      </c>
      <c r="M236" s="95">
        <v>495</v>
      </c>
      <c r="N236" s="95" t="s">
        <v>71</v>
      </c>
    </row>
    <row r="237" spans="1:14">
      <c r="A237" s="95">
        <v>22</v>
      </c>
      <c r="B237" s="95"/>
      <c r="C237" s="95" t="s">
        <v>42</v>
      </c>
      <c r="D237" s="95" t="s">
        <v>41</v>
      </c>
      <c r="E237" s="95" t="s">
        <v>165</v>
      </c>
      <c r="F237" s="95" t="s">
        <v>1568</v>
      </c>
      <c r="G237" s="95">
        <v>1</v>
      </c>
      <c r="H237" s="95" t="s">
        <v>74</v>
      </c>
      <c r="I237" s="95">
        <v>1.5</v>
      </c>
      <c r="J237" s="95" t="s">
        <v>72</v>
      </c>
      <c r="K237" s="95">
        <v>0.495</v>
      </c>
      <c r="L237" s="95" t="s">
        <v>103</v>
      </c>
      <c r="M237" s="95">
        <v>495</v>
      </c>
      <c r="N237" s="95" t="s">
        <v>71</v>
      </c>
    </row>
    <row r="238" spans="1:14">
      <c r="A238" s="95">
        <v>23</v>
      </c>
      <c r="B238" s="95"/>
      <c r="C238" s="95" t="s">
        <v>49</v>
      </c>
      <c r="D238" s="95" t="s">
        <v>48</v>
      </c>
      <c r="E238" s="95" t="s">
        <v>50</v>
      </c>
      <c r="F238" s="95" t="s">
        <v>922</v>
      </c>
      <c r="G238" s="95">
        <v>2</v>
      </c>
      <c r="H238" s="95" t="s">
        <v>74</v>
      </c>
      <c r="I238" s="95">
        <v>8</v>
      </c>
      <c r="J238" s="95" t="s">
        <v>72</v>
      </c>
      <c r="K238" s="95">
        <v>2.64</v>
      </c>
      <c r="L238" s="95" t="s">
        <v>103</v>
      </c>
      <c r="M238" s="143">
        <v>2640</v>
      </c>
      <c r="N238" s="95" t="s">
        <v>71</v>
      </c>
    </row>
    <row r="239" spans="1:14">
      <c r="A239" s="95">
        <v>24</v>
      </c>
      <c r="B239" s="95"/>
      <c r="C239" s="95" t="s">
        <v>923</v>
      </c>
      <c r="D239" s="95"/>
      <c r="E239" s="95" t="s">
        <v>165</v>
      </c>
      <c r="F239" s="95" t="s">
        <v>924</v>
      </c>
      <c r="G239" s="95">
        <v>1</v>
      </c>
      <c r="H239" s="95" t="s">
        <v>74</v>
      </c>
      <c r="I239" s="95">
        <v>1.5</v>
      </c>
      <c r="J239" s="95" t="s">
        <v>72</v>
      </c>
      <c r="K239" s="95">
        <v>0.495</v>
      </c>
      <c r="L239" s="95" t="s">
        <v>103</v>
      </c>
      <c r="M239" s="95">
        <v>495</v>
      </c>
      <c r="N239" s="95" t="s">
        <v>71</v>
      </c>
    </row>
    <row r="240" spans="1:14">
      <c r="A240" s="95">
        <v>25</v>
      </c>
      <c r="B240" s="95"/>
      <c r="C240" s="95" t="s">
        <v>114</v>
      </c>
      <c r="D240" s="95"/>
      <c r="E240" s="95" t="s">
        <v>12</v>
      </c>
      <c r="F240" s="95" t="s">
        <v>220</v>
      </c>
      <c r="G240" s="95">
        <v>1</v>
      </c>
      <c r="H240" s="95" t="s">
        <v>74</v>
      </c>
      <c r="I240" s="95">
        <v>1</v>
      </c>
      <c r="J240" s="95" t="s">
        <v>72</v>
      </c>
      <c r="K240" s="95">
        <v>0.33</v>
      </c>
      <c r="L240" s="95" t="s">
        <v>103</v>
      </c>
      <c r="M240" s="95">
        <v>330</v>
      </c>
      <c r="N240" s="95" t="s">
        <v>71</v>
      </c>
    </row>
    <row r="241" spans="1:14">
      <c r="A241" s="95">
        <v>26</v>
      </c>
      <c r="B241" s="95"/>
      <c r="C241" s="95" t="s">
        <v>1569</v>
      </c>
      <c r="D241" s="95"/>
      <c r="E241" s="95" t="s">
        <v>43</v>
      </c>
      <c r="F241" s="95" t="s">
        <v>1570</v>
      </c>
      <c r="G241" s="95">
        <v>1</v>
      </c>
      <c r="H241" s="95" t="s">
        <v>74</v>
      </c>
      <c r="I241" s="95">
        <v>1</v>
      </c>
      <c r="J241" s="95" t="s">
        <v>72</v>
      </c>
      <c r="K241" s="95">
        <v>0.33</v>
      </c>
      <c r="L241" s="95" t="s">
        <v>103</v>
      </c>
      <c r="M241" s="95">
        <v>330</v>
      </c>
      <c r="N241" s="95" t="s">
        <v>71</v>
      </c>
    </row>
    <row r="242" spans="1:14">
      <c r="A242" s="95">
        <v>27</v>
      </c>
      <c r="B242" s="95"/>
      <c r="C242" s="95" t="s">
        <v>764</v>
      </c>
      <c r="D242" s="95"/>
      <c r="E242" s="95" t="s">
        <v>12</v>
      </c>
      <c r="F242" s="95" t="s">
        <v>900</v>
      </c>
      <c r="G242" s="95">
        <v>1</v>
      </c>
      <c r="H242" s="95" t="s">
        <v>74</v>
      </c>
      <c r="I242" s="95">
        <v>1</v>
      </c>
      <c r="J242" s="95" t="s">
        <v>72</v>
      </c>
      <c r="K242" s="95">
        <v>0.33</v>
      </c>
      <c r="L242" s="95" t="s">
        <v>103</v>
      </c>
      <c r="M242" s="95">
        <v>330</v>
      </c>
      <c r="N242" s="95" t="s">
        <v>71</v>
      </c>
    </row>
    <row r="243" spans="1:14">
      <c r="A243" s="95">
        <v>28</v>
      </c>
      <c r="B243" s="95"/>
      <c r="C243" s="95" t="s">
        <v>932</v>
      </c>
      <c r="D243" s="95"/>
      <c r="E243" s="95" t="s">
        <v>43</v>
      </c>
      <c r="F243" s="95" t="s">
        <v>933</v>
      </c>
      <c r="G243" s="95">
        <v>1</v>
      </c>
      <c r="H243" s="95" t="s">
        <v>74</v>
      </c>
      <c r="I243" s="95">
        <v>4</v>
      </c>
      <c r="J243" s="95" t="s">
        <v>72</v>
      </c>
      <c r="K243" s="95">
        <v>1.32</v>
      </c>
      <c r="L243" s="95" t="s">
        <v>103</v>
      </c>
      <c r="M243" s="143">
        <v>1320</v>
      </c>
      <c r="N243" s="95" t="s">
        <v>71</v>
      </c>
    </row>
    <row r="244" spans="1:14">
      <c r="A244" s="95">
        <v>29</v>
      </c>
      <c r="B244" s="95"/>
      <c r="C244" s="95" t="s">
        <v>115</v>
      </c>
      <c r="D244" s="95"/>
      <c r="E244" s="95" t="s">
        <v>12</v>
      </c>
      <c r="F244" s="95" t="s">
        <v>888</v>
      </c>
      <c r="G244" s="95">
        <v>1</v>
      </c>
      <c r="H244" s="95" t="s">
        <v>74</v>
      </c>
      <c r="I244" s="95">
        <v>1</v>
      </c>
      <c r="J244" s="95" t="s">
        <v>72</v>
      </c>
      <c r="K244" s="95">
        <v>0.33</v>
      </c>
      <c r="L244" s="95" t="s">
        <v>103</v>
      </c>
      <c r="M244" s="95">
        <v>330</v>
      </c>
      <c r="N244" s="95" t="s">
        <v>71</v>
      </c>
    </row>
    <row r="245" spans="1:14">
      <c r="A245" s="95">
        <v>30</v>
      </c>
      <c r="B245" s="95"/>
      <c r="C245" s="95" t="s">
        <v>657</v>
      </c>
      <c r="D245" s="95"/>
      <c r="E245" s="95" t="s">
        <v>12</v>
      </c>
      <c r="F245" s="95" t="s">
        <v>929</v>
      </c>
      <c r="G245" s="95">
        <v>1</v>
      </c>
      <c r="H245" s="95" t="s">
        <v>74</v>
      </c>
      <c r="I245" s="95">
        <v>1</v>
      </c>
      <c r="J245" s="95" t="s">
        <v>72</v>
      </c>
      <c r="K245" s="95">
        <v>0.33</v>
      </c>
      <c r="L245" s="95" t="s">
        <v>103</v>
      </c>
      <c r="M245" s="95">
        <v>330</v>
      </c>
      <c r="N245" s="95" t="s">
        <v>71</v>
      </c>
    </row>
    <row r="246" spans="1:14">
      <c r="A246" s="95">
        <v>31</v>
      </c>
      <c r="B246" s="95"/>
      <c r="C246" s="95" t="s">
        <v>124</v>
      </c>
      <c r="D246" s="95"/>
      <c r="E246" s="95" t="s">
        <v>43</v>
      </c>
      <c r="F246" s="95" t="s">
        <v>925</v>
      </c>
      <c r="G246" s="95">
        <v>1</v>
      </c>
      <c r="H246" s="95" t="s">
        <v>74</v>
      </c>
      <c r="I246" s="95">
        <v>1.5</v>
      </c>
      <c r="J246" s="95" t="s">
        <v>72</v>
      </c>
      <c r="K246" s="95">
        <v>0.495</v>
      </c>
      <c r="L246" s="95" t="s">
        <v>103</v>
      </c>
      <c r="M246" s="95">
        <v>495</v>
      </c>
      <c r="N246" s="95" t="s">
        <v>71</v>
      </c>
    </row>
    <row r="247" spans="1:14">
      <c r="A247" s="95">
        <v>32</v>
      </c>
      <c r="B247" s="95"/>
      <c r="C247" s="95" t="s">
        <v>926</v>
      </c>
      <c r="D247" s="95"/>
      <c r="E247" s="95" t="s">
        <v>12</v>
      </c>
      <c r="F247" s="95" t="s">
        <v>927</v>
      </c>
      <c r="G247" s="95">
        <v>1</v>
      </c>
      <c r="H247" s="95" t="s">
        <v>74</v>
      </c>
      <c r="I247" s="95">
        <v>1</v>
      </c>
      <c r="J247" s="95" t="s">
        <v>72</v>
      </c>
      <c r="K247" s="95">
        <v>0.33</v>
      </c>
      <c r="L247" s="95" t="s">
        <v>103</v>
      </c>
      <c r="M247" s="95">
        <v>330</v>
      </c>
      <c r="N247" s="95" t="s">
        <v>71</v>
      </c>
    </row>
    <row r="248" spans="1:14">
      <c r="A248" s="95">
        <v>33</v>
      </c>
      <c r="B248" s="95"/>
      <c r="C248" s="95" t="s">
        <v>934</v>
      </c>
      <c r="D248" s="95"/>
      <c r="E248" s="95" t="s">
        <v>43</v>
      </c>
      <c r="F248" s="95" t="s">
        <v>935</v>
      </c>
      <c r="G248" s="95">
        <v>1</v>
      </c>
      <c r="H248" s="95" t="s">
        <v>74</v>
      </c>
      <c r="I248" s="95">
        <v>1</v>
      </c>
      <c r="J248" s="95" t="s">
        <v>72</v>
      </c>
      <c r="K248" s="95">
        <v>0.33</v>
      </c>
      <c r="L248" s="95" t="s">
        <v>103</v>
      </c>
      <c r="M248" s="95">
        <v>330</v>
      </c>
      <c r="N248" s="95" t="s">
        <v>71</v>
      </c>
    </row>
    <row r="249" spans="1:14">
      <c r="A249" s="95">
        <v>34</v>
      </c>
      <c r="B249" s="95"/>
      <c r="C249" s="95" t="s">
        <v>928</v>
      </c>
      <c r="D249" s="95"/>
      <c r="E249" s="95" t="s">
        <v>43</v>
      </c>
      <c r="F249" s="95" t="s">
        <v>843</v>
      </c>
      <c r="G249" s="95">
        <v>1</v>
      </c>
      <c r="H249" s="95" t="s">
        <v>74</v>
      </c>
      <c r="I249" s="95">
        <v>1</v>
      </c>
      <c r="J249" s="95" t="s">
        <v>72</v>
      </c>
      <c r="K249" s="95">
        <v>0.33</v>
      </c>
      <c r="L249" s="95" t="s">
        <v>103</v>
      </c>
      <c r="M249" s="95">
        <v>330</v>
      </c>
      <c r="N249" s="95" t="s">
        <v>71</v>
      </c>
    </row>
    <row r="250" spans="1:14">
      <c r="A250" s="95">
        <v>35</v>
      </c>
      <c r="B250" s="95"/>
      <c r="C250" s="307" t="s">
        <v>54</v>
      </c>
      <c r="D250" s="308"/>
      <c r="E250" s="308"/>
      <c r="F250" s="309"/>
      <c r="G250" s="95">
        <v>58</v>
      </c>
      <c r="H250" s="95" t="s">
        <v>74</v>
      </c>
      <c r="I250" s="95">
        <v>197</v>
      </c>
      <c r="J250" s="95" t="s">
        <v>72</v>
      </c>
      <c r="K250" s="95">
        <v>65.010000000000005</v>
      </c>
      <c r="L250" s="95" t="s">
        <v>103</v>
      </c>
      <c r="M250" s="143">
        <v>65010</v>
      </c>
      <c r="N250" s="95" t="s">
        <v>71</v>
      </c>
    </row>
    <row r="251" spans="1:14">
      <c r="A251" s="95">
        <v>36</v>
      </c>
      <c r="B251" s="95"/>
      <c r="C251" s="95" t="s">
        <v>2</v>
      </c>
      <c r="D251" s="95" t="s">
        <v>4</v>
      </c>
      <c r="E251" s="95" t="s">
        <v>1</v>
      </c>
      <c r="F251" s="95" t="s">
        <v>280</v>
      </c>
      <c r="G251" s="95" t="s">
        <v>5</v>
      </c>
      <c r="H251" s="95"/>
      <c r="I251" s="95" t="s">
        <v>6</v>
      </c>
      <c r="J251" s="95"/>
      <c r="K251" s="95" t="s">
        <v>101</v>
      </c>
      <c r="L251" s="95"/>
      <c r="M251" s="95" t="s">
        <v>102</v>
      </c>
      <c r="N251" s="95"/>
    </row>
    <row r="252" spans="1:14">
      <c r="A252" s="95">
        <v>37</v>
      </c>
      <c r="B252" s="95"/>
      <c r="C252" s="95" t="s">
        <v>3</v>
      </c>
      <c r="D252" s="95" t="s">
        <v>7</v>
      </c>
      <c r="E252" s="95" t="s">
        <v>8</v>
      </c>
      <c r="F252" s="95" t="s">
        <v>1571</v>
      </c>
      <c r="G252" s="95">
        <v>4</v>
      </c>
      <c r="H252" s="95" t="s">
        <v>74</v>
      </c>
      <c r="I252" s="95">
        <v>24</v>
      </c>
      <c r="J252" s="95" t="s">
        <v>72</v>
      </c>
      <c r="K252" s="95">
        <v>7.92</v>
      </c>
      <c r="L252" s="95" t="s">
        <v>103</v>
      </c>
      <c r="M252" s="143">
        <v>7920</v>
      </c>
      <c r="N252" s="95" t="s">
        <v>71</v>
      </c>
    </row>
    <row r="253" spans="1:14">
      <c r="A253" s="95" t="s">
        <v>54</v>
      </c>
      <c r="B253" s="95"/>
      <c r="C253" s="95" t="s">
        <v>56</v>
      </c>
      <c r="D253" s="95" t="s">
        <v>93</v>
      </c>
      <c r="E253" s="95" t="s">
        <v>8</v>
      </c>
      <c r="F253" s="95" t="s">
        <v>1573</v>
      </c>
      <c r="G253" s="95">
        <v>2</v>
      </c>
      <c r="H253" s="95" t="s">
        <v>74</v>
      </c>
      <c r="I253" s="95">
        <v>12</v>
      </c>
      <c r="J253" s="95" t="s">
        <v>72</v>
      </c>
      <c r="K253" s="95">
        <v>3.96</v>
      </c>
      <c r="L253" s="95" t="s">
        <v>103</v>
      </c>
      <c r="M253" s="143">
        <v>3960</v>
      </c>
      <c r="N253" s="95" t="s">
        <v>71</v>
      </c>
    </row>
    <row r="254" spans="1:14">
      <c r="A254" s="95" t="s">
        <v>53</v>
      </c>
      <c r="B254" s="95" t="s">
        <v>0</v>
      </c>
      <c r="C254" s="95" t="s">
        <v>15</v>
      </c>
      <c r="D254" s="95" t="s">
        <v>647</v>
      </c>
      <c r="E254" s="95" t="s">
        <v>8</v>
      </c>
      <c r="F254" s="95" t="s">
        <v>1574</v>
      </c>
      <c r="G254" s="95">
        <v>1</v>
      </c>
      <c r="H254" s="95" t="s">
        <v>74</v>
      </c>
      <c r="I254" s="95">
        <v>6</v>
      </c>
      <c r="J254" s="95" t="s">
        <v>72</v>
      </c>
      <c r="K254" s="95">
        <v>1.98</v>
      </c>
      <c r="L254" s="95" t="s">
        <v>103</v>
      </c>
      <c r="M254" s="143">
        <v>1980</v>
      </c>
      <c r="N254" s="95" t="s">
        <v>71</v>
      </c>
    </row>
    <row r="255" spans="1:14">
      <c r="A255" s="95">
        <v>1</v>
      </c>
      <c r="B255" s="95" t="s">
        <v>65</v>
      </c>
      <c r="C255" s="95" t="s">
        <v>17</v>
      </c>
      <c r="D255" s="95" t="s">
        <v>16</v>
      </c>
      <c r="E255" s="95" t="s">
        <v>8</v>
      </c>
      <c r="F255" s="95" t="s">
        <v>1575</v>
      </c>
      <c r="G255" s="95">
        <v>2</v>
      </c>
      <c r="H255" s="95" t="s">
        <v>74</v>
      </c>
      <c r="I255" s="95">
        <v>12</v>
      </c>
      <c r="J255" s="95" t="s">
        <v>72</v>
      </c>
      <c r="K255" s="95">
        <v>3.96</v>
      </c>
      <c r="L255" s="95" t="s">
        <v>103</v>
      </c>
      <c r="M255" s="143">
        <v>3960</v>
      </c>
      <c r="N255" s="95" t="s">
        <v>71</v>
      </c>
    </row>
    <row r="256" spans="1:14">
      <c r="A256" s="95">
        <v>2</v>
      </c>
      <c r="B256" s="95" t="s">
        <v>1572</v>
      </c>
      <c r="C256" s="95" t="s">
        <v>251</v>
      </c>
      <c r="D256" s="95" t="s">
        <v>18</v>
      </c>
      <c r="E256" s="95" t="s">
        <v>8</v>
      </c>
      <c r="F256" s="95" t="s">
        <v>1576</v>
      </c>
      <c r="G256" s="95">
        <v>4</v>
      </c>
      <c r="H256" s="95" t="s">
        <v>74</v>
      </c>
      <c r="I256" s="95">
        <v>24</v>
      </c>
      <c r="J256" s="95" t="s">
        <v>72</v>
      </c>
      <c r="K256" s="95">
        <v>7.92</v>
      </c>
      <c r="L256" s="95" t="s">
        <v>103</v>
      </c>
      <c r="M256" s="143">
        <v>7920</v>
      </c>
      <c r="N256" s="95" t="s">
        <v>71</v>
      </c>
    </row>
    <row r="257" spans="1:14">
      <c r="A257" s="95">
        <v>3</v>
      </c>
      <c r="B257" s="95"/>
      <c r="C257" s="95" t="s">
        <v>52</v>
      </c>
      <c r="D257" s="95" t="s">
        <v>51</v>
      </c>
      <c r="E257" s="95" t="s">
        <v>8</v>
      </c>
      <c r="F257" s="95" t="s">
        <v>1560</v>
      </c>
      <c r="G257" s="95">
        <v>4</v>
      </c>
      <c r="H257" s="95" t="s">
        <v>74</v>
      </c>
      <c r="I257" s="95">
        <v>24</v>
      </c>
      <c r="J257" s="95" t="s">
        <v>72</v>
      </c>
      <c r="K257" s="95">
        <v>7.92</v>
      </c>
      <c r="L257" s="95" t="s">
        <v>103</v>
      </c>
      <c r="M257" s="143">
        <v>7920</v>
      </c>
      <c r="N257" s="95" t="s">
        <v>71</v>
      </c>
    </row>
    <row r="258" spans="1:14">
      <c r="A258" s="95">
        <v>4</v>
      </c>
      <c r="B258" s="95"/>
      <c r="C258" s="95" t="s">
        <v>10</v>
      </c>
      <c r="D258" s="95" t="s">
        <v>93</v>
      </c>
      <c r="E258" s="95" t="s">
        <v>8</v>
      </c>
      <c r="F258" s="95" t="s">
        <v>1577</v>
      </c>
      <c r="G258" s="95">
        <v>4</v>
      </c>
      <c r="H258" s="95" t="s">
        <v>74</v>
      </c>
      <c r="I258" s="95">
        <v>24</v>
      </c>
      <c r="J258" s="95" t="s">
        <v>72</v>
      </c>
      <c r="K258" s="95">
        <v>7.92</v>
      </c>
      <c r="L258" s="95" t="s">
        <v>103</v>
      </c>
      <c r="M258" s="143">
        <v>7920</v>
      </c>
      <c r="N258" s="95" t="s">
        <v>71</v>
      </c>
    </row>
    <row r="259" spans="1:14">
      <c r="A259" s="95">
        <v>5</v>
      </c>
      <c r="B259" s="95"/>
      <c r="C259" s="95" t="s">
        <v>26</v>
      </c>
      <c r="D259" s="95" t="s">
        <v>89</v>
      </c>
      <c r="E259" s="95" t="s">
        <v>8</v>
      </c>
      <c r="F259" s="95" t="s">
        <v>1578</v>
      </c>
      <c r="G259" s="95">
        <v>4</v>
      </c>
      <c r="H259" s="95" t="s">
        <v>74</v>
      </c>
      <c r="I259" s="95">
        <v>24</v>
      </c>
      <c r="J259" s="95" t="s">
        <v>72</v>
      </c>
      <c r="K259" s="95">
        <v>7.92</v>
      </c>
      <c r="L259" s="95" t="s">
        <v>103</v>
      </c>
      <c r="M259" s="143">
        <v>7920</v>
      </c>
      <c r="N259" s="95" t="s">
        <v>71</v>
      </c>
    </row>
    <row r="260" spans="1:14">
      <c r="A260" s="95">
        <v>6</v>
      </c>
      <c r="B260" s="95"/>
      <c r="C260" s="95" t="s">
        <v>94</v>
      </c>
      <c r="D260" s="95" t="s">
        <v>95</v>
      </c>
      <c r="E260" s="95" t="s">
        <v>8</v>
      </c>
      <c r="F260" s="95" t="s">
        <v>1579</v>
      </c>
      <c r="G260" s="95">
        <v>4</v>
      </c>
      <c r="H260" s="95" t="s">
        <v>74</v>
      </c>
      <c r="I260" s="95">
        <v>24</v>
      </c>
      <c r="J260" s="95" t="s">
        <v>72</v>
      </c>
      <c r="K260" s="95">
        <v>7.92</v>
      </c>
      <c r="L260" s="95" t="s">
        <v>103</v>
      </c>
      <c r="M260" s="143">
        <v>7920</v>
      </c>
      <c r="N260" s="95" t="s">
        <v>71</v>
      </c>
    </row>
    <row r="261" spans="1:14">
      <c r="A261" s="95">
        <v>7</v>
      </c>
      <c r="B261" s="95"/>
      <c r="C261" s="95" t="s">
        <v>190</v>
      </c>
      <c r="D261" s="95" t="s">
        <v>20</v>
      </c>
      <c r="E261" s="95" t="s">
        <v>173</v>
      </c>
      <c r="F261" s="95" t="s">
        <v>1580</v>
      </c>
      <c r="G261" s="95">
        <v>1</v>
      </c>
      <c r="H261" s="95" t="s">
        <v>74</v>
      </c>
      <c r="I261" s="95">
        <v>7</v>
      </c>
      <c r="J261" s="95" t="s">
        <v>72</v>
      </c>
      <c r="K261" s="95">
        <v>2.31</v>
      </c>
      <c r="L261" s="95" t="s">
        <v>103</v>
      </c>
      <c r="M261" s="143">
        <v>2310</v>
      </c>
      <c r="N261" s="95" t="s">
        <v>71</v>
      </c>
    </row>
    <row r="262" spans="1:14">
      <c r="A262" s="95">
        <v>8</v>
      </c>
      <c r="B262" s="95"/>
      <c r="C262" s="95" t="s">
        <v>34</v>
      </c>
      <c r="D262" s="95" t="s">
        <v>134</v>
      </c>
      <c r="E262" s="95" t="s">
        <v>173</v>
      </c>
      <c r="F262" s="95" t="s">
        <v>1581</v>
      </c>
      <c r="G262" s="95">
        <v>1</v>
      </c>
      <c r="H262" s="95" t="s">
        <v>74</v>
      </c>
      <c r="I262" s="95">
        <v>7</v>
      </c>
      <c r="J262" s="95" t="s">
        <v>72</v>
      </c>
      <c r="K262" s="95">
        <v>2.31</v>
      </c>
      <c r="L262" s="95" t="s">
        <v>103</v>
      </c>
      <c r="M262" s="143">
        <v>2310</v>
      </c>
      <c r="N262" s="95" t="s">
        <v>71</v>
      </c>
    </row>
    <row r="263" spans="1:14">
      <c r="A263" s="95">
        <v>9</v>
      </c>
      <c r="B263" s="95"/>
      <c r="C263" s="95" t="s">
        <v>23</v>
      </c>
      <c r="D263" s="95" t="s">
        <v>136</v>
      </c>
      <c r="E263" s="95" t="s">
        <v>12</v>
      </c>
      <c r="F263" s="95" t="s">
        <v>1563</v>
      </c>
      <c r="G263" s="95">
        <v>1</v>
      </c>
      <c r="H263" s="95" t="s">
        <v>74</v>
      </c>
      <c r="I263" s="95">
        <v>1</v>
      </c>
      <c r="J263" s="95" t="s">
        <v>72</v>
      </c>
      <c r="K263" s="95">
        <v>0.33</v>
      </c>
      <c r="L263" s="95" t="s">
        <v>103</v>
      </c>
      <c r="M263" s="95">
        <v>330</v>
      </c>
      <c r="N263" s="95" t="s">
        <v>71</v>
      </c>
    </row>
    <row r="264" spans="1:14">
      <c r="A264" s="95">
        <v>10</v>
      </c>
      <c r="B264" s="95"/>
      <c r="C264" s="95" t="s">
        <v>90</v>
      </c>
      <c r="D264" s="95" t="s">
        <v>91</v>
      </c>
      <c r="E264" s="95" t="s">
        <v>12</v>
      </c>
      <c r="F264" s="95" t="s">
        <v>1582</v>
      </c>
      <c r="G264" s="95">
        <v>1</v>
      </c>
      <c r="H264" s="95" t="s">
        <v>74</v>
      </c>
      <c r="I264" s="95">
        <v>1</v>
      </c>
      <c r="J264" s="95" t="s">
        <v>72</v>
      </c>
      <c r="K264" s="95">
        <v>0.33</v>
      </c>
      <c r="L264" s="95" t="s">
        <v>103</v>
      </c>
      <c r="M264" s="95">
        <v>330</v>
      </c>
      <c r="N264" s="95" t="s">
        <v>71</v>
      </c>
    </row>
    <row r="265" spans="1:14">
      <c r="A265" s="95">
        <v>11</v>
      </c>
      <c r="B265" s="95"/>
      <c r="C265" s="95" t="s">
        <v>81</v>
      </c>
      <c r="D265" s="95" t="s">
        <v>82</v>
      </c>
      <c r="E265" s="95" t="s">
        <v>12</v>
      </c>
      <c r="F265" s="95" t="s">
        <v>911</v>
      </c>
      <c r="G265" s="95">
        <v>1</v>
      </c>
      <c r="H265" s="95" t="s">
        <v>74</v>
      </c>
      <c r="I265" s="95">
        <v>1</v>
      </c>
      <c r="J265" s="95" t="s">
        <v>72</v>
      </c>
      <c r="K265" s="95">
        <v>0.33</v>
      </c>
      <c r="L265" s="95" t="s">
        <v>103</v>
      </c>
      <c r="M265" s="95">
        <v>330</v>
      </c>
      <c r="N265" s="95" t="s">
        <v>71</v>
      </c>
    </row>
    <row r="266" spans="1:14">
      <c r="A266" s="95">
        <v>12</v>
      </c>
      <c r="B266" s="95"/>
      <c r="C266" s="95" t="s">
        <v>11</v>
      </c>
      <c r="D266" s="95" t="s">
        <v>13</v>
      </c>
      <c r="E266" s="95" t="s">
        <v>12</v>
      </c>
      <c r="F266" s="95" t="s">
        <v>1564</v>
      </c>
      <c r="G266" s="95">
        <v>1</v>
      </c>
      <c r="H266" s="95" t="s">
        <v>74</v>
      </c>
      <c r="I266" s="95">
        <v>1</v>
      </c>
      <c r="J266" s="95" t="s">
        <v>72</v>
      </c>
      <c r="K266" s="95">
        <v>0.33</v>
      </c>
      <c r="L266" s="95" t="s">
        <v>103</v>
      </c>
      <c r="M266" s="95">
        <v>330</v>
      </c>
      <c r="N266" s="95" t="s">
        <v>71</v>
      </c>
    </row>
    <row r="267" spans="1:14">
      <c r="A267" s="95">
        <v>13</v>
      </c>
      <c r="B267" s="95"/>
      <c r="C267" s="95" t="s">
        <v>28</v>
      </c>
      <c r="D267" s="95" t="s">
        <v>27</v>
      </c>
      <c r="E267" s="95" t="s">
        <v>12</v>
      </c>
      <c r="F267" s="95" t="s">
        <v>913</v>
      </c>
      <c r="G267" s="95">
        <v>1</v>
      </c>
      <c r="H267" s="95" t="s">
        <v>74</v>
      </c>
      <c r="I267" s="95">
        <v>1</v>
      </c>
      <c r="J267" s="95" t="s">
        <v>72</v>
      </c>
      <c r="K267" s="95">
        <v>0.33</v>
      </c>
      <c r="L267" s="95" t="s">
        <v>103</v>
      </c>
      <c r="M267" s="95">
        <v>330</v>
      </c>
      <c r="N267" s="95" t="s">
        <v>71</v>
      </c>
    </row>
    <row r="268" spans="1:14">
      <c r="A268" s="95">
        <v>14</v>
      </c>
      <c r="B268" s="95"/>
      <c r="C268" s="95" t="s">
        <v>30</v>
      </c>
      <c r="D268" s="95" t="s">
        <v>29</v>
      </c>
      <c r="E268" s="95" t="s">
        <v>12</v>
      </c>
      <c r="F268" s="95" t="s">
        <v>1583</v>
      </c>
      <c r="G268" s="95">
        <v>2</v>
      </c>
      <c r="H268" s="95" t="s">
        <v>74</v>
      </c>
      <c r="I268" s="95">
        <v>2</v>
      </c>
      <c r="J268" s="95" t="s">
        <v>72</v>
      </c>
      <c r="K268" s="95">
        <v>0.66</v>
      </c>
      <c r="L268" s="95" t="s">
        <v>103</v>
      </c>
      <c r="M268" s="95">
        <v>660</v>
      </c>
      <c r="N268" s="95" t="s">
        <v>71</v>
      </c>
    </row>
    <row r="269" spans="1:14">
      <c r="A269" s="95">
        <v>15</v>
      </c>
      <c r="B269" s="95"/>
      <c r="C269" s="95" t="s">
        <v>32</v>
      </c>
      <c r="D269" s="95" t="s">
        <v>33</v>
      </c>
      <c r="E269" s="95" t="s">
        <v>12</v>
      </c>
      <c r="F269" s="95" t="s">
        <v>404</v>
      </c>
      <c r="G269" s="95">
        <v>0</v>
      </c>
      <c r="H269" s="95" t="s">
        <v>74</v>
      </c>
      <c r="I269" s="95">
        <v>1</v>
      </c>
      <c r="J269" s="95" t="s">
        <v>72</v>
      </c>
      <c r="K269" s="95">
        <v>0.33</v>
      </c>
      <c r="L269" s="95" t="s">
        <v>103</v>
      </c>
      <c r="M269" s="95">
        <v>330</v>
      </c>
      <c r="N269" s="95" t="s">
        <v>71</v>
      </c>
    </row>
    <row r="270" spans="1:14">
      <c r="A270" s="95">
        <v>16</v>
      </c>
      <c r="B270" s="95"/>
      <c r="C270" s="95" t="s">
        <v>36</v>
      </c>
      <c r="D270" s="95" t="s">
        <v>35</v>
      </c>
      <c r="E270" s="95" t="s">
        <v>12</v>
      </c>
      <c r="F270" s="95" t="s">
        <v>915</v>
      </c>
      <c r="G270" s="95">
        <v>0</v>
      </c>
      <c r="H270" s="95" t="s">
        <v>74</v>
      </c>
      <c r="I270" s="95">
        <v>0</v>
      </c>
      <c r="J270" s="95" t="s">
        <v>72</v>
      </c>
      <c r="K270" s="95">
        <v>0</v>
      </c>
      <c r="L270" s="95" t="s">
        <v>103</v>
      </c>
      <c r="M270" s="95" t="s">
        <v>1486</v>
      </c>
      <c r="N270" s="95" t="s">
        <v>71</v>
      </c>
    </row>
    <row r="271" spans="1:14">
      <c r="A271" s="95">
        <v>17</v>
      </c>
      <c r="B271" s="95"/>
      <c r="C271" s="95" t="s">
        <v>38</v>
      </c>
      <c r="D271" s="95" t="s">
        <v>37</v>
      </c>
      <c r="E271" s="95" t="s">
        <v>12</v>
      </c>
      <c r="F271" s="95" t="s">
        <v>1565</v>
      </c>
      <c r="G271" s="95">
        <v>3</v>
      </c>
      <c r="H271" s="95" t="s">
        <v>74</v>
      </c>
      <c r="I271" s="95">
        <v>3</v>
      </c>
      <c r="J271" s="95" t="s">
        <v>72</v>
      </c>
      <c r="K271" s="95">
        <v>0.99</v>
      </c>
      <c r="L271" s="95" t="s">
        <v>103</v>
      </c>
      <c r="M271" s="95">
        <v>990</v>
      </c>
      <c r="N271" s="95" t="s">
        <v>71</v>
      </c>
    </row>
    <row r="272" spans="1:14">
      <c r="A272" s="95">
        <v>18</v>
      </c>
      <c r="B272" s="95"/>
      <c r="C272" s="95" t="s">
        <v>40</v>
      </c>
      <c r="D272" s="95" t="s">
        <v>39</v>
      </c>
      <c r="E272" s="95" t="s">
        <v>12</v>
      </c>
      <c r="F272" s="95" t="s">
        <v>1584</v>
      </c>
      <c r="G272" s="95">
        <v>3</v>
      </c>
      <c r="H272" s="95" t="s">
        <v>74</v>
      </c>
      <c r="I272" s="95">
        <v>3</v>
      </c>
      <c r="J272" s="95" t="s">
        <v>72</v>
      </c>
      <c r="K272" s="95">
        <v>0.99</v>
      </c>
      <c r="L272" s="95" t="s">
        <v>103</v>
      </c>
      <c r="M272" s="95">
        <v>990</v>
      </c>
      <c r="N272" s="95" t="s">
        <v>71</v>
      </c>
    </row>
    <row r="273" spans="1:14">
      <c r="A273" s="95">
        <v>19</v>
      </c>
      <c r="B273" s="95"/>
      <c r="C273" s="95" t="s">
        <v>52</v>
      </c>
      <c r="D273" s="95" t="s">
        <v>79</v>
      </c>
      <c r="E273" s="95" t="s">
        <v>12</v>
      </c>
      <c r="F273" s="95" t="s">
        <v>919</v>
      </c>
      <c r="G273" s="95">
        <v>1</v>
      </c>
      <c r="H273" s="95" t="s">
        <v>74</v>
      </c>
      <c r="I273" s="95">
        <v>1</v>
      </c>
      <c r="J273" s="95" t="s">
        <v>72</v>
      </c>
      <c r="K273" s="95">
        <v>0.33</v>
      </c>
      <c r="L273" s="95" t="s">
        <v>103</v>
      </c>
      <c r="M273" s="95">
        <v>330</v>
      </c>
      <c r="N273" s="95" t="s">
        <v>71</v>
      </c>
    </row>
    <row r="274" spans="1:14">
      <c r="A274" s="95">
        <v>20</v>
      </c>
      <c r="B274" s="95"/>
      <c r="C274" s="95" t="s">
        <v>45</v>
      </c>
      <c r="D274" s="95" t="s">
        <v>44</v>
      </c>
      <c r="E274" s="95" t="s">
        <v>43</v>
      </c>
      <c r="F274" s="95" t="s">
        <v>1566</v>
      </c>
      <c r="G274" s="95">
        <v>2</v>
      </c>
      <c r="H274" s="95" t="s">
        <v>74</v>
      </c>
      <c r="I274" s="95">
        <v>3</v>
      </c>
      <c r="J274" s="95" t="s">
        <v>72</v>
      </c>
      <c r="K274" s="95">
        <v>0.99</v>
      </c>
      <c r="L274" s="95" t="s">
        <v>103</v>
      </c>
      <c r="M274" s="95">
        <v>990</v>
      </c>
      <c r="N274" s="95" t="s">
        <v>71</v>
      </c>
    </row>
    <row r="275" spans="1:14">
      <c r="A275" s="95">
        <v>21</v>
      </c>
      <c r="B275" s="95"/>
      <c r="C275" s="95" t="s">
        <v>47</v>
      </c>
      <c r="D275" s="95" t="s">
        <v>46</v>
      </c>
      <c r="E275" s="95" t="s">
        <v>43</v>
      </c>
      <c r="F275" s="95" t="s">
        <v>1585</v>
      </c>
      <c r="G275" s="95">
        <v>1</v>
      </c>
      <c r="H275" s="95" t="s">
        <v>74</v>
      </c>
      <c r="I275" s="95">
        <v>1.5</v>
      </c>
      <c r="J275" s="95" t="s">
        <v>72</v>
      </c>
      <c r="K275" s="95">
        <v>0.495</v>
      </c>
      <c r="L275" s="95" t="s">
        <v>103</v>
      </c>
      <c r="M275" s="95">
        <v>495</v>
      </c>
      <c r="N275" s="95" t="s">
        <v>71</v>
      </c>
    </row>
    <row r="276" spans="1:14">
      <c r="A276" s="95">
        <v>22</v>
      </c>
      <c r="B276" s="95"/>
      <c r="C276" s="95" t="s">
        <v>42</v>
      </c>
      <c r="D276" s="95" t="s">
        <v>41</v>
      </c>
      <c r="E276" s="95" t="s">
        <v>165</v>
      </c>
      <c r="F276" s="95" t="s">
        <v>1586</v>
      </c>
      <c r="G276" s="95">
        <v>1</v>
      </c>
      <c r="H276" s="95" t="s">
        <v>74</v>
      </c>
      <c r="I276" s="95">
        <v>1.5</v>
      </c>
      <c r="J276" s="95" t="s">
        <v>72</v>
      </c>
      <c r="K276" s="95">
        <v>0.495</v>
      </c>
      <c r="L276" s="95" t="s">
        <v>103</v>
      </c>
      <c r="M276" s="95">
        <v>495</v>
      </c>
      <c r="N276" s="95" t="s">
        <v>71</v>
      </c>
    </row>
    <row r="277" spans="1:14">
      <c r="A277" s="95">
        <v>23</v>
      </c>
      <c r="B277" s="95"/>
      <c r="C277" s="95" t="s">
        <v>49</v>
      </c>
      <c r="D277" s="95" t="s">
        <v>48</v>
      </c>
      <c r="E277" s="95" t="s">
        <v>50</v>
      </c>
      <c r="F277" s="95" t="s">
        <v>922</v>
      </c>
      <c r="G277" s="95">
        <v>2</v>
      </c>
      <c r="H277" s="95" t="s">
        <v>74</v>
      </c>
      <c r="I277" s="95">
        <v>8</v>
      </c>
      <c r="J277" s="95" t="s">
        <v>72</v>
      </c>
      <c r="K277" s="95">
        <v>2.64</v>
      </c>
      <c r="L277" s="95" t="s">
        <v>103</v>
      </c>
      <c r="M277" s="143">
        <v>2640</v>
      </c>
      <c r="N277" s="95" t="s">
        <v>71</v>
      </c>
    </row>
    <row r="278" spans="1:14">
      <c r="A278" s="95">
        <v>24</v>
      </c>
      <c r="B278" s="95"/>
      <c r="C278" s="95" t="s">
        <v>923</v>
      </c>
      <c r="D278" s="95"/>
      <c r="E278" s="95" t="s">
        <v>165</v>
      </c>
      <c r="F278" s="95" t="s">
        <v>924</v>
      </c>
      <c r="G278" s="95">
        <v>1</v>
      </c>
      <c r="H278" s="95" t="s">
        <v>74</v>
      </c>
      <c r="I278" s="95">
        <v>1.5</v>
      </c>
      <c r="J278" s="95" t="s">
        <v>72</v>
      </c>
      <c r="K278" s="95">
        <v>0.495</v>
      </c>
      <c r="L278" s="95" t="s">
        <v>103</v>
      </c>
      <c r="M278" s="95">
        <v>495</v>
      </c>
      <c r="N278" s="95" t="s">
        <v>71</v>
      </c>
    </row>
    <row r="279" spans="1:14">
      <c r="A279" s="95">
        <v>25</v>
      </c>
      <c r="B279" s="95"/>
      <c r="C279" s="95" t="s">
        <v>114</v>
      </c>
      <c r="D279" s="95"/>
      <c r="E279" s="95" t="s">
        <v>12</v>
      </c>
      <c r="F279" s="95" t="s">
        <v>220</v>
      </c>
      <c r="G279" s="95">
        <v>1</v>
      </c>
      <c r="H279" s="95" t="s">
        <v>74</v>
      </c>
      <c r="I279" s="95">
        <v>1</v>
      </c>
      <c r="J279" s="95" t="s">
        <v>72</v>
      </c>
      <c r="K279" s="95">
        <v>0.33</v>
      </c>
      <c r="L279" s="95" t="s">
        <v>103</v>
      </c>
      <c r="M279" s="95">
        <v>330</v>
      </c>
      <c r="N279" s="95" t="s">
        <v>71</v>
      </c>
    </row>
    <row r="280" spans="1:14">
      <c r="A280" s="95">
        <v>26</v>
      </c>
      <c r="B280" s="95"/>
      <c r="C280" s="95" t="s">
        <v>1587</v>
      </c>
      <c r="D280" s="95"/>
      <c r="E280" s="95" t="s">
        <v>12</v>
      </c>
      <c r="F280" s="95" t="s">
        <v>1588</v>
      </c>
      <c r="G280" s="95">
        <v>2</v>
      </c>
      <c r="H280" s="95" t="s">
        <v>74</v>
      </c>
      <c r="I280" s="95">
        <v>2</v>
      </c>
      <c r="J280" s="95" t="s">
        <v>72</v>
      </c>
      <c r="K280" s="95">
        <v>0.66</v>
      </c>
      <c r="L280" s="95" t="s">
        <v>103</v>
      </c>
      <c r="M280" s="95">
        <v>660</v>
      </c>
      <c r="N280" s="95" t="s">
        <v>71</v>
      </c>
    </row>
    <row r="281" spans="1:14">
      <c r="A281" s="95">
        <v>27</v>
      </c>
      <c r="B281" s="95"/>
      <c r="C281" s="95" t="s">
        <v>764</v>
      </c>
      <c r="D281" s="95"/>
      <c r="E281" s="95" t="s">
        <v>12</v>
      </c>
      <c r="F281" s="95" t="s">
        <v>900</v>
      </c>
      <c r="G281" s="95">
        <v>1</v>
      </c>
      <c r="H281" s="95" t="s">
        <v>74</v>
      </c>
      <c r="I281" s="95">
        <v>1</v>
      </c>
      <c r="J281" s="95" t="s">
        <v>72</v>
      </c>
      <c r="K281" s="95">
        <v>0.33</v>
      </c>
      <c r="L281" s="95" t="s">
        <v>103</v>
      </c>
      <c r="M281" s="95">
        <v>330</v>
      </c>
      <c r="N281" s="95" t="s">
        <v>71</v>
      </c>
    </row>
    <row r="282" spans="1:14">
      <c r="A282" s="95">
        <v>28</v>
      </c>
      <c r="B282" s="95"/>
      <c r="C282" s="95" t="s">
        <v>932</v>
      </c>
      <c r="D282" s="95"/>
      <c r="E282" s="95" t="s">
        <v>43</v>
      </c>
      <c r="F282" s="95" t="s">
        <v>933</v>
      </c>
      <c r="G282" s="95">
        <v>1</v>
      </c>
      <c r="H282" s="95" t="s">
        <v>74</v>
      </c>
      <c r="I282" s="95">
        <v>4</v>
      </c>
      <c r="J282" s="95" t="s">
        <v>72</v>
      </c>
      <c r="K282" s="95">
        <v>1.32</v>
      </c>
      <c r="L282" s="95" t="s">
        <v>103</v>
      </c>
      <c r="M282" s="143">
        <v>1320</v>
      </c>
      <c r="N282" s="95" t="s">
        <v>71</v>
      </c>
    </row>
    <row r="283" spans="1:14">
      <c r="A283" s="95">
        <v>29</v>
      </c>
      <c r="B283" s="95"/>
      <c r="C283" s="95" t="s">
        <v>115</v>
      </c>
      <c r="D283" s="95"/>
      <c r="E283" s="95" t="s">
        <v>12</v>
      </c>
      <c r="F283" s="95" t="s">
        <v>888</v>
      </c>
      <c r="G283" s="95">
        <v>1</v>
      </c>
      <c r="H283" s="95" t="s">
        <v>74</v>
      </c>
      <c r="I283" s="95">
        <v>1</v>
      </c>
      <c r="J283" s="95" t="s">
        <v>72</v>
      </c>
      <c r="K283" s="95">
        <v>0.33</v>
      </c>
      <c r="L283" s="95" t="s">
        <v>103</v>
      </c>
      <c r="M283" s="95">
        <v>330</v>
      </c>
      <c r="N283" s="95" t="s">
        <v>71</v>
      </c>
    </row>
    <row r="284" spans="1:14">
      <c r="A284" s="95">
        <v>30</v>
      </c>
      <c r="B284" s="95"/>
      <c r="C284" s="95" t="s">
        <v>657</v>
      </c>
      <c r="D284" s="95"/>
      <c r="E284" s="95" t="s">
        <v>12</v>
      </c>
      <c r="F284" s="95" t="s">
        <v>929</v>
      </c>
      <c r="G284" s="95">
        <v>1</v>
      </c>
      <c r="H284" s="95" t="s">
        <v>74</v>
      </c>
      <c r="I284" s="95">
        <v>1</v>
      </c>
      <c r="J284" s="95" t="s">
        <v>72</v>
      </c>
      <c r="K284" s="95">
        <v>0.33</v>
      </c>
      <c r="L284" s="95" t="s">
        <v>103</v>
      </c>
      <c r="M284" s="95">
        <v>330</v>
      </c>
      <c r="N284" s="95" t="s">
        <v>71</v>
      </c>
    </row>
    <row r="285" spans="1:14">
      <c r="A285" s="95">
        <v>31</v>
      </c>
      <c r="B285" s="95"/>
      <c r="C285" s="95" t="s">
        <v>124</v>
      </c>
      <c r="D285" s="95"/>
      <c r="E285" s="95" t="s">
        <v>43</v>
      </c>
      <c r="F285" s="95" t="s">
        <v>925</v>
      </c>
      <c r="G285" s="95">
        <v>1</v>
      </c>
      <c r="H285" s="95" t="s">
        <v>74</v>
      </c>
      <c r="I285" s="95">
        <v>1.5</v>
      </c>
      <c r="J285" s="95" t="s">
        <v>72</v>
      </c>
      <c r="K285" s="95">
        <v>0.495</v>
      </c>
      <c r="L285" s="95" t="s">
        <v>103</v>
      </c>
      <c r="M285" s="95">
        <v>495</v>
      </c>
      <c r="N285" s="95" t="s">
        <v>71</v>
      </c>
    </row>
    <row r="286" spans="1:14">
      <c r="A286" s="95">
        <v>32</v>
      </c>
      <c r="B286" s="95"/>
      <c r="C286" s="95" t="s">
        <v>926</v>
      </c>
      <c r="D286" s="95"/>
      <c r="E286" s="95" t="s">
        <v>12</v>
      </c>
      <c r="F286" s="95" t="s">
        <v>927</v>
      </c>
      <c r="G286" s="95">
        <v>1</v>
      </c>
      <c r="H286" s="95" t="s">
        <v>74</v>
      </c>
      <c r="I286" s="95">
        <v>1</v>
      </c>
      <c r="J286" s="95" t="s">
        <v>72</v>
      </c>
      <c r="K286" s="95">
        <v>0.33</v>
      </c>
      <c r="L286" s="95" t="s">
        <v>103</v>
      </c>
      <c r="M286" s="95">
        <v>330</v>
      </c>
      <c r="N286" s="95" t="s">
        <v>71</v>
      </c>
    </row>
    <row r="287" spans="1:14">
      <c r="A287" s="95">
        <v>33</v>
      </c>
      <c r="B287" s="95"/>
      <c r="C287" s="95" t="s">
        <v>934</v>
      </c>
      <c r="D287" s="95"/>
      <c r="E287" s="95" t="s">
        <v>43</v>
      </c>
      <c r="F287" s="95" t="s">
        <v>935</v>
      </c>
      <c r="G287" s="95">
        <v>1</v>
      </c>
      <c r="H287" s="95" t="s">
        <v>74</v>
      </c>
      <c r="I287" s="95">
        <v>1</v>
      </c>
      <c r="J287" s="95" t="s">
        <v>72</v>
      </c>
      <c r="K287" s="95">
        <v>0.33</v>
      </c>
      <c r="L287" s="95" t="s">
        <v>103</v>
      </c>
      <c r="M287" s="95">
        <v>330</v>
      </c>
      <c r="N287" s="95" t="s">
        <v>71</v>
      </c>
    </row>
    <row r="288" spans="1:14">
      <c r="A288" s="95">
        <v>34</v>
      </c>
      <c r="B288" s="95"/>
      <c r="C288" s="95" t="s">
        <v>928</v>
      </c>
      <c r="D288" s="95"/>
      <c r="E288" s="95" t="s">
        <v>43</v>
      </c>
      <c r="F288" s="95" t="s">
        <v>843</v>
      </c>
      <c r="G288" s="95">
        <v>1</v>
      </c>
      <c r="H288" s="95" t="s">
        <v>74</v>
      </c>
      <c r="I288" s="95">
        <v>1</v>
      </c>
      <c r="J288" s="95" t="s">
        <v>72</v>
      </c>
      <c r="K288" s="95">
        <v>0.33</v>
      </c>
      <c r="L288" s="95" t="s">
        <v>103</v>
      </c>
      <c r="M288" s="95">
        <v>330</v>
      </c>
      <c r="N288" s="95" t="s">
        <v>71</v>
      </c>
    </row>
    <row r="289" spans="1:14">
      <c r="A289" s="95">
        <v>35</v>
      </c>
      <c r="B289" s="95"/>
      <c r="C289" s="307" t="s">
        <v>54</v>
      </c>
      <c r="D289" s="308"/>
      <c r="E289" s="308"/>
      <c r="F289" s="309"/>
      <c r="G289" s="144">
        <v>63</v>
      </c>
      <c r="H289" s="144" t="s">
        <v>74</v>
      </c>
      <c r="I289" s="144">
        <v>233</v>
      </c>
      <c r="J289" s="144" t="s">
        <v>72</v>
      </c>
      <c r="K289" s="144">
        <v>76.89</v>
      </c>
      <c r="L289" s="144" t="s">
        <v>103</v>
      </c>
      <c r="M289" s="145">
        <v>76890</v>
      </c>
      <c r="N289" s="144" t="s">
        <v>71</v>
      </c>
    </row>
    <row r="290" spans="1:14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9"/>
    </row>
    <row r="291" spans="1:14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157"/>
    </row>
    <row r="292" spans="1:14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2"/>
    </row>
    <row r="293" spans="1:14">
      <c r="A293" s="310" t="s">
        <v>2</v>
      </c>
      <c r="B293" s="312" t="s">
        <v>4</v>
      </c>
      <c r="C293" s="312" t="s">
        <v>1</v>
      </c>
      <c r="D293" s="312" t="s">
        <v>280</v>
      </c>
      <c r="E293" s="303" t="s">
        <v>5</v>
      </c>
      <c r="F293" s="304"/>
      <c r="G293" s="303" t="s">
        <v>6</v>
      </c>
      <c r="H293" s="304"/>
      <c r="I293" s="303" t="s">
        <v>101</v>
      </c>
      <c r="J293" s="304"/>
      <c r="K293" s="303" t="s">
        <v>102</v>
      </c>
      <c r="L293" s="304"/>
      <c r="M293" s="188"/>
      <c r="N293" s="188"/>
    </row>
    <row r="294" spans="1:14">
      <c r="A294" s="311"/>
      <c r="B294" s="313"/>
      <c r="C294" s="313"/>
      <c r="D294" s="313"/>
      <c r="E294" s="305"/>
      <c r="F294" s="306"/>
      <c r="G294" s="305"/>
      <c r="H294" s="306"/>
      <c r="I294" s="305"/>
      <c r="J294" s="306"/>
      <c r="K294" s="305"/>
      <c r="L294" s="306"/>
      <c r="M294" s="188"/>
      <c r="N294" s="188"/>
    </row>
    <row r="295" spans="1:14">
      <c r="A295" s="95" t="s">
        <v>3</v>
      </c>
      <c r="B295" s="189" t="s">
        <v>7</v>
      </c>
      <c r="C295" s="189" t="s">
        <v>8</v>
      </c>
      <c r="D295" s="189" t="s">
        <v>1590</v>
      </c>
      <c r="E295" s="189">
        <v>4</v>
      </c>
      <c r="F295" s="189" t="s">
        <v>74</v>
      </c>
      <c r="G295" s="189">
        <v>24</v>
      </c>
      <c r="H295" s="189" t="s">
        <v>72</v>
      </c>
      <c r="I295" s="189">
        <v>7.92</v>
      </c>
      <c r="J295" s="189" t="s">
        <v>103</v>
      </c>
      <c r="K295" s="190">
        <v>7920</v>
      </c>
      <c r="L295" s="189" t="s">
        <v>71</v>
      </c>
      <c r="M295" s="188"/>
      <c r="N295" s="188"/>
    </row>
    <row r="296" spans="1:14">
      <c r="A296" s="146" t="s">
        <v>53</v>
      </c>
      <c r="B296" s="146" t="s">
        <v>0</v>
      </c>
      <c r="C296" s="95" t="s">
        <v>56</v>
      </c>
      <c r="D296" s="95" t="s">
        <v>93</v>
      </c>
      <c r="E296" s="95" t="s">
        <v>8</v>
      </c>
      <c r="F296" s="95" t="s">
        <v>1592</v>
      </c>
      <c r="G296" s="95">
        <v>0</v>
      </c>
      <c r="H296" s="95" t="s">
        <v>74</v>
      </c>
      <c r="I296" s="95">
        <v>0</v>
      </c>
      <c r="J296" s="95" t="s">
        <v>72</v>
      </c>
      <c r="K296" s="95">
        <v>0</v>
      </c>
      <c r="L296" s="95" t="s">
        <v>103</v>
      </c>
      <c r="M296" s="95" t="s">
        <v>1486</v>
      </c>
      <c r="N296" s="95" t="s">
        <v>71</v>
      </c>
    </row>
    <row r="297" spans="1:14">
      <c r="A297" s="95"/>
      <c r="B297" s="95"/>
      <c r="C297" s="95" t="s">
        <v>15</v>
      </c>
      <c r="D297" s="95" t="s">
        <v>647</v>
      </c>
      <c r="E297" s="95" t="s">
        <v>8</v>
      </c>
      <c r="F297" s="95" t="s">
        <v>1593</v>
      </c>
      <c r="G297" s="95">
        <v>1</v>
      </c>
      <c r="H297" s="95" t="s">
        <v>74</v>
      </c>
      <c r="I297" s="95">
        <v>6</v>
      </c>
      <c r="J297" s="95" t="s">
        <v>72</v>
      </c>
      <c r="K297" s="95">
        <v>1.98</v>
      </c>
      <c r="L297" s="95" t="s">
        <v>103</v>
      </c>
      <c r="M297" s="143">
        <v>1980</v>
      </c>
      <c r="N297" s="95" t="s">
        <v>71</v>
      </c>
    </row>
    <row r="298" spans="1:14">
      <c r="A298" s="95">
        <v>1</v>
      </c>
      <c r="B298" s="95" t="s">
        <v>1589</v>
      </c>
      <c r="C298" s="95" t="s">
        <v>17</v>
      </c>
      <c r="D298" s="95" t="s">
        <v>16</v>
      </c>
      <c r="E298" s="95" t="s">
        <v>8</v>
      </c>
      <c r="F298" s="95" t="s">
        <v>1594</v>
      </c>
      <c r="G298" s="95">
        <v>3</v>
      </c>
      <c r="H298" s="95" t="s">
        <v>74</v>
      </c>
      <c r="I298" s="95">
        <v>18</v>
      </c>
      <c r="J298" s="95" t="s">
        <v>72</v>
      </c>
      <c r="K298" s="95">
        <v>5.94</v>
      </c>
      <c r="L298" s="95" t="s">
        <v>103</v>
      </c>
      <c r="M298" s="143">
        <v>5940</v>
      </c>
      <c r="N298" s="95" t="s">
        <v>71</v>
      </c>
    </row>
    <row r="299" spans="1:14">
      <c r="A299" s="95">
        <v>2</v>
      </c>
      <c r="B299" s="95" t="s">
        <v>1591</v>
      </c>
      <c r="C299" s="95" t="s">
        <v>251</v>
      </c>
      <c r="D299" s="95" t="s">
        <v>18</v>
      </c>
      <c r="E299" s="95" t="s">
        <v>8</v>
      </c>
      <c r="F299" s="95" t="s">
        <v>1595</v>
      </c>
      <c r="G299" s="95">
        <v>0</v>
      </c>
      <c r="H299" s="95" t="s">
        <v>74</v>
      </c>
      <c r="I299" s="95">
        <v>0</v>
      </c>
      <c r="J299" s="95" t="s">
        <v>72</v>
      </c>
      <c r="K299" s="95">
        <v>0</v>
      </c>
      <c r="L299" s="95" t="s">
        <v>103</v>
      </c>
      <c r="M299" s="95" t="s">
        <v>1486</v>
      </c>
      <c r="N299" s="95" t="s">
        <v>71</v>
      </c>
    </row>
    <row r="300" spans="1:14">
      <c r="A300" s="95">
        <v>3</v>
      </c>
      <c r="B300" s="95"/>
      <c r="C300" s="95" t="s">
        <v>52</v>
      </c>
      <c r="D300" s="95" t="s">
        <v>51</v>
      </c>
      <c r="E300" s="95" t="s">
        <v>8</v>
      </c>
      <c r="F300" s="95" t="s">
        <v>428</v>
      </c>
      <c r="G300" s="95">
        <v>5</v>
      </c>
      <c r="H300" s="95" t="s">
        <v>74</v>
      </c>
      <c r="I300" s="95">
        <v>30</v>
      </c>
      <c r="J300" s="95" t="s">
        <v>72</v>
      </c>
      <c r="K300" s="95">
        <v>9.9</v>
      </c>
      <c r="L300" s="95" t="s">
        <v>103</v>
      </c>
      <c r="M300" s="143">
        <v>9900</v>
      </c>
      <c r="N300" s="95" t="s">
        <v>71</v>
      </c>
    </row>
    <row r="301" spans="1:14">
      <c r="A301" s="95">
        <v>4</v>
      </c>
      <c r="B301" s="95"/>
      <c r="C301" s="95" t="s">
        <v>10</v>
      </c>
      <c r="D301" s="95" t="s">
        <v>93</v>
      </c>
      <c r="E301" s="95" t="s">
        <v>8</v>
      </c>
      <c r="F301" s="95" t="s">
        <v>1596</v>
      </c>
      <c r="G301" s="95">
        <v>4</v>
      </c>
      <c r="H301" s="95" t="s">
        <v>74</v>
      </c>
      <c r="I301" s="95">
        <v>24</v>
      </c>
      <c r="J301" s="95" t="s">
        <v>72</v>
      </c>
      <c r="K301" s="95">
        <v>7.92</v>
      </c>
      <c r="L301" s="95" t="s">
        <v>103</v>
      </c>
      <c r="M301" s="143">
        <v>7920</v>
      </c>
      <c r="N301" s="95" t="s">
        <v>71</v>
      </c>
    </row>
    <row r="302" spans="1:14">
      <c r="A302" s="95">
        <v>5</v>
      </c>
      <c r="B302" s="95"/>
      <c r="C302" s="95" t="s">
        <v>26</v>
      </c>
      <c r="D302" s="95" t="s">
        <v>89</v>
      </c>
      <c r="E302" s="95" t="s">
        <v>8</v>
      </c>
      <c r="F302" s="95" t="s">
        <v>1597</v>
      </c>
      <c r="G302" s="95">
        <v>4</v>
      </c>
      <c r="H302" s="95" t="s">
        <v>74</v>
      </c>
      <c r="I302" s="95">
        <v>24</v>
      </c>
      <c r="J302" s="95" t="s">
        <v>72</v>
      </c>
      <c r="K302" s="95">
        <v>7.92</v>
      </c>
      <c r="L302" s="95" t="s">
        <v>103</v>
      </c>
      <c r="M302" s="143">
        <v>7920</v>
      </c>
      <c r="N302" s="95" t="s">
        <v>71</v>
      </c>
    </row>
    <row r="303" spans="1:14">
      <c r="A303" s="95">
        <v>6</v>
      </c>
      <c r="B303" s="95"/>
      <c r="C303" s="95" t="s">
        <v>94</v>
      </c>
      <c r="D303" s="95" t="s">
        <v>95</v>
      </c>
      <c r="E303" s="95" t="s">
        <v>8</v>
      </c>
      <c r="F303" s="95" t="s">
        <v>943</v>
      </c>
      <c r="G303" s="95">
        <v>0</v>
      </c>
      <c r="H303" s="95" t="s">
        <v>74</v>
      </c>
      <c r="I303" s="95">
        <v>0</v>
      </c>
      <c r="J303" s="95" t="s">
        <v>72</v>
      </c>
      <c r="K303" s="95">
        <v>0</v>
      </c>
      <c r="L303" s="95" t="s">
        <v>103</v>
      </c>
      <c r="M303" s="95" t="s">
        <v>1486</v>
      </c>
      <c r="N303" s="95" t="s">
        <v>71</v>
      </c>
    </row>
    <row r="304" spans="1:14">
      <c r="A304" s="95">
        <v>7</v>
      </c>
      <c r="B304" s="95"/>
      <c r="C304" s="95" t="s">
        <v>190</v>
      </c>
      <c r="D304" s="95" t="s">
        <v>20</v>
      </c>
      <c r="E304" s="95" t="s">
        <v>173</v>
      </c>
      <c r="F304" s="95" t="s">
        <v>941</v>
      </c>
      <c r="G304" s="95">
        <v>0</v>
      </c>
      <c r="H304" s="95" t="s">
        <v>74</v>
      </c>
      <c r="I304" s="95">
        <v>0</v>
      </c>
      <c r="J304" s="95" t="s">
        <v>72</v>
      </c>
      <c r="K304" s="95">
        <v>0</v>
      </c>
      <c r="L304" s="95" t="s">
        <v>103</v>
      </c>
      <c r="M304" s="95" t="s">
        <v>1486</v>
      </c>
      <c r="N304" s="95" t="s">
        <v>71</v>
      </c>
    </row>
    <row r="305" spans="1:14">
      <c r="A305" s="95">
        <v>8</v>
      </c>
      <c r="B305" s="95"/>
      <c r="C305" s="95" t="s">
        <v>34</v>
      </c>
      <c r="D305" s="95" t="s">
        <v>134</v>
      </c>
      <c r="E305" s="95" t="s">
        <v>173</v>
      </c>
      <c r="F305" s="95" t="s">
        <v>1598</v>
      </c>
      <c r="G305" s="95">
        <v>1</v>
      </c>
      <c r="H305" s="95" t="s">
        <v>74</v>
      </c>
      <c r="I305" s="95">
        <v>7</v>
      </c>
      <c r="J305" s="95" t="s">
        <v>72</v>
      </c>
      <c r="K305" s="95">
        <v>2.31</v>
      </c>
      <c r="L305" s="95" t="s">
        <v>103</v>
      </c>
      <c r="M305" s="143">
        <v>2310</v>
      </c>
      <c r="N305" s="95" t="s">
        <v>71</v>
      </c>
    </row>
    <row r="306" spans="1:14">
      <c r="A306" s="95">
        <v>9</v>
      </c>
      <c r="B306" s="95"/>
      <c r="C306" s="95" t="s">
        <v>23</v>
      </c>
      <c r="D306" s="95" t="s">
        <v>136</v>
      </c>
      <c r="E306" s="95" t="s">
        <v>12</v>
      </c>
      <c r="F306" s="95" t="s">
        <v>944</v>
      </c>
      <c r="G306" s="95">
        <v>1</v>
      </c>
      <c r="H306" s="95" t="s">
        <v>74</v>
      </c>
      <c r="I306" s="95">
        <v>1</v>
      </c>
      <c r="J306" s="95" t="s">
        <v>72</v>
      </c>
      <c r="K306" s="95">
        <v>0.33</v>
      </c>
      <c r="L306" s="95" t="s">
        <v>103</v>
      </c>
      <c r="M306" s="95">
        <v>330</v>
      </c>
      <c r="N306" s="95" t="s">
        <v>71</v>
      </c>
    </row>
    <row r="307" spans="1:14">
      <c r="A307" s="95">
        <v>10</v>
      </c>
      <c r="B307" s="95"/>
      <c r="C307" s="95" t="s">
        <v>90</v>
      </c>
      <c r="D307" s="95" t="s">
        <v>91</v>
      </c>
      <c r="E307" s="95" t="s">
        <v>12</v>
      </c>
      <c r="F307" s="95" t="s">
        <v>485</v>
      </c>
      <c r="G307" s="95">
        <v>1</v>
      </c>
      <c r="H307" s="95" t="s">
        <v>74</v>
      </c>
      <c r="I307" s="95">
        <v>1</v>
      </c>
      <c r="J307" s="95" t="s">
        <v>72</v>
      </c>
      <c r="K307" s="95">
        <v>0.33</v>
      </c>
      <c r="L307" s="95" t="s">
        <v>103</v>
      </c>
      <c r="M307" s="95">
        <v>330</v>
      </c>
      <c r="N307" s="95" t="s">
        <v>71</v>
      </c>
    </row>
    <row r="308" spans="1:14">
      <c r="A308" s="95">
        <v>11</v>
      </c>
      <c r="B308" s="95"/>
      <c r="C308" s="95" t="s">
        <v>81</v>
      </c>
      <c r="D308" s="95" t="s">
        <v>82</v>
      </c>
      <c r="E308" s="95" t="s">
        <v>12</v>
      </c>
      <c r="F308" s="95" t="s">
        <v>945</v>
      </c>
      <c r="G308" s="95">
        <v>1</v>
      </c>
      <c r="H308" s="95" t="s">
        <v>74</v>
      </c>
      <c r="I308" s="95">
        <v>1</v>
      </c>
      <c r="J308" s="95" t="s">
        <v>72</v>
      </c>
      <c r="K308" s="95">
        <v>0.33</v>
      </c>
      <c r="L308" s="95" t="s">
        <v>103</v>
      </c>
      <c r="M308" s="95">
        <v>330</v>
      </c>
      <c r="N308" s="95" t="s">
        <v>71</v>
      </c>
    </row>
    <row r="309" spans="1:14">
      <c r="A309" s="95">
        <v>12</v>
      </c>
      <c r="B309" s="95"/>
      <c r="C309" s="95" t="s">
        <v>11</v>
      </c>
      <c r="D309" s="95" t="s">
        <v>13</v>
      </c>
      <c r="E309" s="95" t="s">
        <v>12</v>
      </c>
      <c r="F309" s="95" t="s">
        <v>946</v>
      </c>
      <c r="G309" s="95">
        <v>1</v>
      </c>
      <c r="H309" s="95" t="s">
        <v>74</v>
      </c>
      <c r="I309" s="95">
        <v>1</v>
      </c>
      <c r="J309" s="95" t="s">
        <v>72</v>
      </c>
      <c r="K309" s="95">
        <v>0.33</v>
      </c>
      <c r="L309" s="95" t="s">
        <v>103</v>
      </c>
      <c r="M309" s="95">
        <v>330</v>
      </c>
      <c r="N309" s="95" t="s">
        <v>71</v>
      </c>
    </row>
    <row r="310" spans="1:14">
      <c r="A310" s="95">
        <v>13</v>
      </c>
      <c r="B310" s="95"/>
      <c r="C310" s="95" t="s">
        <v>28</v>
      </c>
      <c r="D310" s="95" t="s">
        <v>27</v>
      </c>
      <c r="E310" s="95" t="s">
        <v>12</v>
      </c>
      <c r="F310" s="95" t="s">
        <v>1599</v>
      </c>
      <c r="G310" s="95">
        <v>1</v>
      </c>
      <c r="H310" s="95" t="s">
        <v>74</v>
      </c>
      <c r="I310" s="95">
        <v>1</v>
      </c>
      <c r="J310" s="95" t="s">
        <v>72</v>
      </c>
      <c r="K310" s="95">
        <v>0.33</v>
      </c>
      <c r="L310" s="95" t="s">
        <v>103</v>
      </c>
      <c r="M310" s="95">
        <v>330</v>
      </c>
      <c r="N310" s="95" t="s">
        <v>71</v>
      </c>
    </row>
    <row r="311" spans="1:14">
      <c r="A311" s="95">
        <v>14</v>
      </c>
      <c r="B311" s="95"/>
      <c r="C311" s="95" t="s">
        <v>30</v>
      </c>
      <c r="D311" s="95" t="s">
        <v>29</v>
      </c>
      <c r="E311" s="95" t="s">
        <v>12</v>
      </c>
      <c r="F311" s="95" t="s">
        <v>947</v>
      </c>
      <c r="G311" s="95">
        <v>1</v>
      </c>
      <c r="H311" s="95" t="s">
        <v>74</v>
      </c>
      <c r="I311" s="95">
        <v>1</v>
      </c>
      <c r="J311" s="95" t="s">
        <v>72</v>
      </c>
      <c r="K311" s="95">
        <v>0.33</v>
      </c>
      <c r="L311" s="95" t="s">
        <v>103</v>
      </c>
      <c r="M311" s="95">
        <v>330</v>
      </c>
      <c r="N311" s="95" t="s">
        <v>71</v>
      </c>
    </row>
    <row r="312" spans="1:14">
      <c r="A312" s="95">
        <v>15</v>
      </c>
      <c r="B312" s="95"/>
      <c r="C312" s="95" t="s">
        <v>32</v>
      </c>
      <c r="D312" s="95" t="s">
        <v>33</v>
      </c>
      <c r="E312" s="95" t="s">
        <v>12</v>
      </c>
      <c r="F312" s="95" t="s">
        <v>597</v>
      </c>
      <c r="G312" s="95">
        <v>1</v>
      </c>
      <c r="H312" s="95" t="s">
        <v>74</v>
      </c>
      <c r="I312" s="95">
        <v>1</v>
      </c>
      <c r="J312" s="95" t="s">
        <v>72</v>
      </c>
      <c r="K312" s="95">
        <v>0.33</v>
      </c>
      <c r="L312" s="95" t="s">
        <v>103</v>
      </c>
      <c r="M312" s="95">
        <v>330</v>
      </c>
      <c r="N312" s="95" t="s">
        <v>71</v>
      </c>
    </row>
    <row r="313" spans="1:14">
      <c r="A313" s="95">
        <v>16</v>
      </c>
      <c r="B313" s="95"/>
      <c r="C313" s="95" t="s">
        <v>36</v>
      </c>
      <c r="D313" s="95" t="s">
        <v>35</v>
      </c>
      <c r="E313" s="95" t="s">
        <v>12</v>
      </c>
      <c r="F313" s="95" t="s">
        <v>949</v>
      </c>
      <c r="G313" s="95">
        <v>0</v>
      </c>
      <c r="H313" s="95" t="s">
        <v>74</v>
      </c>
      <c r="I313" s="95">
        <v>0</v>
      </c>
      <c r="J313" s="95" t="s">
        <v>72</v>
      </c>
      <c r="K313" s="95">
        <v>0</v>
      </c>
      <c r="L313" s="95" t="s">
        <v>103</v>
      </c>
      <c r="M313" s="95" t="s">
        <v>1486</v>
      </c>
      <c r="N313" s="95" t="s">
        <v>71</v>
      </c>
    </row>
    <row r="314" spans="1:14">
      <c r="A314" s="95">
        <v>17</v>
      </c>
      <c r="B314" s="95"/>
      <c r="C314" s="95" t="s">
        <v>38</v>
      </c>
      <c r="D314" s="95" t="s">
        <v>37</v>
      </c>
      <c r="E314" s="95" t="s">
        <v>12</v>
      </c>
      <c r="F314" s="95" t="s">
        <v>432</v>
      </c>
      <c r="G314" s="95">
        <v>1</v>
      </c>
      <c r="H314" s="95" t="s">
        <v>74</v>
      </c>
      <c r="I314" s="95">
        <v>1</v>
      </c>
      <c r="J314" s="95" t="s">
        <v>72</v>
      </c>
      <c r="K314" s="95">
        <v>0.33</v>
      </c>
      <c r="L314" s="95" t="s">
        <v>103</v>
      </c>
      <c r="M314" s="95">
        <v>330</v>
      </c>
      <c r="N314" s="95" t="s">
        <v>71</v>
      </c>
    </row>
    <row r="315" spans="1:14">
      <c r="A315" s="95">
        <v>18</v>
      </c>
      <c r="B315" s="95"/>
      <c r="C315" s="95" t="s">
        <v>40</v>
      </c>
      <c r="D315" s="95" t="s">
        <v>39</v>
      </c>
      <c r="E315" s="95" t="s">
        <v>12</v>
      </c>
      <c r="F315" s="95" t="s">
        <v>950</v>
      </c>
      <c r="G315" s="95">
        <v>1</v>
      </c>
      <c r="H315" s="95" t="s">
        <v>74</v>
      </c>
      <c r="I315" s="95">
        <v>1</v>
      </c>
      <c r="J315" s="95" t="s">
        <v>72</v>
      </c>
      <c r="K315" s="95">
        <v>0.33</v>
      </c>
      <c r="L315" s="95" t="s">
        <v>103</v>
      </c>
      <c r="M315" s="95">
        <v>330</v>
      </c>
      <c r="N315" s="95" t="s">
        <v>71</v>
      </c>
    </row>
    <row r="316" spans="1:14">
      <c r="A316" s="95">
        <v>19</v>
      </c>
      <c r="B316" s="95"/>
      <c r="C316" s="95" t="s">
        <v>52</v>
      </c>
      <c r="D316" s="95" t="s">
        <v>79</v>
      </c>
      <c r="E316" s="95" t="s">
        <v>12</v>
      </c>
      <c r="F316" s="95" t="s">
        <v>663</v>
      </c>
      <c r="G316" s="95">
        <v>1</v>
      </c>
      <c r="H316" s="95" t="s">
        <v>74</v>
      </c>
      <c r="I316" s="95">
        <v>1</v>
      </c>
      <c r="J316" s="95" t="s">
        <v>72</v>
      </c>
      <c r="K316" s="95">
        <v>0.33</v>
      </c>
      <c r="L316" s="95" t="s">
        <v>103</v>
      </c>
      <c r="M316" s="95">
        <v>330</v>
      </c>
      <c r="N316" s="95" t="s">
        <v>71</v>
      </c>
    </row>
    <row r="317" spans="1:14">
      <c r="A317" s="95">
        <v>20</v>
      </c>
      <c r="B317" s="95"/>
      <c r="C317" s="95" t="s">
        <v>45</v>
      </c>
      <c r="D317" s="95" t="s">
        <v>44</v>
      </c>
      <c r="E317" s="95" t="s">
        <v>43</v>
      </c>
      <c r="F317" s="95" t="s">
        <v>1600</v>
      </c>
      <c r="G317" s="95">
        <v>1</v>
      </c>
      <c r="H317" s="95" t="s">
        <v>74</v>
      </c>
      <c r="I317" s="95">
        <v>1.5</v>
      </c>
      <c r="J317" s="95" t="s">
        <v>72</v>
      </c>
      <c r="K317" s="95">
        <v>0.495</v>
      </c>
      <c r="L317" s="95" t="s">
        <v>103</v>
      </c>
      <c r="M317" s="95">
        <v>495</v>
      </c>
      <c r="N317" s="95" t="s">
        <v>71</v>
      </c>
    </row>
    <row r="318" spans="1:14">
      <c r="A318" s="95">
        <v>21</v>
      </c>
      <c r="B318" s="95"/>
      <c r="C318" s="95" t="s">
        <v>47</v>
      </c>
      <c r="D318" s="95" t="s">
        <v>46</v>
      </c>
      <c r="E318" s="95" t="s">
        <v>43</v>
      </c>
      <c r="F318" s="95" t="s">
        <v>1601</v>
      </c>
      <c r="G318" s="95">
        <v>1</v>
      </c>
      <c r="H318" s="95" t="s">
        <v>74</v>
      </c>
      <c r="I318" s="95">
        <v>1.5</v>
      </c>
      <c r="J318" s="95" t="s">
        <v>72</v>
      </c>
      <c r="K318" s="95">
        <v>0.495</v>
      </c>
      <c r="L318" s="95" t="s">
        <v>103</v>
      </c>
      <c r="M318" s="95">
        <v>495</v>
      </c>
      <c r="N318" s="95" t="s">
        <v>71</v>
      </c>
    </row>
    <row r="319" spans="1:14">
      <c r="A319" s="95">
        <v>22</v>
      </c>
      <c r="B319" s="95"/>
      <c r="C319" s="95" t="s">
        <v>42</v>
      </c>
      <c r="D319" s="95" t="s">
        <v>41</v>
      </c>
      <c r="E319" s="95" t="s">
        <v>165</v>
      </c>
      <c r="F319" s="95" t="s">
        <v>711</v>
      </c>
      <c r="G319" s="95">
        <v>1</v>
      </c>
      <c r="H319" s="95" t="s">
        <v>74</v>
      </c>
      <c r="I319" s="95">
        <v>1.5</v>
      </c>
      <c r="J319" s="95" t="s">
        <v>72</v>
      </c>
      <c r="K319" s="95">
        <v>0.495</v>
      </c>
      <c r="L319" s="95" t="s">
        <v>103</v>
      </c>
      <c r="M319" s="95">
        <v>495</v>
      </c>
      <c r="N319" s="95" t="s">
        <v>71</v>
      </c>
    </row>
    <row r="320" spans="1:14">
      <c r="A320" s="95">
        <v>23</v>
      </c>
      <c r="B320" s="95"/>
      <c r="C320" s="95" t="s">
        <v>49</v>
      </c>
      <c r="D320" s="95" t="s">
        <v>48</v>
      </c>
      <c r="E320" s="95" t="s">
        <v>50</v>
      </c>
      <c r="F320" s="95" t="s">
        <v>963</v>
      </c>
      <c r="G320" s="95">
        <v>0</v>
      </c>
      <c r="H320" s="95" t="s">
        <v>74</v>
      </c>
      <c r="I320" s="95">
        <v>0</v>
      </c>
      <c r="J320" s="95" t="s">
        <v>72</v>
      </c>
      <c r="K320" s="95">
        <v>0</v>
      </c>
      <c r="L320" s="95" t="s">
        <v>103</v>
      </c>
      <c r="M320" s="95" t="s">
        <v>1486</v>
      </c>
      <c r="N320" s="95" t="s">
        <v>71</v>
      </c>
    </row>
    <row r="321" spans="1:14">
      <c r="A321" s="95">
        <v>24</v>
      </c>
      <c r="B321" s="95"/>
      <c r="C321" s="95" t="s">
        <v>1602</v>
      </c>
      <c r="D321" s="95"/>
      <c r="E321" s="95" t="s">
        <v>12</v>
      </c>
      <c r="F321" s="95" t="s">
        <v>971</v>
      </c>
      <c r="G321" s="95">
        <v>1</v>
      </c>
      <c r="H321" s="95" t="s">
        <v>74</v>
      </c>
      <c r="I321" s="95">
        <v>1.5</v>
      </c>
      <c r="J321" s="95" t="s">
        <v>72</v>
      </c>
      <c r="K321" s="95">
        <v>0.495</v>
      </c>
      <c r="L321" s="95" t="s">
        <v>103</v>
      </c>
      <c r="M321" s="95">
        <v>495</v>
      </c>
      <c r="N321" s="95" t="s">
        <v>71</v>
      </c>
    </row>
    <row r="322" spans="1:14">
      <c r="A322" s="95">
        <v>25</v>
      </c>
      <c r="B322" s="95"/>
      <c r="C322" s="95" t="s">
        <v>114</v>
      </c>
      <c r="D322" s="95"/>
      <c r="E322" s="95" t="s">
        <v>12</v>
      </c>
      <c r="F322" s="95" t="s">
        <v>966</v>
      </c>
      <c r="G322" s="95">
        <v>1</v>
      </c>
      <c r="H322" s="95" t="s">
        <v>74</v>
      </c>
      <c r="I322" s="95">
        <v>1</v>
      </c>
      <c r="J322" s="95" t="s">
        <v>72</v>
      </c>
      <c r="K322" s="95">
        <v>0.33</v>
      </c>
      <c r="L322" s="95" t="s">
        <v>103</v>
      </c>
      <c r="M322" s="95">
        <v>330</v>
      </c>
      <c r="N322" s="95" t="s">
        <v>71</v>
      </c>
    </row>
    <row r="323" spans="1:14">
      <c r="A323" s="95">
        <v>26</v>
      </c>
      <c r="B323" s="95"/>
      <c r="C323" s="95" t="s">
        <v>967</v>
      </c>
      <c r="D323" s="95"/>
      <c r="E323" s="95" t="s">
        <v>12</v>
      </c>
      <c r="F323" s="95" t="s">
        <v>968</v>
      </c>
      <c r="G323" s="95">
        <v>1</v>
      </c>
      <c r="H323" s="95" t="s">
        <v>74</v>
      </c>
      <c r="I323" s="95">
        <v>1</v>
      </c>
      <c r="J323" s="95" t="s">
        <v>72</v>
      </c>
      <c r="K323" s="95">
        <v>0.33</v>
      </c>
      <c r="L323" s="95" t="s">
        <v>103</v>
      </c>
      <c r="M323" s="95">
        <v>330</v>
      </c>
      <c r="N323" s="95" t="s">
        <v>71</v>
      </c>
    </row>
    <row r="324" spans="1:14">
      <c r="A324" s="95">
        <v>27</v>
      </c>
      <c r="B324" s="95"/>
      <c r="C324" s="95" t="s">
        <v>1603</v>
      </c>
      <c r="D324" s="95"/>
      <c r="E324" s="95" t="s">
        <v>12</v>
      </c>
      <c r="F324" s="95" t="s">
        <v>971</v>
      </c>
      <c r="G324" s="95">
        <v>1</v>
      </c>
      <c r="H324" s="95" t="s">
        <v>74</v>
      </c>
      <c r="I324" s="95">
        <v>1</v>
      </c>
      <c r="J324" s="95" t="s">
        <v>72</v>
      </c>
      <c r="K324" s="95">
        <v>0.33</v>
      </c>
      <c r="L324" s="95" t="s">
        <v>103</v>
      </c>
      <c r="M324" s="95">
        <v>330</v>
      </c>
      <c r="N324" s="95" t="s">
        <v>71</v>
      </c>
    </row>
    <row r="325" spans="1:14">
      <c r="A325" s="95">
        <v>28</v>
      </c>
      <c r="B325" s="95"/>
      <c r="C325" s="95" t="s">
        <v>115</v>
      </c>
      <c r="D325" s="95"/>
      <c r="E325" s="95" t="s">
        <v>12</v>
      </c>
      <c r="F325" s="95" t="s">
        <v>971</v>
      </c>
      <c r="G325" s="95">
        <v>1</v>
      </c>
      <c r="H325" s="95" t="s">
        <v>74</v>
      </c>
      <c r="I325" s="95">
        <v>4</v>
      </c>
      <c r="J325" s="95" t="s">
        <v>72</v>
      </c>
      <c r="K325" s="95">
        <v>1.32</v>
      </c>
      <c r="L325" s="95" t="s">
        <v>103</v>
      </c>
      <c r="M325" s="143">
        <v>1320</v>
      </c>
      <c r="N325" s="95" t="s">
        <v>71</v>
      </c>
    </row>
    <row r="326" spans="1:14">
      <c r="A326" s="95">
        <v>29</v>
      </c>
      <c r="B326" s="95"/>
      <c r="C326" s="95" t="s">
        <v>112</v>
      </c>
      <c r="D326" s="95"/>
      <c r="E326" s="95" t="s">
        <v>12</v>
      </c>
      <c r="F326" s="95" t="s">
        <v>971</v>
      </c>
      <c r="G326" s="95">
        <v>1</v>
      </c>
      <c r="H326" s="95" t="s">
        <v>74</v>
      </c>
      <c r="I326" s="95">
        <v>1</v>
      </c>
      <c r="J326" s="95" t="s">
        <v>72</v>
      </c>
      <c r="K326" s="95">
        <v>0.33</v>
      </c>
      <c r="L326" s="95" t="s">
        <v>103</v>
      </c>
      <c r="M326" s="95">
        <v>330</v>
      </c>
      <c r="N326" s="95" t="s">
        <v>71</v>
      </c>
    </row>
    <row r="327" spans="1:14">
      <c r="A327" s="95">
        <v>30</v>
      </c>
      <c r="B327" s="95"/>
      <c r="C327" s="95" t="s">
        <v>764</v>
      </c>
      <c r="D327" s="95"/>
      <c r="E327" s="95" t="s">
        <v>12</v>
      </c>
      <c r="F327" s="95" t="s">
        <v>217</v>
      </c>
      <c r="G327" s="95">
        <v>1</v>
      </c>
      <c r="H327" s="95" t="s">
        <v>74</v>
      </c>
      <c r="I327" s="95">
        <v>1</v>
      </c>
      <c r="J327" s="95" t="s">
        <v>72</v>
      </c>
      <c r="K327" s="95">
        <v>0.33</v>
      </c>
      <c r="L327" s="95" t="s">
        <v>103</v>
      </c>
      <c r="M327" s="95">
        <v>330</v>
      </c>
      <c r="N327" s="95" t="s">
        <v>71</v>
      </c>
    </row>
    <row r="328" spans="1:14">
      <c r="A328" s="95">
        <v>31</v>
      </c>
      <c r="B328" s="95"/>
      <c r="C328" s="144"/>
      <c r="D328" s="144"/>
      <c r="E328" s="144"/>
      <c r="F328" s="144"/>
      <c r="G328" s="144">
        <v>42</v>
      </c>
      <c r="H328" s="144" t="s">
        <v>74</v>
      </c>
      <c r="I328" s="144">
        <v>158</v>
      </c>
      <c r="J328" s="144" t="s">
        <v>72</v>
      </c>
      <c r="K328" s="144">
        <v>52.14</v>
      </c>
      <c r="L328" s="144" t="s">
        <v>103</v>
      </c>
      <c r="M328" s="145">
        <v>52140</v>
      </c>
      <c r="N328" s="144" t="s">
        <v>71</v>
      </c>
    </row>
    <row r="329" spans="1:14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9"/>
    </row>
    <row r="330" spans="1:14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2"/>
    </row>
    <row r="331" spans="1:14">
      <c r="A331" s="146" t="s">
        <v>2</v>
      </c>
      <c r="B331" s="146" t="s">
        <v>4</v>
      </c>
      <c r="C331" s="146" t="s">
        <v>1</v>
      </c>
      <c r="D331" s="146" t="s">
        <v>280</v>
      </c>
      <c r="E331" s="146" t="s">
        <v>5</v>
      </c>
      <c r="F331" s="146"/>
      <c r="G331" s="146" t="s">
        <v>6</v>
      </c>
      <c r="H331" s="146"/>
      <c r="I331" s="146" t="s">
        <v>101</v>
      </c>
      <c r="J331" s="146"/>
      <c r="K331" s="146" t="s">
        <v>102</v>
      </c>
      <c r="L331" s="146"/>
    </row>
    <row r="332" spans="1:14">
      <c r="A332" s="146" t="s">
        <v>53</v>
      </c>
      <c r="B332" s="146" t="s">
        <v>0</v>
      </c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</row>
    <row r="333" spans="1:14">
      <c r="A333" s="95"/>
      <c r="B333" s="95"/>
      <c r="C333" s="95" t="s">
        <v>3</v>
      </c>
      <c r="D333" s="95" t="s">
        <v>7</v>
      </c>
      <c r="E333" s="95" t="s">
        <v>8</v>
      </c>
      <c r="F333" s="95" t="s">
        <v>1604</v>
      </c>
      <c r="G333" s="95">
        <v>4</v>
      </c>
      <c r="H333" s="95" t="s">
        <v>74</v>
      </c>
      <c r="I333" s="95">
        <v>24</v>
      </c>
      <c r="J333" s="95" t="s">
        <v>72</v>
      </c>
      <c r="K333" s="95">
        <v>7.92</v>
      </c>
      <c r="L333" s="95" t="s">
        <v>103</v>
      </c>
      <c r="M333" s="143">
        <v>7920</v>
      </c>
      <c r="N333" s="95" t="s">
        <v>71</v>
      </c>
    </row>
    <row r="334" spans="1:14">
      <c r="A334" s="95">
        <v>1</v>
      </c>
      <c r="B334" s="95" t="s">
        <v>1195</v>
      </c>
      <c r="C334" s="95" t="s">
        <v>56</v>
      </c>
      <c r="D334" s="95" t="s">
        <v>93</v>
      </c>
      <c r="E334" s="95" t="s">
        <v>8</v>
      </c>
      <c r="F334" s="95" t="s">
        <v>977</v>
      </c>
      <c r="G334" s="95">
        <v>4</v>
      </c>
      <c r="H334" s="95" t="s">
        <v>74</v>
      </c>
      <c r="I334" s="95">
        <v>24</v>
      </c>
      <c r="J334" s="95" t="s">
        <v>72</v>
      </c>
      <c r="K334" s="95">
        <v>7.92</v>
      </c>
      <c r="L334" s="95" t="s">
        <v>103</v>
      </c>
      <c r="M334" s="143">
        <v>7920</v>
      </c>
      <c r="N334" s="95" t="s">
        <v>71</v>
      </c>
    </row>
    <row r="335" spans="1:14">
      <c r="A335" s="95">
        <v>2</v>
      </c>
      <c r="B335" s="95" t="s">
        <v>1605</v>
      </c>
      <c r="C335" s="95" t="s">
        <v>15</v>
      </c>
      <c r="D335" s="95" t="s">
        <v>647</v>
      </c>
      <c r="E335" s="95" t="s">
        <v>8</v>
      </c>
      <c r="F335" s="95" t="s">
        <v>972</v>
      </c>
      <c r="G335" s="95">
        <v>2</v>
      </c>
      <c r="H335" s="95" t="s">
        <v>74</v>
      </c>
      <c r="I335" s="95">
        <v>12</v>
      </c>
      <c r="J335" s="95" t="s">
        <v>72</v>
      </c>
      <c r="K335" s="95">
        <v>3.96</v>
      </c>
      <c r="L335" s="95" t="s">
        <v>103</v>
      </c>
      <c r="M335" s="143">
        <v>3960</v>
      </c>
      <c r="N335" s="95" t="s">
        <v>71</v>
      </c>
    </row>
    <row r="336" spans="1:14">
      <c r="A336" s="95">
        <v>3</v>
      </c>
      <c r="B336" s="95"/>
      <c r="C336" s="95" t="s">
        <v>17</v>
      </c>
      <c r="D336" s="95" t="s">
        <v>16</v>
      </c>
      <c r="E336" s="95" t="s">
        <v>8</v>
      </c>
      <c r="F336" s="95" t="s">
        <v>973</v>
      </c>
      <c r="G336" s="95">
        <v>0</v>
      </c>
      <c r="H336" s="95" t="s">
        <v>74</v>
      </c>
      <c r="I336" s="95">
        <v>0</v>
      </c>
      <c r="J336" s="95" t="s">
        <v>72</v>
      </c>
      <c r="K336" s="95">
        <v>0</v>
      </c>
      <c r="L336" s="95" t="s">
        <v>103</v>
      </c>
      <c r="M336" s="95" t="s">
        <v>1486</v>
      </c>
      <c r="N336" s="95" t="s">
        <v>71</v>
      </c>
    </row>
    <row r="337" spans="1:14">
      <c r="A337" s="95">
        <v>4</v>
      </c>
      <c r="B337" s="95"/>
      <c r="C337" s="95" t="s">
        <v>251</v>
      </c>
      <c r="D337" s="95" t="s">
        <v>18</v>
      </c>
      <c r="E337" s="95" t="s">
        <v>8</v>
      </c>
      <c r="F337" s="95" t="s">
        <v>974</v>
      </c>
      <c r="G337" s="95">
        <v>0</v>
      </c>
      <c r="H337" s="95" t="s">
        <v>74</v>
      </c>
      <c r="I337" s="95">
        <v>0</v>
      </c>
      <c r="J337" s="95" t="s">
        <v>72</v>
      </c>
      <c r="K337" s="95">
        <v>0</v>
      </c>
      <c r="L337" s="95" t="s">
        <v>103</v>
      </c>
      <c r="M337" s="95" t="s">
        <v>1486</v>
      </c>
      <c r="N337" s="95" t="s">
        <v>71</v>
      </c>
    </row>
    <row r="338" spans="1:14">
      <c r="A338" s="95">
        <v>5</v>
      </c>
      <c r="B338" s="95"/>
      <c r="C338" s="95" t="s">
        <v>52</v>
      </c>
      <c r="D338" s="95" t="s">
        <v>51</v>
      </c>
      <c r="E338" s="95" t="s">
        <v>8</v>
      </c>
      <c r="F338" s="95" t="s">
        <v>975</v>
      </c>
      <c r="G338" s="95">
        <v>0</v>
      </c>
      <c r="H338" s="95" t="s">
        <v>74</v>
      </c>
      <c r="I338" s="95">
        <v>0</v>
      </c>
      <c r="J338" s="95" t="s">
        <v>72</v>
      </c>
      <c r="K338" s="95">
        <v>0</v>
      </c>
      <c r="L338" s="95" t="s">
        <v>103</v>
      </c>
      <c r="M338" s="95" t="s">
        <v>1486</v>
      </c>
      <c r="N338" s="95" t="s">
        <v>71</v>
      </c>
    </row>
    <row r="339" spans="1:14">
      <c r="A339" s="95">
        <v>6</v>
      </c>
      <c r="B339" s="95"/>
      <c r="C339" s="95" t="s">
        <v>10</v>
      </c>
      <c r="D339" s="95" t="s">
        <v>93</v>
      </c>
      <c r="E339" s="95" t="s">
        <v>8</v>
      </c>
      <c r="F339" s="95" t="s">
        <v>952</v>
      </c>
      <c r="G339" s="95">
        <v>0</v>
      </c>
      <c r="H339" s="95" t="s">
        <v>74</v>
      </c>
      <c r="I339" s="95">
        <v>0</v>
      </c>
      <c r="J339" s="95" t="s">
        <v>72</v>
      </c>
      <c r="K339" s="95">
        <v>0</v>
      </c>
      <c r="L339" s="95" t="s">
        <v>103</v>
      </c>
      <c r="M339" s="95" t="s">
        <v>1486</v>
      </c>
      <c r="N339" s="95" t="s">
        <v>71</v>
      </c>
    </row>
    <row r="340" spans="1:14">
      <c r="A340" s="95">
        <v>7</v>
      </c>
      <c r="B340" s="95"/>
      <c r="C340" s="95" t="s">
        <v>26</v>
      </c>
      <c r="D340" s="95" t="s">
        <v>89</v>
      </c>
      <c r="E340" s="95" t="s">
        <v>8</v>
      </c>
      <c r="F340" s="95" t="s">
        <v>976</v>
      </c>
      <c r="G340" s="95">
        <v>0</v>
      </c>
      <c r="H340" s="95" t="s">
        <v>74</v>
      </c>
      <c r="I340" s="95">
        <v>0</v>
      </c>
      <c r="J340" s="95" t="s">
        <v>72</v>
      </c>
      <c r="K340" s="95">
        <v>0</v>
      </c>
      <c r="L340" s="95" t="s">
        <v>103</v>
      </c>
      <c r="M340" s="95" t="s">
        <v>1486</v>
      </c>
      <c r="N340" s="95" t="s">
        <v>71</v>
      </c>
    </row>
    <row r="341" spans="1:14">
      <c r="A341" s="95">
        <v>8</v>
      </c>
      <c r="B341" s="95"/>
      <c r="C341" s="95" t="s">
        <v>94</v>
      </c>
      <c r="D341" s="95" t="s">
        <v>95</v>
      </c>
      <c r="E341" s="95" t="s">
        <v>8</v>
      </c>
      <c r="F341" s="95" t="s">
        <v>943</v>
      </c>
      <c r="G341" s="95">
        <v>0</v>
      </c>
      <c r="H341" s="95" t="s">
        <v>74</v>
      </c>
      <c r="I341" s="95">
        <v>0</v>
      </c>
      <c r="J341" s="95" t="s">
        <v>72</v>
      </c>
      <c r="K341" s="95">
        <v>0</v>
      </c>
      <c r="L341" s="95" t="s">
        <v>103</v>
      </c>
      <c r="M341" s="95" t="s">
        <v>1486</v>
      </c>
      <c r="N341" s="95" t="s">
        <v>71</v>
      </c>
    </row>
    <row r="342" spans="1:14">
      <c r="A342" s="95">
        <v>9</v>
      </c>
      <c r="B342" s="95"/>
      <c r="C342" s="95" t="s">
        <v>190</v>
      </c>
      <c r="D342" s="95" t="s">
        <v>20</v>
      </c>
      <c r="E342" s="95" t="s">
        <v>173</v>
      </c>
      <c r="F342" s="95" t="s">
        <v>941</v>
      </c>
      <c r="G342" s="95">
        <v>0</v>
      </c>
      <c r="H342" s="95" t="s">
        <v>74</v>
      </c>
      <c r="I342" s="95">
        <v>0</v>
      </c>
      <c r="J342" s="95" t="s">
        <v>72</v>
      </c>
      <c r="K342" s="95">
        <v>0</v>
      </c>
      <c r="L342" s="95" t="s">
        <v>103</v>
      </c>
      <c r="M342" s="95" t="s">
        <v>1486</v>
      </c>
      <c r="N342" s="95" t="s">
        <v>71</v>
      </c>
    </row>
    <row r="343" spans="1:14">
      <c r="A343" s="95">
        <v>10</v>
      </c>
      <c r="B343" s="95"/>
      <c r="C343" s="95" t="s">
        <v>34</v>
      </c>
      <c r="D343" s="95" t="s">
        <v>134</v>
      </c>
      <c r="E343" s="95" t="s">
        <v>173</v>
      </c>
      <c r="F343" s="95" t="s">
        <v>1606</v>
      </c>
      <c r="G343" s="95">
        <v>1</v>
      </c>
      <c r="H343" s="95" t="s">
        <v>74</v>
      </c>
      <c r="I343" s="95">
        <v>7</v>
      </c>
      <c r="J343" s="95" t="s">
        <v>72</v>
      </c>
      <c r="K343" s="95">
        <v>2.31</v>
      </c>
      <c r="L343" s="95" t="s">
        <v>103</v>
      </c>
      <c r="M343" s="143">
        <v>2310</v>
      </c>
      <c r="N343" s="95" t="s">
        <v>71</v>
      </c>
    </row>
    <row r="344" spans="1:14">
      <c r="A344" s="95">
        <v>11</v>
      </c>
      <c r="B344" s="95"/>
      <c r="C344" s="95" t="s">
        <v>23</v>
      </c>
      <c r="D344" s="95" t="s">
        <v>136</v>
      </c>
      <c r="E344" s="95" t="s">
        <v>12</v>
      </c>
      <c r="F344" s="95" t="s">
        <v>978</v>
      </c>
      <c r="G344" s="95">
        <v>1</v>
      </c>
      <c r="H344" s="95" t="s">
        <v>74</v>
      </c>
      <c r="I344" s="95">
        <v>1</v>
      </c>
      <c r="J344" s="95" t="s">
        <v>72</v>
      </c>
      <c r="K344" s="95">
        <v>0.33</v>
      </c>
      <c r="L344" s="95" t="s">
        <v>103</v>
      </c>
      <c r="M344" s="95">
        <v>330</v>
      </c>
      <c r="N344" s="95" t="s">
        <v>71</v>
      </c>
    </row>
    <row r="345" spans="1:14">
      <c r="A345" s="95">
        <v>12</v>
      </c>
      <c r="B345" s="95"/>
      <c r="C345" s="95" t="s">
        <v>90</v>
      </c>
      <c r="D345" s="95" t="s">
        <v>91</v>
      </c>
      <c r="E345" s="95" t="s">
        <v>12</v>
      </c>
      <c r="F345" s="95" t="s">
        <v>485</v>
      </c>
      <c r="G345" s="95">
        <v>1</v>
      </c>
      <c r="H345" s="95" t="s">
        <v>74</v>
      </c>
      <c r="I345" s="95">
        <v>1</v>
      </c>
      <c r="J345" s="95" t="s">
        <v>72</v>
      </c>
      <c r="K345" s="95">
        <v>0.33</v>
      </c>
      <c r="L345" s="95" t="s">
        <v>103</v>
      </c>
      <c r="M345" s="95">
        <v>330</v>
      </c>
      <c r="N345" s="95" t="s">
        <v>71</v>
      </c>
    </row>
    <row r="346" spans="1:14">
      <c r="A346" s="95">
        <v>13</v>
      </c>
      <c r="B346" s="95"/>
      <c r="C346" s="95" t="s">
        <v>81</v>
      </c>
      <c r="D346" s="95" t="s">
        <v>82</v>
      </c>
      <c r="E346" s="95" t="s">
        <v>12</v>
      </c>
      <c r="F346" s="95" t="s">
        <v>979</v>
      </c>
      <c r="G346" s="95">
        <v>1</v>
      </c>
      <c r="H346" s="95" t="s">
        <v>74</v>
      </c>
      <c r="I346" s="95">
        <v>1</v>
      </c>
      <c r="J346" s="95" t="s">
        <v>72</v>
      </c>
      <c r="K346" s="95">
        <v>0.33</v>
      </c>
      <c r="L346" s="95" t="s">
        <v>103</v>
      </c>
      <c r="M346" s="95">
        <v>330</v>
      </c>
      <c r="N346" s="95" t="s">
        <v>71</v>
      </c>
    </row>
    <row r="347" spans="1:14">
      <c r="A347" s="95">
        <v>14</v>
      </c>
      <c r="B347" s="95"/>
      <c r="C347" s="95" t="s">
        <v>11</v>
      </c>
      <c r="D347" s="95" t="s">
        <v>13</v>
      </c>
      <c r="E347" s="95" t="s">
        <v>12</v>
      </c>
      <c r="F347" s="95" t="s">
        <v>980</v>
      </c>
      <c r="G347" s="95">
        <v>1</v>
      </c>
      <c r="H347" s="95" t="s">
        <v>74</v>
      </c>
      <c r="I347" s="95">
        <v>1</v>
      </c>
      <c r="J347" s="95" t="s">
        <v>72</v>
      </c>
      <c r="K347" s="95">
        <v>0.33</v>
      </c>
      <c r="L347" s="95" t="s">
        <v>103</v>
      </c>
      <c r="M347" s="95">
        <v>330</v>
      </c>
      <c r="N347" s="95" t="s">
        <v>71</v>
      </c>
    </row>
    <row r="348" spans="1:14">
      <c r="A348" s="95">
        <v>15</v>
      </c>
      <c r="B348" s="95"/>
      <c r="C348" s="95" t="s">
        <v>28</v>
      </c>
      <c r="D348" s="95" t="s">
        <v>27</v>
      </c>
      <c r="E348" s="95" t="s">
        <v>12</v>
      </c>
      <c r="F348" s="95" t="s">
        <v>981</v>
      </c>
      <c r="G348" s="95">
        <v>1</v>
      </c>
      <c r="H348" s="95" t="s">
        <v>74</v>
      </c>
      <c r="I348" s="95">
        <v>1</v>
      </c>
      <c r="J348" s="95" t="s">
        <v>72</v>
      </c>
      <c r="K348" s="95">
        <v>0.33</v>
      </c>
      <c r="L348" s="95" t="s">
        <v>103</v>
      </c>
      <c r="M348" s="95">
        <v>330</v>
      </c>
      <c r="N348" s="95" t="s">
        <v>71</v>
      </c>
    </row>
    <row r="349" spans="1:14">
      <c r="A349" s="95">
        <v>16</v>
      </c>
      <c r="B349" s="95"/>
      <c r="C349" s="95" t="s">
        <v>30</v>
      </c>
      <c r="D349" s="95" t="s">
        <v>29</v>
      </c>
      <c r="E349" s="95" t="s">
        <v>12</v>
      </c>
      <c r="F349" s="95" t="s">
        <v>982</v>
      </c>
      <c r="G349" s="95">
        <v>1</v>
      </c>
      <c r="H349" s="95" t="s">
        <v>74</v>
      </c>
      <c r="I349" s="95">
        <v>1</v>
      </c>
      <c r="J349" s="95" t="s">
        <v>72</v>
      </c>
      <c r="K349" s="95">
        <v>0.33</v>
      </c>
      <c r="L349" s="95" t="s">
        <v>103</v>
      </c>
      <c r="M349" s="95">
        <v>330</v>
      </c>
      <c r="N349" s="95" t="s">
        <v>71</v>
      </c>
    </row>
    <row r="350" spans="1:14">
      <c r="A350" s="95">
        <v>17</v>
      </c>
      <c r="B350" s="95"/>
      <c r="C350" s="95" t="s">
        <v>32</v>
      </c>
      <c r="D350" s="95" t="s">
        <v>33</v>
      </c>
      <c r="E350" s="95" t="s">
        <v>12</v>
      </c>
      <c r="F350" s="95"/>
      <c r="G350" s="95">
        <v>0</v>
      </c>
      <c r="H350" s="95" t="s">
        <v>74</v>
      </c>
      <c r="I350" s="95">
        <v>0</v>
      </c>
      <c r="J350" s="95" t="s">
        <v>72</v>
      </c>
      <c r="K350" s="95">
        <v>0</v>
      </c>
      <c r="L350" s="95" t="s">
        <v>103</v>
      </c>
      <c r="M350" s="95" t="s">
        <v>1486</v>
      </c>
      <c r="N350" s="95" t="s">
        <v>71</v>
      </c>
    </row>
    <row r="351" spans="1:14">
      <c r="A351" s="95">
        <v>18</v>
      </c>
      <c r="B351" s="95"/>
      <c r="C351" s="95" t="s">
        <v>36</v>
      </c>
      <c r="D351" s="95" t="s">
        <v>35</v>
      </c>
      <c r="E351" s="95" t="s">
        <v>12</v>
      </c>
      <c r="F351" s="95" t="s">
        <v>983</v>
      </c>
      <c r="G351" s="95">
        <v>0</v>
      </c>
      <c r="H351" s="95" t="s">
        <v>74</v>
      </c>
      <c r="I351" s="95">
        <v>0</v>
      </c>
      <c r="J351" s="95" t="s">
        <v>72</v>
      </c>
      <c r="K351" s="95">
        <v>0</v>
      </c>
      <c r="L351" s="95" t="s">
        <v>103</v>
      </c>
      <c r="M351" s="95" t="s">
        <v>1486</v>
      </c>
      <c r="N351" s="95" t="s">
        <v>71</v>
      </c>
    </row>
    <row r="352" spans="1:14">
      <c r="A352" s="95">
        <v>19</v>
      </c>
      <c r="B352" s="95"/>
      <c r="C352" s="95" t="s">
        <v>38</v>
      </c>
      <c r="D352" s="95" t="s">
        <v>37</v>
      </c>
      <c r="E352" s="95" t="s">
        <v>12</v>
      </c>
      <c r="F352" s="95" t="s">
        <v>984</v>
      </c>
      <c r="G352" s="95">
        <v>0</v>
      </c>
      <c r="H352" s="95" t="s">
        <v>74</v>
      </c>
      <c r="I352" s="95">
        <v>0</v>
      </c>
      <c r="J352" s="95" t="s">
        <v>72</v>
      </c>
      <c r="K352" s="95">
        <v>0</v>
      </c>
      <c r="L352" s="95" t="s">
        <v>103</v>
      </c>
      <c r="M352" s="95" t="s">
        <v>1486</v>
      </c>
      <c r="N352" s="95" t="s">
        <v>71</v>
      </c>
    </row>
    <row r="353" spans="1:14">
      <c r="A353" s="95">
        <v>20</v>
      </c>
      <c r="B353" s="95"/>
      <c r="C353" s="95" t="s">
        <v>40</v>
      </c>
      <c r="D353" s="95" t="s">
        <v>39</v>
      </c>
      <c r="E353" s="95" t="s">
        <v>12</v>
      </c>
      <c r="F353" s="95" t="s">
        <v>985</v>
      </c>
      <c r="G353" s="95">
        <v>0</v>
      </c>
      <c r="H353" s="95" t="s">
        <v>74</v>
      </c>
      <c r="I353" s="95">
        <v>0</v>
      </c>
      <c r="J353" s="95" t="s">
        <v>72</v>
      </c>
      <c r="K353" s="95">
        <v>0</v>
      </c>
      <c r="L353" s="95" t="s">
        <v>103</v>
      </c>
      <c r="M353" s="95" t="s">
        <v>1486</v>
      </c>
      <c r="N353" s="95" t="s">
        <v>71</v>
      </c>
    </row>
    <row r="354" spans="1:14">
      <c r="A354" s="95">
        <v>21</v>
      </c>
      <c r="B354" s="95"/>
      <c r="C354" s="95" t="s">
        <v>78</v>
      </c>
      <c r="D354" s="95" t="s">
        <v>79</v>
      </c>
      <c r="E354" s="95" t="s">
        <v>12</v>
      </c>
      <c r="F354" s="95" t="s">
        <v>663</v>
      </c>
      <c r="G354" s="95">
        <v>0</v>
      </c>
      <c r="H354" s="95" t="s">
        <v>74</v>
      </c>
      <c r="I354" s="95">
        <v>0</v>
      </c>
      <c r="J354" s="95" t="s">
        <v>72</v>
      </c>
      <c r="K354" s="95">
        <v>0</v>
      </c>
      <c r="L354" s="95" t="s">
        <v>103</v>
      </c>
      <c r="M354" s="95" t="s">
        <v>1486</v>
      </c>
      <c r="N354" s="95" t="s">
        <v>71</v>
      </c>
    </row>
    <row r="355" spans="1:14">
      <c r="A355" s="95">
        <v>22</v>
      </c>
      <c r="B355" s="95"/>
      <c r="C355" s="95" t="s">
        <v>45</v>
      </c>
      <c r="D355" s="95" t="s">
        <v>44</v>
      </c>
      <c r="E355" s="95" t="s">
        <v>43</v>
      </c>
      <c r="F355" s="95" t="s">
        <v>986</v>
      </c>
      <c r="G355" s="95">
        <v>5</v>
      </c>
      <c r="H355" s="95" t="s">
        <v>74</v>
      </c>
      <c r="I355" s="95">
        <v>7.5</v>
      </c>
      <c r="J355" s="95" t="s">
        <v>72</v>
      </c>
      <c r="K355" s="95">
        <v>2.4750000000000001</v>
      </c>
      <c r="L355" s="95" t="s">
        <v>103</v>
      </c>
      <c r="M355" s="143">
        <v>2475</v>
      </c>
      <c r="N355" s="95" t="s">
        <v>71</v>
      </c>
    </row>
    <row r="356" spans="1:14">
      <c r="A356" s="95">
        <v>23</v>
      </c>
      <c r="B356" s="95"/>
      <c r="C356" s="95" t="s">
        <v>47</v>
      </c>
      <c r="D356" s="95" t="s">
        <v>46</v>
      </c>
      <c r="E356" s="95" t="s">
        <v>43</v>
      </c>
      <c r="F356" s="95" t="s">
        <v>951</v>
      </c>
      <c r="G356" s="95">
        <v>0</v>
      </c>
      <c r="H356" s="95" t="s">
        <v>74</v>
      </c>
      <c r="I356" s="95">
        <v>0</v>
      </c>
      <c r="J356" s="95" t="s">
        <v>72</v>
      </c>
      <c r="K356" s="95">
        <v>0</v>
      </c>
      <c r="L356" s="95" t="s">
        <v>103</v>
      </c>
      <c r="M356" s="95" t="s">
        <v>1486</v>
      </c>
      <c r="N356" s="95" t="s">
        <v>71</v>
      </c>
    </row>
    <row r="357" spans="1:14">
      <c r="A357" s="95">
        <v>24</v>
      </c>
      <c r="B357" s="95"/>
      <c r="C357" s="95" t="s">
        <v>42</v>
      </c>
      <c r="D357" s="95" t="s">
        <v>41</v>
      </c>
      <c r="E357" s="95" t="s">
        <v>165</v>
      </c>
      <c r="F357" s="95" t="s">
        <v>711</v>
      </c>
      <c r="G357" s="95">
        <v>0</v>
      </c>
      <c r="H357" s="95" t="s">
        <v>74</v>
      </c>
      <c r="I357" s="95">
        <v>0</v>
      </c>
      <c r="J357" s="95" t="s">
        <v>72</v>
      </c>
      <c r="K357" s="95">
        <v>0</v>
      </c>
      <c r="L357" s="95" t="s">
        <v>103</v>
      </c>
      <c r="M357" s="95" t="s">
        <v>1486</v>
      </c>
      <c r="N357" s="95" t="s">
        <v>71</v>
      </c>
    </row>
    <row r="358" spans="1:14">
      <c r="A358" s="95">
        <v>25</v>
      </c>
      <c r="B358" s="95"/>
      <c r="C358" s="95" t="s">
        <v>693</v>
      </c>
      <c r="D358" s="95" t="s">
        <v>48</v>
      </c>
      <c r="E358" s="95" t="s">
        <v>50</v>
      </c>
      <c r="F358" s="95" t="s">
        <v>694</v>
      </c>
      <c r="G358" s="95">
        <v>0</v>
      </c>
      <c r="H358" s="95" t="s">
        <v>74</v>
      </c>
      <c r="I358" s="95">
        <v>0</v>
      </c>
      <c r="J358" s="95" t="s">
        <v>72</v>
      </c>
      <c r="K358" s="95">
        <v>0</v>
      </c>
      <c r="L358" s="95" t="s">
        <v>103</v>
      </c>
      <c r="M358" s="95" t="s">
        <v>1486</v>
      </c>
      <c r="N358" s="95" t="s">
        <v>71</v>
      </c>
    </row>
    <row r="359" spans="1:14">
      <c r="A359" s="95">
        <v>26</v>
      </c>
      <c r="B359" s="95"/>
      <c r="C359" s="95" t="s">
        <v>987</v>
      </c>
      <c r="D359" s="95"/>
      <c r="E359" s="95" t="s">
        <v>12</v>
      </c>
      <c r="F359" s="95" t="s">
        <v>988</v>
      </c>
      <c r="G359" s="95">
        <v>2</v>
      </c>
      <c r="H359" s="95" t="s">
        <v>74</v>
      </c>
      <c r="I359" s="95">
        <v>3</v>
      </c>
      <c r="J359" s="95" t="s">
        <v>72</v>
      </c>
      <c r="K359" s="95">
        <v>0.99</v>
      </c>
      <c r="L359" s="95" t="s">
        <v>103</v>
      </c>
      <c r="M359" s="95">
        <v>990</v>
      </c>
      <c r="N359" s="95" t="s">
        <v>71</v>
      </c>
    </row>
    <row r="360" spans="1:14">
      <c r="A360" s="95">
        <v>27</v>
      </c>
      <c r="B360" s="95"/>
      <c r="C360" s="95" t="s">
        <v>114</v>
      </c>
      <c r="D360" s="95"/>
      <c r="E360" s="95" t="s">
        <v>12</v>
      </c>
      <c r="F360" s="95" t="s">
        <v>700</v>
      </c>
      <c r="G360" s="95">
        <v>1</v>
      </c>
      <c r="H360" s="95" t="s">
        <v>74</v>
      </c>
      <c r="I360" s="95">
        <v>1</v>
      </c>
      <c r="J360" s="95" t="s">
        <v>72</v>
      </c>
      <c r="K360" s="95">
        <v>0.33</v>
      </c>
      <c r="L360" s="95" t="s">
        <v>103</v>
      </c>
      <c r="M360" s="95">
        <v>330</v>
      </c>
      <c r="N360" s="95" t="s">
        <v>71</v>
      </c>
    </row>
    <row r="361" spans="1:14">
      <c r="A361" s="95">
        <v>28</v>
      </c>
      <c r="B361" s="95"/>
      <c r="C361" s="95" t="s">
        <v>757</v>
      </c>
      <c r="D361" s="95"/>
      <c r="E361" s="95" t="s">
        <v>12</v>
      </c>
      <c r="F361" s="95" t="s">
        <v>955</v>
      </c>
      <c r="G361" s="95">
        <v>1</v>
      </c>
      <c r="H361" s="95" t="s">
        <v>74</v>
      </c>
      <c r="I361" s="95">
        <v>1</v>
      </c>
      <c r="J361" s="95" t="s">
        <v>72</v>
      </c>
      <c r="K361" s="95">
        <v>0.33</v>
      </c>
      <c r="L361" s="95" t="s">
        <v>103</v>
      </c>
      <c r="M361" s="95">
        <v>330</v>
      </c>
      <c r="N361" s="95" t="s">
        <v>71</v>
      </c>
    </row>
    <row r="362" spans="1:14">
      <c r="A362" s="95">
        <v>29</v>
      </c>
      <c r="B362" s="95"/>
      <c r="C362" s="95" t="s">
        <v>115</v>
      </c>
      <c r="D362" s="95"/>
      <c r="E362" s="95" t="s">
        <v>12</v>
      </c>
      <c r="F362" s="95" t="s">
        <v>971</v>
      </c>
      <c r="G362" s="95">
        <v>1</v>
      </c>
      <c r="H362" s="95" t="s">
        <v>74</v>
      </c>
      <c r="I362" s="95">
        <v>1</v>
      </c>
      <c r="J362" s="95" t="s">
        <v>72</v>
      </c>
      <c r="K362" s="95">
        <v>0.33</v>
      </c>
      <c r="L362" s="95" t="s">
        <v>103</v>
      </c>
      <c r="M362" s="95">
        <v>330</v>
      </c>
      <c r="N362" s="95" t="s">
        <v>71</v>
      </c>
    </row>
    <row r="363" spans="1:14">
      <c r="A363" s="95">
        <v>30</v>
      </c>
      <c r="B363" s="95"/>
      <c r="C363" s="95" t="s">
        <v>989</v>
      </c>
      <c r="D363" s="95"/>
      <c r="E363" s="95" t="s">
        <v>165</v>
      </c>
      <c r="F363" s="95" t="s">
        <v>990</v>
      </c>
      <c r="G363" s="95">
        <v>1</v>
      </c>
      <c r="H363" s="95" t="s">
        <v>74</v>
      </c>
      <c r="I363" s="95">
        <v>4</v>
      </c>
      <c r="J363" s="95" t="s">
        <v>72</v>
      </c>
      <c r="K363" s="95">
        <v>1.32</v>
      </c>
      <c r="L363" s="95" t="s">
        <v>103</v>
      </c>
      <c r="M363" s="143">
        <v>1320</v>
      </c>
      <c r="N363" s="95" t="s">
        <v>71</v>
      </c>
    </row>
    <row r="364" spans="1:14">
      <c r="A364" s="95">
        <v>31</v>
      </c>
      <c r="B364" s="95"/>
      <c r="C364" s="95" t="s">
        <v>991</v>
      </c>
      <c r="D364" s="95"/>
      <c r="E364" s="95" t="s">
        <v>43</v>
      </c>
      <c r="F364" s="95" t="s">
        <v>992</v>
      </c>
      <c r="G364" s="95">
        <v>1</v>
      </c>
      <c r="H364" s="95" t="s">
        <v>74</v>
      </c>
      <c r="I364" s="95">
        <v>1</v>
      </c>
      <c r="J364" s="95" t="s">
        <v>72</v>
      </c>
      <c r="K364" s="95">
        <v>0.33</v>
      </c>
      <c r="L364" s="95" t="s">
        <v>103</v>
      </c>
      <c r="M364" s="95">
        <v>330</v>
      </c>
      <c r="N364" s="95" t="s">
        <v>71</v>
      </c>
    </row>
    <row r="365" spans="1:14">
      <c r="A365" s="95">
        <v>32</v>
      </c>
      <c r="B365" s="95"/>
      <c r="C365" s="95" t="s">
        <v>993</v>
      </c>
      <c r="D365" s="95"/>
      <c r="E365" s="95" t="s">
        <v>43</v>
      </c>
      <c r="F365" s="95" t="s">
        <v>994</v>
      </c>
      <c r="G365" s="95">
        <v>1</v>
      </c>
      <c r="H365" s="95" t="s">
        <v>74</v>
      </c>
      <c r="I365" s="95">
        <v>1</v>
      </c>
      <c r="J365" s="95" t="s">
        <v>72</v>
      </c>
      <c r="K365" s="95">
        <v>0.33</v>
      </c>
      <c r="L365" s="95" t="s">
        <v>103</v>
      </c>
      <c r="M365" s="95">
        <v>330</v>
      </c>
      <c r="N365" s="95" t="s">
        <v>71</v>
      </c>
    </row>
    <row r="366" spans="1:14">
      <c r="A366" s="95">
        <v>33</v>
      </c>
      <c r="B366" s="95"/>
      <c r="C366" s="95" t="s">
        <v>124</v>
      </c>
      <c r="D366" s="95"/>
      <c r="E366" s="95" t="s">
        <v>43</v>
      </c>
      <c r="F366" s="95" t="s">
        <v>680</v>
      </c>
      <c r="G366" s="95">
        <v>1</v>
      </c>
      <c r="H366" s="95" t="s">
        <v>74</v>
      </c>
      <c r="I366" s="95">
        <v>1.5</v>
      </c>
      <c r="J366" s="95" t="s">
        <v>72</v>
      </c>
      <c r="K366" s="95">
        <v>0.495</v>
      </c>
      <c r="L366" s="95" t="s">
        <v>103</v>
      </c>
      <c r="M366" s="95">
        <v>495</v>
      </c>
      <c r="N366" s="95" t="s">
        <v>71</v>
      </c>
    </row>
    <row r="367" spans="1:14">
      <c r="A367" s="95">
        <v>34</v>
      </c>
      <c r="B367" s="95"/>
      <c r="C367" s="95" t="s">
        <v>712</v>
      </c>
      <c r="D367" s="95"/>
      <c r="E367" s="95" t="s">
        <v>12</v>
      </c>
      <c r="F367" s="95" t="s">
        <v>217</v>
      </c>
      <c r="G367" s="95">
        <v>1</v>
      </c>
      <c r="H367" s="95" t="s">
        <v>74</v>
      </c>
      <c r="I367" s="95">
        <v>1</v>
      </c>
      <c r="J367" s="95" t="s">
        <v>72</v>
      </c>
      <c r="K367" s="95">
        <v>0.33</v>
      </c>
      <c r="L367" s="95" t="s">
        <v>103</v>
      </c>
      <c r="M367" s="95">
        <v>330</v>
      </c>
      <c r="N367" s="95" t="s">
        <v>71</v>
      </c>
    </row>
    <row r="368" spans="1:14">
      <c r="A368" s="95">
        <v>35</v>
      </c>
      <c r="B368" s="95"/>
      <c r="C368" s="95" t="s">
        <v>757</v>
      </c>
      <c r="D368" s="95"/>
      <c r="E368" s="95" t="s">
        <v>12</v>
      </c>
      <c r="F368" s="95" t="s">
        <v>995</v>
      </c>
      <c r="G368" s="95">
        <v>2</v>
      </c>
      <c r="H368" s="95" t="s">
        <v>74</v>
      </c>
      <c r="I368" s="95">
        <v>2</v>
      </c>
      <c r="J368" s="95" t="s">
        <v>72</v>
      </c>
      <c r="K368" s="95">
        <v>0.66</v>
      </c>
      <c r="L368" s="95" t="s">
        <v>103</v>
      </c>
      <c r="M368" s="95">
        <v>660</v>
      </c>
      <c r="N368" s="95" t="s">
        <v>71</v>
      </c>
    </row>
    <row r="369" spans="1:14">
      <c r="A369" s="95">
        <v>36</v>
      </c>
      <c r="B369" s="95"/>
      <c r="C369" s="95" t="s">
        <v>996</v>
      </c>
      <c r="D369" s="95"/>
      <c r="E369" s="95" t="s">
        <v>43</v>
      </c>
      <c r="F369" s="95" t="s">
        <v>997</v>
      </c>
      <c r="G369" s="95">
        <v>1</v>
      </c>
      <c r="H369" s="95" t="s">
        <v>74</v>
      </c>
      <c r="I369" s="95">
        <v>1</v>
      </c>
      <c r="J369" s="95" t="s">
        <v>72</v>
      </c>
      <c r="K369" s="95">
        <v>0.33</v>
      </c>
      <c r="L369" s="95" t="s">
        <v>103</v>
      </c>
      <c r="M369" s="95">
        <v>330</v>
      </c>
      <c r="N369" s="95" t="s">
        <v>71</v>
      </c>
    </row>
    <row r="370" spans="1:14">
      <c r="A370" s="95">
        <v>37</v>
      </c>
      <c r="B370" s="95"/>
      <c r="C370" s="144"/>
      <c r="D370" s="144"/>
      <c r="E370" s="144"/>
      <c r="F370" s="144"/>
      <c r="G370" s="144">
        <v>35</v>
      </c>
      <c r="H370" s="144" t="s">
        <v>74</v>
      </c>
      <c r="I370" s="144">
        <v>98</v>
      </c>
      <c r="J370" s="144" t="s">
        <v>72</v>
      </c>
      <c r="K370" s="144">
        <v>32.340000000000003</v>
      </c>
      <c r="L370" s="144" t="s">
        <v>103</v>
      </c>
      <c r="M370" s="145">
        <v>32340</v>
      </c>
      <c r="N370" s="144" t="s">
        <v>71</v>
      </c>
    </row>
    <row r="371" spans="1:14">
      <c r="A371" s="144" t="s">
        <v>54</v>
      </c>
      <c r="B371" s="144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9"/>
    </row>
    <row r="372" spans="1:14">
      <c r="A372" s="147"/>
      <c r="B372" s="148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2"/>
    </row>
    <row r="373" spans="1:14">
      <c r="A373" s="150"/>
      <c r="B373" s="151"/>
      <c r="C373" s="146" t="s">
        <v>2</v>
      </c>
      <c r="D373" s="146" t="s">
        <v>4</v>
      </c>
      <c r="E373" s="146" t="s">
        <v>1</v>
      </c>
      <c r="F373" s="146" t="s">
        <v>280</v>
      </c>
      <c r="G373" s="146" t="s">
        <v>5</v>
      </c>
      <c r="H373" s="146"/>
      <c r="I373" s="146" t="s">
        <v>6</v>
      </c>
      <c r="J373" s="146"/>
      <c r="K373" s="146" t="s">
        <v>101</v>
      </c>
      <c r="L373" s="146"/>
      <c r="M373" s="146" t="s">
        <v>102</v>
      </c>
      <c r="N373" s="146"/>
    </row>
    <row r="374" spans="1:14">
      <c r="A374" s="146" t="s">
        <v>53</v>
      </c>
      <c r="B374" s="146" t="s">
        <v>0</v>
      </c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</row>
    <row r="375" spans="1:14">
      <c r="A375" s="95"/>
      <c r="B375" s="95"/>
      <c r="C375" s="95" t="s">
        <v>3</v>
      </c>
      <c r="D375" s="95" t="s">
        <v>7</v>
      </c>
      <c r="E375" s="95" t="s">
        <v>8</v>
      </c>
      <c r="F375" s="95" t="s">
        <v>999</v>
      </c>
      <c r="G375" s="95">
        <v>4</v>
      </c>
      <c r="H375" s="95" t="s">
        <v>74</v>
      </c>
      <c r="I375" s="95">
        <v>24</v>
      </c>
      <c r="J375" s="95" t="s">
        <v>72</v>
      </c>
      <c r="K375" s="95">
        <v>7.92</v>
      </c>
      <c r="L375" s="95" t="s">
        <v>103</v>
      </c>
      <c r="M375" s="143">
        <v>7920</v>
      </c>
      <c r="N375" s="95" t="s">
        <v>71</v>
      </c>
    </row>
    <row r="376" spans="1:14">
      <c r="A376" s="95">
        <v>1</v>
      </c>
      <c r="B376" s="95" t="s">
        <v>212</v>
      </c>
      <c r="C376" s="95" t="s">
        <v>56</v>
      </c>
      <c r="D376" s="95" t="s">
        <v>93</v>
      </c>
      <c r="E376" s="95" t="s">
        <v>8</v>
      </c>
      <c r="F376" s="95" t="s">
        <v>1000</v>
      </c>
      <c r="G376" s="95">
        <v>0</v>
      </c>
      <c r="H376" s="95" t="s">
        <v>74</v>
      </c>
      <c r="I376" s="95">
        <v>0</v>
      </c>
      <c r="J376" s="95" t="s">
        <v>72</v>
      </c>
      <c r="K376" s="95">
        <v>0</v>
      </c>
      <c r="L376" s="95" t="s">
        <v>103</v>
      </c>
      <c r="M376" s="95" t="s">
        <v>1486</v>
      </c>
      <c r="N376" s="95" t="s">
        <v>71</v>
      </c>
    </row>
    <row r="377" spans="1:14">
      <c r="A377" s="95">
        <v>2</v>
      </c>
      <c r="B377" s="95" t="s">
        <v>1607</v>
      </c>
      <c r="C377" s="95" t="s">
        <v>15</v>
      </c>
      <c r="D377" s="95" t="s">
        <v>647</v>
      </c>
      <c r="E377" s="95" t="s">
        <v>8</v>
      </c>
      <c r="F377" s="95"/>
      <c r="G377" s="95">
        <v>0</v>
      </c>
      <c r="H377" s="95" t="s">
        <v>74</v>
      </c>
      <c r="I377" s="95">
        <v>0</v>
      </c>
      <c r="J377" s="95" t="s">
        <v>72</v>
      </c>
      <c r="K377" s="95">
        <v>0</v>
      </c>
      <c r="L377" s="95" t="s">
        <v>103</v>
      </c>
      <c r="M377" s="95" t="s">
        <v>1486</v>
      </c>
      <c r="N377" s="95" t="s">
        <v>71</v>
      </c>
    </row>
    <row r="378" spans="1:14">
      <c r="A378" s="95">
        <v>3</v>
      </c>
      <c r="B378" s="95"/>
      <c r="C378" s="95" t="s">
        <v>17</v>
      </c>
      <c r="D378" s="95" t="s">
        <v>16</v>
      </c>
      <c r="E378" s="95" t="s">
        <v>8</v>
      </c>
      <c r="F378" s="95"/>
      <c r="G378" s="95">
        <v>0</v>
      </c>
      <c r="H378" s="95" t="s">
        <v>74</v>
      </c>
      <c r="I378" s="95">
        <v>0</v>
      </c>
      <c r="J378" s="95" t="s">
        <v>72</v>
      </c>
      <c r="K378" s="95">
        <v>0</v>
      </c>
      <c r="L378" s="95" t="s">
        <v>103</v>
      </c>
      <c r="M378" s="95" t="s">
        <v>1486</v>
      </c>
      <c r="N378" s="95" t="s">
        <v>71</v>
      </c>
    </row>
    <row r="379" spans="1:14">
      <c r="A379" s="95">
        <v>4</v>
      </c>
      <c r="B379" s="95"/>
      <c r="C379" s="95" t="s">
        <v>251</v>
      </c>
      <c r="D379" s="95" t="s">
        <v>18</v>
      </c>
      <c r="E379" s="95" t="s">
        <v>8</v>
      </c>
      <c r="F379" s="95" t="s">
        <v>1001</v>
      </c>
      <c r="G379" s="95">
        <v>4</v>
      </c>
      <c r="H379" s="95" t="s">
        <v>74</v>
      </c>
      <c r="I379" s="95">
        <v>24</v>
      </c>
      <c r="J379" s="95" t="s">
        <v>72</v>
      </c>
      <c r="K379" s="95">
        <v>7.92</v>
      </c>
      <c r="L379" s="95" t="s">
        <v>103</v>
      </c>
      <c r="M379" s="143">
        <v>7920</v>
      </c>
      <c r="N379" s="95" t="s">
        <v>71</v>
      </c>
    </row>
    <row r="380" spans="1:14">
      <c r="A380" s="95">
        <v>5</v>
      </c>
      <c r="B380" s="95"/>
      <c r="C380" s="95" t="s">
        <v>52</v>
      </c>
      <c r="D380" s="95" t="s">
        <v>51</v>
      </c>
      <c r="E380" s="95" t="s">
        <v>8</v>
      </c>
      <c r="F380" s="95" t="s">
        <v>1002</v>
      </c>
      <c r="G380" s="95">
        <v>4</v>
      </c>
      <c r="H380" s="95" t="s">
        <v>74</v>
      </c>
      <c r="I380" s="95">
        <v>24</v>
      </c>
      <c r="J380" s="95" t="s">
        <v>72</v>
      </c>
      <c r="K380" s="95">
        <v>7.92</v>
      </c>
      <c r="L380" s="95" t="s">
        <v>103</v>
      </c>
      <c r="M380" s="143">
        <v>7920</v>
      </c>
      <c r="N380" s="95" t="s">
        <v>71</v>
      </c>
    </row>
    <row r="381" spans="1:14">
      <c r="A381" s="95">
        <v>6</v>
      </c>
      <c r="B381" s="95"/>
      <c r="C381" s="95" t="s">
        <v>10</v>
      </c>
      <c r="D381" s="95" t="s">
        <v>93</v>
      </c>
      <c r="E381" s="95" t="s">
        <v>8</v>
      </c>
      <c r="F381" s="95"/>
      <c r="G381" s="95">
        <v>0</v>
      </c>
      <c r="H381" s="95" t="s">
        <v>74</v>
      </c>
      <c r="I381" s="95">
        <v>0</v>
      </c>
      <c r="J381" s="95" t="s">
        <v>72</v>
      </c>
      <c r="K381" s="95">
        <v>0</v>
      </c>
      <c r="L381" s="95" t="s">
        <v>103</v>
      </c>
      <c r="M381" s="95" t="s">
        <v>1486</v>
      </c>
      <c r="N381" s="95" t="s">
        <v>71</v>
      </c>
    </row>
    <row r="382" spans="1:14">
      <c r="A382" s="95">
        <v>7</v>
      </c>
      <c r="B382" s="95"/>
      <c r="C382" s="95" t="s">
        <v>26</v>
      </c>
      <c r="D382" s="95" t="s">
        <v>89</v>
      </c>
      <c r="E382" s="95" t="s">
        <v>8</v>
      </c>
      <c r="F382" s="95" t="s">
        <v>976</v>
      </c>
      <c r="G382" s="95">
        <v>4</v>
      </c>
      <c r="H382" s="95" t="s">
        <v>74</v>
      </c>
      <c r="I382" s="95">
        <v>24</v>
      </c>
      <c r="J382" s="95" t="s">
        <v>72</v>
      </c>
      <c r="K382" s="95">
        <v>7.92</v>
      </c>
      <c r="L382" s="95" t="s">
        <v>103</v>
      </c>
      <c r="M382" s="143">
        <v>7920</v>
      </c>
      <c r="N382" s="95" t="s">
        <v>71</v>
      </c>
    </row>
    <row r="383" spans="1:14">
      <c r="A383" s="95">
        <v>8</v>
      </c>
      <c r="B383" s="95"/>
      <c r="C383" s="95" t="s">
        <v>94</v>
      </c>
      <c r="D383" s="95" t="s">
        <v>95</v>
      </c>
      <c r="E383" s="95" t="s">
        <v>8</v>
      </c>
      <c r="F383" s="95" t="s">
        <v>943</v>
      </c>
      <c r="G383" s="95">
        <v>3</v>
      </c>
      <c r="H383" s="95" t="s">
        <v>74</v>
      </c>
      <c r="I383" s="95">
        <v>18</v>
      </c>
      <c r="J383" s="95" t="s">
        <v>72</v>
      </c>
      <c r="K383" s="95">
        <v>5.94</v>
      </c>
      <c r="L383" s="95" t="s">
        <v>103</v>
      </c>
      <c r="M383" s="143">
        <v>5940</v>
      </c>
      <c r="N383" s="95" t="s">
        <v>71</v>
      </c>
    </row>
    <row r="384" spans="1:14">
      <c r="A384" s="95">
        <v>9</v>
      </c>
      <c r="B384" s="95"/>
      <c r="C384" s="95" t="s">
        <v>190</v>
      </c>
      <c r="D384" s="95" t="s">
        <v>20</v>
      </c>
      <c r="E384" s="95" t="s">
        <v>173</v>
      </c>
      <c r="F384" s="95" t="s">
        <v>941</v>
      </c>
      <c r="G384" s="95">
        <v>1</v>
      </c>
      <c r="H384" s="95" t="s">
        <v>74</v>
      </c>
      <c r="I384" s="95">
        <v>7</v>
      </c>
      <c r="J384" s="95" t="s">
        <v>72</v>
      </c>
      <c r="K384" s="95">
        <v>2.31</v>
      </c>
      <c r="L384" s="95" t="s">
        <v>103</v>
      </c>
      <c r="M384" s="143">
        <v>2310</v>
      </c>
      <c r="N384" s="95" t="s">
        <v>71</v>
      </c>
    </row>
    <row r="385" spans="1:14">
      <c r="A385" s="95">
        <v>10</v>
      </c>
      <c r="B385" s="95"/>
      <c r="C385" s="95" t="s">
        <v>34</v>
      </c>
      <c r="D385" s="95" t="s">
        <v>134</v>
      </c>
      <c r="E385" s="95" t="s">
        <v>173</v>
      </c>
      <c r="F385" s="95" t="s">
        <v>942</v>
      </c>
      <c r="G385" s="95">
        <v>0</v>
      </c>
      <c r="H385" s="95" t="s">
        <v>74</v>
      </c>
      <c r="I385" s="95">
        <v>0</v>
      </c>
      <c r="J385" s="95" t="s">
        <v>72</v>
      </c>
      <c r="K385" s="95">
        <v>0</v>
      </c>
      <c r="L385" s="95" t="s">
        <v>103</v>
      </c>
      <c r="M385" s="95" t="s">
        <v>1486</v>
      </c>
      <c r="N385" s="95" t="s">
        <v>71</v>
      </c>
    </row>
    <row r="386" spans="1:14">
      <c r="A386" s="95">
        <v>11</v>
      </c>
      <c r="B386" s="95"/>
      <c r="C386" s="95" t="s">
        <v>23</v>
      </c>
      <c r="D386" s="95" t="s">
        <v>136</v>
      </c>
      <c r="E386" s="95" t="s">
        <v>12</v>
      </c>
      <c r="F386" s="95" t="s">
        <v>978</v>
      </c>
      <c r="G386" s="95">
        <v>0</v>
      </c>
      <c r="H386" s="95" t="s">
        <v>74</v>
      </c>
      <c r="I386" s="95">
        <v>0</v>
      </c>
      <c r="J386" s="95" t="s">
        <v>72</v>
      </c>
      <c r="K386" s="95">
        <v>0</v>
      </c>
      <c r="L386" s="95" t="s">
        <v>103</v>
      </c>
      <c r="M386" s="95" t="s">
        <v>1486</v>
      </c>
      <c r="N386" s="95" t="s">
        <v>71</v>
      </c>
    </row>
    <row r="387" spans="1:14">
      <c r="A387" s="95">
        <v>12</v>
      </c>
      <c r="B387" s="95"/>
      <c r="C387" s="95" t="s">
        <v>90</v>
      </c>
      <c r="D387" s="95" t="s">
        <v>91</v>
      </c>
      <c r="E387" s="95" t="s">
        <v>12</v>
      </c>
      <c r="F387" s="95" t="s">
        <v>485</v>
      </c>
      <c r="G387" s="95">
        <v>0</v>
      </c>
      <c r="H387" s="95" t="s">
        <v>74</v>
      </c>
      <c r="I387" s="95">
        <v>0</v>
      </c>
      <c r="J387" s="95" t="s">
        <v>72</v>
      </c>
      <c r="K387" s="95">
        <v>0</v>
      </c>
      <c r="L387" s="95" t="s">
        <v>103</v>
      </c>
      <c r="M387" s="95" t="s">
        <v>1486</v>
      </c>
      <c r="N387" s="95" t="s">
        <v>71</v>
      </c>
    </row>
    <row r="388" spans="1:14">
      <c r="A388" s="95">
        <v>13</v>
      </c>
      <c r="B388" s="95"/>
      <c r="C388" s="95" t="s">
        <v>81</v>
      </c>
      <c r="D388" s="95" t="s">
        <v>82</v>
      </c>
      <c r="E388" s="95" t="s">
        <v>12</v>
      </c>
      <c r="F388" s="95" t="s">
        <v>979</v>
      </c>
      <c r="G388" s="95">
        <v>0</v>
      </c>
      <c r="H388" s="95" t="s">
        <v>74</v>
      </c>
      <c r="I388" s="95">
        <v>0</v>
      </c>
      <c r="J388" s="95" t="s">
        <v>72</v>
      </c>
      <c r="K388" s="95">
        <v>0</v>
      </c>
      <c r="L388" s="95" t="s">
        <v>103</v>
      </c>
      <c r="M388" s="95" t="s">
        <v>1486</v>
      </c>
      <c r="N388" s="95" t="s">
        <v>71</v>
      </c>
    </row>
    <row r="389" spans="1:14">
      <c r="A389" s="95">
        <v>14</v>
      </c>
      <c r="B389" s="95"/>
      <c r="C389" s="95" t="s">
        <v>11</v>
      </c>
      <c r="D389" s="95" t="s">
        <v>13</v>
      </c>
      <c r="E389" s="95" t="s">
        <v>12</v>
      </c>
      <c r="F389" s="95" t="s">
        <v>980</v>
      </c>
      <c r="G389" s="95">
        <v>0</v>
      </c>
      <c r="H389" s="95" t="s">
        <v>74</v>
      </c>
      <c r="I389" s="95">
        <v>0</v>
      </c>
      <c r="J389" s="95" t="s">
        <v>72</v>
      </c>
      <c r="K389" s="95">
        <v>0</v>
      </c>
      <c r="L389" s="95" t="s">
        <v>103</v>
      </c>
      <c r="M389" s="95" t="s">
        <v>1486</v>
      </c>
      <c r="N389" s="95" t="s">
        <v>71</v>
      </c>
    </row>
    <row r="390" spans="1:14">
      <c r="A390" s="95">
        <v>15</v>
      </c>
      <c r="B390" s="95"/>
      <c r="C390" s="95" t="s">
        <v>28</v>
      </c>
      <c r="D390" s="95" t="s">
        <v>27</v>
      </c>
      <c r="E390" s="95" t="s">
        <v>12</v>
      </c>
      <c r="F390" s="95" t="s">
        <v>981</v>
      </c>
      <c r="G390" s="95">
        <v>0</v>
      </c>
      <c r="H390" s="95" t="s">
        <v>74</v>
      </c>
      <c r="I390" s="95">
        <v>0</v>
      </c>
      <c r="J390" s="95" t="s">
        <v>72</v>
      </c>
      <c r="K390" s="95">
        <v>0</v>
      </c>
      <c r="L390" s="95" t="s">
        <v>103</v>
      </c>
      <c r="M390" s="95" t="s">
        <v>1486</v>
      </c>
      <c r="N390" s="95" t="s">
        <v>71</v>
      </c>
    </row>
    <row r="391" spans="1:14">
      <c r="A391" s="95">
        <v>16</v>
      </c>
      <c r="B391" s="95"/>
      <c r="C391" s="95" t="s">
        <v>30</v>
      </c>
      <c r="D391" s="95" t="s">
        <v>29</v>
      </c>
      <c r="E391" s="95" t="s">
        <v>12</v>
      </c>
      <c r="F391" s="95" t="s">
        <v>982</v>
      </c>
      <c r="G391" s="95">
        <v>0</v>
      </c>
      <c r="H391" s="95" t="s">
        <v>74</v>
      </c>
      <c r="I391" s="95">
        <v>0</v>
      </c>
      <c r="J391" s="95" t="s">
        <v>72</v>
      </c>
      <c r="K391" s="95">
        <v>0</v>
      </c>
      <c r="L391" s="95" t="s">
        <v>103</v>
      </c>
      <c r="M391" s="95" t="s">
        <v>1486</v>
      </c>
      <c r="N391" s="95" t="s">
        <v>71</v>
      </c>
    </row>
    <row r="392" spans="1:14">
      <c r="A392" s="95">
        <v>17</v>
      </c>
      <c r="B392" s="95"/>
      <c r="C392" s="95" t="s">
        <v>32</v>
      </c>
      <c r="D392" s="95" t="s">
        <v>33</v>
      </c>
      <c r="E392" s="95" t="s">
        <v>12</v>
      </c>
      <c r="F392" s="95"/>
      <c r="G392" s="95">
        <v>0</v>
      </c>
      <c r="H392" s="95" t="s">
        <v>74</v>
      </c>
      <c r="I392" s="95">
        <v>0</v>
      </c>
      <c r="J392" s="95" t="s">
        <v>72</v>
      </c>
      <c r="K392" s="95">
        <v>0</v>
      </c>
      <c r="L392" s="95" t="s">
        <v>103</v>
      </c>
      <c r="M392" s="95" t="s">
        <v>1486</v>
      </c>
      <c r="N392" s="95" t="s">
        <v>71</v>
      </c>
    </row>
    <row r="393" spans="1:14">
      <c r="A393" s="95">
        <v>18</v>
      </c>
      <c r="B393" s="95"/>
      <c r="C393" s="95" t="s">
        <v>36</v>
      </c>
      <c r="D393" s="95" t="s">
        <v>35</v>
      </c>
      <c r="E393" s="95" t="s">
        <v>12</v>
      </c>
      <c r="F393" s="95" t="s">
        <v>1003</v>
      </c>
      <c r="G393" s="95">
        <v>1</v>
      </c>
      <c r="H393" s="95" t="s">
        <v>74</v>
      </c>
      <c r="I393" s="95">
        <v>1</v>
      </c>
      <c r="J393" s="95" t="s">
        <v>72</v>
      </c>
      <c r="K393" s="95">
        <v>0.33</v>
      </c>
      <c r="L393" s="95" t="s">
        <v>103</v>
      </c>
      <c r="M393" s="95">
        <v>330</v>
      </c>
      <c r="N393" s="95" t="s">
        <v>71</v>
      </c>
    </row>
    <row r="394" spans="1:14">
      <c r="A394" s="95">
        <v>19</v>
      </c>
      <c r="B394" s="95"/>
      <c r="C394" s="95" t="s">
        <v>38</v>
      </c>
      <c r="D394" s="95" t="s">
        <v>37</v>
      </c>
      <c r="E394" s="95" t="s">
        <v>12</v>
      </c>
      <c r="F394" s="95" t="s">
        <v>1004</v>
      </c>
      <c r="G394" s="95">
        <v>1</v>
      </c>
      <c r="H394" s="95" t="s">
        <v>74</v>
      </c>
      <c r="I394" s="95">
        <v>1</v>
      </c>
      <c r="J394" s="95" t="s">
        <v>72</v>
      </c>
      <c r="K394" s="95">
        <v>0.33</v>
      </c>
      <c r="L394" s="95" t="s">
        <v>103</v>
      </c>
      <c r="M394" s="95">
        <v>330</v>
      </c>
      <c r="N394" s="95" t="s">
        <v>71</v>
      </c>
    </row>
    <row r="395" spans="1:14">
      <c r="A395" s="95">
        <v>20</v>
      </c>
      <c r="B395" s="95"/>
      <c r="C395" s="95" t="s">
        <v>40</v>
      </c>
      <c r="D395" s="95" t="s">
        <v>39</v>
      </c>
      <c r="E395" s="95" t="s">
        <v>12</v>
      </c>
      <c r="F395" s="95" t="s">
        <v>1005</v>
      </c>
      <c r="G395" s="95">
        <v>1</v>
      </c>
      <c r="H395" s="95" t="s">
        <v>74</v>
      </c>
      <c r="I395" s="95">
        <v>1</v>
      </c>
      <c r="J395" s="95" t="s">
        <v>72</v>
      </c>
      <c r="K395" s="95">
        <v>0.33</v>
      </c>
      <c r="L395" s="95" t="s">
        <v>103</v>
      </c>
      <c r="M395" s="95">
        <v>330</v>
      </c>
      <c r="N395" s="95" t="s">
        <v>71</v>
      </c>
    </row>
    <row r="396" spans="1:14">
      <c r="A396" s="95">
        <v>21</v>
      </c>
      <c r="B396" s="95"/>
      <c r="C396" s="95" t="s">
        <v>78</v>
      </c>
      <c r="D396" s="95" t="s">
        <v>79</v>
      </c>
      <c r="E396" s="95" t="s">
        <v>12</v>
      </c>
      <c r="F396" s="95" t="s">
        <v>663</v>
      </c>
      <c r="G396" s="95">
        <v>0</v>
      </c>
      <c r="H396" s="95" t="s">
        <v>74</v>
      </c>
      <c r="I396" s="95">
        <v>0</v>
      </c>
      <c r="J396" s="95" t="s">
        <v>72</v>
      </c>
      <c r="K396" s="95">
        <v>0</v>
      </c>
      <c r="L396" s="95" t="s">
        <v>103</v>
      </c>
      <c r="M396" s="95" t="s">
        <v>1486</v>
      </c>
      <c r="N396" s="95" t="s">
        <v>71</v>
      </c>
    </row>
    <row r="397" spans="1:14">
      <c r="A397" s="95">
        <v>22</v>
      </c>
      <c r="B397" s="95"/>
      <c r="C397" s="95" t="s">
        <v>45</v>
      </c>
      <c r="D397" s="95" t="s">
        <v>44</v>
      </c>
      <c r="E397" s="95" t="s">
        <v>43</v>
      </c>
      <c r="F397" s="95" t="s">
        <v>986</v>
      </c>
      <c r="G397" s="95">
        <v>0</v>
      </c>
      <c r="H397" s="95" t="s">
        <v>74</v>
      </c>
      <c r="I397" s="95">
        <v>0</v>
      </c>
      <c r="J397" s="95" t="s">
        <v>72</v>
      </c>
      <c r="K397" s="95">
        <v>0</v>
      </c>
      <c r="L397" s="95" t="s">
        <v>103</v>
      </c>
      <c r="M397" s="95" t="s">
        <v>1486</v>
      </c>
      <c r="N397" s="95" t="s">
        <v>71</v>
      </c>
    </row>
    <row r="398" spans="1:14">
      <c r="A398" s="95">
        <v>23</v>
      </c>
      <c r="B398" s="95"/>
      <c r="C398" s="95" t="s">
        <v>47</v>
      </c>
      <c r="D398" s="95" t="s">
        <v>46</v>
      </c>
      <c r="E398" s="95" t="s">
        <v>43</v>
      </c>
      <c r="F398" s="95" t="s">
        <v>951</v>
      </c>
      <c r="G398" s="95">
        <v>0</v>
      </c>
      <c r="H398" s="95" t="s">
        <v>74</v>
      </c>
      <c r="I398" s="95">
        <v>0</v>
      </c>
      <c r="J398" s="95" t="s">
        <v>72</v>
      </c>
      <c r="K398" s="95">
        <v>0</v>
      </c>
      <c r="L398" s="95" t="s">
        <v>103</v>
      </c>
      <c r="M398" s="95" t="s">
        <v>1486</v>
      </c>
      <c r="N398" s="95" t="s">
        <v>71</v>
      </c>
    </row>
    <row r="399" spans="1:14">
      <c r="A399" s="95">
        <v>24</v>
      </c>
      <c r="B399" s="95"/>
      <c r="C399" s="95" t="s">
        <v>42</v>
      </c>
      <c r="D399" s="95" t="s">
        <v>41</v>
      </c>
      <c r="E399" s="95" t="s">
        <v>165</v>
      </c>
      <c r="F399" s="95" t="s">
        <v>711</v>
      </c>
      <c r="G399" s="95">
        <v>0</v>
      </c>
      <c r="H399" s="95" t="s">
        <v>74</v>
      </c>
      <c r="I399" s="95">
        <v>0</v>
      </c>
      <c r="J399" s="95" t="s">
        <v>72</v>
      </c>
      <c r="K399" s="95">
        <v>0</v>
      </c>
      <c r="L399" s="95" t="s">
        <v>103</v>
      </c>
      <c r="M399" s="95" t="s">
        <v>1486</v>
      </c>
      <c r="N399" s="95" t="s">
        <v>71</v>
      </c>
    </row>
    <row r="400" spans="1:14">
      <c r="A400" s="95">
        <v>25</v>
      </c>
      <c r="B400" s="95"/>
      <c r="C400" s="95" t="s">
        <v>693</v>
      </c>
      <c r="D400" s="95" t="s">
        <v>48</v>
      </c>
      <c r="E400" s="95" t="s">
        <v>50</v>
      </c>
      <c r="F400" s="95" t="s">
        <v>694</v>
      </c>
      <c r="G400" s="95">
        <v>0</v>
      </c>
      <c r="H400" s="95" t="s">
        <v>74</v>
      </c>
      <c r="I400" s="95">
        <v>0</v>
      </c>
      <c r="J400" s="95" t="s">
        <v>72</v>
      </c>
      <c r="K400" s="95">
        <v>0</v>
      </c>
      <c r="L400" s="95" t="s">
        <v>103</v>
      </c>
      <c r="M400" s="95" t="s">
        <v>1486</v>
      </c>
      <c r="N400" s="95" t="s">
        <v>71</v>
      </c>
    </row>
    <row r="401" spans="1:14">
      <c r="A401" s="95">
        <v>26</v>
      </c>
      <c r="B401" s="95"/>
      <c r="C401" s="95" t="s">
        <v>987</v>
      </c>
      <c r="D401" s="95"/>
      <c r="E401" s="95" t="s">
        <v>12</v>
      </c>
      <c r="F401" s="95" t="s">
        <v>988</v>
      </c>
      <c r="G401" s="95">
        <v>2</v>
      </c>
      <c r="H401" s="95" t="s">
        <v>74</v>
      </c>
      <c r="I401" s="95">
        <v>3</v>
      </c>
      <c r="J401" s="95" t="s">
        <v>72</v>
      </c>
      <c r="K401" s="95">
        <v>0.99</v>
      </c>
      <c r="L401" s="95" t="s">
        <v>103</v>
      </c>
      <c r="M401" s="95">
        <v>990</v>
      </c>
      <c r="N401" s="95" t="s">
        <v>71</v>
      </c>
    </row>
    <row r="402" spans="1:14">
      <c r="A402" s="95">
        <v>27</v>
      </c>
      <c r="B402" s="95"/>
      <c r="C402" s="95" t="s">
        <v>114</v>
      </c>
      <c r="D402" s="95"/>
      <c r="E402" s="95" t="s">
        <v>12</v>
      </c>
      <c r="F402" s="95" t="s">
        <v>700</v>
      </c>
      <c r="G402" s="95">
        <v>1</v>
      </c>
      <c r="H402" s="95" t="s">
        <v>74</v>
      </c>
      <c r="I402" s="95">
        <v>1</v>
      </c>
      <c r="J402" s="95" t="s">
        <v>72</v>
      </c>
      <c r="K402" s="95">
        <v>0.33</v>
      </c>
      <c r="L402" s="95" t="s">
        <v>103</v>
      </c>
      <c r="M402" s="95">
        <v>330</v>
      </c>
      <c r="N402" s="95" t="s">
        <v>71</v>
      </c>
    </row>
    <row r="403" spans="1:14">
      <c r="A403" s="95">
        <v>28</v>
      </c>
      <c r="B403" s="95"/>
      <c r="C403" s="95" t="s">
        <v>757</v>
      </c>
      <c r="D403" s="95"/>
      <c r="E403" s="95" t="s">
        <v>12</v>
      </c>
      <c r="F403" s="95" t="s">
        <v>955</v>
      </c>
      <c r="G403" s="95">
        <v>1</v>
      </c>
      <c r="H403" s="95" t="s">
        <v>74</v>
      </c>
      <c r="I403" s="95">
        <v>1</v>
      </c>
      <c r="J403" s="95" t="s">
        <v>72</v>
      </c>
      <c r="K403" s="95">
        <v>0.33</v>
      </c>
      <c r="L403" s="95" t="s">
        <v>103</v>
      </c>
      <c r="M403" s="95">
        <v>330</v>
      </c>
      <c r="N403" s="95" t="s">
        <v>71</v>
      </c>
    </row>
    <row r="404" spans="1:14">
      <c r="A404" s="95">
        <v>29</v>
      </c>
      <c r="B404" s="95"/>
      <c r="C404" s="95" t="s">
        <v>1010</v>
      </c>
      <c r="D404" s="95"/>
      <c r="E404" s="95" t="s">
        <v>8</v>
      </c>
      <c r="F404" s="95" t="s">
        <v>1011</v>
      </c>
      <c r="G404" s="95">
        <v>1</v>
      </c>
      <c r="H404" s="95" t="s">
        <v>74</v>
      </c>
      <c r="I404" s="95">
        <v>1</v>
      </c>
      <c r="J404" s="95" t="s">
        <v>72</v>
      </c>
      <c r="K404" s="95">
        <v>0.33</v>
      </c>
      <c r="L404" s="95" t="s">
        <v>103</v>
      </c>
      <c r="M404" s="95">
        <v>330</v>
      </c>
      <c r="N404" s="95" t="s">
        <v>71</v>
      </c>
    </row>
    <row r="405" spans="1:14">
      <c r="A405" s="95">
        <v>30</v>
      </c>
      <c r="B405" s="95"/>
      <c r="C405" s="95" t="s">
        <v>1006</v>
      </c>
      <c r="D405" s="95"/>
      <c r="E405" s="95" t="s">
        <v>1007</v>
      </c>
      <c r="F405" s="95" t="s">
        <v>971</v>
      </c>
      <c r="G405" s="95">
        <v>1</v>
      </c>
      <c r="H405" s="95" t="s">
        <v>74</v>
      </c>
      <c r="I405" s="95">
        <v>4</v>
      </c>
      <c r="J405" s="95" t="s">
        <v>72</v>
      </c>
      <c r="K405" s="95">
        <v>1.32</v>
      </c>
      <c r="L405" s="95" t="s">
        <v>103</v>
      </c>
      <c r="M405" s="143">
        <v>1320</v>
      </c>
      <c r="N405" s="95" t="s">
        <v>71</v>
      </c>
    </row>
    <row r="406" spans="1:14">
      <c r="A406" s="95">
        <v>31</v>
      </c>
      <c r="B406" s="95"/>
      <c r="C406" s="95" t="s">
        <v>991</v>
      </c>
      <c r="D406" s="95"/>
      <c r="E406" s="95" t="s">
        <v>43</v>
      </c>
      <c r="F406" s="95" t="s">
        <v>992</v>
      </c>
      <c r="G406" s="95">
        <v>1</v>
      </c>
      <c r="H406" s="95" t="s">
        <v>74</v>
      </c>
      <c r="I406" s="95">
        <v>1</v>
      </c>
      <c r="J406" s="95" t="s">
        <v>72</v>
      </c>
      <c r="K406" s="95">
        <v>0.33</v>
      </c>
      <c r="L406" s="95" t="s">
        <v>103</v>
      </c>
      <c r="M406" s="95">
        <v>330</v>
      </c>
      <c r="N406" s="95" t="s">
        <v>71</v>
      </c>
    </row>
    <row r="407" spans="1:14">
      <c r="A407" s="95">
        <v>32</v>
      </c>
      <c r="B407" s="95"/>
      <c r="C407" s="95" t="s">
        <v>993</v>
      </c>
      <c r="D407" s="95"/>
      <c r="E407" s="95" t="s">
        <v>43</v>
      </c>
      <c r="F407" s="95" t="s">
        <v>994</v>
      </c>
      <c r="G407" s="95">
        <v>1</v>
      </c>
      <c r="H407" s="95" t="s">
        <v>74</v>
      </c>
      <c r="I407" s="95">
        <v>1</v>
      </c>
      <c r="J407" s="95" t="s">
        <v>72</v>
      </c>
      <c r="K407" s="95">
        <v>0.33</v>
      </c>
      <c r="L407" s="95" t="s">
        <v>103</v>
      </c>
      <c r="M407" s="95">
        <v>330</v>
      </c>
      <c r="N407" s="95" t="s">
        <v>71</v>
      </c>
    </row>
    <row r="408" spans="1:14">
      <c r="A408" s="95">
        <v>33</v>
      </c>
      <c r="B408" s="95"/>
      <c r="C408" s="95" t="s">
        <v>124</v>
      </c>
      <c r="D408" s="95"/>
      <c r="E408" s="95" t="s">
        <v>43</v>
      </c>
      <c r="F408" s="95" t="s">
        <v>680</v>
      </c>
      <c r="G408" s="95">
        <v>1</v>
      </c>
      <c r="H408" s="95" t="s">
        <v>74</v>
      </c>
      <c r="I408" s="95">
        <v>1.5</v>
      </c>
      <c r="J408" s="95" t="s">
        <v>72</v>
      </c>
      <c r="K408" s="95">
        <v>0.495</v>
      </c>
      <c r="L408" s="95" t="s">
        <v>103</v>
      </c>
      <c r="M408" s="95">
        <v>495</v>
      </c>
      <c r="N408" s="95" t="s">
        <v>71</v>
      </c>
    </row>
    <row r="409" spans="1:14">
      <c r="A409" s="95">
        <v>34</v>
      </c>
      <c r="B409" s="95"/>
      <c r="C409" s="95" t="s">
        <v>712</v>
      </c>
      <c r="D409" s="95"/>
      <c r="E409" s="95" t="s">
        <v>12</v>
      </c>
      <c r="F409" s="95" t="s">
        <v>217</v>
      </c>
      <c r="G409" s="95">
        <v>1</v>
      </c>
      <c r="H409" s="95" t="s">
        <v>74</v>
      </c>
      <c r="I409" s="95">
        <v>1</v>
      </c>
      <c r="J409" s="95" t="s">
        <v>72</v>
      </c>
      <c r="K409" s="95">
        <v>0.33</v>
      </c>
      <c r="L409" s="95" t="s">
        <v>103</v>
      </c>
      <c r="M409" s="95">
        <v>330</v>
      </c>
      <c r="N409" s="95" t="s">
        <v>71</v>
      </c>
    </row>
    <row r="410" spans="1:14">
      <c r="A410" s="95">
        <v>35</v>
      </c>
      <c r="B410" s="95"/>
      <c r="C410" s="95" t="s">
        <v>757</v>
      </c>
      <c r="D410" s="95"/>
      <c r="E410" s="95" t="s">
        <v>12</v>
      </c>
      <c r="F410" s="95" t="s">
        <v>995</v>
      </c>
      <c r="G410" s="95">
        <v>2</v>
      </c>
      <c r="H410" s="95" t="s">
        <v>74</v>
      </c>
      <c r="I410" s="95">
        <v>2</v>
      </c>
      <c r="J410" s="95" t="s">
        <v>72</v>
      </c>
      <c r="K410" s="95">
        <v>0.66</v>
      </c>
      <c r="L410" s="95" t="s">
        <v>103</v>
      </c>
      <c r="M410" s="95">
        <v>660</v>
      </c>
      <c r="N410" s="95" t="s">
        <v>71</v>
      </c>
    </row>
    <row r="411" spans="1:14">
      <c r="A411" s="95">
        <v>36</v>
      </c>
      <c r="B411" s="95"/>
      <c r="C411" s="95" t="s">
        <v>1008</v>
      </c>
      <c r="D411" s="95"/>
      <c r="E411" s="95" t="s">
        <v>12</v>
      </c>
      <c r="F411" s="95" t="s">
        <v>1009</v>
      </c>
      <c r="G411" s="95">
        <v>1</v>
      </c>
      <c r="H411" s="95" t="s">
        <v>74</v>
      </c>
      <c r="I411" s="95">
        <v>1</v>
      </c>
      <c r="J411" s="95" t="s">
        <v>72</v>
      </c>
      <c r="K411" s="95">
        <v>0.33</v>
      </c>
      <c r="L411" s="95" t="s">
        <v>103</v>
      </c>
      <c r="M411" s="95">
        <v>330</v>
      </c>
      <c r="N411" s="95" t="s">
        <v>71</v>
      </c>
    </row>
    <row r="412" spans="1:14">
      <c r="A412" s="95">
        <v>37</v>
      </c>
      <c r="B412" s="95"/>
      <c r="C412" s="144"/>
      <c r="D412" s="144"/>
      <c r="E412" s="144"/>
      <c r="F412" s="144"/>
      <c r="G412" s="144">
        <v>36</v>
      </c>
      <c r="H412" s="144" t="s">
        <v>74</v>
      </c>
      <c r="I412" s="144">
        <v>141.5</v>
      </c>
      <c r="J412" s="144" t="s">
        <v>72</v>
      </c>
      <c r="K412" s="144">
        <v>46.695</v>
      </c>
      <c r="L412" s="144" t="s">
        <v>103</v>
      </c>
      <c r="M412" s="145">
        <v>46695</v>
      </c>
      <c r="N412" s="144" t="s">
        <v>71</v>
      </c>
    </row>
    <row r="413" spans="1:14">
      <c r="A413" s="144" t="s">
        <v>54</v>
      </c>
      <c r="B413" s="144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9"/>
    </row>
    <row r="414" spans="1:14">
      <c r="A414" s="147"/>
      <c r="B414" s="148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2"/>
    </row>
    <row r="415" spans="1:14">
      <c r="A415" s="150"/>
      <c r="B415" s="151"/>
      <c r="C415" s="146" t="s">
        <v>2</v>
      </c>
      <c r="D415" s="146" t="s">
        <v>4</v>
      </c>
      <c r="E415" s="146" t="s">
        <v>1</v>
      </c>
      <c r="F415" s="146" t="s">
        <v>280</v>
      </c>
      <c r="G415" s="146" t="s">
        <v>5</v>
      </c>
      <c r="H415" s="146"/>
      <c r="I415" s="146" t="s">
        <v>6</v>
      </c>
      <c r="J415" s="146"/>
      <c r="K415" s="146" t="s">
        <v>101</v>
      </c>
      <c r="L415" s="146"/>
      <c r="M415" s="146" t="s">
        <v>102</v>
      </c>
      <c r="N415" s="146"/>
    </row>
    <row r="416" spans="1:14">
      <c r="A416" s="146" t="s">
        <v>53</v>
      </c>
      <c r="B416" s="146" t="s">
        <v>0</v>
      </c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</row>
    <row r="417" spans="1:14">
      <c r="A417" s="95"/>
      <c r="B417" s="95"/>
      <c r="C417" s="95" t="s">
        <v>3</v>
      </c>
      <c r="D417" s="95" t="s">
        <v>7</v>
      </c>
      <c r="E417" s="95" t="s">
        <v>8</v>
      </c>
      <c r="F417" s="95"/>
      <c r="G417" s="95">
        <v>0</v>
      </c>
      <c r="H417" s="95" t="s">
        <v>74</v>
      </c>
      <c r="I417" s="95">
        <v>0</v>
      </c>
      <c r="J417" s="95" t="s">
        <v>72</v>
      </c>
      <c r="K417" s="95">
        <v>0</v>
      </c>
      <c r="L417" s="95" t="s">
        <v>103</v>
      </c>
      <c r="M417" s="95" t="s">
        <v>1486</v>
      </c>
      <c r="N417" s="95" t="s">
        <v>71</v>
      </c>
    </row>
    <row r="418" spans="1:14">
      <c r="A418" s="95">
        <v>1</v>
      </c>
      <c r="B418" s="95" t="s">
        <v>62</v>
      </c>
      <c r="C418" s="95" t="s">
        <v>56</v>
      </c>
      <c r="D418" s="95" t="s">
        <v>93</v>
      </c>
      <c r="E418" s="95" t="s">
        <v>8</v>
      </c>
      <c r="F418" s="95"/>
      <c r="G418" s="95">
        <v>0</v>
      </c>
      <c r="H418" s="95" t="s">
        <v>74</v>
      </c>
      <c r="I418" s="95">
        <v>0</v>
      </c>
      <c r="J418" s="95" t="s">
        <v>72</v>
      </c>
      <c r="K418" s="95">
        <v>0</v>
      </c>
      <c r="L418" s="95" t="s">
        <v>103</v>
      </c>
      <c r="M418" s="95" t="s">
        <v>1486</v>
      </c>
      <c r="N418" s="95" t="s">
        <v>71</v>
      </c>
    </row>
    <row r="419" spans="1:14">
      <c r="A419" s="95">
        <v>2</v>
      </c>
      <c r="B419" s="95" t="s">
        <v>1608</v>
      </c>
      <c r="C419" s="95" t="s">
        <v>15</v>
      </c>
      <c r="D419" s="95" t="s">
        <v>647</v>
      </c>
      <c r="E419" s="95" t="s">
        <v>8</v>
      </c>
      <c r="F419" s="95"/>
      <c r="G419" s="95">
        <v>0</v>
      </c>
      <c r="H419" s="95" t="s">
        <v>74</v>
      </c>
      <c r="I419" s="95">
        <v>0</v>
      </c>
      <c r="J419" s="95" t="s">
        <v>72</v>
      </c>
      <c r="K419" s="95">
        <v>0</v>
      </c>
      <c r="L419" s="95" t="s">
        <v>103</v>
      </c>
      <c r="M419" s="95" t="s">
        <v>1486</v>
      </c>
      <c r="N419" s="95" t="s">
        <v>71</v>
      </c>
    </row>
    <row r="420" spans="1:14">
      <c r="A420" s="95">
        <v>3</v>
      </c>
      <c r="B420" s="95"/>
      <c r="C420" s="95" t="s">
        <v>17</v>
      </c>
      <c r="D420" s="95" t="s">
        <v>16</v>
      </c>
      <c r="E420" s="95" t="s">
        <v>8</v>
      </c>
      <c r="F420" s="95"/>
      <c r="G420" s="95">
        <v>0</v>
      </c>
      <c r="H420" s="95" t="s">
        <v>74</v>
      </c>
      <c r="I420" s="95">
        <v>0</v>
      </c>
      <c r="J420" s="95" t="s">
        <v>72</v>
      </c>
      <c r="K420" s="95">
        <v>0</v>
      </c>
      <c r="L420" s="95" t="s">
        <v>103</v>
      </c>
      <c r="M420" s="95" t="s">
        <v>1486</v>
      </c>
      <c r="N420" s="95" t="s">
        <v>71</v>
      </c>
    </row>
    <row r="421" spans="1:14">
      <c r="A421" s="95">
        <v>4</v>
      </c>
      <c r="B421" s="95"/>
      <c r="C421" s="95" t="s">
        <v>251</v>
      </c>
      <c r="D421" s="95" t="s">
        <v>18</v>
      </c>
      <c r="E421" s="95" t="s">
        <v>8</v>
      </c>
      <c r="F421" s="95"/>
      <c r="G421" s="95">
        <v>0</v>
      </c>
      <c r="H421" s="95" t="s">
        <v>74</v>
      </c>
      <c r="I421" s="95">
        <v>0</v>
      </c>
      <c r="J421" s="95" t="s">
        <v>72</v>
      </c>
      <c r="K421" s="95">
        <v>0</v>
      </c>
      <c r="L421" s="95" t="s">
        <v>103</v>
      </c>
      <c r="M421" s="95" t="s">
        <v>1486</v>
      </c>
      <c r="N421" s="95" t="s">
        <v>71</v>
      </c>
    </row>
    <row r="422" spans="1:14">
      <c r="A422" s="95">
        <v>5</v>
      </c>
      <c r="B422" s="95"/>
      <c r="C422" s="95" t="s">
        <v>52</v>
      </c>
      <c r="D422" s="95" t="s">
        <v>51</v>
      </c>
      <c r="E422" s="95" t="s">
        <v>8</v>
      </c>
      <c r="F422" s="95"/>
      <c r="G422" s="95">
        <v>0</v>
      </c>
      <c r="H422" s="95" t="s">
        <v>74</v>
      </c>
      <c r="I422" s="95">
        <v>0</v>
      </c>
      <c r="J422" s="95" t="s">
        <v>72</v>
      </c>
      <c r="K422" s="95">
        <v>0</v>
      </c>
      <c r="L422" s="95" t="s">
        <v>103</v>
      </c>
      <c r="M422" s="95" t="s">
        <v>1486</v>
      </c>
      <c r="N422" s="95" t="s">
        <v>71</v>
      </c>
    </row>
    <row r="423" spans="1:14">
      <c r="A423" s="95">
        <v>6</v>
      </c>
      <c r="B423" s="95"/>
      <c r="C423" s="95" t="s">
        <v>10</v>
      </c>
      <c r="D423" s="95" t="s">
        <v>93</v>
      </c>
      <c r="E423" s="95" t="s">
        <v>8</v>
      </c>
      <c r="F423" s="95"/>
      <c r="G423" s="95">
        <v>0</v>
      </c>
      <c r="H423" s="95" t="s">
        <v>74</v>
      </c>
      <c r="I423" s="95">
        <v>0</v>
      </c>
      <c r="J423" s="95" t="s">
        <v>72</v>
      </c>
      <c r="K423" s="95">
        <v>0</v>
      </c>
      <c r="L423" s="95" t="s">
        <v>103</v>
      </c>
      <c r="M423" s="95" t="s">
        <v>1486</v>
      </c>
      <c r="N423" s="95" t="s">
        <v>71</v>
      </c>
    </row>
    <row r="424" spans="1:14">
      <c r="A424" s="95">
        <v>7</v>
      </c>
      <c r="B424" s="95"/>
      <c r="C424" s="95" t="s">
        <v>26</v>
      </c>
      <c r="D424" s="95" t="s">
        <v>89</v>
      </c>
      <c r="E424" s="95" t="s">
        <v>8</v>
      </c>
      <c r="F424" s="95"/>
      <c r="G424" s="95">
        <v>0</v>
      </c>
      <c r="H424" s="95" t="s">
        <v>74</v>
      </c>
      <c r="I424" s="95">
        <v>0</v>
      </c>
      <c r="J424" s="95" t="s">
        <v>72</v>
      </c>
      <c r="K424" s="95">
        <v>0</v>
      </c>
      <c r="L424" s="95" t="s">
        <v>103</v>
      </c>
      <c r="M424" s="95" t="s">
        <v>1486</v>
      </c>
      <c r="N424" s="95" t="s">
        <v>71</v>
      </c>
    </row>
    <row r="425" spans="1:14">
      <c r="A425" s="95">
        <v>8</v>
      </c>
      <c r="B425" s="95"/>
      <c r="C425" s="95" t="s">
        <v>94</v>
      </c>
      <c r="D425" s="95" t="s">
        <v>95</v>
      </c>
      <c r="E425" s="95" t="s">
        <v>8</v>
      </c>
      <c r="F425" s="95"/>
      <c r="G425" s="95">
        <v>0</v>
      </c>
      <c r="H425" s="95" t="s">
        <v>74</v>
      </c>
      <c r="I425" s="95">
        <v>0</v>
      </c>
      <c r="J425" s="95" t="s">
        <v>72</v>
      </c>
      <c r="K425" s="95">
        <v>0</v>
      </c>
      <c r="L425" s="95" t="s">
        <v>103</v>
      </c>
      <c r="M425" s="95" t="s">
        <v>1486</v>
      </c>
      <c r="N425" s="95" t="s">
        <v>71</v>
      </c>
    </row>
    <row r="426" spans="1:14">
      <c r="A426" s="95">
        <v>9</v>
      </c>
      <c r="B426" s="95"/>
      <c r="C426" s="95" t="s">
        <v>190</v>
      </c>
      <c r="D426" s="95" t="s">
        <v>20</v>
      </c>
      <c r="E426" s="95" t="s">
        <v>173</v>
      </c>
      <c r="F426" s="95"/>
      <c r="G426" s="95">
        <v>0</v>
      </c>
      <c r="H426" s="95" t="s">
        <v>74</v>
      </c>
      <c r="I426" s="95">
        <v>0</v>
      </c>
      <c r="J426" s="95" t="s">
        <v>72</v>
      </c>
      <c r="K426" s="95">
        <v>0</v>
      </c>
      <c r="L426" s="95" t="s">
        <v>103</v>
      </c>
      <c r="M426" s="95" t="s">
        <v>1486</v>
      </c>
      <c r="N426" s="95" t="s">
        <v>71</v>
      </c>
    </row>
    <row r="427" spans="1:14">
      <c r="A427" s="95">
        <v>10</v>
      </c>
      <c r="B427" s="95"/>
      <c r="C427" s="95" t="s">
        <v>34</v>
      </c>
      <c r="D427" s="95" t="s">
        <v>134</v>
      </c>
      <c r="E427" s="95" t="s">
        <v>173</v>
      </c>
      <c r="F427" s="95"/>
      <c r="G427" s="95">
        <v>0</v>
      </c>
      <c r="H427" s="95" t="s">
        <v>74</v>
      </c>
      <c r="I427" s="95">
        <v>0</v>
      </c>
      <c r="J427" s="95" t="s">
        <v>72</v>
      </c>
      <c r="K427" s="95">
        <v>0</v>
      </c>
      <c r="L427" s="95" t="s">
        <v>103</v>
      </c>
      <c r="M427" s="95" t="s">
        <v>1486</v>
      </c>
      <c r="N427" s="95" t="s">
        <v>71</v>
      </c>
    </row>
    <row r="428" spans="1:14">
      <c r="A428" s="95">
        <v>11</v>
      </c>
      <c r="B428" s="95"/>
      <c r="C428" s="95" t="s">
        <v>23</v>
      </c>
      <c r="D428" s="95" t="s">
        <v>136</v>
      </c>
      <c r="E428" s="95" t="s">
        <v>12</v>
      </c>
      <c r="F428" s="95"/>
      <c r="G428" s="95">
        <v>0</v>
      </c>
      <c r="H428" s="95" t="s">
        <v>74</v>
      </c>
      <c r="I428" s="95">
        <v>0</v>
      </c>
      <c r="J428" s="95" t="s">
        <v>72</v>
      </c>
      <c r="K428" s="95">
        <v>0</v>
      </c>
      <c r="L428" s="95" t="s">
        <v>103</v>
      </c>
      <c r="M428" s="95" t="s">
        <v>1486</v>
      </c>
      <c r="N428" s="95" t="s">
        <v>71</v>
      </c>
    </row>
    <row r="429" spans="1:14">
      <c r="A429" s="95">
        <v>12</v>
      </c>
      <c r="B429" s="95"/>
      <c r="C429" s="95" t="s">
        <v>90</v>
      </c>
      <c r="D429" s="95" t="s">
        <v>91</v>
      </c>
      <c r="E429" s="95" t="s">
        <v>12</v>
      </c>
      <c r="F429" s="95" t="s">
        <v>1012</v>
      </c>
      <c r="G429" s="95">
        <v>1</v>
      </c>
      <c r="H429" s="95" t="s">
        <v>74</v>
      </c>
      <c r="I429" s="95">
        <v>1</v>
      </c>
      <c r="J429" s="95" t="s">
        <v>72</v>
      </c>
      <c r="K429" s="95">
        <v>0.33</v>
      </c>
      <c r="L429" s="95" t="s">
        <v>103</v>
      </c>
      <c r="M429" s="95">
        <v>330</v>
      </c>
      <c r="N429" s="95" t="s">
        <v>71</v>
      </c>
    </row>
    <row r="430" spans="1:14">
      <c r="A430" s="95">
        <v>13</v>
      </c>
      <c r="B430" s="95"/>
      <c r="C430" s="95" t="s">
        <v>81</v>
      </c>
      <c r="D430" s="95" t="s">
        <v>82</v>
      </c>
      <c r="E430" s="95" t="s">
        <v>12</v>
      </c>
      <c r="F430" s="95" t="s">
        <v>1013</v>
      </c>
      <c r="G430" s="95">
        <v>1</v>
      </c>
      <c r="H430" s="95" t="s">
        <v>74</v>
      </c>
      <c r="I430" s="95">
        <v>1</v>
      </c>
      <c r="J430" s="95" t="s">
        <v>72</v>
      </c>
      <c r="K430" s="95">
        <v>0.33</v>
      </c>
      <c r="L430" s="95" t="s">
        <v>103</v>
      </c>
      <c r="M430" s="95">
        <v>330</v>
      </c>
      <c r="N430" s="95" t="s">
        <v>71</v>
      </c>
    </row>
    <row r="431" spans="1:14">
      <c r="A431" s="95">
        <v>14</v>
      </c>
      <c r="B431" s="95"/>
      <c r="C431" s="95" t="s">
        <v>11</v>
      </c>
      <c r="D431" s="95" t="s">
        <v>13</v>
      </c>
      <c r="E431" s="95" t="s">
        <v>12</v>
      </c>
      <c r="F431" s="95"/>
      <c r="G431" s="95">
        <v>0</v>
      </c>
      <c r="H431" s="95" t="s">
        <v>74</v>
      </c>
      <c r="I431" s="95">
        <v>0</v>
      </c>
      <c r="J431" s="95" t="s">
        <v>72</v>
      </c>
      <c r="K431" s="95">
        <v>0</v>
      </c>
      <c r="L431" s="95" t="s">
        <v>103</v>
      </c>
      <c r="M431" s="95" t="s">
        <v>1486</v>
      </c>
      <c r="N431" s="95" t="s">
        <v>71</v>
      </c>
    </row>
    <row r="432" spans="1:14">
      <c r="A432" s="95">
        <v>15</v>
      </c>
      <c r="B432" s="95"/>
      <c r="C432" s="95" t="s">
        <v>28</v>
      </c>
      <c r="D432" s="95" t="s">
        <v>27</v>
      </c>
      <c r="E432" s="95" t="s">
        <v>12</v>
      </c>
      <c r="F432" s="95"/>
      <c r="G432" s="95">
        <v>0</v>
      </c>
      <c r="H432" s="95" t="s">
        <v>74</v>
      </c>
      <c r="I432" s="95">
        <v>0</v>
      </c>
      <c r="J432" s="95" t="s">
        <v>72</v>
      </c>
      <c r="K432" s="95">
        <v>0</v>
      </c>
      <c r="L432" s="95" t="s">
        <v>103</v>
      </c>
      <c r="M432" s="95" t="s">
        <v>1486</v>
      </c>
      <c r="N432" s="95" t="s">
        <v>71</v>
      </c>
    </row>
    <row r="433" spans="1:14">
      <c r="A433" s="95">
        <v>16</v>
      </c>
      <c r="B433" s="95"/>
      <c r="C433" s="95" t="s">
        <v>30</v>
      </c>
      <c r="D433" s="95" t="s">
        <v>29</v>
      </c>
      <c r="E433" s="95" t="s">
        <v>12</v>
      </c>
      <c r="F433" s="95" t="s">
        <v>1014</v>
      </c>
      <c r="G433" s="95">
        <v>2</v>
      </c>
      <c r="H433" s="95" t="s">
        <v>74</v>
      </c>
      <c r="I433" s="95">
        <v>2</v>
      </c>
      <c r="J433" s="95" t="s">
        <v>72</v>
      </c>
      <c r="K433" s="95">
        <v>0.66</v>
      </c>
      <c r="L433" s="95" t="s">
        <v>103</v>
      </c>
      <c r="M433" s="95">
        <v>660</v>
      </c>
      <c r="N433" s="95" t="s">
        <v>71</v>
      </c>
    </row>
    <row r="434" spans="1:14">
      <c r="A434" s="95">
        <v>17</v>
      </c>
      <c r="B434" s="95"/>
      <c r="C434" s="95" t="s">
        <v>32</v>
      </c>
      <c r="D434" s="95" t="s">
        <v>33</v>
      </c>
      <c r="E434" s="95" t="s">
        <v>12</v>
      </c>
      <c r="F434" s="95"/>
      <c r="G434" s="95">
        <v>0</v>
      </c>
      <c r="H434" s="95" t="s">
        <v>74</v>
      </c>
      <c r="I434" s="95">
        <v>0</v>
      </c>
      <c r="J434" s="95" t="s">
        <v>72</v>
      </c>
      <c r="K434" s="95">
        <v>0</v>
      </c>
      <c r="L434" s="95" t="s">
        <v>103</v>
      </c>
      <c r="M434" s="95" t="s">
        <v>1486</v>
      </c>
      <c r="N434" s="95" t="s">
        <v>71</v>
      </c>
    </row>
    <row r="435" spans="1:14">
      <c r="A435" s="95">
        <v>18</v>
      </c>
      <c r="B435" s="95"/>
      <c r="C435" s="95" t="s">
        <v>36</v>
      </c>
      <c r="D435" s="95" t="s">
        <v>35</v>
      </c>
      <c r="E435" s="95" t="s">
        <v>12</v>
      </c>
      <c r="F435" s="95" t="s">
        <v>1015</v>
      </c>
      <c r="G435" s="95">
        <v>1</v>
      </c>
      <c r="H435" s="95" t="s">
        <v>74</v>
      </c>
      <c r="I435" s="95">
        <v>1</v>
      </c>
      <c r="J435" s="95" t="s">
        <v>72</v>
      </c>
      <c r="K435" s="95">
        <v>0.33</v>
      </c>
      <c r="L435" s="95" t="s">
        <v>103</v>
      </c>
      <c r="M435" s="95">
        <v>330</v>
      </c>
      <c r="N435" s="95" t="s">
        <v>71</v>
      </c>
    </row>
    <row r="436" spans="1:14">
      <c r="A436" s="95">
        <v>19</v>
      </c>
      <c r="B436" s="95"/>
      <c r="C436" s="95" t="s">
        <v>38</v>
      </c>
      <c r="D436" s="95" t="s">
        <v>37</v>
      </c>
      <c r="E436" s="95" t="s">
        <v>12</v>
      </c>
      <c r="F436" s="95" t="s">
        <v>1016</v>
      </c>
      <c r="G436" s="95">
        <v>1</v>
      </c>
      <c r="H436" s="95" t="s">
        <v>74</v>
      </c>
      <c r="I436" s="95">
        <v>1</v>
      </c>
      <c r="J436" s="95" t="s">
        <v>72</v>
      </c>
      <c r="K436" s="95">
        <v>0.33</v>
      </c>
      <c r="L436" s="95" t="s">
        <v>103</v>
      </c>
      <c r="M436" s="95">
        <v>330</v>
      </c>
      <c r="N436" s="95" t="s">
        <v>71</v>
      </c>
    </row>
    <row r="437" spans="1:14">
      <c r="A437" s="95">
        <v>20</v>
      </c>
      <c r="B437" s="95"/>
      <c r="C437" s="95" t="s">
        <v>40</v>
      </c>
      <c r="D437" s="95" t="s">
        <v>39</v>
      </c>
      <c r="E437" s="95" t="s">
        <v>12</v>
      </c>
      <c r="F437" s="95"/>
      <c r="G437" s="95">
        <v>0</v>
      </c>
      <c r="H437" s="95" t="s">
        <v>74</v>
      </c>
      <c r="I437" s="95">
        <v>0</v>
      </c>
      <c r="J437" s="95" t="s">
        <v>72</v>
      </c>
      <c r="K437" s="95">
        <v>0</v>
      </c>
      <c r="L437" s="95" t="s">
        <v>103</v>
      </c>
      <c r="M437" s="95" t="s">
        <v>1486</v>
      </c>
      <c r="N437" s="95" t="s">
        <v>71</v>
      </c>
    </row>
    <row r="438" spans="1:14">
      <c r="A438" s="95">
        <v>21</v>
      </c>
      <c r="B438" s="95"/>
      <c r="C438" s="95" t="s">
        <v>78</v>
      </c>
      <c r="D438" s="95" t="s">
        <v>79</v>
      </c>
      <c r="E438" s="95" t="s">
        <v>12</v>
      </c>
      <c r="F438" s="95"/>
      <c r="G438" s="95">
        <v>0</v>
      </c>
      <c r="H438" s="95" t="s">
        <v>74</v>
      </c>
      <c r="I438" s="95">
        <v>0</v>
      </c>
      <c r="J438" s="95" t="s">
        <v>72</v>
      </c>
      <c r="K438" s="95">
        <v>0</v>
      </c>
      <c r="L438" s="95" t="s">
        <v>103</v>
      </c>
      <c r="M438" s="95" t="s">
        <v>1486</v>
      </c>
      <c r="N438" s="95" t="s">
        <v>71</v>
      </c>
    </row>
    <row r="439" spans="1:14">
      <c r="A439" s="95">
        <v>22</v>
      </c>
      <c r="B439" s="95"/>
      <c r="C439" s="95" t="s">
        <v>45</v>
      </c>
      <c r="D439" s="95" t="s">
        <v>44</v>
      </c>
      <c r="E439" s="95" t="s">
        <v>43</v>
      </c>
      <c r="F439" s="95"/>
      <c r="G439" s="95">
        <v>0</v>
      </c>
      <c r="H439" s="95" t="s">
        <v>74</v>
      </c>
      <c r="I439" s="95">
        <v>0</v>
      </c>
      <c r="J439" s="95" t="s">
        <v>72</v>
      </c>
      <c r="K439" s="95">
        <v>0</v>
      </c>
      <c r="L439" s="95" t="s">
        <v>103</v>
      </c>
      <c r="M439" s="95" t="s">
        <v>1486</v>
      </c>
      <c r="N439" s="95" t="s">
        <v>71</v>
      </c>
    </row>
    <row r="440" spans="1:14">
      <c r="A440" s="95">
        <v>23</v>
      </c>
      <c r="B440" s="95"/>
      <c r="C440" s="95" t="s">
        <v>47</v>
      </c>
      <c r="D440" s="95" t="s">
        <v>46</v>
      </c>
      <c r="E440" s="95" t="s">
        <v>43</v>
      </c>
      <c r="F440" s="95"/>
      <c r="G440" s="95">
        <v>0</v>
      </c>
      <c r="H440" s="95" t="s">
        <v>74</v>
      </c>
      <c r="I440" s="95">
        <v>0</v>
      </c>
      <c r="J440" s="95" t="s">
        <v>72</v>
      </c>
      <c r="K440" s="95">
        <v>0</v>
      </c>
      <c r="L440" s="95" t="s">
        <v>103</v>
      </c>
      <c r="M440" s="95" t="s">
        <v>1486</v>
      </c>
      <c r="N440" s="95" t="s">
        <v>71</v>
      </c>
    </row>
    <row r="441" spans="1:14">
      <c r="A441" s="95">
        <v>24</v>
      </c>
      <c r="B441" s="95"/>
      <c r="C441" s="95" t="s">
        <v>42</v>
      </c>
      <c r="D441" s="95" t="s">
        <v>41</v>
      </c>
      <c r="E441" s="95" t="s">
        <v>165</v>
      </c>
      <c r="F441" s="95"/>
      <c r="G441" s="95">
        <v>0</v>
      </c>
      <c r="H441" s="95" t="s">
        <v>74</v>
      </c>
      <c r="I441" s="95">
        <v>0</v>
      </c>
      <c r="J441" s="95" t="s">
        <v>72</v>
      </c>
      <c r="K441" s="95">
        <v>0</v>
      </c>
      <c r="L441" s="95" t="s">
        <v>103</v>
      </c>
      <c r="M441" s="95" t="s">
        <v>1486</v>
      </c>
      <c r="N441" s="95" t="s">
        <v>71</v>
      </c>
    </row>
    <row r="442" spans="1:14">
      <c r="A442" s="95">
        <v>25</v>
      </c>
      <c r="B442" s="95"/>
      <c r="C442" s="95" t="s">
        <v>693</v>
      </c>
      <c r="D442" s="95" t="s">
        <v>48</v>
      </c>
      <c r="E442" s="95" t="s">
        <v>50</v>
      </c>
      <c r="F442" s="95"/>
      <c r="G442" s="95">
        <v>0</v>
      </c>
      <c r="H442" s="95" t="s">
        <v>74</v>
      </c>
      <c r="I442" s="95">
        <v>0</v>
      </c>
      <c r="J442" s="95" t="s">
        <v>72</v>
      </c>
      <c r="K442" s="95">
        <v>0</v>
      </c>
      <c r="L442" s="95" t="s">
        <v>103</v>
      </c>
      <c r="M442" s="95" t="s">
        <v>1486</v>
      </c>
      <c r="N442" s="95" t="s">
        <v>71</v>
      </c>
    </row>
    <row r="443" spans="1:14">
      <c r="A443" s="95">
        <v>26</v>
      </c>
      <c r="B443" s="95"/>
      <c r="C443" s="95" t="s">
        <v>987</v>
      </c>
      <c r="D443" s="95"/>
      <c r="E443" s="95" t="s">
        <v>12</v>
      </c>
      <c r="F443" s="95"/>
      <c r="G443" s="95">
        <v>0</v>
      </c>
      <c r="H443" s="95" t="s">
        <v>74</v>
      </c>
      <c r="I443" s="95">
        <v>0</v>
      </c>
      <c r="J443" s="95" t="s">
        <v>72</v>
      </c>
      <c r="K443" s="95">
        <v>0</v>
      </c>
      <c r="L443" s="95" t="s">
        <v>103</v>
      </c>
      <c r="M443" s="95" t="s">
        <v>1486</v>
      </c>
      <c r="N443" s="95" t="s">
        <v>71</v>
      </c>
    </row>
    <row r="444" spans="1:14">
      <c r="A444" s="95">
        <v>27</v>
      </c>
      <c r="B444" s="95"/>
      <c r="C444" s="95" t="s">
        <v>114</v>
      </c>
      <c r="D444" s="95"/>
      <c r="E444" s="95" t="s">
        <v>12</v>
      </c>
      <c r="F444" s="95"/>
      <c r="G444" s="95">
        <v>0</v>
      </c>
      <c r="H444" s="95" t="s">
        <v>74</v>
      </c>
      <c r="I444" s="95">
        <v>0</v>
      </c>
      <c r="J444" s="95" t="s">
        <v>72</v>
      </c>
      <c r="K444" s="95">
        <v>0</v>
      </c>
      <c r="L444" s="95" t="s">
        <v>103</v>
      </c>
      <c r="M444" s="95" t="s">
        <v>1486</v>
      </c>
      <c r="N444" s="95" t="s">
        <v>71</v>
      </c>
    </row>
    <row r="445" spans="1:14">
      <c r="A445" s="95">
        <v>28</v>
      </c>
      <c r="B445" s="95"/>
      <c r="C445" s="95" t="s">
        <v>757</v>
      </c>
      <c r="D445" s="95"/>
      <c r="E445" s="95" t="s">
        <v>12</v>
      </c>
      <c r="F445" s="95"/>
      <c r="G445" s="95">
        <v>0</v>
      </c>
      <c r="H445" s="95" t="s">
        <v>74</v>
      </c>
      <c r="I445" s="95">
        <v>0</v>
      </c>
      <c r="J445" s="95" t="s">
        <v>72</v>
      </c>
      <c r="K445" s="95">
        <v>0</v>
      </c>
      <c r="L445" s="95" t="s">
        <v>103</v>
      </c>
      <c r="M445" s="95" t="s">
        <v>1486</v>
      </c>
      <c r="N445" s="95" t="s">
        <v>71</v>
      </c>
    </row>
    <row r="446" spans="1:14">
      <c r="A446" s="95">
        <v>29</v>
      </c>
      <c r="B446" s="95"/>
      <c r="C446" s="95" t="s">
        <v>1010</v>
      </c>
      <c r="D446" s="95"/>
      <c r="E446" s="95" t="s">
        <v>8</v>
      </c>
      <c r="F446" s="95"/>
      <c r="G446" s="95">
        <v>0</v>
      </c>
      <c r="H446" s="95" t="s">
        <v>74</v>
      </c>
      <c r="I446" s="95">
        <v>0</v>
      </c>
      <c r="J446" s="95" t="s">
        <v>72</v>
      </c>
      <c r="K446" s="95">
        <v>0</v>
      </c>
      <c r="L446" s="95" t="s">
        <v>103</v>
      </c>
      <c r="M446" s="95" t="s">
        <v>1486</v>
      </c>
      <c r="N446" s="95" t="s">
        <v>71</v>
      </c>
    </row>
    <row r="447" spans="1:14">
      <c r="A447" s="95">
        <v>30</v>
      </c>
      <c r="B447" s="95"/>
      <c r="C447" s="95" t="s">
        <v>1006</v>
      </c>
      <c r="D447" s="95"/>
      <c r="E447" s="95" t="s">
        <v>1007</v>
      </c>
      <c r="F447" s="95"/>
      <c r="G447" s="95">
        <v>0</v>
      </c>
      <c r="H447" s="95" t="s">
        <v>74</v>
      </c>
      <c r="I447" s="95">
        <v>0</v>
      </c>
      <c r="J447" s="95" t="s">
        <v>72</v>
      </c>
      <c r="K447" s="95">
        <v>0</v>
      </c>
      <c r="L447" s="95" t="s">
        <v>103</v>
      </c>
      <c r="M447" s="95" t="s">
        <v>1486</v>
      </c>
      <c r="N447" s="95" t="s">
        <v>71</v>
      </c>
    </row>
    <row r="448" spans="1:14">
      <c r="A448" s="95">
        <v>31</v>
      </c>
      <c r="B448" s="95"/>
      <c r="C448" s="95" t="s">
        <v>991</v>
      </c>
      <c r="D448" s="95"/>
      <c r="E448" s="95" t="s">
        <v>43</v>
      </c>
      <c r="F448" s="95"/>
      <c r="G448" s="95">
        <v>0</v>
      </c>
      <c r="H448" s="95" t="s">
        <v>74</v>
      </c>
      <c r="I448" s="95">
        <v>0</v>
      </c>
      <c r="J448" s="95" t="s">
        <v>72</v>
      </c>
      <c r="K448" s="95">
        <v>0</v>
      </c>
      <c r="L448" s="95" t="s">
        <v>103</v>
      </c>
      <c r="M448" s="95" t="s">
        <v>1486</v>
      </c>
      <c r="N448" s="95" t="s">
        <v>71</v>
      </c>
    </row>
    <row r="449" spans="1:14">
      <c r="A449" s="95">
        <v>32</v>
      </c>
      <c r="B449" s="95"/>
      <c r="C449" s="95" t="s">
        <v>993</v>
      </c>
      <c r="D449" s="95"/>
      <c r="E449" s="95" t="s">
        <v>43</v>
      </c>
      <c r="F449" s="95"/>
      <c r="G449" s="95">
        <v>0</v>
      </c>
      <c r="H449" s="95" t="s">
        <v>74</v>
      </c>
      <c r="I449" s="95">
        <v>0</v>
      </c>
      <c r="J449" s="95" t="s">
        <v>72</v>
      </c>
      <c r="K449" s="95">
        <v>0</v>
      </c>
      <c r="L449" s="95" t="s">
        <v>103</v>
      </c>
      <c r="M449" s="95" t="s">
        <v>1486</v>
      </c>
      <c r="N449" s="95" t="s">
        <v>71</v>
      </c>
    </row>
    <row r="450" spans="1:14">
      <c r="A450" s="95">
        <v>33</v>
      </c>
      <c r="B450" s="95"/>
      <c r="C450" s="95" t="s">
        <v>124</v>
      </c>
      <c r="D450" s="95"/>
      <c r="E450" s="95" t="s">
        <v>43</v>
      </c>
      <c r="F450" s="95"/>
      <c r="G450" s="95">
        <v>0</v>
      </c>
      <c r="H450" s="95" t="s">
        <v>74</v>
      </c>
      <c r="I450" s="95">
        <v>0</v>
      </c>
      <c r="J450" s="95" t="s">
        <v>72</v>
      </c>
      <c r="K450" s="95">
        <v>0</v>
      </c>
      <c r="L450" s="95" t="s">
        <v>103</v>
      </c>
      <c r="M450" s="95" t="s">
        <v>1486</v>
      </c>
      <c r="N450" s="95" t="s">
        <v>71</v>
      </c>
    </row>
    <row r="451" spans="1:14">
      <c r="A451" s="95">
        <v>34</v>
      </c>
      <c r="B451" s="95"/>
      <c r="C451" s="95" t="s">
        <v>712</v>
      </c>
      <c r="D451" s="95"/>
      <c r="E451" s="95" t="s">
        <v>12</v>
      </c>
      <c r="F451" s="95"/>
      <c r="G451" s="95">
        <v>0</v>
      </c>
      <c r="H451" s="95" t="s">
        <v>74</v>
      </c>
      <c r="I451" s="95">
        <v>0</v>
      </c>
      <c r="J451" s="95" t="s">
        <v>72</v>
      </c>
      <c r="K451" s="95">
        <v>0</v>
      </c>
      <c r="L451" s="95" t="s">
        <v>103</v>
      </c>
      <c r="M451" s="95" t="s">
        <v>1486</v>
      </c>
      <c r="N451" s="95" t="s">
        <v>71</v>
      </c>
    </row>
    <row r="452" spans="1:14">
      <c r="A452" s="95">
        <v>35</v>
      </c>
      <c r="B452" s="95"/>
      <c r="C452" s="95" t="s">
        <v>757</v>
      </c>
      <c r="D452" s="95"/>
      <c r="E452" s="95" t="s">
        <v>12</v>
      </c>
      <c r="F452" s="95"/>
      <c r="G452" s="95">
        <v>0</v>
      </c>
      <c r="H452" s="95" t="s">
        <v>74</v>
      </c>
      <c r="I452" s="95">
        <v>0</v>
      </c>
      <c r="J452" s="95" t="s">
        <v>72</v>
      </c>
      <c r="K452" s="95">
        <v>0</v>
      </c>
      <c r="L452" s="95" t="s">
        <v>103</v>
      </c>
      <c r="M452" s="95" t="s">
        <v>1486</v>
      </c>
      <c r="N452" s="95" t="s">
        <v>71</v>
      </c>
    </row>
    <row r="453" spans="1:14">
      <c r="A453" s="95">
        <v>36</v>
      </c>
      <c r="B453" s="95"/>
      <c r="C453" s="95" t="s">
        <v>1008</v>
      </c>
      <c r="D453" s="95"/>
      <c r="E453" s="95" t="s">
        <v>12</v>
      </c>
      <c r="F453" s="95"/>
      <c r="G453" s="95">
        <v>0</v>
      </c>
      <c r="H453" s="95" t="s">
        <v>74</v>
      </c>
      <c r="I453" s="95">
        <v>0</v>
      </c>
      <c r="J453" s="95" t="s">
        <v>72</v>
      </c>
      <c r="K453" s="95">
        <v>0</v>
      </c>
      <c r="L453" s="95" t="s">
        <v>103</v>
      </c>
      <c r="M453" s="95" t="s">
        <v>1486</v>
      </c>
      <c r="N453" s="95" t="s">
        <v>71</v>
      </c>
    </row>
    <row r="454" spans="1:14">
      <c r="A454" s="95">
        <v>37</v>
      </c>
      <c r="B454" s="95"/>
      <c r="C454" s="144"/>
      <c r="D454" s="144"/>
      <c r="E454" s="144"/>
      <c r="F454" s="144"/>
      <c r="G454" s="144">
        <v>6</v>
      </c>
      <c r="H454" s="144" t="s">
        <v>74</v>
      </c>
      <c r="I454" s="144">
        <v>6</v>
      </c>
      <c r="J454" s="144" t="s">
        <v>72</v>
      </c>
      <c r="K454" s="144">
        <v>1.98</v>
      </c>
      <c r="L454" s="144" t="s">
        <v>103</v>
      </c>
      <c r="M454" s="145">
        <v>1980</v>
      </c>
      <c r="N454" s="144" t="s">
        <v>71</v>
      </c>
    </row>
    <row r="455" spans="1:14">
      <c r="A455" s="144" t="s">
        <v>54</v>
      </c>
      <c r="B455" s="144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9"/>
    </row>
    <row r="456" spans="1:14">
      <c r="A456" s="147"/>
      <c r="B456" s="148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2"/>
    </row>
    <row r="457" spans="1:14">
      <c r="A457" s="150"/>
      <c r="B457" s="151"/>
      <c r="C457" s="146" t="s">
        <v>2</v>
      </c>
      <c r="D457" s="146" t="s">
        <v>4</v>
      </c>
      <c r="E457" s="146" t="s">
        <v>1</v>
      </c>
      <c r="F457" s="146" t="s">
        <v>280</v>
      </c>
      <c r="G457" s="146" t="s">
        <v>5</v>
      </c>
      <c r="H457" s="146"/>
      <c r="I457" s="146" t="s">
        <v>6</v>
      </c>
      <c r="J457" s="146"/>
      <c r="K457" s="146" t="s">
        <v>101</v>
      </c>
      <c r="L457" s="146"/>
      <c r="M457" s="146" t="s">
        <v>102</v>
      </c>
      <c r="N457" s="146"/>
    </row>
    <row r="458" spans="1:14">
      <c r="A458" s="146" t="s">
        <v>53</v>
      </c>
      <c r="B458" s="146" t="s">
        <v>0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</row>
    <row r="459" spans="1:14">
      <c r="A459" s="95"/>
      <c r="B459" s="95"/>
      <c r="C459" s="95" t="s">
        <v>3</v>
      </c>
      <c r="D459" s="95" t="s">
        <v>7</v>
      </c>
      <c r="E459" s="95" t="s">
        <v>8</v>
      </c>
      <c r="F459" s="95" t="s">
        <v>1018</v>
      </c>
      <c r="G459" s="95">
        <v>4</v>
      </c>
      <c r="H459" s="95" t="s">
        <v>74</v>
      </c>
      <c r="I459" s="95">
        <v>24</v>
      </c>
      <c r="J459" s="95" t="s">
        <v>72</v>
      </c>
      <c r="K459" s="95">
        <v>7.92</v>
      </c>
      <c r="L459" s="95" t="s">
        <v>103</v>
      </c>
      <c r="M459" s="143">
        <v>7920</v>
      </c>
      <c r="N459" s="95" t="s">
        <v>71</v>
      </c>
    </row>
    <row r="460" spans="1:14">
      <c r="A460" s="95">
        <v>1</v>
      </c>
      <c r="B460" s="95" t="s">
        <v>63</v>
      </c>
      <c r="C460" s="95" t="s">
        <v>56</v>
      </c>
      <c r="D460" s="95" t="s">
        <v>93</v>
      </c>
      <c r="E460" s="95" t="s">
        <v>8</v>
      </c>
      <c r="F460" s="95" t="s">
        <v>1026</v>
      </c>
      <c r="G460" s="95">
        <v>4</v>
      </c>
      <c r="H460" s="95" t="s">
        <v>74</v>
      </c>
      <c r="I460" s="95">
        <v>24</v>
      </c>
      <c r="J460" s="95" t="s">
        <v>72</v>
      </c>
      <c r="K460" s="95">
        <v>7.92</v>
      </c>
      <c r="L460" s="95" t="s">
        <v>103</v>
      </c>
      <c r="M460" s="143">
        <v>7920</v>
      </c>
      <c r="N460" s="95" t="s">
        <v>71</v>
      </c>
    </row>
    <row r="461" spans="1:14">
      <c r="A461" s="95">
        <v>2</v>
      </c>
      <c r="B461" s="95" t="s">
        <v>1609</v>
      </c>
      <c r="C461" s="95" t="s">
        <v>15</v>
      </c>
      <c r="D461" s="95" t="s">
        <v>647</v>
      </c>
      <c r="E461" s="95" t="s">
        <v>8</v>
      </c>
      <c r="F461" s="95" t="s">
        <v>1610</v>
      </c>
      <c r="G461" s="95">
        <v>2</v>
      </c>
      <c r="H461" s="95" t="s">
        <v>74</v>
      </c>
      <c r="I461" s="95">
        <v>12</v>
      </c>
      <c r="J461" s="95" t="s">
        <v>72</v>
      </c>
      <c r="K461" s="95">
        <v>3.96</v>
      </c>
      <c r="L461" s="95" t="s">
        <v>103</v>
      </c>
      <c r="M461" s="143">
        <v>3960</v>
      </c>
      <c r="N461" s="95" t="s">
        <v>71</v>
      </c>
    </row>
    <row r="462" spans="1:14">
      <c r="A462" s="95">
        <v>3</v>
      </c>
      <c r="B462" s="95"/>
      <c r="C462" s="95" t="s">
        <v>17</v>
      </c>
      <c r="D462" s="95" t="s">
        <v>16</v>
      </c>
      <c r="E462" s="95" t="s">
        <v>8</v>
      </c>
      <c r="F462" s="95" t="s">
        <v>1611</v>
      </c>
      <c r="G462" s="95">
        <v>3</v>
      </c>
      <c r="H462" s="95" t="s">
        <v>74</v>
      </c>
      <c r="I462" s="95">
        <v>18</v>
      </c>
      <c r="J462" s="95" t="s">
        <v>72</v>
      </c>
      <c r="K462" s="95">
        <v>5.94</v>
      </c>
      <c r="L462" s="95" t="s">
        <v>103</v>
      </c>
      <c r="M462" s="143">
        <v>5940</v>
      </c>
      <c r="N462" s="95" t="s">
        <v>71</v>
      </c>
    </row>
    <row r="463" spans="1:14">
      <c r="A463" s="95">
        <v>4</v>
      </c>
      <c r="B463" s="95"/>
      <c r="C463" s="95" t="s">
        <v>251</v>
      </c>
      <c r="D463" s="95" t="s">
        <v>18</v>
      </c>
      <c r="E463" s="95" t="s">
        <v>8</v>
      </c>
      <c r="F463" s="95" t="s">
        <v>1612</v>
      </c>
      <c r="G463" s="95">
        <v>4</v>
      </c>
      <c r="H463" s="95" t="s">
        <v>74</v>
      </c>
      <c r="I463" s="95">
        <v>24</v>
      </c>
      <c r="J463" s="95" t="s">
        <v>72</v>
      </c>
      <c r="K463" s="95">
        <v>7.92</v>
      </c>
      <c r="L463" s="95" t="s">
        <v>103</v>
      </c>
      <c r="M463" s="143">
        <v>7920</v>
      </c>
      <c r="N463" s="95" t="s">
        <v>71</v>
      </c>
    </row>
    <row r="464" spans="1:14">
      <c r="A464" s="95">
        <v>5</v>
      </c>
      <c r="B464" s="95"/>
      <c r="C464" s="95" t="s">
        <v>52</v>
      </c>
      <c r="D464" s="95" t="s">
        <v>51</v>
      </c>
      <c r="E464" s="95" t="s">
        <v>8</v>
      </c>
      <c r="F464" s="95" t="s">
        <v>1613</v>
      </c>
      <c r="G464" s="95">
        <v>6</v>
      </c>
      <c r="H464" s="95" t="s">
        <v>74</v>
      </c>
      <c r="I464" s="95">
        <v>36</v>
      </c>
      <c r="J464" s="95" t="s">
        <v>72</v>
      </c>
      <c r="K464" s="95">
        <v>11.88</v>
      </c>
      <c r="L464" s="95" t="s">
        <v>103</v>
      </c>
      <c r="M464" s="143">
        <v>11880</v>
      </c>
      <c r="N464" s="95" t="s">
        <v>71</v>
      </c>
    </row>
    <row r="465" spans="1:14">
      <c r="A465" s="95">
        <v>6</v>
      </c>
      <c r="B465" s="95"/>
      <c r="C465" s="95" t="s">
        <v>10</v>
      </c>
      <c r="D465" s="95" t="s">
        <v>93</v>
      </c>
      <c r="E465" s="95" t="s">
        <v>8</v>
      </c>
      <c r="F465" s="95" t="s">
        <v>1614</v>
      </c>
      <c r="G465" s="95">
        <v>5</v>
      </c>
      <c r="H465" s="95" t="s">
        <v>74</v>
      </c>
      <c r="I465" s="95">
        <v>30</v>
      </c>
      <c r="J465" s="95" t="s">
        <v>72</v>
      </c>
      <c r="K465" s="95">
        <v>9.9</v>
      </c>
      <c r="L465" s="95" t="s">
        <v>103</v>
      </c>
      <c r="M465" s="143">
        <v>9900</v>
      </c>
      <c r="N465" s="95" t="s">
        <v>71</v>
      </c>
    </row>
    <row r="466" spans="1:14">
      <c r="A466" s="95">
        <v>7</v>
      </c>
      <c r="B466" s="95"/>
      <c r="C466" s="95" t="s">
        <v>26</v>
      </c>
      <c r="D466" s="95" t="s">
        <v>89</v>
      </c>
      <c r="E466" s="95" t="s">
        <v>8</v>
      </c>
      <c r="F466" s="95" t="s">
        <v>1615</v>
      </c>
      <c r="G466" s="95">
        <v>5</v>
      </c>
      <c r="H466" s="95" t="s">
        <v>74</v>
      </c>
      <c r="I466" s="95">
        <v>30</v>
      </c>
      <c r="J466" s="95" t="s">
        <v>72</v>
      </c>
      <c r="K466" s="95">
        <v>9.9</v>
      </c>
      <c r="L466" s="95" t="s">
        <v>103</v>
      </c>
      <c r="M466" s="143">
        <v>9900</v>
      </c>
      <c r="N466" s="95" t="s">
        <v>71</v>
      </c>
    </row>
    <row r="467" spans="1:14">
      <c r="A467" s="95">
        <v>8</v>
      </c>
      <c r="B467" s="95"/>
      <c r="C467" s="95" t="s">
        <v>94</v>
      </c>
      <c r="D467" s="95" t="s">
        <v>95</v>
      </c>
      <c r="E467" s="95" t="s">
        <v>8</v>
      </c>
      <c r="F467" s="95" t="s">
        <v>1027</v>
      </c>
      <c r="G467" s="95">
        <v>3</v>
      </c>
      <c r="H467" s="95" t="s">
        <v>74</v>
      </c>
      <c r="I467" s="95">
        <v>18</v>
      </c>
      <c r="J467" s="95" t="s">
        <v>72</v>
      </c>
      <c r="K467" s="95">
        <v>5.94</v>
      </c>
      <c r="L467" s="95" t="s">
        <v>103</v>
      </c>
      <c r="M467" s="143">
        <v>5940</v>
      </c>
      <c r="N467" s="95" t="s">
        <v>71</v>
      </c>
    </row>
    <row r="468" spans="1:14">
      <c r="A468" s="95">
        <v>9</v>
      </c>
      <c r="B468" s="95"/>
      <c r="C468" s="95" t="s">
        <v>190</v>
      </c>
      <c r="D468" s="95" t="s">
        <v>20</v>
      </c>
      <c r="E468" s="95" t="s">
        <v>173</v>
      </c>
      <c r="F468" s="95" t="s">
        <v>1616</v>
      </c>
      <c r="G468" s="95">
        <v>1</v>
      </c>
      <c r="H468" s="95" t="s">
        <v>74</v>
      </c>
      <c r="I468" s="95">
        <v>7</v>
      </c>
      <c r="J468" s="95" t="s">
        <v>72</v>
      </c>
      <c r="K468" s="95">
        <v>2.31</v>
      </c>
      <c r="L468" s="95" t="s">
        <v>103</v>
      </c>
      <c r="M468" s="143">
        <v>2310</v>
      </c>
      <c r="N468" s="95" t="s">
        <v>71</v>
      </c>
    </row>
    <row r="469" spans="1:14">
      <c r="A469" s="95">
        <v>10</v>
      </c>
      <c r="B469" s="95"/>
      <c r="C469" s="95" t="s">
        <v>34</v>
      </c>
      <c r="D469" s="95" t="s">
        <v>134</v>
      </c>
      <c r="E469" s="95" t="s">
        <v>173</v>
      </c>
      <c r="F469" s="95" t="s">
        <v>1617</v>
      </c>
      <c r="G469" s="95">
        <v>1</v>
      </c>
      <c r="H469" s="95" t="s">
        <v>74</v>
      </c>
      <c r="I469" s="95">
        <v>7</v>
      </c>
      <c r="J469" s="95" t="s">
        <v>72</v>
      </c>
      <c r="K469" s="95">
        <v>2.31</v>
      </c>
      <c r="L469" s="95" t="s">
        <v>103</v>
      </c>
      <c r="M469" s="143">
        <v>2310</v>
      </c>
      <c r="N469" s="95" t="s">
        <v>71</v>
      </c>
    </row>
    <row r="470" spans="1:14">
      <c r="A470" s="95">
        <v>11</v>
      </c>
      <c r="B470" s="95"/>
      <c r="C470" s="95" t="s">
        <v>23</v>
      </c>
      <c r="D470" s="95" t="s">
        <v>136</v>
      </c>
      <c r="E470" s="95" t="s">
        <v>12</v>
      </c>
      <c r="F470" s="95" t="s">
        <v>1028</v>
      </c>
      <c r="G470" s="95">
        <v>1</v>
      </c>
      <c r="H470" s="95" t="s">
        <v>74</v>
      </c>
      <c r="I470" s="95">
        <v>1</v>
      </c>
      <c r="J470" s="95" t="s">
        <v>72</v>
      </c>
      <c r="K470" s="95">
        <v>0.33</v>
      </c>
      <c r="L470" s="95" t="s">
        <v>103</v>
      </c>
      <c r="M470" s="95">
        <v>330</v>
      </c>
      <c r="N470" s="95" t="s">
        <v>71</v>
      </c>
    </row>
    <row r="471" spans="1:14">
      <c r="A471" s="95">
        <v>12</v>
      </c>
      <c r="B471" s="95"/>
      <c r="C471" s="95" t="s">
        <v>90</v>
      </c>
      <c r="D471" s="95" t="s">
        <v>91</v>
      </c>
      <c r="E471" s="95" t="s">
        <v>12</v>
      </c>
      <c r="F471" s="95" t="s">
        <v>1012</v>
      </c>
      <c r="G471" s="95">
        <v>1</v>
      </c>
      <c r="H471" s="95" t="s">
        <v>74</v>
      </c>
      <c r="I471" s="95">
        <v>1</v>
      </c>
      <c r="J471" s="95" t="s">
        <v>72</v>
      </c>
      <c r="K471" s="95">
        <v>0.33</v>
      </c>
      <c r="L471" s="95" t="s">
        <v>103</v>
      </c>
      <c r="M471" s="95">
        <v>330</v>
      </c>
      <c r="N471" s="95" t="s">
        <v>71</v>
      </c>
    </row>
    <row r="472" spans="1:14">
      <c r="A472" s="95">
        <v>13</v>
      </c>
      <c r="B472" s="95"/>
      <c r="C472" s="95" t="s">
        <v>81</v>
      </c>
      <c r="D472" s="95" t="s">
        <v>82</v>
      </c>
      <c r="E472" s="95" t="s">
        <v>12</v>
      </c>
      <c r="F472" s="95" t="s">
        <v>1013</v>
      </c>
      <c r="G472" s="95">
        <v>1</v>
      </c>
      <c r="H472" s="95" t="s">
        <v>74</v>
      </c>
      <c r="I472" s="95">
        <v>1</v>
      </c>
      <c r="J472" s="95" t="s">
        <v>72</v>
      </c>
      <c r="K472" s="95">
        <v>0.33</v>
      </c>
      <c r="L472" s="95" t="s">
        <v>103</v>
      </c>
      <c r="M472" s="95">
        <v>330</v>
      </c>
      <c r="N472" s="95" t="s">
        <v>71</v>
      </c>
    </row>
    <row r="473" spans="1:14">
      <c r="A473" s="95">
        <v>14</v>
      </c>
      <c r="B473" s="95"/>
      <c r="C473" s="95" t="s">
        <v>11</v>
      </c>
      <c r="D473" s="95" t="s">
        <v>13</v>
      </c>
      <c r="E473" s="95" t="s">
        <v>12</v>
      </c>
      <c r="F473" s="95"/>
      <c r="G473" s="95">
        <v>0</v>
      </c>
      <c r="H473" s="95" t="s">
        <v>74</v>
      </c>
      <c r="I473" s="95">
        <v>0</v>
      </c>
      <c r="J473" s="95" t="s">
        <v>72</v>
      </c>
      <c r="K473" s="95">
        <v>0</v>
      </c>
      <c r="L473" s="95" t="s">
        <v>103</v>
      </c>
      <c r="M473" s="95" t="s">
        <v>1486</v>
      </c>
      <c r="N473" s="95" t="s">
        <v>71</v>
      </c>
    </row>
    <row r="474" spans="1:14">
      <c r="A474" s="95">
        <v>15</v>
      </c>
      <c r="B474" s="95"/>
      <c r="C474" s="95" t="s">
        <v>28</v>
      </c>
      <c r="D474" s="95" t="s">
        <v>27</v>
      </c>
      <c r="E474" s="95" t="s">
        <v>12</v>
      </c>
      <c r="F474" s="95" t="s">
        <v>1029</v>
      </c>
      <c r="G474" s="95">
        <v>1</v>
      </c>
      <c r="H474" s="95" t="s">
        <v>74</v>
      </c>
      <c r="I474" s="95">
        <v>1</v>
      </c>
      <c r="J474" s="95" t="s">
        <v>72</v>
      </c>
      <c r="K474" s="95">
        <v>0.33</v>
      </c>
      <c r="L474" s="95" t="s">
        <v>103</v>
      </c>
      <c r="M474" s="95">
        <v>330</v>
      </c>
      <c r="N474" s="95" t="s">
        <v>71</v>
      </c>
    </row>
    <row r="475" spans="1:14">
      <c r="A475" s="95">
        <v>16</v>
      </c>
      <c r="B475" s="95"/>
      <c r="C475" s="95" t="s">
        <v>30</v>
      </c>
      <c r="D475" s="95" t="s">
        <v>29</v>
      </c>
      <c r="E475" s="95" t="s">
        <v>12</v>
      </c>
      <c r="F475" s="95" t="s">
        <v>1030</v>
      </c>
      <c r="G475" s="95">
        <v>3</v>
      </c>
      <c r="H475" s="95" t="s">
        <v>74</v>
      </c>
      <c r="I475" s="95">
        <v>3</v>
      </c>
      <c r="J475" s="95" t="s">
        <v>72</v>
      </c>
      <c r="K475" s="95">
        <v>0.99</v>
      </c>
      <c r="L475" s="95" t="s">
        <v>103</v>
      </c>
      <c r="M475" s="95">
        <v>990</v>
      </c>
      <c r="N475" s="95" t="s">
        <v>71</v>
      </c>
    </row>
    <row r="476" spans="1:14">
      <c r="A476" s="95">
        <v>17</v>
      </c>
      <c r="B476" s="95"/>
      <c r="C476" s="95" t="s">
        <v>32</v>
      </c>
      <c r="D476" s="95" t="s">
        <v>33</v>
      </c>
      <c r="E476" s="95" t="s">
        <v>12</v>
      </c>
      <c r="F476" s="95"/>
      <c r="G476" s="95">
        <v>0</v>
      </c>
      <c r="H476" s="95" t="s">
        <v>74</v>
      </c>
      <c r="I476" s="95">
        <v>0</v>
      </c>
      <c r="J476" s="95" t="s">
        <v>72</v>
      </c>
      <c r="K476" s="95">
        <v>0</v>
      </c>
      <c r="L476" s="95" t="s">
        <v>103</v>
      </c>
      <c r="M476" s="95" t="s">
        <v>1486</v>
      </c>
      <c r="N476" s="95" t="s">
        <v>71</v>
      </c>
    </row>
    <row r="477" spans="1:14">
      <c r="A477" s="95">
        <v>18</v>
      </c>
      <c r="B477" s="95"/>
      <c r="C477" s="95" t="s">
        <v>36</v>
      </c>
      <c r="D477" s="95" t="s">
        <v>35</v>
      </c>
      <c r="E477" s="95" t="s">
        <v>12</v>
      </c>
      <c r="F477" s="95" t="s">
        <v>1015</v>
      </c>
      <c r="G477" s="95">
        <v>1</v>
      </c>
      <c r="H477" s="95" t="s">
        <v>74</v>
      </c>
      <c r="I477" s="95">
        <v>1</v>
      </c>
      <c r="J477" s="95" t="s">
        <v>72</v>
      </c>
      <c r="K477" s="95">
        <v>0.33</v>
      </c>
      <c r="L477" s="95" t="s">
        <v>103</v>
      </c>
      <c r="M477" s="95">
        <v>330</v>
      </c>
      <c r="N477" s="95" t="s">
        <v>71</v>
      </c>
    </row>
    <row r="478" spans="1:14">
      <c r="A478" s="95">
        <v>19</v>
      </c>
      <c r="B478" s="95"/>
      <c r="C478" s="95" t="s">
        <v>38</v>
      </c>
      <c r="D478" s="95" t="s">
        <v>37</v>
      </c>
      <c r="E478" s="95" t="s">
        <v>12</v>
      </c>
      <c r="F478" s="95" t="s">
        <v>1031</v>
      </c>
      <c r="G478" s="95">
        <v>1</v>
      </c>
      <c r="H478" s="95" t="s">
        <v>74</v>
      </c>
      <c r="I478" s="95">
        <v>1</v>
      </c>
      <c r="J478" s="95" t="s">
        <v>72</v>
      </c>
      <c r="K478" s="95">
        <v>0.33</v>
      </c>
      <c r="L478" s="95" t="s">
        <v>103</v>
      </c>
      <c r="M478" s="95">
        <v>330</v>
      </c>
      <c r="N478" s="95" t="s">
        <v>71</v>
      </c>
    </row>
    <row r="479" spans="1:14">
      <c r="A479" s="95">
        <v>20</v>
      </c>
      <c r="B479" s="95"/>
      <c r="C479" s="95" t="s">
        <v>40</v>
      </c>
      <c r="D479" s="95" t="s">
        <v>39</v>
      </c>
      <c r="E479" s="95" t="s">
        <v>12</v>
      </c>
      <c r="F479" s="95" t="s">
        <v>1032</v>
      </c>
      <c r="G479" s="95">
        <v>1</v>
      </c>
      <c r="H479" s="95" t="s">
        <v>74</v>
      </c>
      <c r="I479" s="95">
        <v>1</v>
      </c>
      <c r="J479" s="95" t="s">
        <v>72</v>
      </c>
      <c r="K479" s="95">
        <v>0.33</v>
      </c>
      <c r="L479" s="95" t="s">
        <v>103</v>
      </c>
      <c r="M479" s="95">
        <v>330</v>
      </c>
      <c r="N479" s="95" t="s">
        <v>71</v>
      </c>
    </row>
    <row r="480" spans="1:14">
      <c r="A480" s="95">
        <v>21</v>
      </c>
      <c r="B480" s="95"/>
      <c r="C480" s="95" t="s">
        <v>78</v>
      </c>
      <c r="D480" s="95" t="s">
        <v>79</v>
      </c>
      <c r="E480" s="95" t="s">
        <v>12</v>
      </c>
      <c r="F480" s="95" t="s">
        <v>313</v>
      </c>
      <c r="G480" s="95">
        <v>1</v>
      </c>
      <c r="H480" s="95" t="s">
        <v>74</v>
      </c>
      <c r="I480" s="95">
        <v>1</v>
      </c>
      <c r="J480" s="95" t="s">
        <v>72</v>
      </c>
      <c r="K480" s="95">
        <v>0.33</v>
      </c>
      <c r="L480" s="95" t="s">
        <v>103</v>
      </c>
      <c r="M480" s="95">
        <v>330</v>
      </c>
      <c r="N480" s="95" t="s">
        <v>71</v>
      </c>
    </row>
    <row r="481" spans="1:14">
      <c r="A481" s="95">
        <v>22</v>
      </c>
      <c r="B481" s="95"/>
      <c r="C481" s="95" t="s">
        <v>45</v>
      </c>
      <c r="D481" s="95" t="s">
        <v>44</v>
      </c>
      <c r="E481" s="95" t="s">
        <v>43</v>
      </c>
      <c r="F481" s="95" t="s">
        <v>1033</v>
      </c>
      <c r="G481" s="95">
        <v>5</v>
      </c>
      <c r="H481" s="95" t="s">
        <v>74</v>
      </c>
      <c r="I481" s="95">
        <v>7.5</v>
      </c>
      <c r="J481" s="95" t="s">
        <v>72</v>
      </c>
      <c r="K481" s="95">
        <v>2.4750000000000001</v>
      </c>
      <c r="L481" s="95" t="s">
        <v>103</v>
      </c>
      <c r="M481" s="143">
        <v>2475</v>
      </c>
      <c r="N481" s="95" t="s">
        <v>71</v>
      </c>
    </row>
    <row r="482" spans="1:14">
      <c r="A482" s="95">
        <v>23</v>
      </c>
      <c r="B482" s="95"/>
      <c r="C482" s="95" t="s">
        <v>47</v>
      </c>
      <c r="D482" s="95" t="s">
        <v>46</v>
      </c>
      <c r="E482" s="95" t="s">
        <v>43</v>
      </c>
      <c r="F482" s="95" t="s">
        <v>1034</v>
      </c>
      <c r="G482" s="95">
        <v>1</v>
      </c>
      <c r="H482" s="95" t="s">
        <v>74</v>
      </c>
      <c r="I482" s="95">
        <v>1.5</v>
      </c>
      <c r="J482" s="95" t="s">
        <v>72</v>
      </c>
      <c r="K482" s="95">
        <v>0.495</v>
      </c>
      <c r="L482" s="95" t="s">
        <v>103</v>
      </c>
      <c r="M482" s="95">
        <v>495</v>
      </c>
      <c r="N482" s="95" t="s">
        <v>71</v>
      </c>
    </row>
    <row r="483" spans="1:14">
      <c r="A483" s="95">
        <v>24</v>
      </c>
      <c r="B483" s="95"/>
      <c r="C483" s="95" t="s">
        <v>42</v>
      </c>
      <c r="D483" s="95" t="s">
        <v>41</v>
      </c>
      <c r="E483" s="95" t="s">
        <v>165</v>
      </c>
      <c r="F483" s="95" t="s">
        <v>1035</v>
      </c>
      <c r="G483" s="95">
        <v>1</v>
      </c>
      <c r="H483" s="95" t="s">
        <v>74</v>
      </c>
      <c r="I483" s="95">
        <v>1.5</v>
      </c>
      <c r="J483" s="95" t="s">
        <v>72</v>
      </c>
      <c r="K483" s="95">
        <v>0.495</v>
      </c>
      <c r="L483" s="95" t="s">
        <v>103</v>
      </c>
      <c r="M483" s="95">
        <v>495</v>
      </c>
      <c r="N483" s="95" t="s">
        <v>71</v>
      </c>
    </row>
    <row r="484" spans="1:14">
      <c r="A484" s="95">
        <v>25</v>
      </c>
      <c r="B484" s="95"/>
      <c r="C484" s="95" t="s">
        <v>832</v>
      </c>
      <c r="D484" s="95"/>
      <c r="E484" s="95" t="s">
        <v>12</v>
      </c>
      <c r="F484" s="95" t="s">
        <v>1036</v>
      </c>
      <c r="G484" s="95">
        <v>1</v>
      </c>
      <c r="H484" s="95" t="s">
        <v>74</v>
      </c>
      <c r="I484" s="95">
        <v>4</v>
      </c>
      <c r="J484" s="95" t="s">
        <v>72</v>
      </c>
      <c r="K484" s="95">
        <v>1.32</v>
      </c>
      <c r="L484" s="95" t="s">
        <v>103</v>
      </c>
      <c r="M484" s="143">
        <v>1320</v>
      </c>
      <c r="N484" s="95" t="s">
        <v>71</v>
      </c>
    </row>
    <row r="485" spans="1:14">
      <c r="A485" s="95">
        <v>26</v>
      </c>
      <c r="B485" s="95"/>
      <c r="C485" s="95" t="s">
        <v>820</v>
      </c>
      <c r="D485" s="95"/>
      <c r="E485" s="95" t="s">
        <v>173</v>
      </c>
      <c r="F485" s="95" t="s">
        <v>1037</v>
      </c>
      <c r="G485" s="95">
        <v>1</v>
      </c>
      <c r="H485" s="95" t="s">
        <v>74</v>
      </c>
      <c r="I485" s="95">
        <v>1.5</v>
      </c>
      <c r="J485" s="95" t="s">
        <v>72</v>
      </c>
      <c r="K485" s="95">
        <v>0.495</v>
      </c>
      <c r="L485" s="95" t="s">
        <v>103</v>
      </c>
      <c r="M485" s="95">
        <v>495</v>
      </c>
      <c r="N485" s="95" t="s">
        <v>71</v>
      </c>
    </row>
    <row r="486" spans="1:14">
      <c r="A486" s="95">
        <v>27</v>
      </c>
      <c r="B486" s="95"/>
      <c r="C486" s="95" t="s">
        <v>38</v>
      </c>
      <c r="D486" s="95"/>
      <c r="E486" s="95" t="s">
        <v>12</v>
      </c>
      <c r="F486" s="95" t="s">
        <v>1038</v>
      </c>
      <c r="G486" s="95">
        <v>1</v>
      </c>
      <c r="H486" s="95" t="s">
        <v>74</v>
      </c>
      <c r="I486" s="95">
        <v>1</v>
      </c>
      <c r="J486" s="95" t="s">
        <v>72</v>
      </c>
      <c r="K486" s="95">
        <v>0.33</v>
      </c>
      <c r="L486" s="95" t="s">
        <v>103</v>
      </c>
      <c r="M486" s="95">
        <v>330</v>
      </c>
      <c r="N486" s="95" t="s">
        <v>71</v>
      </c>
    </row>
    <row r="487" spans="1:14">
      <c r="A487" s="95">
        <v>28</v>
      </c>
      <c r="B487" s="95"/>
      <c r="C487" s="95" t="s">
        <v>1039</v>
      </c>
      <c r="D487" s="95"/>
      <c r="E487" s="95" t="s">
        <v>43</v>
      </c>
      <c r="F487" s="95" t="s">
        <v>1040</v>
      </c>
      <c r="G487" s="95">
        <v>1</v>
      </c>
      <c r="H487" s="95" t="s">
        <v>74</v>
      </c>
      <c r="I487" s="95">
        <v>1</v>
      </c>
      <c r="J487" s="95" t="s">
        <v>72</v>
      </c>
      <c r="K487" s="95">
        <v>0.33</v>
      </c>
      <c r="L487" s="95" t="s">
        <v>103</v>
      </c>
      <c r="M487" s="95">
        <v>330</v>
      </c>
      <c r="N487" s="95" t="s">
        <v>71</v>
      </c>
    </row>
    <row r="488" spans="1:14">
      <c r="A488" s="95">
        <v>29</v>
      </c>
      <c r="B488" s="95"/>
      <c r="C488" s="95" t="s">
        <v>1041</v>
      </c>
      <c r="D488" s="95"/>
      <c r="E488" s="95" t="s">
        <v>165</v>
      </c>
      <c r="F488" s="95" t="s">
        <v>1042</v>
      </c>
      <c r="G488" s="95">
        <v>1</v>
      </c>
      <c r="H488" s="95" t="s">
        <v>74</v>
      </c>
      <c r="I488" s="95">
        <v>1</v>
      </c>
      <c r="J488" s="95" t="s">
        <v>72</v>
      </c>
      <c r="K488" s="95">
        <v>0.33</v>
      </c>
      <c r="L488" s="95" t="s">
        <v>103</v>
      </c>
      <c r="M488" s="95">
        <v>330</v>
      </c>
      <c r="N488" s="95" t="s">
        <v>71</v>
      </c>
    </row>
    <row r="489" spans="1:14">
      <c r="A489" s="95">
        <v>30</v>
      </c>
      <c r="B489" s="95"/>
      <c r="C489" s="95" t="s">
        <v>657</v>
      </c>
      <c r="D489" s="95"/>
      <c r="E489" s="95" t="s">
        <v>12</v>
      </c>
      <c r="F489" s="95" t="s">
        <v>971</v>
      </c>
      <c r="G489" s="95">
        <v>1</v>
      </c>
      <c r="H489" s="95" t="s">
        <v>74</v>
      </c>
      <c r="I489" s="95">
        <v>4</v>
      </c>
      <c r="J489" s="95" t="s">
        <v>72</v>
      </c>
      <c r="K489" s="95">
        <v>1.32</v>
      </c>
      <c r="L489" s="95" t="s">
        <v>103</v>
      </c>
      <c r="M489" s="143">
        <v>1320</v>
      </c>
      <c r="N489" s="95" t="s">
        <v>71</v>
      </c>
    </row>
    <row r="490" spans="1:14">
      <c r="A490" s="95">
        <v>31</v>
      </c>
      <c r="B490" s="95"/>
      <c r="C490" s="95" t="s">
        <v>1602</v>
      </c>
      <c r="D490" s="95"/>
      <c r="E490" s="95" t="s">
        <v>12</v>
      </c>
      <c r="F490" s="95" t="s">
        <v>971</v>
      </c>
      <c r="G490" s="95">
        <v>1</v>
      </c>
      <c r="H490" s="95" t="s">
        <v>74</v>
      </c>
      <c r="I490" s="95">
        <v>1</v>
      </c>
      <c r="J490" s="95" t="s">
        <v>72</v>
      </c>
      <c r="K490" s="95">
        <v>0.33</v>
      </c>
      <c r="L490" s="95" t="s">
        <v>103</v>
      </c>
      <c r="M490" s="95">
        <v>330</v>
      </c>
      <c r="N490" s="95" t="s">
        <v>71</v>
      </c>
    </row>
    <row r="491" spans="1:14">
      <c r="A491" s="95">
        <v>32</v>
      </c>
      <c r="B491" s="95"/>
      <c r="C491" s="95" t="s">
        <v>1191</v>
      </c>
      <c r="D491" s="95"/>
      <c r="E491" s="95" t="s">
        <v>12</v>
      </c>
      <c r="F491" s="95" t="s">
        <v>971</v>
      </c>
      <c r="G491" s="95">
        <v>1</v>
      </c>
      <c r="H491" s="95" t="s">
        <v>74</v>
      </c>
      <c r="I491" s="95">
        <v>1</v>
      </c>
      <c r="J491" s="95" t="s">
        <v>72</v>
      </c>
      <c r="K491" s="95">
        <v>0.33</v>
      </c>
      <c r="L491" s="95" t="s">
        <v>103</v>
      </c>
      <c r="M491" s="95">
        <v>330</v>
      </c>
      <c r="N491" s="95" t="s">
        <v>71</v>
      </c>
    </row>
    <row r="492" spans="1:14">
      <c r="A492" s="95">
        <v>33</v>
      </c>
      <c r="B492" s="95"/>
      <c r="C492" s="95" t="s">
        <v>894</v>
      </c>
      <c r="D492" s="95"/>
      <c r="E492" s="95" t="s">
        <v>12</v>
      </c>
      <c r="F492" s="95" t="s">
        <v>795</v>
      </c>
      <c r="G492" s="95">
        <v>1</v>
      </c>
      <c r="H492" s="95" t="s">
        <v>74</v>
      </c>
      <c r="I492" s="95">
        <v>1.5</v>
      </c>
      <c r="J492" s="95" t="s">
        <v>72</v>
      </c>
      <c r="K492" s="95">
        <v>0.495</v>
      </c>
      <c r="L492" s="95" t="s">
        <v>103</v>
      </c>
      <c r="M492" s="95">
        <v>495</v>
      </c>
      <c r="N492" s="95" t="s">
        <v>71</v>
      </c>
    </row>
    <row r="493" spans="1:14">
      <c r="A493" s="95">
        <v>34</v>
      </c>
      <c r="B493" s="95"/>
      <c r="C493" s="95" t="s">
        <v>712</v>
      </c>
      <c r="D493" s="95"/>
      <c r="E493" s="95" t="s">
        <v>12</v>
      </c>
      <c r="F493" s="95" t="s">
        <v>795</v>
      </c>
      <c r="G493" s="95">
        <v>1</v>
      </c>
      <c r="H493" s="95" t="s">
        <v>74</v>
      </c>
      <c r="I493" s="95">
        <v>1</v>
      </c>
      <c r="J493" s="95" t="s">
        <v>72</v>
      </c>
      <c r="K493" s="95">
        <v>0.33</v>
      </c>
      <c r="L493" s="95" t="s">
        <v>103</v>
      </c>
      <c r="M493" s="95">
        <v>330</v>
      </c>
      <c r="N493" s="95" t="s">
        <v>71</v>
      </c>
    </row>
    <row r="494" spans="1:14">
      <c r="A494" s="95">
        <v>35</v>
      </c>
      <c r="B494" s="95"/>
      <c r="C494" s="95" t="s">
        <v>757</v>
      </c>
      <c r="D494" s="95"/>
      <c r="E494" s="95" t="s">
        <v>12</v>
      </c>
      <c r="F494" s="95" t="s">
        <v>1618</v>
      </c>
      <c r="G494" s="95">
        <v>1</v>
      </c>
      <c r="H494" s="95" t="s">
        <v>74</v>
      </c>
      <c r="I494" s="95">
        <v>1</v>
      </c>
      <c r="J494" s="95" t="s">
        <v>72</v>
      </c>
      <c r="K494" s="95">
        <v>0.33</v>
      </c>
      <c r="L494" s="95" t="s">
        <v>103</v>
      </c>
      <c r="M494" s="95">
        <v>330</v>
      </c>
      <c r="N494" s="95" t="s">
        <v>71</v>
      </c>
    </row>
    <row r="495" spans="1:14">
      <c r="A495" s="95">
        <v>36</v>
      </c>
      <c r="B495" s="95"/>
      <c r="C495" s="95" t="s">
        <v>114</v>
      </c>
      <c r="D495" s="95"/>
      <c r="E495" s="95" t="s">
        <v>12</v>
      </c>
      <c r="F495" s="95" t="s">
        <v>1619</v>
      </c>
      <c r="G495" s="95">
        <v>1</v>
      </c>
      <c r="H495" s="95" t="s">
        <v>74</v>
      </c>
      <c r="I495" s="95">
        <v>1</v>
      </c>
      <c r="J495" s="95" t="s">
        <v>72</v>
      </c>
      <c r="K495" s="95">
        <v>0.33</v>
      </c>
      <c r="L495" s="95" t="s">
        <v>103</v>
      </c>
      <c r="M495" s="95">
        <v>330</v>
      </c>
      <c r="N495" s="95" t="s">
        <v>71</v>
      </c>
    </row>
    <row r="496" spans="1:14">
      <c r="A496" s="95">
        <v>37</v>
      </c>
      <c r="B496" s="95"/>
      <c r="C496" s="144"/>
      <c r="D496" s="144"/>
      <c r="E496" s="144"/>
      <c r="F496" s="144"/>
      <c r="G496" s="144">
        <v>68</v>
      </c>
      <c r="H496" s="144" t="s">
        <v>74</v>
      </c>
      <c r="I496" s="144">
        <v>270.5</v>
      </c>
      <c r="J496" s="144" t="s">
        <v>72</v>
      </c>
      <c r="K496" s="144">
        <v>89.265000000000001</v>
      </c>
      <c r="L496" s="144" t="s">
        <v>103</v>
      </c>
      <c r="M496" s="145">
        <v>89265</v>
      </c>
      <c r="N496" s="144" t="s">
        <v>71</v>
      </c>
    </row>
    <row r="497" spans="1:14">
      <c r="A497" s="144" t="s">
        <v>54</v>
      </c>
      <c r="B497" s="144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9"/>
    </row>
    <row r="498" spans="1:14">
      <c r="A498" s="147"/>
      <c r="B498" s="148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2"/>
    </row>
    <row r="499" spans="1:14">
      <c r="A499" s="150"/>
      <c r="B499" s="151"/>
      <c r="C499" s="146" t="s">
        <v>2</v>
      </c>
      <c r="D499" s="146" t="s">
        <v>4</v>
      </c>
      <c r="E499" s="146" t="s">
        <v>1</v>
      </c>
      <c r="F499" s="146" t="s">
        <v>280</v>
      </c>
      <c r="G499" s="146" t="s">
        <v>5</v>
      </c>
      <c r="H499" s="146"/>
      <c r="I499" s="146" t="s">
        <v>6</v>
      </c>
      <c r="J499" s="146"/>
      <c r="K499" s="146" t="s">
        <v>101</v>
      </c>
      <c r="L499" s="146"/>
      <c r="M499" s="146" t="s">
        <v>102</v>
      </c>
      <c r="N499" s="146"/>
    </row>
    <row r="500" spans="1:14">
      <c r="A500" s="146" t="s">
        <v>53</v>
      </c>
      <c r="B500" s="146" t="s">
        <v>0</v>
      </c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</row>
    <row r="501" spans="1:14">
      <c r="A501" s="95"/>
      <c r="B501" s="95"/>
      <c r="C501" s="95" t="s">
        <v>3</v>
      </c>
      <c r="D501" s="95" t="s">
        <v>7</v>
      </c>
      <c r="E501" s="95" t="s">
        <v>8</v>
      </c>
      <c r="F501" s="95" t="s">
        <v>1018</v>
      </c>
      <c r="G501" s="95">
        <v>4</v>
      </c>
      <c r="H501" s="95" t="s">
        <v>74</v>
      </c>
      <c r="I501" s="95">
        <v>24</v>
      </c>
      <c r="J501" s="95" t="s">
        <v>72</v>
      </c>
      <c r="K501" s="95">
        <v>7.92</v>
      </c>
      <c r="L501" s="95" t="s">
        <v>103</v>
      </c>
      <c r="M501" s="143">
        <v>7920</v>
      </c>
      <c r="N501" s="95" t="s">
        <v>71</v>
      </c>
    </row>
    <row r="502" spans="1:14">
      <c r="A502" s="95">
        <v>1</v>
      </c>
      <c r="B502" s="95" t="s">
        <v>64</v>
      </c>
      <c r="C502" s="95" t="s">
        <v>56</v>
      </c>
      <c r="D502" s="95" t="s">
        <v>93</v>
      </c>
      <c r="E502" s="95" t="s">
        <v>8</v>
      </c>
      <c r="F502" s="95" t="s">
        <v>1048</v>
      </c>
      <c r="G502" s="95">
        <v>5</v>
      </c>
      <c r="H502" s="95" t="s">
        <v>74</v>
      </c>
      <c r="I502" s="95">
        <v>30</v>
      </c>
      <c r="J502" s="95" t="s">
        <v>72</v>
      </c>
      <c r="K502" s="95">
        <v>9.9</v>
      </c>
      <c r="L502" s="95" t="s">
        <v>103</v>
      </c>
      <c r="M502" s="143">
        <v>9900</v>
      </c>
      <c r="N502" s="95" t="s">
        <v>71</v>
      </c>
    </row>
    <row r="503" spans="1:14">
      <c r="A503" s="95">
        <v>2</v>
      </c>
      <c r="B503" s="95" t="s">
        <v>1620</v>
      </c>
      <c r="C503" s="95" t="s">
        <v>15</v>
      </c>
      <c r="D503" s="95" t="s">
        <v>647</v>
      </c>
      <c r="E503" s="95" t="s">
        <v>8</v>
      </c>
      <c r="F503" s="95"/>
      <c r="G503" s="95">
        <v>0</v>
      </c>
      <c r="H503" s="95" t="s">
        <v>74</v>
      </c>
      <c r="I503" s="95">
        <v>0</v>
      </c>
      <c r="J503" s="95" t="s">
        <v>72</v>
      </c>
      <c r="K503" s="95">
        <v>0</v>
      </c>
      <c r="L503" s="95" t="s">
        <v>103</v>
      </c>
      <c r="M503" s="95" t="s">
        <v>1486</v>
      </c>
      <c r="N503" s="95" t="s">
        <v>71</v>
      </c>
    </row>
    <row r="504" spans="1:14">
      <c r="A504" s="95">
        <v>3</v>
      </c>
      <c r="B504" s="95"/>
      <c r="C504" s="95" t="s">
        <v>17</v>
      </c>
      <c r="D504" s="95" t="s">
        <v>16</v>
      </c>
      <c r="E504" s="95" t="s">
        <v>8</v>
      </c>
      <c r="F504" s="95" t="s">
        <v>1043</v>
      </c>
      <c r="G504" s="95">
        <v>3</v>
      </c>
      <c r="H504" s="95" t="s">
        <v>74</v>
      </c>
      <c r="I504" s="95">
        <v>18</v>
      </c>
      <c r="J504" s="95" t="s">
        <v>72</v>
      </c>
      <c r="K504" s="95">
        <v>5.94</v>
      </c>
      <c r="L504" s="95" t="s">
        <v>103</v>
      </c>
      <c r="M504" s="143">
        <v>5940</v>
      </c>
      <c r="N504" s="95" t="s">
        <v>71</v>
      </c>
    </row>
    <row r="505" spans="1:14">
      <c r="A505" s="95">
        <v>4</v>
      </c>
      <c r="B505" s="95"/>
      <c r="C505" s="95" t="s">
        <v>251</v>
      </c>
      <c r="D505" s="95" t="s">
        <v>18</v>
      </c>
      <c r="E505" s="95" t="s">
        <v>8</v>
      </c>
      <c r="F505" s="95" t="s">
        <v>1044</v>
      </c>
      <c r="G505" s="95">
        <v>5</v>
      </c>
      <c r="H505" s="95" t="s">
        <v>74</v>
      </c>
      <c r="I505" s="95">
        <v>30</v>
      </c>
      <c r="J505" s="95" t="s">
        <v>72</v>
      </c>
      <c r="K505" s="95">
        <v>9.9</v>
      </c>
      <c r="L505" s="95" t="s">
        <v>103</v>
      </c>
      <c r="M505" s="143">
        <v>9900</v>
      </c>
      <c r="N505" s="95" t="s">
        <v>71</v>
      </c>
    </row>
    <row r="506" spans="1:14">
      <c r="A506" s="95">
        <v>5</v>
      </c>
      <c r="B506" s="95"/>
      <c r="C506" s="95" t="s">
        <v>52</v>
      </c>
      <c r="D506" s="95" t="s">
        <v>51</v>
      </c>
      <c r="E506" s="95" t="s">
        <v>8</v>
      </c>
      <c r="F506" s="95" t="s">
        <v>1058</v>
      </c>
      <c r="G506" s="95">
        <v>0</v>
      </c>
      <c r="H506" s="95" t="s">
        <v>74</v>
      </c>
      <c r="I506" s="95">
        <v>0</v>
      </c>
      <c r="J506" s="95" t="s">
        <v>72</v>
      </c>
      <c r="K506" s="95">
        <v>0</v>
      </c>
      <c r="L506" s="95" t="s">
        <v>103</v>
      </c>
      <c r="M506" s="95" t="s">
        <v>1486</v>
      </c>
      <c r="N506" s="95" t="s">
        <v>71</v>
      </c>
    </row>
    <row r="507" spans="1:14">
      <c r="A507" s="95">
        <v>6</v>
      </c>
      <c r="B507" s="95"/>
      <c r="C507" s="95" t="s">
        <v>10</v>
      </c>
      <c r="D507" s="95" t="s">
        <v>93</v>
      </c>
      <c r="E507" s="95" t="s">
        <v>8</v>
      </c>
      <c r="F507" s="95" t="s">
        <v>1049</v>
      </c>
      <c r="G507" s="95">
        <v>3</v>
      </c>
      <c r="H507" s="95" t="s">
        <v>74</v>
      </c>
      <c r="I507" s="95">
        <v>18</v>
      </c>
      <c r="J507" s="95" t="s">
        <v>72</v>
      </c>
      <c r="K507" s="95">
        <v>5.94</v>
      </c>
      <c r="L507" s="95" t="s">
        <v>103</v>
      </c>
      <c r="M507" s="143">
        <v>5940</v>
      </c>
      <c r="N507" s="95" t="s">
        <v>71</v>
      </c>
    </row>
    <row r="508" spans="1:14">
      <c r="A508" s="95">
        <v>7</v>
      </c>
      <c r="B508" s="95"/>
      <c r="C508" s="95" t="s">
        <v>26</v>
      </c>
      <c r="D508" s="95" t="s">
        <v>89</v>
      </c>
      <c r="E508" s="95" t="s">
        <v>8</v>
      </c>
      <c r="F508" s="95" t="s">
        <v>1045</v>
      </c>
      <c r="G508" s="95">
        <v>4</v>
      </c>
      <c r="H508" s="95" t="s">
        <v>74</v>
      </c>
      <c r="I508" s="95">
        <v>24</v>
      </c>
      <c r="J508" s="95" t="s">
        <v>72</v>
      </c>
      <c r="K508" s="95">
        <v>7.92</v>
      </c>
      <c r="L508" s="95" t="s">
        <v>103</v>
      </c>
      <c r="M508" s="143">
        <v>7920</v>
      </c>
      <c r="N508" s="95" t="s">
        <v>71</v>
      </c>
    </row>
    <row r="509" spans="1:14">
      <c r="A509" s="95">
        <v>8</v>
      </c>
      <c r="B509" s="95"/>
      <c r="C509" s="95" t="s">
        <v>94</v>
      </c>
      <c r="D509" s="95" t="s">
        <v>95</v>
      </c>
      <c r="E509" s="95" t="s">
        <v>8</v>
      </c>
      <c r="F509" s="95" t="s">
        <v>1060</v>
      </c>
      <c r="G509" s="95">
        <v>3</v>
      </c>
      <c r="H509" s="95" t="s">
        <v>74</v>
      </c>
      <c r="I509" s="95">
        <v>18</v>
      </c>
      <c r="J509" s="95" t="s">
        <v>72</v>
      </c>
      <c r="K509" s="95">
        <v>5.94</v>
      </c>
      <c r="L509" s="95" t="s">
        <v>103</v>
      </c>
      <c r="M509" s="143">
        <v>5940</v>
      </c>
      <c r="N509" s="95" t="s">
        <v>71</v>
      </c>
    </row>
    <row r="510" spans="1:14">
      <c r="A510" s="95">
        <v>9</v>
      </c>
      <c r="B510" s="95"/>
      <c r="C510" s="95" t="s">
        <v>190</v>
      </c>
      <c r="D510" s="95" t="s">
        <v>20</v>
      </c>
      <c r="E510" s="95" t="s">
        <v>173</v>
      </c>
      <c r="F510" s="95" t="s">
        <v>1046</v>
      </c>
      <c r="G510" s="95">
        <v>1</v>
      </c>
      <c r="H510" s="95" t="s">
        <v>74</v>
      </c>
      <c r="I510" s="95">
        <v>7</v>
      </c>
      <c r="J510" s="95" t="s">
        <v>72</v>
      </c>
      <c r="K510" s="95">
        <v>2.31</v>
      </c>
      <c r="L510" s="95" t="s">
        <v>103</v>
      </c>
      <c r="M510" s="143">
        <v>2310</v>
      </c>
      <c r="N510" s="95" t="s">
        <v>71</v>
      </c>
    </row>
    <row r="511" spans="1:14">
      <c r="A511" s="95">
        <v>10</v>
      </c>
      <c r="B511" s="95"/>
      <c r="C511" s="95" t="s">
        <v>34</v>
      </c>
      <c r="D511" s="95" t="s">
        <v>134</v>
      </c>
      <c r="E511" s="95" t="s">
        <v>173</v>
      </c>
      <c r="F511" s="95" t="s">
        <v>1047</v>
      </c>
      <c r="G511" s="95">
        <v>1</v>
      </c>
      <c r="H511" s="95" t="s">
        <v>74</v>
      </c>
      <c r="I511" s="95">
        <v>7</v>
      </c>
      <c r="J511" s="95" t="s">
        <v>72</v>
      </c>
      <c r="K511" s="95">
        <v>2.31</v>
      </c>
      <c r="L511" s="95" t="s">
        <v>103</v>
      </c>
      <c r="M511" s="143">
        <v>2310</v>
      </c>
      <c r="N511" s="95" t="s">
        <v>71</v>
      </c>
    </row>
    <row r="512" spans="1:14">
      <c r="A512" s="95">
        <v>11</v>
      </c>
      <c r="B512" s="95"/>
      <c r="C512" s="95" t="s">
        <v>23</v>
      </c>
      <c r="D512" s="95" t="s">
        <v>136</v>
      </c>
      <c r="E512" s="95" t="s">
        <v>12</v>
      </c>
      <c r="F512" s="95" t="s">
        <v>1050</v>
      </c>
      <c r="G512" s="95">
        <v>4</v>
      </c>
      <c r="H512" s="95" t="s">
        <v>74</v>
      </c>
      <c r="I512" s="95">
        <v>4</v>
      </c>
      <c r="J512" s="95" t="s">
        <v>72</v>
      </c>
      <c r="K512" s="95">
        <v>1.32</v>
      </c>
      <c r="L512" s="95" t="s">
        <v>103</v>
      </c>
      <c r="M512" s="143">
        <v>1320</v>
      </c>
      <c r="N512" s="95" t="s">
        <v>71</v>
      </c>
    </row>
    <row r="513" spans="1:14">
      <c r="A513" s="95">
        <v>12</v>
      </c>
      <c r="B513" s="95"/>
      <c r="C513" s="95" t="s">
        <v>90</v>
      </c>
      <c r="D513" s="95" t="s">
        <v>91</v>
      </c>
      <c r="E513" s="95" t="s">
        <v>12</v>
      </c>
      <c r="F513" s="95" t="s">
        <v>1051</v>
      </c>
      <c r="G513" s="95">
        <v>1</v>
      </c>
      <c r="H513" s="95" t="s">
        <v>74</v>
      </c>
      <c r="I513" s="95">
        <v>1</v>
      </c>
      <c r="J513" s="95" t="s">
        <v>72</v>
      </c>
      <c r="K513" s="95">
        <v>0.33</v>
      </c>
      <c r="L513" s="95" t="s">
        <v>103</v>
      </c>
      <c r="M513" s="95">
        <v>330</v>
      </c>
      <c r="N513" s="95" t="s">
        <v>71</v>
      </c>
    </row>
    <row r="514" spans="1:14">
      <c r="A514" s="95">
        <v>13</v>
      </c>
      <c r="B514" s="95"/>
      <c r="C514" s="95" t="s">
        <v>81</v>
      </c>
      <c r="D514" s="95" t="s">
        <v>82</v>
      </c>
      <c r="E514" s="95" t="s">
        <v>12</v>
      </c>
      <c r="F514" s="95" t="s">
        <v>1052</v>
      </c>
      <c r="G514" s="95">
        <v>1</v>
      </c>
      <c r="H514" s="95" t="s">
        <v>74</v>
      </c>
      <c r="I514" s="95">
        <v>1</v>
      </c>
      <c r="J514" s="95" t="s">
        <v>72</v>
      </c>
      <c r="K514" s="95">
        <v>0.33</v>
      </c>
      <c r="L514" s="95" t="s">
        <v>103</v>
      </c>
      <c r="M514" s="95">
        <v>330</v>
      </c>
      <c r="N514" s="95" t="s">
        <v>71</v>
      </c>
    </row>
    <row r="515" spans="1:14">
      <c r="A515" s="95">
        <v>14</v>
      </c>
      <c r="B515" s="95"/>
      <c r="C515" s="95" t="s">
        <v>11</v>
      </c>
      <c r="D515" s="95" t="s">
        <v>13</v>
      </c>
      <c r="E515" s="95" t="s">
        <v>12</v>
      </c>
      <c r="F515" s="95" t="s">
        <v>1053</v>
      </c>
      <c r="G515" s="95">
        <v>1</v>
      </c>
      <c r="H515" s="95" t="s">
        <v>74</v>
      </c>
      <c r="I515" s="95">
        <v>1</v>
      </c>
      <c r="J515" s="95" t="s">
        <v>72</v>
      </c>
      <c r="K515" s="95">
        <v>0.33</v>
      </c>
      <c r="L515" s="95" t="s">
        <v>103</v>
      </c>
      <c r="M515" s="95">
        <v>330</v>
      </c>
      <c r="N515" s="95" t="s">
        <v>71</v>
      </c>
    </row>
    <row r="516" spans="1:14">
      <c r="A516" s="95">
        <v>15</v>
      </c>
      <c r="B516" s="95"/>
      <c r="C516" s="95" t="s">
        <v>28</v>
      </c>
      <c r="D516" s="95" t="s">
        <v>27</v>
      </c>
      <c r="E516" s="95" t="s">
        <v>12</v>
      </c>
      <c r="F516" s="95" t="s">
        <v>1029</v>
      </c>
      <c r="G516" s="95">
        <v>0</v>
      </c>
      <c r="H516" s="95" t="s">
        <v>74</v>
      </c>
      <c r="I516" s="95">
        <v>0</v>
      </c>
      <c r="J516" s="95" t="s">
        <v>72</v>
      </c>
      <c r="K516" s="95">
        <v>0</v>
      </c>
      <c r="L516" s="95" t="s">
        <v>103</v>
      </c>
      <c r="M516" s="95" t="s">
        <v>1486</v>
      </c>
      <c r="N516" s="95" t="s">
        <v>71</v>
      </c>
    </row>
    <row r="517" spans="1:14">
      <c r="A517" s="95">
        <v>16</v>
      </c>
      <c r="B517" s="95"/>
      <c r="C517" s="95" t="s">
        <v>30</v>
      </c>
      <c r="D517" s="95" t="s">
        <v>29</v>
      </c>
      <c r="E517" s="95" t="s">
        <v>12</v>
      </c>
      <c r="F517" s="95" t="s">
        <v>1054</v>
      </c>
      <c r="G517" s="95">
        <v>3</v>
      </c>
      <c r="H517" s="95" t="s">
        <v>74</v>
      </c>
      <c r="I517" s="95">
        <v>3</v>
      </c>
      <c r="J517" s="95" t="s">
        <v>72</v>
      </c>
      <c r="K517" s="95">
        <v>0.99</v>
      </c>
      <c r="L517" s="95" t="s">
        <v>103</v>
      </c>
      <c r="M517" s="95">
        <v>990</v>
      </c>
      <c r="N517" s="95" t="s">
        <v>71</v>
      </c>
    </row>
    <row r="518" spans="1:14">
      <c r="A518" s="95">
        <v>17</v>
      </c>
      <c r="B518" s="95"/>
      <c r="C518" s="95" t="s">
        <v>32</v>
      </c>
      <c r="D518" s="95" t="s">
        <v>33</v>
      </c>
      <c r="E518" s="95" t="s">
        <v>12</v>
      </c>
      <c r="F518" s="95"/>
      <c r="G518" s="95">
        <v>0</v>
      </c>
      <c r="H518" s="95" t="s">
        <v>74</v>
      </c>
      <c r="I518" s="95">
        <v>0</v>
      </c>
      <c r="J518" s="95" t="s">
        <v>72</v>
      </c>
      <c r="K518" s="95">
        <v>0</v>
      </c>
      <c r="L518" s="95" t="s">
        <v>103</v>
      </c>
      <c r="M518" s="95" t="s">
        <v>1486</v>
      </c>
      <c r="N518" s="95" t="s">
        <v>71</v>
      </c>
    </row>
    <row r="519" spans="1:14">
      <c r="A519" s="95">
        <v>18</v>
      </c>
      <c r="B519" s="95"/>
      <c r="C519" s="95" t="s">
        <v>36</v>
      </c>
      <c r="D519" s="95" t="s">
        <v>35</v>
      </c>
      <c r="E519" s="95" t="s">
        <v>12</v>
      </c>
      <c r="F519" s="95" t="s">
        <v>1055</v>
      </c>
      <c r="G519" s="95">
        <v>1</v>
      </c>
      <c r="H519" s="95" t="s">
        <v>74</v>
      </c>
      <c r="I519" s="95">
        <v>1</v>
      </c>
      <c r="J519" s="95" t="s">
        <v>72</v>
      </c>
      <c r="K519" s="95">
        <v>0.33</v>
      </c>
      <c r="L519" s="95" t="s">
        <v>103</v>
      </c>
      <c r="M519" s="95">
        <v>330</v>
      </c>
      <c r="N519" s="95" t="s">
        <v>71</v>
      </c>
    </row>
    <row r="520" spans="1:14">
      <c r="A520" s="95">
        <v>19</v>
      </c>
      <c r="B520" s="95"/>
      <c r="C520" s="95" t="s">
        <v>38</v>
      </c>
      <c r="D520" s="95" t="s">
        <v>37</v>
      </c>
      <c r="E520" s="95" t="s">
        <v>12</v>
      </c>
      <c r="F520" s="95" t="s">
        <v>1031</v>
      </c>
      <c r="G520" s="95">
        <v>0</v>
      </c>
      <c r="H520" s="95" t="s">
        <v>74</v>
      </c>
      <c r="I520" s="95">
        <v>0</v>
      </c>
      <c r="J520" s="95" t="s">
        <v>72</v>
      </c>
      <c r="K520" s="95">
        <v>0</v>
      </c>
      <c r="L520" s="95" t="s">
        <v>103</v>
      </c>
      <c r="M520" s="95" t="s">
        <v>1486</v>
      </c>
      <c r="N520" s="95" t="s">
        <v>71</v>
      </c>
    </row>
    <row r="521" spans="1:14">
      <c r="A521" s="95">
        <v>20</v>
      </c>
      <c r="B521" s="95"/>
      <c r="C521" s="95" t="s">
        <v>40</v>
      </c>
      <c r="D521" s="95" t="s">
        <v>39</v>
      </c>
      <c r="E521" s="95" t="s">
        <v>12</v>
      </c>
      <c r="F521" s="95" t="s">
        <v>1056</v>
      </c>
      <c r="G521" s="95">
        <v>1</v>
      </c>
      <c r="H521" s="95" t="s">
        <v>74</v>
      </c>
      <c r="I521" s="95">
        <v>1</v>
      </c>
      <c r="J521" s="95" t="s">
        <v>72</v>
      </c>
      <c r="K521" s="95">
        <v>0.33</v>
      </c>
      <c r="L521" s="95" t="s">
        <v>103</v>
      </c>
      <c r="M521" s="95">
        <v>330</v>
      </c>
      <c r="N521" s="95" t="s">
        <v>71</v>
      </c>
    </row>
    <row r="522" spans="1:14">
      <c r="A522" s="95">
        <v>21</v>
      </c>
      <c r="B522" s="95"/>
      <c r="C522" s="95" t="s">
        <v>78</v>
      </c>
      <c r="D522" s="95" t="s">
        <v>79</v>
      </c>
      <c r="E522" s="95" t="s">
        <v>12</v>
      </c>
      <c r="F522" s="95" t="s">
        <v>313</v>
      </c>
      <c r="G522" s="95">
        <v>0</v>
      </c>
      <c r="H522" s="95" t="s">
        <v>74</v>
      </c>
      <c r="I522" s="95">
        <v>0</v>
      </c>
      <c r="J522" s="95" t="s">
        <v>72</v>
      </c>
      <c r="K522" s="95">
        <v>0</v>
      </c>
      <c r="L522" s="95" t="s">
        <v>103</v>
      </c>
      <c r="M522" s="95" t="s">
        <v>1486</v>
      </c>
      <c r="N522" s="95" t="s">
        <v>71</v>
      </c>
    </row>
    <row r="523" spans="1:14">
      <c r="A523" s="95">
        <v>22</v>
      </c>
      <c r="B523" s="95"/>
      <c r="C523" s="95" t="s">
        <v>45</v>
      </c>
      <c r="D523" s="95" t="s">
        <v>44</v>
      </c>
      <c r="E523" s="95" t="s">
        <v>43</v>
      </c>
      <c r="F523" s="95" t="s">
        <v>1033</v>
      </c>
      <c r="G523" s="95">
        <v>0</v>
      </c>
      <c r="H523" s="95" t="s">
        <v>74</v>
      </c>
      <c r="I523" s="95">
        <v>0</v>
      </c>
      <c r="J523" s="95" t="s">
        <v>72</v>
      </c>
      <c r="K523" s="95">
        <v>0</v>
      </c>
      <c r="L523" s="95" t="s">
        <v>103</v>
      </c>
      <c r="M523" s="95" t="s">
        <v>1486</v>
      </c>
      <c r="N523" s="95" t="s">
        <v>71</v>
      </c>
    </row>
    <row r="524" spans="1:14">
      <c r="A524" s="95">
        <v>23</v>
      </c>
      <c r="B524" s="95"/>
      <c r="C524" s="95" t="s">
        <v>47</v>
      </c>
      <c r="D524" s="95" t="s">
        <v>46</v>
      </c>
      <c r="E524" s="95" t="s">
        <v>43</v>
      </c>
      <c r="F524" s="95" t="s">
        <v>1034</v>
      </c>
      <c r="G524" s="95">
        <v>0</v>
      </c>
      <c r="H524" s="95" t="s">
        <v>74</v>
      </c>
      <c r="I524" s="95">
        <v>0</v>
      </c>
      <c r="J524" s="95" t="s">
        <v>72</v>
      </c>
      <c r="K524" s="95">
        <v>0</v>
      </c>
      <c r="L524" s="95" t="s">
        <v>103</v>
      </c>
      <c r="M524" s="95" t="s">
        <v>1486</v>
      </c>
      <c r="N524" s="95" t="s">
        <v>71</v>
      </c>
    </row>
    <row r="525" spans="1:14">
      <c r="A525" s="95">
        <v>24</v>
      </c>
      <c r="B525" s="95"/>
      <c r="C525" s="95" t="s">
        <v>42</v>
      </c>
      <c r="D525" s="95" t="s">
        <v>41</v>
      </c>
      <c r="E525" s="95" t="s">
        <v>165</v>
      </c>
      <c r="F525" s="95" t="s">
        <v>1035</v>
      </c>
      <c r="G525" s="95">
        <v>1</v>
      </c>
      <c r="H525" s="95" t="s">
        <v>74</v>
      </c>
      <c r="I525" s="95">
        <v>1.5</v>
      </c>
      <c r="J525" s="95" t="s">
        <v>72</v>
      </c>
      <c r="K525" s="95">
        <v>0.495</v>
      </c>
      <c r="L525" s="95" t="s">
        <v>103</v>
      </c>
      <c r="M525" s="95">
        <v>495</v>
      </c>
      <c r="N525" s="95" t="s">
        <v>71</v>
      </c>
    </row>
    <row r="526" spans="1:14">
      <c r="A526" s="95">
        <v>25</v>
      </c>
      <c r="B526" s="95"/>
      <c r="C526" s="95" t="s">
        <v>1057</v>
      </c>
      <c r="D526" s="95"/>
      <c r="E526" s="95" t="s">
        <v>12</v>
      </c>
      <c r="F526" s="95" t="s">
        <v>1036</v>
      </c>
      <c r="G526" s="95">
        <v>1</v>
      </c>
      <c r="H526" s="95" t="s">
        <v>74</v>
      </c>
      <c r="I526" s="95">
        <v>4</v>
      </c>
      <c r="J526" s="95" t="s">
        <v>72</v>
      </c>
      <c r="K526" s="95">
        <v>1.32</v>
      </c>
      <c r="L526" s="95" t="s">
        <v>103</v>
      </c>
      <c r="M526" s="143">
        <v>1320</v>
      </c>
      <c r="N526" s="95" t="s">
        <v>71</v>
      </c>
    </row>
    <row r="527" spans="1:14">
      <c r="A527" s="95">
        <v>26</v>
      </c>
      <c r="B527" s="95"/>
      <c r="C527" s="95" t="s">
        <v>820</v>
      </c>
      <c r="D527" s="95"/>
      <c r="E527" s="95" t="s">
        <v>173</v>
      </c>
      <c r="F527" s="95" t="s">
        <v>1037</v>
      </c>
      <c r="G527" s="95">
        <v>1</v>
      </c>
      <c r="H527" s="95" t="s">
        <v>74</v>
      </c>
      <c r="I527" s="95">
        <v>1.5</v>
      </c>
      <c r="J527" s="95" t="s">
        <v>72</v>
      </c>
      <c r="K527" s="95">
        <v>0.495</v>
      </c>
      <c r="L527" s="95" t="s">
        <v>103</v>
      </c>
      <c r="M527" s="95">
        <v>495</v>
      </c>
      <c r="N527" s="95" t="s">
        <v>71</v>
      </c>
    </row>
    <row r="528" spans="1:14">
      <c r="A528" s="95">
        <v>27</v>
      </c>
      <c r="B528" s="95"/>
      <c r="C528" s="95" t="s">
        <v>115</v>
      </c>
      <c r="D528" s="95"/>
      <c r="E528" s="95" t="s">
        <v>12</v>
      </c>
      <c r="F528" s="95" t="s">
        <v>971</v>
      </c>
      <c r="G528" s="95">
        <v>1</v>
      </c>
      <c r="H528" s="95" t="s">
        <v>74</v>
      </c>
      <c r="I528" s="95">
        <v>1</v>
      </c>
      <c r="J528" s="95" t="s">
        <v>72</v>
      </c>
      <c r="K528" s="95">
        <v>0.33</v>
      </c>
      <c r="L528" s="95" t="s">
        <v>103</v>
      </c>
      <c r="M528" s="95">
        <v>330</v>
      </c>
      <c r="N528" s="95" t="s">
        <v>71</v>
      </c>
    </row>
    <row r="529" spans="1:14">
      <c r="A529" s="95">
        <v>28</v>
      </c>
      <c r="B529" s="95"/>
      <c r="C529" s="95" t="s">
        <v>1041</v>
      </c>
      <c r="D529" s="95"/>
      <c r="E529" s="95" t="s">
        <v>12</v>
      </c>
      <c r="F529" s="95" t="s">
        <v>1036</v>
      </c>
      <c r="G529" s="95">
        <v>1</v>
      </c>
      <c r="H529" s="95" t="s">
        <v>74</v>
      </c>
      <c r="I529" s="95">
        <v>1</v>
      </c>
      <c r="J529" s="95" t="s">
        <v>72</v>
      </c>
      <c r="K529" s="95">
        <v>0.33</v>
      </c>
      <c r="L529" s="95" t="s">
        <v>103</v>
      </c>
      <c r="M529" s="95">
        <v>330</v>
      </c>
      <c r="N529" s="95" t="s">
        <v>71</v>
      </c>
    </row>
    <row r="530" spans="1:14">
      <c r="A530" s="95">
        <v>29</v>
      </c>
      <c r="B530" s="95"/>
      <c r="C530" s="95" t="s">
        <v>657</v>
      </c>
      <c r="D530" s="95"/>
      <c r="E530" s="95" t="s">
        <v>12</v>
      </c>
      <c r="F530" s="95" t="s">
        <v>971</v>
      </c>
      <c r="G530" s="95">
        <v>1</v>
      </c>
      <c r="H530" s="95" t="s">
        <v>74</v>
      </c>
      <c r="I530" s="95">
        <v>4</v>
      </c>
      <c r="J530" s="95" t="s">
        <v>72</v>
      </c>
      <c r="K530" s="95">
        <v>1.32</v>
      </c>
      <c r="L530" s="95" t="s">
        <v>103</v>
      </c>
      <c r="M530" s="143">
        <v>1320</v>
      </c>
      <c r="N530" s="95" t="s">
        <v>71</v>
      </c>
    </row>
    <row r="531" spans="1:14">
      <c r="A531" s="95">
        <v>30</v>
      </c>
      <c r="B531" s="95"/>
      <c r="C531" s="95" t="s">
        <v>712</v>
      </c>
      <c r="D531" s="95"/>
      <c r="E531" s="95" t="s">
        <v>12</v>
      </c>
      <c r="F531" s="95" t="s">
        <v>1059</v>
      </c>
      <c r="G531" s="95">
        <v>1</v>
      </c>
      <c r="H531" s="95" t="s">
        <v>74</v>
      </c>
      <c r="I531" s="95">
        <v>1</v>
      </c>
      <c r="J531" s="95" t="s">
        <v>72</v>
      </c>
      <c r="K531" s="95">
        <v>0.33</v>
      </c>
      <c r="L531" s="95" t="s">
        <v>103</v>
      </c>
      <c r="M531" s="95">
        <v>330</v>
      </c>
      <c r="N531" s="95" t="s">
        <v>71</v>
      </c>
    </row>
    <row r="532" spans="1:14">
      <c r="A532" s="95">
        <v>31</v>
      </c>
      <c r="B532" s="95"/>
      <c r="C532" s="95" t="s">
        <v>1621</v>
      </c>
      <c r="D532" s="95"/>
      <c r="E532" s="95" t="s">
        <v>12</v>
      </c>
      <c r="F532" s="95" t="s">
        <v>795</v>
      </c>
      <c r="G532" s="95">
        <v>1</v>
      </c>
      <c r="H532" s="95" t="s">
        <v>74</v>
      </c>
      <c r="I532" s="95">
        <v>1</v>
      </c>
      <c r="J532" s="95" t="s">
        <v>72</v>
      </c>
      <c r="K532" s="95">
        <v>0.33</v>
      </c>
      <c r="L532" s="95" t="s">
        <v>103</v>
      </c>
      <c r="M532" s="95">
        <v>330</v>
      </c>
      <c r="N532" s="95" t="s">
        <v>71</v>
      </c>
    </row>
    <row r="533" spans="1:14">
      <c r="A533" s="95">
        <v>32</v>
      </c>
      <c r="B533" s="95"/>
      <c r="C533" s="95" t="s">
        <v>124</v>
      </c>
      <c r="D533" s="95"/>
      <c r="E533" s="95" t="s">
        <v>43</v>
      </c>
      <c r="F533" s="95" t="s">
        <v>1106</v>
      </c>
      <c r="G533" s="95">
        <v>1</v>
      </c>
      <c r="H533" s="95" t="s">
        <v>74</v>
      </c>
      <c r="I533" s="95">
        <v>1.5</v>
      </c>
      <c r="J533" s="95" t="s">
        <v>72</v>
      </c>
      <c r="K533" s="95">
        <v>0.495</v>
      </c>
      <c r="L533" s="95" t="s">
        <v>103</v>
      </c>
      <c r="M533" s="95">
        <v>495</v>
      </c>
      <c r="N533" s="95" t="s">
        <v>71</v>
      </c>
    </row>
    <row r="534" spans="1:14">
      <c r="A534" s="95">
        <v>33</v>
      </c>
      <c r="B534" s="95"/>
      <c r="C534" s="95" t="s">
        <v>701</v>
      </c>
      <c r="D534" s="95"/>
      <c r="E534" s="95" t="s">
        <v>12</v>
      </c>
      <c r="F534" s="95" t="s">
        <v>795</v>
      </c>
      <c r="G534" s="95">
        <v>1</v>
      </c>
      <c r="H534" s="95" t="s">
        <v>74</v>
      </c>
      <c r="I534" s="95">
        <v>1</v>
      </c>
      <c r="J534" s="95" t="s">
        <v>72</v>
      </c>
      <c r="K534" s="95">
        <v>0.33</v>
      </c>
      <c r="L534" s="95" t="s">
        <v>103</v>
      </c>
      <c r="M534" s="95">
        <v>330</v>
      </c>
      <c r="N534" s="95" t="s">
        <v>71</v>
      </c>
    </row>
    <row r="535" spans="1:14">
      <c r="A535" s="95">
        <v>34</v>
      </c>
      <c r="B535" s="95"/>
      <c r="C535" s="95" t="s">
        <v>757</v>
      </c>
      <c r="D535" s="95"/>
      <c r="E535" s="95" t="s">
        <v>12</v>
      </c>
      <c r="F535" s="95" t="s">
        <v>971</v>
      </c>
      <c r="G535" s="95">
        <v>1</v>
      </c>
      <c r="H535" s="95" t="s">
        <v>74</v>
      </c>
      <c r="I535" s="95">
        <v>1</v>
      </c>
      <c r="J535" s="95" t="s">
        <v>72</v>
      </c>
      <c r="K535" s="95">
        <v>0.33</v>
      </c>
      <c r="L535" s="95" t="s">
        <v>103</v>
      </c>
      <c r="M535" s="95">
        <v>330</v>
      </c>
      <c r="N535" s="95" t="s">
        <v>71</v>
      </c>
    </row>
    <row r="536" spans="1:14">
      <c r="A536" s="95">
        <v>35</v>
      </c>
      <c r="B536" s="95"/>
      <c r="C536" s="95" t="s">
        <v>1622</v>
      </c>
      <c r="D536" s="95"/>
      <c r="E536" s="95" t="s">
        <v>12</v>
      </c>
      <c r="F536" s="95" t="s">
        <v>971</v>
      </c>
      <c r="G536" s="95">
        <v>1</v>
      </c>
      <c r="H536" s="95" t="s">
        <v>74</v>
      </c>
      <c r="I536" s="95">
        <v>1</v>
      </c>
      <c r="J536" s="95" t="s">
        <v>72</v>
      </c>
      <c r="K536" s="95">
        <v>0.33</v>
      </c>
      <c r="L536" s="95" t="s">
        <v>103</v>
      </c>
      <c r="M536" s="95">
        <v>330</v>
      </c>
      <c r="N536" s="95" t="s">
        <v>71</v>
      </c>
    </row>
    <row r="537" spans="1:14">
      <c r="A537" s="95">
        <v>36</v>
      </c>
      <c r="B537" s="95"/>
      <c r="C537" s="144"/>
      <c r="D537" s="144"/>
      <c r="E537" s="144"/>
      <c r="F537" s="144"/>
      <c r="G537" s="144">
        <v>53</v>
      </c>
      <c r="H537" s="144" t="s">
        <v>74</v>
      </c>
      <c r="I537" s="144">
        <v>207.5</v>
      </c>
      <c r="J537" s="144" t="s">
        <v>72</v>
      </c>
      <c r="K537" s="144">
        <v>68.474999999999994</v>
      </c>
      <c r="L537" s="144" t="s">
        <v>103</v>
      </c>
      <c r="M537" s="145">
        <v>68475</v>
      </c>
      <c r="N537" s="144" t="s">
        <v>71</v>
      </c>
    </row>
    <row r="538" spans="1:14">
      <c r="A538" s="144" t="s">
        <v>54</v>
      </c>
      <c r="B538" s="14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5"/>
    </row>
    <row r="539" spans="1:14">
      <c r="A539" s="153"/>
      <c r="B539" s="154"/>
      <c r="C539" s="146" t="s">
        <v>2</v>
      </c>
      <c r="D539" s="146" t="s">
        <v>4</v>
      </c>
      <c r="E539" s="146" t="s">
        <v>1</v>
      </c>
      <c r="F539" s="146" t="s">
        <v>280</v>
      </c>
      <c r="G539" s="146" t="s">
        <v>5</v>
      </c>
      <c r="H539" s="146"/>
      <c r="I539" s="146" t="s">
        <v>6</v>
      </c>
      <c r="J539" s="146"/>
      <c r="K539" s="146" t="s">
        <v>101</v>
      </c>
      <c r="L539" s="146"/>
      <c r="M539" s="146" t="s">
        <v>102</v>
      </c>
      <c r="N539" s="146"/>
    </row>
    <row r="540" spans="1:14">
      <c r="A540" s="146" t="s">
        <v>53</v>
      </c>
      <c r="B540" s="146" t="s">
        <v>0</v>
      </c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</row>
    <row r="541" spans="1:14">
      <c r="A541" s="95"/>
      <c r="B541" s="95"/>
      <c r="C541" s="95" t="s">
        <v>3</v>
      </c>
      <c r="D541" s="95" t="s">
        <v>7</v>
      </c>
      <c r="E541" s="95" t="s">
        <v>8</v>
      </c>
      <c r="F541" s="95" t="s">
        <v>1623</v>
      </c>
      <c r="G541" s="95">
        <v>4</v>
      </c>
      <c r="H541" s="95" t="s">
        <v>74</v>
      </c>
      <c r="I541" s="95">
        <v>24</v>
      </c>
      <c r="J541" s="95" t="s">
        <v>72</v>
      </c>
      <c r="K541" s="95">
        <v>7.92</v>
      </c>
      <c r="L541" s="95" t="s">
        <v>103</v>
      </c>
      <c r="M541" s="143">
        <v>7920</v>
      </c>
      <c r="N541" s="95" t="s">
        <v>71</v>
      </c>
    </row>
    <row r="542" spans="1:14">
      <c r="A542" s="95">
        <v>1</v>
      </c>
      <c r="B542" s="95" t="s">
        <v>65</v>
      </c>
      <c r="C542" s="95" t="s">
        <v>56</v>
      </c>
      <c r="D542" s="95" t="s">
        <v>93</v>
      </c>
      <c r="E542" s="95" t="s">
        <v>8</v>
      </c>
      <c r="F542" s="95"/>
      <c r="G542" s="95">
        <v>0</v>
      </c>
      <c r="H542" s="95" t="s">
        <v>74</v>
      </c>
      <c r="I542" s="95">
        <v>0</v>
      </c>
      <c r="J542" s="95" t="s">
        <v>72</v>
      </c>
      <c r="K542" s="95">
        <v>0</v>
      </c>
      <c r="L542" s="95" t="s">
        <v>103</v>
      </c>
      <c r="M542" s="95" t="s">
        <v>1486</v>
      </c>
      <c r="N542" s="95" t="s">
        <v>71</v>
      </c>
    </row>
    <row r="543" spans="1:14">
      <c r="A543" s="95">
        <v>2</v>
      </c>
      <c r="B543" s="95" t="s">
        <v>1624</v>
      </c>
      <c r="C543" s="95" t="s">
        <v>15</v>
      </c>
      <c r="D543" s="95" t="s">
        <v>647</v>
      </c>
      <c r="E543" s="95" t="s">
        <v>8</v>
      </c>
      <c r="F543" s="95" t="s">
        <v>1625</v>
      </c>
      <c r="G543" s="95">
        <v>3</v>
      </c>
      <c r="H543" s="95" t="s">
        <v>74</v>
      </c>
      <c r="I543" s="95">
        <v>18</v>
      </c>
      <c r="J543" s="95" t="s">
        <v>72</v>
      </c>
      <c r="K543" s="95">
        <v>5.94</v>
      </c>
      <c r="L543" s="95" t="s">
        <v>103</v>
      </c>
      <c r="M543" s="143">
        <v>5940</v>
      </c>
      <c r="N543" s="95" t="s">
        <v>71</v>
      </c>
    </row>
    <row r="544" spans="1:14">
      <c r="A544" s="95">
        <v>3</v>
      </c>
      <c r="B544" s="95"/>
      <c r="C544" s="95" t="s">
        <v>17</v>
      </c>
      <c r="D544" s="95" t="s">
        <v>16</v>
      </c>
      <c r="E544" s="95" t="s">
        <v>8</v>
      </c>
      <c r="F544" s="95" t="s">
        <v>1061</v>
      </c>
      <c r="G544" s="95">
        <v>0</v>
      </c>
      <c r="H544" s="95" t="s">
        <v>74</v>
      </c>
      <c r="I544" s="95">
        <v>0</v>
      </c>
      <c r="J544" s="95" t="s">
        <v>72</v>
      </c>
      <c r="K544" s="95">
        <v>0</v>
      </c>
      <c r="L544" s="95" t="s">
        <v>103</v>
      </c>
      <c r="M544" s="95" t="s">
        <v>1486</v>
      </c>
      <c r="N544" s="95" t="s">
        <v>71</v>
      </c>
    </row>
    <row r="545" spans="1:14">
      <c r="A545" s="95">
        <v>4</v>
      </c>
      <c r="B545" s="95"/>
      <c r="C545" s="95" t="s">
        <v>251</v>
      </c>
      <c r="D545" s="95" t="s">
        <v>18</v>
      </c>
      <c r="E545" s="95" t="s">
        <v>8</v>
      </c>
      <c r="F545" s="95" t="s">
        <v>1062</v>
      </c>
      <c r="G545" s="95">
        <v>4</v>
      </c>
      <c r="H545" s="95" t="s">
        <v>74</v>
      </c>
      <c r="I545" s="95">
        <v>24</v>
      </c>
      <c r="J545" s="95" t="s">
        <v>72</v>
      </c>
      <c r="K545" s="95">
        <v>7.92</v>
      </c>
      <c r="L545" s="95" t="s">
        <v>103</v>
      </c>
      <c r="M545" s="143">
        <v>7920</v>
      </c>
      <c r="N545" s="95" t="s">
        <v>71</v>
      </c>
    </row>
    <row r="546" spans="1:14">
      <c r="A546" s="95">
        <v>5</v>
      </c>
      <c r="B546" s="95"/>
      <c r="C546" s="95" t="s">
        <v>52</v>
      </c>
      <c r="D546" s="95" t="s">
        <v>51</v>
      </c>
      <c r="E546" s="95" t="s">
        <v>8</v>
      </c>
      <c r="F546" s="95" t="s">
        <v>1626</v>
      </c>
      <c r="G546" s="95">
        <v>3</v>
      </c>
      <c r="H546" s="95" t="s">
        <v>74</v>
      </c>
      <c r="I546" s="95">
        <v>18</v>
      </c>
      <c r="J546" s="95" t="s">
        <v>72</v>
      </c>
      <c r="K546" s="95">
        <v>5.94</v>
      </c>
      <c r="L546" s="95" t="s">
        <v>103</v>
      </c>
      <c r="M546" s="143">
        <v>5940</v>
      </c>
      <c r="N546" s="95" t="s">
        <v>71</v>
      </c>
    </row>
    <row r="547" spans="1:14">
      <c r="A547" s="95">
        <v>6</v>
      </c>
      <c r="B547" s="95"/>
      <c r="C547" s="95" t="s">
        <v>10</v>
      </c>
      <c r="D547" s="95" t="s">
        <v>93</v>
      </c>
      <c r="E547" s="95" t="s">
        <v>8</v>
      </c>
      <c r="F547" s="95" t="s">
        <v>874</v>
      </c>
      <c r="G547" s="95">
        <v>5</v>
      </c>
      <c r="H547" s="95" t="s">
        <v>74</v>
      </c>
      <c r="I547" s="95">
        <v>30</v>
      </c>
      <c r="J547" s="95" t="s">
        <v>72</v>
      </c>
      <c r="K547" s="95">
        <v>9.9</v>
      </c>
      <c r="L547" s="95" t="s">
        <v>103</v>
      </c>
      <c r="M547" s="143">
        <v>9900</v>
      </c>
      <c r="N547" s="95" t="s">
        <v>71</v>
      </c>
    </row>
    <row r="548" spans="1:14">
      <c r="A548" s="95">
        <v>7</v>
      </c>
      <c r="B548" s="95"/>
      <c r="C548" s="95" t="s">
        <v>26</v>
      </c>
      <c r="D548" s="95" t="s">
        <v>89</v>
      </c>
      <c r="E548" s="95" t="s">
        <v>8</v>
      </c>
      <c r="F548" s="95" t="s">
        <v>1627</v>
      </c>
      <c r="G548" s="95">
        <v>5</v>
      </c>
      <c r="H548" s="95" t="s">
        <v>74</v>
      </c>
      <c r="I548" s="95">
        <v>30</v>
      </c>
      <c r="J548" s="95" t="s">
        <v>72</v>
      </c>
      <c r="K548" s="95">
        <v>9.9</v>
      </c>
      <c r="L548" s="95" t="s">
        <v>103</v>
      </c>
      <c r="M548" s="143">
        <v>9900</v>
      </c>
      <c r="N548" s="95" t="s">
        <v>71</v>
      </c>
    </row>
    <row r="549" spans="1:14">
      <c r="A549" s="95">
        <v>8</v>
      </c>
      <c r="B549" s="95"/>
      <c r="C549" s="95" t="s">
        <v>94</v>
      </c>
      <c r="D549" s="95" t="s">
        <v>95</v>
      </c>
      <c r="E549" s="95" t="s">
        <v>8</v>
      </c>
      <c r="F549" s="95" t="s">
        <v>1628</v>
      </c>
      <c r="G549" s="95">
        <v>4</v>
      </c>
      <c r="H549" s="95" t="s">
        <v>74</v>
      </c>
      <c r="I549" s="95">
        <v>24</v>
      </c>
      <c r="J549" s="95" t="s">
        <v>72</v>
      </c>
      <c r="K549" s="95">
        <v>7.92</v>
      </c>
      <c r="L549" s="95" t="s">
        <v>103</v>
      </c>
      <c r="M549" s="143">
        <v>7920</v>
      </c>
      <c r="N549" s="95" t="s">
        <v>71</v>
      </c>
    </row>
    <row r="550" spans="1:14">
      <c r="A550" s="95">
        <v>9</v>
      </c>
      <c r="B550" s="95"/>
      <c r="C550" s="95" t="s">
        <v>190</v>
      </c>
      <c r="D550" s="95" t="s">
        <v>20</v>
      </c>
      <c r="E550" s="95" t="s">
        <v>173</v>
      </c>
      <c r="F550" s="95" t="s">
        <v>1629</v>
      </c>
      <c r="G550" s="95">
        <v>2</v>
      </c>
      <c r="H550" s="95" t="s">
        <v>74</v>
      </c>
      <c r="I550" s="95">
        <v>14</v>
      </c>
      <c r="J550" s="95" t="s">
        <v>72</v>
      </c>
      <c r="K550" s="95">
        <v>4.62</v>
      </c>
      <c r="L550" s="95" t="s">
        <v>103</v>
      </c>
      <c r="M550" s="143">
        <v>4620</v>
      </c>
      <c r="N550" s="95" t="s">
        <v>71</v>
      </c>
    </row>
    <row r="551" spans="1:14">
      <c r="A551" s="95">
        <v>10</v>
      </c>
      <c r="B551" s="95"/>
      <c r="C551" s="95" t="s">
        <v>34</v>
      </c>
      <c r="D551" s="95" t="s">
        <v>134</v>
      </c>
      <c r="E551" s="95" t="s">
        <v>173</v>
      </c>
      <c r="F551" s="95" t="s">
        <v>1630</v>
      </c>
      <c r="G551" s="95">
        <v>2</v>
      </c>
      <c r="H551" s="95" t="s">
        <v>74</v>
      </c>
      <c r="I551" s="95">
        <v>14</v>
      </c>
      <c r="J551" s="95" t="s">
        <v>72</v>
      </c>
      <c r="K551" s="95">
        <v>4.62</v>
      </c>
      <c r="L551" s="95" t="s">
        <v>103</v>
      </c>
      <c r="M551" s="143">
        <v>4620</v>
      </c>
      <c r="N551" s="95" t="s">
        <v>71</v>
      </c>
    </row>
    <row r="552" spans="1:14">
      <c r="A552" s="95">
        <v>11</v>
      </c>
      <c r="B552" s="95"/>
      <c r="C552" s="95" t="s">
        <v>23</v>
      </c>
      <c r="D552" s="95" t="s">
        <v>136</v>
      </c>
      <c r="E552" s="95" t="s">
        <v>12</v>
      </c>
      <c r="F552" s="95" t="s">
        <v>1631</v>
      </c>
      <c r="G552" s="95">
        <v>3</v>
      </c>
      <c r="H552" s="95" t="s">
        <v>74</v>
      </c>
      <c r="I552" s="95">
        <v>3</v>
      </c>
      <c r="J552" s="95" t="s">
        <v>72</v>
      </c>
      <c r="K552" s="95">
        <v>0.99</v>
      </c>
      <c r="L552" s="95" t="s">
        <v>103</v>
      </c>
      <c r="M552" s="95">
        <v>990</v>
      </c>
      <c r="N552" s="95" t="s">
        <v>71</v>
      </c>
    </row>
    <row r="553" spans="1:14">
      <c r="A553" s="95">
        <v>12</v>
      </c>
      <c r="B553" s="95"/>
      <c r="C553" s="95" t="s">
        <v>90</v>
      </c>
      <c r="D553" s="95" t="s">
        <v>91</v>
      </c>
      <c r="E553" s="95" t="s">
        <v>12</v>
      </c>
      <c r="F553" s="95" t="s">
        <v>1632</v>
      </c>
      <c r="G553" s="95">
        <v>1</v>
      </c>
      <c r="H553" s="95" t="s">
        <v>74</v>
      </c>
      <c r="I553" s="95">
        <v>1</v>
      </c>
      <c r="J553" s="95" t="s">
        <v>72</v>
      </c>
      <c r="K553" s="95">
        <v>0.33</v>
      </c>
      <c r="L553" s="95" t="s">
        <v>103</v>
      </c>
      <c r="M553" s="95">
        <v>330</v>
      </c>
      <c r="N553" s="95" t="s">
        <v>71</v>
      </c>
    </row>
    <row r="554" spans="1:14">
      <c r="A554" s="95">
        <v>13</v>
      </c>
      <c r="B554" s="95"/>
      <c r="C554" s="95" t="s">
        <v>81</v>
      </c>
      <c r="D554" s="95" t="s">
        <v>82</v>
      </c>
      <c r="E554" s="95" t="s">
        <v>12</v>
      </c>
      <c r="F554" s="95" t="s">
        <v>1633</v>
      </c>
      <c r="G554" s="95">
        <v>1</v>
      </c>
      <c r="H554" s="95" t="s">
        <v>74</v>
      </c>
      <c r="I554" s="95">
        <v>1</v>
      </c>
      <c r="J554" s="95" t="s">
        <v>72</v>
      </c>
      <c r="K554" s="95">
        <v>0.33</v>
      </c>
      <c r="L554" s="95" t="s">
        <v>103</v>
      </c>
      <c r="M554" s="95">
        <v>330</v>
      </c>
      <c r="N554" s="95" t="s">
        <v>71</v>
      </c>
    </row>
    <row r="555" spans="1:14">
      <c r="A555" s="95">
        <v>14</v>
      </c>
      <c r="B555" s="95"/>
      <c r="C555" s="95" t="s">
        <v>11</v>
      </c>
      <c r="D555" s="95" t="s">
        <v>13</v>
      </c>
      <c r="E555" s="95" t="s">
        <v>12</v>
      </c>
      <c r="F555" s="95" t="s">
        <v>1067</v>
      </c>
      <c r="G555" s="95">
        <v>1</v>
      </c>
      <c r="H555" s="95" t="s">
        <v>74</v>
      </c>
      <c r="I555" s="95">
        <v>1</v>
      </c>
      <c r="J555" s="95" t="s">
        <v>72</v>
      </c>
      <c r="K555" s="95">
        <v>0.33</v>
      </c>
      <c r="L555" s="95" t="s">
        <v>103</v>
      </c>
      <c r="M555" s="95">
        <v>330</v>
      </c>
      <c r="N555" s="95" t="s">
        <v>71</v>
      </c>
    </row>
    <row r="556" spans="1:14">
      <c r="A556" s="95">
        <v>15</v>
      </c>
      <c r="B556" s="95"/>
      <c r="C556" s="95" t="s">
        <v>28</v>
      </c>
      <c r="D556" s="95" t="s">
        <v>27</v>
      </c>
      <c r="E556" s="95" t="s">
        <v>12</v>
      </c>
      <c r="F556" s="95" t="s">
        <v>1634</v>
      </c>
      <c r="G556" s="95">
        <v>1</v>
      </c>
      <c r="H556" s="95" t="s">
        <v>74</v>
      </c>
      <c r="I556" s="95">
        <v>1</v>
      </c>
      <c r="J556" s="95" t="s">
        <v>72</v>
      </c>
      <c r="K556" s="95">
        <v>0.33</v>
      </c>
      <c r="L556" s="95" t="s">
        <v>103</v>
      </c>
      <c r="M556" s="95">
        <v>330</v>
      </c>
      <c r="N556" s="95" t="s">
        <v>71</v>
      </c>
    </row>
    <row r="557" spans="1:14">
      <c r="A557" s="95">
        <v>16</v>
      </c>
      <c r="B557" s="95"/>
      <c r="C557" s="95" t="s">
        <v>30</v>
      </c>
      <c r="D557" s="95" t="s">
        <v>29</v>
      </c>
      <c r="E557" s="95" t="s">
        <v>12</v>
      </c>
      <c r="F557" s="95" t="s">
        <v>1635</v>
      </c>
      <c r="G557" s="95">
        <v>3</v>
      </c>
      <c r="H557" s="95" t="s">
        <v>74</v>
      </c>
      <c r="I557" s="95">
        <v>3</v>
      </c>
      <c r="J557" s="95" t="s">
        <v>72</v>
      </c>
      <c r="K557" s="95">
        <v>0.99</v>
      </c>
      <c r="L557" s="95" t="s">
        <v>103</v>
      </c>
      <c r="M557" s="95">
        <v>990</v>
      </c>
      <c r="N557" s="95" t="s">
        <v>71</v>
      </c>
    </row>
    <row r="558" spans="1:14">
      <c r="A558" s="95">
        <v>17</v>
      </c>
      <c r="B558" s="95"/>
      <c r="C558" s="95" t="s">
        <v>32</v>
      </c>
      <c r="D558" s="95" t="s">
        <v>33</v>
      </c>
      <c r="E558" s="95" t="s">
        <v>12</v>
      </c>
      <c r="F558" s="95"/>
      <c r="G558" s="95">
        <v>0</v>
      </c>
      <c r="H558" s="95" t="s">
        <v>74</v>
      </c>
      <c r="I558" s="95">
        <v>0</v>
      </c>
      <c r="J558" s="95" t="s">
        <v>72</v>
      </c>
      <c r="K558" s="95">
        <v>0</v>
      </c>
      <c r="L558" s="95" t="s">
        <v>103</v>
      </c>
      <c r="M558" s="95" t="s">
        <v>1486</v>
      </c>
      <c r="N558" s="95" t="s">
        <v>71</v>
      </c>
    </row>
    <row r="559" spans="1:14">
      <c r="A559" s="95">
        <v>18</v>
      </c>
      <c r="B559" s="95"/>
      <c r="C559" s="95" t="s">
        <v>36</v>
      </c>
      <c r="D559" s="95" t="s">
        <v>35</v>
      </c>
      <c r="E559" s="95" t="s">
        <v>12</v>
      </c>
      <c r="F559" s="95" t="s">
        <v>1070</v>
      </c>
      <c r="G559" s="95">
        <v>0</v>
      </c>
      <c r="H559" s="95" t="s">
        <v>74</v>
      </c>
      <c r="I559" s="95">
        <v>0</v>
      </c>
      <c r="J559" s="95" t="s">
        <v>72</v>
      </c>
      <c r="K559" s="95">
        <v>0</v>
      </c>
      <c r="L559" s="95" t="s">
        <v>103</v>
      </c>
      <c r="M559" s="95" t="s">
        <v>1486</v>
      </c>
      <c r="N559" s="95" t="s">
        <v>71</v>
      </c>
    </row>
    <row r="560" spans="1:14">
      <c r="A560" s="95">
        <v>19</v>
      </c>
      <c r="B560" s="95"/>
      <c r="C560" s="95" t="s">
        <v>38</v>
      </c>
      <c r="D560" s="95" t="s">
        <v>37</v>
      </c>
      <c r="E560" s="95" t="s">
        <v>12</v>
      </c>
      <c r="F560" s="95" t="s">
        <v>1016</v>
      </c>
      <c r="G560" s="95">
        <v>0</v>
      </c>
      <c r="H560" s="95" t="s">
        <v>74</v>
      </c>
      <c r="I560" s="95">
        <v>0</v>
      </c>
      <c r="J560" s="95" t="s">
        <v>72</v>
      </c>
      <c r="K560" s="95">
        <v>0</v>
      </c>
      <c r="L560" s="95" t="s">
        <v>103</v>
      </c>
      <c r="M560" s="95" t="s">
        <v>1486</v>
      </c>
      <c r="N560" s="95" t="s">
        <v>71</v>
      </c>
    </row>
    <row r="561" spans="1:14">
      <c r="A561" s="95">
        <v>20</v>
      </c>
      <c r="B561" s="95"/>
      <c r="C561" s="95" t="s">
        <v>40</v>
      </c>
      <c r="D561" s="95" t="s">
        <v>39</v>
      </c>
      <c r="E561" s="95" t="s">
        <v>12</v>
      </c>
      <c r="F561" s="95" t="s">
        <v>1636</v>
      </c>
      <c r="G561" s="95">
        <v>1</v>
      </c>
      <c r="H561" s="95" t="s">
        <v>74</v>
      </c>
      <c r="I561" s="95">
        <v>1</v>
      </c>
      <c r="J561" s="95" t="s">
        <v>72</v>
      </c>
      <c r="K561" s="95">
        <v>0.33</v>
      </c>
      <c r="L561" s="95" t="s">
        <v>103</v>
      </c>
      <c r="M561" s="95">
        <v>330</v>
      </c>
      <c r="N561" s="95" t="s">
        <v>71</v>
      </c>
    </row>
    <row r="562" spans="1:14">
      <c r="A562" s="95">
        <v>21</v>
      </c>
      <c r="B562" s="95"/>
      <c r="C562" s="95" t="s">
        <v>78</v>
      </c>
      <c r="D562" s="95" t="s">
        <v>79</v>
      </c>
      <c r="E562" s="95" t="s">
        <v>12</v>
      </c>
      <c r="F562" s="95"/>
      <c r="G562" s="95">
        <v>0</v>
      </c>
      <c r="H562" s="95" t="s">
        <v>74</v>
      </c>
      <c r="I562" s="95">
        <v>0</v>
      </c>
      <c r="J562" s="95" t="s">
        <v>72</v>
      </c>
      <c r="K562" s="95">
        <v>0</v>
      </c>
      <c r="L562" s="95" t="s">
        <v>103</v>
      </c>
      <c r="M562" s="95" t="s">
        <v>1486</v>
      </c>
      <c r="N562" s="95" t="s">
        <v>71</v>
      </c>
    </row>
    <row r="563" spans="1:14">
      <c r="A563" s="95">
        <v>22</v>
      </c>
      <c r="B563" s="95"/>
      <c r="C563" s="95" t="s">
        <v>45</v>
      </c>
      <c r="D563" s="95" t="s">
        <v>44</v>
      </c>
      <c r="E563" s="95" t="s">
        <v>43</v>
      </c>
      <c r="F563" s="95" t="s">
        <v>1637</v>
      </c>
      <c r="G563" s="95">
        <v>5</v>
      </c>
      <c r="H563" s="95" t="s">
        <v>74</v>
      </c>
      <c r="I563" s="95">
        <v>7.5</v>
      </c>
      <c r="J563" s="95" t="s">
        <v>72</v>
      </c>
      <c r="K563" s="95">
        <v>2.4750000000000001</v>
      </c>
      <c r="L563" s="95" t="s">
        <v>103</v>
      </c>
      <c r="M563" s="143">
        <v>2475</v>
      </c>
      <c r="N563" s="95" t="s">
        <v>71</v>
      </c>
    </row>
    <row r="564" spans="1:14">
      <c r="A564" s="95">
        <v>23</v>
      </c>
      <c r="B564" s="95"/>
      <c r="C564" s="95" t="s">
        <v>47</v>
      </c>
      <c r="D564" s="95" t="s">
        <v>46</v>
      </c>
      <c r="E564" s="95" t="s">
        <v>43</v>
      </c>
      <c r="F564" s="95" t="s">
        <v>1638</v>
      </c>
      <c r="G564" s="95">
        <v>1</v>
      </c>
      <c r="H564" s="95" t="s">
        <v>74</v>
      </c>
      <c r="I564" s="95">
        <v>1.5</v>
      </c>
      <c r="J564" s="95" t="s">
        <v>72</v>
      </c>
      <c r="K564" s="95">
        <v>0.495</v>
      </c>
      <c r="L564" s="95" t="s">
        <v>103</v>
      </c>
      <c r="M564" s="95">
        <v>495</v>
      </c>
      <c r="N564" s="95" t="s">
        <v>71</v>
      </c>
    </row>
    <row r="565" spans="1:14">
      <c r="A565" s="95">
        <v>24</v>
      </c>
      <c r="B565" s="95"/>
      <c r="C565" s="95" t="s">
        <v>42</v>
      </c>
      <c r="D565" s="95" t="s">
        <v>41</v>
      </c>
      <c r="E565" s="95" t="s">
        <v>165</v>
      </c>
      <c r="F565" s="95" t="s">
        <v>1074</v>
      </c>
      <c r="G565" s="95">
        <v>0</v>
      </c>
      <c r="H565" s="95" t="s">
        <v>74</v>
      </c>
      <c r="I565" s="95">
        <v>0</v>
      </c>
      <c r="J565" s="95" t="s">
        <v>72</v>
      </c>
      <c r="K565" s="95">
        <v>0</v>
      </c>
      <c r="L565" s="95" t="s">
        <v>103</v>
      </c>
      <c r="M565" s="95" t="s">
        <v>1486</v>
      </c>
      <c r="N565" s="95" t="s">
        <v>71</v>
      </c>
    </row>
    <row r="566" spans="1:14">
      <c r="A566" s="95">
        <v>25</v>
      </c>
      <c r="B566" s="95"/>
      <c r="C566" s="95" t="s">
        <v>1140</v>
      </c>
      <c r="D566" s="95"/>
      <c r="E566" s="95" t="s">
        <v>12</v>
      </c>
      <c r="F566" s="95" t="s">
        <v>971</v>
      </c>
      <c r="G566" s="95">
        <v>1</v>
      </c>
      <c r="H566" s="95" t="s">
        <v>74</v>
      </c>
      <c r="I566" s="95">
        <v>4</v>
      </c>
      <c r="J566" s="95" t="s">
        <v>72</v>
      </c>
      <c r="K566" s="95">
        <v>1.32</v>
      </c>
      <c r="L566" s="95" t="s">
        <v>103</v>
      </c>
      <c r="M566" s="143">
        <v>1320</v>
      </c>
      <c r="N566" s="95" t="s">
        <v>71</v>
      </c>
    </row>
    <row r="567" spans="1:14">
      <c r="A567" s="95">
        <v>26</v>
      </c>
      <c r="B567" s="95"/>
      <c r="C567" s="95" t="s">
        <v>1077</v>
      </c>
      <c r="D567" s="95"/>
      <c r="E567" s="95" t="s">
        <v>12</v>
      </c>
      <c r="F567" s="95" t="s">
        <v>954</v>
      </c>
      <c r="G567" s="95">
        <v>1</v>
      </c>
      <c r="H567" s="95" t="s">
        <v>74</v>
      </c>
      <c r="I567" s="95">
        <v>1.5</v>
      </c>
      <c r="J567" s="95" t="s">
        <v>72</v>
      </c>
      <c r="K567" s="95">
        <v>0.495</v>
      </c>
      <c r="L567" s="95" t="s">
        <v>103</v>
      </c>
      <c r="M567" s="95">
        <v>495</v>
      </c>
      <c r="N567" s="95" t="s">
        <v>71</v>
      </c>
    </row>
    <row r="568" spans="1:14">
      <c r="A568" s="95">
        <v>27</v>
      </c>
      <c r="B568" s="95"/>
      <c r="C568" s="95" t="s">
        <v>114</v>
      </c>
      <c r="D568" s="95"/>
      <c r="E568" s="95" t="s">
        <v>12</v>
      </c>
      <c r="F568" s="95" t="s">
        <v>1078</v>
      </c>
      <c r="G568" s="95">
        <v>1</v>
      </c>
      <c r="H568" s="95" t="s">
        <v>74</v>
      </c>
      <c r="I568" s="95">
        <v>1</v>
      </c>
      <c r="J568" s="95" t="s">
        <v>72</v>
      </c>
      <c r="K568" s="95">
        <v>0.33</v>
      </c>
      <c r="L568" s="95" t="s">
        <v>103</v>
      </c>
      <c r="M568" s="95">
        <v>330</v>
      </c>
      <c r="N568" s="95" t="s">
        <v>71</v>
      </c>
    </row>
    <row r="569" spans="1:14">
      <c r="A569" s="95">
        <v>28</v>
      </c>
      <c r="B569" s="95"/>
      <c r="C569" s="95" t="s">
        <v>757</v>
      </c>
      <c r="D569" s="95"/>
      <c r="E569" s="95" t="s">
        <v>12</v>
      </c>
      <c r="F569" s="95" t="s">
        <v>805</v>
      </c>
      <c r="G569" s="95">
        <v>1</v>
      </c>
      <c r="H569" s="95" t="s">
        <v>74</v>
      </c>
      <c r="I569" s="95">
        <v>1</v>
      </c>
      <c r="J569" s="95" t="s">
        <v>72</v>
      </c>
      <c r="K569" s="95">
        <v>0.33</v>
      </c>
      <c r="L569" s="95" t="s">
        <v>103</v>
      </c>
      <c r="M569" s="95">
        <v>330</v>
      </c>
      <c r="N569" s="95" t="s">
        <v>71</v>
      </c>
    </row>
    <row r="570" spans="1:14">
      <c r="A570" s="95">
        <v>29</v>
      </c>
      <c r="B570" s="95"/>
      <c r="C570" s="95" t="s">
        <v>820</v>
      </c>
      <c r="D570" s="95"/>
      <c r="E570" s="95" t="s">
        <v>8</v>
      </c>
      <c r="F570" s="95"/>
      <c r="G570" s="95">
        <v>0</v>
      </c>
      <c r="H570" s="95" t="s">
        <v>74</v>
      </c>
      <c r="I570" s="95">
        <v>0</v>
      </c>
      <c r="J570" s="95" t="s">
        <v>72</v>
      </c>
      <c r="K570" s="95">
        <v>0</v>
      </c>
      <c r="L570" s="95" t="s">
        <v>103</v>
      </c>
      <c r="M570" s="95" t="s">
        <v>1486</v>
      </c>
      <c r="N570" s="95" t="s">
        <v>71</v>
      </c>
    </row>
    <row r="571" spans="1:14">
      <c r="A571" s="95">
        <v>30</v>
      </c>
      <c r="B571" s="95"/>
      <c r="C571" s="95" t="s">
        <v>1006</v>
      </c>
      <c r="D571" s="95"/>
      <c r="E571" s="95" t="s">
        <v>1007</v>
      </c>
      <c r="F571" s="95"/>
      <c r="G571" s="95">
        <v>0</v>
      </c>
      <c r="H571" s="95" t="s">
        <v>74</v>
      </c>
      <c r="I571" s="95">
        <v>0</v>
      </c>
      <c r="J571" s="95" t="s">
        <v>72</v>
      </c>
      <c r="K571" s="95">
        <v>0</v>
      </c>
      <c r="L571" s="95" t="s">
        <v>103</v>
      </c>
      <c r="M571" s="95" t="s">
        <v>1486</v>
      </c>
      <c r="N571" s="95" t="s">
        <v>71</v>
      </c>
    </row>
    <row r="572" spans="1:14">
      <c r="A572" s="95">
        <v>31</v>
      </c>
      <c r="B572" s="95"/>
      <c r="C572" s="95" t="s">
        <v>1079</v>
      </c>
      <c r="D572" s="95"/>
      <c r="E572" s="95" t="s">
        <v>12</v>
      </c>
      <c r="F572" s="95" t="s">
        <v>271</v>
      </c>
      <c r="G572" s="95">
        <v>0</v>
      </c>
      <c r="H572" s="95" t="s">
        <v>74</v>
      </c>
      <c r="I572" s="95">
        <v>0</v>
      </c>
      <c r="J572" s="95" t="s">
        <v>72</v>
      </c>
      <c r="K572" s="95">
        <v>0</v>
      </c>
      <c r="L572" s="95" t="s">
        <v>103</v>
      </c>
      <c r="M572" s="95" t="s">
        <v>1486</v>
      </c>
      <c r="N572" s="95" t="s">
        <v>71</v>
      </c>
    </row>
    <row r="573" spans="1:14">
      <c r="A573" s="95">
        <v>32</v>
      </c>
      <c r="B573" s="95"/>
      <c r="C573" s="95" t="s">
        <v>959</v>
      </c>
      <c r="D573" s="95"/>
      <c r="E573" s="95" t="s">
        <v>12</v>
      </c>
      <c r="F573" s="95" t="s">
        <v>1080</v>
      </c>
      <c r="G573" s="95">
        <v>1</v>
      </c>
      <c r="H573" s="95" t="s">
        <v>74</v>
      </c>
      <c r="I573" s="95">
        <v>1</v>
      </c>
      <c r="J573" s="95" t="s">
        <v>72</v>
      </c>
      <c r="K573" s="95">
        <v>0.33</v>
      </c>
      <c r="L573" s="95" t="s">
        <v>103</v>
      </c>
      <c r="M573" s="95">
        <v>330</v>
      </c>
      <c r="N573" s="95" t="s">
        <v>71</v>
      </c>
    </row>
    <row r="574" spans="1:14">
      <c r="A574" s="95">
        <v>33</v>
      </c>
      <c r="B574" s="95"/>
      <c r="C574" s="95" t="s">
        <v>124</v>
      </c>
      <c r="D574" s="95"/>
      <c r="E574" s="95" t="s">
        <v>43</v>
      </c>
      <c r="F574" s="95" t="s">
        <v>1081</v>
      </c>
      <c r="G574" s="95">
        <v>1</v>
      </c>
      <c r="H574" s="95" t="s">
        <v>74</v>
      </c>
      <c r="I574" s="95">
        <v>1.5</v>
      </c>
      <c r="J574" s="95" t="s">
        <v>72</v>
      </c>
      <c r="K574" s="95">
        <v>0.495</v>
      </c>
      <c r="L574" s="95" t="s">
        <v>103</v>
      </c>
      <c r="M574" s="95">
        <v>495</v>
      </c>
      <c r="N574" s="95" t="s">
        <v>71</v>
      </c>
    </row>
    <row r="575" spans="1:14">
      <c r="A575" s="95">
        <v>34</v>
      </c>
      <c r="B575" s="95"/>
      <c r="C575" s="95" t="s">
        <v>712</v>
      </c>
      <c r="D575" s="95"/>
      <c r="E575" s="95" t="s">
        <v>12</v>
      </c>
      <c r="F575" s="95" t="s">
        <v>217</v>
      </c>
      <c r="G575" s="95">
        <v>0</v>
      </c>
      <c r="H575" s="95" t="s">
        <v>74</v>
      </c>
      <c r="I575" s="95">
        <v>0</v>
      </c>
      <c r="J575" s="95" t="s">
        <v>72</v>
      </c>
      <c r="K575" s="95">
        <v>0</v>
      </c>
      <c r="L575" s="95" t="s">
        <v>103</v>
      </c>
      <c r="M575" s="95" t="s">
        <v>1486</v>
      </c>
      <c r="N575" s="95" t="s">
        <v>71</v>
      </c>
    </row>
    <row r="576" spans="1:14">
      <c r="A576" s="95">
        <v>35</v>
      </c>
      <c r="B576" s="95"/>
      <c r="C576" s="95" t="s">
        <v>1082</v>
      </c>
      <c r="D576" s="95"/>
      <c r="E576" s="95" t="s">
        <v>12</v>
      </c>
      <c r="F576" s="95" t="s">
        <v>1083</v>
      </c>
      <c r="G576" s="95">
        <v>1</v>
      </c>
      <c r="H576" s="95" t="s">
        <v>74</v>
      </c>
      <c r="I576" s="95">
        <v>1</v>
      </c>
      <c r="J576" s="95" t="s">
        <v>72</v>
      </c>
      <c r="K576" s="95">
        <v>0.33</v>
      </c>
      <c r="L576" s="95" t="s">
        <v>103</v>
      </c>
      <c r="M576" s="95">
        <v>330</v>
      </c>
      <c r="N576" s="95" t="s">
        <v>71</v>
      </c>
    </row>
    <row r="577" spans="1:14">
      <c r="A577" s="95">
        <v>36</v>
      </c>
      <c r="B577" s="95"/>
      <c r="C577" s="95" t="s">
        <v>1639</v>
      </c>
      <c r="D577" s="95"/>
      <c r="E577" s="95" t="s">
        <v>70</v>
      </c>
      <c r="F577" s="95" t="s">
        <v>971</v>
      </c>
      <c r="G577" s="95">
        <v>0</v>
      </c>
      <c r="H577" s="95" t="s">
        <v>74</v>
      </c>
      <c r="I577" s="95">
        <v>0</v>
      </c>
      <c r="J577" s="95" t="s">
        <v>72</v>
      </c>
      <c r="K577" s="95">
        <v>0</v>
      </c>
      <c r="L577" s="95" t="s">
        <v>103</v>
      </c>
      <c r="M577" s="95" t="s">
        <v>1486</v>
      </c>
      <c r="N577" s="95" t="s">
        <v>71</v>
      </c>
    </row>
    <row r="578" spans="1:14">
      <c r="A578" s="95">
        <v>37</v>
      </c>
      <c r="B578" s="95"/>
      <c r="C578" s="144"/>
      <c r="D578" s="144"/>
      <c r="E578" s="144"/>
      <c r="F578" s="144"/>
      <c r="G578" s="144">
        <v>56</v>
      </c>
      <c r="H578" s="144" t="s">
        <v>74</v>
      </c>
      <c r="I578" s="144">
        <v>227</v>
      </c>
      <c r="J578" s="144" t="s">
        <v>72</v>
      </c>
      <c r="K578" s="144">
        <v>74.91</v>
      </c>
      <c r="L578" s="144" t="s">
        <v>103</v>
      </c>
      <c r="M578" s="145">
        <v>74910</v>
      </c>
      <c r="N578" s="144" t="s">
        <v>71</v>
      </c>
    </row>
    <row r="579" spans="1:14">
      <c r="A579" s="144" t="s">
        <v>54</v>
      </c>
      <c r="B579" s="14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5"/>
    </row>
    <row r="580" spans="1:14">
      <c r="A580" s="153"/>
      <c r="B580" s="154"/>
      <c r="C580" s="146" t="s">
        <v>2</v>
      </c>
      <c r="D580" s="146" t="s">
        <v>4</v>
      </c>
      <c r="E580" s="146" t="s">
        <v>1</v>
      </c>
      <c r="F580" s="146" t="s">
        <v>280</v>
      </c>
      <c r="G580" s="146" t="s">
        <v>5</v>
      </c>
      <c r="H580" s="146"/>
      <c r="I580" s="146" t="s">
        <v>6</v>
      </c>
      <c r="J580" s="146"/>
      <c r="K580" s="146" t="s">
        <v>101</v>
      </c>
      <c r="L580" s="146"/>
      <c r="M580" s="146" t="s">
        <v>102</v>
      </c>
      <c r="N580" s="146"/>
    </row>
    <row r="581" spans="1:14">
      <c r="A581" s="146" t="s">
        <v>53</v>
      </c>
      <c r="B581" s="146" t="s">
        <v>0</v>
      </c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</row>
    <row r="582" spans="1:14">
      <c r="A582" s="95"/>
      <c r="B582" s="95"/>
      <c r="C582" s="95" t="s">
        <v>3</v>
      </c>
      <c r="D582" s="95" t="s">
        <v>7</v>
      </c>
      <c r="E582" s="95" t="s">
        <v>8</v>
      </c>
      <c r="F582" s="95" t="s">
        <v>1640</v>
      </c>
      <c r="G582" s="95">
        <v>4</v>
      </c>
      <c r="H582" s="95" t="s">
        <v>74</v>
      </c>
      <c r="I582" s="95">
        <v>24</v>
      </c>
      <c r="J582" s="95" t="s">
        <v>72</v>
      </c>
      <c r="K582" s="95">
        <v>7.92</v>
      </c>
      <c r="L582" s="95" t="s">
        <v>103</v>
      </c>
      <c r="M582" s="143">
        <v>7920</v>
      </c>
      <c r="N582" s="95" t="s">
        <v>71</v>
      </c>
    </row>
    <row r="583" spans="1:14">
      <c r="A583" s="95">
        <v>1</v>
      </c>
      <c r="B583" s="95" t="s">
        <v>59</v>
      </c>
      <c r="C583" s="95" t="s">
        <v>56</v>
      </c>
      <c r="D583" s="95" t="s">
        <v>93</v>
      </c>
      <c r="E583" s="95" t="s">
        <v>8</v>
      </c>
      <c r="F583" s="95" t="s">
        <v>1642</v>
      </c>
      <c r="G583" s="95">
        <v>3</v>
      </c>
      <c r="H583" s="95" t="s">
        <v>74</v>
      </c>
      <c r="I583" s="95">
        <v>18</v>
      </c>
      <c r="J583" s="95" t="s">
        <v>72</v>
      </c>
      <c r="K583" s="95">
        <v>5.94</v>
      </c>
      <c r="L583" s="95" t="s">
        <v>103</v>
      </c>
      <c r="M583" s="143">
        <v>5940</v>
      </c>
      <c r="N583" s="95" t="s">
        <v>71</v>
      </c>
    </row>
    <row r="584" spans="1:14">
      <c r="A584" s="95">
        <v>2</v>
      </c>
      <c r="B584" s="161" t="s">
        <v>1641</v>
      </c>
      <c r="C584" s="95" t="s">
        <v>15</v>
      </c>
      <c r="D584" s="95" t="s">
        <v>647</v>
      </c>
      <c r="E584" s="95" t="s">
        <v>8</v>
      </c>
      <c r="F584" s="95" t="s">
        <v>1643</v>
      </c>
      <c r="G584" s="95">
        <v>2</v>
      </c>
      <c r="H584" s="95" t="s">
        <v>74</v>
      </c>
      <c r="I584" s="95">
        <v>12</v>
      </c>
      <c r="J584" s="95" t="s">
        <v>72</v>
      </c>
      <c r="K584" s="95">
        <v>3.96</v>
      </c>
      <c r="L584" s="95" t="s">
        <v>103</v>
      </c>
      <c r="M584" s="143">
        <v>3960</v>
      </c>
      <c r="N584" s="95" t="s">
        <v>71</v>
      </c>
    </row>
    <row r="585" spans="1:14">
      <c r="A585" s="95">
        <v>3</v>
      </c>
      <c r="B585" s="95"/>
      <c r="C585" s="95" t="s">
        <v>17</v>
      </c>
      <c r="D585" s="95" t="s">
        <v>16</v>
      </c>
      <c r="E585" s="95" t="s">
        <v>8</v>
      </c>
      <c r="F585" s="95" t="s">
        <v>1644</v>
      </c>
      <c r="G585" s="95">
        <v>4</v>
      </c>
      <c r="H585" s="95" t="s">
        <v>74</v>
      </c>
      <c r="I585" s="95">
        <v>24</v>
      </c>
      <c r="J585" s="95" t="s">
        <v>72</v>
      </c>
      <c r="K585" s="95">
        <v>7.92</v>
      </c>
      <c r="L585" s="95" t="s">
        <v>103</v>
      </c>
      <c r="M585" s="143">
        <v>7920</v>
      </c>
      <c r="N585" s="95" t="s">
        <v>71</v>
      </c>
    </row>
    <row r="586" spans="1:14">
      <c r="A586" s="95">
        <v>4</v>
      </c>
      <c r="B586" s="95"/>
      <c r="C586" s="95" t="s">
        <v>251</v>
      </c>
      <c r="D586" s="95" t="s">
        <v>18</v>
      </c>
      <c r="E586" s="95" t="s">
        <v>8</v>
      </c>
      <c r="F586" s="95" t="s">
        <v>1090</v>
      </c>
      <c r="G586" s="95">
        <v>4</v>
      </c>
      <c r="H586" s="95" t="s">
        <v>74</v>
      </c>
      <c r="I586" s="95">
        <v>24</v>
      </c>
      <c r="J586" s="95" t="s">
        <v>72</v>
      </c>
      <c r="K586" s="95">
        <v>7.92</v>
      </c>
      <c r="L586" s="95" t="s">
        <v>103</v>
      </c>
      <c r="M586" s="143">
        <v>7920</v>
      </c>
      <c r="N586" s="95" t="s">
        <v>71</v>
      </c>
    </row>
    <row r="587" spans="1:14">
      <c r="A587" s="95">
        <v>5</v>
      </c>
      <c r="B587" s="95"/>
      <c r="C587" s="95" t="s">
        <v>52</v>
      </c>
      <c r="D587" s="95" t="s">
        <v>51</v>
      </c>
      <c r="E587" s="95" t="s">
        <v>8</v>
      </c>
      <c r="F587" s="95" t="s">
        <v>1645</v>
      </c>
      <c r="G587" s="95">
        <v>4</v>
      </c>
      <c r="H587" s="95" t="s">
        <v>74</v>
      </c>
      <c r="I587" s="95">
        <v>24</v>
      </c>
      <c r="J587" s="95" t="s">
        <v>72</v>
      </c>
      <c r="K587" s="95">
        <v>7.92</v>
      </c>
      <c r="L587" s="95" t="s">
        <v>103</v>
      </c>
      <c r="M587" s="143">
        <v>7920</v>
      </c>
      <c r="N587" s="95" t="s">
        <v>71</v>
      </c>
    </row>
    <row r="588" spans="1:14">
      <c r="A588" s="95">
        <v>6</v>
      </c>
      <c r="B588" s="95"/>
      <c r="C588" s="95" t="s">
        <v>10</v>
      </c>
      <c r="D588" s="95" t="s">
        <v>93</v>
      </c>
      <c r="E588" s="95" t="s">
        <v>8</v>
      </c>
      <c r="F588" s="95" t="s">
        <v>859</v>
      </c>
      <c r="G588" s="95">
        <v>4</v>
      </c>
      <c r="H588" s="95" t="s">
        <v>74</v>
      </c>
      <c r="I588" s="95">
        <v>24</v>
      </c>
      <c r="J588" s="95" t="s">
        <v>72</v>
      </c>
      <c r="K588" s="95">
        <v>7.92</v>
      </c>
      <c r="L588" s="95" t="s">
        <v>103</v>
      </c>
      <c r="M588" s="143">
        <v>7920</v>
      </c>
      <c r="N588" s="95" t="s">
        <v>71</v>
      </c>
    </row>
    <row r="589" spans="1:14">
      <c r="A589" s="95">
        <v>7</v>
      </c>
      <c r="B589" s="95"/>
      <c r="C589" s="95" t="s">
        <v>26</v>
      </c>
      <c r="D589" s="95" t="s">
        <v>89</v>
      </c>
      <c r="E589" s="95" t="s">
        <v>8</v>
      </c>
      <c r="F589" s="95" t="s">
        <v>1646</v>
      </c>
      <c r="G589" s="95">
        <v>4</v>
      </c>
      <c r="H589" s="95" t="s">
        <v>74</v>
      </c>
      <c r="I589" s="95">
        <v>24</v>
      </c>
      <c r="J589" s="95" t="s">
        <v>72</v>
      </c>
      <c r="K589" s="95">
        <v>7.92</v>
      </c>
      <c r="L589" s="95" t="s">
        <v>103</v>
      </c>
      <c r="M589" s="143">
        <v>7920</v>
      </c>
      <c r="N589" s="95" t="s">
        <v>71</v>
      </c>
    </row>
    <row r="590" spans="1:14">
      <c r="A590" s="95">
        <v>8</v>
      </c>
      <c r="B590" s="95"/>
      <c r="C590" s="95" t="s">
        <v>94</v>
      </c>
      <c r="D590" s="95" t="s">
        <v>95</v>
      </c>
      <c r="E590" s="95" t="s">
        <v>8</v>
      </c>
      <c r="F590" s="95"/>
      <c r="G590" s="95">
        <v>0</v>
      </c>
      <c r="H590" s="95" t="s">
        <v>74</v>
      </c>
      <c r="I590" s="95">
        <v>0</v>
      </c>
      <c r="J590" s="95" t="s">
        <v>72</v>
      </c>
      <c r="K590" s="95">
        <v>0</v>
      </c>
      <c r="L590" s="95" t="s">
        <v>103</v>
      </c>
      <c r="M590" s="95" t="s">
        <v>1486</v>
      </c>
      <c r="N590" s="95" t="s">
        <v>71</v>
      </c>
    </row>
    <row r="591" spans="1:14">
      <c r="A591" s="95">
        <v>9</v>
      </c>
      <c r="B591" s="95"/>
      <c r="C591" s="95" t="s">
        <v>190</v>
      </c>
      <c r="D591" s="95" t="s">
        <v>20</v>
      </c>
      <c r="E591" s="95" t="s">
        <v>173</v>
      </c>
      <c r="F591" s="95" t="s">
        <v>1647</v>
      </c>
      <c r="G591" s="95">
        <v>1</v>
      </c>
      <c r="H591" s="95" t="s">
        <v>74</v>
      </c>
      <c r="I591" s="95">
        <v>7</v>
      </c>
      <c r="J591" s="95" t="s">
        <v>72</v>
      </c>
      <c r="K591" s="95">
        <v>2.31</v>
      </c>
      <c r="L591" s="95" t="s">
        <v>103</v>
      </c>
      <c r="M591" s="143">
        <v>2310</v>
      </c>
      <c r="N591" s="95" t="s">
        <v>71</v>
      </c>
    </row>
    <row r="592" spans="1:14">
      <c r="A592" s="95">
        <v>10</v>
      </c>
      <c r="B592" s="95"/>
      <c r="C592" s="95" t="s">
        <v>34</v>
      </c>
      <c r="D592" s="95" t="s">
        <v>134</v>
      </c>
      <c r="E592" s="95" t="s">
        <v>173</v>
      </c>
      <c r="F592" s="95" t="s">
        <v>1648</v>
      </c>
      <c r="G592" s="95">
        <v>2</v>
      </c>
      <c r="H592" s="95" t="s">
        <v>74</v>
      </c>
      <c r="I592" s="95">
        <v>14</v>
      </c>
      <c r="J592" s="95" t="s">
        <v>72</v>
      </c>
      <c r="K592" s="95">
        <v>4.62</v>
      </c>
      <c r="L592" s="95" t="s">
        <v>103</v>
      </c>
      <c r="M592" s="143">
        <v>4620</v>
      </c>
      <c r="N592" s="95" t="s">
        <v>71</v>
      </c>
    </row>
    <row r="593" spans="1:14">
      <c r="A593" s="95">
        <v>11</v>
      </c>
      <c r="B593" s="95"/>
      <c r="C593" s="95" t="s">
        <v>23</v>
      </c>
      <c r="D593" s="95" t="s">
        <v>136</v>
      </c>
      <c r="E593" s="95" t="s">
        <v>12</v>
      </c>
      <c r="F593" s="95" t="s">
        <v>1094</v>
      </c>
      <c r="G593" s="95">
        <v>0</v>
      </c>
      <c r="H593" s="95" t="s">
        <v>74</v>
      </c>
      <c r="I593" s="95">
        <v>0</v>
      </c>
      <c r="J593" s="95" t="s">
        <v>72</v>
      </c>
      <c r="K593" s="95">
        <v>0</v>
      </c>
      <c r="L593" s="95" t="s">
        <v>103</v>
      </c>
      <c r="M593" s="95" t="s">
        <v>1486</v>
      </c>
      <c r="N593" s="95" t="s">
        <v>71</v>
      </c>
    </row>
    <row r="594" spans="1:14">
      <c r="A594" s="95">
        <v>12</v>
      </c>
      <c r="B594" s="95"/>
      <c r="C594" s="95" t="s">
        <v>90</v>
      </c>
      <c r="D594" s="95" t="s">
        <v>91</v>
      </c>
      <c r="E594" s="95" t="s">
        <v>12</v>
      </c>
      <c r="F594" s="95" t="s">
        <v>1051</v>
      </c>
      <c r="G594" s="95">
        <v>0</v>
      </c>
      <c r="H594" s="95" t="s">
        <v>74</v>
      </c>
      <c r="I594" s="95">
        <v>0</v>
      </c>
      <c r="J594" s="95" t="s">
        <v>72</v>
      </c>
      <c r="K594" s="95">
        <v>0</v>
      </c>
      <c r="L594" s="95" t="s">
        <v>103</v>
      </c>
      <c r="M594" s="95" t="s">
        <v>1486</v>
      </c>
      <c r="N594" s="95" t="s">
        <v>71</v>
      </c>
    </row>
    <row r="595" spans="1:14">
      <c r="A595" s="95">
        <v>13</v>
      </c>
      <c r="B595" s="95"/>
      <c r="C595" s="95" t="s">
        <v>81</v>
      </c>
      <c r="D595" s="95" t="s">
        <v>82</v>
      </c>
      <c r="E595" s="95" t="s">
        <v>12</v>
      </c>
      <c r="F595" s="95" t="s">
        <v>1095</v>
      </c>
      <c r="G595" s="95">
        <v>1</v>
      </c>
      <c r="H595" s="95" t="s">
        <v>74</v>
      </c>
      <c r="I595" s="95">
        <v>1</v>
      </c>
      <c r="J595" s="95" t="s">
        <v>72</v>
      </c>
      <c r="K595" s="95">
        <v>0.33</v>
      </c>
      <c r="L595" s="95" t="s">
        <v>103</v>
      </c>
      <c r="M595" s="95">
        <v>330</v>
      </c>
      <c r="N595" s="95" t="s">
        <v>71</v>
      </c>
    </row>
    <row r="596" spans="1:14">
      <c r="A596" s="95">
        <v>14</v>
      </c>
      <c r="B596" s="95"/>
      <c r="C596" s="95" t="s">
        <v>11</v>
      </c>
      <c r="D596" s="95" t="s">
        <v>13</v>
      </c>
      <c r="E596" s="95" t="s">
        <v>12</v>
      </c>
      <c r="F596" s="95" t="s">
        <v>1096</v>
      </c>
      <c r="G596" s="95">
        <v>1</v>
      </c>
      <c r="H596" s="95" t="s">
        <v>74</v>
      </c>
      <c r="I596" s="95">
        <v>1</v>
      </c>
      <c r="J596" s="95" t="s">
        <v>72</v>
      </c>
      <c r="K596" s="95">
        <v>0.33</v>
      </c>
      <c r="L596" s="95" t="s">
        <v>103</v>
      </c>
      <c r="M596" s="95">
        <v>330</v>
      </c>
      <c r="N596" s="95" t="s">
        <v>71</v>
      </c>
    </row>
    <row r="597" spans="1:14">
      <c r="A597" s="95">
        <v>15</v>
      </c>
      <c r="B597" s="95"/>
      <c r="C597" s="95" t="s">
        <v>28</v>
      </c>
      <c r="D597" s="95" t="s">
        <v>27</v>
      </c>
      <c r="E597" s="95" t="s">
        <v>12</v>
      </c>
      <c r="F597" s="95" t="s">
        <v>1649</v>
      </c>
      <c r="G597" s="95">
        <v>1</v>
      </c>
      <c r="H597" s="95" t="s">
        <v>74</v>
      </c>
      <c r="I597" s="95">
        <v>1</v>
      </c>
      <c r="J597" s="95" t="s">
        <v>72</v>
      </c>
      <c r="K597" s="95">
        <v>0.33</v>
      </c>
      <c r="L597" s="95" t="s">
        <v>103</v>
      </c>
      <c r="M597" s="95">
        <v>330</v>
      </c>
      <c r="N597" s="95" t="s">
        <v>71</v>
      </c>
    </row>
    <row r="598" spans="1:14">
      <c r="A598" s="95">
        <v>16</v>
      </c>
      <c r="B598" s="95"/>
      <c r="C598" s="95" t="s">
        <v>30</v>
      </c>
      <c r="D598" s="95" t="s">
        <v>29</v>
      </c>
      <c r="E598" s="95" t="s">
        <v>12</v>
      </c>
      <c r="F598" s="95" t="s">
        <v>1650</v>
      </c>
      <c r="G598" s="95">
        <v>3</v>
      </c>
      <c r="H598" s="95" t="s">
        <v>74</v>
      </c>
      <c r="I598" s="95">
        <v>3</v>
      </c>
      <c r="J598" s="95" t="s">
        <v>72</v>
      </c>
      <c r="K598" s="95">
        <v>0.99</v>
      </c>
      <c r="L598" s="95" t="s">
        <v>103</v>
      </c>
      <c r="M598" s="95">
        <v>990</v>
      </c>
      <c r="N598" s="95" t="s">
        <v>71</v>
      </c>
    </row>
    <row r="599" spans="1:14">
      <c r="A599" s="95">
        <v>17</v>
      </c>
      <c r="B599" s="95"/>
      <c r="C599" s="95" t="s">
        <v>32</v>
      </c>
      <c r="D599" s="95" t="s">
        <v>33</v>
      </c>
      <c r="E599" s="95" t="s">
        <v>12</v>
      </c>
      <c r="F599" s="95"/>
      <c r="G599" s="95">
        <v>0</v>
      </c>
      <c r="H599" s="95" t="s">
        <v>74</v>
      </c>
      <c r="I599" s="95">
        <v>0</v>
      </c>
      <c r="J599" s="95" t="s">
        <v>72</v>
      </c>
      <c r="K599" s="95">
        <v>0</v>
      </c>
      <c r="L599" s="95" t="s">
        <v>103</v>
      </c>
      <c r="M599" s="95" t="s">
        <v>1486</v>
      </c>
      <c r="N599" s="95" t="s">
        <v>71</v>
      </c>
    </row>
    <row r="600" spans="1:14">
      <c r="A600" s="95">
        <v>18</v>
      </c>
      <c r="B600" s="95"/>
      <c r="C600" s="95" t="s">
        <v>36</v>
      </c>
      <c r="D600" s="95" t="s">
        <v>35</v>
      </c>
      <c r="E600" s="95" t="s">
        <v>12</v>
      </c>
      <c r="F600" s="95" t="s">
        <v>1015</v>
      </c>
      <c r="G600" s="95">
        <v>0</v>
      </c>
      <c r="H600" s="95" t="s">
        <v>74</v>
      </c>
      <c r="I600" s="95">
        <v>0</v>
      </c>
      <c r="J600" s="95" t="s">
        <v>72</v>
      </c>
      <c r="K600" s="95">
        <v>0</v>
      </c>
      <c r="L600" s="95" t="s">
        <v>103</v>
      </c>
      <c r="M600" s="95" t="s">
        <v>1486</v>
      </c>
      <c r="N600" s="95" t="s">
        <v>71</v>
      </c>
    </row>
    <row r="601" spans="1:14">
      <c r="A601" s="95">
        <v>19</v>
      </c>
      <c r="B601" s="95"/>
      <c r="C601" s="95" t="s">
        <v>38</v>
      </c>
      <c r="D601" s="95" t="s">
        <v>37</v>
      </c>
      <c r="E601" s="95" t="s">
        <v>12</v>
      </c>
      <c r="F601" s="95" t="s">
        <v>1651</v>
      </c>
      <c r="G601" s="95">
        <v>1</v>
      </c>
      <c r="H601" s="95" t="s">
        <v>74</v>
      </c>
      <c r="I601" s="95">
        <v>1</v>
      </c>
      <c r="J601" s="95" t="s">
        <v>72</v>
      </c>
      <c r="K601" s="95">
        <v>0.33</v>
      </c>
      <c r="L601" s="95" t="s">
        <v>103</v>
      </c>
      <c r="M601" s="95">
        <v>330</v>
      </c>
      <c r="N601" s="95" t="s">
        <v>71</v>
      </c>
    </row>
    <row r="602" spans="1:14">
      <c r="A602" s="95">
        <v>20</v>
      </c>
      <c r="B602" s="95"/>
      <c r="C602" s="95" t="s">
        <v>40</v>
      </c>
      <c r="D602" s="95" t="s">
        <v>39</v>
      </c>
      <c r="E602" s="95" t="s">
        <v>12</v>
      </c>
      <c r="F602" s="95" t="s">
        <v>1652</v>
      </c>
      <c r="G602" s="95">
        <v>1</v>
      </c>
      <c r="H602" s="95" t="s">
        <v>74</v>
      </c>
      <c r="I602" s="95">
        <v>1</v>
      </c>
      <c r="J602" s="95" t="s">
        <v>72</v>
      </c>
      <c r="K602" s="95">
        <v>0.33</v>
      </c>
      <c r="L602" s="95" t="s">
        <v>103</v>
      </c>
      <c r="M602" s="95">
        <v>330</v>
      </c>
      <c r="N602" s="95" t="s">
        <v>71</v>
      </c>
    </row>
    <row r="603" spans="1:14">
      <c r="A603" s="95">
        <v>21</v>
      </c>
      <c r="B603" s="95"/>
      <c r="C603" s="95" t="s">
        <v>52</v>
      </c>
      <c r="D603" s="95" t="s">
        <v>79</v>
      </c>
      <c r="E603" s="95" t="s">
        <v>12</v>
      </c>
      <c r="F603" s="95"/>
      <c r="G603" s="95">
        <v>0</v>
      </c>
      <c r="H603" s="95" t="s">
        <v>74</v>
      </c>
      <c r="I603" s="95">
        <v>0</v>
      </c>
      <c r="J603" s="95" t="s">
        <v>72</v>
      </c>
      <c r="K603" s="95">
        <v>0</v>
      </c>
      <c r="L603" s="95" t="s">
        <v>103</v>
      </c>
      <c r="M603" s="95" t="s">
        <v>1486</v>
      </c>
      <c r="N603" s="95" t="s">
        <v>71</v>
      </c>
    </row>
    <row r="604" spans="1:14">
      <c r="A604" s="95">
        <v>22</v>
      </c>
      <c r="B604" s="95"/>
      <c r="C604" s="95" t="s">
        <v>45</v>
      </c>
      <c r="D604" s="95" t="s">
        <v>44</v>
      </c>
      <c r="E604" s="95" t="s">
        <v>43</v>
      </c>
      <c r="F604" s="95" t="s">
        <v>1100</v>
      </c>
      <c r="G604" s="95">
        <v>0</v>
      </c>
      <c r="H604" s="95" t="s">
        <v>74</v>
      </c>
      <c r="I604" s="95">
        <v>0</v>
      </c>
      <c r="J604" s="95" t="s">
        <v>72</v>
      </c>
      <c r="K604" s="95">
        <v>0</v>
      </c>
      <c r="L604" s="95" t="s">
        <v>103</v>
      </c>
      <c r="M604" s="95" t="s">
        <v>1486</v>
      </c>
      <c r="N604" s="95" t="s">
        <v>71</v>
      </c>
    </row>
    <row r="605" spans="1:14">
      <c r="A605" s="95">
        <v>23</v>
      </c>
      <c r="B605" s="95"/>
      <c r="C605" s="95" t="s">
        <v>47</v>
      </c>
      <c r="D605" s="95" t="s">
        <v>46</v>
      </c>
      <c r="E605" s="95" t="s">
        <v>43</v>
      </c>
      <c r="F605" s="95" t="s">
        <v>1653</v>
      </c>
      <c r="G605" s="95">
        <v>1</v>
      </c>
      <c r="H605" s="95" t="s">
        <v>74</v>
      </c>
      <c r="I605" s="95">
        <v>1.5</v>
      </c>
      <c r="J605" s="95" t="s">
        <v>72</v>
      </c>
      <c r="K605" s="95">
        <v>0.495</v>
      </c>
      <c r="L605" s="95" t="s">
        <v>103</v>
      </c>
      <c r="M605" s="95">
        <v>495</v>
      </c>
      <c r="N605" s="95" t="s">
        <v>71</v>
      </c>
    </row>
    <row r="606" spans="1:14">
      <c r="A606" s="95">
        <v>24</v>
      </c>
      <c r="B606" s="95"/>
      <c r="C606" s="95" t="s">
        <v>42</v>
      </c>
      <c r="D606" s="95" t="s">
        <v>41</v>
      </c>
      <c r="E606" s="95" t="s">
        <v>165</v>
      </c>
      <c r="F606" s="95" t="s">
        <v>1074</v>
      </c>
      <c r="G606" s="95">
        <v>0</v>
      </c>
      <c r="H606" s="95" t="s">
        <v>74</v>
      </c>
      <c r="I606" s="95">
        <v>0</v>
      </c>
      <c r="J606" s="95" t="s">
        <v>72</v>
      </c>
      <c r="K606" s="95">
        <v>0</v>
      </c>
      <c r="L606" s="95" t="s">
        <v>103</v>
      </c>
      <c r="M606" s="95" t="s">
        <v>1486</v>
      </c>
      <c r="N606" s="95" t="s">
        <v>71</v>
      </c>
    </row>
    <row r="607" spans="1:14">
      <c r="A607" s="95">
        <v>25</v>
      </c>
      <c r="B607" s="95"/>
      <c r="C607" s="95" t="s">
        <v>49</v>
      </c>
      <c r="D607" s="95" t="s">
        <v>48</v>
      </c>
      <c r="E607" s="95" t="s">
        <v>1654</v>
      </c>
      <c r="F607" s="95" t="s">
        <v>1655</v>
      </c>
      <c r="G607" s="95">
        <v>2</v>
      </c>
      <c r="H607" s="95" t="s">
        <v>74</v>
      </c>
      <c r="I607" s="95">
        <v>8</v>
      </c>
      <c r="J607" s="95" t="s">
        <v>72</v>
      </c>
      <c r="K607" s="95">
        <v>2.64</v>
      </c>
      <c r="L607" s="95" t="s">
        <v>103</v>
      </c>
      <c r="M607" s="143">
        <v>2640</v>
      </c>
      <c r="N607" s="95" t="s">
        <v>71</v>
      </c>
    </row>
    <row r="608" spans="1:14">
      <c r="A608" s="95">
        <v>26</v>
      </c>
      <c r="B608" s="95"/>
      <c r="C608" s="95" t="s">
        <v>928</v>
      </c>
      <c r="D608" s="95"/>
      <c r="E608" s="95" t="s">
        <v>12</v>
      </c>
      <c r="F608" s="95" t="s">
        <v>271</v>
      </c>
      <c r="G608" s="95">
        <v>1</v>
      </c>
      <c r="H608" s="95" t="s">
        <v>74</v>
      </c>
      <c r="I608" s="95">
        <v>1.5</v>
      </c>
      <c r="J608" s="95" t="s">
        <v>72</v>
      </c>
      <c r="K608" s="95">
        <v>0.495</v>
      </c>
      <c r="L608" s="95" t="s">
        <v>103</v>
      </c>
      <c r="M608" s="95">
        <v>495</v>
      </c>
      <c r="N608" s="95" t="s">
        <v>71</v>
      </c>
    </row>
    <row r="609" spans="1:14">
      <c r="A609" s="95">
        <v>27</v>
      </c>
      <c r="B609" s="95"/>
      <c r="C609" s="95" t="s">
        <v>1102</v>
      </c>
      <c r="D609" s="95"/>
      <c r="E609" s="95" t="s">
        <v>12</v>
      </c>
      <c r="F609" s="95" t="s">
        <v>1078</v>
      </c>
      <c r="G609" s="95">
        <v>1</v>
      </c>
      <c r="H609" s="95" t="s">
        <v>74</v>
      </c>
      <c r="I609" s="95">
        <v>1</v>
      </c>
      <c r="J609" s="95" t="s">
        <v>72</v>
      </c>
      <c r="K609" s="95">
        <v>0.33</v>
      </c>
      <c r="L609" s="95" t="s">
        <v>103</v>
      </c>
      <c r="M609" s="95">
        <v>330</v>
      </c>
      <c r="N609" s="95" t="s">
        <v>71</v>
      </c>
    </row>
    <row r="610" spans="1:14">
      <c r="A610" s="95">
        <v>28</v>
      </c>
      <c r="B610" s="95"/>
      <c r="C610" s="95" t="s">
        <v>757</v>
      </c>
      <c r="D610" s="95"/>
      <c r="E610" s="95" t="s">
        <v>12</v>
      </c>
      <c r="F610" s="95" t="s">
        <v>1656</v>
      </c>
      <c r="G610" s="95">
        <v>3</v>
      </c>
      <c r="H610" s="95" t="s">
        <v>74</v>
      </c>
      <c r="I610" s="95">
        <v>3</v>
      </c>
      <c r="J610" s="95" t="s">
        <v>72</v>
      </c>
      <c r="K610" s="95">
        <v>0.99</v>
      </c>
      <c r="L610" s="95" t="s">
        <v>103</v>
      </c>
      <c r="M610" s="95">
        <v>990</v>
      </c>
      <c r="N610" s="95" t="s">
        <v>71</v>
      </c>
    </row>
    <row r="611" spans="1:14">
      <c r="A611" s="95">
        <v>29</v>
      </c>
      <c r="B611" s="95"/>
      <c r="C611" s="95" t="s">
        <v>1108</v>
      </c>
      <c r="D611" s="95"/>
      <c r="E611" s="95" t="s">
        <v>12</v>
      </c>
      <c r="F611" s="95" t="s">
        <v>1109</v>
      </c>
      <c r="G611" s="95">
        <v>1</v>
      </c>
      <c r="H611" s="95" t="s">
        <v>74</v>
      </c>
      <c r="I611" s="95">
        <v>1</v>
      </c>
      <c r="J611" s="95" t="s">
        <v>72</v>
      </c>
      <c r="K611" s="95">
        <v>0.33</v>
      </c>
      <c r="L611" s="95" t="s">
        <v>103</v>
      </c>
      <c r="M611" s="95">
        <v>330</v>
      </c>
      <c r="N611" s="95" t="s">
        <v>71</v>
      </c>
    </row>
    <row r="612" spans="1:14">
      <c r="A612" s="95">
        <v>30</v>
      </c>
      <c r="B612" s="95"/>
      <c r="C612" s="95" t="s">
        <v>1657</v>
      </c>
      <c r="D612" s="95"/>
      <c r="E612" s="95" t="s">
        <v>43</v>
      </c>
      <c r="F612" s="95" t="s">
        <v>1658</v>
      </c>
      <c r="G612" s="95">
        <v>1</v>
      </c>
      <c r="H612" s="95" t="s">
        <v>74</v>
      </c>
      <c r="I612" s="95">
        <v>4</v>
      </c>
      <c r="J612" s="95" t="s">
        <v>72</v>
      </c>
      <c r="K612" s="95">
        <v>1.32</v>
      </c>
      <c r="L612" s="95" t="s">
        <v>103</v>
      </c>
      <c r="M612" s="143">
        <v>1320</v>
      </c>
      <c r="N612" s="95" t="s">
        <v>71</v>
      </c>
    </row>
    <row r="613" spans="1:14">
      <c r="A613" s="95">
        <v>31</v>
      </c>
      <c r="B613" s="95"/>
      <c r="C613" s="95" t="s">
        <v>1104</v>
      </c>
      <c r="D613" s="95"/>
      <c r="E613" s="95" t="s">
        <v>43</v>
      </c>
      <c r="F613" s="95" t="s">
        <v>1105</v>
      </c>
      <c r="G613" s="95">
        <v>1</v>
      </c>
      <c r="H613" s="95" t="s">
        <v>74</v>
      </c>
      <c r="I613" s="95">
        <v>1</v>
      </c>
      <c r="J613" s="95" t="s">
        <v>72</v>
      </c>
      <c r="K613" s="95">
        <v>0.33</v>
      </c>
      <c r="L613" s="95" t="s">
        <v>103</v>
      </c>
      <c r="M613" s="95">
        <v>330</v>
      </c>
      <c r="N613" s="95" t="s">
        <v>71</v>
      </c>
    </row>
    <row r="614" spans="1:14">
      <c r="A614" s="95">
        <v>32</v>
      </c>
      <c r="B614" s="95"/>
      <c r="C614" s="95" t="s">
        <v>959</v>
      </c>
      <c r="D614" s="95"/>
      <c r="E614" s="95" t="s">
        <v>12</v>
      </c>
      <c r="F614" s="95" t="s">
        <v>1080</v>
      </c>
      <c r="G614" s="95">
        <v>1</v>
      </c>
      <c r="H614" s="95" t="s">
        <v>74</v>
      </c>
      <c r="I614" s="95">
        <v>1</v>
      </c>
      <c r="J614" s="95" t="s">
        <v>72</v>
      </c>
      <c r="K614" s="95">
        <v>0.33</v>
      </c>
      <c r="L614" s="95" t="s">
        <v>103</v>
      </c>
      <c r="M614" s="95">
        <v>330</v>
      </c>
      <c r="N614" s="95" t="s">
        <v>71</v>
      </c>
    </row>
    <row r="615" spans="1:14">
      <c r="A615" s="95">
        <v>33</v>
      </c>
      <c r="B615" s="95"/>
      <c r="C615" s="95" t="s">
        <v>932</v>
      </c>
      <c r="D615" s="95"/>
      <c r="E615" s="95" t="s">
        <v>43</v>
      </c>
      <c r="F615" s="95" t="s">
        <v>1106</v>
      </c>
      <c r="G615" s="95">
        <v>1</v>
      </c>
      <c r="H615" s="95" t="s">
        <v>74</v>
      </c>
      <c r="I615" s="95">
        <v>1.5</v>
      </c>
      <c r="J615" s="95" t="s">
        <v>72</v>
      </c>
      <c r="K615" s="95">
        <v>0.495</v>
      </c>
      <c r="L615" s="95" t="s">
        <v>103</v>
      </c>
      <c r="M615" s="95">
        <v>495</v>
      </c>
      <c r="N615" s="95" t="s">
        <v>71</v>
      </c>
    </row>
    <row r="616" spans="1:14">
      <c r="A616" s="95">
        <v>34</v>
      </c>
      <c r="B616" s="95"/>
      <c r="C616" s="95" t="s">
        <v>124</v>
      </c>
      <c r="D616" s="95"/>
      <c r="E616" s="95" t="s">
        <v>43</v>
      </c>
      <c r="F616" s="95" t="s">
        <v>1081</v>
      </c>
      <c r="G616" s="95">
        <v>1</v>
      </c>
      <c r="H616" s="95" t="s">
        <v>74</v>
      </c>
      <c r="I616" s="95">
        <v>1</v>
      </c>
      <c r="J616" s="95" t="s">
        <v>72</v>
      </c>
      <c r="K616" s="95">
        <v>0.33</v>
      </c>
      <c r="L616" s="95" t="s">
        <v>103</v>
      </c>
      <c r="M616" s="95">
        <v>330</v>
      </c>
      <c r="N616" s="95" t="s">
        <v>71</v>
      </c>
    </row>
    <row r="617" spans="1:14">
      <c r="A617" s="95">
        <v>35</v>
      </c>
      <c r="B617" s="95"/>
      <c r="C617" s="95" t="s">
        <v>764</v>
      </c>
      <c r="D617" s="95"/>
      <c r="E617" s="95" t="s">
        <v>12</v>
      </c>
      <c r="F617" s="95" t="s">
        <v>1306</v>
      </c>
      <c r="G617" s="95">
        <v>3</v>
      </c>
      <c r="H617" s="95" t="s">
        <v>74</v>
      </c>
      <c r="I617" s="95">
        <v>3</v>
      </c>
      <c r="J617" s="95" t="s">
        <v>72</v>
      </c>
      <c r="K617" s="95">
        <v>0.99</v>
      </c>
      <c r="L617" s="95" t="s">
        <v>103</v>
      </c>
      <c r="M617" s="95">
        <v>990</v>
      </c>
      <c r="N617" s="95" t="s">
        <v>71</v>
      </c>
    </row>
    <row r="618" spans="1:14">
      <c r="A618" s="95">
        <v>36</v>
      </c>
      <c r="B618" s="95"/>
      <c r="C618" s="95" t="s">
        <v>1659</v>
      </c>
      <c r="D618" s="95"/>
      <c r="E618" s="95" t="s">
        <v>165</v>
      </c>
      <c r="F618" s="95" t="s">
        <v>1086</v>
      </c>
      <c r="G618" s="95">
        <v>1</v>
      </c>
      <c r="H618" s="95" t="s">
        <v>74</v>
      </c>
      <c r="I618" s="95">
        <v>1</v>
      </c>
      <c r="J618" s="95" t="s">
        <v>72</v>
      </c>
      <c r="K618" s="95">
        <v>0.33</v>
      </c>
      <c r="L618" s="95" t="s">
        <v>103</v>
      </c>
      <c r="M618" s="95">
        <v>330</v>
      </c>
      <c r="N618" s="95" t="s">
        <v>71</v>
      </c>
    </row>
    <row r="619" spans="1:14">
      <c r="A619" s="95">
        <v>37</v>
      </c>
      <c r="B619" s="95"/>
      <c r="C619" s="144"/>
      <c r="D619" s="144"/>
      <c r="E619" s="144"/>
      <c r="F619" s="144"/>
      <c r="G619" s="144">
        <v>58</v>
      </c>
      <c r="H619" s="144" t="s">
        <v>74</v>
      </c>
      <c r="I619" s="144">
        <v>231.5</v>
      </c>
      <c r="J619" s="144" t="s">
        <v>72</v>
      </c>
      <c r="K619" s="144">
        <v>76.394999999999996</v>
      </c>
      <c r="L619" s="144" t="s">
        <v>103</v>
      </c>
      <c r="M619" s="145">
        <v>76395</v>
      </c>
      <c r="N619" s="144" t="s">
        <v>71</v>
      </c>
    </row>
    <row r="620" spans="1:14">
      <c r="A620" s="144" t="s">
        <v>54</v>
      </c>
      <c r="B620" s="14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5"/>
    </row>
    <row r="621" spans="1:14">
      <c r="A621" s="153"/>
      <c r="B621" s="154"/>
      <c r="C621" s="146" t="s">
        <v>2</v>
      </c>
      <c r="D621" s="146" t="s">
        <v>4</v>
      </c>
      <c r="E621" s="146" t="s">
        <v>1</v>
      </c>
      <c r="F621" s="146" t="s">
        <v>280</v>
      </c>
      <c r="G621" s="146" t="s">
        <v>5</v>
      </c>
      <c r="H621" s="146"/>
      <c r="I621" s="146" t="s">
        <v>6</v>
      </c>
      <c r="J621" s="146"/>
      <c r="K621" s="146" t="s">
        <v>101</v>
      </c>
      <c r="L621" s="146"/>
      <c r="M621" s="146" t="s">
        <v>102</v>
      </c>
      <c r="N621" s="146"/>
    </row>
    <row r="622" spans="1:14">
      <c r="A622" s="146" t="s">
        <v>53</v>
      </c>
      <c r="B622" s="146" t="s">
        <v>0</v>
      </c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</row>
    <row r="623" spans="1:14">
      <c r="A623" s="95"/>
      <c r="B623" s="95"/>
      <c r="C623" s="95" t="s">
        <v>3</v>
      </c>
      <c r="D623" s="95" t="s">
        <v>7</v>
      </c>
      <c r="E623" s="95" t="s">
        <v>8</v>
      </c>
      <c r="F623" s="95" t="s">
        <v>1119</v>
      </c>
      <c r="G623" s="95">
        <v>4</v>
      </c>
      <c r="H623" s="95" t="s">
        <v>74</v>
      </c>
      <c r="I623" s="95">
        <v>24</v>
      </c>
      <c r="J623" s="95" t="s">
        <v>72</v>
      </c>
      <c r="K623" s="95">
        <v>7.92</v>
      </c>
      <c r="L623" s="95" t="s">
        <v>103</v>
      </c>
      <c r="M623" s="143">
        <v>7920</v>
      </c>
      <c r="N623" s="95" t="s">
        <v>71</v>
      </c>
    </row>
    <row r="624" spans="1:14">
      <c r="A624" s="95">
        <v>1</v>
      </c>
      <c r="B624" s="95" t="s">
        <v>60</v>
      </c>
      <c r="C624" s="95" t="s">
        <v>56</v>
      </c>
      <c r="D624" s="95" t="s">
        <v>93</v>
      </c>
      <c r="E624" s="95" t="s">
        <v>8</v>
      </c>
      <c r="F624" s="95" t="s">
        <v>1000</v>
      </c>
      <c r="G624" s="95">
        <v>2</v>
      </c>
      <c r="H624" s="95" t="s">
        <v>74</v>
      </c>
      <c r="I624" s="95">
        <v>12</v>
      </c>
      <c r="J624" s="95" t="s">
        <v>72</v>
      </c>
      <c r="K624" s="95">
        <v>3.96</v>
      </c>
      <c r="L624" s="95" t="s">
        <v>103</v>
      </c>
      <c r="M624" s="143">
        <v>3960</v>
      </c>
      <c r="N624" s="95" t="s">
        <v>71</v>
      </c>
    </row>
    <row r="625" spans="1:14">
      <c r="A625" s="95">
        <v>2</v>
      </c>
      <c r="B625" s="161">
        <v>43540</v>
      </c>
      <c r="C625" s="95" t="s">
        <v>15</v>
      </c>
      <c r="D625" s="95" t="s">
        <v>647</v>
      </c>
      <c r="E625" s="95" t="s">
        <v>8</v>
      </c>
      <c r="F625" s="95" t="s">
        <v>1660</v>
      </c>
      <c r="G625" s="95">
        <v>2</v>
      </c>
      <c r="H625" s="95" t="s">
        <v>74</v>
      </c>
      <c r="I625" s="95">
        <v>12</v>
      </c>
      <c r="J625" s="95" t="s">
        <v>72</v>
      </c>
      <c r="K625" s="95">
        <v>3.96</v>
      </c>
      <c r="L625" s="95" t="s">
        <v>103</v>
      </c>
      <c r="M625" s="143">
        <v>3960</v>
      </c>
      <c r="N625" s="95" t="s">
        <v>71</v>
      </c>
    </row>
    <row r="626" spans="1:14">
      <c r="A626" s="95">
        <v>3</v>
      </c>
      <c r="B626" s="95"/>
      <c r="C626" s="95" t="s">
        <v>17</v>
      </c>
      <c r="D626" s="95" t="s">
        <v>16</v>
      </c>
      <c r="E626" s="95" t="s">
        <v>8</v>
      </c>
      <c r="F626" s="95" t="s">
        <v>1661</v>
      </c>
      <c r="G626" s="95">
        <v>2</v>
      </c>
      <c r="H626" s="95" t="s">
        <v>74</v>
      </c>
      <c r="I626" s="95">
        <v>12</v>
      </c>
      <c r="J626" s="95" t="s">
        <v>72</v>
      </c>
      <c r="K626" s="95">
        <v>3.96</v>
      </c>
      <c r="L626" s="95" t="s">
        <v>103</v>
      </c>
      <c r="M626" s="143">
        <v>3960</v>
      </c>
      <c r="N626" s="95" t="s">
        <v>71</v>
      </c>
    </row>
    <row r="627" spans="1:14">
      <c r="A627" s="95">
        <v>4</v>
      </c>
      <c r="B627" s="95"/>
      <c r="C627" s="95" t="s">
        <v>251</v>
      </c>
      <c r="D627" s="95" t="s">
        <v>18</v>
      </c>
      <c r="E627" s="95" t="s">
        <v>8</v>
      </c>
      <c r="F627" s="95" t="s">
        <v>1662</v>
      </c>
      <c r="G627" s="95">
        <v>5</v>
      </c>
      <c r="H627" s="95" t="s">
        <v>74</v>
      </c>
      <c r="I627" s="95">
        <v>30</v>
      </c>
      <c r="J627" s="95" t="s">
        <v>72</v>
      </c>
      <c r="K627" s="95">
        <v>9.9</v>
      </c>
      <c r="L627" s="95" t="s">
        <v>103</v>
      </c>
      <c r="M627" s="143">
        <v>9900</v>
      </c>
      <c r="N627" s="95" t="s">
        <v>71</v>
      </c>
    </row>
    <row r="628" spans="1:14">
      <c r="A628" s="95">
        <v>5</v>
      </c>
      <c r="B628" s="95"/>
      <c r="C628" s="95" t="s">
        <v>52</v>
      </c>
      <c r="D628" s="95" t="s">
        <v>51</v>
      </c>
      <c r="E628" s="95" t="s">
        <v>8</v>
      </c>
      <c r="F628" s="95" t="s">
        <v>1663</v>
      </c>
      <c r="G628" s="95">
        <v>2</v>
      </c>
      <c r="H628" s="95" t="s">
        <v>74</v>
      </c>
      <c r="I628" s="95">
        <v>12</v>
      </c>
      <c r="J628" s="95" t="s">
        <v>72</v>
      </c>
      <c r="K628" s="95">
        <v>3.96</v>
      </c>
      <c r="L628" s="95" t="s">
        <v>103</v>
      </c>
      <c r="M628" s="143">
        <v>3960</v>
      </c>
      <c r="N628" s="95" t="s">
        <v>71</v>
      </c>
    </row>
    <row r="629" spans="1:14">
      <c r="A629" s="95">
        <v>6</v>
      </c>
      <c r="B629" s="95"/>
      <c r="C629" s="95" t="s">
        <v>10</v>
      </c>
      <c r="D629" s="95" t="s">
        <v>93</v>
      </c>
      <c r="E629" s="95" t="s">
        <v>8</v>
      </c>
      <c r="F629" s="95" t="s">
        <v>1664</v>
      </c>
      <c r="G629" s="95">
        <v>5</v>
      </c>
      <c r="H629" s="95" t="s">
        <v>74</v>
      </c>
      <c r="I629" s="95">
        <v>30</v>
      </c>
      <c r="J629" s="95" t="s">
        <v>72</v>
      </c>
      <c r="K629" s="95">
        <v>9.9</v>
      </c>
      <c r="L629" s="95" t="s">
        <v>103</v>
      </c>
      <c r="M629" s="143">
        <v>9900</v>
      </c>
      <c r="N629" s="95" t="s">
        <v>71</v>
      </c>
    </row>
    <row r="630" spans="1:14">
      <c r="A630" s="95">
        <v>7</v>
      </c>
      <c r="B630" s="95"/>
      <c r="C630" s="95" t="s">
        <v>26</v>
      </c>
      <c r="D630" s="95" t="s">
        <v>89</v>
      </c>
      <c r="E630" s="95" t="s">
        <v>8</v>
      </c>
      <c r="F630" s="95" t="s">
        <v>976</v>
      </c>
      <c r="G630" s="95">
        <v>4</v>
      </c>
      <c r="H630" s="95" t="s">
        <v>74</v>
      </c>
      <c r="I630" s="95">
        <v>24</v>
      </c>
      <c r="J630" s="95" t="s">
        <v>72</v>
      </c>
      <c r="K630" s="95">
        <v>7.92</v>
      </c>
      <c r="L630" s="95" t="s">
        <v>103</v>
      </c>
      <c r="M630" s="143">
        <v>7920</v>
      </c>
      <c r="N630" s="95" t="s">
        <v>71</v>
      </c>
    </row>
    <row r="631" spans="1:14">
      <c r="A631" s="95">
        <v>8</v>
      </c>
      <c r="B631" s="95"/>
      <c r="C631" s="95" t="s">
        <v>94</v>
      </c>
      <c r="D631" s="95" t="s">
        <v>95</v>
      </c>
      <c r="E631" s="95" t="s">
        <v>8</v>
      </c>
      <c r="F631" s="95" t="s">
        <v>1665</v>
      </c>
      <c r="G631" s="95">
        <v>3</v>
      </c>
      <c r="H631" s="95" t="s">
        <v>74</v>
      </c>
      <c r="I631" s="95">
        <v>18</v>
      </c>
      <c r="J631" s="95" t="s">
        <v>72</v>
      </c>
      <c r="K631" s="95">
        <v>5.94</v>
      </c>
      <c r="L631" s="95" t="s">
        <v>103</v>
      </c>
      <c r="M631" s="143">
        <v>5940</v>
      </c>
      <c r="N631" s="95" t="s">
        <v>71</v>
      </c>
    </row>
    <row r="632" spans="1:14">
      <c r="A632" s="95">
        <v>9</v>
      </c>
      <c r="B632" s="95"/>
      <c r="C632" s="95" t="s">
        <v>190</v>
      </c>
      <c r="D632" s="95" t="s">
        <v>20</v>
      </c>
      <c r="E632" s="95" t="s">
        <v>173</v>
      </c>
      <c r="F632" s="95" t="s">
        <v>941</v>
      </c>
      <c r="G632" s="95">
        <v>2</v>
      </c>
      <c r="H632" s="95" t="s">
        <v>74</v>
      </c>
      <c r="I632" s="95">
        <v>14</v>
      </c>
      <c r="J632" s="95" t="s">
        <v>72</v>
      </c>
      <c r="K632" s="95">
        <v>4.62</v>
      </c>
      <c r="L632" s="95" t="s">
        <v>103</v>
      </c>
      <c r="M632" s="143">
        <v>4620</v>
      </c>
      <c r="N632" s="95" t="s">
        <v>71</v>
      </c>
    </row>
    <row r="633" spans="1:14">
      <c r="A633" s="95">
        <v>10</v>
      </c>
      <c r="B633" s="95"/>
      <c r="C633" s="95" t="s">
        <v>34</v>
      </c>
      <c r="D633" s="95" t="s">
        <v>134</v>
      </c>
      <c r="E633" s="95" t="s">
        <v>173</v>
      </c>
      <c r="F633" s="95" t="s">
        <v>1666</v>
      </c>
      <c r="G633" s="95">
        <v>1</v>
      </c>
      <c r="H633" s="95" t="s">
        <v>74</v>
      </c>
      <c r="I633" s="95">
        <v>7</v>
      </c>
      <c r="J633" s="95" t="s">
        <v>72</v>
      </c>
      <c r="K633" s="95">
        <v>2.31</v>
      </c>
      <c r="L633" s="95" t="s">
        <v>103</v>
      </c>
      <c r="M633" s="143">
        <v>2310</v>
      </c>
      <c r="N633" s="95" t="s">
        <v>71</v>
      </c>
    </row>
    <row r="634" spans="1:14">
      <c r="A634" s="95">
        <v>11</v>
      </c>
      <c r="B634" s="95"/>
      <c r="C634" s="95" t="s">
        <v>23</v>
      </c>
      <c r="D634" s="95" t="s">
        <v>136</v>
      </c>
      <c r="E634" s="95" t="s">
        <v>12</v>
      </c>
      <c r="F634" s="95"/>
      <c r="G634" s="95">
        <v>0</v>
      </c>
      <c r="H634" s="95" t="s">
        <v>74</v>
      </c>
      <c r="I634" s="95">
        <v>0</v>
      </c>
      <c r="J634" s="95" t="s">
        <v>72</v>
      </c>
      <c r="K634" s="95">
        <v>0</v>
      </c>
      <c r="L634" s="95" t="s">
        <v>103</v>
      </c>
      <c r="M634" s="95" t="s">
        <v>1486</v>
      </c>
      <c r="N634" s="95" t="s">
        <v>71</v>
      </c>
    </row>
    <row r="635" spans="1:14">
      <c r="A635" s="95">
        <v>12</v>
      </c>
      <c r="B635" s="95"/>
      <c r="C635" s="95" t="s">
        <v>90</v>
      </c>
      <c r="D635" s="95" t="s">
        <v>91</v>
      </c>
      <c r="E635" s="95" t="s">
        <v>12</v>
      </c>
      <c r="F635" s="95" t="s">
        <v>1667</v>
      </c>
      <c r="G635" s="95">
        <v>1</v>
      </c>
      <c r="H635" s="95" t="s">
        <v>74</v>
      </c>
      <c r="I635" s="95">
        <v>1</v>
      </c>
      <c r="J635" s="95" t="s">
        <v>72</v>
      </c>
      <c r="K635" s="95">
        <v>0.33</v>
      </c>
      <c r="L635" s="95" t="s">
        <v>103</v>
      </c>
      <c r="M635" s="95">
        <v>330</v>
      </c>
      <c r="N635" s="95" t="s">
        <v>71</v>
      </c>
    </row>
    <row r="636" spans="1:14">
      <c r="A636" s="95">
        <v>13</v>
      </c>
      <c r="B636" s="95"/>
      <c r="C636" s="95" t="s">
        <v>81</v>
      </c>
      <c r="D636" s="95" t="s">
        <v>82</v>
      </c>
      <c r="E636" s="95" t="s">
        <v>12</v>
      </c>
      <c r="F636" s="95" t="s">
        <v>979</v>
      </c>
      <c r="G636" s="95">
        <v>1</v>
      </c>
      <c r="H636" s="95" t="s">
        <v>74</v>
      </c>
      <c r="I636" s="95"/>
      <c r="J636" s="95" t="s">
        <v>72</v>
      </c>
      <c r="K636" s="95"/>
      <c r="L636" s="95" t="s">
        <v>103</v>
      </c>
      <c r="M636" s="95" t="s">
        <v>1486</v>
      </c>
      <c r="N636" s="95" t="s">
        <v>71</v>
      </c>
    </row>
    <row r="637" spans="1:14">
      <c r="A637" s="95">
        <v>14</v>
      </c>
      <c r="B637" s="95"/>
      <c r="C637" s="95" t="s">
        <v>11</v>
      </c>
      <c r="D637" s="95" t="s">
        <v>13</v>
      </c>
      <c r="E637" s="95" t="s">
        <v>12</v>
      </c>
      <c r="F637" s="95" t="s">
        <v>980</v>
      </c>
      <c r="G637" s="95">
        <v>1</v>
      </c>
      <c r="H637" s="95" t="s">
        <v>74</v>
      </c>
      <c r="I637" s="95">
        <v>1</v>
      </c>
      <c r="J637" s="95" t="s">
        <v>72</v>
      </c>
      <c r="K637" s="95">
        <v>0.33</v>
      </c>
      <c r="L637" s="95" t="s">
        <v>103</v>
      </c>
      <c r="M637" s="95">
        <v>330</v>
      </c>
      <c r="N637" s="95" t="s">
        <v>71</v>
      </c>
    </row>
    <row r="638" spans="1:14">
      <c r="A638" s="95">
        <v>15</v>
      </c>
      <c r="B638" s="95"/>
      <c r="C638" s="95" t="s">
        <v>28</v>
      </c>
      <c r="D638" s="95" t="s">
        <v>27</v>
      </c>
      <c r="E638" s="95" t="s">
        <v>12</v>
      </c>
      <c r="F638" s="95" t="s">
        <v>1668</v>
      </c>
      <c r="G638" s="95">
        <v>1</v>
      </c>
      <c r="H638" s="95" t="s">
        <v>74</v>
      </c>
      <c r="I638" s="95">
        <v>1</v>
      </c>
      <c r="J638" s="95" t="s">
        <v>72</v>
      </c>
      <c r="K638" s="95">
        <v>0.33</v>
      </c>
      <c r="L638" s="95" t="s">
        <v>103</v>
      </c>
      <c r="M638" s="95">
        <v>330</v>
      </c>
      <c r="N638" s="95" t="s">
        <v>71</v>
      </c>
    </row>
    <row r="639" spans="1:14">
      <c r="A639" s="95">
        <v>16</v>
      </c>
      <c r="B639" s="95"/>
      <c r="C639" s="95" t="s">
        <v>30</v>
      </c>
      <c r="D639" s="95" t="s">
        <v>29</v>
      </c>
      <c r="E639" s="95" t="s">
        <v>12</v>
      </c>
      <c r="F639" s="95" t="s">
        <v>982</v>
      </c>
      <c r="G639" s="95">
        <v>1</v>
      </c>
      <c r="H639" s="95" t="s">
        <v>74</v>
      </c>
      <c r="I639" s="95">
        <v>1</v>
      </c>
      <c r="J639" s="95" t="s">
        <v>72</v>
      </c>
      <c r="K639" s="95">
        <v>0.33</v>
      </c>
      <c r="L639" s="95" t="s">
        <v>103</v>
      </c>
      <c r="M639" s="95">
        <v>330</v>
      </c>
      <c r="N639" s="95" t="s">
        <v>71</v>
      </c>
    </row>
    <row r="640" spans="1:14">
      <c r="A640" s="95">
        <v>17</v>
      </c>
      <c r="B640" s="95"/>
      <c r="C640" s="95" t="s">
        <v>32</v>
      </c>
      <c r="D640" s="95" t="s">
        <v>33</v>
      </c>
      <c r="E640" s="95" t="s">
        <v>12</v>
      </c>
      <c r="F640" s="95"/>
      <c r="G640" s="95">
        <v>0</v>
      </c>
      <c r="H640" s="95" t="s">
        <v>74</v>
      </c>
      <c r="I640" s="95">
        <v>0</v>
      </c>
      <c r="J640" s="95" t="s">
        <v>72</v>
      </c>
      <c r="K640" s="95">
        <v>0</v>
      </c>
      <c r="L640" s="95" t="s">
        <v>103</v>
      </c>
      <c r="M640" s="95" t="s">
        <v>1486</v>
      </c>
      <c r="N640" s="95" t="s">
        <v>71</v>
      </c>
    </row>
    <row r="641" spans="1:14">
      <c r="A641" s="95">
        <v>18</v>
      </c>
      <c r="B641" s="95"/>
      <c r="C641" s="95" t="s">
        <v>36</v>
      </c>
      <c r="D641" s="95" t="s">
        <v>35</v>
      </c>
      <c r="E641" s="95" t="s">
        <v>12</v>
      </c>
      <c r="F641" s="95" t="s">
        <v>1003</v>
      </c>
      <c r="G641" s="95">
        <v>1</v>
      </c>
      <c r="H641" s="95" t="s">
        <v>74</v>
      </c>
      <c r="I641" s="95">
        <v>1</v>
      </c>
      <c r="J641" s="95" t="s">
        <v>72</v>
      </c>
      <c r="K641" s="95">
        <v>0.33</v>
      </c>
      <c r="L641" s="95" t="s">
        <v>103</v>
      </c>
      <c r="M641" s="95">
        <v>330</v>
      </c>
      <c r="N641" s="95" t="s">
        <v>71</v>
      </c>
    </row>
    <row r="642" spans="1:14">
      <c r="A642" s="95">
        <v>19</v>
      </c>
      <c r="B642" s="95"/>
      <c r="C642" s="95" t="s">
        <v>38</v>
      </c>
      <c r="D642" s="95" t="s">
        <v>37</v>
      </c>
      <c r="E642" s="95" t="s">
        <v>12</v>
      </c>
      <c r="F642" s="95" t="s">
        <v>1669</v>
      </c>
      <c r="G642" s="95">
        <v>1</v>
      </c>
      <c r="H642" s="95" t="s">
        <v>74</v>
      </c>
      <c r="I642" s="95">
        <v>1</v>
      </c>
      <c r="J642" s="95" t="s">
        <v>72</v>
      </c>
      <c r="K642" s="95">
        <v>0.33</v>
      </c>
      <c r="L642" s="95" t="s">
        <v>103</v>
      </c>
      <c r="M642" s="95">
        <v>330</v>
      </c>
      <c r="N642" s="95" t="s">
        <v>71</v>
      </c>
    </row>
    <row r="643" spans="1:14">
      <c r="A643" s="95">
        <v>20</v>
      </c>
      <c r="B643" s="95"/>
      <c r="C643" s="95" t="s">
        <v>40</v>
      </c>
      <c r="D643" s="95" t="s">
        <v>39</v>
      </c>
      <c r="E643" s="95" t="s">
        <v>12</v>
      </c>
      <c r="F643" s="95" t="s">
        <v>1670</v>
      </c>
      <c r="G643" s="95">
        <v>1</v>
      </c>
      <c r="H643" s="95" t="s">
        <v>74</v>
      </c>
      <c r="I643" s="95">
        <v>1</v>
      </c>
      <c r="J643" s="95" t="s">
        <v>72</v>
      </c>
      <c r="K643" s="95">
        <v>0.33</v>
      </c>
      <c r="L643" s="95" t="s">
        <v>103</v>
      </c>
      <c r="M643" s="95">
        <v>330</v>
      </c>
      <c r="N643" s="95" t="s">
        <v>71</v>
      </c>
    </row>
    <row r="644" spans="1:14">
      <c r="A644" s="95">
        <v>21</v>
      </c>
      <c r="B644" s="95"/>
      <c r="C644" s="95" t="s">
        <v>52</v>
      </c>
      <c r="D644" s="95" t="s">
        <v>79</v>
      </c>
      <c r="E644" s="95" t="s">
        <v>12</v>
      </c>
      <c r="F644" s="95" t="s">
        <v>663</v>
      </c>
      <c r="G644" s="95">
        <v>1</v>
      </c>
      <c r="H644" s="95" t="s">
        <v>74</v>
      </c>
      <c r="I644" s="95">
        <v>1</v>
      </c>
      <c r="J644" s="95" t="s">
        <v>72</v>
      </c>
      <c r="K644" s="95">
        <v>0.33</v>
      </c>
      <c r="L644" s="95" t="s">
        <v>103</v>
      </c>
      <c r="M644" s="95">
        <v>330</v>
      </c>
      <c r="N644" s="95" t="s">
        <v>71</v>
      </c>
    </row>
    <row r="645" spans="1:14">
      <c r="A645" s="95">
        <v>22</v>
      </c>
      <c r="B645" s="95"/>
      <c r="C645" s="95" t="s">
        <v>45</v>
      </c>
      <c r="D645" s="95" t="s">
        <v>44</v>
      </c>
      <c r="E645" s="95" t="s">
        <v>43</v>
      </c>
      <c r="F645" s="95" t="s">
        <v>1671</v>
      </c>
      <c r="G645" s="95">
        <v>1</v>
      </c>
      <c r="H645" s="95" t="s">
        <v>74</v>
      </c>
      <c r="I645" s="95">
        <v>1.5</v>
      </c>
      <c r="J645" s="95" t="s">
        <v>72</v>
      </c>
      <c r="K645" s="95">
        <v>0.495</v>
      </c>
      <c r="L645" s="95" t="s">
        <v>103</v>
      </c>
      <c r="M645" s="95">
        <v>495</v>
      </c>
      <c r="N645" s="95" t="s">
        <v>71</v>
      </c>
    </row>
    <row r="646" spans="1:14">
      <c r="A646" s="95">
        <v>23</v>
      </c>
      <c r="B646" s="95"/>
      <c r="C646" s="95" t="s">
        <v>47</v>
      </c>
      <c r="D646" s="95" t="s">
        <v>46</v>
      </c>
      <c r="E646" s="95" t="s">
        <v>43</v>
      </c>
      <c r="F646" s="95" t="s">
        <v>1601</v>
      </c>
      <c r="G646" s="95">
        <v>1</v>
      </c>
      <c r="H646" s="95" t="s">
        <v>74</v>
      </c>
      <c r="I646" s="95">
        <v>1.5</v>
      </c>
      <c r="J646" s="95" t="s">
        <v>72</v>
      </c>
      <c r="K646" s="95">
        <v>0.495</v>
      </c>
      <c r="L646" s="95" t="s">
        <v>103</v>
      </c>
      <c r="M646" s="95">
        <v>495</v>
      </c>
      <c r="N646" s="95" t="s">
        <v>71</v>
      </c>
    </row>
    <row r="647" spans="1:14">
      <c r="A647" s="95">
        <v>24</v>
      </c>
      <c r="B647" s="95"/>
      <c r="C647" s="95" t="s">
        <v>42</v>
      </c>
      <c r="D647" s="95" t="s">
        <v>41</v>
      </c>
      <c r="E647" s="95" t="s">
        <v>165</v>
      </c>
      <c r="F647" s="95" t="s">
        <v>1672</v>
      </c>
      <c r="G647" s="95">
        <v>1</v>
      </c>
      <c r="H647" s="95" t="s">
        <v>74</v>
      </c>
      <c r="I647" s="95">
        <v>1.5</v>
      </c>
      <c r="J647" s="95" t="s">
        <v>72</v>
      </c>
      <c r="K647" s="95">
        <v>0.495</v>
      </c>
      <c r="L647" s="95" t="s">
        <v>103</v>
      </c>
      <c r="M647" s="95">
        <v>495</v>
      </c>
      <c r="N647" s="95" t="s">
        <v>71</v>
      </c>
    </row>
    <row r="648" spans="1:14">
      <c r="A648" s="95">
        <v>25</v>
      </c>
      <c r="B648" s="95"/>
      <c r="C648" s="95" t="s">
        <v>693</v>
      </c>
      <c r="D648" s="95" t="s">
        <v>48</v>
      </c>
      <c r="E648" s="95" t="s">
        <v>50</v>
      </c>
      <c r="F648" s="95" t="s">
        <v>694</v>
      </c>
      <c r="G648" s="95">
        <v>1</v>
      </c>
      <c r="H648" s="95" t="s">
        <v>74</v>
      </c>
      <c r="I648" s="95">
        <v>4</v>
      </c>
      <c r="J648" s="95" t="s">
        <v>72</v>
      </c>
      <c r="K648" s="95">
        <v>1.32</v>
      </c>
      <c r="L648" s="95" t="s">
        <v>103</v>
      </c>
      <c r="M648" s="143">
        <v>1320</v>
      </c>
      <c r="N648" s="95" t="s">
        <v>71</v>
      </c>
    </row>
    <row r="649" spans="1:14">
      <c r="A649" s="95">
        <v>26</v>
      </c>
      <c r="B649" s="95"/>
      <c r="C649" s="95" t="s">
        <v>1114</v>
      </c>
      <c r="D649" s="95"/>
      <c r="E649" s="95" t="s">
        <v>12</v>
      </c>
      <c r="F649" s="95" t="s">
        <v>992</v>
      </c>
      <c r="G649" s="95">
        <v>1</v>
      </c>
      <c r="H649" s="95" t="s">
        <v>74</v>
      </c>
      <c r="I649" s="95">
        <v>1.5</v>
      </c>
      <c r="J649" s="95" t="s">
        <v>72</v>
      </c>
      <c r="K649" s="95">
        <v>0.495</v>
      </c>
      <c r="L649" s="95" t="s">
        <v>103</v>
      </c>
      <c r="M649" s="95">
        <v>495</v>
      </c>
      <c r="N649" s="95" t="s">
        <v>71</v>
      </c>
    </row>
    <row r="650" spans="1:14">
      <c r="A650" s="95">
        <v>27</v>
      </c>
      <c r="B650" s="95"/>
      <c r="C650" s="95" t="s">
        <v>45</v>
      </c>
      <c r="D650" s="95"/>
      <c r="E650" s="95" t="s">
        <v>43</v>
      </c>
      <c r="F650" s="95" t="s">
        <v>1115</v>
      </c>
      <c r="G650" s="95">
        <v>1</v>
      </c>
      <c r="H650" s="95" t="s">
        <v>74</v>
      </c>
      <c r="I650" s="95">
        <v>1</v>
      </c>
      <c r="J650" s="95" t="s">
        <v>72</v>
      </c>
      <c r="K650" s="95">
        <v>0.33</v>
      </c>
      <c r="L650" s="95" t="s">
        <v>103</v>
      </c>
      <c r="M650" s="95">
        <v>330</v>
      </c>
      <c r="N650" s="95" t="s">
        <v>71</v>
      </c>
    </row>
    <row r="651" spans="1:14">
      <c r="A651" s="95">
        <v>28</v>
      </c>
      <c r="B651" s="95"/>
      <c r="C651" s="95" t="s">
        <v>757</v>
      </c>
      <c r="D651" s="95"/>
      <c r="E651" s="95" t="s">
        <v>12</v>
      </c>
      <c r="F651" s="95" t="s">
        <v>1116</v>
      </c>
      <c r="G651" s="95">
        <v>1</v>
      </c>
      <c r="H651" s="95" t="s">
        <v>74</v>
      </c>
      <c r="I651" s="95">
        <v>1</v>
      </c>
      <c r="J651" s="95" t="s">
        <v>72</v>
      </c>
      <c r="K651" s="95">
        <v>0.33</v>
      </c>
      <c r="L651" s="95" t="s">
        <v>103</v>
      </c>
      <c r="M651" s="95">
        <v>330</v>
      </c>
      <c r="N651" s="95" t="s">
        <v>71</v>
      </c>
    </row>
    <row r="652" spans="1:14">
      <c r="A652" s="95">
        <v>29</v>
      </c>
      <c r="B652" s="95"/>
      <c r="C652" s="95" t="s">
        <v>1010</v>
      </c>
      <c r="D652" s="95"/>
      <c r="E652" s="95" t="s">
        <v>8</v>
      </c>
      <c r="F652" s="95" t="s">
        <v>1011</v>
      </c>
      <c r="G652" s="95">
        <v>0</v>
      </c>
      <c r="H652" s="95" t="s">
        <v>74</v>
      </c>
      <c r="I652" s="95">
        <v>0</v>
      </c>
      <c r="J652" s="95" t="s">
        <v>72</v>
      </c>
      <c r="K652" s="95">
        <v>0</v>
      </c>
      <c r="L652" s="95" t="s">
        <v>103</v>
      </c>
      <c r="M652" s="95" t="s">
        <v>1486</v>
      </c>
      <c r="N652" s="95" t="s">
        <v>71</v>
      </c>
    </row>
    <row r="653" spans="1:14">
      <c r="A653" s="95">
        <v>30</v>
      </c>
      <c r="B653" s="95"/>
      <c r="C653" s="95" t="s">
        <v>1117</v>
      </c>
      <c r="D653" s="95"/>
      <c r="E653" s="95" t="s">
        <v>8</v>
      </c>
      <c r="F653" s="95" t="s">
        <v>1118</v>
      </c>
      <c r="G653" s="95">
        <v>4</v>
      </c>
      <c r="H653" s="95" t="s">
        <v>74</v>
      </c>
      <c r="I653" s="95">
        <v>16</v>
      </c>
      <c r="J653" s="95" t="s">
        <v>72</v>
      </c>
      <c r="K653" s="95">
        <v>5.28</v>
      </c>
      <c r="L653" s="95" t="s">
        <v>103</v>
      </c>
      <c r="M653" s="143">
        <v>5280</v>
      </c>
      <c r="N653" s="95" t="s">
        <v>71</v>
      </c>
    </row>
    <row r="654" spans="1:14">
      <c r="A654" s="95">
        <v>31</v>
      </c>
      <c r="B654" s="95"/>
      <c r="C654" s="95" t="s">
        <v>1120</v>
      </c>
      <c r="D654" s="95"/>
      <c r="E654" s="95" t="s">
        <v>43</v>
      </c>
      <c r="F654" s="95" t="s">
        <v>1121</v>
      </c>
      <c r="G654" s="95">
        <v>1</v>
      </c>
      <c r="H654" s="95" t="s">
        <v>74</v>
      </c>
      <c r="I654" s="95">
        <v>1</v>
      </c>
      <c r="J654" s="95" t="s">
        <v>72</v>
      </c>
      <c r="K654" s="95">
        <v>0.33</v>
      </c>
      <c r="L654" s="95" t="s">
        <v>103</v>
      </c>
      <c r="M654" s="95">
        <v>330</v>
      </c>
      <c r="N654" s="95" t="s">
        <v>71</v>
      </c>
    </row>
    <row r="655" spans="1:14">
      <c r="A655" s="95">
        <v>32</v>
      </c>
      <c r="B655" s="95"/>
      <c r="C655" s="95" t="s">
        <v>1122</v>
      </c>
      <c r="D655" s="95"/>
      <c r="E655" s="95" t="s">
        <v>12</v>
      </c>
      <c r="F655" s="95" t="s">
        <v>271</v>
      </c>
      <c r="G655" s="95">
        <v>1</v>
      </c>
      <c r="H655" s="95" t="s">
        <v>74</v>
      </c>
      <c r="I655" s="95">
        <v>1</v>
      </c>
      <c r="J655" s="95" t="s">
        <v>72</v>
      </c>
      <c r="K655" s="95">
        <v>0.33</v>
      </c>
      <c r="L655" s="95" t="s">
        <v>103</v>
      </c>
      <c r="M655" s="95">
        <v>330</v>
      </c>
      <c r="N655" s="95" t="s">
        <v>71</v>
      </c>
    </row>
    <row r="656" spans="1:14">
      <c r="A656" s="95">
        <v>33</v>
      </c>
      <c r="B656" s="95"/>
      <c r="C656" s="95" t="s">
        <v>124</v>
      </c>
      <c r="D656" s="95"/>
      <c r="E656" s="95" t="s">
        <v>43</v>
      </c>
      <c r="F656" s="95" t="s">
        <v>680</v>
      </c>
      <c r="G656" s="95">
        <v>1</v>
      </c>
      <c r="H656" s="95" t="s">
        <v>74</v>
      </c>
      <c r="I656" s="95">
        <v>1.5</v>
      </c>
      <c r="J656" s="95" t="s">
        <v>72</v>
      </c>
      <c r="K656" s="95">
        <v>0.495</v>
      </c>
      <c r="L656" s="95" t="s">
        <v>103</v>
      </c>
      <c r="M656" s="95">
        <v>495</v>
      </c>
      <c r="N656" s="95" t="s">
        <v>71</v>
      </c>
    </row>
    <row r="657" spans="1:14">
      <c r="A657" s="95">
        <v>34</v>
      </c>
      <c r="B657" s="95"/>
      <c r="C657" s="95" t="s">
        <v>712</v>
      </c>
      <c r="D657" s="95"/>
      <c r="E657" s="95" t="s">
        <v>12</v>
      </c>
      <c r="F657" s="95" t="s">
        <v>217</v>
      </c>
      <c r="G657" s="95">
        <v>1</v>
      </c>
      <c r="H657" s="95" t="s">
        <v>74</v>
      </c>
      <c r="I657" s="95">
        <v>1</v>
      </c>
      <c r="J657" s="95" t="s">
        <v>72</v>
      </c>
      <c r="K657" s="95">
        <v>0.33</v>
      </c>
      <c r="L657" s="95" t="s">
        <v>103</v>
      </c>
      <c r="M657" s="95">
        <v>330</v>
      </c>
      <c r="N657" s="95" t="s">
        <v>71</v>
      </c>
    </row>
    <row r="658" spans="1:14">
      <c r="A658" s="95">
        <v>35</v>
      </c>
      <c r="B658" s="95"/>
      <c r="C658" s="95" t="s">
        <v>757</v>
      </c>
      <c r="D658" s="95"/>
      <c r="E658" s="95" t="s">
        <v>12</v>
      </c>
      <c r="F658" s="95" t="s">
        <v>995</v>
      </c>
      <c r="G658" s="95">
        <v>2</v>
      </c>
      <c r="H658" s="95" t="s">
        <v>74</v>
      </c>
      <c r="I658" s="95">
        <v>2</v>
      </c>
      <c r="J658" s="95" t="s">
        <v>72</v>
      </c>
      <c r="K658" s="95">
        <v>0.66</v>
      </c>
      <c r="L658" s="95" t="s">
        <v>103</v>
      </c>
      <c r="M658" s="95">
        <v>660</v>
      </c>
      <c r="N658" s="95" t="s">
        <v>71</v>
      </c>
    </row>
    <row r="659" spans="1:14">
      <c r="A659" s="95">
        <v>36</v>
      </c>
      <c r="B659" s="95"/>
      <c r="C659" s="95" t="s">
        <v>1008</v>
      </c>
      <c r="D659" s="95"/>
      <c r="E659" s="95" t="s">
        <v>12</v>
      </c>
      <c r="F659" s="95" t="s">
        <v>1009</v>
      </c>
      <c r="G659" s="95">
        <v>1</v>
      </c>
      <c r="H659" s="95" t="s">
        <v>74</v>
      </c>
      <c r="I659" s="95">
        <v>1</v>
      </c>
      <c r="J659" s="95" t="s">
        <v>72</v>
      </c>
      <c r="K659" s="95">
        <v>0.33</v>
      </c>
      <c r="L659" s="95" t="s">
        <v>103</v>
      </c>
      <c r="M659" s="95">
        <v>330</v>
      </c>
      <c r="N659" s="95" t="s">
        <v>71</v>
      </c>
    </row>
    <row r="660" spans="1:14">
      <c r="A660" s="95">
        <v>37</v>
      </c>
      <c r="B660" s="95"/>
      <c r="C660" s="144"/>
      <c r="D660" s="144"/>
      <c r="E660" s="144"/>
      <c r="F660" s="144"/>
      <c r="G660" s="144">
        <v>59</v>
      </c>
      <c r="H660" s="144" t="s">
        <v>74</v>
      </c>
      <c r="I660" s="144">
        <v>238.5</v>
      </c>
      <c r="J660" s="144" t="s">
        <v>72</v>
      </c>
      <c r="K660" s="144">
        <v>78.704999999999998</v>
      </c>
      <c r="L660" s="144" t="s">
        <v>103</v>
      </c>
      <c r="M660" s="145">
        <v>78705</v>
      </c>
      <c r="N660" s="144" t="s">
        <v>71</v>
      </c>
    </row>
    <row r="661" spans="1:14">
      <c r="A661" s="144" t="s">
        <v>54</v>
      </c>
      <c r="B661" s="144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9"/>
    </row>
    <row r="662" spans="1:14">
      <c r="A662" s="147"/>
      <c r="B662" s="148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157"/>
    </row>
    <row r="663" spans="1:14">
      <c r="A663" s="156"/>
      <c r="B663" s="6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2"/>
    </row>
    <row r="664" spans="1:14">
      <c r="A664" s="150"/>
      <c r="B664" s="151"/>
      <c r="C664" s="146" t="s">
        <v>2</v>
      </c>
      <c r="D664" s="146" t="s">
        <v>4</v>
      </c>
      <c r="E664" s="146" t="s">
        <v>1</v>
      </c>
      <c r="F664" s="146" t="s">
        <v>280</v>
      </c>
      <c r="G664" s="146" t="s">
        <v>5</v>
      </c>
      <c r="H664" s="146"/>
      <c r="I664" s="146" t="s">
        <v>6</v>
      </c>
      <c r="J664" s="146"/>
      <c r="K664" s="146" t="s">
        <v>101</v>
      </c>
      <c r="L664" s="146"/>
      <c r="M664" s="146" t="s">
        <v>102</v>
      </c>
      <c r="N664" s="146"/>
    </row>
    <row r="665" spans="1:14">
      <c r="A665" s="146" t="s">
        <v>53</v>
      </c>
      <c r="B665" s="146" t="s">
        <v>0</v>
      </c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</row>
    <row r="666" spans="1:14">
      <c r="A666" s="95"/>
      <c r="B666" s="95"/>
      <c r="C666" s="95" t="s">
        <v>3</v>
      </c>
      <c r="D666" s="95" t="s">
        <v>7</v>
      </c>
      <c r="E666" s="95" t="s">
        <v>8</v>
      </c>
      <c r="F666" s="95" t="s">
        <v>1673</v>
      </c>
      <c r="G666" s="95">
        <v>0</v>
      </c>
      <c r="H666" s="95" t="s">
        <v>74</v>
      </c>
      <c r="I666" s="95">
        <v>0</v>
      </c>
      <c r="J666" s="95" t="s">
        <v>72</v>
      </c>
      <c r="K666" s="95">
        <v>0</v>
      </c>
      <c r="L666" s="95" t="s">
        <v>103</v>
      </c>
      <c r="M666" s="95" t="s">
        <v>1486</v>
      </c>
      <c r="N666" s="95" t="s">
        <v>71</v>
      </c>
    </row>
    <row r="667" spans="1:14">
      <c r="A667" s="95">
        <v>1</v>
      </c>
      <c r="B667" s="95" t="s">
        <v>212</v>
      </c>
      <c r="C667" s="95" t="s">
        <v>56</v>
      </c>
      <c r="D667" s="95" t="s">
        <v>93</v>
      </c>
      <c r="E667" s="95" t="s">
        <v>8</v>
      </c>
      <c r="F667" s="95" t="s">
        <v>1675</v>
      </c>
      <c r="G667" s="95">
        <v>0</v>
      </c>
      <c r="H667" s="95" t="s">
        <v>74</v>
      </c>
      <c r="I667" s="95">
        <v>0</v>
      </c>
      <c r="J667" s="95" t="s">
        <v>72</v>
      </c>
      <c r="K667" s="95">
        <v>0</v>
      </c>
      <c r="L667" s="95" t="s">
        <v>103</v>
      </c>
      <c r="M667" s="95" t="s">
        <v>1486</v>
      </c>
      <c r="N667" s="95" t="s">
        <v>71</v>
      </c>
    </row>
    <row r="668" spans="1:14">
      <c r="A668" s="95">
        <v>2</v>
      </c>
      <c r="B668" s="95" t="s">
        <v>1674</v>
      </c>
      <c r="C668" s="95" t="s">
        <v>15</v>
      </c>
      <c r="D668" s="95" t="s">
        <v>647</v>
      </c>
      <c r="E668" s="95" t="s">
        <v>8</v>
      </c>
      <c r="F668" s="95"/>
      <c r="G668" s="95">
        <v>0</v>
      </c>
      <c r="H668" s="95" t="s">
        <v>74</v>
      </c>
      <c r="I668" s="95">
        <v>0</v>
      </c>
      <c r="J668" s="95" t="s">
        <v>72</v>
      </c>
      <c r="K668" s="95">
        <v>0</v>
      </c>
      <c r="L668" s="95" t="s">
        <v>103</v>
      </c>
      <c r="M668" s="95" t="s">
        <v>1486</v>
      </c>
      <c r="N668" s="95" t="s">
        <v>71</v>
      </c>
    </row>
    <row r="669" spans="1:14">
      <c r="A669" s="95">
        <v>3</v>
      </c>
      <c r="B669" s="95"/>
      <c r="C669" s="95" t="s">
        <v>17</v>
      </c>
      <c r="D669" s="95" t="s">
        <v>16</v>
      </c>
      <c r="E669" s="95" t="s">
        <v>8</v>
      </c>
      <c r="F669" s="95" t="s">
        <v>1676</v>
      </c>
      <c r="G669" s="95">
        <v>3</v>
      </c>
      <c r="H669" s="95" t="s">
        <v>74</v>
      </c>
      <c r="I669" s="95">
        <v>18</v>
      </c>
      <c r="J669" s="95" t="s">
        <v>72</v>
      </c>
      <c r="K669" s="95">
        <v>5.94</v>
      </c>
      <c r="L669" s="95" t="s">
        <v>103</v>
      </c>
      <c r="M669" s="143">
        <v>5940</v>
      </c>
      <c r="N669" s="95" t="s">
        <v>71</v>
      </c>
    </row>
    <row r="670" spans="1:14">
      <c r="A670" s="95">
        <v>4</v>
      </c>
      <c r="B670" s="95"/>
      <c r="C670" s="95" t="s">
        <v>251</v>
      </c>
      <c r="D670" s="95" t="s">
        <v>18</v>
      </c>
      <c r="E670" s="95" t="s">
        <v>8</v>
      </c>
      <c r="F670" s="95" t="s">
        <v>1677</v>
      </c>
      <c r="G670" s="95">
        <v>4</v>
      </c>
      <c r="H670" s="95" t="s">
        <v>74</v>
      </c>
      <c r="I670" s="95">
        <v>24</v>
      </c>
      <c r="J670" s="95" t="s">
        <v>72</v>
      </c>
      <c r="K670" s="95">
        <v>7.92</v>
      </c>
      <c r="L670" s="95" t="s">
        <v>103</v>
      </c>
      <c r="M670" s="143">
        <v>7920</v>
      </c>
      <c r="N670" s="95" t="s">
        <v>71</v>
      </c>
    </row>
    <row r="671" spans="1:14">
      <c r="A671" s="95">
        <v>5</v>
      </c>
      <c r="B671" s="95"/>
      <c r="C671" s="95" t="s">
        <v>52</v>
      </c>
      <c r="D671" s="95" t="s">
        <v>51</v>
      </c>
      <c r="E671" s="95" t="s">
        <v>8</v>
      </c>
      <c r="F671" s="95" t="s">
        <v>1678</v>
      </c>
      <c r="G671" s="95">
        <v>5</v>
      </c>
      <c r="H671" s="95" t="s">
        <v>74</v>
      </c>
      <c r="I671" s="95">
        <v>30</v>
      </c>
      <c r="J671" s="95" t="s">
        <v>72</v>
      </c>
      <c r="K671" s="95">
        <v>9.9</v>
      </c>
      <c r="L671" s="95" t="s">
        <v>103</v>
      </c>
      <c r="M671" s="143">
        <v>9900</v>
      </c>
      <c r="N671" s="95" t="s">
        <v>71</v>
      </c>
    </row>
    <row r="672" spans="1:14">
      <c r="A672" s="95">
        <v>6</v>
      </c>
      <c r="B672" s="95"/>
      <c r="C672" s="95" t="s">
        <v>10</v>
      </c>
      <c r="D672" s="95" t="s">
        <v>93</v>
      </c>
      <c r="E672" s="95" t="s">
        <v>8</v>
      </c>
      <c r="F672" s="95" t="s">
        <v>1679</v>
      </c>
      <c r="G672" s="95">
        <v>5</v>
      </c>
      <c r="H672" s="95" t="s">
        <v>74</v>
      </c>
      <c r="I672" s="95">
        <v>30</v>
      </c>
      <c r="J672" s="95" t="s">
        <v>72</v>
      </c>
      <c r="K672" s="95">
        <v>9.9</v>
      </c>
      <c r="L672" s="95" t="s">
        <v>103</v>
      </c>
      <c r="M672" s="143">
        <v>9900</v>
      </c>
      <c r="N672" s="95" t="s">
        <v>71</v>
      </c>
    </row>
    <row r="673" spans="1:14">
      <c r="A673" s="95">
        <v>7</v>
      </c>
      <c r="B673" s="95"/>
      <c r="C673" s="95" t="s">
        <v>26</v>
      </c>
      <c r="D673" s="95" t="s">
        <v>89</v>
      </c>
      <c r="E673" s="95" t="s">
        <v>8</v>
      </c>
      <c r="F673" s="95" t="s">
        <v>1126</v>
      </c>
      <c r="G673" s="95">
        <v>0</v>
      </c>
      <c r="H673" s="95" t="s">
        <v>74</v>
      </c>
      <c r="I673" s="95">
        <v>0</v>
      </c>
      <c r="J673" s="95" t="s">
        <v>72</v>
      </c>
      <c r="K673" s="95">
        <v>0</v>
      </c>
      <c r="L673" s="95" t="s">
        <v>103</v>
      </c>
      <c r="M673" s="95" t="s">
        <v>1486</v>
      </c>
      <c r="N673" s="95" t="s">
        <v>71</v>
      </c>
    </row>
    <row r="674" spans="1:14">
      <c r="A674" s="95">
        <v>8</v>
      </c>
      <c r="B674" s="95"/>
      <c r="C674" s="95" t="s">
        <v>94</v>
      </c>
      <c r="D674" s="95" t="s">
        <v>95</v>
      </c>
      <c r="E674" s="95" t="s">
        <v>8</v>
      </c>
      <c r="F674" s="95" t="s">
        <v>1145</v>
      </c>
      <c r="G674" s="95">
        <v>0</v>
      </c>
      <c r="H674" s="95" t="s">
        <v>74</v>
      </c>
      <c r="I674" s="95">
        <v>0</v>
      </c>
      <c r="J674" s="95" t="s">
        <v>72</v>
      </c>
      <c r="K674" s="95">
        <v>0</v>
      </c>
      <c r="L674" s="95" t="s">
        <v>103</v>
      </c>
      <c r="M674" s="95" t="s">
        <v>1486</v>
      </c>
      <c r="N674" s="95" t="s">
        <v>71</v>
      </c>
    </row>
    <row r="675" spans="1:14">
      <c r="A675" s="95">
        <v>9</v>
      </c>
      <c r="B675" s="95"/>
      <c r="C675" s="95" t="s">
        <v>190</v>
      </c>
      <c r="D675" s="95" t="s">
        <v>20</v>
      </c>
      <c r="E675" s="95" t="s">
        <v>173</v>
      </c>
      <c r="F675" s="95"/>
      <c r="G675" s="95">
        <v>0</v>
      </c>
      <c r="H675" s="95" t="s">
        <v>74</v>
      </c>
      <c r="I675" s="95">
        <v>0</v>
      </c>
      <c r="J675" s="95" t="s">
        <v>72</v>
      </c>
      <c r="K675" s="95">
        <v>0</v>
      </c>
      <c r="L675" s="95" t="s">
        <v>103</v>
      </c>
      <c r="M675" s="95" t="s">
        <v>1486</v>
      </c>
      <c r="N675" s="95" t="s">
        <v>71</v>
      </c>
    </row>
    <row r="676" spans="1:14">
      <c r="A676" s="95">
        <v>10</v>
      </c>
      <c r="B676" s="95"/>
      <c r="C676" s="95" t="s">
        <v>34</v>
      </c>
      <c r="D676" s="95" t="s">
        <v>134</v>
      </c>
      <c r="E676" s="95" t="s">
        <v>173</v>
      </c>
      <c r="F676" s="95" t="s">
        <v>1680</v>
      </c>
      <c r="G676" s="95">
        <v>1</v>
      </c>
      <c r="H676" s="95" t="s">
        <v>74</v>
      </c>
      <c r="I676" s="95">
        <v>7</v>
      </c>
      <c r="J676" s="95" t="s">
        <v>72</v>
      </c>
      <c r="K676" s="95">
        <v>2.31</v>
      </c>
      <c r="L676" s="95" t="s">
        <v>103</v>
      </c>
      <c r="M676" s="143">
        <v>2310</v>
      </c>
      <c r="N676" s="95" t="s">
        <v>71</v>
      </c>
    </row>
    <row r="677" spans="1:14">
      <c r="A677" s="95">
        <v>11</v>
      </c>
      <c r="B677" s="95"/>
      <c r="C677" s="95" t="s">
        <v>23</v>
      </c>
      <c r="D677" s="95" t="s">
        <v>136</v>
      </c>
      <c r="E677" s="95" t="s">
        <v>12</v>
      </c>
      <c r="F677" s="95" t="s">
        <v>1129</v>
      </c>
      <c r="G677" s="95">
        <v>0</v>
      </c>
      <c r="H677" s="95" t="s">
        <v>74</v>
      </c>
      <c r="I677" s="95">
        <v>0</v>
      </c>
      <c r="J677" s="95" t="s">
        <v>72</v>
      </c>
      <c r="K677" s="95">
        <v>0</v>
      </c>
      <c r="L677" s="95" t="s">
        <v>103</v>
      </c>
      <c r="M677" s="95" t="s">
        <v>1486</v>
      </c>
      <c r="N677" s="95" t="s">
        <v>71</v>
      </c>
    </row>
    <row r="678" spans="1:14">
      <c r="A678" s="95">
        <v>12</v>
      </c>
      <c r="B678" s="95"/>
      <c r="C678" s="95" t="s">
        <v>90</v>
      </c>
      <c r="D678" s="95" t="s">
        <v>91</v>
      </c>
      <c r="E678" s="95" t="s">
        <v>12</v>
      </c>
      <c r="F678" s="95" t="s">
        <v>485</v>
      </c>
      <c r="G678" s="95">
        <v>1</v>
      </c>
      <c r="H678" s="95" t="s">
        <v>74</v>
      </c>
      <c r="I678" s="95">
        <v>1</v>
      </c>
      <c r="J678" s="95" t="s">
        <v>72</v>
      </c>
      <c r="K678" s="95">
        <v>0.33</v>
      </c>
      <c r="L678" s="95" t="s">
        <v>103</v>
      </c>
      <c r="M678" s="95">
        <v>330</v>
      </c>
      <c r="N678" s="95" t="s">
        <v>71</v>
      </c>
    </row>
    <row r="679" spans="1:14">
      <c r="A679" s="95">
        <v>13</v>
      </c>
      <c r="B679" s="95"/>
      <c r="C679" s="95" t="s">
        <v>81</v>
      </c>
      <c r="D679" s="95" t="s">
        <v>82</v>
      </c>
      <c r="E679" s="95" t="s">
        <v>12</v>
      </c>
      <c r="F679" s="95" t="s">
        <v>1681</v>
      </c>
      <c r="G679" s="95">
        <v>1</v>
      </c>
      <c r="H679" s="95" t="s">
        <v>74</v>
      </c>
      <c r="I679" s="95">
        <v>1</v>
      </c>
      <c r="J679" s="95" t="s">
        <v>72</v>
      </c>
      <c r="K679" s="95">
        <v>0.33</v>
      </c>
      <c r="L679" s="95" t="s">
        <v>103</v>
      </c>
      <c r="M679" s="95">
        <v>330</v>
      </c>
      <c r="N679" s="95" t="s">
        <v>71</v>
      </c>
    </row>
    <row r="680" spans="1:14">
      <c r="A680" s="95">
        <v>14</v>
      </c>
      <c r="B680" s="95"/>
      <c r="C680" s="95" t="s">
        <v>11</v>
      </c>
      <c r="D680" s="95" t="s">
        <v>13</v>
      </c>
      <c r="E680" s="95" t="s">
        <v>12</v>
      </c>
      <c r="F680" s="95" t="s">
        <v>980</v>
      </c>
      <c r="G680" s="95">
        <v>1</v>
      </c>
      <c r="H680" s="95" t="s">
        <v>74</v>
      </c>
      <c r="I680" s="95">
        <v>1</v>
      </c>
      <c r="J680" s="95" t="s">
        <v>72</v>
      </c>
      <c r="K680" s="95">
        <v>0.33</v>
      </c>
      <c r="L680" s="95" t="s">
        <v>103</v>
      </c>
      <c r="M680" s="95">
        <v>330</v>
      </c>
      <c r="N680" s="95" t="s">
        <v>71</v>
      </c>
    </row>
    <row r="681" spans="1:14">
      <c r="A681" s="95">
        <v>15</v>
      </c>
      <c r="B681" s="95"/>
      <c r="C681" s="95" t="s">
        <v>28</v>
      </c>
      <c r="D681" s="95" t="s">
        <v>27</v>
      </c>
      <c r="E681" s="95" t="s">
        <v>12</v>
      </c>
      <c r="F681" s="95" t="s">
        <v>981</v>
      </c>
      <c r="G681" s="95">
        <v>1</v>
      </c>
      <c r="H681" s="95" t="s">
        <v>74</v>
      </c>
      <c r="I681" s="95">
        <v>1</v>
      </c>
      <c r="J681" s="95" t="s">
        <v>72</v>
      </c>
      <c r="K681" s="95">
        <v>0.33</v>
      </c>
      <c r="L681" s="95" t="s">
        <v>103</v>
      </c>
      <c r="M681" s="95">
        <v>330</v>
      </c>
      <c r="N681" s="95" t="s">
        <v>71</v>
      </c>
    </row>
    <row r="682" spans="1:14">
      <c r="A682" s="95">
        <v>16</v>
      </c>
      <c r="B682" s="95"/>
      <c r="C682" s="95" t="s">
        <v>30</v>
      </c>
      <c r="D682" s="95" t="s">
        <v>29</v>
      </c>
      <c r="E682" s="95" t="s">
        <v>12</v>
      </c>
      <c r="F682" s="95" t="s">
        <v>1682</v>
      </c>
      <c r="G682" s="95">
        <v>3</v>
      </c>
      <c r="H682" s="95" t="s">
        <v>74</v>
      </c>
      <c r="I682" s="95">
        <v>3</v>
      </c>
      <c r="J682" s="95" t="s">
        <v>72</v>
      </c>
      <c r="K682" s="95">
        <v>0.99</v>
      </c>
      <c r="L682" s="95" t="s">
        <v>103</v>
      </c>
      <c r="M682" s="95">
        <v>990</v>
      </c>
      <c r="N682" s="95" t="s">
        <v>71</v>
      </c>
    </row>
    <row r="683" spans="1:14">
      <c r="A683" s="95">
        <v>17</v>
      </c>
      <c r="B683" s="95"/>
      <c r="C683" s="95" t="s">
        <v>32</v>
      </c>
      <c r="D683" s="95" t="s">
        <v>33</v>
      </c>
      <c r="E683" s="95" t="s">
        <v>12</v>
      </c>
      <c r="F683" s="95"/>
      <c r="G683" s="95">
        <v>0</v>
      </c>
      <c r="H683" s="95" t="s">
        <v>74</v>
      </c>
      <c r="I683" s="95">
        <v>0</v>
      </c>
      <c r="J683" s="95" t="s">
        <v>72</v>
      </c>
      <c r="K683" s="95">
        <v>0</v>
      </c>
      <c r="L683" s="95" t="s">
        <v>103</v>
      </c>
      <c r="M683" s="95" t="s">
        <v>1486</v>
      </c>
      <c r="N683" s="95" t="s">
        <v>71</v>
      </c>
    </row>
    <row r="684" spans="1:14">
      <c r="A684" s="95">
        <v>18</v>
      </c>
      <c r="B684" s="95"/>
      <c r="C684" s="95" t="s">
        <v>36</v>
      </c>
      <c r="D684" s="95" t="s">
        <v>35</v>
      </c>
      <c r="E684" s="95" t="s">
        <v>12</v>
      </c>
      <c r="F684" s="95" t="s">
        <v>1132</v>
      </c>
      <c r="G684" s="95">
        <v>1</v>
      </c>
      <c r="H684" s="95" t="s">
        <v>74</v>
      </c>
      <c r="I684" s="95">
        <v>1</v>
      </c>
      <c r="J684" s="95" t="s">
        <v>72</v>
      </c>
      <c r="K684" s="95">
        <v>0.33</v>
      </c>
      <c r="L684" s="95" t="s">
        <v>103</v>
      </c>
      <c r="M684" s="95">
        <v>330</v>
      </c>
      <c r="N684" s="95" t="s">
        <v>71</v>
      </c>
    </row>
    <row r="685" spans="1:14">
      <c r="A685" s="95">
        <v>19</v>
      </c>
      <c r="B685" s="95"/>
      <c r="C685" s="95" t="s">
        <v>38</v>
      </c>
      <c r="D685" s="95" t="s">
        <v>37</v>
      </c>
      <c r="E685" s="95" t="s">
        <v>12</v>
      </c>
      <c r="F685" s="95" t="s">
        <v>1133</v>
      </c>
      <c r="G685" s="95">
        <v>1</v>
      </c>
      <c r="H685" s="95" t="s">
        <v>74</v>
      </c>
      <c r="I685" s="95">
        <v>1</v>
      </c>
      <c r="J685" s="95" t="s">
        <v>72</v>
      </c>
      <c r="K685" s="95">
        <v>0.33</v>
      </c>
      <c r="L685" s="95" t="s">
        <v>103</v>
      </c>
      <c r="M685" s="95">
        <v>330</v>
      </c>
      <c r="N685" s="95" t="s">
        <v>71</v>
      </c>
    </row>
    <row r="686" spans="1:14">
      <c r="A686" s="95">
        <v>20</v>
      </c>
      <c r="B686" s="95"/>
      <c r="C686" s="95" t="s">
        <v>40</v>
      </c>
      <c r="D686" s="95" t="s">
        <v>39</v>
      </c>
      <c r="E686" s="95" t="s">
        <v>12</v>
      </c>
      <c r="F686" s="95" t="s">
        <v>1005</v>
      </c>
      <c r="G686" s="95">
        <v>1</v>
      </c>
      <c r="H686" s="95" t="s">
        <v>74</v>
      </c>
      <c r="I686" s="95">
        <v>1</v>
      </c>
      <c r="J686" s="95" t="s">
        <v>72</v>
      </c>
      <c r="K686" s="95">
        <v>0.33</v>
      </c>
      <c r="L686" s="95" t="s">
        <v>103</v>
      </c>
      <c r="M686" s="95">
        <v>330</v>
      </c>
      <c r="N686" s="95" t="s">
        <v>71</v>
      </c>
    </row>
    <row r="687" spans="1:14">
      <c r="A687" s="95">
        <v>21</v>
      </c>
      <c r="B687" s="95"/>
      <c r="C687" s="95" t="s">
        <v>78</v>
      </c>
      <c r="D687" s="95" t="s">
        <v>79</v>
      </c>
      <c r="E687" s="95" t="s">
        <v>12</v>
      </c>
      <c r="F687" s="95" t="s">
        <v>663</v>
      </c>
      <c r="G687" s="95">
        <v>0</v>
      </c>
      <c r="H687" s="95" t="s">
        <v>74</v>
      </c>
      <c r="I687" s="95">
        <v>0</v>
      </c>
      <c r="J687" s="95" t="s">
        <v>72</v>
      </c>
      <c r="K687" s="95">
        <v>0</v>
      </c>
      <c r="L687" s="95" t="s">
        <v>103</v>
      </c>
      <c r="M687" s="95" t="s">
        <v>1486</v>
      </c>
      <c r="N687" s="95" t="s">
        <v>71</v>
      </c>
    </row>
    <row r="688" spans="1:14">
      <c r="A688" s="95">
        <v>22</v>
      </c>
      <c r="B688" s="95"/>
      <c r="C688" s="95" t="s">
        <v>45</v>
      </c>
      <c r="D688" s="95" t="s">
        <v>44</v>
      </c>
      <c r="E688" s="95" t="s">
        <v>43</v>
      </c>
      <c r="F688" s="95" t="s">
        <v>1134</v>
      </c>
      <c r="G688" s="95">
        <v>5</v>
      </c>
      <c r="H688" s="95" t="s">
        <v>74</v>
      </c>
      <c r="I688" s="95">
        <v>7.5</v>
      </c>
      <c r="J688" s="95" t="s">
        <v>72</v>
      </c>
      <c r="K688" s="95">
        <v>2.4750000000000001</v>
      </c>
      <c r="L688" s="95" t="s">
        <v>103</v>
      </c>
      <c r="M688" s="143">
        <v>2475</v>
      </c>
      <c r="N688" s="95" t="s">
        <v>71</v>
      </c>
    </row>
    <row r="689" spans="1:14">
      <c r="A689" s="95">
        <v>23</v>
      </c>
      <c r="B689" s="95"/>
      <c r="C689" s="95" t="s">
        <v>47</v>
      </c>
      <c r="D689" s="95" t="s">
        <v>46</v>
      </c>
      <c r="E689" s="95" t="s">
        <v>43</v>
      </c>
      <c r="F689" s="95" t="s">
        <v>1683</v>
      </c>
      <c r="G689" s="95">
        <v>1</v>
      </c>
      <c r="H689" s="95" t="s">
        <v>74</v>
      </c>
      <c r="I689" s="95">
        <v>1.5</v>
      </c>
      <c r="J689" s="95" t="s">
        <v>72</v>
      </c>
      <c r="K689" s="95">
        <v>0.495</v>
      </c>
      <c r="L689" s="95" t="s">
        <v>103</v>
      </c>
      <c r="M689" s="95">
        <v>495</v>
      </c>
      <c r="N689" s="95" t="s">
        <v>71</v>
      </c>
    </row>
    <row r="690" spans="1:14">
      <c r="A690" s="95">
        <v>24</v>
      </c>
      <c r="B690" s="95"/>
      <c r="C690" s="95" t="s">
        <v>42</v>
      </c>
      <c r="D690" s="95" t="s">
        <v>41</v>
      </c>
      <c r="E690" s="95" t="s">
        <v>165</v>
      </c>
      <c r="F690" s="95" t="s">
        <v>711</v>
      </c>
      <c r="G690" s="95">
        <v>0</v>
      </c>
      <c r="H690" s="95" t="s">
        <v>74</v>
      </c>
      <c r="I690" s="95">
        <v>0</v>
      </c>
      <c r="J690" s="95" t="s">
        <v>72</v>
      </c>
      <c r="K690" s="95">
        <v>0</v>
      </c>
      <c r="L690" s="95" t="s">
        <v>103</v>
      </c>
      <c r="M690" s="95" t="s">
        <v>1486</v>
      </c>
      <c r="N690" s="95" t="s">
        <v>71</v>
      </c>
    </row>
    <row r="691" spans="1:14">
      <c r="A691" s="95">
        <v>25</v>
      </c>
      <c r="B691" s="95"/>
      <c r="C691" s="95" t="s">
        <v>693</v>
      </c>
      <c r="D691" s="95" t="s">
        <v>48</v>
      </c>
      <c r="E691" s="95" t="s">
        <v>50</v>
      </c>
      <c r="F691" s="95" t="s">
        <v>694</v>
      </c>
      <c r="G691" s="95">
        <v>0</v>
      </c>
      <c r="H691" s="95" t="s">
        <v>74</v>
      </c>
      <c r="I691" s="95">
        <v>0</v>
      </c>
      <c r="J691" s="95" t="s">
        <v>72</v>
      </c>
      <c r="K691" s="95">
        <v>0</v>
      </c>
      <c r="L691" s="95" t="s">
        <v>103</v>
      </c>
      <c r="M691" s="95" t="s">
        <v>1486</v>
      </c>
      <c r="N691" s="95" t="s">
        <v>71</v>
      </c>
    </row>
    <row r="692" spans="1:14">
      <c r="A692" s="95">
        <v>26</v>
      </c>
      <c r="B692" s="95"/>
      <c r="C692" s="95" t="s">
        <v>1135</v>
      </c>
      <c r="D692" s="95"/>
      <c r="E692" s="95" t="s">
        <v>12</v>
      </c>
      <c r="F692" s="95" t="s">
        <v>1136</v>
      </c>
      <c r="G692" s="95">
        <v>1</v>
      </c>
      <c r="H692" s="95" t="s">
        <v>74</v>
      </c>
      <c r="I692" s="95">
        <v>1.5</v>
      </c>
      <c r="J692" s="95" t="s">
        <v>72</v>
      </c>
      <c r="K692" s="95">
        <v>0.495</v>
      </c>
      <c r="L692" s="95" t="s">
        <v>103</v>
      </c>
      <c r="M692" s="95">
        <v>495</v>
      </c>
      <c r="N692" s="95" t="s">
        <v>71</v>
      </c>
    </row>
    <row r="693" spans="1:14">
      <c r="A693" s="95">
        <v>27</v>
      </c>
      <c r="B693" s="95"/>
      <c r="C693" s="95" t="s">
        <v>160</v>
      </c>
      <c r="D693" s="95"/>
      <c r="E693" s="95" t="s">
        <v>43</v>
      </c>
      <c r="F693" s="95" t="s">
        <v>1137</v>
      </c>
      <c r="G693" s="95">
        <v>1</v>
      </c>
      <c r="H693" s="95" t="s">
        <v>74</v>
      </c>
      <c r="I693" s="95">
        <v>1</v>
      </c>
      <c r="J693" s="95" t="s">
        <v>72</v>
      </c>
      <c r="K693" s="95">
        <v>0.33</v>
      </c>
      <c r="L693" s="95" t="s">
        <v>103</v>
      </c>
      <c r="M693" s="95">
        <v>330</v>
      </c>
      <c r="N693" s="95" t="s">
        <v>71</v>
      </c>
    </row>
    <row r="694" spans="1:14">
      <c r="A694" s="95">
        <v>28</v>
      </c>
      <c r="B694" s="95"/>
      <c r="C694" s="95" t="s">
        <v>757</v>
      </c>
      <c r="D694" s="95"/>
      <c r="E694" s="95" t="s">
        <v>12</v>
      </c>
      <c r="F694" s="95" t="s">
        <v>1116</v>
      </c>
      <c r="G694" s="95">
        <v>1</v>
      </c>
      <c r="H694" s="95" t="s">
        <v>74</v>
      </c>
      <c r="I694" s="95">
        <v>1</v>
      </c>
      <c r="J694" s="95" t="s">
        <v>72</v>
      </c>
      <c r="K694" s="95">
        <v>0.33</v>
      </c>
      <c r="L694" s="95" t="s">
        <v>103</v>
      </c>
      <c r="M694" s="95">
        <v>330</v>
      </c>
      <c r="N694" s="95" t="s">
        <v>71</v>
      </c>
    </row>
    <row r="695" spans="1:14">
      <c r="A695" s="95">
        <v>29</v>
      </c>
      <c r="B695" s="95"/>
      <c r="C695" s="95" t="s">
        <v>1138</v>
      </c>
      <c r="D695" s="95"/>
      <c r="E695" s="95" t="s">
        <v>43</v>
      </c>
      <c r="F695" s="95" t="s">
        <v>1139</v>
      </c>
      <c r="G695" s="95">
        <v>1</v>
      </c>
      <c r="H695" s="95" t="s">
        <v>74</v>
      </c>
      <c r="I695" s="95">
        <v>1</v>
      </c>
      <c r="J695" s="95" t="s">
        <v>72</v>
      </c>
      <c r="K695" s="95">
        <v>0.33</v>
      </c>
      <c r="L695" s="95" t="s">
        <v>103</v>
      </c>
      <c r="M695" s="95">
        <v>330</v>
      </c>
      <c r="N695" s="95" t="s">
        <v>71</v>
      </c>
    </row>
    <row r="696" spans="1:14">
      <c r="A696" s="95">
        <v>30</v>
      </c>
      <c r="B696" s="95"/>
      <c r="C696" s="95" t="s">
        <v>1140</v>
      </c>
      <c r="D696" s="95"/>
      <c r="E696" s="95" t="s">
        <v>12</v>
      </c>
      <c r="F696" s="95" t="s">
        <v>971</v>
      </c>
      <c r="G696" s="95">
        <v>1</v>
      </c>
      <c r="H696" s="95" t="s">
        <v>74</v>
      </c>
      <c r="I696" s="95">
        <v>4</v>
      </c>
      <c r="J696" s="95" t="s">
        <v>72</v>
      </c>
      <c r="K696" s="95">
        <v>1.32</v>
      </c>
      <c r="L696" s="95" t="s">
        <v>103</v>
      </c>
      <c r="M696" s="143">
        <v>1320</v>
      </c>
      <c r="N696" s="95" t="s">
        <v>71</v>
      </c>
    </row>
    <row r="697" spans="1:14">
      <c r="A697" s="95">
        <v>31</v>
      </c>
      <c r="B697" s="95"/>
      <c r="C697" s="95" t="s">
        <v>1102</v>
      </c>
      <c r="D697" s="95"/>
      <c r="E697" s="95" t="s">
        <v>12</v>
      </c>
      <c r="F697" s="95" t="s">
        <v>1141</v>
      </c>
      <c r="G697" s="95">
        <v>1</v>
      </c>
      <c r="H697" s="95" t="s">
        <v>74</v>
      </c>
      <c r="I697" s="95">
        <v>1</v>
      </c>
      <c r="J697" s="95" t="s">
        <v>72</v>
      </c>
      <c r="K697" s="95">
        <v>0.33</v>
      </c>
      <c r="L697" s="95" t="s">
        <v>103</v>
      </c>
      <c r="M697" s="95">
        <v>330</v>
      </c>
      <c r="N697" s="95" t="s">
        <v>71</v>
      </c>
    </row>
    <row r="698" spans="1:14">
      <c r="A698" s="95">
        <v>32</v>
      </c>
      <c r="B698" s="95"/>
      <c r="C698" s="95" t="s">
        <v>1142</v>
      </c>
      <c r="D698" s="95"/>
      <c r="E698" s="95" t="s">
        <v>12</v>
      </c>
      <c r="F698" s="95" t="s">
        <v>1143</v>
      </c>
      <c r="G698" s="95">
        <v>1</v>
      </c>
      <c r="H698" s="95" t="s">
        <v>74</v>
      </c>
      <c r="I698" s="95">
        <v>1</v>
      </c>
      <c r="J698" s="95" t="s">
        <v>72</v>
      </c>
      <c r="K698" s="95">
        <v>0.33</v>
      </c>
      <c r="L698" s="95" t="s">
        <v>103</v>
      </c>
      <c r="M698" s="95">
        <v>330</v>
      </c>
      <c r="N698" s="95" t="s">
        <v>71</v>
      </c>
    </row>
    <row r="699" spans="1:14">
      <c r="A699" s="95">
        <v>33</v>
      </c>
      <c r="B699" s="95"/>
      <c r="C699" s="95" t="s">
        <v>124</v>
      </c>
      <c r="D699" s="95"/>
      <c r="E699" s="95" t="s">
        <v>43</v>
      </c>
      <c r="F699" s="95" t="s">
        <v>680</v>
      </c>
      <c r="G699" s="95">
        <v>1</v>
      </c>
      <c r="H699" s="95" t="s">
        <v>74</v>
      </c>
      <c r="I699" s="95">
        <v>1.5</v>
      </c>
      <c r="J699" s="95" t="s">
        <v>72</v>
      </c>
      <c r="K699" s="95">
        <v>0.495</v>
      </c>
      <c r="L699" s="95" t="s">
        <v>103</v>
      </c>
      <c r="M699" s="95">
        <v>495</v>
      </c>
      <c r="N699" s="95" t="s">
        <v>71</v>
      </c>
    </row>
    <row r="700" spans="1:14">
      <c r="A700" s="95">
        <v>34</v>
      </c>
      <c r="B700" s="95"/>
      <c r="C700" s="95" t="s">
        <v>1144</v>
      </c>
      <c r="D700" s="95"/>
      <c r="E700" s="95" t="s">
        <v>12</v>
      </c>
      <c r="F700" s="95" t="s">
        <v>217</v>
      </c>
      <c r="G700" s="95">
        <v>1</v>
      </c>
      <c r="H700" s="95" t="s">
        <v>74</v>
      </c>
      <c r="I700" s="95">
        <v>1</v>
      </c>
      <c r="J700" s="95" t="s">
        <v>72</v>
      </c>
      <c r="K700" s="95">
        <v>0.33</v>
      </c>
      <c r="L700" s="95" t="s">
        <v>103</v>
      </c>
      <c r="M700" s="95">
        <v>330</v>
      </c>
      <c r="N700" s="95" t="s">
        <v>71</v>
      </c>
    </row>
    <row r="701" spans="1:14">
      <c r="A701" s="95">
        <v>35</v>
      </c>
      <c r="B701" s="95"/>
      <c r="C701" s="144"/>
      <c r="D701" s="144"/>
      <c r="E701" s="144"/>
      <c r="F701" s="144"/>
      <c r="G701" s="144">
        <v>43</v>
      </c>
      <c r="H701" s="144" t="s">
        <v>74</v>
      </c>
      <c r="I701" s="144">
        <v>141</v>
      </c>
      <c r="J701" s="144" t="s">
        <v>72</v>
      </c>
      <c r="K701" s="144">
        <v>46.53</v>
      </c>
      <c r="L701" s="144" t="s">
        <v>103</v>
      </c>
      <c r="M701" s="145">
        <v>46530</v>
      </c>
      <c r="N701" s="144" t="s">
        <v>71</v>
      </c>
    </row>
    <row r="702" spans="1:14">
      <c r="A702" s="144" t="s">
        <v>54</v>
      </c>
      <c r="B702" s="14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5"/>
    </row>
    <row r="703" spans="1:14">
      <c r="A703" s="153"/>
      <c r="B703" s="154"/>
      <c r="C703" s="146" t="s">
        <v>2</v>
      </c>
      <c r="D703" s="146" t="s">
        <v>4</v>
      </c>
      <c r="E703" s="146" t="s">
        <v>1</v>
      </c>
      <c r="F703" s="146" t="s">
        <v>280</v>
      </c>
      <c r="G703" s="146" t="s">
        <v>5</v>
      </c>
      <c r="H703" s="146"/>
      <c r="I703" s="146" t="s">
        <v>6</v>
      </c>
      <c r="J703" s="146"/>
      <c r="K703" s="146" t="s">
        <v>101</v>
      </c>
      <c r="L703" s="146"/>
      <c r="M703" s="146" t="s">
        <v>102</v>
      </c>
      <c r="N703" s="146"/>
    </row>
    <row r="704" spans="1:14">
      <c r="A704" s="146" t="s">
        <v>53</v>
      </c>
      <c r="B704" s="146" t="s">
        <v>0</v>
      </c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</row>
    <row r="705" spans="1:14">
      <c r="A705" s="95"/>
      <c r="B705" s="95"/>
      <c r="C705" s="95" t="s">
        <v>3</v>
      </c>
      <c r="D705" s="95" t="s">
        <v>7</v>
      </c>
      <c r="E705" s="95" t="s">
        <v>8</v>
      </c>
      <c r="F705" s="95" t="s">
        <v>1684</v>
      </c>
      <c r="G705" s="95">
        <v>4</v>
      </c>
      <c r="H705" s="95" t="s">
        <v>74</v>
      </c>
      <c r="I705" s="95">
        <v>24</v>
      </c>
      <c r="J705" s="95" t="s">
        <v>72</v>
      </c>
      <c r="K705" s="95">
        <v>7.92</v>
      </c>
      <c r="L705" s="95" t="s">
        <v>103</v>
      </c>
      <c r="M705" s="143">
        <v>7920</v>
      </c>
      <c r="N705" s="95" t="s">
        <v>71</v>
      </c>
    </row>
    <row r="706" spans="1:14">
      <c r="A706" s="95">
        <v>1</v>
      </c>
      <c r="B706" s="95" t="s">
        <v>62</v>
      </c>
      <c r="C706" s="95" t="s">
        <v>56</v>
      </c>
      <c r="D706" s="95" t="s">
        <v>93</v>
      </c>
      <c r="E706" s="95" t="s">
        <v>8</v>
      </c>
      <c r="F706" s="95" t="s">
        <v>1686</v>
      </c>
      <c r="G706" s="95">
        <v>3</v>
      </c>
      <c r="H706" s="95" t="s">
        <v>74</v>
      </c>
      <c r="I706" s="95">
        <v>18</v>
      </c>
      <c r="J706" s="95" t="s">
        <v>72</v>
      </c>
      <c r="K706" s="95">
        <v>5.94</v>
      </c>
      <c r="L706" s="95" t="s">
        <v>103</v>
      </c>
      <c r="M706" s="143">
        <v>5940</v>
      </c>
      <c r="N706" s="95" t="s">
        <v>71</v>
      </c>
    </row>
    <row r="707" spans="1:14">
      <c r="A707" s="95">
        <v>2</v>
      </c>
      <c r="B707" s="95" t="s">
        <v>1685</v>
      </c>
      <c r="C707" s="95" t="s">
        <v>15</v>
      </c>
      <c r="D707" s="95" t="s">
        <v>647</v>
      </c>
      <c r="E707" s="95" t="s">
        <v>8</v>
      </c>
      <c r="F707" s="95"/>
      <c r="G707" s="95">
        <v>0</v>
      </c>
      <c r="H707" s="95" t="s">
        <v>74</v>
      </c>
      <c r="I707" s="95">
        <v>0</v>
      </c>
      <c r="J707" s="95" t="s">
        <v>72</v>
      </c>
      <c r="K707" s="95">
        <v>0</v>
      </c>
      <c r="L707" s="95" t="s">
        <v>103</v>
      </c>
      <c r="M707" s="95" t="s">
        <v>1486</v>
      </c>
      <c r="N707" s="95" t="s">
        <v>71</v>
      </c>
    </row>
    <row r="708" spans="1:14">
      <c r="A708" s="95">
        <v>3</v>
      </c>
      <c r="B708" s="95"/>
      <c r="C708" s="95" t="s">
        <v>17</v>
      </c>
      <c r="D708" s="95" t="s">
        <v>16</v>
      </c>
      <c r="E708" s="95" t="s">
        <v>8</v>
      </c>
      <c r="F708" s="95" t="s">
        <v>1687</v>
      </c>
      <c r="G708" s="95">
        <v>4</v>
      </c>
      <c r="H708" s="95" t="s">
        <v>74</v>
      </c>
      <c r="I708" s="95">
        <v>24</v>
      </c>
      <c r="J708" s="95" t="s">
        <v>72</v>
      </c>
      <c r="K708" s="95">
        <v>7.92</v>
      </c>
      <c r="L708" s="95" t="s">
        <v>103</v>
      </c>
      <c r="M708" s="143">
        <v>7920</v>
      </c>
      <c r="N708" s="95" t="s">
        <v>71</v>
      </c>
    </row>
    <row r="709" spans="1:14">
      <c r="A709" s="95">
        <v>4</v>
      </c>
      <c r="B709" s="95"/>
      <c r="C709" s="95" t="s">
        <v>251</v>
      </c>
      <c r="D709" s="95" t="s">
        <v>18</v>
      </c>
      <c r="E709" s="95" t="s">
        <v>8</v>
      </c>
      <c r="F709" s="95" t="s">
        <v>1688</v>
      </c>
      <c r="G709" s="95">
        <v>4</v>
      </c>
      <c r="H709" s="95" t="s">
        <v>74</v>
      </c>
      <c r="I709" s="95">
        <v>24</v>
      </c>
      <c r="J709" s="95" t="s">
        <v>72</v>
      </c>
      <c r="K709" s="95">
        <v>7.92</v>
      </c>
      <c r="L709" s="95" t="s">
        <v>103</v>
      </c>
      <c r="M709" s="143">
        <v>7920</v>
      </c>
      <c r="N709" s="95" t="s">
        <v>71</v>
      </c>
    </row>
    <row r="710" spans="1:14">
      <c r="A710" s="95">
        <v>5</v>
      </c>
      <c r="B710" s="95"/>
      <c r="C710" s="95" t="s">
        <v>52</v>
      </c>
      <c r="D710" s="95" t="s">
        <v>51</v>
      </c>
      <c r="E710" s="95" t="s">
        <v>8</v>
      </c>
      <c r="F710" s="95" t="s">
        <v>1689</v>
      </c>
      <c r="G710" s="95">
        <v>4</v>
      </c>
      <c r="H710" s="95" t="s">
        <v>74</v>
      </c>
      <c r="I710" s="95">
        <v>24</v>
      </c>
      <c r="J710" s="95" t="s">
        <v>72</v>
      </c>
      <c r="K710" s="95">
        <v>7.92</v>
      </c>
      <c r="L710" s="95" t="s">
        <v>103</v>
      </c>
      <c r="M710" s="143">
        <v>7920</v>
      </c>
      <c r="N710" s="95" t="s">
        <v>71</v>
      </c>
    </row>
    <row r="711" spans="1:14">
      <c r="A711" s="95">
        <v>6</v>
      </c>
      <c r="B711" s="95"/>
      <c r="C711" s="95" t="s">
        <v>10</v>
      </c>
      <c r="D711" s="95" t="s">
        <v>93</v>
      </c>
      <c r="E711" s="95" t="s">
        <v>8</v>
      </c>
      <c r="F711" s="95" t="s">
        <v>1537</v>
      </c>
      <c r="G711" s="95">
        <v>5</v>
      </c>
      <c r="H711" s="95" t="s">
        <v>74</v>
      </c>
      <c r="I711" s="95">
        <v>30</v>
      </c>
      <c r="J711" s="95" t="s">
        <v>72</v>
      </c>
      <c r="K711" s="95">
        <v>9.9</v>
      </c>
      <c r="L711" s="95" t="s">
        <v>103</v>
      </c>
      <c r="M711" s="143">
        <v>9900</v>
      </c>
      <c r="N711" s="95" t="s">
        <v>71</v>
      </c>
    </row>
    <row r="712" spans="1:14">
      <c r="A712" s="95">
        <v>7</v>
      </c>
      <c r="B712" s="95"/>
      <c r="C712" s="95" t="s">
        <v>26</v>
      </c>
      <c r="D712" s="95" t="s">
        <v>89</v>
      </c>
      <c r="E712" s="95" t="s">
        <v>8</v>
      </c>
      <c r="F712" s="95" t="s">
        <v>1690</v>
      </c>
      <c r="G712" s="95">
        <v>4</v>
      </c>
      <c r="H712" s="95" t="s">
        <v>74</v>
      </c>
      <c r="I712" s="95">
        <v>24</v>
      </c>
      <c r="J712" s="95" t="s">
        <v>72</v>
      </c>
      <c r="K712" s="95">
        <v>7.92</v>
      </c>
      <c r="L712" s="95" t="s">
        <v>103</v>
      </c>
      <c r="M712" s="143">
        <v>7920</v>
      </c>
      <c r="N712" s="95" t="s">
        <v>71</v>
      </c>
    </row>
    <row r="713" spans="1:14">
      <c r="A713" s="95">
        <v>8</v>
      </c>
      <c r="B713" s="95"/>
      <c r="C713" s="95" t="s">
        <v>94</v>
      </c>
      <c r="D713" s="95" t="s">
        <v>95</v>
      </c>
      <c r="E713" s="95" t="s">
        <v>8</v>
      </c>
      <c r="F713" s="95" t="s">
        <v>943</v>
      </c>
      <c r="G713" s="95">
        <v>0</v>
      </c>
      <c r="H713" s="95" t="s">
        <v>74</v>
      </c>
      <c r="I713" s="95">
        <v>0</v>
      </c>
      <c r="J713" s="95" t="s">
        <v>72</v>
      </c>
      <c r="K713" s="95">
        <v>0</v>
      </c>
      <c r="L713" s="95" t="s">
        <v>103</v>
      </c>
      <c r="M713" s="95" t="s">
        <v>1486</v>
      </c>
      <c r="N713" s="95" t="s">
        <v>71</v>
      </c>
    </row>
    <row r="714" spans="1:14">
      <c r="A714" s="95">
        <v>9</v>
      </c>
      <c r="B714" s="95"/>
      <c r="C714" s="95" t="s">
        <v>190</v>
      </c>
      <c r="D714" s="95" t="s">
        <v>20</v>
      </c>
      <c r="E714" s="95" t="s">
        <v>173</v>
      </c>
      <c r="F714" s="95" t="s">
        <v>1691</v>
      </c>
      <c r="G714" s="95">
        <v>2</v>
      </c>
      <c r="H714" s="95" t="s">
        <v>74</v>
      </c>
      <c r="I714" s="95">
        <v>14</v>
      </c>
      <c r="J714" s="95" t="s">
        <v>72</v>
      </c>
      <c r="K714" s="95">
        <v>4.62</v>
      </c>
      <c r="L714" s="95" t="s">
        <v>103</v>
      </c>
      <c r="M714" s="143">
        <v>4620</v>
      </c>
      <c r="N714" s="95" t="s">
        <v>71</v>
      </c>
    </row>
    <row r="715" spans="1:14">
      <c r="A715" s="95">
        <v>10</v>
      </c>
      <c r="B715" s="95"/>
      <c r="C715" s="95" t="s">
        <v>34</v>
      </c>
      <c r="D715" s="95" t="s">
        <v>134</v>
      </c>
      <c r="E715" s="95" t="s">
        <v>173</v>
      </c>
      <c r="F715" s="95" t="s">
        <v>1692</v>
      </c>
      <c r="G715" s="95">
        <v>4</v>
      </c>
      <c r="H715" s="95" t="s">
        <v>74</v>
      </c>
      <c r="I715" s="95">
        <v>28</v>
      </c>
      <c r="J715" s="95" t="s">
        <v>72</v>
      </c>
      <c r="K715" s="95">
        <v>9.24</v>
      </c>
      <c r="L715" s="95" t="s">
        <v>103</v>
      </c>
      <c r="M715" s="143">
        <v>9240</v>
      </c>
      <c r="N715" s="95" t="s">
        <v>71</v>
      </c>
    </row>
    <row r="716" spans="1:14">
      <c r="A716" s="95">
        <v>11</v>
      </c>
      <c r="B716" s="95"/>
      <c r="C716" s="95" t="s">
        <v>23</v>
      </c>
      <c r="D716" s="95" t="s">
        <v>136</v>
      </c>
      <c r="E716" s="95" t="s">
        <v>12</v>
      </c>
      <c r="F716" s="95" t="s">
        <v>978</v>
      </c>
      <c r="G716" s="95">
        <v>3</v>
      </c>
      <c r="H716" s="95" t="s">
        <v>74</v>
      </c>
      <c r="I716" s="95">
        <v>3</v>
      </c>
      <c r="J716" s="95" t="s">
        <v>72</v>
      </c>
      <c r="K716" s="95">
        <v>0.99</v>
      </c>
      <c r="L716" s="95" t="s">
        <v>103</v>
      </c>
      <c r="M716" s="95">
        <v>990</v>
      </c>
      <c r="N716" s="95" t="s">
        <v>71</v>
      </c>
    </row>
    <row r="717" spans="1:14">
      <c r="A717" s="95">
        <v>12</v>
      </c>
      <c r="B717" s="95"/>
      <c r="C717" s="95" t="s">
        <v>90</v>
      </c>
      <c r="D717" s="95" t="s">
        <v>91</v>
      </c>
      <c r="E717" s="95" t="s">
        <v>12</v>
      </c>
      <c r="F717" s="95"/>
      <c r="G717" s="95">
        <v>0</v>
      </c>
      <c r="H717" s="95" t="s">
        <v>74</v>
      </c>
      <c r="I717" s="95">
        <v>0</v>
      </c>
      <c r="J717" s="95" t="s">
        <v>72</v>
      </c>
      <c r="K717" s="95">
        <v>0</v>
      </c>
      <c r="L717" s="95" t="s">
        <v>103</v>
      </c>
      <c r="M717" s="95" t="s">
        <v>1486</v>
      </c>
      <c r="N717" s="95" t="s">
        <v>71</v>
      </c>
    </row>
    <row r="718" spans="1:14">
      <c r="A718" s="95">
        <v>13</v>
      </c>
      <c r="B718" s="95"/>
      <c r="C718" s="95" t="s">
        <v>81</v>
      </c>
      <c r="D718" s="95" t="s">
        <v>82</v>
      </c>
      <c r="E718" s="95" t="s">
        <v>12</v>
      </c>
      <c r="F718" s="95" t="s">
        <v>1693</v>
      </c>
      <c r="G718" s="95">
        <v>0</v>
      </c>
      <c r="H718" s="95" t="s">
        <v>74</v>
      </c>
      <c r="I718" s="95">
        <v>0</v>
      </c>
      <c r="J718" s="95" t="s">
        <v>72</v>
      </c>
      <c r="K718" s="95">
        <v>0</v>
      </c>
      <c r="L718" s="95" t="s">
        <v>103</v>
      </c>
      <c r="M718" s="95" t="s">
        <v>1486</v>
      </c>
      <c r="N718" s="95" t="s">
        <v>71</v>
      </c>
    </row>
    <row r="719" spans="1:14">
      <c r="A719" s="95">
        <v>14</v>
      </c>
      <c r="B719" s="95"/>
      <c r="C719" s="95" t="s">
        <v>11</v>
      </c>
      <c r="D719" s="95" t="s">
        <v>13</v>
      </c>
      <c r="E719" s="95" t="s">
        <v>12</v>
      </c>
      <c r="F719" s="95" t="s">
        <v>980</v>
      </c>
      <c r="G719" s="95">
        <v>0</v>
      </c>
      <c r="H719" s="95" t="s">
        <v>74</v>
      </c>
      <c r="I719" s="95">
        <v>0</v>
      </c>
      <c r="J719" s="95" t="s">
        <v>72</v>
      </c>
      <c r="K719" s="95">
        <v>0</v>
      </c>
      <c r="L719" s="95" t="s">
        <v>103</v>
      </c>
      <c r="M719" s="95" t="s">
        <v>1486</v>
      </c>
      <c r="N719" s="95" t="s">
        <v>71</v>
      </c>
    </row>
    <row r="720" spans="1:14">
      <c r="A720" s="95">
        <v>15</v>
      </c>
      <c r="B720" s="95"/>
      <c r="C720" s="95" t="s">
        <v>28</v>
      </c>
      <c r="D720" s="95" t="s">
        <v>27</v>
      </c>
      <c r="E720" s="95" t="s">
        <v>12</v>
      </c>
      <c r="F720" s="95" t="s">
        <v>1694</v>
      </c>
      <c r="G720" s="95">
        <v>1</v>
      </c>
      <c r="H720" s="95" t="s">
        <v>74</v>
      </c>
      <c r="I720" s="95">
        <v>1</v>
      </c>
      <c r="J720" s="95" t="s">
        <v>72</v>
      </c>
      <c r="K720" s="95">
        <v>0.33</v>
      </c>
      <c r="L720" s="95" t="s">
        <v>103</v>
      </c>
      <c r="M720" s="95">
        <v>330</v>
      </c>
      <c r="N720" s="95" t="s">
        <v>71</v>
      </c>
    </row>
    <row r="721" spans="1:14">
      <c r="A721" s="95">
        <v>16</v>
      </c>
      <c r="B721" s="95"/>
      <c r="C721" s="95" t="s">
        <v>30</v>
      </c>
      <c r="D721" s="95" t="s">
        <v>29</v>
      </c>
      <c r="E721" s="95" t="s">
        <v>12</v>
      </c>
      <c r="F721" s="95" t="s">
        <v>982</v>
      </c>
      <c r="G721" s="95">
        <v>3</v>
      </c>
      <c r="H721" s="95" t="s">
        <v>74</v>
      </c>
      <c r="I721" s="95">
        <v>3</v>
      </c>
      <c r="J721" s="95" t="s">
        <v>72</v>
      </c>
      <c r="K721" s="95">
        <v>0.99</v>
      </c>
      <c r="L721" s="95" t="s">
        <v>103</v>
      </c>
      <c r="M721" s="95">
        <v>990</v>
      </c>
      <c r="N721" s="95" t="s">
        <v>71</v>
      </c>
    </row>
    <row r="722" spans="1:14">
      <c r="A722" s="95">
        <v>17</v>
      </c>
      <c r="B722" s="95"/>
      <c r="C722" s="95" t="s">
        <v>32</v>
      </c>
      <c r="D722" s="95" t="s">
        <v>33</v>
      </c>
      <c r="E722" s="95" t="s">
        <v>12</v>
      </c>
      <c r="F722" s="95"/>
      <c r="G722" s="95">
        <v>0</v>
      </c>
      <c r="H722" s="95" t="s">
        <v>74</v>
      </c>
      <c r="I722" s="95">
        <v>0</v>
      </c>
      <c r="J722" s="95" t="s">
        <v>72</v>
      </c>
      <c r="K722" s="95">
        <v>0</v>
      </c>
      <c r="L722" s="95" t="s">
        <v>103</v>
      </c>
      <c r="M722" s="95" t="s">
        <v>1486</v>
      </c>
      <c r="N722" s="95" t="s">
        <v>71</v>
      </c>
    </row>
    <row r="723" spans="1:14">
      <c r="A723" s="95">
        <v>18</v>
      </c>
      <c r="B723" s="95"/>
      <c r="C723" s="95" t="s">
        <v>36</v>
      </c>
      <c r="D723" s="95" t="s">
        <v>35</v>
      </c>
      <c r="E723" s="95" t="s">
        <v>12</v>
      </c>
      <c r="F723" s="95"/>
      <c r="G723" s="95">
        <v>0</v>
      </c>
      <c r="H723" s="95" t="s">
        <v>74</v>
      </c>
      <c r="I723" s="95">
        <v>0</v>
      </c>
      <c r="J723" s="95" t="s">
        <v>72</v>
      </c>
      <c r="K723" s="95">
        <v>0</v>
      </c>
      <c r="L723" s="95" t="s">
        <v>103</v>
      </c>
      <c r="M723" s="95" t="s">
        <v>1486</v>
      </c>
      <c r="N723" s="95" t="s">
        <v>71</v>
      </c>
    </row>
    <row r="724" spans="1:14">
      <c r="A724" s="95">
        <v>19</v>
      </c>
      <c r="B724" s="95"/>
      <c r="C724" s="95" t="s">
        <v>38</v>
      </c>
      <c r="D724" s="95" t="s">
        <v>37</v>
      </c>
      <c r="E724" s="95" t="s">
        <v>12</v>
      </c>
      <c r="F724" s="95" t="s">
        <v>1695</v>
      </c>
      <c r="G724" s="95">
        <v>3</v>
      </c>
      <c r="H724" s="95" t="s">
        <v>74</v>
      </c>
      <c r="I724" s="95">
        <v>3</v>
      </c>
      <c r="J724" s="95" t="s">
        <v>72</v>
      </c>
      <c r="K724" s="95">
        <v>0.99</v>
      </c>
      <c r="L724" s="95" t="s">
        <v>103</v>
      </c>
      <c r="M724" s="95">
        <v>990</v>
      </c>
      <c r="N724" s="95" t="s">
        <v>71</v>
      </c>
    </row>
    <row r="725" spans="1:14">
      <c r="A725" s="95">
        <v>20</v>
      </c>
      <c r="B725" s="95"/>
      <c r="C725" s="95" t="s">
        <v>40</v>
      </c>
      <c r="D725" s="95" t="s">
        <v>39</v>
      </c>
      <c r="E725" s="95" t="s">
        <v>12</v>
      </c>
      <c r="F725" s="95" t="s">
        <v>1696</v>
      </c>
      <c r="G725" s="95">
        <v>3</v>
      </c>
      <c r="H725" s="95" t="s">
        <v>74</v>
      </c>
      <c r="I725" s="95">
        <v>3</v>
      </c>
      <c r="J725" s="95" t="s">
        <v>72</v>
      </c>
      <c r="K725" s="95">
        <v>0.99</v>
      </c>
      <c r="L725" s="95" t="s">
        <v>103</v>
      </c>
      <c r="M725" s="95">
        <v>990</v>
      </c>
      <c r="N725" s="95" t="s">
        <v>71</v>
      </c>
    </row>
    <row r="726" spans="1:14">
      <c r="A726" s="95">
        <v>21</v>
      </c>
      <c r="B726" s="95"/>
      <c r="C726" s="95" t="s">
        <v>78</v>
      </c>
      <c r="D726" s="95" t="s">
        <v>79</v>
      </c>
      <c r="E726" s="95" t="s">
        <v>12</v>
      </c>
      <c r="F726" s="95" t="s">
        <v>663</v>
      </c>
      <c r="G726" s="95">
        <v>0</v>
      </c>
      <c r="H726" s="95" t="s">
        <v>74</v>
      </c>
      <c r="I726" s="95">
        <v>0</v>
      </c>
      <c r="J726" s="95" t="s">
        <v>72</v>
      </c>
      <c r="K726" s="95">
        <v>0</v>
      </c>
      <c r="L726" s="95" t="s">
        <v>103</v>
      </c>
      <c r="M726" s="95" t="s">
        <v>1486</v>
      </c>
      <c r="N726" s="95" t="s">
        <v>71</v>
      </c>
    </row>
    <row r="727" spans="1:14">
      <c r="A727" s="95">
        <v>22</v>
      </c>
      <c r="B727" s="95"/>
      <c r="C727" s="95" t="s">
        <v>45</v>
      </c>
      <c r="D727" s="95" t="s">
        <v>44</v>
      </c>
      <c r="E727" s="95" t="s">
        <v>43</v>
      </c>
      <c r="F727" s="95" t="s">
        <v>1697</v>
      </c>
      <c r="G727" s="95">
        <v>1</v>
      </c>
      <c r="H727" s="95" t="s">
        <v>74</v>
      </c>
      <c r="I727" s="95">
        <v>1.5</v>
      </c>
      <c r="J727" s="95" t="s">
        <v>72</v>
      </c>
      <c r="K727" s="95">
        <v>0.495</v>
      </c>
      <c r="L727" s="95" t="s">
        <v>103</v>
      </c>
      <c r="M727" s="95">
        <v>495</v>
      </c>
      <c r="N727" s="95" t="s">
        <v>71</v>
      </c>
    </row>
    <row r="728" spans="1:14">
      <c r="A728" s="95">
        <v>23</v>
      </c>
      <c r="B728" s="95"/>
      <c r="C728" s="95" t="s">
        <v>47</v>
      </c>
      <c r="D728" s="95" t="s">
        <v>46</v>
      </c>
      <c r="E728" s="95" t="s">
        <v>43</v>
      </c>
      <c r="F728" s="95" t="s">
        <v>1698</v>
      </c>
      <c r="G728" s="95">
        <v>3</v>
      </c>
      <c r="H728" s="95" t="s">
        <v>74</v>
      </c>
      <c r="I728" s="95">
        <v>4.5</v>
      </c>
      <c r="J728" s="95" t="s">
        <v>72</v>
      </c>
      <c r="K728" s="95">
        <v>1.4850000000000001</v>
      </c>
      <c r="L728" s="95" t="s">
        <v>103</v>
      </c>
      <c r="M728" s="143">
        <v>1485</v>
      </c>
      <c r="N728" s="95" t="s">
        <v>71</v>
      </c>
    </row>
    <row r="729" spans="1:14">
      <c r="A729" s="95">
        <v>24</v>
      </c>
      <c r="B729" s="95"/>
      <c r="C729" s="95" t="s">
        <v>42</v>
      </c>
      <c r="D729" s="95" t="s">
        <v>41</v>
      </c>
      <c r="E729" s="95" t="s">
        <v>165</v>
      </c>
      <c r="F729" s="95" t="s">
        <v>711</v>
      </c>
      <c r="G729" s="95">
        <v>0</v>
      </c>
      <c r="H729" s="95" t="s">
        <v>74</v>
      </c>
      <c r="I729" s="95">
        <v>0</v>
      </c>
      <c r="J729" s="95" t="s">
        <v>72</v>
      </c>
      <c r="K729" s="95">
        <v>0</v>
      </c>
      <c r="L729" s="95" t="s">
        <v>103</v>
      </c>
      <c r="M729" s="95" t="s">
        <v>1486</v>
      </c>
      <c r="N729" s="95" t="s">
        <v>71</v>
      </c>
    </row>
    <row r="730" spans="1:14">
      <c r="A730" s="95">
        <v>25</v>
      </c>
      <c r="B730" s="95"/>
      <c r="C730" s="95" t="s">
        <v>693</v>
      </c>
      <c r="D730" s="95" t="s">
        <v>48</v>
      </c>
      <c r="E730" s="95" t="s">
        <v>50</v>
      </c>
      <c r="F730" s="95" t="s">
        <v>694</v>
      </c>
      <c r="G730" s="95">
        <v>0</v>
      </c>
      <c r="H730" s="95" t="s">
        <v>74</v>
      </c>
      <c r="I730" s="95">
        <v>0</v>
      </c>
      <c r="J730" s="95" t="s">
        <v>72</v>
      </c>
      <c r="K730" s="95">
        <v>0</v>
      </c>
      <c r="L730" s="95" t="s">
        <v>103</v>
      </c>
      <c r="M730" s="95" t="s">
        <v>1486</v>
      </c>
      <c r="N730" s="95" t="s">
        <v>71</v>
      </c>
    </row>
    <row r="731" spans="1:14">
      <c r="A731" s="95">
        <v>26</v>
      </c>
      <c r="B731" s="95"/>
      <c r="C731" s="95" t="s">
        <v>1114</v>
      </c>
      <c r="D731" s="95"/>
      <c r="E731" s="95" t="s">
        <v>12</v>
      </c>
      <c r="F731" s="95" t="s">
        <v>992</v>
      </c>
      <c r="G731" s="95">
        <v>1</v>
      </c>
      <c r="H731" s="95" t="s">
        <v>74</v>
      </c>
      <c r="I731" s="95">
        <v>1.5</v>
      </c>
      <c r="J731" s="95" t="s">
        <v>72</v>
      </c>
      <c r="K731" s="95">
        <v>0.495</v>
      </c>
      <c r="L731" s="95" t="s">
        <v>103</v>
      </c>
      <c r="M731" s="95">
        <v>495</v>
      </c>
      <c r="N731" s="95" t="s">
        <v>71</v>
      </c>
    </row>
    <row r="732" spans="1:14">
      <c r="A732" s="95">
        <v>27</v>
      </c>
      <c r="B732" s="95"/>
      <c r="C732" s="95" t="s">
        <v>45</v>
      </c>
      <c r="D732" s="95"/>
      <c r="E732" s="95" t="s">
        <v>43</v>
      </c>
      <c r="F732" s="95" t="s">
        <v>1115</v>
      </c>
      <c r="G732" s="95">
        <v>1</v>
      </c>
      <c r="H732" s="95" t="s">
        <v>74</v>
      </c>
      <c r="I732" s="95">
        <v>1</v>
      </c>
      <c r="J732" s="95" t="s">
        <v>72</v>
      </c>
      <c r="K732" s="95">
        <v>0.33</v>
      </c>
      <c r="L732" s="95" t="s">
        <v>103</v>
      </c>
      <c r="M732" s="95">
        <v>330</v>
      </c>
      <c r="N732" s="95" t="s">
        <v>71</v>
      </c>
    </row>
    <row r="733" spans="1:14">
      <c r="A733" s="95">
        <v>28</v>
      </c>
      <c r="B733" s="95"/>
      <c r="C733" s="95" t="s">
        <v>757</v>
      </c>
      <c r="D733" s="95"/>
      <c r="E733" s="95" t="s">
        <v>12</v>
      </c>
      <c r="F733" s="95" t="s">
        <v>1116</v>
      </c>
      <c r="G733" s="95">
        <v>1</v>
      </c>
      <c r="H733" s="95" t="s">
        <v>74</v>
      </c>
      <c r="I733" s="95">
        <v>1</v>
      </c>
      <c r="J733" s="95" t="s">
        <v>72</v>
      </c>
      <c r="K733" s="95">
        <v>0.33</v>
      </c>
      <c r="L733" s="95" t="s">
        <v>103</v>
      </c>
      <c r="M733" s="95">
        <v>330</v>
      </c>
      <c r="N733" s="95" t="s">
        <v>71</v>
      </c>
    </row>
    <row r="734" spans="1:14">
      <c r="A734" s="95">
        <v>29</v>
      </c>
      <c r="B734" s="95"/>
      <c r="C734" s="95" t="s">
        <v>1010</v>
      </c>
      <c r="D734" s="95"/>
      <c r="E734" s="95" t="s">
        <v>8</v>
      </c>
      <c r="F734" s="95" t="s">
        <v>1011</v>
      </c>
      <c r="G734" s="95">
        <v>0</v>
      </c>
      <c r="H734" s="95" t="s">
        <v>74</v>
      </c>
      <c r="I734" s="95">
        <v>0</v>
      </c>
      <c r="J734" s="95" t="s">
        <v>72</v>
      </c>
      <c r="K734" s="95">
        <v>0</v>
      </c>
      <c r="L734" s="95" t="s">
        <v>103</v>
      </c>
      <c r="M734" s="95" t="s">
        <v>1486</v>
      </c>
      <c r="N734" s="95" t="s">
        <v>71</v>
      </c>
    </row>
    <row r="735" spans="1:14">
      <c r="A735" s="95">
        <v>30</v>
      </c>
      <c r="B735" s="95"/>
      <c r="C735" s="95" t="s">
        <v>1117</v>
      </c>
      <c r="D735" s="95"/>
      <c r="E735" s="95" t="s">
        <v>8</v>
      </c>
      <c r="F735" s="95" t="s">
        <v>1118</v>
      </c>
      <c r="G735" s="95">
        <v>4</v>
      </c>
      <c r="H735" s="95" t="s">
        <v>74</v>
      </c>
      <c r="I735" s="95">
        <v>16</v>
      </c>
      <c r="J735" s="95" t="s">
        <v>72</v>
      </c>
      <c r="K735" s="95">
        <v>5.28</v>
      </c>
      <c r="L735" s="95" t="s">
        <v>103</v>
      </c>
      <c r="M735" s="143">
        <v>5280</v>
      </c>
      <c r="N735" s="95" t="s">
        <v>71</v>
      </c>
    </row>
    <row r="736" spans="1:14">
      <c r="A736" s="95">
        <v>31</v>
      </c>
      <c r="B736" s="95"/>
      <c r="C736" s="95" t="s">
        <v>1120</v>
      </c>
      <c r="D736" s="95"/>
      <c r="E736" s="95" t="s">
        <v>43</v>
      </c>
      <c r="F736" s="95" t="s">
        <v>1121</v>
      </c>
      <c r="G736" s="95">
        <v>1</v>
      </c>
      <c r="H736" s="95" t="s">
        <v>74</v>
      </c>
      <c r="I736" s="95">
        <v>1</v>
      </c>
      <c r="J736" s="95" t="s">
        <v>72</v>
      </c>
      <c r="K736" s="95">
        <v>0.33</v>
      </c>
      <c r="L736" s="95" t="s">
        <v>103</v>
      </c>
      <c r="M736" s="95">
        <v>330</v>
      </c>
      <c r="N736" s="95" t="s">
        <v>71</v>
      </c>
    </row>
    <row r="737" spans="1:14">
      <c r="A737" s="95">
        <v>32</v>
      </c>
      <c r="B737" s="95"/>
      <c r="C737" s="95" t="s">
        <v>1122</v>
      </c>
      <c r="D737" s="95"/>
      <c r="E737" s="95" t="s">
        <v>12</v>
      </c>
      <c r="F737" s="95" t="s">
        <v>271</v>
      </c>
      <c r="G737" s="95">
        <v>1</v>
      </c>
      <c r="H737" s="95" t="s">
        <v>74</v>
      </c>
      <c r="I737" s="95">
        <v>1</v>
      </c>
      <c r="J737" s="95" t="s">
        <v>72</v>
      </c>
      <c r="K737" s="95">
        <v>0.33</v>
      </c>
      <c r="L737" s="95" t="s">
        <v>103</v>
      </c>
      <c r="M737" s="95">
        <v>330</v>
      </c>
      <c r="N737" s="95" t="s">
        <v>71</v>
      </c>
    </row>
    <row r="738" spans="1:14">
      <c r="A738" s="95">
        <v>33</v>
      </c>
      <c r="B738" s="95"/>
      <c r="C738" s="95" t="s">
        <v>124</v>
      </c>
      <c r="D738" s="95"/>
      <c r="E738" s="95" t="s">
        <v>43</v>
      </c>
      <c r="F738" s="95" t="s">
        <v>680</v>
      </c>
      <c r="G738" s="95">
        <v>1</v>
      </c>
      <c r="H738" s="95" t="s">
        <v>74</v>
      </c>
      <c r="I738" s="95">
        <v>1.5</v>
      </c>
      <c r="J738" s="95" t="s">
        <v>72</v>
      </c>
      <c r="K738" s="95">
        <v>0.495</v>
      </c>
      <c r="L738" s="95" t="s">
        <v>103</v>
      </c>
      <c r="M738" s="95">
        <v>495</v>
      </c>
      <c r="N738" s="95" t="s">
        <v>71</v>
      </c>
    </row>
    <row r="739" spans="1:14">
      <c r="A739" s="95">
        <v>34</v>
      </c>
      <c r="B739" s="95"/>
      <c r="C739" s="95" t="s">
        <v>712</v>
      </c>
      <c r="D739" s="95"/>
      <c r="E739" s="95" t="s">
        <v>12</v>
      </c>
      <c r="F739" s="95" t="s">
        <v>217</v>
      </c>
      <c r="G739" s="95">
        <v>1</v>
      </c>
      <c r="H739" s="95" t="s">
        <v>74</v>
      </c>
      <c r="I739" s="95">
        <v>1</v>
      </c>
      <c r="J739" s="95" t="s">
        <v>72</v>
      </c>
      <c r="K739" s="95">
        <v>0.33</v>
      </c>
      <c r="L739" s="95" t="s">
        <v>103</v>
      </c>
      <c r="M739" s="95">
        <v>330</v>
      </c>
      <c r="N739" s="95" t="s">
        <v>71</v>
      </c>
    </row>
    <row r="740" spans="1:14">
      <c r="A740" s="95">
        <v>35</v>
      </c>
      <c r="B740" s="95"/>
      <c r="C740" s="95" t="s">
        <v>757</v>
      </c>
      <c r="D740" s="95"/>
      <c r="E740" s="95" t="s">
        <v>12</v>
      </c>
      <c r="F740" s="95" t="s">
        <v>995</v>
      </c>
      <c r="G740" s="95">
        <v>2</v>
      </c>
      <c r="H740" s="95" t="s">
        <v>74</v>
      </c>
      <c r="I740" s="95">
        <v>2</v>
      </c>
      <c r="J740" s="95" t="s">
        <v>72</v>
      </c>
      <c r="K740" s="95">
        <v>0.66</v>
      </c>
      <c r="L740" s="95" t="s">
        <v>103</v>
      </c>
      <c r="M740" s="95">
        <v>660</v>
      </c>
      <c r="N740" s="95" t="s">
        <v>71</v>
      </c>
    </row>
    <row r="741" spans="1:14">
      <c r="A741" s="95">
        <v>36</v>
      </c>
      <c r="B741" s="95"/>
      <c r="C741" s="95" t="s">
        <v>1008</v>
      </c>
      <c r="D741" s="95"/>
      <c r="E741" s="95" t="s">
        <v>12</v>
      </c>
      <c r="F741" s="95" t="s">
        <v>1009</v>
      </c>
      <c r="G741" s="95">
        <v>1</v>
      </c>
      <c r="H741" s="95" t="s">
        <v>74</v>
      </c>
      <c r="I741" s="95">
        <v>1</v>
      </c>
      <c r="J741" s="95" t="s">
        <v>72</v>
      </c>
      <c r="K741" s="95">
        <v>0.33</v>
      </c>
      <c r="L741" s="95" t="s">
        <v>103</v>
      </c>
      <c r="M741" s="95">
        <v>330</v>
      </c>
      <c r="N741" s="95" t="s">
        <v>71</v>
      </c>
    </row>
    <row r="742" spans="1:14">
      <c r="A742" s="95">
        <v>37</v>
      </c>
      <c r="B742" s="95"/>
      <c r="C742" s="144"/>
      <c r="D742" s="144"/>
      <c r="E742" s="144"/>
      <c r="F742" s="144"/>
      <c r="G742" s="144">
        <v>65</v>
      </c>
      <c r="H742" s="144" t="s">
        <v>74</v>
      </c>
      <c r="I742" s="144">
        <v>256</v>
      </c>
      <c r="J742" s="144" t="s">
        <v>72</v>
      </c>
      <c r="K742" s="144">
        <v>84.48</v>
      </c>
      <c r="L742" s="144" t="s">
        <v>103</v>
      </c>
      <c r="M742" s="145">
        <v>84480</v>
      </c>
      <c r="N742" s="144" t="s">
        <v>71</v>
      </c>
    </row>
    <row r="743" spans="1:14">
      <c r="A743" s="144" t="s">
        <v>54</v>
      </c>
      <c r="B743" s="14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5"/>
    </row>
    <row r="744" spans="1:14">
      <c r="A744" s="153"/>
      <c r="B744" s="154"/>
      <c r="C744" s="146" t="s">
        <v>2</v>
      </c>
      <c r="D744" s="146" t="s">
        <v>4</v>
      </c>
      <c r="E744" s="146" t="s">
        <v>1</v>
      </c>
      <c r="F744" s="146" t="s">
        <v>280</v>
      </c>
      <c r="G744" s="146" t="s">
        <v>5</v>
      </c>
      <c r="H744" s="146"/>
      <c r="I744" s="146" t="s">
        <v>6</v>
      </c>
      <c r="J744" s="146"/>
      <c r="K744" s="146" t="s">
        <v>101</v>
      </c>
      <c r="L744" s="146"/>
      <c r="M744" s="146" t="s">
        <v>102</v>
      </c>
      <c r="N744" s="146"/>
    </row>
    <row r="745" spans="1:14">
      <c r="A745" s="146" t="s">
        <v>53</v>
      </c>
      <c r="B745" s="146" t="s">
        <v>0</v>
      </c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</row>
    <row r="746" spans="1:14">
      <c r="A746" s="95"/>
      <c r="B746" s="95"/>
      <c r="C746" s="95" t="s">
        <v>3</v>
      </c>
      <c r="D746" s="95" t="s">
        <v>7</v>
      </c>
      <c r="E746" s="95" t="s">
        <v>8</v>
      </c>
      <c r="F746" s="95" t="s">
        <v>1699</v>
      </c>
      <c r="G746" s="95">
        <v>5</v>
      </c>
      <c r="H746" s="95" t="s">
        <v>74</v>
      </c>
      <c r="I746" s="95">
        <v>30</v>
      </c>
      <c r="J746" s="95" t="s">
        <v>72</v>
      </c>
      <c r="K746" s="95">
        <v>9.9</v>
      </c>
      <c r="L746" s="95" t="s">
        <v>103</v>
      </c>
      <c r="M746" s="143">
        <v>9900</v>
      </c>
      <c r="N746" s="95" t="s">
        <v>71</v>
      </c>
    </row>
    <row r="747" spans="1:14">
      <c r="A747" s="95">
        <v>1</v>
      </c>
      <c r="B747" s="95" t="s">
        <v>63</v>
      </c>
      <c r="C747" s="95" t="s">
        <v>56</v>
      </c>
      <c r="D747" s="95" t="s">
        <v>93</v>
      </c>
      <c r="E747" s="95" t="s">
        <v>8</v>
      </c>
      <c r="F747" s="95" t="s">
        <v>1701</v>
      </c>
      <c r="G747" s="95">
        <v>2</v>
      </c>
      <c r="H747" s="95" t="s">
        <v>74</v>
      </c>
      <c r="I747" s="95">
        <v>12</v>
      </c>
      <c r="J747" s="95" t="s">
        <v>72</v>
      </c>
      <c r="K747" s="95">
        <v>3.96</v>
      </c>
      <c r="L747" s="95" t="s">
        <v>103</v>
      </c>
      <c r="M747" s="143">
        <v>3960</v>
      </c>
      <c r="N747" s="95" t="s">
        <v>71</v>
      </c>
    </row>
    <row r="748" spans="1:14">
      <c r="A748" s="95">
        <v>2</v>
      </c>
      <c r="B748" s="95" t="s">
        <v>1700</v>
      </c>
      <c r="C748" s="95" t="s">
        <v>15</v>
      </c>
      <c r="D748" s="95" t="s">
        <v>647</v>
      </c>
      <c r="E748" s="95" t="s">
        <v>8</v>
      </c>
      <c r="F748" s="95"/>
      <c r="G748" s="95">
        <v>0</v>
      </c>
      <c r="H748" s="95" t="s">
        <v>74</v>
      </c>
      <c r="I748" s="95">
        <v>0</v>
      </c>
      <c r="J748" s="95" t="s">
        <v>72</v>
      </c>
      <c r="K748" s="95">
        <v>0</v>
      </c>
      <c r="L748" s="95" t="s">
        <v>103</v>
      </c>
      <c r="M748" s="95" t="s">
        <v>1486</v>
      </c>
      <c r="N748" s="95" t="s">
        <v>71</v>
      </c>
    </row>
    <row r="749" spans="1:14">
      <c r="A749" s="95">
        <v>3</v>
      </c>
      <c r="B749" s="95"/>
      <c r="C749" s="95" t="s">
        <v>17</v>
      </c>
      <c r="D749" s="95" t="s">
        <v>16</v>
      </c>
      <c r="E749" s="95" t="s">
        <v>8</v>
      </c>
      <c r="F749" s="95"/>
      <c r="G749" s="95">
        <v>0</v>
      </c>
      <c r="H749" s="95" t="s">
        <v>74</v>
      </c>
      <c r="I749" s="95">
        <v>0</v>
      </c>
      <c r="J749" s="95" t="s">
        <v>72</v>
      </c>
      <c r="K749" s="95">
        <v>0</v>
      </c>
      <c r="L749" s="95" t="s">
        <v>103</v>
      </c>
      <c r="M749" s="95" t="s">
        <v>1486</v>
      </c>
      <c r="N749" s="95" t="s">
        <v>71</v>
      </c>
    </row>
    <row r="750" spans="1:14">
      <c r="A750" s="95">
        <v>4</v>
      </c>
      <c r="B750" s="95"/>
      <c r="C750" s="95" t="s">
        <v>251</v>
      </c>
      <c r="D750" s="95" t="s">
        <v>18</v>
      </c>
      <c r="E750" s="95" t="s">
        <v>8</v>
      </c>
      <c r="F750" s="95" t="s">
        <v>1688</v>
      </c>
      <c r="G750" s="95">
        <v>4</v>
      </c>
      <c r="H750" s="95" t="s">
        <v>74</v>
      </c>
      <c r="I750" s="95">
        <v>24</v>
      </c>
      <c r="J750" s="95" t="s">
        <v>72</v>
      </c>
      <c r="K750" s="95">
        <v>7.92</v>
      </c>
      <c r="L750" s="95" t="s">
        <v>103</v>
      </c>
      <c r="M750" s="143">
        <v>7920</v>
      </c>
      <c r="N750" s="95" t="s">
        <v>71</v>
      </c>
    </row>
    <row r="751" spans="1:14">
      <c r="A751" s="95">
        <v>5</v>
      </c>
      <c r="B751" s="95"/>
      <c r="C751" s="95" t="s">
        <v>52</v>
      </c>
      <c r="D751" s="95" t="s">
        <v>51</v>
      </c>
      <c r="E751" s="95" t="s">
        <v>8</v>
      </c>
      <c r="F751" s="95" t="s">
        <v>1702</v>
      </c>
      <c r="G751" s="95">
        <v>5</v>
      </c>
      <c r="H751" s="95" t="s">
        <v>74</v>
      </c>
      <c r="I751" s="95">
        <v>30</v>
      </c>
      <c r="J751" s="95" t="s">
        <v>72</v>
      </c>
      <c r="K751" s="95">
        <v>9.9</v>
      </c>
      <c r="L751" s="95" t="s">
        <v>103</v>
      </c>
      <c r="M751" s="143">
        <v>9900</v>
      </c>
      <c r="N751" s="95" t="s">
        <v>71</v>
      </c>
    </row>
    <row r="752" spans="1:14">
      <c r="A752" s="95">
        <v>6</v>
      </c>
      <c r="B752" s="95"/>
      <c r="C752" s="95" t="s">
        <v>10</v>
      </c>
      <c r="D752" s="95" t="s">
        <v>93</v>
      </c>
      <c r="E752" s="95" t="s">
        <v>8</v>
      </c>
      <c r="F752" s="95" t="s">
        <v>859</v>
      </c>
      <c r="G752" s="95">
        <v>4</v>
      </c>
      <c r="H752" s="95" t="s">
        <v>74</v>
      </c>
      <c r="I752" s="95">
        <v>24</v>
      </c>
      <c r="J752" s="95" t="s">
        <v>72</v>
      </c>
      <c r="K752" s="95">
        <v>7.92</v>
      </c>
      <c r="L752" s="95" t="s">
        <v>103</v>
      </c>
      <c r="M752" s="143">
        <v>7920</v>
      </c>
      <c r="N752" s="95" t="s">
        <v>71</v>
      </c>
    </row>
    <row r="753" spans="1:14">
      <c r="A753" s="95">
        <v>7</v>
      </c>
      <c r="B753" s="95"/>
      <c r="C753" s="95" t="s">
        <v>26</v>
      </c>
      <c r="D753" s="95" t="s">
        <v>89</v>
      </c>
      <c r="E753" s="95" t="s">
        <v>8</v>
      </c>
      <c r="F753" s="95" t="s">
        <v>1703</v>
      </c>
      <c r="G753" s="95">
        <v>5</v>
      </c>
      <c r="H753" s="95" t="s">
        <v>74</v>
      </c>
      <c r="I753" s="95">
        <v>30</v>
      </c>
      <c r="J753" s="95" t="s">
        <v>72</v>
      </c>
      <c r="K753" s="95">
        <v>9.9</v>
      </c>
      <c r="L753" s="95" t="s">
        <v>103</v>
      </c>
      <c r="M753" s="143">
        <v>9900</v>
      </c>
      <c r="N753" s="95" t="s">
        <v>71</v>
      </c>
    </row>
    <row r="754" spans="1:14">
      <c r="A754" s="95">
        <v>8</v>
      </c>
      <c r="B754" s="95"/>
      <c r="C754" s="95" t="s">
        <v>94</v>
      </c>
      <c r="D754" s="95" t="s">
        <v>95</v>
      </c>
      <c r="E754" s="95" t="s">
        <v>8</v>
      </c>
      <c r="F754" s="95" t="s">
        <v>1704</v>
      </c>
      <c r="G754" s="95">
        <v>5</v>
      </c>
      <c r="H754" s="95" t="s">
        <v>74</v>
      </c>
      <c r="I754" s="95">
        <v>30</v>
      </c>
      <c r="J754" s="95" t="s">
        <v>72</v>
      </c>
      <c r="K754" s="95">
        <v>9.9</v>
      </c>
      <c r="L754" s="95" t="s">
        <v>103</v>
      </c>
      <c r="M754" s="143">
        <v>9900</v>
      </c>
      <c r="N754" s="95" t="s">
        <v>71</v>
      </c>
    </row>
    <row r="755" spans="1:14">
      <c r="A755" s="95">
        <v>9</v>
      </c>
      <c r="B755" s="95"/>
      <c r="C755" s="95" t="s">
        <v>190</v>
      </c>
      <c r="D755" s="95" t="s">
        <v>20</v>
      </c>
      <c r="E755" s="95" t="s">
        <v>173</v>
      </c>
      <c r="F755" s="95" t="s">
        <v>1705</v>
      </c>
      <c r="G755" s="95">
        <v>1</v>
      </c>
      <c r="H755" s="95" t="s">
        <v>74</v>
      </c>
      <c r="I755" s="95">
        <v>7</v>
      </c>
      <c r="J755" s="95" t="s">
        <v>72</v>
      </c>
      <c r="K755" s="95">
        <v>2.31</v>
      </c>
      <c r="L755" s="95" t="s">
        <v>103</v>
      </c>
      <c r="M755" s="143">
        <v>2310</v>
      </c>
      <c r="N755" s="95" t="s">
        <v>71</v>
      </c>
    </row>
    <row r="756" spans="1:14">
      <c r="A756" s="95">
        <v>10</v>
      </c>
      <c r="B756" s="95"/>
      <c r="C756" s="95" t="s">
        <v>34</v>
      </c>
      <c r="D756" s="95" t="s">
        <v>134</v>
      </c>
      <c r="E756" s="95" t="s">
        <v>173</v>
      </c>
      <c r="F756" s="95" t="s">
        <v>1706</v>
      </c>
      <c r="G756" s="95">
        <v>5</v>
      </c>
      <c r="H756" s="95" t="s">
        <v>74</v>
      </c>
      <c r="I756" s="95">
        <v>35</v>
      </c>
      <c r="J756" s="95" t="s">
        <v>72</v>
      </c>
      <c r="K756" s="95">
        <v>11.55</v>
      </c>
      <c r="L756" s="95" t="s">
        <v>103</v>
      </c>
      <c r="M756" s="143">
        <v>11550</v>
      </c>
      <c r="N756" s="95" t="s">
        <v>71</v>
      </c>
    </row>
    <row r="757" spans="1:14">
      <c r="A757" s="95">
        <v>11</v>
      </c>
      <c r="B757" s="95"/>
      <c r="C757" s="95" t="s">
        <v>23</v>
      </c>
      <c r="D757" s="95" t="s">
        <v>136</v>
      </c>
      <c r="E757" s="95" t="s">
        <v>12</v>
      </c>
      <c r="F757" s="95" t="s">
        <v>1707</v>
      </c>
      <c r="G757" s="95">
        <v>3</v>
      </c>
      <c r="H757" s="95" t="s">
        <v>74</v>
      </c>
      <c r="I757" s="95">
        <v>3</v>
      </c>
      <c r="J757" s="95" t="s">
        <v>72</v>
      </c>
      <c r="K757" s="95">
        <v>0.99</v>
      </c>
      <c r="L757" s="95" t="s">
        <v>103</v>
      </c>
      <c r="M757" s="95">
        <v>990</v>
      </c>
      <c r="N757" s="95" t="s">
        <v>71</v>
      </c>
    </row>
    <row r="758" spans="1:14">
      <c r="A758" s="95">
        <v>12</v>
      </c>
      <c r="B758" s="95"/>
      <c r="C758" s="95" t="s">
        <v>90</v>
      </c>
      <c r="D758" s="95" t="s">
        <v>91</v>
      </c>
      <c r="E758" s="95" t="s">
        <v>12</v>
      </c>
      <c r="F758" s="95" t="s">
        <v>1708</v>
      </c>
      <c r="G758" s="95">
        <v>1</v>
      </c>
      <c r="H758" s="95" t="s">
        <v>74</v>
      </c>
      <c r="I758" s="95">
        <v>1</v>
      </c>
      <c r="J758" s="95" t="s">
        <v>72</v>
      </c>
      <c r="K758" s="95">
        <v>0.33</v>
      </c>
      <c r="L758" s="95" t="s">
        <v>103</v>
      </c>
      <c r="M758" s="95">
        <v>330</v>
      </c>
      <c r="N758" s="95" t="s">
        <v>71</v>
      </c>
    </row>
    <row r="759" spans="1:14">
      <c r="A759" s="95">
        <v>13</v>
      </c>
      <c r="B759" s="95"/>
      <c r="C759" s="95" t="s">
        <v>81</v>
      </c>
      <c r="D759" s="95" t="s">
        <v>82</v>
      </c>
      <c r="E759" s="95" t="s">
        <v>12</v>
      </c>
      <c r="F759" s="95" t="s">
        <v>1693</v>
      </c>
      <c r="G759" s="95">
        <v>2</v>
      </c>
      <c r="H759" s="95" t="s">
        <v>74</v>
      </c>
      <c r="I759" s="95">
        <v>2</v>
      </c>
      <c r="J759" s="95" t="s">
        <v>72</v>
      </c>
      <c r="K759" s="95">
        <v>0.66</v>
      </c>
      <c r="L759" s="95" t="s">
        <v>103</v>
      </c>
      <c r="M759" s="95">
        <v>660</v>
      </c>
      <c r="N759" s="95" t="s">
        <v>71</v>
      </c>
    </row>
    <row r="760" spans="1:14">
      <c r="A760" s="95">
        <v>14</v>
      </c>
      <c r="B760" s="95"/>
      <c r="C760" s="95" t="s">
        <v>11</v>
      </c>
      <c r="D760" s="95" t="s">
        <v>13</v>
      </c>
      <c r="E760" s="95" t="s">
        <v>12</v>
      </c>
      <c r="F760" s="95" t="s">
        <v>980</v>
      </c>
      <c r="G760" s="95">
        <v>1</v>
      </c>
      <c r="H760" s="95" t="s">
        <v>74</v>
      </c>
      <c r="I760" s="95">
        <v>1</v>
      </c>
      <c r="J760" s="95" t="s">
        <v>72</v>
      </c>
      <c r="K760" s="95">
        <v>0.33</v>
      </c>
      <c r="L760" s="95" t="s">
        <v>103</v>
      </c>
      <c r="M760" s="95">
        <v>330</v>
      </c>
      <c r="N760" s="95" t="s">
        <v>71</v>
      </c>
    </row>
    <row r="761" spans="1:14">
      <c r="A761" s="95">
        <v>15</v>
      </c>
      <c r="B761" s="95"/>
      <c r="C761" s="95" t="s">
        <v>28</v>
      </c>
      <c r="D761" s="95" t="s">
        <v>27</v>
      </c>
      <c r="E761" s="95" t="s">
        <v>12</v>
      </c>
      <c r="F761" s="95" t="s">
        <v>1709</v>
      </c>
      <c r="G761" s="95">
        <v>3</v>
      </c>
      <c r="H761" s="95" t="s">
        <v>74</v>
      </c>
      <c r="I761" s="95">
        <v>3</v>
      </c>
      <c r="J761" s="95" t="s">
        <v>72</v>
      </c>
      <c r="K761" s="95">
        <v>0.99</v>
      </c>
      <c r="L761" s="95" t="s">
        <v>103</v>
      </c>
      <c r="M761" s="95">
        <v>990</v>
      </c>
      <c r="N761" s="95" t="s">
        <v>71</v>
      </c>
    </row>
    <row r="762" spans="1:14">
      <c r="A762" s="95">
        <v>16</v>
      </c>
      <c r="B762" s="95"/>
      <c r="C762" s="95" t="s">
        <v>30</v>
      </c>
      <c r="D762" s="95" t="s">
        <v>29</v>
      </c>
      <c r="E762" s="95" t="s">
        <v>12</v>
      </c>
      <c r="F762" s="95" t="s">
        <v>1710</v>
      </c>
      <c r="G762" s="95">
        <v>3</v>
      </c>
      <c r="H762" s="95" t="s">
        <v>74</v>
      </c>
      <c r="I762" s="95">
        <v>3</v>
      </c>
      <c r="J762" s="95" t="s">
        <v>72</v>
      </c>
      <c r="K762" s="95">
        <v>0.99</v>
      </c>
      <c r="L762" s="95" t="s">
        <v>103</v>
      </c>
      <c r="M762" s="95">
        <v>990</v>
      </c>
      <c r="N762" s="95" t="s">
        <v>71</v>
      </c>
    </row>
    <row r="763" spans="1:14">
      <c r="A763" s="95">
        <v>17</v>
      </c>
      <c r="B763" s="95"/>
      <c r="C763" s="95" t="s">
        <v>32</v>
      </c>
      <c r="D763" s="95" t="s">
        <v>33</v>
      </c>
      <c r="E763" s="95" t="s">
        <v>12</v>
      </c>
      <c r="F763" s="95"/>
      <c r="G763" s="95">
        <v>0</v>
      </c>
      <c r="H763" s="95" t="s">
        <v>74</v>
      </c>
      <c r="I763" s="95">
        <v>0</v>
      </c>
      <c r="J763" s="95" t="s">
        <v>72</v>
      </c>
      <c r="K763" s="95">
        <v>0</v>
      </c>
      <c r="L763" s="95" t="s">
        <v>103</v>
      </c>
      <c r="M763" s="95" t="s">
        <v>1486</v>
      </c>
      <c r="N763" s="95" t="s">
        <v>71</v>
      </c>
    </row>
    <row r="764" spans="1:14">
      <c r="A764" s="95">
        <v>18</v>
      </c>
      <c r="B764" s="95"/>
      <c r="C764" s="95" t="s">
        <v>36</v>
      </c>
      <c r="D764" s="95" t="s">
        <v>35</v>
      </c>
      <c r="E764" s="95" t="s">
        <v>12</v>
      </c>
      <c r="F764" s="95" t="s">
        <v>1711</v>
      </c>
      <c r="G764" s="95">
        <v>3</v>
      </c>
      <c r="H764" s="95" t="s">
        <v>74</v>
      </c>
      <c r="I764" s="95">
        <v>3</v>
      </c>
      <c r="J764" s="95" t="s">
        <v>72</v>
      </c>
      <c r="K764" s="95">
        <v>0.99</v>
      </c>
      <c r="L764" s="95" t="s">
        <v>103</v>
      </c>
      <c r="M764" s="95">
        <v>990</v>
      </c>
      <c r="N764" s="95" t="s">
        <v>71</v>
      </c>
    </row>
    <row r="765" spans="1:14">
      <c r="A765" s="95">
        <v>19</v>
      </c>
      <c r="B765" s="95"/>
      <c r="C765" s="95" t="s">
        <v>38</v>
      </c>
      <c r="D765" s="95" t="s">
        <v>37</v>
      </c>
      <c r="E765" s="95" t="s">
        <v>12</v>
      </c>
      <c r="F765" s="95" t="s">
        <v>1712</v>
      </c>
      <c r="G765" s="95">
        <v>3</v>
      </c>
      <c r="H765" s="95" t="s">
        <v>74</v>
      </c>
      <c r="I765" s="95">
        <v>3</v>
      </c>
      <c r="J765" s="95" t="s">
        <v>72</v>
      </c>
      <c r="K765" s="95">
        <v>0.99</v>
      </c>
      <c r="L765" s="95" t="s">
        <v>103</v>
      </c>
      <c r="M765" s="95">
        <v>990</v>
      </c>
      <c r="N765" s="95" t="s">
        <v>71</v>
      </c>
    </row>
    <row r="766" spans="1:14">
      <c r="A766" s="95">
        <v>20</v>
      </c>
      <c r="B766" s="95"/>
      <c r="C766" s="95" t="s">
        <v>40</v>
      </c>
      <c r="D766" s="95" t="s">
        <v>39</v>
      </c>
      <c r="E766" s="95" t="s">
        <v>12</v>
      </c>
      <c r="F766" s="95" t="s">
        <v>1713</v>
      </c>
      <c r="G766" s="95">
        <v>3</v>
      </c>
      <c r="H766" s="95" t="s">
        <v>74</v>
      </c>
      <c r="I766" s="95">
        <v>3</v>
      </c>
      <c r="J766" s="95" t="s">
        <v>72</v>
      </c>
      <c r="K766" s="95">
        <v>0.99</v>
      </c>
      <c r="L766" s="95" t="s">
        <v>103</v>
      </c>
      <c r="M766" s="95">
        <v>990</v>
      </c>
      <c r="N766" s="95" t="s">
        <v>71</v>
      </c>
    </row>
    <row r="767" spans="1:14">
      <c r="A767" s="95">
        <v>21</v>
      </c>
      <c r="B767" s="95"/>
      <c r="C767" s="95" t="s">
        <v>78</v>
      </c>
      <c r="D767" s="95" t="s">
        <v>79</v>
      </c>
      <c r="E767" s="95" t="s">
        <v>12</v>
      </c>
      <c r="F767" s="95"/>
      <c r="G767" s="95">
        <v>0</v>
      </c>
      <c r="H767" s="95" t="s">
        <v>74</v>
      </c>
      <c r="I767" s="95">
        <v>0</v>
      </c>
      <c r="J767" s="95" t="s">
        <v>72</v>
      </c>
      <c r="K767" s="95">
        <v>0</v>
      </c>
      <c r="L767" s="95" t="s">
        <v>103</v>
      </c>
      <c r="M767" s="95" t="s">
        <v>1486</v>
      </c>
      <c r="N767" s="95" t="s">
        <v>71</v>
      </c>
    </row>
    <row r="768" spans="1:14">
      <c r="A768" s="95">
        <v>22</v>
      </c>
      <c r="B768" s="95"/>
      <c r="C768" s="95" t="s">
        <v>45</v>
      </c>
      <c r="D768" s="95" t="s">
        <v>44</v>
      </c>
      <c r="E768" s="95" t="s">
        <v>43</v>
      </c>
      <c r="F768" s="95" t="s">
        <v>1714</v>
      </c>
      <c r="G768" s="95">
        <v>5</v>
      </c>
      <c r="H768" s="95" t="s">
        <v>74</v>
      </c>
      <c r="I768" s="95">
        <v>7.5</v>
      </c>
      <c r="J768" s="95" t="s">
        <v>72</v>
      </c>
      <c r="K768" s="95">
        <v>2.4750000000000001</v>
      </c>
      <c r="L768" s="95" t="s">
        <v>103</v>
      </c>
      <c r="M768" s="143">
        <v>2475</v>
      </c>
      <c r="N768" s="95" t="s">
        <v>71</v>
      </c>
    </row>
    <row r="769" spans="1:14">
      <c r="A769" s="95">
        <v>23</v>
      </c>
      <c r="B769" s="95"/>
      <c r="C769" s="95" t="s">
        <v>47</v>
      </c>
      <c r="D769" s="95" t="s">
        <v>46</v>
      </c>
      <c r="E769" s="95" t="s">
        <v>43</v>
      </c>
      <c r="F769" s="95" t="s">
        <v>1715</v>
      </c>
      <c r="G769" s="95">
        <v>3</v>
      </c>
      <c r="H769" s="95" t="s">
        <v>74</v>
      </c>
      <c r="I769" s="95">
        <v>4.5</v>
      </c>
      <c r="J769" s="95" t="s">
        <v>72</v>
      </c>
      <c r="K769" s="95">
        <v>1.4850000000000001</v>
      </c>
      <c r="L769" s="95" t="s">
        <v>103</v>
      </c>
      <c r="M769" s="143">
        <v>1485</v>
      </c>
      <c r="N769" s="95" t="s">
        <v>71</v>
      </c>
    </row>
    <row r="770" spans="1:14">
      <c r="A770" s="95">
        <v>24</v>
      </c>
      <c r="B770" s="95"/>
      <c r="C770" s="95" t="s">
        <v>42</v>
      </c>
      <c r="D770" s="95" t="s">
        <v>41</v>
      </c>
      <c r="E770" s="95" t="s">
        <v>43</v>
      </c>
      <c r="F770" s="95" t="s">
        <v>1716</v>
      </c>
      <c r="G770" s="95">
        <v>1</v>
      </c>
      <c r="H770" s="95" t="s">
        <v>74</v>
      </c>
      <c r="I770" s="95">
        <v>1.5</v>
      </c>
      <c r="J770" s="95" t="s">
        <v>72</v>
      </c>
      <c r="K770" s="95">
        <v>0.495</v>
      </c>
      <c r="L770" s="95" t="s">
        <v>103</v>
      </c>
      <c r="M770" s="95">
        <v>495</v>
      </c>
      <c r="N770" s="95" t="s">
        <v>71</v>
      </c>
    </row>
    <row r="771" spans="1:14">
      <c r="A771" s="95">
        <v>25</v>
      </c>
      <c r="B771" s="95"/>
      <c r="C771" s="95" t="s">
        <v>767</v>
      </c>
      <c r="D771" s="95"/>
      <c r="E771" s="95" t="s">
        <v>12</v>
      </c>
      <c r="F771" s="95" t="s">
        <v>1717</v>
      </c>
      <c r="G771" s="95">
        <v>1</v>
      </c>
      <c r="H771" s="95" t="s">
        <v>74</v>
      </c>
      <c r="I771" s="95">
        <v>1</v>
      </c>
      <c r="J771" s="95" t="s">
        <v>72</v>
      </c>
      <c r="K771" s="95">
        <v>0.33</v>
      </c>
      <c r="L771" s="95" t="s">
        <v>103</v>
      </c>
      <c r="M771" s="95">
        <v>330</v>
      </c>
      <c r="N771" s="95" t="s">
        <v>71</v>
      </c>
    </row>
    <row r="772" spans="1:14">
      <c r="A772" s="95">
        <v>26</v>
      </c>
      <c r="B772" s="95"/>
      <c r="C772" s="95" t="s">
        <v>114</v>
      </c>
      <c r="D772" s="95"/>
      <c r="E772" s="95" t="s">
        <v>12</v>
      </c>
      <c r="F772" s="95" t="s">
        <v>700</v>
      </c>
      <c r="G772" s="95">
        <v>1</v>
      </c>
      <c r="H772" s="95" t="s">
        <v>74</v>
      </c>
      <c r="I772" s="95">
        <v>1</v>
      </c>
      <c r="J772" s="95" t="s">
        <v>72</v>
      </c>
      <c r="K772" s="95">
        <v>0.33</v>
      </c>
      <c r="L772" s="95" t="s">
        <v>103</v>
      </c>
      <c r="M772" s="95">
        <v>330</v>
      </c>
      <c r="N772" s="95" t="s">
        <v>71</v>
      </c>
    </row>
    <row r="773" spans="1:14">
      <c r="A773" s="95">
        <v>27</v>
      </c>
      <c r="B773" s="95"/>
      <c r="C773" s="95" t="s">
        <v>1718</v>
      </c>
      <c r="D773" s="95"/>
      <c r="E773" s="95" t="s">
        <v>12</v>
      </c>
      <c r="F773" s="95" t="s">
        <v>1719</v>
      </c>
      <c r="G773" s="95">
        <v>1</v>
      </c>
      <c r="H773" s="95" t="s">
        <v>74</v>
      </c>
      <c r="I773" s="95">
        <v>1</v>
      </c>
      <c r="J773" s="95" t="s">
        <v>72</v>
      </c>
      <c r="K773" s="95">
        <v>0.33</v>
      </c>
      <c r="L773" s="95" t="s">
        <v>103</v>
      </c>
      <c r="M773" s="95">
        <v>330</v>
      </c>
      <c r="N773" s="95" t="s">
        <v>71</v>
      </c>
    </row>
    <row r="774" spans="1:14">
      <c r="A774" s="95">
        <v>28</v>
      </c>
      <c r="B774" s="95"/>
      <c r="C774" s="95" t="s">
        <v>757</v>
      </c>
      <c r="D774" s="95"/>
      <c r="E774" s="95" t="s">
        <v>12</v>
      </c>
      <c r="F774" s="95" t="s">
        <v>731</v>
      </c>
      <c r="G774" s="95">
        <v>1</v>
      </c>
      <c r="H774" s="95" t="s">
        <v>74</v>
      </c>
      <c r="I774" s="95">
        <v>1</v>
      </c>
      <c r="J774" s="95" t="s">
        <v>72</v>
      </c>
      <c r="K774" s="95">
        <v>0.33</v>
      </c>
      <c r="L774" s="95" t="s">
        <v>103</v>
      </c>
      <c r="M774" s="95">
        <v>330</v>
      </c>
      <c r="N774" s="95" t="s">
        <v>71</v>
      </c>
    </row>
    <row r="775" spans="1:14">
      <c r="A775" s="95">
        <v>29</v>
      </c>
      <c r="B775" s="95"/>
      <c r="C775" s="95" t="s">
        <v>1720</v>
      </c>
      <c r="D775" s="95"/>
      <c r="E775" s="95" t="s">
        <v>678</v>
      </c>
      <c r="F775" s="95" t="s">
        <v>1009</v>
      </c>
      <c r="G775" s="95">
        <v>1</v>
      </c>
      <c r="H775" s="95" t="s">
        <v>74</v>
      </c>
      <c r="I775" s="95">
        <v>1</v>
      </c>
      <c r="J775" s="95" t="s">
        <v>72</v>
      </c>
      <c r="K775" s="95">
        <v>0.33</v>
      </c>
      <c r="L775" s="95" t="s">
        <v>103</v>
      </c>
      <c r="M775" s="95">
        <v>330</v>
      </c>
      <c r="N775" s="95" t="s">
        <v>71</v>
      </c>
    </row>
    <row r="776" spans="1:14">
      <c r="A776" s="95">
        <v>30</v>
      </c>
      <c r="B776" s="95"/>
      <c r="C776" s="95" t="s">
        <v>1721</v>
      </c>
      <c r="D776" s="95"/>
      <c r="E776" s="95" t="s">
        <v>12</v>
      </c>
      <c r="F776" s="95" t="s">
        <v>540</v>
      </c>
      <c r="G776" s="95">
        <v>1</v>
      </c>
      <c r="H776" s="95" t="s">
        <v>74</v>
      </c>
      <c r="I776" s="95">
        <v>1</v>
      </c>
      <c r="J776" s="95" t="s">
        <v>72</v>
      </c>
      <c r="K776" s="95">
        <v>0.33</v>
      </c>
      <c r="L776" s="95" t="s">
        <v>103</v>
      </c>
      <c r="M776" s="95">
        <v>330</v>
      </c>
      <c r="N776" s="95" t="s">
        <v>71</v>
      </c>
    </row>
    <row r="777" spans="1:14">
      <c r="A777" s="95">
        <v>31</v>
      </c>
      <c r="B777" s="95"/>
      <c r="C777" s="95" t="s">
        <v>728</v>
      </c>
      <c r="D777" s="95"/>
      <c r="E777" s="95" t="s">
        <v>12</v>
      </c>
      <c r="F777" s="95" t="s">
        <v>1722</v>
      </c>
      <c r="G777" s="95">
        <v>1</v>
      </c>
      <c r="H777" s="95" t="s">
        <v>74</v>
      </c>
      <c r="I777" s="95">
        <v>1</v>
      </c>
      <c r="J777" s="95" t="s">
        <v>72</v>
      </c>
      <c r="K777" s="95">
        <v>0.33</v>
      </c>
      <c r="L777" s="95" t="s">
        <v>103</v>
      </c>
      <c r="M777" s="95">
        <v>330</v>
      </c>
      <c r="N777" s="95" t="s">
        <v>71</v>
      </c>
    </row>
    <row r="778" spans="1:14">
      <c r="A778" s="95">
        <v>32</v>
      </c>
      <c r="B778" s="95"/>
      <c r="C778" s="95" t="s">
        <v>177</v>
      </c>
      <c r="D778" s="95"/>
      <c r="E778" s="95" t="s">
        <v>12</v>
      </c>
      <c r="F778" s="95" t="s">
        <v>1723</v>
      </c>
      <c r="G778" s="95">
        <v>1</v>
      </c>
      <c r="H778" s="95" t="s">
        <v>74</v>
      </c>
      <c r="I778" s="95">
        <v>1</v>
      </c>
      <c r="J778" s="95" t="s">
        <v>72</v>
      </c>
      <c r="K778" s="95">
        <v>0.33</v>
      </c>
      <c r="L778" s="95" t="s">
        <v>103</v>
      </c>
      <c r="M778" s="95">
        <v>330</v>
      </c>
      <c r="N778" s="95" t="s">
        <v>71</v>
      </c>
    </row>
    <row r="779" spans="1:14">
      <c r="A779" s="95">
        <v>33</v>
      </c>
      <c r="B779" s="95"/>
      <c r="C779" s="95" t="s">
        <v>712</v>
      </c>
      <c r="D779" s="95"/>
      <c r="E779" s="95" t="s">
        <v>12</v>
      </c>
      <c r="F779" s="95" t="s">
        <v>217</v>
      </c>
      <c r="G779" s="95">
        <v>1</v>
      </c>
      <c r="H779" s="95" t="s">
        <v>74</v>
      </c>
      <c r="I779" s="95">
        <v>1.5</v>
      </c>
      <c r="J779" s="95" t="s">
        <v>72</v>
      </c>
      <c r="K779" s="95">
        <v>0.495</v>
      </c>
      <c r="L779" s="95" t="s">
        <v>103</v>
      </c>
      <c r="M779" s="95">
        <v>495</v>
      </c>
      <c r="N779" s="95" t="s">
        <v>71</v>
      </c>
    </row>
    <row r="780" spans="1:14">
      <c r="A780" s="95">
        <v>34</v>
      </c>
      <c r="B780" s="95"/>
      <c r="C780" s="95" t="s">
        <v>1724</v>
      </c>
      <c r="D780" s="95"/>
      <c r="E780" s="95" t="s">
        <v>12</v>
      </c>
      <c r="F780" s="95" t="s">
        <v>1334</v>
      </c>
      <c r="G780" s="95">
        <v>1</v>
      </c>
      <c r="H780" s="95" t="s">
        <v>74</v>
      </c>
      <c r="I780" s="95">
        <v>1</v>
      </c>
      <c r="J780" s="95" t="s">
        <v>72</v>
      </c>
      <c r="K780" s="95">
        <v>0.33</v>
      </c>
      <c r="L780" s="95" t="s">
        <v>103</v>
      </c>
      <c r="M780" s="95">
        <v>330</v>
      </c>
      <c r="N780" s="95" t="s">
        <v>71</v>
      </c>
    </row>
    <row r="781" spans="1:14">
      <c r="A781" s="95">
        <v>35</v>
      </c>
      <c r="B781" s="95"/>
      <c r="C781" s="95" t="s">
        <v>679</v>
      </c>
      <c r="D781" s="95"/>
      <c r="E781" s="95" t="s">
        <v>43</v>
      </c>
      <c r="F781" s="95" t="s">
        <v>573</v>
      </c>
      <c r="G781" s="95">
        <v>1</v>
      </c>
      <c r="H781" s="95" t="s">
        <v>74</v>
      </c>
      <c r="I781" s="95">
        <v>1.5</v>
      </c>
      <c r="J781" s="95" t="s">
        <v>138</v>
      </c>
      <c r="K781" s="95">
        <v>0.495</v>
      </c>
      <c r="L781" s="95" t="s">
        <v>103</v>
      </c>
      <c r="M781" s="95">
        <v>495</v>
      </c>
      <c r="N781" s="95" t="s">
        <v>71</v>
      </c>
    </row>
    <row r="782" spans="1:14">
      <c r="A782" s="95">
        <v>36</v>
      </c>
      <c r="B782" s="95"/>
      <c r="C782" s="95" t="s">
        <v>1725</v>
      </c>
      <c r="D782" s="95"/>
      <c r="E782" s="95" t="s">
        <v>120</v>
      </c>
      <c r="F782" s="95" t="s">
        <v>223</v>
      </c>
      <c r="G782" s="95">
        <v>1</v>
      </c>
      <c r="H782" s="95" t="s">
        <v>74</v>
      </c>
      <c r="I782" s="95">
        <v>1</v>
      </c>
      <c r="J782" s="95" t="s">
        <v>139</v>
      </c>
      <c r="K782" s="95">
        <v>0.33</v>
      </c>
      <c r="L782" s="95" t="s">
        <v>103</v>
      </c>
      <c r="M782" s="95">
        <v>330</v>
      </c>
      <c r="N782" s="95" t="s">
        <v>71</v>
      </c>
    </row>
    <row r="783" spans="1:14">
      <c r="A783" s="95">
        <v>37</v>
      </c>
      <c r="B783" s="95"/>
      <c r="C783" s="95" t="s">
        <v>1726</v>
      </c>
      <c r="D783" s="95"/>
      <c r="E783" s="95" t="s">
        <v>12</v>
      </c>
      <c r="F783" s="95" t="s">
        <v>217</v>
      </c>
      <c r="G783" s="95">
        <v>1</v>
      </c>
      <c r="H783" s="95" t="s">
        <v>74</v>
      </c>
      <c r="I783" s="95">
        <v>1</v>
      </c>
      <c r="J783" s="95" t="s">
        <v>72</v>
      </c>
      <c r="K783" s="95">
        <v>0.33</v>
      </c>
      <c r="L783" s="95" t="s">
        <v>103</v>
      </c>
      <c r="M783" s="95">
        <v>330</v>
      </c>
      <c r="N783" s="95" t="s">
        <v>71</v>
      </c>
    </row>
    <row r="784" spans="1:14">
      <c r="A784" s="95">
        <v>38</v>
      </c>
      <c r="B784" s="95"/>
      <c r="C784" s="95" t="s">
        <v>1727</v>
      </c>
      <c r="D784" s="95"/>
      <c r="E784" s="95" t="s">
        <v>12</v>
      </c>
      <c r="F784" s="95" t="s">
        <v>221</v>
      </c>
      <c r="G784" s="95">
        <v>1</v>
      </c>
      <c r="H784" s="95" t="s">
        <v>74</v>
      </c>
      <c r="I784" s="95">
        <v>1</v>
      </c>
      <c r="J784" s="95" t="s">
        <v>72</v>
      </c>
      <c r="K784" s="95">
        <v>0.33</v>
      </c>
      <c r="L784" s="95" t="s">
        <v>103</v>
      </c>
      <c r="M784" s="95">
        <v>330</v>
      </c>
      <c r="N784" s="95" t="s">
        <v>71</v>
      </c>
    </row>
    <row r="785" spans="1:14">
      <c r="A785" s="95">
        <v>39</v>
      </c>
      <c r="B785" s="95"/>
      <c r="C785" s="144"/>
      <c r="D785" s="144"/>
      <c r="E785" s="144"/>
      <c r="F785" s="144"/>
      <c r="G785" s="144">
        <v>81</v>
      </c>
      <c r="H785" s="144" t="s">
        <v>74</v>
      </c>
      <c r="I785" s="144">
        <v>272.5</v>
      </c>
      <c r="J785" s="144" t="s">
        <v>72</v>
      </c>
      <c r="K785" s="144">
        <v>89.924999999999997</v>
      </c>
      <c r="L785" s="144" t="s">
        <v>103</v>
      </c>
      <c r="M785" s="145">
        <v>89925</v>
      </c>
      <c r="N785" s="144" t="s">
        <v>71</v>
      </c>
    </row>
    <row r="786" spans="1:14">
      <c r="A786" s="144" t="s">
        <v>54</v>
      </c>
      <c r="B786" s="14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5"/>
    </row>
    <row r="787" spans="1:14">
      <c r="A787" s="153"/>
      <c r="B787" s="154"/>
      <c r="C787" s="146" t="s">
        <v>2</v>
      </c>
      <c r="D787" s="146" t="s">
        <v>4</v>
      </c>
      <c r="E787" s="146" t="s">
        <v>1</v>
      </c>
      <c r="F787" s="146" t="s">
        <v>280</v>
      </c>
      <c r="G787" s="146" t="s">
        <v>5</v>
      </c>
      <c r="H787" s="146"/>
      <c r="I787" s="146" t="s">
        <v>6</v>
      </c>
      <c r="J787" s="146"/>
      <c r="K787" s="146" t="s">
        <v>101</v>
      </c>
      <c r="L787" s="146"/>
      <c r="M787" s="146" t="s">
        <v>102</v>
      </c>
      <c r="N787" s="146"/>
    </row>
    <row r="788" spans="1:14">
      <c r="A788" s="146" t="s">
        <v>53</v>
      </c>
      <c r="B788" s="146" t="s">
        <v>0</v>
      </c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</row>
    <row r="789" spans="1:14">
      <c r="A789" s="95"/>
      <c r="B789" s="95"/>
      <c r="C789" s="95" t="s">
        <v>3</v>
      </c>
      <c r="D789" s="95" t="s">
        <v>7</v>
      </c>
      <c r="E789" s="95" t="s">
        <v>8</v>
      </c>
      <c r="F789" s="95" t="s">
        <v>1728</v>
      </c>
      <c r="G789" s="95">
        <v>4</v>
      </c>
      <c r="H789" s="95" t="s">
        <v>74</v>
      </c>
      <c r="I789" s="95">
        <v>24</v>
      </c>
      <c r="J789" s="95" t="s">
        <v>72</v>
      </c>
      <c r="K789" s="95">
        <v>7.92</v>
      </c>
      <c r="L789" s="95" t="s">
        <v>103</v>
      </c>
      <c r="M789" s="143">
        <v>7920</v>
      </c>
      <c r="N789" s="95" t="s">
        <v>71</v>
      </c>
    </row>
    <row r="790" spans="1:14">
      <c r="A790" s="95">
        <v>1</v>
      </c>
      <c r="B790" s="95" t="s">
        <v>64</v>
      </c>
      <c r="C790" s="95" t="s">
        <v>56</v>
      </c>
      <c r="D790" s="95" t="s">
        <v>93</v>
      </c>
      <c r="E790" s="95" t="s">
        <v>8</v>
      </c>
      <c r="F790" s="95" t="s">
        <v>1218</v>
      </c>
      <c r="G790" s="95">
        <v>0</v>
      </c>
      <c r="H790" s="95" t="s">
        <v>74</v>
      </c>
      <c r="I790" s="95">
        <v>0</v>
      </c>
      <c r="J790" s="95" t="s">
        <v>72</v>
      </c>
      <c r="K790" s="95">
        <v>0</v>
      </c>
      <c r="L790" s="95" t="s">
        <v>103</v>
      </c>
      <c r="M790" s="95" t="s">
        <v>1486</v>
      </c>
      <c r="N790" s="95" t="s">
        <v>71</v>
      </c>
    </row>
    <row r="791" spans="1:14">
      <c r="A791" s="95">
        <v>2</v>
      </c>
      <c r="B791" s="95" t="s">
        <v>1729</v>
      </c>
      <c r="C791" s="95" t="s">
        <v>15</v>
      </c>
      <c r="D791" s="95" t="s">
        <v>647</v>
      </c>
      <c r="E791" s="95" t="s">
        <v>8</v>
      </c>
      <c r="F791" s="95" t="s">
        <v>1730</v>
      </c>
      <c r="G791" s="95">
        <v>2</v>
      </c>
      <c r="H791" s="95" t="s">
        <v>74</v>
      </c>
      <c r="I791" s="95">
        <v>12</v>
      </c>
      <c r="J791" s="95" t="s">
        <v>72</v>
      </c>
      <c r="K791" s="95">
        <v>3.96</v>
      </c>
      <c r="L791" s="95" t="s">
        <v>103</v>
      </c>
      <c r="M791" s="143">
        <v>3960</v>
      </c>
      <c r="N791" s="95" t="s">
        <v>71</v>
      </c>
    </row>
    <row r="792" spans="1:14">
      <c r="A792" s="95">
        <v>3</v>
      </c>
      <c r="B792" s="95"/>
      <c r="C792" s="95" t="s">
        <v>17</v>
      </c>
      <c r="D792" s="95" t="s">
        <v>16</v>
      </c>
      <c r="E792" s="95" t="s">
        <v>8</v>
      </c>
      <c r="F792" s="95" t="s">
        <v>1731</v>
      </c>
      <c r="G792" s="95">
        <v>4</v>
      </c>
      <c r="H792" s="95" t="s">
        <v>74</v>
      </c>
      <c r="I792" s="95">
        <v>24</v>
      </c>
      <c r="J792" s="95" t="s">
        <v>72</v>
      </c>
      <c r="K792" s="95">
        <v>7.92</v>
      </c>
      <c r="L792" s="95" t="s">
        <v>103</v>
      </c>
      <c r="M792" s="143">
        <v>7920</v>
      </c>
      <c r="N792" s="95" t="s">
        <v>71</v>
      </c>
    </row>
    <row r="793" spans="1:14">
      <c r="A793" s="95">
        <v>4</v>
      </c>
      <c r="B793" s="95"/>
      <c r="C793" s="95" t="s">
        <v>251</v>
      </c>
      <c r="D793" s="95" t="s">
        <v>18</v>
      </c>
      <c r="E793" s="95" t="s">
        <v>8</v>
      </c>
      <c r="F793" s="95" t="s">
        <v>1732</v>
      </c>
      <c r="G793" s="95">
        <v>0</v>
      </c>
      <c r="H793" s="95" t="s">
        <v>74</v>
      </c>
      <c r="I793" s="95">
        <v>0</v>
      </c>
      <c r="J793" s="95" t="s">
        <v>72</v>
      </c>
      <c r="K793" s="95">
        <v>0</v>
      </c>
      <c r="L793" s="95" t="s">
        <v>103</v>
      </c>
      <c r="M793" s="95" t="s">
        <v>1486</v>
      </c>
      <c r="N793" s="95" t="s">
        <v>71</v>
      </c>
    </row>
    <row r="794" spans="1:14">
      <c r="A794" s="95">
        <v>5</v>
      </c>
      <c r="B794" s="95"/>
      <c r="C794" s="95" t="s">
        <v>52</v>
      </c>
      <c r="D794" s="95" t="s">
        <v>51</v>
      </c>
      <c r="E794" s="95" t="s">
        <v>8</v>
      </c>
      <c r="F794" s="95" t="s">
        <v>1733</v>
      </c>
      <c r="G794" s="95">
        <v>5</v>
      </c>
      <c r="H794" s="95" t="s">
        <v>74</v>
      </c>
      <c r="I794" s="95">
        <v>30</v>
      </c>
      <c r="J794" s="95" t="s">
        <v>72</v>
      </c>
      <c r="K794" s="95">
        <v>9.9</v>
      </c>
      <c r="L794" s="95" t="s">
        <v>103</v>
      </c>
      <c r="M794" s="143">
        <v>9900</v>
      </c>
      <c r="N794" s="95" t="s">
        <v>71</v>
      </c>
    </row>
    <row r="795" spans="1:14">
      <c r="A795" s="95">
        <v>6</v>
      </c>
      <c r="B795" s="95"/>
      <c r="C795" s="95" t="s">
        <v>10</v>
      </c>
      <c r="D795" s="95" t="s">
        <v>93</v>
      </c>
      <c r="E795" s="95" t="s">
        <v>8</v>
      </c>
      <c r="F795" s="95" t="s">
        <v>859</v>
      </c>
      <c r="G795" s="95">
        <v>0</v>
      </c>
      <c r="H795" s="95" t="s">
        <v>74</v>
      </c>
      <c r="I795" s="95">
        <v>0</v>
      </c>
      <c r="J795" s="95" t="s">
        <v>72</v>
      </c>
      <c r="K795" s="95">
        <v>0</v>
      </c>
      <c r="L795" s="95" t="s">
        <v>103</v>
      </c>
      <c r="M795" s="95" t="s">
        <v>1486</v>
      </c>
      <c r="N795" s="95" t="s">
        <v>71</v>
      </c>
    </row>
    <row r="796" spans="1:14">
      <c r="A796" s="95">
        <v>7</v>
      </c>
      <c r="B796" s="95"/>
      <c r="C796" s="95" t="s">
        <v>26</v>
      </c>
      <c r="D796" s="95" t="s">
        <v>89</v>
      </c>
      <c r="E796" s="95" t="s">
        <v>8</v>
      </c>
      <c r="F796" s="95" t="s">
        <v>1734</v>
      </c>
      <c r="G796" s="95">
        <v>5</v>
      </c>
      <c r="H796" s="95" t="s">
        <v>74</v>
      </c>
      <c r="I796" s="95">
        <v>30</v>
      </c>
      <c r="J796" s="95" t="s">
        <v>72</v>
      </c>
      <c r="K796" s="95">
        <v>9.9</v>
      </c>
      <c r="L796" s="95" t="s">
        <v>103</v>
      </c>
      <c r="M796" s="143">
        <v>9900</v>
      </c>
      <c r="N796" s="95" t="s">
        <v>71</v>
      </c>
    </row>
    <row r="797" spans="1:14">
      <c r="A797" s="95">
        <v>8</v>
      </c>
      <c r="B797" s="95"/>
      <c r="C797" s="95" t="s">
        <v>94</v>
      </c>
      <c r="D797" s="95" t="s">
        <v>95</v>
      </c>
      <c r="E797" s="95" t="s">
        <v>8</v>
      </c>
      <c r="F797" s="95" t="s">
        <v>943</v>
      </c>
      <c r="G797" s="95">
        <v>0</v>
      </c>
      <c r="H797" s="95" t="s">
        <v>74</v>
      </c>
      <c r="I797" s="95">
        <v>0</v>
      </c>
      <c r="J797" s="95" t="s">
        <v>72</v>
      </c>
      <c r="K797" s="95">
        <v>0</v>
      </c>
      <c r="L797" s="95" t="s">
        <v>103</v>
      </c>
      <c r="M797" s="95" t="s">
        <v>1486</v>
      </c>
      <c r="N797" s="95" t="s">
        <v>71</v>
      </c>
    </row>
    <row r="798" spans="1:14">
      <c r="A798" s="95">
        <v>9</v>
      </c>
      <c r="B798" s="95"/>
      <c r="C798" s="95" t="s">
        <v>190</v>
      </c>
      <c r="D798" s="95" t="s">
        <v>20</v>
      </c>
      <c r="E798" s="95" t="s">
        <v>173</v>
      </c>
      <c r="F798" s="95" t="s">
        <v>1735</v>
      </c>
      <c r="G798" s="95">
        <v>0</v>
      </c>
      <c r="H798" s="95" t="s">
        <v>74</v>
      </c>
      <c r="I798" s="95">
        <v>0</v>
      </c>
      <c r="J798" s="95" t="s">
        <v>72</v>
      </c>
      <c r="K798" s="95">
        <v>0</v>
      </c>
      <c r="L798" s="95" t="s">
        <v>103</v>
      </c>
      <c r="M798" s="95" t="s">
        <v>1486</v>
      </c>
      <c r="N798" s="95" t="s">
        <v>71</v>
      </c>
    </row>
    <row r="799" spans="1:14">
      <c r="A799" s="95">
        <v>10</v>
      </c>
      <c r="B799" s="95"/>
      <c r="C799" s="95" t="s">
        <v>34</v>
      </c>
      <c r="D799" s="95" t="s">
        <v>134</v>
      </c>
      <c r="E799" s="95" t="s">
        <v>173</v>
      </c>
      <c r="F799" s="95" t="s">
        <v>1692</v>
      </c>
      <c r="G799" s="95">
        <v>0</v>
      </c>
      <c r="H799" s="95" t="s">
        <v>74</v>
      </c>
      <c r="I799" s="95">
        <v>0</v>
      </c>
      <c r="J799" s="95" t="s">
        <v>72</v>
      </c>
      <c r="K799" s="95">
        <v>0</v>
      </c>
      <c r="L799" s="95" t="s">
        <v>103</v>
      </c>
      <c r="M799" s="95" t="s">
        <v>1486</v>
      </c>
      <c r="N799" s="95" t="s">
        <v>71</v>
      </c>
    </row>
    <row r="800" spans="1:14">
      <c r="A800" s="95">
        <v>11</v>
      </c>
      <c r="B800" s="95"/>
      <c r="C800" s="95" t="s">
        <v>23</v>
      </c>
      <c r="D800" s="95" t="s">
        <v>136</v>
      </c>
      <c r="E800" s="95" t="s">
        <v>12</v>
      </c>
      <c r="F800" s="95" t="s">
        <v>1736</v>
      </c>
      <c r="G800" s="95">
        <v>2</v>
      </c>
      <c r="H800" s="95" t="s">
        <v>74</v>
      </c>
      <c r="I800" s="95">
        <v>2</v>
      </c>
      <c r="J800" s="95" t="s">
        <v>72</v>
      </c>
      <c r="K800" s="95">
        <v>0.66</v>
      </c>
      <c r="L800" s="95" t="s">
        <v>103</v>
      </c>
      <c r="M800" s="95">
        <v>660</v>
      </c>
      <c r="N800" s="95" t="s">
        <v>71</v>
      </c>
    </row>
    <row r="801" spans="1:14">
      <c r="A801" s="95">
        <v>12</v>
      </c>
      <c r="B801" s="95"/>
      <c r="C801" s="95" t="s">
        <v>90</v>
      </c>
      <c r="D801" s="95" t="s">
        <v>91</v>
      </c>
      <c r="E801" s="95" t="s">
        <v>12</v>
      </c>
      <c r="F801" s="95" t="s">
        <v>1708</v>
      </c>
      <c r="G801" s="95">
        <v>0</v>
      </c>
      <c r="H801" s="95" t="s">
        <v>74</v>
      </c>
      <c r="I801" s="95">
        <v>0</v>
      </c>
      <c r="J801" s="95" t="s">
        <v>72</v>
      </c>
      <c r="K801" s="95">
        <v>0</v>
      </c>
      <c r="L801" s="95" t="s">
        <v>103</v>
      </c>
      <c r="M801" s="95" t="s">
        <v>1486</v>
      </c>
      <c r="N801" s="95" t="s">
        <v>71</v>
      </c>
    </row>
    <row r="802" spans="1:14">
      <c r="A802" s="95">
        <v>13</v>
      </c>
      <c r="B802" s="95"/>
      <c r="C802" s="95" t="s">
        <v>81</v>
      </c>
      <c r="D802" s="95" t="s">
        <v>82</v>
      </c>
      <c r="E802" s="95" t="s">
        <v>12</v>
      </c>
      <c r="F802" s="95" t="s">
        <v>1693</v>
      </c>
      <c r="G802" s="95">
        <v>0</v>
      </c>
      <c r="H802" s="95" t="s">
        <v>74</v>
      </c>
      <c r="I802" s="95">
        <v>0</v>
      </c>
      <c r="J802" s="95" t="s">
        <v>72</v>
      </c>
      <c r="K802" s="95">
        <v>0</v>
      </c>
      <c r="L802" s="95" t="s">
        <v>103</v>
      </c>
      <c r="M802" s="95" t="s">
        <v>1486</v>
      </c>
      <c r="N802" s="95" t="s">
        <v>71</v>
      </c>
    </row>
    <row r="803" spans="1:14">
      <c r="A803" s="95">
        <v>14</v>
      </c>
      <c r="B803" s="95"/>
      <c r="C803" s="95" t="s">
        <v>11</v>
      </c>
      <c r="D803" s="95" t="s">
        <v>13</v>
      </c>
      <c r="E803" s="95" t="s">
        <v>12</v>
      </c>
      <c r="F803" s="95" t="s">
        <v>980</v>
      </c>
      <c r="G803" s="95">
        <v>1</v>
      </c>
      <c r="H803" s="95" t="s">
        <v>74</v>
      </c>
      <c r="I803" s="95">
        <v>1</v>
      </c>
      <c r="J803" s="95" t="s">
        <v>72</v>
      </c>
      <c r="K803" s="95">
        <v>0.33</v>
      </c>
      <c r="L803" s="95" t="s">
        <v>103</v>
      </c>
      <c r="M803" s="95">
        <v>330</v>
      </c>
      <c r="N803" s="95" t="s">
        <v>71</v>
      </c>
    </row>
    <row r="804" spans="1:14">
      <c r="A804" s="95">
        <v>15</v>
      </c>
      <c r="B804" s="95"/>
      <c r="C804" s="95" t="s">
        <v>28</v>
      </c>
      <c r="D804" s="95" t="s">
        <v>27</v>
      </c>
      <c r="E804" s="95" t="s">
        <v>12</v>
      </c>
      <c r="F804" s="95" t="s">
        <v>1709</v>
      </c>
      <c r="G804" s="95">
        <v>1</v>
      </c>
      <c r="H804" s="95" t="s">
        <v>74</v>
      </c>
      <c r="I804" s="95">
        <v>1</v>
      </c>
      <c r="J804" s="95" t="s">
        <v>72</v>
      </c>
      <c r="K804" s="95">
        <v>0.33</v>
      </c>
      <c r="L804" s="95" t="s">
        <v>103</v>
      </c>
      <c r="M804" s="95">
        <v>330</v>
      </c>
      <c r="N804" s="95" t="s">
        <v>71</v>
      </c>
    </row>
    <row r="805" spans="1:14">
      <c r="A805" s="95">
        <v>16</v>
      </c>
      <c r="B805" s="95"/>
      <c r="C805" s="95" t="s">
        <v>30</v>
      </c>
      <c r="D805" s="95" t="s">
        <v>29</v>
      </c>
      <c r="E805" s="95" t="s">
        <v>12</v>
      </c>
      <c r="F805" s="95" t="s">
        <v>1737</v>
      </c>
      <c r="G805" s="95">
        <v>1</v>
      </c>
      <c r="H805" s="95" t="s">
        <v>74</v>
      </c>
      <c r="I805" s="95">
        <v>1</v>
      </c>
      <c r="J805" s="95" t="s">
        <v>72</v>
      </c>
      <c r="K805" s="95">
        <v>0.33</v>
      </c>
      <c r="L805" s="95" t="s">
        <v>103</v>
      </c>
      <c r="M805" s="95">
        <v>330</v>
      </c>
      <c r="N805" s="95" t="s">
        <v>71</v>
      </c>
    </row>
    <row r="806" spans="1:14">
      <c r="A806" s="95">
        <v>17</v>
      </c>
      <c r="B806" s="95"/>
      <c r="C806" s="95" t="s">
        <v>32</v>
      </c>
      <c r="D806" s="95" t="s">
        <v>33</v>
      </c>
      <c r="E806" s="95" t="s">
        <v>12</v>
      </c>
      <c r="F806" s="95" t="s">
        <v>1738</v>
      </c>
      <c r="G806" s="95">
        <v>0</v>
      </c>
      <c r="H806" s="95" t="s">
        <v>74</v>
      </c>
      <c r="I806" s="95">
        <v>0</v>
      </c>
      <c r="J806" s="95" t="s">
        <v>72</v>
      </c>
      <c r="K806" s="95">
        <v>0</v>
      </c>
      <c r="L806" s="95" t="s">
        <v>103</v>
      </c>
      <c r="M806" s="95" t="s">
        <v>1486</v>
      </c>
      <c r="N806" s="95" t="s">
        <v>71</v>
      </c>
    </row>
    <row r="807" spans="1:14">
      <c r="A807" s="95">
        <v>18</v>
      </c>
      <c r="B807" s="95"/>
      <c r="C807" s="95" t="s">
        <v>36</v>
      </c>
      <c r="D807" s="95" t="s">
        <v>35</v>
      </c>
      <c r="E807" s="95" t="s">
        <v>12</v>
      </c>
      <c r="F807" s="95" t="s">
        <v>1739</v>
      </c>
      <c r="G807" s="95">
        <v>0</v>
      </c>
      <c r="H807" s="95" t="s">
        <v>74</v>
      </c>
      <c r="I807" s="95">
        <v>0</v>
      </c>
      <c r="J807" s="95" t="s">
        <v>72</v>
      </c>
      <c r="K807" s="95">
        <v>0</v>
      </c>
      <c r="L807" s="95" t="s">
        <v>103</v>
      </c>
      <c r="M807" s="95" t="s">
        <v>1486</v>
      </c>
      <c r="N807" s="95" t="s">
        <v>71</v>
      </c>
    </row>
    <row r="808" spans="1:14">
      <c r="A808" s="95">
        <v>19</v>
      </c>
      <c r="B808" s="95"/>
      <c r="C808" s="95" t="s">
        <v>38</v>
      </c>
      <c r="D808" s="95" t="s">
        <v>37</v>
      </c>
      <c r="E808" s="95" t="s">
        <v>12</v>
      </c>
      <c r="F808" s="95" t="s">
        <v>1712</v>
      </c>
      <c r="G808" s="95">
        <v>2</v>
      </c>
      <c r="H808" s="95" t="s">
        <v>74</v>
      </c>
      <c r="I808" s="95">
        <v>2</v>
      </c>
      <c r="J808" s="95" t="s">
        <v>72</v>
      </c>
      <c r="K808" s="95">
        <v>0.66</v>
      </c>
      <c r="L808" s="95" t="s">
        <v>103</v>
      </c>
      <c r="M808" s="95">
        <v>660</v>
      </c>
      <c r="N808" s="95" t="s">
        <v>71</v>
      </c>
    </row>
    <row r="809" spans="1:14">
      <c r="A809" s="95">
        <v>20</v>
      </c>
      <c r="B809" s="95"/>
      <c r="C809" s="95" t="s">
        <v>40</v>
      </c>
      <c r="D809" s="95" t="s">
        <v>39</v>
      </c>
      <c r="E809" s="95" t="s">
        <v>12</v>
      </c>
      <c r="F809" s="95" t="s">
        <v>1740</v>
      </c>
      <c r="G809" s="95">
        <v>0</v>
      </c>
      <c r="H809" s="95" t="s">
        <v>74</v>
      </c>
      <c r="I809" s="95">
        <v>0</v>
      </c>
      <c r="J809" s="95" t="s">
        <v>72</v>
      </c>
      <c r="K809" s="95">
        <v>0</v>
      </c>
      <c r="L809" s="95" t="s">
        <v>103</v>
      </c>
      <c r="M809" s="95" t="s">
        <v>1486</v>
      </c>
      <c r="N809" s="95" t="s">
        <v>71</v>
      </c>
    </row>
    <row r="810" spans="1:14">
      <c r="A810" s="95">
        <v>21</v>
      </c>
      <c r="B810" s="95"/>
      <c r="C810" s="95" t="s">
        <v>52</v>
      </c>
      <c r="D810" s="95" t="s">
        <v>79</v>
      </c>
      <c r="E810" s="95" t="s">
        <v>12</v>
      </c>
      <c r="F810" s="95" t="s">
        <v>1741</v>
      </c>
      <c r="G810" s="95">
        <v>2</v>
      </c>
      <c r="H810" s="95" t="s">
        <v>74</v>
      </c>
      <c r="I810" s="95">
        <v>2</v>
      </c>
      <c r="J810" s="95" t="s">
        <v>72</v>
      </c>
      <c r="K810" s="95">
        <v>0.66</v>
      </c>
      <c r="L810" s="95" t="s">
        <v>103</v>
      </c>
      <c r="M810" s="95">
        <v>660</v>
      </c>
      <c r="N810" s="95" t="s">
        <v>71</v>
      </c>
    </row>
    <row r="811" spans="1:14">
      <c r="A811" s="95">
        <v>22</v>
      </c>
      <c r="B811" s="95"/>
      <c r="C811" s="95" t="s">
        <v>45</v>
      </c>
      <c r="D811" s="95" t="s">
        <v>44</v>
      </c>
      <c r="E811" s="95" t="s">
        <v>43</v>
      </c>
      <c r="F811" s="95" t="s">
        <v>1742</v>
      </c>
      <c r="G811" s="95">
        <v>0</v>
      </c>
      <c r="H811" s="95" t="s">
        <v>74</v>
      </c>
      <c r="I811" s="95">
        <v>0</v>
      </c>
      <c r="J811" s="95" t="s">
        <v>72</v>
      </c>
      <c r="K811" s="95">
        <v>0</v>
      </c>
      <c r="L811" s="95" t="s">
        <v>103</v>
      </c>
      <c r="M811" s="95" t="s">
        <v>1486</v>
      </c>
      <c r="N811" s="95" t="s">
        <v>71</v>
      </c>
    </row>
    <row r="812" spans="1:14">
      <c r="A812" s="95">
        <v>23</v>
      </c>
      <c r="B812" s="95"/>
      <c r="C812" s="95" t="s">
        <v>47</v>
      </c>
      <c r="D812" s="95" t="s">
        <v>46</v>
      </c>
      <c r="E812" s="95" t="s">
        <v>43</v>
      </c>
      <c r="F812" s="95" t="s">
        <v>1743</v>
      </c>
      <c r="G812" s="95">
        <v>2</v>
      </c>
      <c r="H812" s="95" t="s">
        <v>74</v>
      </c>
      <c r="I812" s="95">
        <v>3</v>
      </c>
      <c r="J812" s="95" t="s">
        <v>72</v>
      </c>
      <c r="K812" s="95">
        <v>0.99</v>
      </c>
      <c r="L812" s="95" t="s">
        <v>103</v>
      </c>
      <c r="M812" s="95">
        <v>990</v>
      </c>
      <c r="N812" s="95" t="s">
        <v>71</v>
      </c>
    </row>
    <row r="813" spans="1:14">
      <c r="A813" s="95">
        <v>24</v>
      </c>
      <c r="B813" s="95"/>
      <c r="C813" s="95" t="s">
        <v>42</v>
      </c>
      <c r="D813" s="95" t="s">
        <v>41</v>
      </c>
      <c r="E813" s="95" t="s">
        <v>165</v>
      </c>
      <c r="F813" s="95" t="s">
        <v>1744</v>
      </c>
      <c r="G813" s="95">
        <v>2</v>
      </c>
      <c r="H813" s="95" t="s">
        <v>74</v>
      </c>
      <c r="I813" s="95">
        <v>3</v>
      </c>
      <c r="J813" s="95" t="s">
        <v>72</v>
      </c>
      <c r="K813" s="95">
        <v>0.99</v>
      </c>
      <c r="L813" s="95" t="s">
        <v>103</v>
      </c>
      <c r="M813" s="95">
        <v>990</v>
      </c>
      <c r="N813" s="95" t="s">
        <v>71</v>
      </c>
    </row>
    <row r="814" spans="1:14">
      <c r="A814" s="95">
        <v>25</v>
      </c>
      <c r="B814" s="95"/>
      <c r="C814" s="95" t="s">
        <v>1165</v>
      </c>
      <c r="D814" s="95"/>
      <c r="E814" s="95" t="s">
        <v>43</v>
      </c>
      <c r="F814" s="95" t="s">
        <v>1107</v>
      </c>
      <c r="G814" s="95">
        <v>1</v>
      </c>
      <c r="H814" s="95" t="s">
        <v>74</v>
      </c>
      <c r="I814" s="95">
        <v>4</v>
      </c>
      <c r="J814" s="95" t="s">
        <v>72</v>
      </c>
      <c r="K814" s="95">
        <v>1.32</v>
      </c>
      <c r="L814" s="95" t="s">
        <v>103</v>
      </c>
      <c r="M814" s="143">
        <v>1320</v>
      </c>
      <c r="N814" s="95" t="s">
        <v>71</v>
      </c>
    </row>
    <row r="815" spans="1:14">
      <c r="A815" s="95">
        <v>26</v>
      </c>
      <c r="B815" s="95"/>
      <c r="C815" s="95" t="s">
        <v>1745</v>
      </c>
      <c r="D815" s="95"/>
      <c r="E815" s="95" t="s">
        <v>12</v>
      </c>
      <c r="F815" s="95" t="s">
        <v>1190</v>
      </c>
      <c r="G815" s="95">
        <v>1</v>
      </c>
      <c r="H815" s="95" t="s">
        <v>74</v>
      </c>
      <c r="I815" s="95">
        <v>1.5</v>
      </c>
      <c r="J815" s="95" t="s">
        <v>72</v>
      </c>
      <c r="K815" s="95">
        <v>0.495</v>
      </c>
      <c r="L815" s="95" t="s">
        <v>103</v>
      </c>
      <c r="M815" s="95">
        <v>495</v>
      </c>
      <c r="N815" s="95" t="s">
        <v>71</v>
      </c>
    </row>
    <row r="816" spans="1:14">
      <c r="A816" s="95">
        <v>27</v>
      </c>
      <c r="B816" s="95"/>
      <c r="C816" s="95" t="s">
        <v>1140</v>
      </c>
      <c r="D816" s="95"/>
      <c r="E816" s="95" t="s">
        <v>12</v>
      </c>
      <c r="F816" s="95" t="s">
        <v>1190</v>
      </c>
      <c r="G816" s="95">
        <v>1</v>
      </c>
      <c r="H816" s="95" t="s">
        <v>74</v>
      </c>
      <c r="I816" s="95">
        <v>1</v>
      </c>
      <c r="J816" s="95" t="s">
        <v>72</v>
      </c>
      <c r="K816" s="95">
        <v>0.33</v>
      </c>
      <c r="L816" s="95" t="s">
        <v>103</v>
      </c>
      <c r="M816" s="95">
        <v>330</v>
      </c>
      <c r="N816" s="95" t="s">
        <v>71</v>
      </c>
    </row>
    <row r="817" spans="1:14">
      <c r="A817" s="95">
        <v>28</v>
      </c>
      <c r="B817" s="95"/>
      <c r="C817" s="95" t="s">
        <v>757</v>
      </c>
      <c r="D817" s="95"/>
      <c r="E817" s="95" t="s">
        <v>12</v>
      </c>
      <c r="F817" s="95" t="s">
        <v>1116</v>
      </c>
      <c r="G817" s="95">
        <v>2</v>
      </c>
      <c r="H817" s="95" t="s">
        <v>74</v>
      </c>
      <c r="I817" s="95">
        <v>2</v>
      </c>
      <c r="J817" s="95" t="s">
        <v>72</v>
      </c>
      <c r="K817" s="95">
        <v>0.66</v>
      </c>
      <c r="L817" s="95" t="s">
        <v>103</v>
      </c>
      <c r="M817" s="95">
        <v>660</v>
      </c>
      <c r="N817" s="95" t="s">
        <v>71</v>
      </c>
    </row>
    <row r="818" spans="1:14">
      <c r="A818" s="95">
        <v>29</v>
      </c>
      <c r="B818" s="95"/>
      <c r="C818" s="95" t="s">
        <v>1010</v>
      </c>
      <c r="D818" s="95"/>
      <c r="E818" s="95" t="s">
        <v>8</v>
      </c>
      <c r="F818" s="95" t="s">
        <v>1011</v>
      </c>
      <c r="G818" s="95">
        <v>1</v>
      </c>
      <c r="H818" s="95" t="s">
        <v>74</v>
      </c>
      <c r="I818" s="95">
        <v>1</v>
      </c>
      <c r="J818" s="95" t="s">
        <v>72</v>
      </c>
      <c r="K818" s="95">
        <v>0.33</v>
      </c>
      <c r="L818" s="95" t="s">
        <v>103</v>
      </c>
      <c r="M818" s="95">
        <v>330</v>
      </c>
      <c r="N818" s="95" t="s">
        <v>71</v>
      </c>
    </row>
    <row r="819" spans="1:14">
      <c r="A819" s="95">
        <v>30</v>
      </c>
      <c r="B819" s="95"/>
      <c r="C819" s="95" t="s">
        <v>1117</v>
      </c>
      <c r="D819" s="95"/>
      <c r="E819" s="95" t="s">
        <v>8</v>
      </c>
      <c r="F819" s="95" t="s">
        <v>1118</v>
      </c>
      <c r="G819" s="95">
        <v>1</v>
      </c>
      <c r="H819" s="95" t="s">
        <v>74</v>
      </c>
      <c r="I819" s="95">
        <v>4</v>
      </c>
      <c r="J819" s="95" t="s">
        <v>72</v>
      </c>
      <c r="K819" s="95">
        <v>1.32</v>
      </c>
      <c r="L819" s="95" t="s">
        <v>103</v>
      </c>
      <c r="M819" s="143">
        <v>1320</v>
      </c>
      <c r="N819" s="95" t="s">
        <v>71</v>
      </c>
    </row>
    <row r="820" spans="1:14">
      <c r="A820" s="95">
        <v>31</v>
      </c>
      <c r="B820" s="95"/>
      <c r="C820" s="95" t="s">
        <v>1120</v>
      </c>
      <c r="D820" s="95"/>
      <c r="E820" s="95" t="s">
        <v>12</v>
      </c>
      <c r="F820" s="95" t="s">
        <v>1746</v>
      </c>
      <c r="G820" s="95">
        <v>0</v>
      </c>
      <c r="H820" s="95" t="s">
        <v>74</v>
      </c>
      <c r="I820" s="95">
        <v>0</v>
      </c>
      <c r="J820" s="95" t="s">
        <v>72</v>
      </c>
      <c r="K820" s="95">
        <v>0</v>
      </c>
      <c r="L820" s="95" t="s">
        <v>103</v>
      </c>
      <c r="M820" s="95" t="s">
        <v>1486</v>
      </c>
      <c r="N820" s="95" t="s">
        <v>71</v>
      </c>
    </row>
    <row r="821" spans="1:14">
      <c r="A821" s="95">
        <v>32</v>
      </c>
      <c r="B821" s="95"/>
      <c r="C821" s="95"/>
      <c r="D821" s="95"/>
      <c r="E821" s="95" t="s">
        <v>12</v>
      </c>
      <c r="F821" s="95" t="s">
        <v>271</v>
      </c>
      <c r="G821" s="95">
        <v>1</v>
      </c>
      <c r="H821" s="95" t="s">
        <v>74</v>
      </c>
      <c r="I821" s="95">
        <v>1</v>
      </c>
      <c r="J821" s="95" t="s">
        <v>72</v>
      </c>
      <c r="K821" s="95">
        <v>0.33</v>
      </c>
      <c r="L821" s="95" t="s">
        <v>103</v>
      </c>
      <c r="M821" s="95">
        <v>330</v>
      </c>
      <c r="N821" s="95" t="s">
        <v>71</v>
      </c>
    </row>
    <row r="822" spans="1:14">
      <c r="A822" s="95">
        <v>33</v>
      </c>
      <c r="B822" s="95"/>
      <c r="C822" s="95" t="s">
        <v>124</v>
      </c>
      <c r="D822" s="95"/>
      <c r="E822" s="95" t="s">
        <v>43</v>
      </c>
      <c r="F822" s="95" t="s">
        <v>680</v>
      </c>
      <c r="G822" s="95">
        <v>1</v>
      </c>
      <c r="H822" s="95" t="s">
        <v>74</v>
      </c>
      <c r="I822" s="95">
        <v>1.5</v>
      </c>
      <c r="J822" s="95" t="s">
        <v>72</v>
      </c>
      <c r="K822" s="95">
        <v>0.495</v>
      </c>
      <c r="L822" s="95" t="s">
        <v>103</v>
      </c>
      <c r="M822" s="95">
        <v>495</v>
      </c>
      <c r="N822" s="95" t="s">
        <v>71</v>
      </c>
    </row>
    <row r="823" spans="1:14">
      <c r="A823" s="95">
        <v>34</v>
      </c>
      <c r="B823" s="95"/>
      <c r="C823" s="95" t="s">
        <v>712</v>
      </c>
      <c r="D823" s="95"/>
      <c r="E823" s="95" t="s">
        <v>12</v>
      </c>
      <c r="F823" s="95" t="s">
        <v>217</v>
      </c>
      <c r="G823" s="95">
        <v>1</v>
      </c>
      <c r="H823" s="95" t="s">
        <v>74</v>
      </c>
      <c r="I823" s="95">
        <v>1</v>
      </c>
      <c r="J823" s="95" t="s">
        <v>72</v>
      </c>
      <c r="K823" s="95">
        <v>0.33</v>
      </c>
      <c r="L823" s="95" t="s">
        <v>103</v>
      </c>
      <c r="M823" s="95">
        <v>330</v>
      </c>
      <c r="N823" s="95" t="s">
        <v>71</v>
      </c>
    </row>
    <row r="824" spans="1:14">
      <c r="A824" s="95">
        <v>35</v>
      </c>
      <c r="B824" s="95"/>
      <c r="C824" s="95" t="s">
        <v>757</v>
      </c>
      <c r="D824" s="95"/>
      <c r="E824" s="95" t="s">
        <v>12</v>
      </c>
      <c r="F824" s="95" t="s">
        <v>995</v>
      </c>
      <c r="G824" s="95">
        <v>2</v>
      </c>
      <c r="H824" s="95" t="s">
        <v>74</v>
      </c>
      <c r="I824" s="95">
        <v>2</v>
      </c>
      <c r="J824" s="95" t="s">
        <v>72</v>
      </c>
      <c r="K824" s="95">
        <v>0.66</v>
      </c>
      <c r="L824" s="95" t="s">
        <v>103</v>
      </c>
      <c r="M824" s="95">
        <v>660</v>
      </c>
      <c r="N824" s="95" t="s">
        <v>71</v>
      </c>
    </row>
    <row r="825" spans="1:14">
      <c r="A825" s="95">
        <v>36</v>
      </c>
      <c r="B825" s="95"/>
      <c r="C825" s="95" t="s">
        <v>1008</v>
      </c>
      <c r="D825" s="95"/>
      <c r="E825" s="95" t="s">
        <v>12</v>
      </c>
      <c r="F825" s="95" t="s">
        <v>1009</v>
      </c>
      <c r="G825" s="95">
        <v>1</v>
      </c>
      <c r="H825" s="95" t="s">
        <v>74</v>
      </c>
      <c r="I825" s="95">
        <v>1</v>
      </c>
      <c r="J825" s="95" t="s">
        <v>72</v>
      </c>
      <c r="K825" s="95">
        <v>0.33</v>
      </c>
      <c r="L825" s="95" t="s">
        <v>103</v>
      </c>
      <c r="M825" s="95">
        <v>330</v>
      </c>
      <c r="N825" s="95" t="s">
        <v>71</v>
      </c>
    </row>
    <row r="826" spans="1:14">
      <c r="A826" s="95">
        <v>37</v>
      </c>
      <c r="B826" s="95"/>
      <c r="C826" s="144"/>
      <c r="D826" s="144"/>
      <c r="E826" s="144"/>
      <c r="F826" s="144"/>
      <c r="G826" s="144">
        <v>46</v>
      </c>
      <c r="H826" s="144" t="s">
        <v>74</v>
      </c>
      <c r="I826" s="144">
        <v>155</v>
      </c>
      <c r="J826" s="144" t="s">
        <v>72</v>
      </c>
      <c r="K826" s="144">
        <v>51.15</v>
      </c>
      <c r="L826" s="144" t="s">
        <v>103</v>
      </c>
      <c r="M826" s="145">
        <v>51150</v>
      </c>
      <c r="N826" s="144" t="s">
        <v>71</v>
      </c>
    </row>
    <row r="827" spans="1:14">
      <c r="A827" s="144" t="s">
        <v>54</v>
      </c>
      <c r="B827" s="144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9"/>
    </row>
    <row r="828" spans="1:14">
      <c r="A828" s="147"/>
      <c r="B828" s="148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2"/>
    </row>
    <row r="829" spans="1:14">
      <c r="A829" s="150"/>
      <c r="B829" s="151"/>
      <c r="C829" s="146" t="s">
        <v>2</v>
      </c>
      <c r="D829" s="146" t="s">
        <v>4</v>
      </c>
      <c r="E829" s="146" t="s">
        <v>1</v>
      </c>
      <c r="F829" s="146" t="s">
        <v>280</v>
      </c>
      <c r="G829" s="146" t="s">
        <v>5</v>
      </c>
      <c r="H829" s="146"/>
      <c r="I829" s="146" t="s">
        <v>6</v>
      </c>
      <c r="J829" s="146"/>
      <c r="K829" s="146" t="s">
        <v>101</v>
      </c>
      <c r="L829" s="146"/>
      <c r="M829" s="146" t="s">
        <v>102</v>
      </c>
      <c r="N829" s="146"/>
    </row>
    <row r="830" spans="1:14">
      <c r="A830" s="146" t="s">
        <v>53</v>
      </c>
      <c r="B830" s="146" t="s">
        <v>0</v>
      </c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</row>
    <row r="831" spans="1:14">
      <c r="A831" s="95"/>
      <c r="B831" s="95"/>
      <c r="C831" s="95" t="s">
        <v>3</v>
      </c>
      <c r="D831" s="95" t="s">
        <v>7</v>
      </c>
      <c r="E831" s="95" t="s">
        <v>8</v>
      </c>
      <c r="F831" s="95" t="s">
        <v>1747</v>
      </c>
      <c r="G831" s="95">
        <v>4</v>
      </c>
      <c r="H831" s="95" t="s">
        <v>74</v>
      </c>
      <c r="I831" s="95">
        <v>24</v>
      </c>
      <c r="J831" s="95" t="s">
        <v>72</v>
      </c>
      <c r="K831" s="95">
        <v>7.92</v>
      </c>
      <c r="L831" s="95" t="s">
        <v>103</v>
      </c>
      <c r="M831" s="143">
        <v>7920</v>
      </c>
      <c r="N831" s="95" t="s">
        <v>71</v>
      </c>
    </row>
    <row r="832" spans="1:14">
      <c r="A832" s="95">
        <v>1</v>
      </c>
      <c r="B832" s="95" t="s">
        <v>65</v>
      </c>
      <c r="C832" s="95" t="s">
        <v>56</v>
      </c>
      <c r="D832" s="95" t="s">
        <v>93</v>
      </c>
      <c r="E832" s="95" t="s">
        <v>8</v>
      </c>
      <c r="F832" s="95" t="s">
        <v>1749</v>
      </c>
      <c r="G832" s="95">
        <v>3</v>
      </c>
      <c r="H832" s="95" t="s">
        <v>74</v>
      </c>
      <c r="I832" s="95">
        <v>18</v>
      </c>
      <c r="J832" s="95" t="s">
        <v>72</v>
      </c>
      <c r="K832" s="95">
        <v>5.94</v>
      </c>
      <c r="L832" s="95" t="s">
        <v>103</v>
      </c>
      <c r="M832" s="143">
        <v>5940</v>
      </c>
      <c r="N832" s="95" t="s">
        <v>71</v>
      </c>
    </row>
    <row r="833" spans="1:14">
      <c r="A833" s="95">
        <v>2</v>
      </c>
      <c r="B833" s="95" t="s">
        <v>1748</v>
      </c>
      <c r="C833" s="95" t="s">
        <v>15</v>
      </c>
      <c r="D833" s="95" t="s">
        <v>647</v>
      </c>
      <c r="E833" s="95" t="s">
        <v>8</v>
      </c>
      <c r="F833" s="95"/>
      <c r="G833" s="95"/>
      <c r="H833" s="95" t="s">
        <v>74</v>
      </c>
      <c r="I833" s="95">
        <v>0</v>
      </c>
      <c r="J833" s="95" t="s">
        <v>72</v>
      </c>
      <c r="K833" s="95">
        <v>0</v>
      </c>
      <c r="L833" s="95" t="s">
        <v>103</v>
      </c>
      <c r="M833" s="95" t="s">
        <v>1486</v>
      </c>
      <c r="N833" s="95" t="s">
        <v>71</v>
      </c>
    </row>
    <row r="834" spans="1:14">
      <c r="A834" s="95">
        <v>3</v>
      </c>
      <c r="B834" s="95"/>
      <c r="C834" s="95" t="s">
        <v>17</v>
      </c>
      <c r="D834" s="95" t="s">
        <v>16</v>
      </c>
      <c r="E834" s="95" t="s">
        <v>8</v>
      </c>
      <c r="F834" s="95" t="s">
        <v>1750</v>
      </c>
      <c r="G834" s="95">
        <v>3</v>
      </c>
      <c r="H834" s="95" t="s">
        <v>74</v>
      </c>
      <c r="I834" s="95">
        <v>18</v>
      </c>
      <c r="J834" s="95" t="s">
        <v>72</v>
      </c>
      <c r="K834" s="95">
        <v>5.94</v>
      </c>
      <c r="L834" s="95" t="s">
        <v>103</v>
      </c>
      <c r="M834" s="143">
        <v>5940</v>
      </c>
      <c r="N834" s="95" t="s">
        <v>71</v>
      </c>
    </row>
    <row r="835" spans="1:14">
      <c r="A835" s="95">
        <v>4</v>
      </c>
      <c r="B835" s="95"/>
      <c r="C835" s="95" t="s">
        <v>251</v>
      </c>
      <c r="D835" s="95" t="s">
        <v>18</v>
      </c>
      <c r="E835" s="95" t="s">
        <v>8</v>
      </c>
      <c r="F835" s="95" t="s">
        <v>1751</v>
      </c>
      <c r="G835" s="95">
        <v>5</v>
      </c>
      <c r="H835" s="95" t="s">
        <v>74</v>
      </c>
      <c r="I835" s="95">
        <v>30</v>
      </c>
      <c r="J835" s="95" t="s">
        <v>72</v>
      </c>
      <c r="K835" s="95">
        <v>9.9</v>
      </c>
      <c r="L835" s="95" t="s">
        <v>103</v>
      </c>
      <c r="M835" s="143">
        <v>9900</v>
      </c>
      <c r="N835" s="95" t="s">
        <v>71</v>
      </c>
    </row>
    <row r="836" spans="1:14">
      <c r="A836" s="95">
        <v>5</v>
      </c>
      <c r="B836" s="95"/>
      <c r="C836" s="95" t="s">
        <v>52</v>
      </c>
      <c r="D836" s="95" t="s">
        <v>51</v>
      </c>
      <c r="E836" s="95" t="s">
        <v>8</v>
      </c>
      <c r="F836" s="95" t="s">
        <v>1752</v>
      </c>
      <c r="G836" s="95">
        <v>2</v>
      </c>
      <c r="H836" s="95" t="s">
        <v>74</v>
      </c>
      <c r="I836" s="95">
        <v>12</v>
      </c>
      <c r="J836" s="95" t="s">
        <v>72</v>
      </c>
      <c r="K836" s="95">
        <v>3.96</v>
      </c>
      <c r="L836" s="95" t="s">
        <v>103</v>
      </c>
      <c r="M836" s="143">
        <v>3960</v>
      </c>
      <c r="N836" s="95" t="s">
        <v>71</v>
      </c>
    </row>
    <row r="837" spans="1:14">
      <c r="A837" s="95">
        <v>6</v>
      </c>
      <c r="B837" s="95"/>
      <c r="C837" s="95" t="s">
        <v>10</v>
      </c>
      <c r="D837" s="95" t="s">
        <v>93</v>
      </c>
      <c r="E837" s="95" t="s">
        <v>8</v>
      </c>
      <c r="F837" s="95" t="s">
        <v>1753</v>
      </c>
      <c r="G837" s="95"/>
      <c r="H837" s="95" t="s">
        <v>74</v>
      </c>
      <c r="I837" s="95">
        <v>0</v>
      </c>
      <c r="J837" s="95" t="s">
        <v>72</v>
      </c>
      <c r="K837" s="95">
        <v>0</v>
      </c>
      <c r="L837" s="95" t="s">
        <v>103</v>
      </c>
      <c r="M837" s="95" t="s">
        <v>1486</v>
      </c>
      <c r="N837" s="95" t="s">
        <v>71</v>
      </c>
    </row>
    <row r="838" spans="1:14">
      <c r="A838" s="95">
        <v>7</v>
      </c>
      <c r="B838" s="95"/>
      <c r="C838" s="95" t="s">
        <v>26</v>
      </c>
      <c r="D838" s="95" t="s">
        <v>89</v>
      </c>
      <c r="E838" s="95" t="s">
        <v>8</v>
      </c>
      <c r="F838" s="95" t="s">
        <v>1754</v>
      </c>
      <c r="G838" s="95">
        <v>4</v>
      </c>
      <c r="H838" s="95" t="s">
        <v>74</v>
      </c>
      <c r="I838" s="95">
        <v>24</v>
      </c>
      <c r="J838" s="95" t="s">
        <v>72</v>
      </c>
      <c r="K838" s="95">
        <v>7.92</v>
      </c>
      <c r="L838" s="95" t="s">
        <v>103</v>
      </c>
      <c r="M838" s="143">
        <v>7920</v>
      </c>
      <c r="N838" s="95" t="s">
        <v>71</v>
      </c>
    </row>
    <row r="839" spans="1:14">
      <c r="A839" s="95">
        <v>8</v>
      </c>
      <c r="B839" s="95"/>
      <c r="C839" s="95" t="s">
        <v>94</v>
      </c>
      <c r="D839" s="95" t="s">
        <v>95</v>
      </c>
      <c r="E839" s="95" t="s">
        <v>8</v>
      </c>
      <c r="F839" s="95" t="s">
        <v>1755</v>
      </c>
      <c r="G839" s="95">
        <v>3</v>
      </c>
      <c r="H839" s="95" t="s">
        <v>74</v>
      </c>
      <c r="I839" s="95">
        <v>18</v>
      </c>
      <c r="J839" s="95" t="s">
        <v>72</v>
      </c>
      <c r="K839" s="95">
        <v>5.94</v>
      </c>
      <c r="L839" s="95" t="s">
        <v>103</v>
      </c>
      <c r="M839" s="143">
        <v>5940</v>
      </c>
      <c r="N839" s="95" t="s">
        <v>71</v>
      </c>
    </row>
    <row r="840" spans="1:14">
      <c r="A840" s="95">
        <v>9</v>
      </c>
      <c r="B840" s="95"/>
      <c r="C840" s="95" t="s">
        <v>190</v>
      </c>
      <c r="D840" s="95" t="s">
        <v>20</v>
      </c>
      <c r="E840" s="95" t="s">
        <v>173</v>
      </c>
      <c r="F840" s="95"/>
      <c r="G840" s="95"/>
      <c r="H840" s="95" t="s">
        <v>74</v>
      </c>
      <c r="I840" s="95">
        <v>0</v>
      </c>
      <c r="J840" s="95" t="s">
        <v>72</v>
      </c>
      <c r="K840" s="95">
        <v>0</v>
      </c>
      <c r="L840" s="95" t="s">
        <v>103</v>
      </c>
      <c r="M840" s="95" t="s">
        <v>1486</v>
      </c>
      <c r="N840" s="95" t="s">
        <v>71</v>
      </c>
    </row>
    <row r="841" spans="1:14">
      <c r="A841" s="95">
        <v>10</v>
      </c>
      <c r="B841" s="95"/>
      <c r="C841" s="95" t="s">
        <v>34</v>
      </c>
      <c r="D841" s="95" t="s">
        <v>134</v>
      </c>
      <c r="E841" s="95" t="s">
        <v>173</v>
      </c>
      <c r="F841" s="95"/>
      <c r="G841" s="95"/>
      <c r="H841" s="95" t="s">
        <v>74</v>
      </c>
      <c r="I841" s="95">
        <v>0</v>
      </c>
      <c r="J841" s="95" t="s">
        <v>72</v>
      </c>
      <c r="K841" s="95">
        <v>0</v>
      </c>
      <c r="L841" s="95" t="s">
        <v>103</v>
      </c>
      <c r="M841" s="95" t="s">
        <v>1486</v>
      </c>
      <c r="N841" s="95" t="s">
        <v>71</v>
      </c>
    </row>
    <row r="842" spans="1:14">
      <c r="A842" s="95">
        <v>11</v>
      </c>
      <c r="B842" s="95"/>
      <c r="C842" s="95" t="s">
        <v>23</v>
      </c>
      <c r="D842" s="95" t="s">
        <v>136</v>
      </c>
      <c r="E842" s="95" t="s">
        <v>12</v>
      </c>
      <c r="F842" s="95"/>
      <c r="G842" s="95"/>
      <c r="H842" s="95" t="s">
        <v>74</v>
      </c>
      <c r="I842" s="95">
        <v>0</v>
      </c>
      <c r="J842" s="95" t="s">
        <v>72</v>
      </c>
      <c r="K842" s="95">
        <v>0</v>
      </c>
      <c r="L842" s="95" t="s">
        <v>103</v>
      </c>
      <c r="M842" s="95" t="s">
        <v>1486</v>
      </c>
      <c r="N842" s="95" t="s">
        <v>71</v>
      </c>
    </row>
    <row r="843" spans="1:14">
      <c r="A843" s="95">
        <v>12</v>
      </c>
      <c r="B843" s="95"/>
      <c r="C843" s="95" t="s">
        <v>90</v>
      </c>
      <c r="D843" s="95" t="s">
        <v>91</v>
      </c>
      <c r="E843" s="95" t="s">
        <v>12</v>
      </c>
      <c r="F843" s="95"/>
      <c r="G843" s="95"/>
      <c r="H843" s="95" t="s">
        <v>74</v>
      </c>
      <c r="I843" s="95">
        <v>0</v>
      </c>
      <c r="J843" s="95" t="s">
        <v>72</v>
      </c>
      <c r="K843" s="95">
        <v>0</v>
      </c>
      <c r="L843" s="95" t="s">
        <v>103</v>
      </c>
      <c r="M843" s="95" t="s">
        <v>1486</v>
      </c>
      <c r="N843" s="95" t="s">
        <v>71</v>
      </c>
    </row>
    <row r="844" spans="1:14">
      <c r="A844" s="95">
        <v>13</v>
      </c>
      <c r="B844" s="95"/>
      <c r="C844" s="95" t="s">
        <v>81</v>
      </c>
      <c r="D844" s="95" t="s">
        <v>82</v>
      </c>
      <c r="E844" s="95" t="s">
        <v>12</v>
      </c>
      <c r="F844" s="95"/>
      <c r="G844" s="95"/>
      <c r="H844" s="95" t="s">
        <v>74</v>
      </c>
      <c r="I844" s="95">
        <v>0</v>
      </c>
      <c r="J844" s="95" t="s">
        <v>72</v>
      </c>
      <c r="K844" s="95">
        <v>0</v>
      </c>
      <c r="L844" s="95" t="s">
        <v>103</v>
      </c>
      <c r="M844" s="95" t="s">
        <v>1486</v>
      </c>
      <c r="N844" s="95" t="s">
        <v>71</v>
      </c>
    </row>
    <row r="845" spans="1:14">
      <c r="A845" s="95">
        <v>14</v>
      </c>
      <c r="B845" s="95"/>
      <c r="C845" s="95" t="s">
        <v>11</v>
      </c>
      <c r="D845" s="95" t="s">
        <v>13</v>
      </c>
      <c r="E845" s="95" t="s">
        <v>12</v>
      </c>
      <c r="F845" s="95" t="s">
        <v>1756</v>
      </c>
      <c r="G845" s="95">
        <v>4</v>
      </c>
      <c r="H845" s="95" t="s">
        <v>74</v>
      </c>
      <c r="I845" s="95">
        <v>4</v>
      </c>
      <c r="J845" s="95" t="s">
        <v>72</v>
      </c>
      <c r="K845" s="95">
        <v>1.32</v>
      </c>
      <c r="L845" s="95" t="s">
        <v>103</v>
      </c>
      <c r="M845" s="143">
        <v>1320</v>
      </c>
      <c r="N845" s="95" t="s">
        <v>71</v>
      </c>
    </row>
    <row r="846" spans="1:14">
      <c r="A846" s="95">
        <v>15</v>
      </c>
      <c r="B846" s="95"/>
      <c r="C846" s="95" t="s">
        <v>28</v>
      </c>
      <c r="D846" s="95" t="s">
        <v>27</v>
      </c>
      <c r="E846" s="95" t="s">
        <v>12</v>
      </c>
      <c r="F846" s="95" t="s">
        <v>1757</v>
      </c>
      <c r="G846" s="95">
        <v>2</v>
      </c>
      <c r="H846" s="95" t="s">
        <v>74</v>
      </c>
      <c r="I846" s="95">
        <v>2</v>
      </c>
      <c r="J846" s="95" t="s">
        <v>72</v>
      </c>
      <c r="K846" s="95">
        <v>0.66</v>
      </c>
      <c r="L846" s="95" t="s">
        <v>103</v>
      </c>
      <c r="M846" s="95">
        <v>660</v>
      </c>
      <c r="N846" s="95" t="s">
        <v>71</v>
      </c>
    </row>
    <row r="847" spans="1:14">
      <c r="A847" s="95">
        <v>16</v>
      </c>
      <c r="B847" s="95"/>
      <c r="C847" s="95" t="s">
        <v>30</v>
      </c>
      <c r="D847" s="95" t="s">
        <v>29</v>
      </c>
      <c r="E847" s="95" t="s">
        <v>12</v>
      </c>
      <c r="F847" s="95"/>
      <c r="G847" s="95"/>
      <c r="H847" s="95" t="s">
        <v>74</v>
      </c>
      <c r="I847" s="95">
        <v>0</v>
      </c>
      <c r="J847" s="95" t="s">
        <v>72</v>
      </c>
      <c r="K847" s="95">
        <v>0</v>
      </c>
      <c r="L847" s="95" t="s">
        <v>103</v>
      </c>
      <c r="M847" s="95" t="s">
        <v>1486</v>
      </c>
      <c r="N847" s="95" t="s">
        <v>71</v>
      </c>
    </row>
    <row r="848" spans="1:14">
      <c r="A848" s="95">
        <v>17</v>
      </c>
      <c r="B848" s="95"/>
      <c r="C848" s="95" t="s">
        <v>32</v>
      </c>
      <c r="D848" s="95" t="s">
        <v>33</v>
      </c>
      <c r="E848" s="95" t="s">
        <v>12</v>
      </c>
      <c r="F848" s="95"/>
      <c r="G848" s="95"/>
      <c r="H848" s="95" t="s">
        <v>74</v>
      </c>
      <c r="I848" s="95">
        <v>0</v>
      </c>
      <c r="J848" s="95" t="s">
        <v>72</v>
      </c>
      <c r="K848" s="95">
        <v>0</v>
      </c>
      <c r="L848" s="95" t="s">
        <v>103</v>
      </c>
      <c r="M848" s="95" t="s">
        <v>1486</v>
      </c>
      <c r="N848" s="95" t="s">
        <v>71</v>
      </c>
    </row>
    <row r="849" spans="1:14">
      <c r="A849" s="95">
        <v>18</v>
      </c>
      <c r="B849" s="95"/>
      <c r="C849" s="95" t="s">
        <v>36</v>
      </c>
      <c r="D849" s="95" t="s">
        <v>35</v>
      </c>
      <c r="E849" s="95" t="s">
        <v>12</v>
      </c>
      <c r="F849" s="95" t="s">
        <v>1758</v>
      </c>
      <c r="G849" s="95">
        <v>1</v>
      </c>
      <c r="H849" s="95" t="s">
        <v>74</v>
      </c>
      <c r="I849" s="95">
        <v>1</v>
      </c>
      <c r="J849" s="95" t="s">
        <v>72</v>
      </c>
      <c r="K849" s="95">
        <v>0.33</v>
      </c>
      <c r="L849" s="95" t="s">
        <v>103</v>
      </c>
      <c r="M849" s="95">
        <v>330</v>
      </c>
      <c r="N849" s="95" t="s">
        <v>71</v>
      </c>
    </row>
    <row r="850" spans="1:14">
      <c r="A850" s="95">
        <v>19</v>
      </c>
      <c r="B850" s="95"/>
      <c r="C850" s="95" t="s">
        <v>38</v>
      </c>
      <c r="D850" s="95" t="s">
        <v>37</v>
      </c>
      <c r="E850" s="95" t="s">
        <v>12</v>
      </c>
      <c r="F850" s="95" t="s">
        <v>1759</v>
      </c>
      <c r="G850" s="95">
        <v>1</v>
      </c>
      <c r="H850" s="95" t="s">
        <v>74</v>
      </c>
      <c r="I850" s="95">
        <v>1</v>
      </c>
      <c r="J850" s="95" t="s">
        <v>72</v>
      </c>
      <c r="K850" s="95">
        <v>0.33</v>
      </c>
      <c r="L850" s="95" t="s">
        <v>103</v>
      </c>
      <c r="M850" s="95">
        <v>330</v>
      </c>
      <c r="N850" s="95" t="s">
        <v>71</v>
      </c>
    </row>
    <row r="851" spans="1:14">
      <c r="A851" s="95">
        <v>20</v>
      </c>
      <c r="B851" s="95"/>
      <c r="C851" s="95" t="s">
        <v>40</v>
      </c>
      <c r="D851" s="95" t="s">
        <v>39</v>
      </c>
      <c r="E851" s="95" t="s">
        <v>12</v>
      </c>
      <c r="F851" s="95" t="s">
        <v>1760</v>
      </c>
      <c r="G851" s="95">
        <v>1</v>
      </c>
      <c r="H851" s="95" t="s">
        <v>74</v>
      </c>
      <c r="I851" s="95">
        <v>1</v>
      </c>
      <c r="J851" s="95" t="s">
        <v>72</v>
      </c>
      <c r="K851" s="95">
        <v>0.33</v>
      </c>
      <c r="L851" s="95" t="s">
        <v>103</v>
      </c>
      <c r="M851" s="95">
        <v>330</v>
      </c>
      <c r="N851" s="95" t="s">
        <v>71</v>
      </c>
    </row>
    <row r="852" spans="1:14">
      <c r="A852" s="95">
        <v>21</v>
      </c>
      <c r="B852" s="95"/>
      <c r="C852" s="95" t="s">
        <v>78</v>
      </c>
      <c r="D852" s="95" t="s">
        <v>79</v>
      </c>
      <c r="E852" s="95" t="s">
        <v>12</v>
      </c>
      <c r="F852" s="95"/>
      <c r="G852" s="95"/>
      <c r="H852" s="95" t="s">
        <v>74</v>
      </c>
      <c r="I852" s="95">
        <v>0</v>
      </c>
      <c r="J852" s="95" t="s">
        <v>72</v>
      </c>
      <c r="K852" s="95">
        <v>0</v>
      </c>
      <c r="L852" s="95" t="s">
        <v>103</v>
      </c>
      <c r="M852" s="95" t="s">
        <v>1486</v>
      </c>
      <c r="N852" s="95" t="s">
        <v>71</v>
      </c>
    </row>
    <row r="853" spans="1:14">
      <c r="A853" s="95">
        <v>22</v>
      </c>
      <c r="B853" s="95"/>
      <c r="C853" s="95" t="s">
        <v>45</v>
      </c>
      <c r="D853" s="95" t="s">
        <v>44</v>
      </c>
      <c r="E853" s="95" t="s">
        <v>43</v>
      </c>
      <c r="F853" s="95"/>
      <c r="G853" s="95"/>
      <c r="H853" s="95" t="s">
        <v>74</v>
      </c>
      <c r="I853" s="95">
        <v>0</v>
      </c>
      <c r="J853" s="95" t="s">
        <v>72</v>
      </c>
      <c r="K853" s="95">
        <v>0</v>
      </c>
      <c r="L853" s="95" t="s">
        <v>103</v>
      </c>
      <c r="M853" s="95" t="s">
        <v>1486</v>
      </c>
      <c r="N853" s="95" t="s">
        <v>71</v>
      </c>
    </row>
    <row r="854" spans="1:14">
      <c r="A854" s="95">
        <v>23</v>
      </c>
      <c r="B854" s="95"/>
      <c r="C854" s="95" t="s">
        <v>47</v>
      </c>
      <c r="D854" s="95" t="s">
        <v>46</v>
      </c>
      <c r="E854" s="95" t="s">
        <v>43</v>
      </c>
      <c r="F854" s="95"/>
      <c r="G854" s="95"/>
      <c r="H854" s="95" t="s">
        <v>74</v>
      </c>
      <c r="I854" s="95">
        <v>0</v>
      </c>
      <c r="J854" s="95" t="s">
        <v>72</v>
      </c>
      <c r="K854" s="95">
        <v>0</v>
      </c>
      <c r="L854" s="95" t="s">
        <v>103</v>
      </c>
      <c r="M854" s="95" t="s">
        <v>1486</v>
      </c>
      <c r="N854" s="95" t="s">
        <v>71</v>
      </c>
    </row>
    <row r="855" spans="1:14">
      <c r="A855" s="95">
        <v>24</v>
      </c>
      <c r="B855" s="95"/>
      <c r="C855" s="95" t="s">
        <v>42</v>
      </c>
      <c r="D855" s="95" t="s">
        <v>41</v>
      </c>
      <c r="E855" s="95" t="s">
        <v>165</v>
      </c>
      <c r="F855" s="95"/>
      <c r="G855" s="95"/>
      <c r="H855" s="95" t="s">
        <v>74</v>
      </c>
      <c r="I855" s="95">
        <v>0</v>
      </c>
      <c r="J855" s="95" t="s">
        <v>72</v>
      </c>
      <c r="K855" s="95">
        <v>0</v>
      </c>
      <c r="L855" s="95" t="s">
        <v>103</v>
      </c>
      <c r="M855" s="95" t="s">
        <v>1486</v>
      </c>
      <c r="N855" s="95" t="s">
        <v>71</v>
      </c>
    </row>
    <row r="856" spans="1:14">
      <c r="A856" s="95">
        <v>25</v>
      </c>
      <c r="B856" s="95"/>
      <c r="C856" s="95" t="s">
        <v>1761</v>
      </c>
      <c r="D856" s="95"/>
      <c r="E856" s="95" t="s">
        <v>43</v>
      </c>
      <c r="F856" s="95" t="s">
        <v>1762</v>
      </c>
      <c r="G856" s="95">
        <v>2</v>
      </c>
      <c r="H856" s="95" t="s">
        <v>74</v>
      </c>
      <c r="I856" s="95">
        <v>8</v>
      </c>
      <c r="J856" s="95" t="s">
        <v>72</v>
      </c>
      <c r="K856" s="95">
        <v>2.64</v>
      </c>
      <c r="L856" s="95" t="s">
        <v>103</v>
      </c>
      <c r="M856" s="143">
        <v>2640</v>
      </c>
      <c r="N856" s="95" t="s">
        <v>71</v>
      </c>
    </row>
    <row r="857" spans="1:14">
      <c r="A857" s="95">
        <v>26</v>
      </c>
      <c r="B857" s="95"/>
      <c r="C857" s="95" t="s">
        <v>1745</v>
      </c>
      <c r="D857" s="95"/>
      <c r="E857" s="95" t="s">
        <v>12</v>
      </c>
      <c r="F857" s="95" t="s">
        <v>223</v>
      </c>
      <c r="G857" s="95">
        <v>1</v>
      </c>
      <c r="H857" s="95" t="s">
        <v>74</v>
      </c>
      <c r="I857" s="95">
        <v>1.5</v>
      </c>
      <c r="J857" s="95" t="s">
        <v>72</v>
      </c>
      <c r="K857" s="95">
        <v>0.495</v>
      </c>
      <c r="L857" s="95" t="s">
        <v>103</v>
      </c>
      <c r="M857" s="95">
        <v>495</v>
      </c>
      <c r="N857" s="95" t="s">
        <v>71</v>
      </c>
    </row>
    <row r="858" spans="1:14">
      <c r="A858" s="95">
        <v>27</v>
      </c>
      <c r="B858" s="95"/>
      <c r="C858" s="95" t="s">
        <v>126</v>
      </c>
      <c r="D858" s="95"/>
      <c r="E858" s="95" t="s">
        <v>43</v>
      </c>
      <c r="F858" s="95" t="s">
        <v>1189</v>
      </c>
      <c r="G858" s="95"/>
      <c r="H858" s="95" t="s">
        <v>74</v>
      </c>
      <c r="I858" s="95">
        <v>0</v>
      </c>
      <c r="J858" s="95" t="s">
        <v>72</v>
      </c>
      <c r="K858" s="95">
        <v>0</v>
      </c>
      <c r="L858" s="95" t="s">
        <v>103</v>
      </c>
      <c r="M858" s="95" t="s">
        <v>1486</v>
      </c>
      <c r="N858" s="95" t="s">
        <v>71</v>
      </c>
    </row>
    <row r="859" spans="1:14">
      <c r="A859" s="95">
        <v>28</v>
      </c>
      <c r="B859" s="95"/>
      <c r="C859" s="95" t="s">
        <v>757</v>
      </c>
      <c r="D859" s="95"/>
      <c r="E859" s="95" t="s">
        <v>12</v>
      </c>
      <c r="F859" s="95" t="s">
        <v>955</v>
      </c>
      <c r="G859" s="95">
        <v>1</v>
      </c>
      <c r="H859" s="95" t="s">
        <v>74</v>
      </c>
      <c r="I859" s="95">
        <v>1</v>
      </c>
      <c r="J859" s="95" t="s">
        <v>72</v>
      </c>
      <c r="K859" s="95">
        <v>0.33</v>
      </c>
      <c r="L859" s="95" t="s">
        <v>103</v>
      </c>
      <c r="M859" s="95">
        <v>330</v>
      </c>
      <c r="N859" s="95" t="s">
        <v>71</v>
      </c>
    </row>
    <row r="860" spans="1:14">
      <c r="A860" s="95">
        <v>29</v>
      </c>
      <c r="B860" s="95"/>
      <c r="C860" s="95" t="s">
        <v>1010</v>
      </c>
      <c r="D860" s="95"/>
      <c r="E860" s="95" t="s">
        <v>8</v>
      </c>
      <c r="F860" s="95" t="s">
        <v>1011</v>
      </c>
      <c r="G860" s="95">
        <v>0</v>
      </c>
      <c r="H860" s="95" t="s">
        <v>74</v>
      </c>
      <c r="I860" s="95">
        <v>0</v>
      </c>
      <c r="J860" s="95" t="s">
        <v>72</v>
      </c>
      <c r="K860" s="95">
        <v>0</v>
      </c>
      <c r="L860" s="95" t="s">
        <v>103</v>
      </c>
      <c r="M860" s="95" t="s">
        <v>1486</v>
      </c>
      <c r="N860" s="95" t="s">
        <v>71</v>
      </c>
    </row>
    <row r="861" spans="1:14">
      <c r="A861" s="95">
        <v>30</v>
      </c>
      <c r="B861" s="95"/>
      <c r="C861" s="95" t="s">
        <v>108</v>
      </c>
      <c r="D861" s="95"/>
      <c r="E861" s="95" t="s">
        <v>12</v>
      </c>
      <c r="F861" s="95" t="s">
        <v>1763</v>
      </c>
      <c r="G861" s="95">
        <v>1</v>
      </c>
      <c r="H861" s="95" t="s">
        <v>74</v>
      </c>
      <c r="I861" s="95">
        <v>4</v>
      </c>
      <c r="J861" s="95" t="s">
        <v>72</v>
      </c>
      <c r="K861" s="95">
        <v>1.32</v>
      </c>
      <c r="L861" s="95" t="s">
        <v>103</v>
      </c>
      <c r="M861" s="143">
        <v>1320</v>
      </c>
      <c r="N861" s="95" t="s">
        <v>71</v>
      </c>
    </row>
    <row r="862" spans="1:14">
      <c r="A862" s="95">
        <v>31</v>
      </c>
      <c r="B862" s="95"/>
      <c r="C862" s="95" t="s">
        <v>1764</v>
      </c>
      <c r="D862" s="95"/>
      <c r="E862" s="95" t="s">
        <v>12</v>
      </c>
      <c r="F862" s="95" t="s">
        <v>1136</v>
      </c>
      <c r="G862" s="95">
        <v>1</v>
      </c>
      <c r="H862" s="95" t="s">
        <v>74</v>
      </c>
      <c r="I862" s="95">
        <v>1</v>
      </c>
      <c r="J862" s="95" t="s">
        <v>72</v>
      </c>
      <c r="K862" s="95">
        <v>0.33</v>
      </c>
      <c r="L862" s="95" t="s">
        <v>103</v>
      </c>
      <c r="M862" s="95">
        <v>330</v>
      </c>
      <c r="N862" s="95" t="s">
        <v>71</v>
      </c>
    </row>
    <row r="863" spans="1:14">
      <c r="A863" s="95">
        <v>32</v>
      </c>
      <c r="B863" s="95"/>
      <c r="C863" s="95" t="s">
        <v>1765</v>
      </c>
      <c r="D863" s="95"/>
      <c r="E863" s="95" t="s">
        <v>12</v>
      </c>
      <c r="F863" s="95" t="s">
        <v>1059</v>
      </c>
      <c r="G863" s="95">
        <v>2</v>
      </c>
      <c r="H863" s="95" t="s">
        <v>74</v>
      </c>
      <c r="I863" s="95">
        <v>2</v>
      </c>
      <c r="J863" s="95" t="s">
        <v>72</v>
      </c>
      <c r="K863" s="95">
        <v>0.66</v>
      </c>
      <c r="L863" s="95" t="s">
        <v>103</v>
      </c>
      <c r="M863" s="95">
        <v>660</v>
      </c>
      <c r="N863" s="95" t="s">
        <v>71</v>
      </c>
    </row>
    <row r="864" spans="1:14">
      <c r="A864" s="95">
        <v>33</v>
      </c>
      <c r="B864" s="95"/>
      <c r="C864" s="95" t="s">
        <v>124</v>
      </c>
      <c r="D864" s="95"/>
      <c r="E864" s="95" t="s">
        <v>43</v>
      </c>
      <c r="F864" s="95" t="s">
        <v>680</v>
      </c>
      <c r="G864" s="95">
        <v>1</v>
      </c>
      <c r="H864" s="95" t="s">
        <v>74</v>
      </c>
      <c r="I864" s="95">
        <v>1.5</v>
      </c>
      <c r="J864" s="95" t="s">
        <v>72</v>
      </c>
      <c r="K864" s="95">
        <v>0.495</v>
      </c>
      <c r="L864" s="95" t="s">
        <v>103</v>
      </c>
      <c r="M864" s="95">
        <v>495</v>
      </c>
      <c r="N864" s="95" t="s">
        <v>71</v>
      </c>
    </row>
    <row r="865" spans="1:14">
      <c r="A865" s="95">
        <v>34</v>
      </c>
      <c r="B865" s="95"/>
      <c r="C865" s="95" t="s">
        <v>1766</v>
      </c>
      <c r="D865" s="95"/>
      <c r="E865" s="95" t="s">
        <v>12</v>
      </c>
      <c r="F865" s="95" t="s">
        <v>1767</v>
      </c>
      <c r="G865" s="95">
        <v>2</v>
      </c>
      <c r="H865" s="95" t="s">
        <v>74</v>
      </c>
      <c r="I865" s="95">
        <v>2</v>
      </c>
      <c r="J865" s="95" t="s">
        <v>72</v>
      </c>
      <c r="K865" s="95">
        <v>0.66</v>
      </c>
      <c r="L865" s="95" t="s">
        <v>103</v>
      </c>
      <c r="M865" s="95">
        <v>660</v>
      </c>
      <c r="N865" s="95" t="s">
        <v>71</v>
      </c>
    </row>
    <row r="866" spans="1:14">
      <c r="A866" s="95">
        <v>35</v>
      </c>
      <c r="B866" s="95"/>
      <c r="C866" s="95" t="s">
        <v>757</v>
      </c>
      <c r="D866" s="95"/>
      <c r="E866" s="95" t="s">
        <v>12</v>
      </c>
      <c r="F866" s="95" t="s">
        <v>995</v>
      </c>
      <c r="G866" s="95">
        <v>1</v>
      </c>
      <c r="H866" s="95" t="s">
        <v>74</v>
      </c>
      <c r="I866" s="95">
        <v>1</v>
      </c>
      <c r="J866" s="95" t="s">
        <v>72</v>
      </c>
      <c r="K866" s="95">
        <v>0.33</v>
      </c>
      <c r="L866" s="95" t="s">
        <v>103</v>
      </c>
      <c r="M866" s="95">
        <v>330</v>
      </c>
      <c r="N866" s="95" t="s">
        <v>71</v>
      </c>
    </row>
    <row r="867" spans="1:14">
      <c r="A867" s="95">
        <v>36</v>
      </c>
      <c r="B867" s="95"/>
      <c r="C867" s="95" t="s">
        <v>1008</v>
      </c>
      <c r="D867" s="95"/>
      <c r="E867" s="95" t="s">
        <v>12</v>
      </c>
      <c r="F867" s="95" t="s">
        <v>1009</v>
      </c>
      <c r="G867" s="95">
        <v>1</v>
      </c>
      <c r="H867" s="95" t="s">
        <v>74</v>
      </c>
      <c r="I867" s="95">
        <v>1</v>
      </c>
      <c r="J867" s="95" t="s">
        <v>72</v>
      </c>
      <c r="K867" s="95">
        <v>0.33</v>
      </c>
      <c r="L867" s="95" t="s">
        <v>103</v>
      </c>
      <c r="M867" s="95">
        <v>330</v>
      </c>
      <c r="N867" s="95" t="s">
        <v>71</v>
      </c>
    </row>
    <row r="868" spans="1:14">
      <c r="A868" s="95">
        <v>37</v>
      </c>
      <c r="B868" s="95"/>
      <c r="C868" s="144"/>
      <c r="D868" s="144"/>
      <c r="E868" s="144"/>
      <c r="F868" s="144"/>
      <c r="G868" s="144">
        <v>46</v>
      </c>
      <c r="H868" s="144" t="s">
        <v>74</v>
      </c>
      <c r="I868" s="144">
        <v>176</v>
      </c>
      <c r="J868" s="144" t="s">
        <v>72</v>
      </c>
      <c r="K868" s="144">
        <v>58.08</v>
      </c>
      <c r="L868" s="144" t="s">
        <v>103</v>
      </c>
      <c r="M868" s="145">
        <v>58080</v>
      </c>
      <c r="N868" s="144" t="s">
        <v>71</v>
      </c>
    </row>
    <row r="869" spans="1:14">
      <c r="A869" s="144" t="s">
        <v>54</v>
      </c>
      <c r="B869" s="14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5"/>
    </row>
    <row r="870" spans="1:14">
      <c r="A870" s="153"/>
      <c r="B870" s="154"/>
      <c r="C870" s="146" t="s">
        <v>2</v>
      </c>
      <c r="D870" s="146" t="s">
        <v>4</v>
      </c>
      <c r="E870" s="146" t="s">
        <v>1</v>
      </c>
      <c r="F870" s="146" t="s">
        <v>280</v>
      </c>
      <c r="G870" s="146" t="s">
        <v>5</v>
      </c>
      <c r="H870" s="146"/>
      <c r="I870" s="146" t="s">
        <v>6</v>
      </c>
      <c r="J870" s="146"/>
      <c r="K870" s="146" t="s">
        <v>101</v>
      </c>
      <c r="L870" s="146"/>
      <c r="M870" s="146" t="s">
        <v>102</v>
      </c>
      <c r="N870" s="146"/>
    </row>
    <row r="871" spans="1:14">
      <c r="A871" s="146" t="s">
        <v>53</v>
      </c>
      <c r="B871" s="146" t="s">
        <v>0</v>
      </c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</row>
    <row r="872" spans="1:14">
      <c r="A872" s="95"/>
      <c r="B872" s="95"/>
      <c r="C872" s="95" t="s">
        <v>3</v>
      </c>
      <c r="D872" s="95" t="s">
        <v>7</v>
      </c>
      <c r="E872" s="95" t="s">
        <v>8</v>
      </c>
      <c r="F872" s="95" t="s">
        <v>1147</v>
      </c>
      <c r="G872" s="95">
        <v>4</v>
      </c>
      <c r="H872" s="95" t="s">
        <v>74</v>
      </c>
      <c r="I872" s="95">
        <v>24</v>
      </c>
      <c r="J872" s="95" t="s">
        <v>72</v>
      </c>
      <c r="K872" s="95">
        <v>7.92</v>
      </c>
      <c r="L872" s="95" t="s">
        <v>103</v>
      </c>
      <c r="M872" s="143">
        <v>7920</v>
      </c>
      <c r="N872" s="95" t="s">
        <v>71</v>
      </c>
    </row>
    <row r="873" spans="1:14">
      <c r="A873" s="95">
        <v>1</v>
      </c>
      <c r="B873" s="95" t="s">
        <v>59</v>
      </c>
      <c r="C873" s="95" t="s">
        <v>56</v>
      </c>
      <c r="D873" s="95" t="s">
        <v>93</v>
      </c>
      <c r="E873" s="95" t="s">
        <v>8</v>
      </c>
      <c r="F873" s="95"/>
      <c r="G873" s="95"/>
      <c r="H873" s="95" t="s">
        <v>74</v>
      </c>
      <c r="I873" s="95">
        <v>0</v>
      </c>
      <c r="J873" s="95" t="s">
        <v>72</v>
      </c>
      <c r="K873" s="95">
        <v>0</v>
      </c>
      <c r="L873" s="95" t="s">
        <v>103</v>
      </c>
      <c r="M873" s="95" t="s">
        <v>1486</v>
      </c>
      <c r="N873" s="95" t="s">
        <v>71</v>
      </c>
    </row>
    <row r="874" spans="1:14">
      <c r="A874" s="95">
        <v>2</v>
      </c>
      <c r="B874" s="95" t="s">
        <v>1768</v>
      </c>
      <c r="C874" s="95" t="s">
        <v>15</v>
      </c>
      <c r="D874" s="95" t="s">
        <v>647</v>
      </c>
      <c r="E874" s="95" t="s">
        <v>8</v>
      </c>
      <c r="F874" s="95"/>
      <c r="G874" s="95"/>
      <c r="H874" s="95" t="s">
        <v>74</v>
      </c>
      <c r="I874" s="95">
        <v>0</v>
      </c>
      <c r="J874" s="95" t="s">
        <v>72</v>
      </c>
      <c r="K874" s="95">
        <v>0</v>
      </c>
      <c r="L874" s="95" t="s">
        <v>103</v>
      </c>
      <c r="M874" s="95" t="s">
        <v>1486</v>
      </c>
      <c r="N874" s="95" t="s">
        <v>71</v>
      </c>
    </row>
    <row r="875" spans="1:14">
      <c r="A875" s="95">
        <v>3</v>
      </c>
      <c r="B875" s="95"/>
      <c r="C875" s="95" t="s">
        <v>17</v>
      </c>
      <c r="D875" s="95" t="s">
        <v>16</v>
      </c>
      <c r="E875" s="95" t="s">
        <v>8</v>
      </c>
      <c r="F875" s="95" t="s">
        <v>1769</v>
      </c>
      <c r="G875" s="95">
        <v>4</v>
      </c>
      <c r="H875" s="95" t="s">
        <v>74</v>
      </c>
      <c r="I875" s="95">
        <v>24</v>
      </c>
      <c r="J875" s="95" t="s">
        <v>72</v>
      </c>
      <c r="K875" s="95">
        <v>7.92</v>
      </c>
      <c r="L875" s="95" t="s">
        <v>103</v>
      </c>
      <c r="M875" s="143">
        <v>7920</v>
      </c>
      <c r="N875" s="95" t="s">
        <v>71</v>
      </c>
    </row>
    <row r="876" spans="1:14">
      <c r="A876" s="95">
        <v>4</v>
      </c>
      <c r="B876" s="95"/>
      <c r="C876" s="95" t="s">
        <v>251</v>
      </c>
      <c r="D876" s="95" t="s">
        <v>18</v>
      </c>
      <c r="E876" s="95" t="s">
        <v>8</v>
      </c>
      <c r="F876" s="95" t="s">
        <v>1770</v>
      </c>
      <c r="G876" s="95">
        <v>4</v>
      </c>
      <c r="H876" s="95" t="s">
        <v>74</v>
      </c>
      <c r="I876" s="95">
        <v>24</v>
      </c>
      <c r="J876" s="95" t="s">
        <v>72</v>
      </c>
      <c r="K876" s="95">
        <v>7.92</v>
      </c>
      <c r="L876" s="95" t="s">
        <v>103</v>
      </c>
      <c r="M876" s="143">
        <v>7920</v>
      </c>
      <c r="N876" s="95" t="s">
        <v>71</v>
      </c>
    </row>
    <row r="877" spans="1:14">
      <c r="A877" s="95">
        <v>5</v>
      </c>
      <c r="B877" s="95"/>
      <c r="C877" s="95" t="s">
        <v>52</v>
      </c>
      <c r="D877" s="95" t="s">
        <v>51</v>
      </c>
      <c r="E877" s="95" t="s">
        <v>8</v>
      </c>
      <c r="F877" s="95" t="s">
        <v>1771</v>
      </c>
      <c r="G877" s="95">
        <v>5</v>
      </c>
      <c r="H877" s="95" t="s">
        <v>74</v>
      </c>
      <c r="I877" s="95">
        <v>30</v>
      </c>
      <c r="J877" s="95" t="s">
        <v>72</v>
      </c>
      <c r="K877" s="95">
        <v>9.9</v>
      </c>
      <c r="L877" s="95" t="s">
        <v>103</v>
      </c>
      <c r="M877" s="143">
        <v>9900</v>
      </c>
      <c r="N877" s="95" t="s">
        <v>71</v>
      </c>
    </row>
    <row r="878" spans="1:14">
      <c r="A878" s="95">
        <v>6</v>
      </c>
      <c r="B878" s="95"/>
      <c r="C878" s="95" t="s">
        <v>10</v>
      </c>
      <c r="D878" s="95" t="s">
        <v>93</v>
      </c>
      <c r="E878" s="95" t="s">
        <v>8</v>
      </c>
      <c r="F878" s="95" t="s">
        <v>1772</v>
      </c>
      <c r="G878" s="95">
        <v>5</v>
      </c>
      <c r="H878" s="95" t="s">
        <v>74</v>
      </c>
      <c r="I878" s="95">
        <v>30</v>
      </c>
      <c r="J878" s="95" t="s">
        <v>72</v>
      </c>
      <c r="K878" s="95">
        <v>9.9</v>
      </c>
      <c r="L878" s="95" t="s">
        <v>103</v>
      </c>
      <c r="M878" s="143">
        <v>9900</v>
      </c>
      <c r="N878" s="95" t="s">
        <v>71</v>
      </c>
    </row>
    <row r="879" spans="1:14">
      <c r="A879" s="95">
        <v>7</v>
      </c>
      <c r="B879" s="95"/>
      <c r="C879" s="95" t="s">
        <v>26</v>
      </c>
      <c r="D879" s="95" t="s">
        <v>89</v>
      </c>
      <c r="E879" s="95" t="s">
        <v>8</v>
      </c>
      <c r="F879" s="95" t="s">
        <v>1773</v>
      </c>
      <c r="G879" s="95">
        <v>4</v>
      </c>
      <c r="H879" s="95" t="s">
        <v>74</v>
      </c>
      <c r="I879" s="95">
        <v>24</v>
      </c>
      <c r="J879" s="95" t="s">
        <v>72</v>
      </c>
      <c r="K879" s="95">
        <v>7.92</v>
      </c>
      <c r="L879" s="95" t="s">
        <v>103</v>
      </c>
      <c r="M879" s="143">
        <v>7920</v>
      </c>
      <c r="N879" s="95" t="s">
        <v>71</v>
      </c>
    </row>
    <row r="880" spans="1:14">
      <c r="A880" s="95">
        <v>8</v>
      </c>
      <c r="B880" s="95"/>
      <c r="C880" s="95" t="s">
        <v>94</v>
      </c>
      <c r="D880" s="95" t="s">
        <v>95</v>
      </c>
      <c r="E880" s="95" t="s">
        <v>8</v>
      </c>
      <c r="F880" s="95" t="s">
        <v>1755</v>
      </c>
      <c r="G880" s="95">
        <v>3</v>
      </c>
      <c r="H880" s="95" t="s">
        <v>74</v>
      </c>
      <c r="I880" s="95">
        <v>18</v>
      </c>
      <c r="J880" s="95" t="s">
        <v>72</v>
      </c>
      <c r="K880" s="95">
        <v>5.94</v>
      </c>
      <c r="L880" s="95" t="s">
        <v>103</v>
      </c>
      <c r="M880" s="143">
        <v>5940</v>
      </c>
      <c r="N880" s="95" t="s">
        <v>71</v>
      </c>
    </row>
    <row r="881" spans="1:14">
      <c r="A881" s="95">
        <v>9</v>
      </c>
      <c r="B881" s="95"/>
      <c r="C881" s="95" t="s">
        <v>190</v>
      </c>
      <c r="D881" s="95" t="s">
        <v>20</v>
      </c>
      <c r="E881" s="95" t="s">
        <v>173</v>
      </c>
      <c r="F881" s="95"/>
      <c r="G881" s="95"/>
      <c r="H881" s="95" t="s">
        <v>74</v>
      </c>
      <c r="I881" s="95">
        <v>0</v>
      </c>
      <c r="J881" s="95" t="s">
        <v>72</v>
      </c>
      <c r="K881" s="95">
        <v>0</v>
      </c>
      <c r="L881" s="95" t="s">
        <v>103</v>
      </c>
      <c r="M881" s="95" t="s">
        <v>1486</v>
      </c>
      <c r="N881" s="95" t="s">
        <v>71</v>
      </c>
    </row>
    <row r="882" spans="1:14">
      <c r="A882" s="95">
        <v>10</v>
      </c>
      <c r="B882" s="95"/>
      <c r="C882" s="95" t="s">
        <v>34</v>
      </c>
      <c r="D882" s="95" t="s">
        <v>134</v>
      </c>
      <c r="E882" s="95" t="s">
        <v>173</v>
      </c>
      <c r="F882" s="95"/>
      <c r="G882" s="95"/>
      <c r="H882" s="95" t="s">
        <v>74</v>
      </c>
      <c r="I882" s="95">
        <v>0</v>
      </c>
      <c r="J882" s="95" t="s">
        <v>72</v>
      </c>
      <c r="K882" s="95">
        <v>0</v>
      </c>
      <c r="L882" s="95" t="s">
        <v>103</v>
      </c>
      <c r="M882" s="95" t="s">
        <v>1486</v>
      </c>
      <c r="N882" s="95" t="s">
        <v>71</v>
      </c>
    </row>
    <row r="883" spans="1:14">
      <c r="A883" s="95">
        <v>11</v>
      </c>
      <c r="B883" s="95"/>
      <c r="C883" s="95" t="s">
        <v>23</v>
      </c>
      <c r="D883" s="95" t="s">
        <v>136</v>
      </c>
      <c r="E883" s="95" t="s">
        <v>12</v>
      </c>
      <c r="F883" s="95" t="s">
        <v>1774</v>
      </c>
      <c r="G883" s="95">
        <v>2</v>
      </c>
      <c r="H883" s="95" t="s">
        <v>74</v>
      </c>
      <c r="I883" s="95">
        <v>2</v>
      </c>
      <c r="J883" s="95" t="s">
        <v>72</v>
      </c>
      <c r="K883" s="95">
        <v>0.66</v>
      </c>
      <c r="L883" s="95" t="s">
        <v>103</v>
      </c>
      <c r="M883" s="95">
        <v>660</v>
      </c>
      <c r="N883" s="95" t="s">
        <v>71</v>
      </c>
    </row>
    <row r="884" spans="1:14">
      <c r="A884" s="95">
        <v>12</v>
      </c>
      <c r="B884" s="95"/>
      <c r="C884" s="95" t="s">
        <v>90</v>
      </c>
      <c r="D884" s="95" t="s">
        <v>91</v>
      </c>
      <c r="E884" s="95" t="s">
        <v>12</v>
      </c>
      <c r="F884" s="95" t="s">
        <v>1708</v>
      </c>
      <c r="G884" s="95">
        <v>1</v>
      </c>
      <c r="H884" s="95" t="s">
        <v>74</v>
      </c>
      <c r="I884" s="95">
        <v>1</v>
      </c>
      <c r="J884" s="95" t="s">
        <v>72</v>
      </c>
      <c r="K884" s="95">
        <v>0.33</v>
      </c>
      <c r="L884" s="95" t="s">
        <v>103</v>
      </c>
      <c r="M884" s="95">
        <v>330</v>
      </c>
      <c r="N884" s="95" t="s">
        <v>71</v>
      </c>
    </row>
    <row r="885" spans="1:14">
      <c r="A885" s="95">
        <v>13</v>
      </c>
      <c r="B885" s="95"/>
      <c r="C885" s="95" t="s">
        <v>81</v>
      </c>
      <c r="D885" s="95" t="s">
        <v>82</v>
      </c>
      <c r="E885" s="95" t="s">
        <v>12</v>
      </c>
      <c r="F885" s="95" t="s">
        <v>1775</v>
      </c>
      <c r="G885" s="95">
        <v>1</v>
      </c>
      <c r="H885" s="95" t="s">
        <v>74</v>
      </c>
      <c r="I885" s="95">
        <v>1</v>
      </c>
      <c r="J885" s="95" t="s">
        <v>72</v>
      </c>
      <c r="K885" s="95">
        <v>0.33</v>
      </c>
      <c r="L885" s="95" t="s">
        <v>103</v>
      </c>
      <c r="M885" s="95">
        <v>330</v>
      </c>
      <c r="N885" s="95" t="s">
        <v>71</v>
      </c>
    </row>
    <row r="886" spans="1:14">
      <c r="A886" s="95">
        <v>14</v>
      </c>
      <c r="B886" s="95"/>
      <c r="C886" s="95" t="s">
        <v>11</v>
      </c>
      <c r="D886" s="95" t="s">
        <v>13</v>
      </c>
      <c r="E886" s="95" t="s">
        <v>12</v>
      </c>
      <c r="F886" s="95" t="s">
        <v>1776</v>
      </c>
      <c r="G886" s="95">
        <v>1</v>
      </c>
      <c r="H886" s="95" t="s">
        <v>74</v>
      </c>
      <c r="I886" s="95">
        <v>1</v>
      </c>
      <c r="J886" s="95" t="s">
        <v>72</v>
      </c>
      <c r="K886" s="95">
        <v>0.33</v>
      </c>
      <c r="L886" s="95" t="s">
        <v>103</v>
      </c>
      <c r="M886" s="95">
        <v>330</v>
      </c>
      <c r="N886" s="95" t="s">
        <v>71</v>
      </c>
    </row>
    <row r="887" spans="1:14">
      <c r="A887" s="95">
        <v>15</v>
      </c>
      <c r="B887" s="95"/>
      <c r="C887" s="95" t="s">
        <v>28</v>
      </c>
      <c r="D887" s="95" t="s">
        <v>27</v>
      </c>
      <c r="E887" s="95" t="s">
        <v>12</v>
      </c>
      <c r="F887" s="95" t="s">
        <v>1777</v>
      </c>
      <c r="G887" s="95">
        <v>2</v>
      </c>
      <c r="H887" s="95" t="s">
        <v>74</v>
      </c>
      <c r="I887" s="95">
        <v>2</v>
      </c>
      <c r="J887" s="95" t="s">
        <v>72</v>
      </c>
      <c r="K887" s="95">
        <v>0.66</v>
      </c>
      <c r="L887" s="95" t="s">
        <v>103</v>
      </c>
      <c r="M887" s="95">
        <v>660</v>
      </c>
      <c r="N887" s="95" t="s">
        <v>71</v>
      </c>
    </row>
    <row r="888" spans="1:14">
      <c r="A888" s="95">
        <v>16</v>
      </c>
      <c r="B888" s="95"/>
      <c r="C888" s="95" t="s">
        <v>30</v>
      </c>
      <c r="D888" s="95" t="s">
        <v>29</v>
      </c>
      <c r="E888" s="95" t="s">
        <v>12</v>
      </c>
      <c r="F888" s="95" t="s">
        <v>1778</v>
      </c>
      <c r="G888" s="95">
        <v>3</v>
      </c>
      <c r="H888" s="95" t="s">
        <v>74</v>
      </c>
      <c r="I888" s="95">
        <v>3</v>
      </c>
      <c r="J888" s="95" t="s">
        <v>72</v>
      </c>
      <c r="K888" s="95">
        <v>0.99</v>
      </c>
      <c r="L888" s="95" t="s">
        <v>103</v>
      </c>
      <c r="M888" s="95">
        <v>990</v>
      </c>
      <c r="N888" s="95" t="s">
        <v>71</v>
      </c>
    </row>
    <row r="889" spans="1:14">
      <c r="A889" s="95">
        <v>17</v>
      </c>
      <c r="B889" s="95"/>
      <c r="C889" s="95" t="s">
        <v>32</v>
      </c>
      <c r="D889" s="95" t="s">
        <v>33</v>
      </c>
      <c r="E889" s="95" t="s">
        <v>12</v>
      </c>
      <c r="F889" s="95"/>
      <c r="G889" s="95"/>
      <c r="H889" s="95" t="s">
        <v>74</v>
      </c>
      <c r="I889" s="95">
        <v>0</v>
      </c>
      <c r="J889" s="95" t="s">
        <v>72</v>
      </c>
      <c r="K889" s="95">
        <v>0</v>
      </c>
      <c r="L889" s="95" t="s">
        <v>103</v>
      </c>
      <c r="M889" s="95" t="s">
        <v>1486</v>
      </c>
      <c r="N889" s="95" t="s">
        <v>71</v>
      </c>
    </row>
    <row r="890" spans="1:14">
      <c r="A890" s="95">
        <v>18</v>
      </c>
      <c r="B890" s="95"/>
      <c r="C890" s="95" t="s">
        <v>36</v>
      </c>
      <c r="D890" s="95" t="s">
        <v>35</v>
      </c>
      <c r="E890" s="95" t="s">
        <v>12</v>
      </c>
      <c r="F890" s="95" t="s">
        <v>1779</v>
      </c>
      <c r="G890" s="95">
        <v>1</v>
      </c>
      <c r="H890" s="95" t="s">
        <v>74</v>
      </c>
      <c r="I890" s="95">
        <v>1</v>
      </c>
      <c r="J890" s="95" t="s">
        <v>72</v>
      </c>
      <c r="K890" s="95">
        <v>0.33</v>
      </c>
      <c r="L890" s="95" t="s">
        <v>103</v>
      </c>
      <c r="M890" s="95">
        <v>330</v>
      </c>
      <c r="N890" s="95" t="s">
        <v>71</v>
      </c>
    </row>
    <row r="891" spans="1:14">
      <c r="A891" s="95">
        <v>19</v>
      </c>
      <c r="B891" s="95"/>
      <c r="C891" s="95" t="s">
        <v>38</v>
      </c>
      <c r="D891" s="95" t="s">
        <v>37</v>
      </c>
      <c r="E891" s="95" t="s">
        <v>12</v>
      </c>
      <c r="F891" s="95" t="s">
        <v>1780</v>
      </c>
      <c r="G891" s="95">
        <v>1</v>
      </c>
      <c r="H891" s="95" t="s">
        <v>74</v>
      </c>
      <c r="I891" s="95">
        <v>1</v>
      </c>
      <c r="J891" s="95" t="s">
        <v>72</v>
      </c>
      <c r="K891" s="95">
        <v>0.33</v>
      </c>
      <c r="L891" s="95" t="s">
        <v>103</v>
      </c>
      <c r="M891" s="95">
        <v>330</v>
      </c>
      <c r="N891" s="95" t="s">
        <v>71</v>
      </c>
    </row>
    <row r="892" spans="1:14">
      <c r="A892" s="95">
        <v>20</v>
      </c>
      <c r="B892" s="95"/>
      <c r="C892" s="95" t="s">
        <v>40</v>
      </c>
      <c r="D892" s="95" t="s">
        <v>39</v>
      </c>
      <c r="E892" s="95" t="s">
        <v>12</v>
      </c>
      <c r="F892" s="95" t="s">
        <v>1781</v>
      </c>
      <c r="G892" s="95">
        <v>1</v>
      </c>
      <c r="H892" s="95" t="s">
        <v>74</v>
      </c>
      <c r="I892" s="95">
        <v>1</v>
      </c>
      <c r="J892" s="95" t="s">
        <v>72</v>
      </c>
      <c r="K892" s="95">
        <v>0.33</v>
      </c>
      <c r="L892" s="95" t="s">
        <v>103</v>
      </c>
      <c r="M892" s="95">
        <v>330</v>
      </c>
      <c r="N892" s="95" t="s">
        <v>71</v>
      </c>
    </row>
    <row r="893" spans="1:14">
      <c r="A893" s="95">
        <v>21</v>
      </c>
      <c r="B893" s="95"/>
      <c r="C893" s="95" t="s">
        <v>78</v>
      </c>
      <c r="D893" s="95" t="s">
        <v>79</v>
      </c>
      <c r="E893" s="95" t="s">
        <v>12</v>
      </c>
      <c r="F893" s="95"/>
      <c r="G893" s="95"/>
      <c r="H893" s="95" t="s">
        <v>74</v>
      </c>
      <c r="I893" s="95">
        <v>0</v>
      </c>
      <c r="J893" s="95" t="s">
        <v>72</v>
      </c>
      <c r="K893" s="95">
        <v>0</v>
      </c>
      <c r="L893" s="95" t="s">
        <v>103</v>
      </c>
      <c r="M893" s="95" t="s">
        <v>1486</v>
      </c>
      <c r="N893" s="95" t="s">
        <v>71</v>
      </c>
    </row>
    <row r="894" spans="1:14">
      <c r="A894" s="95">
        <v>22</v>
      </c>
      <c r="B894" s="95"/>
      <c r="C894" s="95" t="s">
        <v>45</v>
      </c>
      <c r="D894" s="95" t="s">
        <v>44</v>
      </c>
      <c r="E894" s="95" t="s">
        <v>43</v>
      </c>
      <c r="F894" s="95" t="s">
        <v>1782</v>
      </c>
      <c r="G894" s="95">
        <v>2</v>
      </c>
      <c r="H894" s="95" t="s">
        <v>74</v>
      </c>
      <c r="I894" s="95">
        <v>3</v>
      </c>
      <c r="J894" s="95" t="s">
        <v>72</v>
      </c>
      <c r="K894" s="95">
        <v>0.99</v>
      </c>
      <c r="L894" s="95" t="s">
        <v>103</v>
      </c>
      <c r="M894" s="95">
        <v>990</v>
      </c>
      <c r="N894" s="95" t="s">
        <v>71</v>
      </c>
    </row>
    <row r="895" spans="1:14">
      <c r="A895" s="95">
        <v>23</v>
      </c>
      <c r="B895" s="95"/>
      <c r="C895" s="95" t="s">
        <v>47</v>
      </c>
      <c r="D895" s="95" t="s">
        <v>46</v>
      </c>
      <c r="E895" s="95" t="s">
        <v>43</v>
      </c>
      <c r="F895" s="95"/>
      <c r="G895" s="95"/>
      <c r="H895" s="95" t="s">
        <v>74</v>
      </c>
      <c r="I895" s="95">
        <v>0</v>
      </c>
      <c r="J895" s="95" t="s">
        <v>72</v>
      </c>
      <c r="K895" s="95">
        <v>0</v>
      </c>
      <c r="L895" s="95" t="s">
        <v>103</v>
      </c>
      <c r="M895" s="95" t="s">
        <v>1486</v>
      </c>
      <c r="N895" s="95" t="s">
        <v>71</v>
      </c>
    </row>
    <row r="896" spans="1:14">
      <c r="A896" s="95">
        <v>24</v>
      </c>
      <c r="B896" s="95"/>
      <c r="C896" s="95" t="s">
        <v>42</v>
      </c>
      <c r="D896" s="95" t="s">
        <v>41</v>
      </c>
      <c r="E896" s="95" t="s">
        <v>165</v>
      </c>
      <c r="F896" s="95"/>
      <c r="G896" s="95"/>
      <c r="H896" s="95" t="s">
        <v>74</v>
      </c>
      <c r="I896" s="95">
        <v>0</v>
      </c>
      <c r="J896" s="95" t="s">
        <v>72</v>
      </c>
      <c r="K896" s="95">
        <v>0</v>
      </c>
      <c r="L896" s="95" t="s">
        <v>103</v>
      </c>
      <c r="M896" s="95" t="s">
        <v>1486</v>
      </c>
      <c r="N896" s="95" t="s">
        <v>71</v>
      </c>
    </row>
    <row r="897" spans="1:14">
      <c r="A897" s="95">
        <v>25</v>
      </c>
      <c r="B897" s="95"/>
      <c r="C897" s="95" t="s">
        <v>1102</v>
      </c>
      <c r="D897" s="95"/>
      <c r="E897" s="95" t="s">
        <v>43</v>
      </c>
      <c r="F897" s="95" t="s">
        <v>826</v>
      </c>
      <c r="G897" s="95">
        <v>2</v>
      </c>
      <c r="H897" s="95" t="s">
        <v>74</v>
      </c>
      <c r="I897" s="95">
        <v>8</v>
      </c>
      <c r="J897" s="95" t="s">
        <v>72</v>
      </c>
      <c r="K897" s="95">
        <v>2.64</v>
      </c>
      <c r="L897" s="95" t="s">
        <v>103</v>
      </c>
      <c r="M897" s="143">
        <v>2640</v>
      </c>
      <c r="N897" s="95" t="s">
        <v>71</v>
      </c>
    </row>
    <row r="898" spans="1:14">
      <c r="A898" s="95">
        <v>26</v>
      </c>
      <c r="B898" s="95"/>
      <c r="C898" s="95" t="s">
        <v>1745</v>
      </c>
      <c r="D898" s="95"/>
      <c r="E898" s="95" t="s">
        <v>12</v>
      </c>
      <c r="F898" s="95" t="s">
        <v>223</v>
      </c>
      <c r="G898" s="95">
        <v>1</v>
      </c>
      <c r="H898" s="95" t="s">
        <v>74</v>
      </c>
      <c r="I898" s="95">
        <v>1.5</v>
      </c>
      <c r="J898" s="95" t="s">
        <v>72</v>
      </c>
      <c r="K898" s="95">
        <v>0.495</v>
      </c>
      <c r="L898" s="95" t="s">
        <v>103</v>
      </c>
      <c r="M898" s="95">
        <v>495</v>
      </c>
      <c r="N898" s="95" t="s">
        <v>71</v>
      </c>
    </row>
    <row r="899" spans="1:14">
      <c r="A899" s="95">
        <v>27</v>
      </c>
      <c r="B899" s="95"/>
      <c r="C899" s="95" t="s">
        <v>126</v>
      </c>
      <c r="D899" s="95"/>
      <c r="E899" s="95" t="s">
        <v>43</v>
      </c>
      <c r="F899" s="95" t="s">
        <v>1189</v>
      </c>
      <c r="G899" s="95">
        <v>0</v>
      </c>
      <c r="H899" s="95" t="s">
        <v>74</v>
      </c>
      <c r="I899" s="95">
        <v>0</v>
      </c>
      <c r="J899" s="95" t="s">
        <v>72</v>
      </c>
      <c r="K899" s="95">
        <v>0</v>
      </c>
      <c r="L899" s="95" t="s">
        <v>103</v>
      </c>
      <c r="M899" s="95" t="s">
        <v>1486</v>
      </c>
      <c r="N899" s="95" t="s">
        <v>71</v>
      </c>
    </row>
    <row r="900" spans="1:14">
      <c r="A900" s="95">
        <v>28</v>
      </c>
      <c r="B900" s="95"/>
      <c r="C900" s="95" t="s">
        <v>757</v>
      </c>
      <c r="D900" s="95"/>
      <c r="E900" s="95" t="s">
        <v>12</v>
      </c>
      <c r="F900" s="95" t="s">
        <v>955</v>
      </c>
      <c r="G900" s="95">
        <v>1</v>
      </c>
      <c r="H900" s="95" t="s">
        <v>74</v>
      </c>
      <c r="I900" s="95">
        <v>1</v>
      </c>
      <c r="J900" s="95" t="s">
        <v>72</v>
      </c>
      <c r="K900" s="95">
        <v>0.33</v>
      </c>
      <c r="L900" s="95" t="s">
        <v>103</v>
      </c>
      <c r="M900" s="95">
        <v>330</v>
      </c>
      <c r="N900" s="95" t="s">
        <v>71</v>
      </c>
    </row>
    <row r="901" spans="1:14">
      <c r="A901" s="95">
        <v>29</v>
      </c>
      <c r="B901" s="95"/>
      <c r="C901" s="95" t="s">
        <v>1010</v>
      </c>
      <c r="D901" s="95"/>
      <c r="E901" s="95" t="s">
        <v>8</v>
      </c>
      <c r="F901" s="95" t="s">
        <v>1011</v>
      </c>
      <c r="G901" s="95">
        <v>0</v>
      </c>
      <c r="H901" s="95" t="s">
        <v>74</v>
      </c>
      <c r="I901" s="95">
        <v>0</v>
      </c>
      <c r="J901" s="95" t="s">
        <v>72</v>
      </c>
      <c r="K901" s="95">
        <v>0</v>
      </c>
      <c r="L901" s="95" t="s">
        <v>103</v>
      </c>
      <c r="M901" s="95" t="s">
        <v>1486</v>
      </c>
      <c r="N901" s="95" t="s">
        <v>71</v>
      </c>
    </row>
    <row r="902" spans="1:14">
      <c r="A902" s="95">
        <v>30</v>
      </c>
      <c r="B902" s="95"/>
      <c r="C902" s="95" t="s">
        <v>108</v>
      </c>
      <c r="D902" s="95"/>
      <c r="E902" s="95" t="s">
        <v>12</v>
      </c>
      <c r="F902" s="95" t="s">
        <v>1763</v>
      </c>
      <c r="G902" s="95">
        <v>1</v>
      </c>
      <c r="H902" s="95" t="s">
        <v>74</v>
      </c>
      <c r="I902" s="95">
        <v>4</v>
      </c>
      <c r="J902" s="95" t="s">
        <v>72</v>
      </c>
      <c r="K902" s="95">
        <v>1.32</v>
      </c>
      <c r="L902" s="95" t="s">
        <v>103</v>
      </c>
      <c r="M902" s="143">
        <v>1320</v>
      </c>
      <c r="N902" s="95" t="s">
        <v>71</v>
      </c>
    </row>
    <row r="903" spans="1:14">
      <c r="A903" s="95">
        <v>31</v>
      </c>
      <c r="B903" s="95"/>
      <c r="C903" s="95" t="s">
        <v>1764</v>
      </c>
      <c r="D903" s="95"/>
      <c r="E903" s="95" t="s">
        <v>12</v>
      </c>
      <c r="F903" s="95" t="s">
        <v>1136</v>
      </c>
      <c r="G903" s="95">
        <v>0</v>
      </c>
      <c r="H903" s="95" t="s">
        <v>74</v>
      </c>
      <c r="I903" s="95">
        <v>0</v>
      </c>
      <c r="J903" s="95" t="s">
        <v>72</v>
      </c>
      <c r="K903" s="95">
        <v>0</v>
      </c>
      <c r="L903" s="95" t="s">
        <v>103</v>
      </c>
      <c r="M903" s="95" t="s">
        <v>1486</v>
      </c>
      <c r="N903" s="95" t="s">
        <v>71</v>
      </c>
    </row>
    <row r="904" spans="1:14">
      <c r="A904" s="95">
        <v>32</v>
      </c>
      <c r="B904" s="95"/>
      <c r="C904" s="95" t="s">
        <v>1765</v>
      </c>
      <c r="D904" s="95"/>
      <c r="E904" s="95" t="s">
        <v>12</v>
      </c>
      <c r="F904" s="95" t="s">
        <v>1059</v>
      </c>
      <c r="G904" s="95">
        <v>0</v>
      </c>
      <c r="H904" s="95" t="s">
        <v>74</v>
      </c>
      <c r="I904" s="95">
        <v>0</v>
      </c>
      <c r="J904" s="95" t="s">
        <v>72</v>
      </c>
      <c r="K904" s="95">
        <v>0</v>
      </c>
      <c r="L904" s="95" t="s">
        <v>103</v>
      </c>
      <c r="M904" s="95" t="s">
        <v>1486</v>
      </c>
      <c r="N904" s="95" t="s">
        <v>71</v>
      </c>
    </row>
    <row r="905" spans="1:14">
      <c r="A905" s="95">
        <v>33</v>
      </c>
      <c r="B905" s="95"/>
      <c r="C905" s="95" t="s">
        <v>124</v>
      </c>
      <c r="D905" s="95"/>
      <c r="E905" s="95" t="s">
        <v>43</v>
      </c>
      <c r="F905" s="95" t="s">
        <v>680</v>
      </c>
      <c r="G905" s="95">
        <v>0</v>
      </c>
      <c r="H905" s="95" t="s">
        <v>74</v>
      </c>
      <c r="I905" s="95">
        <v>0</v>
      </c>
      <c r="J905" s="95" t="s">
        <v>72</v>
      </c>
      <c r="K905" s="95">
        <v>0</v>
      </c>
      <c r="L905" s="95" t="s">
        <v>103</v>
      </c>
      <c r="M905" s="95" t="s">
        <v>1486</v>
      </c>
      <c r="N905" s="95" t="s">
        <v>71</v>
      </c>
    </row>
    <row r="906" spans="1:14">
      <c r="A906" s="95">
        <v>34</v>
      </c>
      <c r="B906" s="95"/>
      <c r="C906" s="95" t="s">
        <v>1766</v>
      </c>
      <c r="D906" s="95"/>
      <c r="E906" s="95" t="s">
        <v>12</v>
      </c>
      <c r="F906" s="95" t="s">
        <v>1767</v>
      </c>
      <c r="G906" s="95">
        <v>0</v>
      </c>
      <c r="H906" s="95" t="s">
        <v>74</v>
      </c>
      <c r="I906" s="95">
        <v>0</v>
      </c>
      <c r="J906" s="95" t="s">
        <v>72</v>
      </c>
      <c r="K906" s="95">
        <v>0</v>
      </c>
      <c r="L906" s="95" t="s">
        <v>103</v>
      </c>
      <c r="M906" s="95" t="s">
        <v>1486</v>
      </c>
      <c r="N906" s="95" t="s">
        <v>71</v>
      </c>
    </row>
    <row r="907" spans="1:14">
      <c r="A907" s="95">
        <v>35</v>
      </c>
      <c r="B907" s="95"/>
      <c r="C907" s="95" t="s">
        <v>757</v>
      </c>
      <c r="D907" s="95"/>
      <c r="E907" s="95" t="s">
        <v>12</v>
      </c>
      <c r="F907" s="95" t="s">
        <v>995</v>
      </c>
      <c r="G907" s="95">
        <v>0</v>
      </c>
      <c r="H907" s="95" t="s">
        <v>74</v>
      </c>
      <c r="I907" s="95">
        <v>0</v>
      </c>
      <c r="J907" s="95" t="s">
        <v>72</v>
      </c>
      <c r="K907" s="95">
        <v>0</v>
      </c>
      <c r="L907" s="95" t="s">
        <v>103</v>
      </c>
      <c r="M907" s="95" t="s">
        <v>1486</v>
      </c>
      <c r="N907" s="95" t="s">
        <v>71</v>
      </c>
    </row>
    <row r="908" spans="1:14">
      <c r="A908" s="95">
        <v>36</v>
      </c>
      <c r="B908" s="95"/>
      <c r="C908" s="95" t="s">
        <v>1008</v>
      </c>
      <c r="D908" s="95"/>
      <c r="E908" s="95" t="s">
        <v>12</v>
      </c>
      <c r="F908" s="95" t="s">
        <v>1009</v>
      </c>
      <c r="G908" s="95">
        <v>0</v>
      </c>
      <c r="H908" s="95" t="s">
        <v>74</v>
      </c>
      <c r="I908" s="95">
        <v>0</v>
      </c>
      <c r="J908" s="95" t="s">
        <v>72</v>
      </c>
      <c r="K908" s="95">
        <v>0</v>
      </c>
      <c r="L908" s="95" t="s">
        <v>103</v>
      </c>
      <c r="M908" s="95" t="s">
        <v>1486</v>
      </c>
      <c r="N908" s="95" t="s">
        <v>71</v>
      </c>
    </row>
    <row r="909" spans="1:14">
      <c r="A909" s="95">
        <v>37</v>
      </c>
      <c r="B909" s="95"/>
      <c r="C909" s="144"/>
      <c r="D909" s="144"/>
      <c r="E909" s="144"/>
      <c r="F909" s="144"/>
      <c r="G909" s="144">
        <v>49</v>
      </c>
      <c r="H909" s="144" t="s">
        <v>74</v>
      </c>
      <c r="I909" s="144">
        <v>204.5</v>
      </c>
      <c r="J909" s="144" t="s">
        <v>72</v>
      </c>
      <c r="K909" s="144">
        <v>67.484999999999999</v>
      </c>
      <c r="L909" s="144" t="s">
        <v>103</v>
      </c>
      <c r="M909" s="145">
        <v>67485</v>
      </c>
      <c r="N909" s="144" t="s">
        <v>71</v>
      </c>
    </row>
    <row r="910" spans="1:14">
      <c r="A910" s="144" t="s">
        <v>54</v>
      </c>
      <c r="B910" s="144"/>
      <c r="C910" s="154"/>
      <c r="D910" s="154"/>
      <c r="E910" s="154" t="s">
        <v>279</v>
      </c>
      <c r="F910" s="154"/>
      <c r="G910" s="154"/>
      <c r="H910" s="154"/>
      <c r="I910" s="154"/>
      <c r="J910" s="154"/>
      <c r="K910" s="154"/>
      <c r="L910" s="154"/>
      <c r="M910" s="154"/>
      <c r="N910" s="155"/>
    </row>
    <row r="911" spans="1:14">
      <c r="A911" s="153"/>
      <c r="B911" s="154"/>
      <c r="C911" s="146" t="s">
        <v>2</v>
      </c>
      <c r="D911" s="146" t="s">
        <v>4</v>
      </c>
      <c r="E911" s="146" t="s">
        <v>1</v>
      </c>
      <c r="F911" s="146" t="s">
        <v>280</v>
      </c>
      <c r="G911" s="146" t="s">
        <v>5</v>
      </c>
      <c r="H911" s="146"/>
      <c r="I911" s="146" t="s">
        <v>6</v>
      </c>
      <c r="J911" s="146"/>
      <c r="K911" s="146" t="s">
        <v>101</v>
      </c>
      <c r="L911" s="146"/>
      <c r="M911" s="146" t="s">
        <v>102</v>
      </c>
      <c r="N911" s="146"/>
    </row>
    <row r="912" spans="1:14">
      <c r="A912" s="146" t="s">
        <v>53</v>
      </c>
      <c r="B912" s="146" t="s">
        <v>0</v>
      </c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</row>
    <row r="913" spans="1:14">
      <c r="A913" s="95"/>
      <c r="B913" s="95"/>
      <c r="C913" s="95" t="s">
        <v>3</v>
      </c>
      <c r="D913" s="95" t="s">
        <v>7</v>
      </c>
      <c r="E913" s="95" t="s">
        <v>8</v>
      </c>
      <c r="F913" s="95"/>
      <c r="G913" s="95">
        <v>0</v>
      </c>
      <c r="H913" s="95" t="s">
        <v>74</v>
      </c>
      <c r="I913" s="95">
        <v>0</v>
      </c>
      <c r="J913" s="95" t="s">
        <v>72</v>
      </c>
      <c r="K913" s="95">
        <v>0</v>
      </c>
      <c r="L913" s="95" t="s">
        <v>103</v>
      </c>
      <c r="M913" s="95" t="s">
        <v>1486</v>
      </c>
      <c r="N913" s="95" t="s">
        <v>71</v>
      </c>
    </row>
    <row r="914" spans="1:14">
      <c r="A914" s="95">
        <v>1</v>
      </c>
      <c r="B914" s="95" t="s">
        <v>60</v>
      </c>
      <c r="C914" s="95" t="s">
        <v>56</v>
      </c>
      <c r="D914" s="95" t="s">
        <v>93</v>
      </c>
      <c r="E914" s="95" t="s">
        <v>8</v>
      </c>
      <c r="F914" s="95" t="s">
        <v>1784</v>
      </c>
      <c r="G914" s="95">
        <v>3</v>
      </c>
      <c r="H914" s="95" t="s">
        <v>74</v>
      </c>
      <c r="I914" s="95">
        <v>18</v>
      </c>
      <c r="J914" s="95" t="s">
        <v>72</v>
      </c>
      <c r="K914" s="95">
        <v>5.94</v>
      </c>
      <c r="L914" s="95" t="s">
        <v>103</v>
      </c>
      <c r="M914" s="143">
        <v>5940</v>
      </c>
      <c r="N914" s="95" t="s">
        <v>71</v>
      </c>
    </row>
    <row r="915" spans="1:14">
      <c r="A915" s="95">
        <v>2</v>
      </c>
      <c r="B915" s="95" t="s">
        <v>1783</v>
      </c>
      <c r="C915" s="95" t="s">
        <v>15</v>
      </c>
      <c r="D915" s="95" t="s">
        <v>647</v>
      </c>
      <c r="E915" s="95" t="s">
        <v>8</v>
      </c>
      <c r="F915" s="95"/>
      <c r="G915" s="95">
        <v>0</v>
      </c>
      <c r="H915" s="95" t="s">
        <v>74</v>
      </c>
      <c r="I915" s="95">
        <v>0</v>
      </c>
      <c r="J915" s="95" t="s">
        <v>72</v>
      </c>
      <c r="K915" s="95">
        <v>0</v>
      </c>
      <c r="L915" s="95" t="s">
        <v>103</v>
      </c>
      <c r="M915" s="95" t="s">
        <v>1486</v>
      </c>
      <c r="N915" s="95" t="s">
        <v>71</v>
      </c>
    </row>
    <row r="916" spans="1:14">
      <c r="A916" s="95">
        <v>3</v>
      </c>
      <c r="B916" s="95"/>
      <c r="C916" s="95" t="s">
        <v>17</v>
      </c>
      <c r="D916" s="95" t="s">
        <v>16</v>
      </c>
      <c r="E916" s="95" t="s">
        <v>8</v>
      </c>
      <c r="F916" s="95" t="s">
        <v>1785</v>
      </c>
      <c r="G916" s="95">
        <v>3</v>
      </c>
      <c r="H916" s="95" t="s">
        <v>74</v>
      </c>
      <c r="I916" s="95">
        <v>18</v>
      </c>
      <c r="J916" s="95" t="s">
        <v>72</v>
      </c>
      <c r="K916" s="95">
        <v>5.94</v>
      </c>
      <c r="L916" s="95" t="s">
        <v>103</v>
      </c>
      <c r="M916" s="143">
        <v>5940</v>
      </c>
      <c r="N916" s="95" t="s">
        <v>71</v>
      </c>
    </row>
    <row r="917" spans="1:14">
      <c r="A917" s="95">
        <v>4</v>
      </c>
      <c r="B917" s="95"/>
      <c r="C917" s="95" t="s">
        <v>251</v>
      </c>
      <c r="D917" s="95" t="s">
        <v>18</v>
      </c>
      <c r="E917" s="95" t="s">
        <v>8</v>
      </c>
      <c r="F917" s="95" t="s">
        <v>1786</v>
      </c>
      <c r="G917" s="95">
        <v>4</v>
      </c>
      <c r="H917" s="95" t="s">
        <v>74</v>
      </c>
      <c r="I917" s="95">
        <v>24</v>
      </c>
      <c r="J917" s="95" t="s">
        <v>72</v>
      </c>
      <c r="K917" s="95">
        <v>7.92</v>
      </c>
      <c r="L917" s="95" t="s">
        <v>103</v>
      </c>
      <c r="M917" s="143">
        <v>7920</v>
      </c>
      <c r="N917" s="95" t="s">
        <v>71</v>
      </c>
    </row>
    <row r="918" spans="1:14">
      <c r="A918" s="95">
        <v>5</v>
      </c>
      <c r="B918" s="95"/>
      <c r="C918" s="95" t="s">
        <v>52</v>
      </c>
      <c r="D918" s="95" t="s">
        <v>51</v>
      </c>
      <c r="E918" s="95" t="s">
        <v>8</v>
      </c>
      <c r="F918" s="95"/>
      <c r="G918" s="95">
        <v>0</v>
      </c>
      <c r="H918" s="95" t="s">
        <v>74</v>
      </c>
      <c r="I918" s="95">
        <v>0</v>
      </c>
      <c r="J918" s="95" t="s">
        <v>72</v>
      </c>
      <c r="K918" s="95">
        <v>0</v>
      </c>
      <c r="L918" s="95" t="s">
        <v>103</v>
      </c>
      <c r="M918" s="95" t="s">
        <v>1486</v>
      </c>
      <c r="N918" s="95" t="s">
        <v>71</v>
      </c>
    </row>
    <row r="919" spans="1:14">
      <c r="A919" s="95">
        <v>6</v>
      </c>
      <c r="B919" s="95"/>
      <c r="C919" s="95" t="s">
        <v>10</v>
      </c>
      <c r="D919" s="95" t="s">
        <v>93</v>
      </c>
      <c r="E919" s="95" t="s">
        <v>8</v>
      </c>
      <c r="F919" s="95"/>
      <c r="G919" s="95">
        <v>0</v>
      </c>
      <c r="H919" s="95" t="s">
        <v>74</v>
      </c>
      <c r="I919" s="95">
        <v>0</v>
      </c>
      <c r="J919" s="95" t="s">
        <v>72</v>
      </c>
      <c r="K919" s="95">
        <v>0</v>
      </c>
      <c r="L919" s="95" t="s">
        <v>103</v>
      </c>
      <c r="M919" s="95" t="s">
        <v>1486</v>
      </c>
      <c r="N919" s="95" t="s">
        <v>71</v>
      </c>
    </row>
    <row r="920" spans="1:14">
      <c r="A920" s="95">
        <v>7</v>
      </c>
      <c r="B920" s="95"/>
      <c r="C920" s="95" t="s">
        <v>26</v>
      </c>
      <c r="D920" s="95" t="s">
        <v>89</v>
      </c>
      <c r="E920" s="95" t="s">
        <v>8</v>
      </c>
      <c r="F920" s="95" t="s">
        <v>1787</v>
      </c>
      <c r="G920" s="95">
        <v>4</v>
      </c>
      <c r="H920" s="95" t="s">
        <v>74</v>
      </c>
      <c r="I920" s="95">
        <v>24</v>
      </c>
      <c r="J920" s="95" t="s">
        <v>72</v>
      </c>
      <c r="K920" s="95">
        <v>7.92</v>
      </c>
      <c r="L920" s="95" t="s">
        <v>103</v>
      </c>
      <c r="M920" s="143">
        <v>7920</v>
      </c>
      <c r="N920" s="95" t="s">
        <v>71</v>
      </c>
    </row>
    <row r="921" spans="1:14">
      <c r="A921" s="95">
        <v>8</v>
      </c>
      <c r="B921" s="95"/>
      <c r="C921" s="95" t="s">
        <v>94</v>
      </c>
      <c r="D921" s="95" t="s">
        <v>95</v>
      </c>
      <c r="E921" s="95" t="s">
        <v>8</v>
      </c>
      <c r="F921" s="95"/>
      <c r="G921" s="95">
        <v>0</v>
      </c>
      <c r="H921" s="95" t="s">
        <v>74</v>
      </c>
      <c r="I921" s="95">
        <v>0</v>
      </c>
      <c r="J921" s="95" t="s">
        <v>72</v>
      </c>
      <c r="K921" s="95">
        <v>0</v>
      </c>
      <c r="L921" s="95" t="s">
        <v>103</v>
      </c>
      <c r="M921" s="95" t="s">
        <v>1486</v>
      </c>
      <c r="N921" s="95" t="s">
        <v>71</v>
      </c>
    </row>
    <row r="922" spans="1:14">
      <c r="A922" s="95">
        <v>9</v>
      </c>
      <c r="B922" s="95"/>
      <c r="C922" s="95" t="s">
        <v>190</v>
      </c>
      <c r="D922" s="95" t="s">
        <v>20</v>
      </c>
      <c r="E922" s="95" t="s">
        <v>173</v>
      </c>
      <c r="F922" s="95"/>
      <c r="G922" s="95">
        <v>0</v>
      </c>
      <c r="H922" s="95" t="s">
        <v>74</v>
      </c>
      <c r="I922" s="95">
        <v>0</v>
      </c>
      <c r="J922" s="95" t="s">
        <v>72</v>
      </c>
      <c r="K922" s="95">
        <v>0</v>
      </c>
      <c r="L922" s="95" t="s">
        <v>103</v>
      </c>
      <c r="M922" s="95" t="s">
        <v>1486</v>
      </c>
      <c r="N922" s="95" t="s">
        <v>71</v>
      </c>
    </row>
    <row r="923" spans="1:14">
      <c r="A923" s="95">
        <v>10</v>
      </c>
      <c r="B923" s="95"/>
      <c r="C923" s="95" t="s">
        <v>34</v>
      </c>
      <c r="D923" s="95" t="s">
        <v>134</v>
      </c>
      <c r="E923" s="95" t="s">
        <v>173</v>
      </c>
      <c r="F923" s="95"/>
      <c r="G923" s="95">
        <v>0</v>
      </c>
      <c r="H923" s="95" t="s">
        <v>74</v>
      </c>
      <c r="I923" s="95">
        <v>0</v>
      </c>
      <c r="J923" s="95" t="s">
        <v>72</v>
      </c>
      <c r="K923" s="95">
        <v>0</v>
      </c>
      <c r="L923" s="95" t="s">
        <v>103</v>
      </c>
      <c r="M923" s="95" t="s">
        <v>1486</v>
      </c>
      <c r="N923" s="95" t="s">
        <v>71</v>
      </c>
    </row>
    <row r="924" spans="1:14">
      <c r="A924" s="95">
        <v>11</v>
      </c>
      <c r="B924" s="95"/>
      <c r="C924" s="95" t="s">
        <v>23</v>
      </c>
      <c r="D924" s="95" t="s">
        <v>136</v>
      </c>
      <c r="E924" s="95" t="s">
        <v>12</v>
      </c>
      <c r="F924" s="95" t="s">
        <v>1774</v>
      </c>
      <c r="G924" s="95">
        <v>1</v>
      </c>
      <c r="H924" s="95" t="s">
        <v>74</v>
      </c>
      <c r="I924" s="95">
        <v>1</v>
      </c>
      <c r="J924" s="95" t="s">
        <v>72</v>
      </c>
      <c r="K924" s="95">
        <v>0.33</v>
      </c>
      <c r="L924" s="95" t="s">
        <v>103</v>
      </c>
      <c r="M924" s="95">
        <v>330</v>
      </c>
      <c r="N924" s="95" t="s">
        <v>71</v>
      </c>
    </row>
    <row r="925" spans="1:14">
      <c r="A925" s="95">
        <v>12</v>
      </c>
      <c r="B925" s="95"/>
      <c r="C925" s="95" t="s">
        <v>90</v>
      </c>
      <c r="D925" s="95" t="s">
        <v>91</v>
      </c>
      <c r="E925" s="95" t="s">
        <v>12</v>
      </c>
      <c r="F925" s="95" t="s">
        <v>1708</v>
      </c>
      <c r="G925" s="95">
        <v>1</v>
      </c>
      <c r="H925" s="95" t="s">
        <v>74</v>
      </c>
      <c r="I925" s="95">
        <v>1</v>
      </c>
      <c r="J925" s="95" t="s">
        <v>72</v>
      </c>
      <c r="K925" s="95">
        <v>0.33</v>
      </c>
      <c r="L925" s="95" t="s">
        <v>103</v>
      </c>
      <c r="M925" s="95">
        <v>330</v>
      </c>
      <c r="N925" s="95" t="s">
        <v>71</v>
      </c>
    </row>
    <row r="926" spans="1:14">
      <c r="A926" s="95">
        <v>13</v>
      </c>
      <c r="B926" s="95"/>
      <c r="C926" s="95" t="s">
        <v>81</v>
      </c>
      <c r="D926" s="95" t="s">
        <v>82</v>
      </c>
      <c r="E926" s="95" t="s">
        <v>12</v>
      </c>
      <c r="F926" s="95" t="s">
        <v>1775</v>
      </c>
      <c r="G926" s="95">
        <v>1</v>
      </c>
      <c r="H926" s="95" t="s">
        <v>74</v>
      </c>
      <c r="I926" s="95">
        <v>1</v>
      </c>
      <c r="J926" s="95" t="s">
        <v>72</v>
      </c>
      <c r="K926" s="95">
        <v>0.33</v>
      </c>
      <c r="L926" s="95" t="s">
        <v>103</v>
      </c>
      <c r="M926" s="95">
        <v>330</v>
      </c>
      <c r="N926" s="95" t="s">
        <v>71</v>
      </c>
    </row>
    <row r="927" spans="1:14">
      <c r="A927" s="95">
        <v>14</v>
      </c>
      <c r="B927" s="95"/>
      <c r="C927" s="95" t="s">
        <v>11</v>
      </c>
      <c r="D927" s="95" t="s">
        <v>13</v>
      </c>
      <c r="E927" s="95" t="s">
        <v>12</v>
      </c>
      <c r="F927" s="95" t="s">
        <v>1776</v>
      </c>
      <c r="G927" s="95">
        <v>1</v>
      </c>
      <c r="H927" s="95" t="s">
        <v>74</v>
      </c>
      <c r="I927" s="95">
        <v>1</v>
      </c>
      <c r="J927" s="95" t="s">
        <v>72</v>
      </c>
      <c r="K927" s="95">
        <v>0.33</v>
      </c>
      <c r="L927" s="95" t="s">
        <v>103</v>
      </c>
      <c r="M927" s="95">
        <v>330</v>
      </c>
      <c r="N927" s="95" t="s">
        <v>71</v>
      </c>
    </row>
    <row r="928" spans="1:14">
      <c r="A928" s="95">
        <v>15</v>
      </c>
      <c r="B928" s="95"/>
      <c r="C928" s="95" t="s">
        <v>28</v>
      </c>
      <c r="D928" s="95" t="s">
        <v>27</v>
      </c>
      <c r="E928" s="95" t="s">
        <v>12</v>
      </c>
      <c r="F928" s="95" t="s">
        <v>1777</v>
      </c>
      <c r="G928" s="95">
        <v>1</v>
      </c>
      <c r="H928" s="95" t="s">
        <v>74</v>
      </c>
      <c r="I928" s="95">
        <v>1</v>
      </c>
      <c r="J928" s="95" t="s">
        <v>72</v>
      </c>
      <c r="K928" s="95">
        <v>0.33</v>
      </c>
      <c r="L928" s="95" t="s">
        <v>103</v>
      </c>
      <c r="M928" s="95">
        <v>330</v>
      </c>
      <c r="N928" s="95" t="s">
        <v>71</v>
      </c>
    </row>
    <row r="929" spans="1:14">
      <c r="A929" s="95">
        <v>16</v>
      </c>
      <c r="B929" s="95"/>
      <c r="C929" s="95" t="s">
        <v>30</v>
      </c>
      <c r="D929" s="95" t="s">
        <v>29</v>
      </c>
      <c r="E929" s="95" t="s">
        <v>12</v>
      </c>
      <c r="F929" s="95" t="s">
        <v>1778</v>
      </c>
      <c r="G929" s="95">
        <v>1</v>
      </c>
      <c r="H929" s="95" t="s">
        <v>74</v>
      </c>
      <c r="I929" s="95">
        <v>1</v>
      </c>
      <c r="J929" s="95" t="s">
        <v>72</v>
      </c>
      <c r="K929" s="95">
        <v>0.33</v>
      </c>
      <c r="L929" s="95" t="s">
        <v>103</v>
      </c>
      <c r="M929" s="95">
        <v>330</v>
      </c>
      <c r="N929" s="95" t="s">
        <v>71</v>
      </c>
    </row>
    <row r="930" spans="1:14">
      <c r="A930" s="95">
        <v>17</v>
      </c>
      <c r="B930" s="95"/>
      <c r="C930" s="95" t="s">
        <v>32</v>
      </c>
      <c r="D930" s="95" t="s">
        <v>33</v>
      </c>
      <c r="E930" s="95" t="s">
        <v>12</v>
      </c>
      <c r="F930" s="95"/>
      <c r="G930" s="95">
        <v>0</v>
      </c>
      <c r="H930" s="95" t="s">
        <v>74</v>
      </c>
      <c r="I930" s="95">
        <v>0</v>
      </c>
      <c r="J930" s="95" t="s">
        <v>72</v>
      </c>
      <c r="K930" s="95">
        <v>0</v>
      </c>
      <c r="L930" s="95" t="s">
        <v>103</v>
      </c>
      <c r="M930" s="95" t="s">
        <v>1486</v>
      </c>
      <c r="N930" s="95" t="s">
        <v>71</v>
      </c>
    </row>
    <row r="931" spans="1:14">
      <c r="A931" s="95">
        <v>18</v>
      </c>
      <c r="B931" s="95"/>
      <c r="C931" s="95" t="s">
        <v>36</v>
      </c>
      <c r="D931" s="95" t="s">
        <v>35</v>
      </c>
      <c r="E931" s="95" t="s">
        <v>12</v>
      </c>
      <c r="F931" s="95" t="s">
        <v>1779</v>
      </c>
      <c r="G931" s="95">
        <v>1</v>
      </c>
      <c r="H931" s="95" t="s">
        <v>74</v>
      </c>
      <c r="I931" s="95">
        <v>1</v>
      </c>
      <c r="J931" s="95" t="s">
        <v>72</v>
      </c>
      <c r="K931" s="95">
        <v>0.33</v>
      </c>
      <c r="L931" s="95" t="s">
        <v>103</v>
      </c>
      <c r="M931" s="95">
        <v>330</v>
      </c>
      <c r="N931" s="95" t="s">
        <v>71</v>
      </c>
    </row>
    <row r="932" spans="1:14">
      <c r="A932" s="95">
        <v>19</v>
      </c>
      <c r="B932" s="95"/>
      <c r="C932" s="95" t="s">
        <v>38</v>
      </c>
      <c r="D932" s="95" t="s">
        <v>37</v>
      </c>
      <c r="E932" s="95" t="s">
        <v>12</v>
      </c>
      <c r="F932" s="95" t="s">
        <v>1780</v>
      </c>
      <c r="G932" s="95">
        <v>1</v>
      </c>
      <c r="H932" s="95" t="s">
        <v>74</v>
      </c>
      <c r="I932" s="95">
        <v>1</v>
      </c>
      <c r="J932" s="95" t="s">
        <v>72</v>
      </c>
      <c r="K932" s="95">
        <v>0.33</v>
      </c>
      <c r="L932" s="95" t="s">
        <v>103</v>
      </c>
      <c r="M932" s="95">
        <v>330</v>
      </c>
      <c r="N932" s="95" t="s">
        <v>71</v>
      </c>
    </row>
    <row r="933" spans="1:14">
      <c r="A933" s="95">
        <v>20</v>
      </c>
      <c r="B933" s="95"/>
      <c r="C933" s="95" t="s">
        <v>40</v>
      </c>
      <c r="D933" s="95" t="s">
        <v>39</v>
      </c>
      <c r="E933" s="95" t="s">
        <v>12</v>
      </c>
      <c r="F933" s="95" t="s">
        <v>1781</v>
      </c>
      <c r="G933" s="95">
        <v>1</v>
      </c>
      <c r="H933" s="95" t="s">
        <v>74</v>
      </c>
      <c r="I933" s="95">
        <v>1</v>
      </c>
      <c r="J933" s="95" t="s">
        <v>72</v>
      </c>
      <c r="K933" s="95">
        <v>0.33</v>
      </c>
      <c r="L933" s="95" t="s">
        <v>103</v>
      </c>
      <c r="M933" s="95">
        <v>330</v>
      </c>
      <c r="N933" s="95" t="s">
        <v>71</v>
      </c>
    </row>
    <row r="934" spans="1:14">
      <c r="A934" s="95">
        <v>21</v>
      </c>
      <c r="B934" s="95"/>
      <c r="C934" s="95" t="s">
        <v>78</v>
      </c>
      <c r="D934" s="95" t="s">
        <v>79</v>
      </c>
      <c r="E934" s="95" t="s">
        <v>12</v>
      </c>
      <c r="F934" s="95"/>
      <c r="G934" s="95">
        <v>1</v>
      </c>
      <c r="H934" s="95" t="s">
        <v>74</v>
      </c>
      <c r="I934" s="95">
        <v>1</v>
      </c>
      <c r="J934" s="95" t="s">
        <v>72</v>
      </c>
      <c r="K934" s="95">
        <v>0.33</v>
      </c>
      <c r="L934" s="95" t="s">
        <v>103</v>
      </c>
      <c r="M934" s="95">
        <v>330</v>
      </c>
      <c r="N934" s="95" t="s">
        <v>71</v>
      </c>
    </row>
    <row r="935" spans="1:14">
      <c r="A935" s="95">
        <v>22</v>
      </c>
      <c r="B935" s="95"/>
      <c r="C935" s="95" t="s">
        <v>45</v>
      </c>
      <c r="D935" s="95" t="s">
        <v>44</v>
      </c>
      <c r="E935" s="95" t="s">
        <v>43</v>
      </c>
      <c r="F935" s="95" t="s">
        <v>1782</v>
      </c>
      <c r="G935" s="95">
        <v>2</v>
      </c>
      <c r="H935" s="95" t="s">
        <v>74</v>
      </c>
      <c r="I935" s="95">
        <v>3</v>
      </c>
      <c r="J935" s="95" t="s">
        <v>72</v>
      </c>
      <c r="K935" s="95">
        <v>0.99</v>
      </c>
      <c r="L935" s="95" t="s">
        <v>103</v>
      </c>
      <c r="M935" s="95">
        <v>990</v>
      </c>
      <c r="N935" s="95" t="s">
        <v>71</v>
      </c>
    </row>
    <row r="936" spans="1:14">
      <c r="A936" s="95">
        <v>23</v>
      </c>
      <c r="B936" s="95"/>
      <c r="C936" s="95" t="s">
        <v>47</v>
      </c>
      <c r="D936" s="95" t="s">
        <v>46</v>
      </c>
      <c r="E936" s="95" t="s">
        <v>43</v>
      </c>
      <c r="F936" s="95"/>
      <c r="G936" s="95">
        <v>0</v>
      </c>
      <c r="H936" s="95" t="s">
        <v>74</v>
      </c>
      <c r="I936" s="95">
        <v>0</v>
      </c>
      <c r="J936" s="95" t="s">
        <v>72</v>
      </c>
      <c r="K936" s="95">
        <v>0</v>
      </c>
      <c r="L936" s="95" t="s">
        <v>103</v>
      </c>
      <c r="M936" s="95" t="s">
        <v>1486</v>
      </c>
      <c r="N936" s="95" t="s">
        <v>71</v>
      </c>
    </row>
    <row r="937" spans="1:14">
      <c r="A937" s="95">
        <v>24</v>
      </c>
      <c r="B937" s="95"/>
      <c r="C937" s="95" t="s">
        <v>42</v>
      </c>
      <c r="D937" s="95" t="s">
        <v>41</v>
      </c>
      <c r="E937" s="95" t="s">
        <v>165</v>
      </c>
      <c r="F937" s="95"/>
      <c r="G937" s="95">
        <v>0</v>
      </c>
      <c r="H937" s="95" t="s">
        <v>74</v>
      </c>
      <c r="I937" s="95">
        <v>0</v>
      </c>
      <c r="J937" s="95" t="s">
        <v>72</v>
      </c>
      <c r="K937" s="95">
        <v>0</v>
      </c>
      <c r="L937" s="95" t="s">
        <v>103</v>
      </c>
      <c r="M937" s="95" t="s">
        <v>1486</v>
      </c>
      <c r="N937" s="95" t="s">
        <v>71</v>
      </c>
    </row>
    <row r="938" spans="1:14">
      <c r="A938" s="95">
        <v>25</v>
      </c>
      <c r="B938" s="95"/>
      <c r="C938" s="95" t="s">
        <v>1102</v>
      </c>
      <c r="D938" s="95"/>
      <c r="E938" s="95" t="s">
        <v>43</v>
      </c>
      <c r="F938" s="95" t="s">
        <v>826</v>
      </c>
      <c r="G938" s="95">
        <v>1</v>
      </c>
      <c r="H938" s="95" t="s">
        <v>74</v>
      </c>
      <c r="I938" s="95">
        <v>4</v>
      </c>
      <c r="J938" s="95" t="s">
        <v>72</v>
      </c>
      <c r="K938" s="95">
        <v>1.32</v>
      </c>
      <c r="L938" s="95" t="s">
        <v>103</v>
      </c>
      <c r="M938" s="143">
        <v>1320</v>
      </c>
      <c r="N938" s="95" t="s">
        <v>71</v>
      </c>
    </row>
    <row r="939" spans="1:14">
      <c r="A939" s="95">
        <v>26</v>
      </c>
      <c r="B939" s="95"/>
      <c r="C939" s="95" t="s">
        <v>1745</v>
      </c>
      <c r="D939" s="95"/>
      <c r="E939" s="95" t="s">
        <v>12</v>
      </c>
      <c r="F939" s="95" t="s">
        <v>223</v>
      </c>
      <c r="G939" s="95">
        <v>1</v>
      </c>
      <c r="H939" s="95" t="s">
        <v>74</v>
      </c>
      <c r="I939" s="95">
        <v>1.5</v>
      </c>
      <c r="J939" s="95" t="s">
        <v>72</v>
      </c>
      <c r="K939" s="95">
        <v>0.495</v>
      </c>
      <c r="L939" s="95" t="s">
        <v>103</v>
      </c>
      <c r="M939" s="95">
        <v>495</v>
      </c>
      <c r="N939" s="95" t="s">
        <v>71</v>
      </c>
    </row>
    <row r="940" spans="1:14">
      <c r="A940" s="95">
        <v>27</v>
      </c>
      <c r="B940" s="95"/>
      <c r="C940" s="95" t="s">
        <v>126</v>
      </c>
      <c r="D940" s="95"/>
      <c r="E940" s="95" t="s">
        <v>43</v>
      </c>
      <c r="F940" s="95" t="s">
        <v>1189</v>
      </c>
      <c r="G940" s="95">
        <v>1</v>
      </c>
      <c r="H940" s="95" t="s">
        <v>74</v>
      </c>
      <c r="I940" s="95">
        <v>1</v>
      </c>
      <c r="J940" s="95" t="s">
        <v>72</v>
      </c>
      <c r="K940" s="95">
        <v>0.33</v>
      </c>
      <c r="L940" s="95" t="s">
        <v>103</v>
      </c>
      <c r="M940" s="95">
        <v>330</v>
      </c>
      <c r="N940" s="95" t="s">
        <v>71</v>
      </c>
    </row>
    <row r="941" spans="1:14">
      <c r="A941" s="95">
        <v>28</v>
      </c>
      <c r="B941" s="95"/>
      <c r="C941" s="95" t="s">
        <v>757</v>
      </c>
      <c r="D941" s="95"/>
      <c r="E941" s="95" t="s">
        <v>12</v>
      </c>
      <c r="F941" s="95" t="s">
        <v>955</v>
      </c>
      <c r="G941" s="95">
        <v>1</v>
      </c>
      <c r="H941" s="95" t="s">
        <v>74</v>
      </c>
      <c r="I941" s="95">
        <v>1</v>
      </c>
      <c r="J941" s="95" t="s">
        <v>72</v>
      </c>
      <c r="K941" s="95">
        <v>0.33</v>
      </c>
      <c r="L941" s="95" t="s">
        <v>103</v>
      </c>
      <c r="M941" s="95">
        <v>330</v>
      </c>
      <c r="N941" s="95" t="s">
        <v>71</v>
      </c>
    </row>
    <row r="942" spans="1:14">
      <c r="A942" s="95">
        <v>29</v>
      </c>
      <c r="B942" s="95"/>
      <c r="C942" s="95" t="s">
        <v>1010</v>
      </c>
      <c r="D942" s="95"/>
      <c r="E942" s="95" t="s">
        <v>8</v>
      </c>
      <c r="F942" s="95" t="s">
        <v>1011</v>
      </c>
      <c r="G942" s="95">
        <v>0</v>
      </c>
      <c r="H942" s="95" t="s">
        <v>74</v>
      </c>
      <c r="I942" s="95">
        <v>0</v>
      </c>
      <c r="J942" s="95" t="s">
        <v>72</v>
      </c>
      <c r="K942" s="95">
        <v>0</v>
      </c>
      <c r="L942" s="95" t="s">
        <v>103</v>
      </c>
      <c r="M942" s="95" t="s">
        <v>1486</v>
      </c>
      <c r="N942" s="95" t="s">
        <v>71</v>
      </c>
    </row>
    <row r="943" spans="1:14">
      <c r="A943" s="95">
        <v>30</v>
      </c>
      <c r="B943" s="95"/>
      <c r="C943" s="95" t="s">
        <v>108</v>
      </c>
      <c r="D943" s="95"/>
      <c r="E943" s="95" t="s">
        <v>12</v>
      </c>
      <c r="F943" s="95" t="s">
        <v>1763</v>
      </c>
      <c r="G943" s="95">
        <v>1</v>
      </c>
      <c r="H943" s="95" t="s">
        <v>74</v>
      </c>
      <c r="I943" s="95">
        <v>4</v>
      </c>
      <c r="J943" s="95" t="s">
        <v>72</v>
      </c>
      <c r="K943" s="95">
        <v>1.32</v>
      </c>
      <c r="L943" s="95" t="s">
        <v>103</v>
      </c>
      <c r="M943" s="143">
        <v>1320</v>
      </c>
      <c r="N943" s="95" t="s">
        <v>71</v>
      </c>
    </row>
    <row r="944" spans="1:14">
      <c r="A944" s="95">
        <v>31</v>
      </c>
      <c r="B944" s="95"/>
      <c r="C944" s="95" t="s">
        <v>1764</v>
      </c>
      <c r="D944" s="95"/>
      <c r="E944" s="95" t="s">
        <v>12</v>
      </c>
      <c r="F944" s="95" t="s">
        <v>1136</v>
      </c>
      <c r="G944" s="95">
        <v>1</v>
      </c>
      <c r="H944" s="95" t="s">
        <v>74</v>
      </c>
      <c r="I944" s="95">
        <v>1</v>
      </c>
      <c r="J944" s="95" t="s">
        <v>72</v>
      </c>
      <c r="K944" s="95">
        <v>0.33</v>
      </c>
      <c r="L944" s="95" t="s">
        <v>103</v>
      </c>
      <c r="M944" s="95">
        <v>330</v>
      </c>
      <c r="N944" s="95" t="s">
        <v>71</v>
      </c>
    </row>
    <row r="945" spans="1:14">
      <c r="A945" s="95">
        <v>32</v>
      </c>
      <c r="B945" s="95"/>
      <c r="C945" s="95" t="s">
        <v>1765</v>
      </c>
      <c r="D945" s="95"/>
      <c r="E945" s="95" t="s">
        <v>12</v>
      </c>
      <c r="F945" s="95" t="s">
        <v>1059</v>
      </c>
      <c r="G945" s="95">
        <v>1</v>
      </c>
      <c r="H945" s="95" t="s">
        <v>74</v>
      </c>
      <c r="I945" s="95">
        <v>1</v>
      </c>
      <c r="J945" s="95" t="s">
        <v>72</v>
      </c>
      <c r="K945" s="95">
        <v>0.33</v>
      </c>
      <c r="L945" s="95" t="s">
        <v>103</v>
      </c>
      <c r="M945" s="95">
        <v>330</v>
      </c>
      <c r="N945" s="95" t="s">
        <v>71</v>
      </c>
    </row>
    <row r="946" spans="1:14">
      <c r="A946" s="95">
        <v>33</v>
      </c>
      <c r="B946" s="95"/>
      <c r="C946" s="95" t="s">
        <v>124</v>
      </c>
      <c r="D946" s="95"/>
      <c r="E946" s="95" t="s">
        <v>43</v>
      </c>
      <c r="F946" s="95" t="s">
        <v>680</v>
      </c>
      <c r="G946" s="95">
        <v>1</v>
      </c>
      <c r="H946" s="95" t="s">
        <v>74</v>
      </c>
      <c r="I946" s="95">
        <v>1.5</v>
      </c>
      <c r="J946" s="95" t="s">
        <v>72</v>
      </c>
      <c r="K946" s="95">
        <v>0.495</v>
      </c>
      <c r="L946" s="95" t="s">
        <v>103</v>
      </c>
      <c r="M946" s="95">
        <v>495</v>
      </c>
      <c r="N946" s="95" t="s">
        <v>71</v>
      </c>
    </row>
    <row r="947" spans="1:14">
      <c r="A947" s="95">
        <v>34</v>
      </c>
      <c r="B947" s="95"/>
      <c r="C947" s="95" t="s">
        <v>1766</v>
      </c>
      <c r="D947" s="95"/>
      <c r="E947" s="95" t="s">
        <v>12</v>
      </c>
      <c r="F947" s="95" t="s">
        <v>1767</v>
      </c>
      <c r="G947" s="95">
        <v>1</v>
      </c>
      <c r="H947" s="95" t="s">
        <v>74</v>
      </c>
      <c r="I947" s="95">
        <v>1</v>
      </c>
      <c r="J947" s="95" t="s">
        <v>72</v>
      </c>
      <c r="K947" s="95">
        <v>0.33</v>
      </c>
      <c r="L947" s="95" t="s">
        <v>103</v>
      </c>
      <c r="M947" s="95">
        <v>330</v>
      </c>
      <c r="N947" s="95" t="s">
        <v>71</v>
      </c>
    </row>
    <row r="948" spans="1:14">
      <c r="A948" s="95">
        <v>35</v>
      </c>
      <c r="B948" s="95"/>
      <c r="C948" s="95" t="s">
        <v>757</v>
      </c>
      <c r="D948" s="95"/>
      <c r="E948" s="95" t="s">
        <v>12</v>
      </c>
      <c r="F948" s="95" t="s">
        <v>995</v>
      </c>
      <c r="G948" s="95">
        <v>1</v>
      </c>
      <c r="H948" s="95" t="s">
        <v>74</v>
      </c>
      <c r="I948" s="95">
        <v>1</v>
      </c>
      <c r="J948" s="95" t="s">
        <v>72</v>
      </c>
      <c r="K948" s="95">
        <v>0.33</v>
      </c>
      <c r="L948" s="95" t="s">
        <v>103</v>
      </c>
      <c r="M948" s="95">
        <v>330</v>
      </c>
      <c r="N948" s="95" t="s">
        <v>71</v>
      </c>
    </row>
    <row r="949" spans="1:14">
      <c r="A949" s="95">
        <v>36</v>
      </c>
      <c r="B949" s="95"/>
      <c r="C949" s="95" t="s">
        <v>1008</v>
      </c>
      <c r="D949" s="95"/>
      <c r="E949" s="95" t="s">
        <v>12</v>
      </c>
      <c r="F949" s="95" t="s">
        <v>1009</v>
      </c>
      <c r="G949" s="95">
        <v>1</v>
      </c>
      <c r="H949" s="95" t="s">
        <v>74</v>
      </c>
      <c r="I949" s="95">
        <v>1</v>
      </c>
      <c r="J949" s="95" t="s">
        <v>72</v>
      </c>
      <c r="K949" s="95">
        <v>0.33</v>
      </c>
      <c r="L949" s="95" t="s">
        <v>103</v>
      </c>
      <c r="M949" s="95">
        <v>330</v>
      </c>
      <c r="N949" s="95" t="s">
        <v>71</v>
      </c>
    </row>
    <row r="950" spans="1:14">
      <c r="A950" s="95">
        <v>37</v>
      </c>
      <c r="B950" s="95"/>
      <c r="C950" s="95"/>
      <c r="D950" s="95"/>
      <c r="E950" s="95"/>
      <c r="F950" s="95"/>
      <c r="G950" s="95">
        <v>37</v>
      </c>
      <c r="H950" s="95" t="s">
        <v>74</v>
      </c>
      <c r="I950" s="95">
        <v>115</v>
      </c>
      <c r="J950" s="95" t="s">
        <v>72</v>
      </c>
      <c r="K950" s="95">
        <v>37.950000000000003</v>
      </c>
      <c r="L950" s="95" t="s">
        <v>103</v>
      </c>
      <c r="M950" s="143">
        <v>37950</v>
      </c>
      <c r="N950" s="95" t="s">
        <v>71</v>
      </c>
    </row>
    <row r="951" spans="1:14">
      <c r="A951" s="95" t="s">
        <v>54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</row>
    <row r="952" spans="1:14">
      <c r="A952" s="95"/>
      <c r="B952" s="95"/>
      <c r="C952" s="95" t="s">
        <v>2</v>
      </c>
      <c r="D952" s="95" t="s">
        <v>4</v>
      </c>
      <c r="E952" s="95" t="s">
        <v>1</v>
      </c>
      <c r="F952" s="95" t="s">
        <v>280</v>
      </c>
      <c r="G952" s="95" t="s">
        <v>5</v>
      </c>
      <c r="H952" s="95"/>
      <c r="I952" s="95" t="s">
        <v>6</v>
      </c>
      <c r="J952" s="95"/>
      <c r="K952" s="95" t="s">
        <v>101</v>
      </c>
      <c r="L952" s="95"/>
      <c r="M952" s="95" t="s">
        <v>102</v>
      </c>
      <c r="N952" s="95"/>
    </row>
    <row r="953" spans="1:14">
      <c r="A953" s="95" t="s">
        <v>53</v>
      </c>
      <c r="B953" s="95" t="s">
        <v>0</v>
      </c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</row>
    <row r="954" spans="1:14">
      <c r="A954" s="95"/>
      <c r="B954" s="95"/>
      <c r="C954" s="95" t="s">
        <v>3</v>
      </c>
      <c r="D954" s="95" t="s">
        <v>7</v>
      </c>
      <c r="E954" s="95" t="s">
        <v>8</v>
      </c>
      <c r="F954" s="95"/>
      <c r="G954" s="95">
        <v>0</v>
      </c>
      <c r="H954" s="95" t="s">
        <v>74</v>
      </c>
      <c r="I954" s="95">
        <v>0</v>
      </c>
      <c r="J954" s="95" t="s">
        <v>72</v>
      </c>
      <c r="K954" s="95">
        <v>0</v>
      </c>
      <c r="L954" s="95" t="s">
        <v>103</v>
      </c>
      <c r="M954" s="95" t="s">
        <v>1486</v>
      </c>
      <c r="N954" s="95" t="s">
        <v>71</v>
      </c>
    </row>
    <row r="955" spans="1:14">
      <c r="A955" s="95">
        <v>1</v>
      </c>
      <c r="B955" s="95" t="s">
        <v>212</v>
      </c>
      <c r="C955" s="95" t="s">
        <v>56</v>
      </c>
      <c r="D955" s="95" t="s">
        <v>93</v>
      </c>
      <c r="E955" s="95" t="s">
        <v>8</v>
      </c>
      <c r="F955" s="95" t="s">
        <v>1784</v>
      </c>
      <c r="G955" s="95">
        <v>2</v>
      </c>
      <c r="H955" s="95" t="s">
        <v>74</v>
      </c>
      <c r="I955" s="95">
        <v>12</v>
      </c>
      <c r="J955" s="95" t="s">
        <v>72</v>
      </c>
      <c r="K955" s="95">
        <v>3.96</v>
      </c>
      <c r="L955" s="95" t="s">
        <v>103</v>
      </c>
      <c r="M955" s="143">
        <v>3960</v>
      </c>
      <c r="N955" s="95" t="s">
        <v>71</v>
      </c>
    </row>
    <row r="956" spans="1:14">
      <c r="A956" s="95">
        <v>2</v>
      </c>
      <c r="B956" s="95" t="s">
        <v>1788</v>
      </c>
      <c r="C956" s="95" t="s">
        <v>15</v>
      </c>
      <c r="D956" s="95" t="s">
        <v>647</v>
      </c>
      <c r="E956" s="95" t="s">
        <v>8</v>
      </c>
      <c r="F956" s="95"/>
      <c r="G956" s="95">
        <v>0</v>
      </c>
      <c r="H956" s="95" t="s">
        <v>74</v>
      </c>
      <c r="I956" s="95">
        <v>0</v>
      </c>
      <c r="J956" s="95" t="s">
        <v>72</v>
      </c>
      <c r="K956" s="95">
        <v>0</v>
      </c>
      <c r="L956" s="95" t="s">
        <v>103</v>
      </c>
      <c r="M956" s="95" t="s">
        <v>1486</v>
      </c>
      <c r="N956" s="95" t="s">
        <v>71</v>
      </c>
    </row>
    <row r="957" spans="1:14">
      <c r="A957" s="95">
        <v>3</v>
      </c>
      <c r="B957" s="95"/>
      <c r="C957" s="95" t="s">
        <v>17</v>
      </c>
      <c r="D957" s="95" t="s">
        <v>16</v>
      </c>
      <c r="E957" s="95" t="s">
        <v>8</v>
      </c>
      <c r="F957" s="95" t="s">
        <v>1789</v>
      </c>
      <c r="G957" s="95">
        <v>3</v>
      </c>
      <c r="H957" s="95" t="s">
        <v>74</v>
      </c>
      <c r="I957" s="95">
        <v>18</v>
      </c>
      <c r="J957" s="95" t="s">
        <v>72</v>
      </c>
      <c r="K957" s="95">
        <v>5.94</v>
      </c>
      <c r="L957" s="95" t="s">
        <v>103</v>
      </c>
      <c r="M957" s="143">
        <v>5940</v>
      </c>
      <c r="N957" s="95" t="s">
        <v>71</v>
      </c>
    </row>
    <row r="958" spans="1:14">
      <c r="A958" s="95">
        <v>4</v>
      </c>
      <c r="B958" s="95"/>
      <c r="C958" s="95" t="s">
        <v>251</v>
      </c>
      <c r="D958" s="95" t="s">
        <v>18</v>
      </c>
      <c r="E958" s="95" t="s">
        <v>8</v>
      </c>
      <c r="F958" s="95" t="s">
        <v>1790</v>
      </c>
      <c r="G958" s="95">
        <v>4</v>
      </c>
      <c r="H958" s="95" t="s">
        <v>74</v>
      </c>
      <c r="I958" s="95">
        <v>24</v>
      </c>
      <c r="J958" s="95" t="s">
        <v>72</v>
      </c>
      <c r="K958" s="95">
        <v>7.92</v>
      </c>
      <c r="L958" s="95" t="s">
        <v>103</v>
      </c>
      <c r="M958" s="143">
        <v>7920</v>
      </c>
      <c r="N958" s="95" t="s">
        <v>71</v>
      </c>
    </row>
    <row r="959" spans="1:14">
      <c r="A959" s="95">
        <v>5</v>
      </c>
      <c r="B959" s="95"/>
      <c r="C959" s="95" t="s">
        <v>52</v>
      </c>
      <c r="D959" s="95" t="s">
        <v>51</v>
      </c>
      <c r="E959" s="95" t="s">
        <v>8</v>
      </c>
      <c r="F959" s="95" t="s">
        <v>1791</v>
      </c>
      <c r="G959" s="95">
        <v>5</v>
      </c>
      <c r="H959" s="95" t="s">
        <v>74</v>
      </c>
      <c r="I959" s="95">
        <v>30</v>
      </c>
      <c r="J959" s="95" t="s">
        <v>72</v>
      </c>
      <c r="K959" s="95">
        <v>9.9</v>
      </c>
      <c r="L959" s="95" t="s">
        <v>103</v>
      </c>
      <c r="M959" s="143">
        <v>9900</v>
      </c>
      <c r="N959" s="95" t="s">
        <v>71</v>
      </c>
    </row>
    <row r="960" spans="1:14">
      <c r="A960" s="95">
        <v>6</v>
      </c>
      <c r="B960" s="95"/>
      <c r="C960" s="95" t="s">
        <v>10</v>
      </c>
      <c r="D960" s="95" t="s">
        <v>93</v>
      </c>
      <c r="E960" s="95" t="s">
        <v>8</v>
      </c>
      <c r="F960" s="95" t="s">
        <v>1792</v>
      </c>
      <c r="G960" s="95">
        <v>5</v>
      </c>
      <c r="H960" s="95" t="s">
        <v>74</v>
      </c>
      <c r="I960" s="95">
        <v>30</v>
      </c>
      <c r="J960" s="95" t="s">
        <v>72</v>
      </c>
      <c r="K960" s="95">
        <v>9.9</v>
      </c>
      <c r="L960" s="95" t="s">
        <v>103</v>
      </c>
      <c r="M960" s="143">
        <v>9900</v>
      </c>
      <c r="N960" s="95" t="s">
        <v>71</v>
      </c>
    </row>
    <row r="961" spans="1:14">
      <c r="A961" s="95">
        <v>7</v>
      </c>
      <c r="B961" s="95"/>
      <c r="C961" s="95" t="s">
        <v>26</v>
      </c>
      <c r="D961" s="95" t="s">
        <v>89</v>
      </c>
      <c r="E961" s="95" t="s">
        <v>8</v>
      </c>
      <c r="F961" s="95" t="s">
        <v>1793</v>
      </c>
      <c r="G961" s="95">
        <v>5</v>
      </c>
      <c r="H961" s="95" t="s">
        <v>74</v>
      </c>
      <c r="I961" s="95">
        <v>30</v>
      </c>
      <c r="J961" s="95" t="s">
        <v>72</v>
      </c>
      <c r="K961" s="95">
        <v>9.9</v>
      </c>
      <c r="L961" s="95" t="s">
        <v>103</v>
      </c>
      <c r="M961" s="143">
        <v>9900</v>
      </c>
      <c r="N961" s="95" t="s">
        <v>71</v>
      </c>
    </row>
    <row r="962" spans="1:14">
      <c r="A962" s="95">
        <v>8</v>
      </c>
      <c r="B962" s="95"/>
      <c r="C962" s="95" t="s">
        <v>94</v>
      </c>
      <c r="D962" s="95" t="s">
        <v>95</v>
      </c>
      <c r="E962" s="95" t="s">
        <v>8</v>
      </c>
      <c r="F962" s="95" t="s">
        <v>1794</v>
      </c>
      <c r="G962" s="95">
        <v>4</v>
      </c>
      <c r="H962" s="95" t="s">
        <v>74</v>
      </c>
      <c r="I962" s="95">
        <v>24</v>
      </c>
      <c r="J962" s="95" t="s">
        <v>72</v>
      </c>
      <c r="K962" s="95">
        <v>7.92</v>
      </c>
      <c r="L962" s="95" t="s">
        <v>103</v>
      </c>
      <c r="M962" s="143">
        <v>7920</v>
      </c>
      <c r="N962" s="95" t="s">
        <v>71</v>
      </c>
    </row>
    <row r="963" spans="1:14">
      <c r="A963" s="95">
        <v>9</v>
      </c>
      <c r="B963" s="95"/>
      <c r="C963" s="95" t="s">
        <v>190</v>
      </c>
      <c r="D963" s="95" t="s">
        <v>20</v>
      </c>
      <c r="E963" s="95" t="s">
        <v>173</v>
      </c>
      <c r="F963" s="95"/>
      <c r="G963" s="95">
        <v>0</v>
      </c>
      <c r="H963" s="95" t="s">
        <v>74</v>
      </c>
      <c r="I963" s="95">
        <v>0</v>
      </c>
      <c r="J963" s="95" t="s">
        <v>72</v>
      </c>
      <c r="K963" s="95">
        <v>0</v>
      </c>
      <c r="L963" s="95" t="s">
        <v>103</v>
      </c>
      <c r="M963" s="95" t="s">
        <v>1486</v>
      </c>
      <c r="N963" s="95" t="s">
        <v>71</v>
      </c>
    </row>
    <row r="964" spans="1:14">
      <c r="A964" s="95">
        <v>10</v>
      </c>
      <c r="B964" s="95"/>
      <c r="C964" s="95" t="s">
        <v>34</v>
      </c>
      <c r="D964" s="95" t="s">
        <v>134</v>
      </c>
      <c r="E964" s="95" t="s">
        <v>173</v>
      </c>
      <c r="F964" s="95" t="s">
        <v>1795</v>
      </c>
      <c r="G964" s="95">
        <v>5</v>
      </c>
      <c r="H964" s="95" t="s">
        <v>74</v>
      </c>
      <c r="I964" s="95">
        <v>35</v>
      </c>
      <c r="J964" s="95" t="s">
        <v>72</v>
      </c>
      <c r="K964" s="95">
        <v>11.55</v>
      </c>
      <c r="L964" s="95" t="s">
        <v>103</v>
      </c>
      <c r="M964" s="143">
        <v>11550</v>
      </c>
      <c r="N964" s="95" t="s">
        <v>71</v>
      </c>
    </row>
    <row r="965" spans="1:14">
      <c r="A965" s="95">
        <v>11</v>
      </c>
      <c r="B965" s="95"/>
      <c r="C965" s="95" t="s">
        <v>23</v>
      </c>
      <c r="D965" s="95" t="s">
        <v>136</v>
      </c>
      <c r="E965" s="95" t="s">
        <v>12</v>
      </c>
      <c r="F965" s="95" t="s">
        <v>1796</v>
      </c>
      <c r="G965" s="95">
        <v>2</v>
      </c>
      <c r="H965" s="95" t="s">
        <v>74</v>
      </c>
      <c r="I965" s="95">
        <v>2</v>
      </c>
      <c r="J965" s="95" t="s">
        <v>72</v>
      </c>
      <c r="K965" s="95">
        <v>0.66</v>
      </c>
      <c r="L965" s="95" t="s">
        <v>103</v>
      </c>
      <c r="M965" s="95">
        <v>660</v>
      </c>
      <c r="N965" s="95" t="s">
        <v>71</v>
      </c>
    </row>
    <row r="966" spans="1:14">
      <c r="A966" s="95">
        <v>12</v>
      </c>
      <c r="B966" s="95"/>
      <c r="C966" s="95" t="s">
        <v>90</v>
      </c>
      <c r="D966" s="95" t="s">
        <v>91</v>
      </c>
      <c r="E966" s="95" t="s">
        <v>12</v>
      </c>
      <c r="F966" s="95" t="s">
        <v>1708</v>
      </c>
      <c r="G966" s="95">
        <v>0</v>
      </c>
      <c r="H966" s="95" t="s">
        <v>74</v>
      </c>
      <c r="I966" s="95">
        <v>0</v>
      </c>
      <c r="J966" s="95" t="s">
        <v>72</v>
      </c>
      <c r="K966" s="95">
        <v>0</v>
      </c>
      <c r="L966" s="95" t="s">
        <v>103</v>
      </c>
      <c r="M966" s="95" t="s">
        <v>1486</v>
      </c>
      <c r="N966" s="95" t="s">
        <v>71</v>
      </c>
    </row>
    <row r="967" spans="1:14">
      <c r="A967" s="95">
        <v>13</v>
      </c>
      <c r="B967" s="95"/>
      <c r="C967" s="95" t="s">
        <v>81</v>
      </c>
      <c r="D967" s="95" t="s">
        <v>82</v>
      </c>
      <c r="E967" s="95" t="s">
        <v>12</v>
      </c>
      <c r="F967" s="95" t="s">
        <v>1775</v>
      </c>
      <c r="G967" s="95">
        <v>2</v>
      </c>
      <c r="H967" s="95" t="s">
        <v>74</v>
      </c>
      <c r="I967" s="95">
        <v>2</v>
      </c>
      <c r="J967" s="95" t="s">
        <v>72</v>
      </c>
      <c r="K967" s="95">
        <v>0.66</v>
      </c>
      <c r="L967" s="95" t="s">
        <v>103</v>
      </c>
      <c r="M967" s="95">
        <v>660</v>
      </c>
      <c r="N967" s="95" t="s">
        <v>71</v>
      </c>
    </row>
    <row r="968" spans="1:14">
      <c r="A968" s="95">
        <v>14</v>
      </c>
      <c r="B968" s="95"/>
      <c r="C968" s="95" t="s">
        <v>11</v>
      </c>
      <c r="D968" s="95" t="s">
        <v>13</v>
      </c>
      <c r="E968" s="95" t="s">
        <v>12</v>
      </c>
      <c r="F968" s="95" t="s">
        <v>1797</v>
      </c>
      <c r="G968" s="95">
        <v>1</v>
      </c>
      <c r="H968" s="95" t="s">
        <v>74</v>
      </c>
      <c r="I968" s="95">
        <v>1</v>
      </c>
      <c r="J968" s="95" t="s">
        <v>72</v>
      </c>
      <c r="K968" s="95">
        <v>0.33</v>
      </c>
      <c r="L968" s="95" t="s">
        <v>103</v>
      </c>
      <c r="M968" s="95">
        <v>330</v>
      </c>
      <c r="N968" s="95" t="s">
        <v>71</v>
      </c>
    </row>
    <row r="969" spans="1:14">
      <c r="A969" s="95">
        <v>15</v>
      </c>
      <c r="B969" s="95"/>
      <c r="C969" s="95" t="s">
        <v>28</v>
      </c>
      <c r="D969" s="95" t="s">
        <v>27</v>
      </c>
      <c r="E969" s="95" t="s">
        <v>12</v>
      </c>
      <c r="F969" s="95" t="s">
        <v>1777</v>
      </c>
      <c r="G969" s="95">
        <v>1</v>
      </c>
      <c r="H969" s="95" t="s">
        <v>74</v>
      </c>
      <c r="I969" s="95">
        <v>1</v>
      </c>
      <c r="J969" s="95" t="s">
        <v>72</v>
      </c>
      <c r="K969" s="95">
        <v>0.33</v>
      </c>
      <c r="L969" s="95" t="s">
        <v>103</v>
      </c>
      <c r="M969" s="95">
        <v>330</v>
      </c>
      <c r="N969" s="95" t="s">
        <v>71</v>
      </c>
    </row>
    <row r="970" spans="1:14">
      <c r="A970" s="95">
        <v>16</v>
      </c>
      <c r="B970" s="95"/>
      <c r="C970" s="95" t="s">
        <v>30</v>
      </c>
      <c r="D970" s="95" t="s">
        <v>29</v>
      </c>
      <c r="E970" s="95" t="s">
        <v>12</v>
      </c>
      <c r="F970" s="95" t="s">
        <v>1798</v>
      </c>
      <c r="G970" s="95">
        <v>3</v>
      </c>
      <c r="H970" s="95" t="s">
        <v>74</v>
      </c>
      <c r="I970" s="95">
        <v>3</v>
      </c>
      <c r="J970" s="95" t="s">
        <v>72</v>
      </c>
      <c r="K970" s="95">
        <v>0.99</v>
      </c>
      <c r="L970" s="95" t="s">
        <v>103</v>
      </c>
      <c r="M970" s="95">
        <v>990</v>
      </c>
      <c r="N970" s="95" t="s">
        <v>71</v>
      </c>
    </row>
    <row r="971" spans="1:14">
      <c r="A971" s="95">
        <v>17</v>
      </c>
      <c r="B971" s="95"/>
      <c r="C971" s="95" t="s">
        <v>32</v>
      </c>
      <c r="D971" s="95" t="s">
        <v>33</v>
      </c>
      <c r="E971" s="95" t="s">
        <v>12</v>
      </c>
      <c r="F971" s="95"/>
      <c r="G971" s="95">
        <v>0</v>
      </c>
      <c r="H971" s="95" t="s">
        <v>74</v>
      </c>
      <c r="I971" s="95">
        <v>0</v>
      </c>
      <c r="J971" s="95" t="s">
        <v>72</v>
      </c>
      <c r="K971" s="95">
        <v>0</v>
      </c>
      <c r="L971" s="95" t="s">
        <v>103</v>
      </c>
      <c r="M971" s="95" t="s">
        <v>1486</v>
      </c>
      <c r="N971" s="95" t="s">
        <v>71</v>
      </c>
    </row>
    <row r="972" spans="1:14">
      <c r="A972" s="95">
        <v>18</v>
      </c>
      <c r="B972" s="95"/>
      <c r="C972" s="95" t="s">
        <v>36</v>
      </c>
      <c r="D972" s="95" t="s">
        <v>35</v>
      </c>
      <c r="E972" s="95" t="s">
        <v>12</v>
      </c>
      <c r="F972" s="95" t="s">
        <v>1799</v>
      </c>
      <c r="G972" s="95">
        <v>1</v>
      </c>
      <c r="H972" s="95" t="s">
        <v>74</v>
      </c>
      <c r="I972" s="95">
        <v>1</v>
      </c>
      <c r="J972" s="95" t="s">
        <v>72</v>
      </c>
      <c r="K972" s="95">
        <v>0.33</v>
      </c>
      <c r="L972" s="95" t="s">
        <v>103</v>
      </c>
      <c r="M972" s="95">
        <v>330</v>
      </c>
      <c r="N972" s="95" t="s">
        <v>71</v>
      </c>
    </row>
    <row r="973" spans="1:14">
      <c r="A973" s="95">
        <v>19</v>
      </c>
      <c r="B973" s="95"/>
      <c r="C973" s="95" t="s">
        <v>38</v>
      </c>
      <c r="D973" s="95" t="s">
        <v>37</v>
      </c>
      <c r="E973" s="95" t="s">
        <v>12</v>
      </c>
      <c r="F973" s="95" t="s">
        <v>1780</v>
      </c>
      <c r="G973" s="95">
        <v>2</v>
      </c>
      <c r="H973" s="95" t="s">
        <v>74</v>
      </c>
      <c r="I973" s="95">
        <v>2</v>
      </c>
      <c r="J973" s="95" t="s">
        <v>72</v>
      </c>
      <c r="K973" s="95">
        <v>0.66</v>
      </c>
      <c r="L973" s="95" t="s">
        <v>103</v>
      </c>
      <c r="M973" s="95">
        <v>660</v>
      </c>
      <c r="N973" s="95" t="s">
        <v>71</v>
      </c>
    </row>
    <row r="974" spans="1:14">
      <c r="A974" s="95">
        <v>20</v>
      </c>
      <c r="B974" s="95"/>
      <c r="C974" s="95" t="s">
        <v>40</v>
      </c>
      <c r="D974" s="95" t="s">
        <v>39</v>
      </c>
      <c r="E974" s="95" t="s">
        <v>12</v>
      </c>
      <c r="F974" s="95" t="s">
        <v>1800</v>
      </c>
      <c r="G974" s="95">
        <v>0</v>
      </c>
      <c r="H974" s="95">
        <v>1</v>
      </c>
      <c r="I974" s="95">
        <v>0</v>
      </c>
      <c r="J974" s="95" t="s">
        <v>72</v>
      </c>
      <c r="K974" s="95">
        <v>0</v>
      </c>
      <c r="L974" s="95" t="s">
        <v>103</v>
      </c>
      <c r="M974" s="95" t="s">
        <v>1486</v>
      </c>
      <c r="N974" s="95" t="s">
        <v>71</v>
      </c>
    </row>
    <row r="975" spans="1:14">
      <c r="A975" s="95">
        <v>21</v>
      </c>
      <c r="B975" s="95"/>
      <c r="C975" s="95" t="s">
        <v>78</v>
      </c>
      <c r="D975" s="95" t="s">
        <v>79</v>
      </c>
      <c r="E975" s="95" t="s">
        <v>12</v>
      </c>
      <c r="F975" s="95" t="s">
        <v>1801</v>
      </c>
      <c r="G975" s="95">
        <v>1</v>
      </c>
      <c r="H975" s="95" t="s">
        <v>74</v>
      </c>
      <c r="I975" s="95">
        <v>1</v>
      </c>
      <c r="J975" s="95" t="s">
        <v>72</v>
      </c>
      <c r="K975" s="95">
        <v>0.33</v>
      </c>
      <c r="L975" s="95" t="s">
        <v>103</v>
      </c>
      <c r="M975" s="95">
        <v>330</v>
      </c>
      <c r="N975" s="95" t="s">
        <v>71</v>
      </c>
    </row>
    <row r="976" spans="1:14">
      <c r="A976" s="95">
        <v>22</v>
      </c>
      <c r="B976" s="95"/>
      <c r="C976" s="95" t="s">
        <v>45</v>
      </c>
      <c r="D976" s="95" t="s">
        <v>44</v>
      </c>
      <c r="E976" s="95" t="s">
        <v>43</v>
      </c>
      <c r="F976" s="95" t="s">
        <v>1802</v>
      </c>
      <c r="G976" s="95">
        <v>5</v>
      </c>
      <c r="H976" s="95" t="s">
        <v>74</v>
      </c>
      <c r="I976" s="95">
        <v>7.5</v>
      </c>
      <c r="J976" s="95" t="s">
        <v>72</v>
      </c>
      <c r="K976" s="95">
        <v>2.4750000000000001</v>
      </c>
      <c r="L976" s="95" t="s">
        <v>103</v>
      </c>
      <c r="M976" s="143">
        <v>2475</v>
      </c>
      <c r="N976" s="95" t="s">
        <v>71</v>
      </c>
    </row>
    <row r="977" spans="1:14">
      <c r="A977" s="95">
        <v>23</v>
      </c>
      <c r="B977" s="95"/>
      <c r="C977" s="95" t="s">
        <v>47</v>
      </c>
      <c r="D977" s="95" t="s">
        <v>46</v>
      </c>
      <c r="E977" s="95" t="s">
        <v>43</v>
      </c>
      <c r="F977" s="95" t="s">
        <v>1803</v>
      </c>
      <c r="G977" s="95">
        <v>1</v>
      </c>
      <c r="H977" s="95" t="s">
        <v>74</v>
      </c>
      <c r="I977" s="95">
        <v>1.5</v>
      </c>
      <c r="J977" s="95" t="s">
        <v>72</v>
      </c>
      <c r="K977" s="95">
        <v>0.495</v>
      </c>
      <c r="L977" s="95" t="s">
        <v>103</v>
      </c>
      <c r="M977" s="95">
        <v>495</v>
      </c>
      <c r="N977" s="95" t="s">
        <v>71</v>
      </c>
    </row>
    <row r="978" spans="1:14">
      <c r="A978" s="95">
        <v>24</v>
      </c>
      <c r="B978" s="95"/>
      <c r="C978" s="95" t="s">
        <v>42</v>
      </c>
      <c r="D978" s="95" t="s">
        <v>41</v>
      </c>
      <c r="E978" s="95" t="s">
        <v>165</v>
      </c>
      <c r="F978" s="95" t="s">
        <v>1804</v>
      </c>
      <c r="G978" s="95">
        <v>1</v>
      </c>
      <c r="H978" s="95" t="s">
        <v>74</v>
      </c>
      <c r="I978" s="95">
        <v>1.5</v>
      </c>
      <c r="J978" s="95" t="s">
        <v>72</v>
      </c>
      <c r="K978" s="95">
        <v>0.495</v>
      </c>
      <c r="L978" s="95" t="s">
        <v>103</v>
      </c>
      <c r="M978" s="95">
        <v>495</v>
      </c>
      <c r="N978" s="95" t="s">
        <v>71</v>
      </c>
    </row>
    <row r="979" spans="1:14">
      <c r="A979" s="95">
        <v>25</v>
      </c>
      <c r="B979" s="95"/>
      <c r="C979" s="95" t="s">
        <v>1102</v>
      </c>
      <c r="D979" s="95"/>
      <c r="E979" s="95" t="s">
        <v>43</v>
      </c>
      <c r="F979" s="95" t="s">
        <v>826</v>
      </c>
      <c r="G979" s="95">
        <v>1</v>
      </c>
      <c r="H979" s="95" t="s">
        <v>74</v>
      </c>
      <c r="I979" s="95">
        <v>4</v>
      </c>
      <c r="J979" s="95" t="s">
        <v>72</v>
      </c>
      <c r="K979" s="95">
        <v>1.32</v>
      </c>
      <c r="L979" s="95" t="s">
        <v>103</v>
      </c>
      <c r="M979" s="143">
        <v>1320</v>
      </c>
      <c r="N979" s="95" t="s">
        <v>71</v>
      </c>
    </row>
    <row r="980" spans="1:14">
      <c r="A980" s="95">
        <v>26</v>
      </c>
      <c r="B980" s="95"/>
      <c r="C980" s="95" t="s">
        <v>1745</v>
      </c>
      <c r="D980" s="95"/>
      <c r="E980" s="95" t="s">
        <v>12</v>
      </c>
      <c r="F980" s="95" t="s">
        <v>1805</v>
      </c>
      <c r="G980" s="95">
        <v>1</v>
      </c>
      <c r="H980" s="95" t="s">
        <v>74</v>
      </c>
      <c r="I980" s="95">
        <v>1.5</v>
      </c>
      <c r="J980" s="95" t="s">
        <v>72</v>
      </c>
      <c r="K980" s="95">
        <v>0.495</v>
      </c>
      <c r="L980" s="95" t="s">
        <v>103</v>
      </c>
      <c r="M980" s="95">
        <v>495</v>
      </c>
      <c r="N980" s="95" t="s">
        <v>71</v>
      </c>
    </row>
    <row r="981" spans="1:14">
      <c r="A981" s="95">
        <v>27</v>
      </c>
      <c r="B981" s="95"/>
      <c r="C981" s="95" t="s">
        <v>1806</v>
      </c>
      <c r="D981" s="95"/>
      <c r="E981" s="95" t="s">
        <v>70</v>
      </c>
      <c r="F981" s="95" t="s">
        <v>1190</v>
      </c>
      <c r="G981" s="95">
        <v>2</v>
      </c>
      <c r="H981" s="95" t="s">
        <v>74</v>
      </c>
      <c r="I981" s="95">
        <v>2</v>
      </c>
      <c r="J981" s="95" t="s">
        <v>72</v>
      </c>
      <c r="K981" s="95">
        <v>0.66</v>
      </c>
      <c r="L981" s="95" t="s">
        <v>103</v>
      </c>
      <c r="M981" s="95">
        <v>660</v>
      </c>
      <c r="N981" s="95" t="s">
        <v>71</v>
      </c>
    </row>
    <row r="982" spans="1:14">
      <c r="A982" s="95">
        <v>28</v>
      </c>
      <c r="B982" s="95"/>
      <c r="C982" s="95" t="s">
        <v>1807</v>
      </c>
      <c r="D982" s="95"/>
      <c r="E982" s="95" t="s">
        <v>12</v>
      </c>
      <c r="F982" s="95" t="s">
        <v>1808</v>
      </c>
      <c r="G982" s="95">
        <v>1</v>
      </c>
      <c r="H982" s="95" t="s">
        <v>74</v>
      </c>
      <c r="I982" s="95">
        <v>1</v>
      </c>
      <c r="J982" s="95" t="s">
        <v>72</v>
      </c>
      <c r="K982" s="95">
        <v>0.33</v>
      </c>
      <c r="L982" s="95" t="s">
        <v>103</v>
      </c>
      <c r="M982" s="95">
        <v>330</v>
      </c>
      <c r="N982" s="95" t="s">
        <v>71</v>
      </c>
    </row>
    <row r="983" spans="1:14">
      <c r="A983" s="95">
        <v>29</v>
      </c>
      <c r="B983" s="95"/>
      <c r="C983" s="95" t="s">
        <v>718</v>
      </c>
      <c r="D983" s="95"/>
      <c r="E983" s="95" t="s">
        <v>70</v>
      </c>
      <c r="F983" s="95" t="s">
        <v>627</v>
      </c>
      <c r="G983" s="95">
        <v>1</v>
      </c>
      <c r="H983" s="95" t="s">
        <v>74</v>
      </c>
      <c r="I983" s="95">
        <v>1</v>
      </c>
      <c r="J983" s="95" t="s">
        <v>72</v>
      </c>
      <c r="K983" s="95">
        <v>0.33</v>
      </c>
      <c r="L983" s="95" t="s">
        <v>103</v>
      </c>
      <c r="M983" s="95">
        <v>330</v>
      </c>
      <c r="N983" s="95" t="s">
        <v>71</v>
      </c>
    </row>
    <row r="984" spans="1:14">
      <c r="A984" s="95">
        <v>30</v>
      </c>
      <c r="B984" s="95"/>
      <c r="C984" s="95" t="s">
        <v>1809</v>
      </c>
      <c r="D984" s="95"/>
      <c r="E984" s="95" t="s">
        <v>12</v>
      </c>
      <c r="F984" s="95" t="s">
        <v>570</v>
      </c>
      <c r="G984" s="95">
        <v>1</v>
      </c>
      <c r="H984" s="95" t="s">
        <v>74</v>
      </c>
      <c r="I984" s="95">
        <v>4</v>
      </c>
      <c r="J984" s="95" t="s">
        <v>72</v>
      </c>
      <c r="K984" s="95">
        <v>1.32</v>
      </c>
      <c r="L984" s="95" t="s">
        <v>103</v>
      </c>
      <c r="M984" s="143">
        <v>1320</v>
      </c>
      <c r="N984" s="95" t="s">
        <v>71</v>
      </c>
    </row>
    <row r="985" spans="1:14">
      <c r="A985" s="95">
        <v>31</v>
      </c>
      <c r="B985" s="95"/>
      <c r="C985" s="95" t="s">
        <v>1764</v>
      </c>
      <c r="D985" s="95"/>
      <c r="E985" s="95" t="s">
        <v>12</v>
      </c>
      <c r="F985" s="95" t="s">
        <v>1136</v>
      </c>
      <c r="G985" s="95">
        <v>1</v>
      </c>
      <c r="H985" s="95" t="s">
        <v>74</v>
      </c>
      <c r="I985" s="95">
        <v>1</v>
      </c>
      <c r="J985" s="95" t="s">
        <v>72</v>
      </c>
      <c r="K985" s="95">
        <v>0.33</v>
      </c>
      <c r="L985" s="95" t="s">
        <v>103</v>
      </c>
      <c r="M985" s="95">
        <v>330</v>
      </c>
      <c r="N985" s="95" t="s">
        <v>71</v>
      </c>
    </row>
    <row r="986" spans="1:14">
      <c r="A986" s="95">
        <v>32</v>
      </c>
      <c r="B986" s="95"/>
      <c r="C986" s="95" t="s">
        <v>1765</v>
      </c>
      <c r="D986" s="95"/>
      <c r="E986" s="95" t="s">
        <v>12</v>
      </c>
      <c r="F986" s="95" t="s">
        <v>1059</v>
      </c>
      <c r="G986" s="95">
        <v>1</v>
      </c>
      <c r="H986" s="95" t="s">
        <v>74</v>
      </c>
      <c r="I986" s="95">
        <v>1</v>
      </c>
      <c r="J986" s="95" t="s">
        <v>72</v>
      </c>
      <c r="K986" s="95">
        <v>0.33</v>
      </c>
      <c r="L986" s="95" t="s">
        <v>103</v>
      </c>
      <c r="M986" s="95">
        <v>330</v>
      </c>
      <c r="N986" s="95" t="s">
        <v>71</v>
      </c>
    </row>
    <row r="987" spans="1:14">
      <c r="A987" s="95">
        <v>33</v>
      </c>
      <c r="B987" s="95"/>
      <c r="C987" s="95" t="s">
        <v>124</v>
      </c>
      <c r="D987" s="95"/>
      <c r="E987" s="95" t="s">
        <v>678</v>
      </c>
      <c r="F987" s="95" t="s">
        <v>680</v>
      </c>
      <c r="G987" s="95">
        <v>1</v>
      </c>
      <c r="H987" s="95" t="s">
        <v>74</v>
      </c>
      <c r="I987" s="95">
        <v>1.5</v>
      </c>
      <c r="J987" s="95" t="s">
        <v>72</v>
      </c>
      <c r="K987" s="95">
        <v>0.495</v>
      </c>
      <c r="L987" s="95" t="s">
        <v>103</v>
      </c>
      <c r="M987" s="95">
        <v>495</v>
      </c>
      <c r="N987" s="95" t="s">
        <v>71</v>
      </c>
    </row>
    <row r="988" spans="1:14">
      <c r="A988" s="95">
        <v>34</v>
      </c>
      <c r="B988" s="95"/>
      <c r="C988" s="95" t="s">
        <v>1810</v>
      </c>
      <c r="D988" s="95"/>
      <c r="E988" s="95" t="s">
        <v>12</v>
      </c>
      <c r="F988" s="95" t="s">
        <v>1811</v>
      </c>
      <c r="G988" s="95">
        <v>1</v>
      </c>
      <c r="H988" s="95" t="s">
        <v>74</v>
      </c>
      <c r="I988" s="95">
        <v>1</v>
      </c>
      <c r="J988" s="95" t="s">
        <v>72</v>
      </c>
      <c r="K988" s="95">
        <v>0.33</v>
      </c>
      <c r="L988" s="95" t="s">
        <v>103</v>
      </c>
      <c r="M988" s="95">
        <v>330</v>
      </c>
      <c r="N988" s="95" t="s">
        <v>71</v>
      </c>
    </row>
    <row r="989" spans="1:14">
      <c r="A989" s="95">
        <v>35</v>
      </c>
      <c r="B989" s="95"/>
      <c r="C989" s="95" t="s">
        <v>757</v>
      </c>
      <c r="D989" s="95"/>
      <c r="E989" s="95" t="s">
        <v>12</v>
      </c>
      <c r="F989" s="95" t="s">
        <v>995</v>
      </c>
      <c r="G989" s="95">
        <v>1</v>
      </c>
      <c r="H989" s="95" t="s">
        <v>74</v>
      </c>
      <c r="I989" s="95">
        <v>1</v>
      </c>
      <c r="J989" s="95" t="s">
        <v>72</v>
      </c>
      <c r="K989" s="95">
        <v>0.33</v>
      </c>
      <c r="L989" s="95" t="s">
        <v>103</v>
      </c>
      <c r="M989" s="95">
        <v>330</v>
      </c>
      <c r="N989" s="95" t="s">
        <v>71</v>
      </c>
    </row>
    <row r="990" spans="1:14">
      <c r="A990" s="95">
        <v>36</v>
      </c>
      <c r="B990" s="95"/>
      <c r="C990" s="95" t="s">
        <v>1812</v>
      </c>
      <c r="D990" s="95"/>
      <c r="E990" s="95" t="s">
        <v>12</v>
      </c>
      <c r="F990" s="95" t="s">
        <v>1722</v>
      </c>
      <c r="G990" s="95">
        <v>1</v>
      </c>
      <c r="H990" s="95" t="s">
        <v>74</v>
      </c>
      <c r="I990" s="95">
        <v>1</v>
      </c>
      <c r="J990" s="95" t="s">
        <v>72</v>
      </c>
      <c r="K990" s="95">
        <v>0.33</v>
      </c>
      <c r="L990" s="95" t="s">
        <v>103</v>
      </c>
      <c r="M990" s="95">
        <v>330</v>
      </c>
      <c r="N990" s="95" t="s">
        <v>71</v>
      </c>
    </row>
    <row r="991" spans="1:14">
      <c r="A991" s="95">
        <v>37</v>
      </c>
      <c r="B991" s="95"/>
      <c r="C991" s="95"/>
      <c r="D991" s="95"/>
      <c r="E991" s="95"/>
      <c r="F991" s="95"/>
      <c r="G991" s="95">
        <v>66</v>
      </c>
      <c r="H991" s="95" t="s">
        <v>74</v>
      </c>
      <c r="I991" s="95">
        <v>246.5</v>
      </c>
      <c r="J991" s="95" t="s">
        <v>72</v>
      </c>
      <c r="K991" s="95">
        <v>81.344999999999999</v>
      </c>
      <c r="L991" s="95" t="s">
        <v>103</v>
      </c>
      <c r="M991" s="143">
        <v>81345</v>
      </c>
      <c r="N991" s="95" t="s">
        <v>71</v>
      </c>
    </row>
    <row r="992" spans="1:14">
      <c r="A992" s="95" t="s">
        <v>54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</row>
    <row r="993" spans="1:14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</row>
    <row r="994" spans="1:14">
      <c r="A994" s="95"/>
      <c r="B994" s="95"/>
      <c r="C994" s="95" t="s">
        <v>2</v>
      </c>
      <c r="D994" s="95" t="s">
        <v>4</v>
      </c>
      <c r="E994" s="95" t="s">
        <v>1</v>
      </c>
      <c r="F994" s="95" t="s">
        <v>280</v>
      </c>
      <c r="G994" s="95" t="s">
        <v>5</v>
      </c>
      <c r="H994" s="95"/>
      <c r="I994" s="95" t="s">
        <v>6</v>
      </c>
      <c r="J994" s="95"/>
      <c r="K994" s="95" t="s">
        <v>101</v>
      </c>
      <c r="L994" s="95"/>
      <c r="M994" s="95" t="s">
        <v>102</v>
      </c>
      <c r="N994" s="95"/>
    </row>
    <row r="995" spans="1:14">
      <c r="A995" s="95" t="s">
        <v>53</v>
      </c>
      <c r="B995" s="95" t="s">
        <v>0</v>
      </c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</row>
    <row r="996" spans="1:14">
      <c r="A996" s="95"/>
      <c r="B996" s="95"/>
      <c r="C996" s="95" t="s">
        <v>3</v>
      </c>
      <c r="D996" s="95" t="s">
        <v>7</v>
      </c>
      <c r="E996" s="95" t="s">
        <v>8</v>
      </c>
      <c r="F996" s="95" t="s">
        <v>1813</v>
      </c>
      <c r="G996" s="95">
        <v>4</v>
      </c>
      <c r="H996" s="95" t="s">
        <v>74</v>
      </c>
      <c r="I996" s="95">
        <v>24</v>
      </c>
      <c r="J996" s="95" t="s">
        <v>72</v>
      </c>
      <c r="K996" s="95">
        <v>7.92</v>
      </c>
      <c r="L996" s="95" t="s">
        <v>103</v>
      </c>
      <c r="M996" s="143">
        <v>7920</v>
      </c>
      <c r="N996" s="95" t="s">
        <v>71</v>
      </c>
    </row>
    <row r="997" spans="1:14">
      <c r="A997" s="95">
        <v>1</v>
      </c>
      <c r="B997" s="95" t="s">
        <v>62</v>
      </c>
      <c r="C997" s="95" t="s">
        <v>56</v>
      </c>
      <c r="D997" s="95" t="s">
        <v>93</v>
      </c>
      <c r="E997" s="95" t="s">
        <v>8</v>
      </c>
      <c r="F997" s="95" t="s">
        <v>1815</v>
      </c>
      <c r="G997" s="95">
        <v>3</v>
      </c>
      <c r="H997" s="95" t="s">
        <v>74</v>
      </c>
      <c r="I997" s="95">
        <v>18</v>
      </c>
      <c r="J997" s="95" t="s">
        <v>72</v>
      </c>
      <c r="K997" s="95">
        <v>5.94</v>
      </c>
      <c r="L997" s="95" t="s">
        <v>103</v>
      </c>
      <c r="M997" s="143">
        <v>5940</v>
      </c>
      <c r="N997" s="95" t="s">
        <v>71</v>
      </c>
    </row>
    <row r="998" spans="1:14">
      <c r="A998" s="95">
        <v>2</v>
      </c>
      <c r="B998" s="95" t="s">
        <v>1814</v>
      </c>
      <c r="C998" s="95" t="s">
        <v>15</v>
      </c>
      <c r="D998" s="95" t="s">
        <v>647</v>
      </c>
      <c r="E998" s="95" t="s">
        <v>8</v>
      </c>
      <c r="F998" s="95" t="s">
        <v>1243</v>
      </c>
      <c r="G998" s="95">
        <v>2</v>
      </c>
      <c r="H998" s="95" t="s">
        <v>74</v>
      </c>
      <c r="I998" s="95">
        <v>12</v>
      </c>
      <c r="J998" s="95" t="s">
        <v>72</v>
      </c>
      <c r="K998" s="95">
        <v>3.96</v>
      </c>
      <c r="L998" s="95" t="s">
        <v>103</v>
      </c>
      <c r="M998" s="143">
        <v>3960</v>
      </c>
      <c r="N998" s="95" t="s">
        <v>71</v>
      </c>
    </row>
    <row r="999" spans="1:14">
      <c r="A999" s="95">
        <v>3</v>
      </c>
      <c r="B999" s="95"/>
      <c r="C999" s="95" t="s">
        <v>17</v>
      </c>
      <c r="D999" s="95" t="s">
        <v>16</v>
      </c>
      <c r="E999" s="95" t="s">
        <v>8</v>
      </c>
      <c r="F999" s="95" t="s">
        <v>1816</v>
      </c>
      <c r="G999" s="95">
        <v>3</v>
      </c>
      <c r="H999" s="95" t="s">
        <v>74</v>
      </c>
      <c r="I999" s="95">
        <v>18</v>
      </c>
      <c r="J999" s="95" t="s">
        <v>72</v>
      </c>
      <c r="K999" s="95">
        <v>5.94</v>
      </c>
      <c r="L999" s="95" t="s">
        <v>103</v>
      </c>
      <c r="M999" s="143">
        <v>5940</v>
      </c>
      <c r="N999" s="95" t="s">
        <v>71</v>
      </c>
    </row>
    <row r="1000" spans="1:14">
      <c r="A1000" s="95">
        <v>4</v>
      </c>
      <c r="B1000" s="95"/>
      <c r="C1000" s="95" t="s">
        <v>251</v>
      </c>
      <c r="D1000" s="95" t="s">
        <v>18</v>
      </c>
      <c r="E1000" s="95" t="s">
        <v>8</v>
      </c>
      <c r="F1000" s="95" t="s">
        <v>1817</v>
      </c>
      <c r="G1000" s="95">
        <v>4</v>
      </c>
      <c r="H1000" s="95" t="s">
        <v>74</v>
      </c>
      <c r="I1000" s="95">
        <v>24</v>
      </c>
      <c r="J1000" s="95" t="s">
        <v>72</v>
      </c>
      <c r="K1000" s="95">
        <v>7.92</v>
      </c>
      <c r="L1000" s="95" t="s">
        <v>103</v>
      </c>
      <c r="M1000" s="143">
        <v>7920</v>
      </c>
      <c r="N1000" s="95" t="s">
        <v>71</v>
      </c>
    </row>
    <row r="1001" spans="1:14">
      <c r="A1001" s="95">
        <v>5</v>
      </c>
      <c r="B1001" s="95"/>
      <c r="C1001" s="95" t="s">
        <v>52</v>
      </c>
      <c r="D1001" s="95" t="s">
        <v>51</v>
      </c>
      <c r="E1001" s="95" t="s">
        <v>8</v>
      </c>
      <c r="F1001" s="95" t="s">
        <v>1818</v>
      </c>
      <c r="G1001" s="95">
        <v>5</v>
      </c>
      <c r="H1001" s="95" t="s">
        <v>74</v>
      </c>
      <c r="I1001" s="95">
        <v>30</v>
      </c>
      <c r="J1001" s="95" t="s">
        <v>72</v>
      </c>
      <c r="K1001" s="95">
        <v>9.9</v>
      </c>
      <c r="L1001" s="95" t="s">
        <v>103</v>
      </c>
      <c r="M1001" s="143">
        <v>9900</v>
      </c>
      <c r="N1001" s="95" t="s">
        <v>71</v>
      </c>
    </row>
    <row r="1002" spans="1:14">
      <c r="A1002" s="95">
        <v>6</v>
      </c>
      <c r="B1002" s="95"/>
      <c r="C1002" s="95" t="s">
        <v>10</v>
      </c>
      <c r="D1002" s="95" t="s">
        <v>93</v>
      </c>
      <c r="E1002" s="95" t="s">
        <v>8</v>
      </c>
      <c r="F1002" s="95"/>
      <c r="G1002" s="95">
        <v>0</v>
      </c>
      <c r="H1002" s="95" t="s">
        <v>74</v>
      </c>
      <c r="I1002" s="95">
        <v>0</v>
      </c>
      <c r="J1002" s="95" t="s">
        <v>72</v>
      </c>
      <c r="K1002" s="95">
        <v>0</v>
      </c>
      <c r="L1002" s="95" t="s">
        <v>103</v>
      </c>
      <c r="M1002" s="95" t="s">
        <v>1486</v>
      </c>
      <c r="N1002" s="95" t="s">
        <v>71</v>
      </c>
    </row>
    <row r="1003" spans="1:14">
      <c r="A1003" s="95">
        <v>7</v>
      </c>
      <c r="B1003" s="95"/>
      <c r="C1003" s="95" t="s">
        <v>26</v>
      </c>
      <c r="D1003" s="95" t="s">
        <v>89</v>
      </c>
      <c r="E1003" s="95" t="s">
        <v>8</v>
      </c>
      <c r="F1003" s="95" t="s">
        <v>1819</v>
      </c>
      <c r="G1003" s="95">
        <v>4</v>
      </c>
      <c r="H1003" s="95" t="s">
        <v>74</v>
      </c>
      <c r="I1003" s="95">
        <v>24</v>
      </c>
      <c r="J1003" s="95" t="s">
        <v>72</v>
      </c>
      <c r="K1003" s="95">
        <v>7.92</v>
      </c>
      <c r="L1003" s="95" t="s">
        <v>103</v>
      </c>
      <c r="M1003" s="143">
        <v>7920</v>
      </c>
      <c r="N1003" s="95" t="s">
        <v>71</v>
      </c>
    </row>
    <row r="1004" spans="1:14">
      <c r="A1004" s="95">
        <v>8</v>
      </c>
      <c r="B1004" s="95"/>
      <c r="C1004" s="95" t="s">
        <v>94</v>
      </c>
      <c r="D1004" s="95" t="s">
        <v>95</v>
      </c>
      <c r="E1004" s="95" t="s">
        <v>8</v>
      </c>
      <c r="F1004" s="95"/>
      <c r="G1004" s="95">
        <v>0</v>
      </c>
      <c r="H1004" s="95" t="s">
        <v>74</v>
      </c>
      <c r="I1004" s="95">
        <v>0</v>
      </c>
      <c r="J1004" s="95" t="s">
        <v>72</v>
      </c>
      <c r="K1004" s="95">
        <v>0</v>
      </c>
      <c r="L1004" s="95" t="s">
        <v>103</v>
      </c>
      <c r="M1004" s="95" t="s">
        <v>1486</v>
      </c>
      <c r="N1004" s="95" t="s">
        <v>71</v>
      </c>
    </row>
    <row r="1005" spans="1:14">
      <c r="A1005" s="95">
        <v>9</v>
      </c>
      <c r="B1005" s="95"/>
      <c r="C1005" s="95" t="s">
        <v>190</v>
      </c>
      <c r="D1005" s="95" t="s">
        <v>20</v>
      </c>
      <c r="E1005" s="95" t="s">
        <v>173</v>
      </c>
      <c r="F1005" s="95" t="s">
        <v>1820</v>
      </c>
      <c r="G1005" s="95">
        <v>2</v>
      </c>
      <c r="H1005" s="95" t="s">
        <v>74</v>
      </c>
      <c r="I1005" s="95">
        <v>14</v>
      </c>
      <c r="J1005" s="95" t="s">
        <v>72</v>
      </c>
      <c r="K1005" s="95">
        <v>4.62</v>
      </c>
      <c r="L1005" s="95" t="s">
        <v>103</v>
      </c>
      <c r="M1005" s="143">
        <v>4620</v>
      </c>
      <c r="N1005" s="95" t="s">
        <v>71</v>
      </c>
    </row>
    <row r="1006" spans="1:14">
      <c r="A1006" s="95">
        <v>10</v>
      </c>
      <c r="B1006" s="95"/>
      <c r="C1006" s="95" t="s">
        <v>34</v>
      </c>
      <c r="D1006" s="95" t="s">
        <v>134</v>
      </c>
      <c r="E1006" s="95" t="s">
        <v>173</v>
      </c>
      <c r="F1006" s="95" t="s">
        <v>371</v>
      </c>
      <c r="G1006" s="95">
        <v>1</v>
      </c>
      <c r="H1006" s="95" t="s">
        <v>74</v>
      </c>
      <c r="I1006" s="95">
        <v>7</v>
      </c>
      <c r="J1006" s="95" t="s">
        <v>72</v>
      </c>
      <c r="K1006" s="95">
        <v>2.31</v>
      </c>
      <c r="L1006" s="95" t="s">
        <v>103</v>
      </c>
      <c r="M1006" s="143">
        <v>2310</v>
      </c>
      <c r="N1006" s="95" t="s">
        <v>71</v>
      </c>
    </row>
    <row r="1007" spans="1:14">
      <c r="A1007" s="95">
        <v>11</v>
      </c>
      <c r="B1007" s="95"/>
      <c r="C1007" s="95" t="s">
        <v>23</v>
      </c>
      <c r="D1007" s="95" t="s">
        <v>136</v>
      </c>
      <c r="E1007" s="95" t="s">
        <v>12</v>
      </c>
      <c r="F1007" s="95" t="s">
        <v>1821</v>
      </c>
      <c r="G1007" s="95">
        <v>2</v>
      </c>
      <c r="H1007" s="95" t="s">
        <v>74</v>
      </c>
      <c r="I1007" s="95">
        <v>2</v>
      </c>
      <c r="J1007" s="95" t="s">
        <v>72</v>
      </c>
      <c r="K1007" s="95">
        <v>0.66</v>
      </c>
      <c r="L1007" s="95" t="s">
        <v>103</v>
      </c>
      <c r="M1007" s="95">
        <v>660</v>
      </c>
      <c r="N1007" s="95" t="s">
        <v>71</v>
      </c>
    </row>
    <row r="1008" spans="1:14">
      <c r="A1008" s="95">
        <v>12</v>
      </c>
      <c r="B1008" s="95"/>
      <c r="C1008" s="95" t="s">
        <v>90</v>
      </c>
      <c r="D1008" s="95" t="s">
        <v>91</v>
      </c>
      <c r="E1008" s="95" t="s">
        <v>12</v>
      </c>
      <c r="F1008" s="95" t="s">
        <v>1822</v>
      </c>
      <c r="G1008" s="95">
        <v>2</v>
      </c>
      <c r="H1008" s="95" t="s">
        <v>74</v>
      </c>
      <c r="I1008" s="95">
        <v>2</v>
      </c>
      <c r="J1008" s="95" t="s">
        <v>72</v>
      </c>
      <c r="K1008" s="95">
        <v>0.66</v>
      </c>
      <c r="L1008" s="95" t="s">
        <v>103</v>
      </c>
      <c r="M1008" s="95">
        <v>660</v>
      </c>
      <c r="N1008" s="95" t="s">
        <v>71</v>
      </c>
    </row>
    <row r="1009" spans="1:14">
      <c r="A1009" s="95">
        <v>13</v>
      </c>
      <c r="B1009" s="95"/>
      <c r="C1009" s="95" t="s">
        <v>81</v>
      </c>
      <c r="D1009" s="95" t="s">
        <v>82</v>
      </c>
      <c r="E1009" s="95" t="s">
        <v>12</v>
      </c>
      <c r="F1009" s="95" t="s">
        <v>1775</v>
      </c>
      <c r="G1009" s="95">
        <v>0</v>
      </c>
      <c r="H1009" s="95" t="s">
        <v>74</v>
      </c>
      <c r="I1009" s="95">
        <v>0</v>
      </c>
      <c r="J1009" s="95" t="s">
        <v>72</v>
      </c>
      <c r="K1009" s="95">
        <v>0</v>
      </c>
      <c r="L1009" s="95" t="s">
        <v>103</v>
      </c>
      <c r="M1009" s="95" t="s">
        <v>1486</v>
      </c>
      <c r="N1009" s="95" t="s">
        <v>71</v>
      </c>
    </row>
    <row r="1010" spans="1:14">
      <c r="A1010" s="95">
        <v>14</v>
      </c>
      <c r="B1010" s="95"/>
      <c r="C1010" s="95" t="s">
        <v>11</v>
      </c>
      <c r="D1010" s="95" t="s">
        <v>13</v>
      </c>
      <c r="E1010" s="95" t="s">
        <v>12</v>
      </c>
      <c r="F1010" s="95" t="s">
        <v>1797</v>
      </c>
      <c r="G1010" s="95">
        <v>1</v>
      </c>
      <c r="H1010" s="95" t="s">
        <v>74</v>
      </c>
      <c r="I1010" s="95">
        <v>1</v>
      </c>
      <c r="J1010" s="95" t="s">
        <v>72</v>
      </c>
      <c r="K1010" s="95">
        <v>0.33</v>
      </c>
      <c r="L1010" s="95" t="s">
        <v>103</v>
      </c>
      <c r="M1010" s="95">
        <v>330</v>
      </c>
      <c r="N1010" s="95" t="s">
        <v>71</v>
      </c>
    </row>
    <row r="1011" spans="1:14">
      <c r="A1011" s="95">
        <v>15</v>
      </c>
      <c r="B1011" s="95"/>
      <c r="C1011" s="95" t="s">
        <v>28</v>
      </c>
      <c r="D1011" s="95" t="s">
        <v>27</v>
      </c>
      <c r="E1011" s="95" t="s">
        <v>12</v>
      </c>
      <c r="F1011" s="95" t="s">
        <v>1823</v>
      </c>
      <c r="G1011" s="95">
        <v>1</v>
      </c>
      <c r="H1011" s="95" t="s">
        <v>74</v>
      </c>
      <c r="I1011" s="95">
        <v>1</v>
      </c>
      <c r="J1011" s="95" t="s">
        <v>72</v>
      </c>
      <c r="K1011" s="95">
        <v>0.33</v>
      </c>
      <c r="L1011" s="95" t="s">
        <v>103</v>
      </c>
      <c r="M1011" s="95">
        <v>330</v>
      </c>
      <c r="N1011" s="95" t="s">
        <v>71</v>
      </c>
    </row>
    <row r="1012" spans="1:14">
      <c r="A1012" s="95">
        <v>16</v>
      </c>
      <c r="B1012" s="95"/>
      <c r="C1012" s="95" t="s">
        <v>30</v>
      </c>
      <c r="D1012" s="95" t="s">
        <v>29</v>
      </c>
      <c r="E1012" s="95" t="s">
        <v>12</v>
      </c>
      <c r="F1012" s="95" t="s">
        <v>1824</v>
      </c>
      <c r="G1012" s="95">
        <v>3</v>
      </c>
      <c r="H1012" s="95" t="s">
        <v>74</v>
      </c>
      <c r="I1012" s="95">
        <v>3</v>
      </c>
      <c r="J1012" s="95" t="s">
        <v>72</v>
      </c>
      <c r="K1012" s="95">
        <v>0.99</v>
      </c>
      <c r="L1012" s="95" t="s">
        <v>103</v>
      </c>
      <c r="M1012" s="95">
        <v>990</v>
      </c>
      <c r="N1012" s="95" t="s">
        <v>71</v>
      </c>
    </row>
    <row r="1013" spans="1:14">
      <c r="A1013" s="95">
        <v>17</v>
      </c>
      <c r="B1013" s="95"/>
      <c r="C1013" s="95" t="s">
        <v>32</v>
      </c>
      <c r="D1013" s="95" t="s">
        <v>33</v>
      </c>
      <c r="E1013" s="95" t="s">
        <v>12</v>
      </c>
      <c r="F1013" s="95"/>
      <c r="G1013" s="95">
        <v>0</v>
      </c>
      <c r="H1013" s="95" t="s">
        <v>74</v>
      </c>
      <c r="I1013" s="95">
        <v>0</v>
      </c>
      <c r="J1013" s="95" t="s">
        <v>72</v>
      </c>
      <c r="K1013" s="95">
        <v>0</v>
      </c>
      <c r="L1013" s="95" t="s">
        <v>103</v>
      </c>
      <c r="M1013" s="95" t="s">
        <v>1486</v>
      </c>
      <c r="N1013" s="95" t="s">
        <v>71</v>
      </c>
    </row>
    <row r="1014" spans="1:14">
      <c r="A1014" s="95">
        <v>18</v>
      </c>
      <c r="B1014" s="95"/>
      <c r="C1014" s="95" t="s">
        <v>36</v>
      </c>
      <c r="D1014" s="95" t="s">
        <v>35</v>
      </c>
      <c r="E1014" s="95" t="s">
        <v>12</v>
      </c>
      <c r="F1014" s="95" t="s">
        <v>1825</v>
      </c>
      <c r="G1014" s="95">
        <v>0</v>
      </c>
      <c r="H1014" s="95" t="s">
        <v>74</v>
      </c>
      <c r="I1014" s="95">
        <v>0</v>
      </c>
      <c r="J1014" s="95" t="s">
        <v>72</v>
      </c>
      <c r="K1014" s="95">
        <v>0</v>
      </c>
      <c r="L1014" s="95" t="s">
        <v>103</v>
      </c>
      <c r="M1014" s="95" t="s">
        <v>1486</v>
      </c>
      <c r="N1014" s="95" t="s">
        <v>71</v>
      </c>
    </row>
    <row r="1015" spans="1:14">
      <c r="A1015" s="95">
        <v>19</v>
      </c>
      <c r="B1015" s="95"/>
      <c r="C1015" s="95" t="s">
        <v>38</v>
      </c>
      <c r="D1015" s="95" t="s">
        <v>37</v>
      </c>
      <c r="E1015" s="95" t="s">
        <v>12</v>
      </c>
      <c r="F1015" s="95" t="s">
        <v>1826</v>
      </c>
      <c r="G1015" s="95">
        <v>2</v>
      </c>
      <c r="H1015" s="95" t="s">
        <v>74</v>
      </c>
      <c r="I1015" s="95">
        <v>2</v>
      </c>
      <c r="J1015" s="95" t="s">
        <v>72</v>
      </c>
      <c r="K1015" s="95">
        <v>0.66</v>
      </c>
      <c r="L1015" s="95" t="s">
        <v>103</v>
      </c>
      <c r="M1015" s="95">
        <v>660</v>
      </c>
      <c r="N1015" s="95" t="s">
        <v>71</v>
      </c>
    </row>
    <row r="1016" spans="1:14">
      <c r="A1016" s="95">
        <v>20</v>
      </c>
      <c r="B1016" s="95"/>
      <c r="C1016" s="95" t="s">
        <v>40</v>
      </c>
      <c r="D1016" s="95" t="s">
        <v>39</v>
      </c>
      <c r="E1016" s="95" t="s">
        <v>12</v>
      </c>
      <c r="F1016" s="95" t="s">
        <v>1827</v>
      </c>
      <c r="G1016" s="95">
        <v>3</v>
      </c>
      <c r="H1016" s="95" t="s">
        <v>1828</v>
      </c>
      <c r="I1016" s="95">
        <v>3</v>
      </c>
      <c r="J1016" s="95" t="s">
        <v>72</v>
      </c>
      <c r="K1016" s="95">
        <v>0.99</v>
      </c>
      <c r="L1016" s="95" t="s">
        <v>103</v>
      </c>
      <c r="M1016" s="95">
        <v>990</v>
      </c>
      <c r="N1016" s="95" t="s">
        <v>71</v>
      </c>
    </row>
    <row r="1017" spans="1:14">
      <c r="A1017" s="95">
        <v>21</v>
      </c>
      <c r="B1017" s="95"/>
      <c r="C1017" s="95" t="s">
        <v>78</v>
      </c>
      <c r="D1017" s="95" t="s">
        <v>79</v>
      </c>
      <c r="E1017" s="95" t="s">
        <v>12</v>
      </c>
      <c r="F1017" s="95" t="s">
        <v>1801</v>
      </c>
      <c r="G1017" s="95">
        <v>1</v>
      </c>
      <c r="H1017" s="95" t="s">
        <v>74</v>
      </c>
      <c r="I1017" s="95">
        <v>1</v>
      </c>
      <c r="J1017" s="95" t="s">
        <v>72</v>
      </c>
      <c r="K1017" s="95">
        <v>0.33</v>
      </c>
      <c r="L1017" s="95" t="s">
        <v>103</v>
      </c>
      <c r="M1017" s="95">
        <v>330</v>
      </c>
      <c r="N1017" s="95" t="s">
        <v>71</v>
      </c>
    </row>
    <row r="1018" spans="1:14">
      <c r="A1018" s="95">
        <v>22</v>
      </c>
      <c r="B1018" s="95"/>
      <c r="C1018" s="95" t="s">
        <v>45</v>
      </c>
      <c r="D1018" s="95" t="s">
        <v>44</v>
      </c>
      <c r="E1018" s="95" t="s">
        <v>43</v>
      </c>
      <c r="F1018" s="95" t="s">
        <v>1802</v>
      </c>
      <c r="G1018" s="95">
        <v>5</v>
      </c>
      <c r="H1018" s="95" t="s">
        <v>74</v>
      </c>
      <c r="I1018" s="95">
        <v>7.5</v>
      </c>
      <c r="J1018" s="95" t="s">
        <v>72</v>
      </c>
      <c r="K1018" s="95">
        <v>2.4750000000000001</v>
      </c>
      <c r="L1018" s="95" t="s">
        <v>103</v>
      </c>
      <c r="M1018" s="143">
        <v>2475</v>
      </c>
      <c r="N1018" s="95" t="s">
        <v>71</v>
      </c>
    </row>
    <row r="1019" spans="1:14">
      <c r="A1019" s="95">
        <v>23</v>
      </c>
      <c r="B1019" s="95"/>
      <c r="C1019" s="95" t="s">
        <v>47</v>
      </c>
      <c r="D1019" s="95" t="s">
        <v>46</v>
      </c>
      <c r="E1019" s="95" t="s">
        <v>43</v>
      </c>
      <c r="F1019" s="95" t="s">
        <v>1803</v>
      </c>
      <c r="G1019" s="95">
        <v>1</v>
      </c>
      <c r="H1019" s="95" t="s">
        <v>74</v>
      </c>
      <c r="I1019" s="95">
        <v>1.5</v>
      </c>
      <c r="J1019" s="95" t="s">
        <v>72</v>
      </c>
      <c r="K1019" s="95">
        <v>0.495</v>
      </c>
      <c r="L1019" s="95" t="s">
        <v>103</v>
      </c>
      <c r="M1019" s="95">
        <v>495</v>
      </c>
      <c r="N1019" s="95" t="s">
        <v>71</v>
      </c>
    </row>
    <row r="1020" spans="1:14">
      <c r="A1020" s="95">
        <v>24</v>
      </c>
      <c r="B1020" s="95"/>
      <c r="C1020" s="95" t="s">
        <v>42</v>
      </c>
      <c r="D1020" s="95" t="s">
        <v>41</v>
      </c>
      <c r="E1020" s="95" t="s">
        <v>165</v>
      </c>
      <c r="F1020" s="95" t="s">
        <v>1804</v>
      </c>
      <c r="G1020" s="95">
        <v>1</v>
      </c>
      <c r="H1020" s="95" t="s">
        <v>74</v>
      </c>
      <c r="I1020" s="95">
        <v>1.5</v>
      </c>
      <c r="J1020" s="95" t="s">
        <v>72</v>
      </c>
      <c r="K1020" s="95">
        <v>0.495</v>
      </c>
      <c r="L1020" s="95" t="s">
        <v>103</v>
      </c>
      <c r="M1020" s="95">
        <v>495</v>
      </c>
      <c r="N1020" s="95" t="s">
        <v>71</v>
      </c>
    </row>
    <row r="1021" spans="1:14">
      <c r="A1021" s="95">
        <v>25</v>
      </c>
      <c r="B1021" s="95"/>
      <c r="C1021" s="95" t="s">
        <v>893</v>
      </c>
      <c r="D1021" s="95"/>
      <c r="E1021" s="95" t="s">
        <v>70</v>
      </c>
      <c r="F1021" s="95" t="s">
        <v>220</v>
      </c>
      <c r="G1021" s="95">
        <v>1</v>
      </c>
      <c r="H1021" s="95" t="s">
        <v>74</v>
      </c>
      <c r="I1021" s="95">
        <v>4</v>
      </c>
      <c r="J1021" s="95" t="s">
        <v>72</v>
      </c>
      <c r="K1021" s="95">
        <v>1.32</v>
      </c>
      <c r="L1021" s="95" t="s">
        <v>103</v>
      </c>
      <c r="M1021" s="143">
        <v>1320</v>
      </c>
      <c r="N1021" s="95" t="s">
        <v>71</v>
      </c>
    </row>
    <row r="1022" spans="1:14">
      <c r="A1022" s="95">
        <v>26</v>
      </c>
      <c r="B1022" s="95"/>
      <c r="C1022" s="95" t="s">
        <v>1829</v>
      </c>
      <c r="D1022" s="95"/>
      <c r="E1022" s="95" t="s">
        <v>12</v>
      </c>
      <c r="F1022" s="95" t="s">
        <v>1830</v>
      </c>
      <c r="G1022" s="95">
        <v>1</v>
      </c>
      <c r="H1022" s="95" t="s">
        <v>74</v>
      </c>
      <c r="I1022" s="95">
        <v>1.5</v>
      </c>
      <c r="J1022" s="95" t="s">
        <v>72</v>
      </c>
      <c r="K1022" s="95">
        <v>0.495</v>
      </c>
      <c r="L1022" s="95" t="s">
        <v>103</v>
      </c>
      <c r="M1022" s="95">
        <v>495</v>
      </c>
      <c r="N1022" s="95" t="s">
        <v>71</v>
      </c>
    </row>
    <row r="1023" spans="1:14">
      <c r="A1023" s="95">
        <v>27</v>
      </c>
      <c r="B1023" s="95"/>
      <c r="C1023" s="95" t="s">
        <v>1831</v>
      </c>
      <c r="D1023" s="95"/>
      <c r="E1023" s="95" t="s">
        <v>1832</v>
      </c>
      <c r="F1023" s="95" t="s">
        <v>1833</v>
      </c>
      <c r="G1023" s="95">
        <v>4</v>
      </c>
      <c r="H1023" s="95" t="s">
        <v>74</v>
      </c>
      <c r="I1023" s="95">
        <v>4</v>
      </c>
      <c r="J1023" s="95" t="s">
        <v>72</v>
      </c>
      <c r="K1023" s="95">
        <v>1.32</v>
      </c>
      <c r="L1023" s="95" t="s">
        <v>103</v>
      </c>
      <c r="M1023" s="143">
        <v>1320</v>
      </c>
      <c r="N1023" s="95" t="s">
        <v>71</v>
      </c>
    </row>
    <row r="1024" spans="1:14">
      <c r="A1024" s="95">
        <v>28</v>
      </c>
      <c r="B1024" s="95"/>
      <c r="C1024" s="95" t="s">
        <v>1807</v>
      </c>
      <c r="D1024" s="95"/>
      <c r="E1024" s="95" t="s">
        <v>12</v>
      </c>
      <c r="F1024" s="95" t="s">
        <v>1808</v>
      </c>
      <c r="G1024" s="95">
        <v>1</v>
      </c>
      <c r="H1024" s="95" t="s">
        <v>74</v>
      </c>
      <c r="I1024" s="95">
        <v>1</v>
      </c>
      <c r="J1024" s="95" t="s">
        <v>72</v>
      </c>
      <c r="K1024" s="95">
        <v>0.33</v>
      </c>
      <c r="L1024" s="95" t="s">
        <v>103</v>
      </c>
      <c r="M1024" s="95">
        <v>330</v>
      </c>
      <c r="N1024" s="95" t="s">
        <v>71</v>
      </c>
    </row>
    <row r="1025" spans="1:14">
      <c r="A1025" s="95">
        <v>29</v>
      </c>
      <c r="B1025" s="95"/>
      <c r="C1025" s="95" t="s">
        <v>718</v>
      </c>
      <c r="D1025" s="95"/>
      <c r="E1025" s="95" t="s">
        <v>70</v>
      </c>
      <c r="F1025" s="95" t="s">
        <v>627</v>
      </c>
      <c r="G1025" s="95">
        <v>1</v>
      </c>
      <c r="H1025" s="95" t="s">
        <v>74</v>
      </c>
      <c r="I1025" s="95">
        <v>1</v>
      </c>
      <c r="J1025" s="95" t="s">
        <v>72</v>
      </c>
      <c r="K1025" s="95">
        <v>0.33</v>
      </c>
      <c r="L1025" s="95" t="s">
        <v>103</v>
      </c>
      <c r="M1025" s="95">
        <v>330</v>
      </c>
      <c r="N1025" s="95" t="s">
        <v>71</v>
      </c>
    </row>
    <row r="1026" spans="1:14">
      <c r="A1026" s="95">
        <v>30</v>
      </c>
      <c r="B1026" s="95"/>
      <c r="C1026" s="95" t="s">
        <v>1809</v>
      </c>
      <c r="D1026" s="95"/>
      <c r="E1026" s="95" t="s">
        <v>12</v>
      </c>
      <c r="F1026" s="95" t="s">
        <v>570</v>
      </c>
      <c r="G1026" s="95">
        <v>1</v>
      </c>
      <c r="H1026" s="95" t="s">
        <v>74</v>
      </c>
      <c r="I1026" s="95">
        <v>4</v>
      </c>
      <c r="J1026" s="95" t="s">
        <v>72</v>
      </c>
      <c r="K1026" s="95">
        <v>1.32</v>
      </c>
      <c r="L1026" s="95" t="s">
        <v>103</v>
      </c>
      <c r="M1026" s="143">
        <v>1320</v>
      </c>
      <c r="N1026" s="95" t="s">
        <v>71</v>
      </c>
    </row>
    <row r="1027" spans="1:14">
      <c r="A1027" s="95">
        <v>31</v>
      </c>
      <c r="B1027" s="95"/>
      <c r="C1027" s="95" t="s">
        <v>1764</v>
      </c>
      <c r="D1027" s="95"/>
      <c r="E1027" s="95" t="s">
        <v>12</v>
      </c>
      <c r="F1027" s="95" t="s">
        <v>1136</v>
      </c>
      <c r="G1027" s="95">
        <v>1</v>
      </c>
      <c r="H1027" s="95" t="s">
        <v>74</v>
      </c>
      <c r="I1027" s="95">
        <v>1</v>
      </c>
      <c r="J1027" s="95" t="s">
        <v>72</v>
      </c>
      <c r="K1027" s="95">
        <v>0.33</v>
      </c>
      <c r="L1027" s="95" t="s">
        <v>103</v>
      </c>
      <c r="M1027" s="95">
        <v>330</v>
      </c>
      <c r="N1027" s="95" t="s">
        <v>71</v>
      </c>
    </row>
    <row r="1028" spans="1:14">
      <c r="A1028" s="95">
        <v>32</v>
      </c>
      <c r="B1028" s="95"/>
      <c r="C1028" s="95" t="s">
        <v>1765</v>
      </c>
      <c r="D1028" s="95"/>
      <c r="E1028" s="95" t="s">
        <v>12</v>
      </c>
      <c r="F1028" s="95" t="s">
        <v>1059</v>
      </c>
      <c r="G1028" s="95">
        <v>1</v>
      </c>
      <c r="H1028" s="95" t="s">
        <v>74</v>
      </c>
      <c r="I1028" s="95">
        <v>1</v>
      </c>
      <c r="J1028" s="95" t="s">
        <v>72</v>
      </c>
      <c r="K1028" s="95">
        <v>0.33</v>
      </c>
      <c r="L1028" s="95" t="s">
        <v>103</v>
      </c>
      <c r="M1028" s="95">
        <v>330</v>
      </c>
      <c r="N1028" s="95" t="s">
        <v>71</v>
      </c>
    </row>
    <row r="1029" spans="1:14">
      <c r="A1029" s="95">
        <v>33</v>
      </c>
      <c r="B1029" s="95"/>
      <c r="C1029" s="95" t="s">
        <v>124</v>
      </c>
      <c r="D1029" s="95"/>
      <c r="E1029" s="95" t="s">
        <v>678</v>
      </c>
      <c r="F1029" s="95" t="s">
        <v>680</v>
      </c>
      <c r="G1029" s="95">
        <v>1</v>
      </c>
      <c r="H1029" s="95" t="s">
        <v>74</v>
      </c>
      <c r="I1029" s="95">
        <v>1.5</v>
      </c>
      <c r="J1029" s="95" t="s">
        <v>72</v>
      </c>
      <c r="K1029" s="95">
        <v>0.495</v>
      </c>
      <c r="L1029" s="95" t="s">
        <v>103</v>
      </c>
      <c r="M1029" s="95">
        <v>495</v>
      </c>
      <c r="N1029" s="95" t="s">
        <v>71</v>
      </c>
    </row>
    <row r="1030" spans="1:14">
      <c r="A1030" s="95">
        <v>34</v>
      </c>
      <c r="B1030" s="95"/>
      <c r="C1030" s="95" t="s">
        <v>1810</v>
      </c>
      <c r="D1030" s="95"/>
      <c r="E1030" s="95" t="s">
        <v>12</v>
      </c>
      <c r="F1030" s="95" t="s">
        <v>545</v>
      </c>
      <c r="G1030" s="95">
        <v>1</v>
      </c>
      <c r="H1030" s="95" t="s">
        <v>74</v>
      </c>
      <c r="I1030" s="95">
        <v>1</v>
      </c>
      <c r="J1030" s="95" t="s">
        <v>72</v>
      </c>
      <c r="K1030" s="95">
        <v>0.33</v>
      </c>
      <c r="L1030" s="95" t="s">
        <v>103</v>
      </c>
      <c r="M1030" s="95">
        <v>330</v>
      </c>
      <c r="N1030" s="95" t="s">
        <v>71</v>
      </c>
    </row>
    <row r="1031" spans="1:14">
      <c r="A1031" s="95">
        <v>35</v>
      </c>
      <c r="B1031" s="95"/>
      <c r="C1031" s="95" t="s">
        <v>757</v>
      </c>
      <c r="D1031" s="95"/>
      <c r="E1031" s="95" t="s">
        <v>12</v>
      </c>
      <c r="F1031" s="95" t="s">
        <v>995</v>
      </c>
      <c r="G1031" s="95">
        <v>2</v>
      </c>
      <c r="H1031" s="95" t="s">
        <v>74</v>
      </c>
      <c r="I1031" s="95">
        <v>2</v>
      </c>
      <c r="J1031" s="95" t="s">
        <v>72</v>
      </c>
      <c r="K1031" s="95">
        <v>0.66</v>
      </c>
      <c r="L1031" s="95" t="s">
        <v>103</v>
      </c>
      <c r="M1031" s="95">
        <v>660</v>
      </c>
      <c r="N1031" s="95" t="s">
        <v>71</v>
      </c>
    </row>
    <row r="1032" spans="1:14">
      <c r="A1032" s="95">
        <v>36</v>
      </c>
      <c r="B1032" s="95"/>
      <c r="C1032" s="95" t="s">
        <v>832</v>
      </c>
      <c r="D1032" s="95"/>
      <c r="E1032" s="95" t="s">
        <v>43</v>
      </c>
      <c r="F1032" s="95" t="s">
        <v>1009</v>
      </c>
      <c r="G1032" s="95">
        <v>1</v>
      </c>
      <c r="H1032" s="95" t="s">
        <v>74</v>
      </c>
      <c r="I1032" s="95">
        <v>1</v>
      </c>
      <c r="J1032" s="95" t="s">
        <v>72</v>
      </c>
      <c r="K1032" s="95">
        <v>0.33</v>
      </c>
      <c r="L1032" s="95" t="s">
        <v>103</v>
      </c>
      <c r="M1032" s="95">
        <v>330</v>
      </c>
      <c r="N1032" s="95" t="s">
        <v>71</v>
      </c>
    </row>
    <row r="1033" spans="1:14">
      <c r="A1033" s="95">
        <v>37</v>
      </c>
      <c r="B1033" s="95"/>
      <c r="C1033" s="95"/>
      <c r="D1033" s="95"/>
      <c r="E1033" s="95"/>
      <c r="F1033" s="95"/>
      <c r="G1033" s="95">
        <v>66</v>
      </c>
      <c r="H1033" s="95" t="s">
        <v>74</v>
      </c>
      <c r="I1033" s="95">
        <v>219.5</v>
      </c>
      <c r="J1033" s="95" t="s">
        <v>72</v>
      </c>
      <c r="K1033" s="95">
        <v>72.435000000000002</v>
      </c>
      <c r="L1033" s="95" t="s">
        <v>103</v>
      </c>
      <c r="M1033" s="143">
        <v>72435</v>
      </c>
      <c r="N1033" s="95" t="s">
        <v>71</v>
      </c>
    </row>
    <row r="1034" spans="1:14">
      <c r="A1034" s="95" t="s">
        <v>54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</row>
    <row r="1035" spans="1:14">
      <c r="A1035" s="95"/>
      <c r="B1035" s="95"/>
      <c r="C1035" s="95" t="s">
        <v>2</v>
      </c>
      <c r="D1035" s="95" t="s">
        <v>4</v>
      </c>
      <c r="E1035" s="95" t="s">
        <v>1</v>
      </c>
      <c r="F1035" s="95" t="s">
        <v>280</v>
      </c>
      <c r="G1035" s="95" t="s">
        <v>5</v>
      </c>
      <c r="H1035" s="95"/>
      <c r="I1035" s="95" t="s">
        <v>6</v>
      </c>
      <c r="J1035" s="95"/>
      <c r="K1035" s="95" t="s">
        <v>101</v>
      </c>
      <c r="L1035" s="95"/>
      <c r="M1035" s="95" t="s">
        <v>102</v>
      </c>
      <c r="N1035" s="95"/>
    </row>
    <row r="1036" spans="1:14">
      <c r="A1036" s="95" t="s">
        <v>53</v>
      </c>
      <c r="B1036" s="95" t="s">
        <v>0</v>
      </c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</row>
    <row r="1037" spans="1:14">
      <c r="A1037" s="95"/>
      <c r="B1037" s="95"/>
      <c r="C1037" s="95" t="s">
        <v>3</v>
      </c>
      <c r="D1037" s="95" t="s">
        <v>7</v>
      </c>
      <c r="E1037" s="95" t="s">
        <v>8</v>
      </c>
      <c r="F1037" s="95" t="s">
        <v>1834</v>
      </c>
      <c r="G1037" s="95">
        <v>3</v>
      </c>
      <c r="H1037" s="95" t="s">
        <v>74</v>
      </c>
      <c r="I1037" s="95">
        <v>18</v>
      </c>
      <c r="J1037" s="95" t="s">
        <v>72</v>
      </c>
      <c r="K1037" s="95">
        <v>5.94</v>
      </c>
      <c r="L1037" s="95" t="s">
        <v>103</v>
      </c>
      <c r="M1037" s="143">
        <v>5940</v>
      </c>
      <c r="N1037" s="95" t="s">
        <v>71</v>
      </c>
    </row>
    <row r="1038" spans="1:14">
      <c r="A1038" s="95">
        <v>1</v>
      </c>
      <c r="B1038" s="95" t="s">
        <v>63</v>
      </c>
      <c r="C1038" s="95" t="s">
        <v>56</v>
      </c>
      <c r="D1038" s="95" t="s">
        <v>93</v>
      </c>
      <c r="E1038" s="95" t="s">
        <v>8</v>
      </c>
      <c r="F1038" s="95"/>
      <c r="G1038" s="95">
        <v>0</v>
      </c>
      <c r="H1038" s="95" t="s">
        <v>74</v>
      </c>
      <c r="I1038" s="95">
        <v>0</v>
      </c>
      <c r="J1038" s="95" t="s">
        <v>72</v>
      </c>
      <c r="K1038" s="95">
        <v>0</v>
      </c>
      <c r="L1038" s="95" t="s">
        <v>103</v>
      </c>
      <c r="M1038" s="95" t="s">
        <v>1486</v>
      </c>
      <c r="N1038" s="95" t="s">
        <v>71</v>
      </c>
    </row>
    <row r="1039" spans="1:14">
      <c r="A1039" s="95">
        <v>2</v>
      </c>
      <c r="B1039" s="95" t="s">
        <v>1835</v>
      </c>
      <c r="C1039" s="95" t="s">
        <v>15</v>
      </c>
      <c r="D1039" s="95" t="s">
        <v>647</v>
      </c>
      <c r="E1039" s="95" t="s">
        <v>8</v>
      </c>
      <c r="F1039" s="95" t="s">
        <v>1836</v>
      </c>
      <c r="G1039" s="95">
        <v>4</v>
      </c>
      <c r="H1039" s="95" t="s">
        <v>74</v>
      </c>
      <c r="I1039" s="95">
        <v>24</v>
      </c>
      <c r="J1039" s="95" t="s">
        <v>72</v>
      </c>
      <c r="K1039" s="95">
        <v>7.92</v>
      </c>
      <c r="L1039" s="95" t="s">
        <v>103</v>
      </c>
      <c r="M1039" s="143">
        <v>7920</v>
      </c>
      <c r="N1039" s="95" t="s">
        <v>71</v>
      </c>
    </row>
    <row r="1040" spans="1:14">
      <c r="A1040" s="95">
        <v>3</v>
      </c>
      <c r="B1040" s="95"/>
      <c r="C1040" s="95" t="s">
        <v>17</v>
      </c>
      <c r="D1040" s="95" t="s">
        <v>16</v>
      </c>
      <c r="E1040" s="95" t="s">
        <v>8</v>
      </c>
      <c r="F1040" s="95" t="s">
        <v>1789</v>
      </c>
      <c r="G1040" s="95">
        <v>3</v>
      </c>
      <c r="H1040" s="95" t="s">
        <v>74</v>
      </c>
      <c r="I1040" s="95">
        <v>18</v>
      </c>
      <c r="J1040" s="95" t="s">
        <v>72</v>
      </c>
      <c r="K1040" s="95">
        <v>5.94</v>
      </c>
      <c r="L1040" s="95" t="s">
        <v>103</v>
      </c>
      <c r="M1040" s="143">
        <v>5940</v>
      </c>
      <c r="N1040" s="95" t="s">
        <v>71</v>
      </c>
    </row>
    <row r="1041" spans="1:14">
      <c r="A1041" s="95">
        <v>4</v>
      </c>
      <c r="B1041" s="95"/>
      <c r="C1041" s="95" t="s">
        <v>251</v>
      </c>
      <c r="D1041" s="95" t="s">
        <v>18</v>
      </c>
      <c r="E1041" s="95" t="s">
        <v>8</v>
      </c>
      <c r="F1041" s="95"/>
      <c r="G1041" s="95">
        <v>0</v>
      </c>
      <c r="H1041" s="95" t="s">
        <v>74</v>
      </c>
      <c r="I1041" s="95">
        <v>0</v>
      </c>
      <c r="J1041" s="95" t="s">
        <v>72</v>
      </c>
      <c r="K1041" s="95">
        <v>0</v>
      </c>
      <c r="L1041" s="95" t="s">
        <v>103</v>
      </c>
      <c r="M1041" s="95" t="s">
        <v>1486</v>
      </c>
      <c r="N1041" s="95" t="s">
        <v>71</v>
      </c>
    </row>
    <row r="1042" spans="1:14">
      <c r="A1042" s="95">
        <v>5</v>
      </c>
      <c r="B1042" s="95"/>
      <c r="C1042" s="95" t="s">
        <v>52</v>
      </c>
      <c r="D1042" s="95" t="s">
        <v>51</v>
      </c>
      <c r="E1042" s="95" t="s">
        <v>8</v>
      </c>
      <c r="F1042" s="95" t="s">
        <v>1791</v>
      </c>
      <c r="G1042" s="95">
        <v>0</v>
      </c>
      <c r="H1042" s="95" t="s">
        <v>74</v>
      </c>
      <c r="I1042" s="95">
        <v>0</v>
      </c>
      <c r="J1042" s="95" t="s">
        <v>72</v>
      </c>
      <c r="K1042" s="95">
        <v>0</v>
      </c>
      <c r="L1042" s="95" t="s">
        <v>103</v>
      </c>
      <c r="M1042" s="95" t="s">
        <v>1486</v>
      </c>
      <c r="N1042" s="95" t="s">
        <v>71</v>
      </c>
    </row>
    <row r="1043" spans="1:14">
      <c r="A1043" s="95">
        <v>6</v>
      </c>
      <c r="B1043" s="95"/>
      <c r="C1043" s="95" t="s">
        <v>10</v>
      </c>
      <c r="D1043" s="95" t="s">
        <v>93</v>
      </c>
      <c r="E1043" s="95" t="s">
        <v>8</v>
      </c>
      <c r="F1043" s="95" t="s">
        <v>1837</v>
      </c>
      <c r="G1043" s="95">
        <v>0</v>
      </c>
      <c r="H1043" s="95" t="s">
        <v>74</v>
      </c>
      <c r="I1043" s="95">
        <v>0</v>
      </c>
      <c r="J1043" s="95" t="s">
        <v>72</v>
      </c>
      <c r="K1043" s="95">
        <v>0</v>
      </c>
      <c r="L1043" s="95" t="s">
        <v>103</v>
      </c>
      <c r="M1043" s="95" t="s">
        <v>1486</v>
      </c>
      <c r="N1043" s="95" t="s">
        <v>71</v>
      </c>
    </row>
    <row r="1044" spans="1:14">
      <c r="A1044" s="95">
        <v>7</v>
      </c>
      <c r="B1044" s="95"/>
      <c r="C1044" s="95" t="s">
        <v>26</v>
      </c>
      <c r="D1044" s="95" t="s">
        <v>89</v>
      </c>
      <c r="E1044" s="95" t="s">
        <v>8</v>
      </c>
      <c r="F1044" s="95" t="s">
        <v>1838</v>
      </c>
      <c r="G1044" s="95">
        <v>0</v>
      </c>
      <c r="H1044" s="95" t="s">
        <v>74</v>
      </c>
      <c r="I1044" s="95">
        <v>0</v>
      </c>
      <c r="J1044" s="95" t="s">
        <v>72</v>
      </c>
      <c r="K1044" s="95">
        <v>0</v>
      </c>
      <c r="L1044" s="95" t="s">
        <v>103</v>
      </c>
      <c r="M1044" s="95" t="s">
        <v>1486</v>
      </c>
      <c r="N1044" s="95" t="s">
        <v>71</v>
      </c>
    </row>
    <row r="1045" spans="1:14">
      <c r="A1045" s="95">
        <v>8</v>
      </c>
      <c r="B1045" s="95"/>
      <c r="C1045" s="95" t="s">
        <v>94</v>
      </c>
      <c r="D1045" s="95" t="s">
        <v>95</v>
      </c>
      <c r="E1045" s="95" t="s">
        <v>8</v>
      </c>
      <c r="F1045" s="95" t="s">
        <v>1794</v>
      </c>
      <c r="G1045" s="95">
        <v>0</v>
      </c>
      <c r="H1045" s="95" t="s">
        <v>74</v>
      </c>
      <c r="I1045" s="95">
        <v>0</v>
      </c>
      <c r="J1045" s="95" t="s">
        <v>72</v>
      </c>
      <c r="K1045" s="95">
        <v>0</v>
      </c>
      <c r="L1045" s="95" t="s">
        <v>103</v>
      </c>
      <c r="M1045" s="95" t="s">
        <v>1486</v>
      </c>
      <c r="N1045" s="95" t="s">
        <v>71</v>
      </c>
    </row>
    <row r="1046" spans="1:14">
      <c r="A1046" s="95">
        <v>9</v>
      </c>
      <c r="B1046" s="95"/>
      <c r="C1046" s="95" t="s">
        <v>190</v>
      </c>
      <c r="D1046" s="95" t="s">
        <v>20</v>
      </c>
      <c r="E1046" s="95" t="s">
        <v>173</v>
      </c>
      <c r="F1046" s="95" t="s">
        <v>1839</v>
      </c>
      <c r="G1046" s="95">
        <v>0</v>
      </c>
      <c r="H1046" s="95" t="s">
        <v>74</v>
      </c>
      <c r="I1046" s="95">
        <v>0</v>
      </c>
      <c r="J1046" s="95" t="s">
        <v>72</v>
      </c>
      <c r="K1046" s="95">
        <v>0</v>
      </c>
      <c r="L1046" s="95" t="s">
        <v>103</v>
      </c>
      <c r="M1046" s="95" t="s">
        <v>1486</v>
      </c>
      <c r="N1046" s="95" t="s">
        <v>71</v>
      </c>
    </row>
    <row r="1047" spans="1:14">
      <c r="A1047" s="95">
        <v>10</v>
      </c>
      <c r="B1047" s="95"/>
      <c r="C1047" s="95" t="s">
        <v>34</v>
      </c>
      <c r="D1047" s="95" t="s">
        <v>134</v>
      </c>
      <c r="E1047" s="95" t="s">
        <v>173</v>
      </c>
      <c r="F1047" s="95" t="s">
        <v>1840</v>
      </c>
      <c r="G1047" s="95">
        <v>0</v>
      </c>
      <c r="H1047" s="95" t="s">
        <v>74</v>
      </c>
      <c r="I1047" s="95">
        <v>0</v>
      </c>
      <c r="J1047" s="95" t="s">
        <v>72</v>
      </c>
      <c r="K1047" s="95">
        <v>0</v>
      </c>
      <c r="L1047" s="95" t="s">
        <v>103</v>
      </c>
      <c r="M1047" s="95" t="s">
        <v>1486</v>
      </c>
      <c r="N1047" s="95" t="s">
        <v>71</v>
      </c>
    </row>
    <row r="1048" spans="1:14">
      <c r="A1048" s="95">
        <v>11</v>
      </c>
      <c r="B1048" s="95"/>
      <c r="C1048" s="95" t="s">
        <v>23</v>
      </c>
      <c r="D1048" s="95" t="s">
        <v>136</v>
      </c>
      <c r="E1048" s="95" t="s">
        <v>12</v>
      </c>
      <c r="F1048" s="95" t="s">
        <v>1841</v>
      </c>
      <c r="G1048" s="95">
        <v>0</v>
      </c>
      <c r="H1048" s="95" t="s">
        <v>74</v>
      </c>
      <c r="I1048" s="95">
        <v>0</v>
      </c>
      <c r="J1048" s="95" t="s">
        <v>72</v>
      </c>
      <c r="K1048" s="95">
        <v>0</v>
      </c>
      <c r="L1048" s="95" t="s">
        <v>103</v>
      </c>
      <c r="M1048" s="95" t="s">
        <v>1486</v>
      </c>
      <c r="N1048" s="95" t="s">
        <v>71</v>
      </c>
    </row>
    <row r="1049" spans="1:14">
      <c r="A1049" s="95">
        <v>12</v>
      </c>
      <c r="B1049" s="95"/>
      <c r="C1049" s="95" t="s">
        <v>90</v>
      </c>
      <c r="D1049" s="95" t="s">
        <v>91</v>
      </c>
      <c r="E1049" s="95" t="s">
        <v>12</v>
      </c>
      <c r="F1049" s="95" t="s">
        <v>1708</v>
      </c>
      <c r="G1049" s="95">
        <v>0</v>
      </c>
      <c r="H1049" s="95" t="s">
        <v>74</v>
      </c>
      <c r="I1049" s="95">
        <v>0</v>
      </c>
      <c r="J1049" s="95" t="s">
        <v>72</v>
      </c>
      <c r="K1049" s="95">
        <v>0</v>
      </c>
      <c r="L1049" s="95" t="s">
        <v>103</v>
      </c>
      <c r="M1049" s="95" t="s">
        <v>1486</v>
      </c>
      <c r="N1049" s="95" t="s">
        <v>71</v>
      </c>
    </row>
    <row r="1050" spans="1:14">
      <c r="A1050" s="95">
        <v>13</v>
      </c>
      <c r="B1050" s="95"/>
      <c r="C1050" s="95" t="s">
        <v>81</v>
      </c>
      <c r="D1050" s="95" t="s">
        <v>82</v>
      </c>
      <c r="E1050" s="95" t="s">
        <v>12</v>
      </c>
      <c r="F1050" s="95" t="s">
        <v>1775</v>
      </c>
      <c r="G1050" s="95">
        <v>0</v>
      </c>
      <c r="H1050" s="95" t="s">
        <v>74</v>
      </c>
      <c r="I1050" s="95">
        <v>0</v>
      </c>
      <c r="J1050" s="95" t="s">
        <v>72</v>
      </c>
      <c r="K1050" s="95">
        <v>0</v>
      </c>
      <c r="L1050" s="95" t="s">
        <v>103</v>
      </c>
      <c r="M1050" s="95" t="s">
        <v>1486</v>
      </c>
      <c r="N1050" s="95" t="s">
        <v>71</v>
      </c>
    </row>
    <row r="1051" spans="1:14">
      <c r="A1051" s="95">
        <v>14</v>
      </c>
      <c r="B1051" s="95"/>
      <c r="C1051" s="95" t="s">
        <v>11</v>
      </c>
      <c r="D1051" s="95" t="s">
        <v>13</v>
      </c>
      <c r="E1051" s="95" t="s">
        <v>12</v>
      </c>
      <c r="F1051" s="95" t="s">
        <v>1797</v>
      </c>
      <c r="G1051" s="95">
        <v>0</v>
      </c>
      <c r="H1051" s="95" t="s">
        <v>74</v>
      </c>
      <c r="I1051" s="95">
        <v>0</v>
      </c>
      <c r="J1051" s="95" t="s">
        <v>72</v>
      </c>
      <c r="K1051" s="95">
        <v>0</v>
      </c>
      <c r="L1051" s="95" t="s">
        <v>103</v>
      </c>
      <c r="M1051" s="95" t="s">
        <v>1486</v>
      </c>
      <c r="N1051" s="95" t="s">
        <v>71</v>
      </c>
    </row>
    <row r="1052" spans="1:14">
      <c r="A1052" s="95">
        <v>15</v>
      </c>
      <c r="B1052" s="95"/>
      <c r="C1052" s="95" t="s">
        <v>28</v>
      </c>
      <c r="D1052" s="95" t="s">
        <v>27</v>
      </c>
      <c r="E1052" s="95" t="s">
        <v>12</v>
      </c>
      <c r="F1052" s="95" t="s">
        <v>1823</v>
      </c>
      <c r="G1052" s="95">
        <v>0</v>
      </c>
      <c r="H1052" s="95" t="s">
        <v>74</v>
      </c>
      <c r="I1052" s="95">
        <v>0</v>
      </c>
      <c r="J1052" s="95" t="s">
        <v>72</v>
      </c>
      <c r="K1052" s="95">
        <v>0</v>
      </c>
      <c r="L1052" s="95" t="s">
        <v>103</v>
      </c>
      <c r="M1052" s="95" t="s">
        <v>1486</v>
      </c>
      <c r="N1052" s="95" t="s">
        <v>71</v>
      </c>
    </row>
    <row r="1053" spans="1:14">
      <c r="A1053" s="95">
        <v>16</v>
      </c>
      <c r="B1053" s="95"/>
      <c r="C1053" s="95" t="s">
        <v>30</v>
      </c>
      <c r="D1053" s="95" t="s">
        <v>29</v>
      </c>
      <c r="E1053" s="95" t="s">
        <v>12</v>
      </c>
      <c r="F1053" s="95" t="s">
        <v>1842</v>
      </c>
      <c r="G1053" s="95">
        <v>0</v>
      </c>
      <c r="H1053" s="95" t="s">
        <v>74</v>
      </c>
      <c r="I1053" s="95">
        <v>0</v>
      </c>
      <c r="J1053" s="95" t="s">
        <v>72</v>
      </c>
      <c r="K1053" s="95">
        <v>0</v>
      </c>
      <c r="L1053" s="95" t="s">
        <v>103</v>
      </c>
      <c r="M1053" s="95" t="s">
        <v>1486</v>
      </c>
      <c r="N1053" s="95" t="s">
        <v>71</v>
      </c>
    </row>
    <row r="1054" spans="1:14">
      <c r="A1054" s="95">
        <v>17</v>
      </c>
      <c r="B1054" s="95"/>
      <c r="C1054" s="95" t="s">
        <v>32</v>
      </c>
      <c r="D1054" s="95" t="s">
        <v>33</v>
      </c>
      <c r="E1054" s="95" t="s">
        <v>12</v>
      </c>
      <c r="F1054" s="95"/>
      <c r="G1054" s="95">
        <v>0</v>
      </c>
      <c r="H1054" s="95" t="s">
        <v>74</v>
      </c>
      <c r="I1054" s="95">
        <v>0</v>
      </c>
      <c r="J1054" s="95" t="s">
        <v>72</v>
      </c>
      <c r="K1054" s="95">
        <v>0</v>
      </c>
      <c r="L1054" s="95" t="s">
        <v>103</v>
      </c>
      <c r="M1054" s="95" t="s">
        <v>1486</v>
      </c>
      <c r="N1054" s="95" t="s">
        <v>71</v>
      </c>
    </row>
    <row r="1055" spans="1:14">
      <c r="A1055" s="95">
        <v>18</v>
      </c>
      <c r="B1055" s="95"/>
      <c r="C1055" s="95" t="s">
        <v>36</v>
      </c>
      <c r="D1055" s="95" t="s">
        <v>35</v>
      </c>
      <c r="E1055" s="95" t="s">
        <v>12</v>
      </c>
      <c r="F1055" s="95" t="s">
        <v>1825</v>
      </c>
      <c r="G1055" s="95">
        <v>0</v>
      </c>
      <c r="H1055" s="95" t="s">
        <v>74</v>
      </c>
      <c r="I1055" s="95">
        <v>0</v>
      </c>
      <c r="J1055" s="95" t="s">
        <v>72</v>
      </c>
      <c r="K1055" s="95">
        <v>0</v>
      </c>
      <c r="L1055" s="95" t="s">
        <v>103</v>
      </c>
      <c r="M1055" s="95" t="s">
        <v>1486</v>
      </c>
      <c r="N1055" s="95" t="s">
        <v>71</v>
      </c>
    </row>
    <row r="1056" spans="1:14">
      <c r="A1056" s="95">
        <v>19</v>
      </c>
      <c r="B1056" s="95"/>
      <c r="C1056" s="95" t="s">
        <v>38</v>
      </c>
      <c r="D1056" s="95" t="s">
        <v>37</v>
      </c>
      <c r="E1056" s="95" t="s">
        <v>12</v>
      </c>
      <c r="F1056" s="95" t="s">
        <v>1843</v>
      </c>
      <c r="G1056" s="95">
        <v>0</v>
      </c>
      <c r="H1056" s="95" t="s">
        <v>74</v>
      </c>
      <c r="I1056" s="95">
        <v>0</v>
      </c>
      <c r="J1056" s="95" t="s">
        <v>72</v>
      </c>
      <c r="K1056" s="95">
        <v>0</v>
      </c>
      <c r="L1056" s="95" t="s">
        <v>103</v>
      </c>
      <c r="M1056" s="95" t="s">
        <v>1486</v>
      </c>
      <c r="N1056" s="95" t="s">
        <v>71</v>
      </c>
    </row>
    <row r="1057" spans="1:14">
      <c r="A1057" s="95">
        <v>20</v>
      </c>
      <c r="B1057" s="95"/>
      <c r="C1057" s="95" t="s">
        <v>40</v>
      </c>
      <c r="D1057" s="95" t="s">
        <v>39</v>
      </c>
      <c r="E1057" s="95" t="s">
        <v>12</v>
      </c>
      <c r="F1057" s="95" t="s">
        <v>1827</v>
      </c>
      <c r="G1057" s="95">
        <v>0</v>
      </c>
      <c r="H1057" s="95" t="s">
        <v>1828</v>
      </c>
      <c r="I1057" s="95">
        <v>0</v>
      </c>
      <c r="J1057" s="95" t="s">
        <v>72</v>
      </c>
      <c r="K1057" s="95">
        <v>0</v>
      </c>
      <c r="L1057" s="95" t="s">
        <v>103</v>
      </c>
      <c r="M1057" s="95" t="s">
        <v>1486</v>
      </c>
      <c r="N1057" s="95" t="s">
        <v>71</v>
      </c>
    </row>
    <row r="1058" spans="1:14">
      <c r="A1058" s="95">
        <v>21</v>
      </c>
      <c r="B1058" s="95"/>
      <c r="C1058" s="95" t="s">
        <v>1489</v>
      </c>
      <c r="D1058" s="95" t="s">
        <v>79</v>
      </c>
      <c r="E1058" s="95" t="s">
        <v>12</v>
      </c>
      <c r="F1058" s="95" t="s">
        <v>1801</v>
      </c>
      <c r="G1058" s="95">
        <v>0</v>
      </c>
      <c r="H1058" s="95" t="s">
        <v>74</v>
      </c>
      <c r="I1058" s="95">
        <v>0</v>
      </c>
      <c r="J1058" s="95" t="s">
        <v>72</v>
      </c>
      <c r="K1058" s="95">
        <v>0</v>
      </c>
      <c r="L1058" s="95" t="s">
        <v>103</v>
      </c>
      <c r="M1058" s="95" t="s">
        <v>1486</v>
      </c>
      <c r="N1058" s="95" t="s">
        <v>71</v>
      </c>
    </row>
    <row r="1059" spans="1:14">
      <c r="A1059" s="95">
        <v>22</v>
      </c>
      <c r="B1059" s="95"/>
      <c r="C1059" s="95" t="s">
        <v>45</v>
      </c>
      <c r="D1059" s="95" t="s">
        <v>44</v>
      </c>
      <c r="E1059" s="95" t="s">
        <v>43</v>
      </c>
      <c r="F1059" s="95" t="s">
        <v>1844</v>
      </c>
      <c r="G1059" s="95">
        <v>2</v>
      </c>
      <c r="H1059" s="95" t="s">
        <v>74</v>
      </c>
      <c r="I1059" s="95">
        <v>3</v>
      </c>
      <c r="J1059" s="95" t="s">
        <v>72</v>
      </c>
      <c r="K1059" s="95">
        <v>0.99</v>
      </c>
      <c r="L1059" s="95" t="s">
        <v>103</v>
      </c>
      <c r="M1059" s="95">
        <v>990</v>
      </c>
      <c r="N1059" s="95" t="s">
        <v>71</v>
      </c>
    </row>
    <row r="1060" spans="1:14">
      <c r="A1060" s="95">
        <v>23</v>
      </c>
      <c r="B1060" s="95"/>
      <c r="C1060" s="95" t="s">
        <v>47</v>
      </c>
      <c r="D1060" s="95" t="s">
        <v>46</v>
      </c>
      <c r="E1060" s="95" t="s">
        <v>43</v>
      </c>
      <c r="F1060" s="95" t="s">
        <v>1803</v>
      </c>
      <c r="G1060" s="95">
        <v>1</v>
      </c>
      <c r="H1060" s="95" t="s">
        <v>74</v>
      </c>
      <c r="I1060" s="95">
        <v>1.5</v>
      </c>
      <c r="J1060" s="95" t="s">
        <v>72</v>
      </c>
      <c r="K1060" s="95">
        <v>0.495</v>
      </c>
      <c r="L1060" s="95" t="s">
        <v>103</v>
      </c>
      <c r="M1060" s="95">
        <v>495</v>
      </c>
      <c r="N1060" s="95" t="s">
        <v>71</v>
      </c>
    </row>
    <row r="1061" spans="1:14">
      <c r="A1061" s="95">
        <v>24</v>
      </c>
      <c r="B1061" s="95"/>
      <c r="C1061" s="95" t="s">
        <v>42</v>
      </c>
      <c r="D1061" s="95" t="s">
        <v>41</v>
      </c>
      <c r="E1061" s="95" t="s">
        <v>165</v>
      </c>
      <c r="F1061" s="95" t="s">
        <v>1804</v>
      </c>
      <c r="G1061" s="95">
        <v>1</v>
      </c>
      <c r="H1061" s="95" t="s">
        <v>74</v>
      </c>
      <c r="I1061" s="95">
        <v>1.5</v>
      </c>
      <c r="J1061" s="95" t="s">
        <v>72</v>
      </c>
      <c r="K1061" s="95">
        <v>0.495</v>
      </c>
      <c r="L1061" s="95" t="s">
        <v>103</v>
      </c>
      <c r="M1061" s="95">
        <v>495</v>
      </c>
      <c r="N1061" s="95" t="s">
        <v>71</v>
      </c>
    </row>
    <row r="1062" spans="1:14">
      <c r="A1062" s="95">
        <v>25</v>
      </c>
      <c r="B1062" s="95"/>
      <c r="C1062" s="95" t="s">
        <v>738</v>
      </c>
      <c r="D1062" s="95"/>
      <c r="E1062" s="95" t="s">
        <v>70</v>
      </c>
      <c r="F1062" s="95" t="s">
        <v>1845</v>
      </c>
      <c r="G1062" s="95">
        <v>1</v>
      </c>
      <c r="H1062" s="95" t="s">
        <v>74</v>
      </c>
      <c r="I1062" s="95">
        <v>4</v>
      </c>
      <c r="J1062" s="95" t="s">
        <v>72</v>
      </c>
      <c r="K1062" s="95">
        <v>1.32</v>
      </c>
      <c r="L1062" s="95" t="s">
        <v>103</v>
      </c>
      <c r="M1062" s="143">
        <v>1320</v>
      </c>
      <c r="N1062" s="95" t="s">
        <v>71</v>
      </c>
    </row>
    <row r="1063" spans="1:14">
      <c r="A1063" s="95">
        <v>26</v>
      </c>
      <c r="B1063" s="95"/>
      <c r="C1063" s="95" t="s">
        <v>1829</v>
      </c>
      <c r="D1063" s="95"/>
      <c r="E1063" s="95" t="s">
        <v>12</v>
      </c>
      <c r="F1063" s="95" t="s">
        <v>1846</v>
      </c>
      <c r="G1063" s="95">
        <v>1</v>
      </c>
      <c r="H1063" s="95" t="s">
        <v>74</v>
      </c>
      <c r="I1063" s="95">
        <v>1.5</v>
      </c>
      <c r="J1063" s="95" t="s">
        <v>72</v>
      </c>
      <c r="K1063" s="95">
        <v>0.495</v>
      </c>
      <c r="L1063" s="95" t="s">
        <v>103</v>
      </c>
      <c r="M1063" s="95">
        <v>495</v>
      </c>
      <c r="N1063" s="95" t="s">
        <v>71</v>
      </c>
    </row>
    <row r="1064" spans="1:14">
      <c r="A1064" s="95">
        <v>27</v>
      </c>
      <c r="B1064" s="95"/>
      <c r="C1064" s="95" t="s">
        <v>1831</v>
      </c>
      <c r="D1064" s="95"/>
      <c r="E1064" s="95" t="s">
        <v>1832</v>
      </c>
      <c r="F1064" s="95" t="s">
        <v>1833</v>
      </c>
      <c r="G1064" s="95">
        <v>4</v>
      </c>
      <c r="H1064" s="95" t="s">
        <v>74</v>
      </c>
      <c r="I1064" s="95">
        <v>4</v>
      </c>
      <c r="J1064" s="95" t="s">
        <v>72</v>
      </c>
      <c r="K1064" s="95">
        <v>1.32</v>
      </c>
      <c r="L1064" s="95" t="s">
        <v>103</v>
      </c>
      <c r="M1064" s="143">
        <v>1320</v>
      </c>
      <c r="N1064" s="95" t="s">
        <v>71</v>
      </c>
    </row>
    <row r="1065" spans="1:14">
      <c r="A1065" s="95">
        <v>28</v>
      </c>
      <c r="B1065" s="95"/>
      <c r="C1065" s="95" t="s">
        <v>1807</v>
      </c>
      <c r="D1065" s="95"/>
      <c r="E1065" s="95" t="s">
        <v>12</v>
      </c>
      <c r="F1065" s="95" t="s">
        <v>1808</v>
      </c>
      <c r="G1065" s="95">
        <v>1</v>
      </c>
      <c r="H1065" s="95" t="s">
        <v>74</v>
      </c>
      <c r="I1065" s="95">
        <v>1</v>
      </c>
      <c r="J1065" s="95" t="s">
        <v>72</v>
      </c>
      <c r="K1065" s="95">
        <v>0.33</v>
      </c>
      <c r="L1065" s="95" t="s">
        <v>103</v>
      </c>
      <c r="M1065" s="95">
        <v>330</v>
      </c>
      <c r="N1065" s="95" t="s">
        <v>71</v>
      </c>
    </row>
    <row r="1066" spans="1:14">
      <c r="A1066" s="95">
        <v>29</v>
      </c>
      <c r="B1066" s="95"/>
      <c r="C1066" s="95" t="s">
        <v>718</v>
      </c>
      <c r="D1066" s="95"/>
      <c r="E1066" s="95" t="s">
        <v>70</v>
      </c>
      <c r="F1066" s="95" t="s">
        <v>627</v>
      </c>
      <c r="G1066" s="95">
        <v>1</v>
      </c>
      <c r="H1066" s="95" t="s">
        <v>74</v>
      </c>
      <c r="I1066" s="95">
        <v>1</v>
      </c>
      <c r="J1066" s="95" t="s">
        <v>72</v>
      </c>
      <c r="K1066" s="95">
        <v>0.33</v>
      </c>
      <c r="L1066" s="95" t="s">
        <v>103</v>
      </c>
      <c r="M1066" s="95">
        <v>330</v>
      </c>
      <c r="N1066" s="95" t="s">
        <v>71</v>
      </c>
    </row>
    <row r="1067" spans="1:14">
      <c r="A1067" s="95">
        <v>30</v>
      </c>
      <c r="B1067" s="95"/>
      <c r="C1067" s="95" t="s">
        <v>1809</v>
      </c>
      <c r="D1067" s="95"/>
      <c r="E1067" s="95" t="s">
        <v>12</v>
      </c>
      <c r="F1067" s="95" t="s">
        <v>570</v>
      </c>
      <c r="G1067" s="95">
        <v>1</v>
      </c>
      <c r="H1067" s="95" t="s">
        <v>74</v>
      </c>
      <c r="I1067" s="95">
        <v>4</v>
      </c>
      <c r="J1067" s="95" t="s">
        <v>72</v>
      </c>
      <c r="K1067" s="95">
        <v>1.32</v>
      </c>
      <c r="L1067" s="95" t="s">
        <v>103</v>
      </c>
      <c r="M1067" s="143">
        <v>1320</v>
      </c>
      <c r="N1067" s="95" t="s">
        <v>71</v>
      </c>
    </row>
    <row r="1068" spans="1:14">
      <c r="A1068" s="95">
        <v>31</v>
      </c>
      <c r="B1068" s="95"/>
      <c r="C1068" s="95" t="s">
        <v>1764</v>
      </c>
      <c r="D1068" s="95"/>
      <c r="E1068" s="95" t="s">
        <v>12</v>
      </c>
      <c r="F1068" s="95" t="s">
        <v>1136</v>
      </c>
      <c r="G1068" s="95">
        <v>1</v>
      </c>
      <c r="H1068" s="95" t="s">
        <v>74</v>
      </c>
      <c r="I1068" s="95">
        <v>1</v>
      </c>
      <c r="J1068" s="95" t="s">
        <v>72</v>
      </c>
      <c r="K1068" s="95">
        <v>0.33</v>
      </c>
      <c r="L1068" s="95" t="s">
        <v>103</v>
      </c>
      <c r="M1068" s="95">
        <v>330</v>
      </c>
      <c r="N1068" s="95" t="s">
        <v>71</v>
      </c>
    </row>
    <row r="1069" spans="1:14">
      <c r="A1069" s="95">
        <v>32</v>
      </c>
      <c r="B1069" s="95"/>
      <c r="C1069" s="95" t="s">
        <v>1765</v>
      </c>
      <c r="D1069" s="95"/>
      <c r="E1069" s="95" t="s">
        <v>12</v>
      </c>
      <c r="F1069" s="95" t="s">
        <v>1059</v>
      </c>
      <c r="G1069" s="95">
        <v>1</v>
      </c>
      <c r="H1069" s="95" t="s">
        <v>74</v>
      </c>
      <c r="I1069" s="95">
        <v>1</v>
      </c>
      <c r="J1069" s="95" t="s">
        <v>72</v>
      </c>
      <c r="K1069" s="95">
        <v>0.33</v>
      </c>
      <c r="L1069" s="95" t="s">
        <v>103</v>
      </c>
      <c r="M1069" s="95">
        <v>330</v>
      </c>
      <c r="N1069" s="95" t="s">
        <v>71</v>
      </c>
    </row>
    <row r="1070" spans="1:14">
      <c r="A1070" s="95">
        <v>33</v>
      </c>
      <c r="B1070" s="95"/>
      <c r="C1070" s="95" t="s">
        <v>124</v>
      </c>
      <c r="D1070" s="95"/>
      <c r="E1070" s="95" t="s">
        <v>678</v>
      </c>
      <c r="F1070" s="95" t="s">
        <v>680</v>
      </c>
      <c r="G1070" s="95">
        <v>1</v>
      </c>
      <c r="H1070" s="95" t="s">
        <v>74</v>
      </c>
      <c r="I1070" s="95">
        <v>1.5</v>
      </c>
      <c r="J1070" s="95" t="s">
        <v>72</v>
      </c>
      <c r="K1070" s="95">
        <v>0.495</v>
      </c>
      <c r="L1070" s="95" t="s">
        <v>103</v>
      </c>
      <c r="M1070" s="95">
        <v>495</v>
      </c>
      <c r="N1070" s="95" t="s">
        <v>71</v>
      </c>
    </row>
    <row r="1071" spans="1:14">
      <c r="A1071" s="95">
        <v>34</v>
      </c>
      <c r="B1071" s="95"/>
      <c r="C1071" s="95" t="s">
        <v>1810</v>
      </c>
      <c r="D1071" s="95"/>
      <c r="E1071" s="95" t="s">
        <v>12</v>
      </c>
      <c r="F1071" s="95" t="s">
        <v>545</v>
      </c>
      <c r="G1071" s="95">
        <v>1</v>
      </c>
      <c r="H1071" s="95" t="s">
        <v>74</v>
      </c>
      <c r="I1071" s="95">
        <v>1</v>
      </c>
      <c r="J1071" s="95" t="s">
        <v>72</v>
      </c>
      <c r="K1071" s="95">
        <v>0.33</v>
      </c>
      <c r="L1071" s="95" t="s">
        <v>103</v>
      </c>
      <c r="M1071" s="95">
        <v>330</v>
      </c>
      <c r="N1071" s="95" t="s">
        <v>71</v>
      </c>
    </row>
    <row r="1072" spans="1:14">
      <c r="A1072" s="95">
        <v>35</v>
      </c>
      <c r="B1072" s="95"/>
      <c r="C1072" s="95" t="s">
        <v>757</v>
      </c>
      <c r="D1072" s="95"/>
      <c r="E1072" s="95" t="s">
        <v>12</v>
      </c>
      <c r="F1072" s="95" t="s">
        <v>995</v>
      </c>
      <c r="G1072" s="95">
        <v>2</v>
      </c>
      <c r="H1072" s="95" t="s">
        <v>74</v>
      </c>
      <c r="I1072" s="95">
        <v>2</v>
      </c>
      <c r="J1072" s="95" t="s">
        <v>72</v>
      </c>
      <c r="K1072" s="95">
        <v>0.66</v>
      </c>
      <c r="L1072" s="95" t="s">
        <v>103</v>
      </c>
      <c r="M1072" s="95">
        <v>660</v>
      </c>
      <c r="N1072" s="95" t="s">
        <v>71</v>
      </c>
    </row>
    <row r="1073" spans="1:14">
      <c r="A1073" s="95">
        <v>36</v>
      </c>
      <c r="B1073" s="95"/>
      <c r="C1073" s="95" t="s">
        <v>1371</v>
      </c>
      <c r="D1073" s="95"/>
      <c r="E1073" s="95" t="s">
        <v>165</v>
      </c>
      <c r="F1073" s="95" t="s">
        <v>1847</v>
      </c>
      <c r="G1073" s="95">
        <v>1</v>
      </c>
      <c r="H1073" s="95" t="s">
        <v>74</v>
      </c>
      <c r="I1073" s="95">
        <v>1</v>
      </c>
      <c r="J1073" s="95" t="s">
        <v>72</v>
      </c>
      <c r="K1073" s="95">
        <v>0.33</v>
      </c>
      <c r="L1073" s="95" t="s">
        <v>103</v>
      </c>
      <c r="M1073" s="95">
        <v>330</v>
      </c>
      <c r="N1073" s="95" t="s">
        <v>71</v>
      </c>
    </row>
    <row r="1074" spans="1:14">
      <c r="A1074" s="95">
        <v>37</v>
      </c>
      <c r="B1074" s="95"/>
      <c r="C1074" s="95"/>
      <c r="D1074" s="95"/>
      <c r="E1074" s="95"/>
      <c r="F1074" s="95"/>
      <c r="G1074" s="95">
        <v>30</v>
      </c>
      <c r="H1074" s="95" t="s">
        <v>74</v>
      </c>
      <c r="I1074" s="95">
        <v>89</v>
      </c>
      <c r="J1074" s="95" t="s">
        <v>72</v>
      </c>
      <c r="K1074" s="95">
        <v>29.37</v>
      </c>
      <c r="L1074" s="95" t="s">
        <v>103</v>
      </c>
      <c r="M1074" s="143">
        <v>29370</v>
      </c>
      <c r="N1074" s="95" t="s">
        <v>71</v>
      </c>
    </row>
    <row r="1075" spans="1:14">
      <c r="A1075" s="95" t="s">
        <v>54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</row>
    <row r="1076" spans="1:14">
      <c r="A1076" s="95"/>
      <c r="B1076" s="95"/>
      <c r="C1076" s="95" t="s">
        <v>2</v>
      </c>
      <c r="D1076" s="95" t="s">
        <v>4</v>
      </c>
      <c r="E1076" s="95" t="s">
        <v>1</v>
      </c>
      <c r="F1076" s="95" t="s">
        <v>280</v>
      </c>
      <c r="G1076" s="95" t="s">
        <v>5</v>
      </c>
      <c r="H1076" s="95"/>
      <c r="I1076" s="95" t="s">
        <v>6</v>
      </c>
      <c r="J1076" s="95"/>
      <c r="K1076" s="95" t="s">
        <v>101</v>
      </c>
      <c r="L1076" s="95"/>
      <c r="M1076" s="95" t="s">
        <v>102</v>
      </c>
      <c r="N1076" s="95"/>
    </row>
    <row r="1077" spans="1:14">
      <c r="A1077" s="95" t="s">
        <v>53</v>
      </c>
      <c r="B1077" s="95" t="s">
        <v>0</v>
      </c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</row>
    <row r="1078" spans="1:14">
      <c r="A1078" s="95"/>
      <c r="B1078" s="95"/>
      <c r="C1078" s="95" t="s">
        <v>3</v>
      </c>
      <c r="D1078" s="95" t="s">
        <v>7</v>
      </c>
      <c r="E1078" s="95" t="s">
        <v>8</v>
      </c>
      <c r="F1078" s="95" t="s">
        <v>1848</v>
      </c>
      <c r="G1078" s="95">
        <v>0</v>
      </c>
      <c r="H1078" s="95" t="s">
        <v>74</v>
      </c>
      <c r="I1078" s="95">
        <v>0</v>
      </c>
      <c r="J1078" s="95" t="s">
        <v>72</v>
      </c>
      <c r="K1078" s="95">
        <v>0</v>
      </c>
      <c r="L1078" s="95" t="s">
        <v>103</v>
      </c>
      <c r="M1078" s="95" t="s">
        <v>1486</v>
      </c>
      <c r="N1078" s="95" t="s">
        <v>71</v>
      </c>
    </row>
    <row r="1079" spans="1:14">
      <c r="A1079" s="95">
        <v>1</v>
      </c>
      <c r="B1079" s="95" t="s">
        <v>64</v>
      </c>
      <c r="C1079" s="95" t="s">
        <v>56</v>
      </c>
      <c r="D1079" s="95" t="s">
        <v>93</v>
      </c>
      <c r="E1079" s="95" t="s">
        <v>8</v>
      </c>
      <c r="F1079" s="95" t="s">
        <v>1850</v>
      </c>
      <c r="G1079" s="95">
        <v>3</v>
      </c>
      <c r="H1079" s="95" t="s">
        <v>74</v>
      </c>
      <c r="I1079" s="95">
        <v>18</v>
      </c>
      <c r="J1079" s="95" t="s">
        <v>72</v>
      </c>
      <c r="K1079" s="95">
        <v>5.94</v>
      </c>
      <c r="L1079" s="95" t="s">
        <v>103</v>
      </c>
      <c r="M1079" s="143">
        <v>5940</v>
      </c>
      <c r="N1079" s="95" t="s">
        <v>71</v>
      </c>
    </row>
    <row r="1080" spans="1:14">
      <c r="A1080" s="95">
        <v>2</v>
      </c>
      <c r="B1080" s="95" t="s">
        <v>1849</v>
      </c>
      <c r="C1080" s="95" t="s">
        <v>15</v>
      </c>
      <c r="D1080" s="95" t="s">
        <v>647</v>
      </c>
      <c r="E1080" s="95" t="s">
        <v>8</v>
      </c>
      <c r="F1080" s="95" t="s">
        <v>1851</v>
      </c>
      <c r="G1080" s="95">
        <v>0</v>
      </c>
      <c r="H1080" s="95" t="s">
        <v>74</v>
      </c>
      <c r="I1080" s="95">
        <v>0</v>
      </c>
      <c r="J1080" s="95" t="s">
        <v>72</v>
      </c>
      <c r="K1080" s="95">
        <v>0</v>
      </c>
      <c r="L1080" s="95" t="s">
        <v>103</v>
      </c>
      <c r="M1080" s="95" t="s">
        <v>1486</v>
      </c>
      <c r="N1080" s="95" t="s">
        <v>71</v>
      </c>
    </row>
    <row r="1081" spans="1:14">
      <c r="A1081" s="95">
        <v>3</v>
      </c>
      <c r="B1081" s="95"/>
      <c r="C1081" s="95" t="s">
        <v>17</v>
      </c>
      <c r="D1081" s="95" t="s">
        <v>16</v>
      </c>
      <c r="E1081" s="95" t="s">
        <v>8</v>
      </c>
      <c r="F1081" s="95" t="s">
        <v>1852</v>
      </c>
      <c r="G1081" s="95">
        <v>4</v>
      </c>
      <c r="H1081" s="95" t="s">
        <v>74</v>
      </c>
      <c r="I1081" s="95">
        <v>24</v>
      </c>
      <c r="J1081" s="95" t="s">
        <v>72</v>
      </c>
      <c r="K1081" s="95">
        <v>7.92</v>
      </c>
      <c r="L1081" s="95" t="s">
        <v>103</v>
      </c>
      <c r="M1081" s="143">
        <v>7920</v>
      </c>
      <c r="N1081" s="95" t="s">
        <v>71</v>
      </c>
    </row>
    <row r="1082" spans="1:14">
      <c r="A1082" s="95">
        <v>4</v>
      </c>
      <c r="B1082" s="95"/>
      <c r="C1082" s="95" t="s">
        <v>251</v>
      </c>
      <c r="D1082" s="95" t="s">
        <v>18</v>
      </c>
      <c r="E1082" s="95" t="s">
        <v>8</v>
      </c>
      <c r="F1082" s="95" t="s">
        <v>1853</v>
      </c>
      <c r="G1082" s="95">
        <v>4</v>
      </c>
      <c r="H1082" s="95" t="s">
        <v>74</v>
      </c>
      <c r="I1082" s="95">
        <v>24</v>
      </c>
      <c r="J1082" s="95" t="s">
        <v>72</v>
      </c>
      <c r="K1082" s="95">
        <v>7.92</v>
      </c>
      <c r="L1082" s="95" t="s">
        <v>103</v>
      </c>
      <c r="M1082" s="143">
        <v>7920</v>
      </c>
      <c r="N1082" s="95" t="s">
        <v>71</v>
      </c>
    </row>
    <row r="1083" spans="1:14">
      <c r="A1083" s="95">
        <v>5</v>
      </c>
      <c r="B1083" s="95"/>
      <c r="C1083" s="95" t="s">
        <v>52</v>
      </c>
      <c r="D1083" s="95" t="s">
        <v>51</v>
      </c>
      <c r="E1083" s="95" t="s">
        <v>8</v>
      </c>
      <c r="F1083" s="95" t="s">
        <v>1854</v>
      </c>
      <c r="G1083" s="95">
        <v>5</v>
      </c>
      <c r="H1083" s="95" t="s">
        <v>74</v>
      </c>
      <c r="I1083" s="95">
        <v>30</v>
      </c>
      <c r="J1083" s="95" t="s">
        <v>72</v>
      </c>
      <c r="K1083" s="95">
        <v>9.9</v>
      </c>
      <c r="L1083" s="95" t="s">
        <v>103</v>
      </c>
      <c r="M1083" s="143">
        <v>9900</v>
      </c>
      <c r="N1083" s="95" t="s">
        <v>71</v>
      </c>
    </row>
    <row r="1084" spans="1:14">
      <c r="A1084" s="95">
        <v>6</v>
      </c>
      <c r="B1084" s="95"/>
      <c r="C1084" s="95" t="s">
        <v>10</v>
      </c>
      <c r="D1084" s="95" t="s">
        <v>93</v>
      </c>
      <c r="E1084" s="95" t="s">
        <v>8</v>
      </c>
      <c r="F1084" s="95" t="s">
        <v>1837</v>
      </c>
      <c r="G1084" s="95">
        <v>0</v>
      </c>
      <c r="H1084" s="95" t="s">
        <v>74</v>
      </c>
      <c r="I1084" s="95">
        <v>0</v>
      </c>
      <c r="J1084" s="95" t="s">
        <v>72</v>
      </c>
      <c r="K1084" s="95">
        <v>0</v>
      </c>
      <c r="L1084" s="95" t="s">
        <v>103</v>
      </c>
      <c r="M1084" s="95" t="s">
        <v>1486</v>
      </c>
      <c r="N1084" s="95" t="s">
        <v>71</v>
      </c>
    </row>
    <row r="1085" spans="1:14">
      <c r="A1085" s="95">
        <v>7</v>
      </c>
      <c r="B1085" s="95"/>
      <c r="C1085" s="95" t="s">
        <v>26</v>
      </c>
      <c r="D1085" s="95" t="s">
        <v>89</v>
      </c>
      <c r="E1085" s="95" t="s">
        <v>8</v>
      </c>
      <c r="F1085" s="95" t="s">
        <v>1855</v>
      </c>
      <c r="G1085" s="95">
        <v>5</v>
      </c>
      <c r="H1085" s="95" t="s">
        <v>74</v>
      </c>
      <c r="I1085" s="95">
        <v>30</v>
      </c>
      <c r="J1085" s="95" t="s">
        <v>72</v>
      </c>
      <c r="K1085" s="95">
        <v>9.9</v>
      </c>
      <c r="L1085" s="95" t="s">
        <v>103</v>
      </c>
      <c r="M1085" s="143">
        <v>9900</v>
      </c>
      <c r="N1085" s="95" t="s">
        <v>71</v>
      </c>
    </row>
    <row r="1086" spans="1:14">
      <c r="A1086" s="95">
        <v>8</v>
      </c>
      <c r="B1086" s="95"/>
      <c r="C1086" s="95" t="s">
        <v>94</v>
      </c>
      <c r="D1086" s="95" t="s">
        <v>95</v>
      </c>
      <c r="E1086" s="95" t="s">
        <v>8</v>
      </c>
      <c r="F1086" s="95" t="s">
        <v>1794</v>
      </c>
      <c r="G1086" s="95">
        <v>0</v>
      </c>
      <c r="H1086" s="95" t="s">
        <v>74</v>
      </c>
      <c r="I1086" s="95">
        <v>0</v>
      </c>
      <c r="J1086" s="95" t="s">
        <v>72</v>
      </c>
      <c r="K1086" s="95">
        <v>0</v>
      </c>
      <c r="L1086" s="95" t="s">
        <v>103</v>
      </c>
      <c r="M1086" s="95" t="s">
        <v>1486</v>
      </c>
      <c r="N1086" s="95" t="s">
        <v>71</v>
      </c>
    </row>
    <row r="1087" spans="1:14">
      <c r="A1087" s="95">
        <v>9</v>
      </c>
      <c r="B1087" s="95"/>
      <c r="C1087" s="95" t="s">
        <v>190</v>
      </c>
      <c r="D1087" s="95" t="s">
        <v>20</v>
      </c>
      <c r="E1087" s="95" t="s">
        <v>173</v>
      </c>
      <c r="F1087" s="95" t="s">
        <v>1856</v>
      </c>
      <c r="G1087" s="95">
        <v>1</v>
      </c>
      <c r="H1087" s="95" t="s">
        <v>74</v>
      </c>
      <c r="I1087" s="95">
        <v>7</v>
      </c>
      <c r="J1087" s="95" t="s">
        <v>72</v>
      </c>
      <c r="K1087" s="95">
        <v>2.31</v>
      </c>
      <c r="L1087" s="95" t="s">
        <v>103</v>
      </c>
      <c r="M1087" s="143">
        <v>2310</v>
      </c>
      <c r="N1087" s="95" t="s">
        <v>71</v>
      </c>
    </row>
    <row r="1088" spans="1:14">
      <c r="A1088" s="95">
        <v>10</v>
      </c>
      <c r="B1088" s="95"/>
      <c r="C1088" s="95" t="s">
        <v>34</v>
      </c>
      <c r="D1088" s="95" t="s">
        <v>134</v>
      </c>
      <c r="E1088" s="95" t="s">
        <v>173</v>
      </c>
      <c r="F1088" s="95" t="s">
        <v>1857</v>
      </c>
      <c r="G1088" s="95">
        <v>2</v>
      </c>
      <c r="H1088" s="95" t="s">
        <v>74</v>
      </c>
      <c r="I1088" s="95">
        <v>14</v>
      </c>
      <c r="J1088" s="95" t="s">
        <v>72</v>
      </c>
      <c r="K1088" s="95">
        <v>4.62</v>
      </c>
      <c r="L1088" s="95" t="s">
        <v>103</v>
      </c>
      <c r="M1088" s="143">
        <v>4620</v>
      </c>
      <c r="N1088" s="95" t="s">
        <v>71</v>
      </c>
    </row>
    <row r="1089" spans="1:14">
      <c r="A1089" s="95">
        <v>11</v>
      </c>
      <c r="B1089" s="95"/>
      <c r="C1089" s="95" t="s">
        <v>23</v>
      </c>
      <c r="D1089" s="95" t="s">
        <v>136</v>
      </c>
      <c r="E1089" s="95" t="s">
        <v>12</v>
      </c>
      <c r="F1089" s="95" t="s">
        <v>1858</v>
      </c>
      <c r="G1089" s="95">
        <v>2</v>
      </c>
      <c r="H1089" s="95" t="s">
        <v>74</v>
      </c>
      <c r="I1089" s="95">
        <v>2</v>
      </c>
      <c r="J1089" s="95" t="s">
        <v>72</v>
      </c>
      <c r="K1089" s="95">
        <v>0.66</v>
      </c>
      <c r="L1089" s="95" t="s">
        <v>103</v>
      </c>
      <c r="M1089" s="95">
        <v>660</v>
      </c>
      <c r="N1089" s="95" t="s">
        <v>71</v>
      </c>
    </row>
    <row r="1090" spans="1:14">
      <c r="A1090" s="95">
        <v>12</v>
      </c>
      <c r="B1090" s="95"/>
      <c r="C1090" s="95" t="s">
        <v>90</v>
      </c>
      <c r="D1090" s="95" t="s">
        <v>91</v>
      </c>
      <c r="E1090" s="95" t="s">
        <v>12</v>
      </c>
      <c r="F1090" s="95" t="s">
        <v>1708</v>
      </c>
      <c r="G1090" s="95">
        <v>0</v>
      </c>
      <c r="H1090" s="95" t="s">
        <v>74</v>
      </c>
      <c r="I1090" s="95">
        <v>0</v>
      </c>
      <c r="J1090" s="95" t="s">
        <v>72</v>
      </c>
      <c r="K1090" s="95">
        <v>0</v>
      </c>
      <c r="L1090" s="95" t="s">
        <v>103</v>
      </c>
      <c r="M1090" s="95" t="s">
        <v>1486</v>
      </c>
      <c r="N1090" s="95" t="s">
        <v>71</v>
      </c>
    </row>
    <row r="1091" spans="1:14">
      <c r="A1091" s="95">
        <v>13</v>
      </c>
      <c r="B1091" s="95"/>
      <c r="C1091" s="95" t="s">
        <v>81</v>
      </c>
      <c r="D1091" s="95" t="s">
        <v>82</v>
      </c>
      <c r="E1091" s="95" t="s">
        <v>12</v>
      </c>
      <c r="F1091" s="95" t="s">
        <v>1775</v>
      </c>
      <c r="G1091" s="95">
        <v>0</v>
      </c>
      <c r="H1091" s="95" t="s">
        <v>74</v>
      </c>
      <c r="I1091" s="95">
        <v>0</v>
      </c>
      <c r="J1091" s="95" t="s">
        <v>72</v>
      </c>
      <c r="K1091" s="95">
        <v>0</v>
      </c>
      <c r="L1091" s="95" t="s">
        <v>103</v>
      </c>
      <c r="M1091" s="95" t="s">
        <v>1486</v>
      </c>
      <c r="N1091" s="95" t="s">
        <v>71</v>
      </c>
    </row>
    <row r="1092" spans="1:14">
      <c r="A1092" s="95">
        <v>14</v>
      </c>
      <c r="B1092" s="95"/>
      <c r="C1092" s="95" t="s">
        <v>11</v>
      </c>
      <c r="D1092" s="95" t="s">
        <v>13</v>
      </c>
      <c r="E1092" s="95" t="s">
        <v>12</v>
      </c>
      <c r="F1092" s="95" t="s">
        <v>1797</v>
      </c>
      <c r="G1092" s="95">
        <v>1</v>
      </c>
      <c r="H1092" s="95" t="s">
        <v>74</v>
      </c>
      <c r="I1092" s="95">
        <v>1</v>
      </c>
      <c r="J1092" s="95" t="s">
        <v>72</v>
      </c>
      <c r="K1092" s="95">
        <v>0.33</v>
      </c>
      <c r="L1092" s="95" t="s">
        <v>103</v>
      </c>
      <c r="M1092" s="95">
        <v>330</v>
      </c>
      <c r="N1092" s="95" t="s">
        <v>71</v>
      </c>
    </row>
    <row r="1093" spans="1:14">
      <c r="A1093" s="95">
        <v>15</v>
      </c>
      <c r="B1093" s="95"/>
      <c r="C1093" s="95" t="s">
        <v>28</v>
      </c>
      <c r="D1093" s="95" t="s">
        <v>27</v>
      </c>
      <c r="E1093" s="95" t="s">
        <v>12</v>
      </c>
      <c r="F1093" s="95" t="s">
        <v>1823</v>
      </c>
      <c r="G1093" s="95">
        <v>1</v>
      </c>
      <c r="H1093" s="95" t="s">
        <v>74</v>
      </c>
      <c r="I1093" s="95">
        <v>1</v>
      </c>
      <c r="J1093" s="95" t="s">
        <v>72</v>
      </c>
      <c r="K1093" s="95">
        <v>0.33</v>
      </c>
      <c r="L1093" s="95" t="s">
        <v>103</v>
      </c>
      <c r="M1093" s="95">
        <v>330</v>
      </c>
      <c r="N1093" s="95" t="s">
        <v>71</v>
      </c>
    </row>
    <row r="1094" spans="1:14">
      <c r="A1094" s="95">
        <v>16</v>
      </c>
      <c r="B1094" s="95"/>
      <c r="C1094" s="95" t="s">
        <v>30</v>
      </c>
      <c r="D1094" s="95" t="s">
        <v>29</v>
      </c>
      <c r="E1094" s="95" t="s">
        <v>12</v>
      </c>
      <c r="F1094" s="95" t="s">
        <v>1859</v>
      </c>
      <c r="G1094" s="95">
        <v>3</v>
      </c>
      <c r="H1094" s="95" t="s">
        <v>74</v>
      </c>
      <c r="I1094" s="95">
        <v>3</v>
      </c>
      <c r="J1094" s="95" t="s">
        <v>72</v>
      </c>
      <c r="K1094" s="95">
        <v>0.99</v>
      </c>
      <c r="L1094" s="95" t="s">
        <v>103</v>
      </c>
      <c r="M1094" s="95">
        <v>990</v>
      </c>
      <c r="N1094" s="95" t="s">
        <v>71</v>
      </c>
    </row>
    <row r="1095" spans="1:14">
      <c r="A1095" s="95">
        <v>17</v>
      </c>
      <c r="B1095" s="95"/>
      <c r="C1095" s="95" t="s">
        <v>32</v>
      </c>
      <c r="D1095" s="95" t="s">
        <v>33</v>
      </c>
      <c r="E1095" s="95" t="s">
        <v>12</v>
      </c>
      <c r="F1095" s="95"/>
      <c r="G1095" s="95">
        <v>0</v>
      </c>
      <c r="H1095" s="95" t="s">
        <v>74</v>
      </c>
      <c r="I1095" s="95">
        <v>0</v>
      </c>
      <c r="J1095" s="95" t="s">
        <v>72</v>
      </c>
      <c r="K1095" s="95">
        <v>0</v>
      </c>
      <c r="L1095" s="95" t="s">
        <v>103</v>
      </c>
      <c r="M1095" s="95" t="s">
        <v>1486</v>
      </c>
      <c r="N1095" s="95" t="s">
        <v>71</v>
      </c>
    </row>
    <row r="1096" spans="1:14">
      <c r="A1096" s="95">
        <v>18</v>
      </c>
      <c r="B1096" s="95"/>
      <c r="C1096" s="95" t="s">
        <v>36</v>
      </c>
      <c r="D1096" s="95" t="s">
        <v>35</v>
      </c>
      <c r="E1096" s="95" t="s">
        <v>12</v>
      </c>
      <c r="F1096" s="95" t="s">
        <v>1825</v>
      </c>
      <c r="G1096" s="95">
        <v>0</v>
      </c>
      <c r="H1096" s="95" t="s">
        <v>74</v>
      </c>
      <c r="I1096" s="95">
        <v>0</v>
      </c>
      <c r="J1096" s="95" t="s">
        <v>72</v>
      </c>
      <c r="K1096" s="95">
        <v>0</v>
      </c>
      <c r="L1096" s="95" t="s">
        <v>103</v>
      </c>
      <c r="M1096" s="95" t="s">
        <v>1486</v>
      </c>
      <c r="N1096" s="95" t="s">
        <v>71</v>
      </c>
    </row>
    <row r="1097" spans="1:14">
      <c r="A1097" s="95">
        <v>19</v>
      </c>
      <c r="B1097" s="95"/>
      <c r="C1097" s="95" t="s">
        <v>38</v>
      </c>
      <c r="D1097" s="95" t="s">
        <v>37</v>
      </c>
      <c r="E1097" s="95" t="s">
        <v>12</v>
      </c>
      <c r="F1097" s="95" t="s">
        <v>1860</v>
      </c>
      <c r="G1097" s="95">
        <v>3</v>
      </c>
      <c r="H1097" s="95" t="s">
        <v>74</v>
      </c>
      <c r="I1097" s="95">
        <v>3</v>
      </c>
      <c r="J1097" s="95" t="s">
        <v>72</v>
      </c>
      <c r="K1097" s="95">
        <v>0.99</v>
      </c>
      <c r="L1097" s="95" t="s">
        <v>103</v>
      </c>
      <c r="M1097" s="95">
        <v>990</v>
      </c>
      <c r="N1097" s="95" t="s">
        <v>71</v>
      </c>
    </row>
    <row r="1098" spans="1:14">
      <c r="A1098" s="95">
        <v>20</v>
      </c>
      <c r="B1098" s="95"/>
      <c r="C1098" s="95" t="s">
        <v>40</v>
      </c>
      <c r="D1098" s="95" t="s">
        <v>39</v>
      </c>
      <c r="E1098" s="95" t="s">
        <v>12</v>
      </c>
      <c r="F1098" s="95" t="s">
        <v>1861</v>
      </c>
      <c r="G1098" s="95">
        <v>3</v>
      </c>
      <c r="H1098" s="95" t="s">
        <v>1828</v>
      </c>
      <c r="I1098" s="95">
        <v>3</v>
      </c>
      <c r="J1098" s="95" t="s">
        <v>72</v>
      </c>
      <c r="K1098" s="95">
        <v>0.99</v>
      </c>
      <c r="L1098" s="95" t="s">
        <v>103</v>
      </c>
      <c r="M1098" s="95">
        <v>990</v>
      </c>
      <c r="N1098" s="95" t="s">
        <v>71</v>
      </c>
    </row>
    <row r="1099" spans="1:14">
      <c r="A1099" s="95">
        <v>21</v>
      </c>
      <c r="B1099" s="95"/>
      <c r="C1099" s="95" t="s">
        <v>52</v>
      </c>
      <c r="D1099" s="95" t="s">
        <v>79</v>
      </c>
      <c r="E1099" s="95" t="s">
        <v>12</v>
      </c>
      <c r="F1099" s="95" t="s">
        <v>1801</v>
      </c>
      <c r="G1099" s="95">
        <v>0</v>
      </c>
      <c r="H1099" s="95" t="s">
        <v>74</v>
      </c>
      <c r="I1099" s="95">
        <v>0</v>
      </c>
      <c r="J1099" s="95" t="s">
        <v>72</v>
      </c>
      <c r="K1099" s="95">
        <v>0</v>
      </c>
      <c r="L1099" s="95" t="s">
        <v>103</v>
      </c>
      <c r="M1099" s="95" t="s">
        <v>1486</v>
      </c>
      <c r="N1099" s="95" t="s">
        <v>71</v>
      </c>
    </row>
    <row r="1100" spans="1:14">
      <c r="A1100" s="95">
        <v>22</v>
      </c>
      <c r="B1100" s="95"/>
      <c r="C1100" s="95" t="s">
        <v>45</v>
      </c>
      <c r="D1100" s="95" t="s">
        <v>44</v>
      </c>
      <c r="E1100" s="95" t="s">
        <v>43</v>
      </c>
      <c r="F1100" s="95" t="s">
        <v>1862</v>
      </c>
      <c r="G1100" s="95">
        <v>2</v>
      </c>
      <c r="H1100" s="95" t="s">
        <v>74</v>
      </c>
      <c r="I1100" s="95">
        <v>3</v>
      </c>
      <c r="J1100" s="95" t="s">
        <v>72</v>
      </c>
      <c r="K1100" s="95">
        <v>0.99</v>
      </c>
      <c r="L1100" s="95" t="s">
        <v>103</v>
      </c>
      <c r="M1100" s="95">
        <v>990</v>
      </c>
      <c r="N1100" s="95" t="s">
        <v>71</v>
      </c>
    </row>
    <row r="1101" spans="1:14">
      <c r="A1101" s="95">
        <v>23</v>
      </c>
      <c r="B1101" s="95"/>
      <c r="C1101" s="95" t="s">
        <v>47</v>
      </c>
      <c r="D1101" s="95" t="s">
        <v>46</v>
      </c>
      <c r="E1101" s="95" t="s">
        <v>43</v>
      </c>
      <c r="F1101" s="95" t="s">
        <v>1863</v>
      </c>
      <c r="G1101" s="95">
        <v>1</v>
      </c>
      <c r="H1101" s="95" t="s">
        <v>74</v>
      </c>
      <c r="I1101" s="95">
        <v>1.5</v>
      </c>
      <c r="J1101" s="95" t="s">
        <v>72</v>
      </c>
      <c r="K1101" s="95">
        <v>0.495</v>
      </c>
      <c r="L1101" s="95" t="s">
        <v>103</v>
      </c>
      <c r="M1101" s="95">
        <v>495</v>
      </c>
      <c r="N1101" s="95" t="s">
        <v>71</v>
      </c>
    </row>
    <row r="1102" spans="1:14">
      <c r="A1102" s="95">
        <v>24</v>
      </c>
      <c r="B1102" s="95"/>
      <c r="C1102" s="95" t="s">
        <v>42</v>
      </c>
      <c r="D1102" s="95" t="s">
        <v>41</v>
      </c>
      <c r="E1102" s="95" t="s">
        <v>165</v>
      </c>
      <c r="F1102" s="95" t="s">
        <v>1864</v>
      </c>
      <c r="G1102" s="95">
        <v>1</v>
      </c>
      <c r="H1102" s="95" t="s">
        <v>74</v>
      </c>
      <c r="I1102" s="95">
        <v>1.5</v>
      </c>
      <c r="J1102" s="95" t="s">
        <v>72</v>
      </c>
      <c r="K1102" s="95">
        <v>0.495</v>
      </c>
      <c r="L1102" s="95" t="s">
        <v>103</v>
      </c>
      <c r="M1102" s="95">
        <v>495</v>
      </c>
      <c r="N1102" s="95" t="s">
        <v>71</v>
      </c>
    </row>
    <row r="1103" spans="1:14">
      <c r="A1103" s="95">
        <v>25</v>
      </c>
      <c r="B1103" s="95"/>
      <c r="C1103" s="95" t="s">
        <v>114</v>
      </c>
      <c r="D1103" s="95"/>
      <c r="E1103" s="95" t="s">
        <v>70</v>
      </c>
      <c r="F1103" s="95" t="s">
        <v>700</v>
      </c>
      <c r="G1103" s="95">
        <v>1</v>
      </c>
      <c r="H1103" s="95" t="s">
        <v>74</v>
      </c>
      <c r="I1103" s="95">
        <v>4</v>
      </c>
      <c r="J1103" s="95" t="s">
        <v>72</v>
      </c>
      <c r="K1103" s="95">
        <v>1.32</v>
      </c>
      <c r="L1103" s="95" t="s">
        <v>103</v>
      </c>
      <c r="M1103" s="143">
        <v>1320</v>
      </c>
      <c r="N1103" s="95" t="s">
        <v>71</v>
      </c>
    </row>
    <row r="1104" spans="1:14">
      <c r="A1104" s="95">
        <v>26</v>
      </c>
      <c r="B1104" s="95"/>
      <c r="C1104" s="95" t="s">
        <v>1829</v>
      </c>
      <c r="D1104" s="95"/>
      <c r="E1104" s="95" t="s">
        <v>12</v>
      </c>
      <c r="F1104" s="95" t="s">
        <v>1846</v>
      </c>
      <c r="G1104" s="95">
        <v>1</v>
      </c>
      <c r="H1104" s="95" t="s">
        <v>74</v>
      </c>
      <c r="I1104" s="95">
        <v>1.5</v>
      </c>
      <c r="J1104" s="95" t="s">
        <v>72</v>
      </c>
      <c r="K1104" s="95">
        <v>0.495</v>
      </c>
      <c r="L1104" s="95" t="s">
        <v>103</v>
      </c>
      <c r="M1104" s="95">
        <v>495</v>
      </c>
      <c r="N1104" s="95" t="s">
        <v>71</v>
      </c>
    </row>
    <row r="1105" spans="1:14">
      <c r="A1105" s="95">
        <v>27</v>
      </c>
      <c r="B1105" s="95"/>
      <c r="C1105" s="95" t="s">
        <v>1831</v>
      </c>
      <c r="D1105" s="95"/>
      <c r="E1105" s="95" t="s">
        <v>1832</v>
      </c>
      <c r="F1105" s="95" t="s">
        <v>1833</v>
      </c>
      <c r="G1105" s="95">
        <v>4</v>
      </c>
      <c r="H1105" s="95" t="s">
        <v>74</v>
      </c>
      <c r="I1105" s="95">
        <v>4</v>
      </c>
      <c r="J1105" s="95" t="s">
        <v>72</v>
      </c>
      <c r="K1105" s="95">
        <v>1.32</v>
      </c>
      <c r="L1105" s="95" t="s">
        <v>103</v>
      </c>
      <c r="M1105" s="143">
        <v>1320</v>
      </c>
      <c r="N1105" s="95" t="s">
        <v>71</v>
      </c>
    </row>
    <row r="1106" spans="1:14">
      <c r="A1106" s="95">
        <v>28</v>
      </c>
      <c r="B1106" s="95"/>
      <c r="C1106" s="95" t="s">
        <v>1865</v>
      </c>
      <c r="D1106" s="95"/>
      <c r="E1106" s="95" t="s">
        <v>12</v>
      </c>
      <c r="F1106" s="95" t="s">
        <v>545</v>
      </c>
      <c r="G1106" s="95">
        <v>1</v>
      </c>
      <c r="H1106" s="95" t="s">
        <v>74</v>
      </c>
      <c r="I1106" s="95">
        <v>1</v>
      </c>
      <c r="J1106" s="95" t="s">
        <v>72</v>
      </c>
      <c r="K1106" s="95">
        <v>0.33</v>
      </c>
      <c r="L1106" s="95" t="s">
        <v>103</v>
      </c>
      <c r="M1106" s="95">
        <v>330</v>
      </c>
      <c r="N1106" s="95" t="s">
        <v>71</v>
      </c>
    </row>
    <row r="1107" spans="1:14">
      <c r="A1107" s="95">
        <v>29</v>
      </c>
      <c r="B1107" s="95"/>
      <c r="C1107" s="95" t="s">
        <v>718</v>
      </c>
      <c r="D1107" s="95"/>
      <c r="E1107" s="95" t="s">
        <v>70</v>
      </c>
      <c r="F1107" s="95" t="s">
        <v>627</v>
      </c>
      <c r="G1107" s="95">
        <v>1</v>
      </c>
      <c r="H1107" s="95" t="s">
        <v>74</v>
      </c>
      <c r="I1107" s="95">
        <v>1</v>
      </c>
      <c r="J1107" s="95" t="s">
        <v>72</v>
      </c>
      <c r="K1107" s="95">
        <v>0.33</v>
      </c>
      <c r="L1107" s="95" t="s">
        <v>103</v>
      </c>
      <c r="M1107" s="95">
        <v>330</v>
      </c>
      <c r="N1107" s="95" t="s">
        <v>71</v>
      </c>
    </row>
    <row r="1108" spans="1:14">
      <c r="A1108" s="95">
        <v>30</v>
      </c>
      <c r="B1108" s="95"/>
      <c r="C1108" s="95" t="s">
        <v>1809</v>
      </c>
      <c r="D1108" s="95"/>
      <c r="E1108" s="95" t="s">
        <v>12</v>
      </c>
      <c r="F1108" s="95" t="s">
        <v>570</v>
      </c>
      <c r="G1108" s="95">
        <v>1</v>
      </c>
      <c r="H1108" s="95" t="s">
        <v>74</v>
      </c>
      <c r="I1108" s="95">
        <v>4</v>
      </c>
      <c r="J1108" s="95" t="s">
        <v>72</v>
      </c>
      <c r="K1108" s="95">
        <v>1.32</v>
      </c>
      <c r="L1108" s="95" t="s">
        <v>103</v>
      </c>
      <c r="M1108" s="143">
        <v>1320</v>
      </c>
      <c r="N1108" s="95" t="s">
        <v>71</v>
      </c>
    </row>
    <row r="1109" spans="1:14">
      <c r="A1109" s="95">
        <v>31</v>
      </c>
      <c r="B1109" s="95"/>
      <c r="C1109" s="95" t="s">
        <v>1764</v>
      </c>
      <c r="D1109" s="95"/>
      <c r="E1109" s="95" t="s">
        <v>12</v>
      </c>
      <c r="F1109" s="95" t="s">
        <v>1136</v>
      </c>
      <c r="G1109" s="95">
        <v>1</v>
      </c>
      <c r="H1109" s="95" t="s">
        <v>74</v>
      </c>
      <c r="I1109" s="95">
        <v>1</v>
      </c>
      <c r="J1109" s="95" t="s">
        <v>72</v>
      </c>
      <c r="K1109" s="95">
        <v>0.33</v>
      </c>
      <c r="L1109" s="95" t="s">
        <v>103</v>
      </c>
      <c r="M1109" s="95">
        <v>330</v>
      </c>
      <c r="N1109" s="95" t="s">
        <v>71</v>
      </c>
    </row>
    <row r="1110" spans="1:14">
      <c r="A1110" s="95">
        <v>32</v>
      </c>
      <c r="B1110" s="95"/>
      <c r="C1110" s="95" t="s">
        <v>1765</v>
      </c>
      <c r="D1110" s="95"/>
      <c r="E1110" s="95" t="s">
        <v>12</v>
      </c>
      <c r="F1110" s="95" t="s">
        <v>1059</v>
      </c>
      <c r="G1110" s="95">
        <v>1</v>
      </c>
      <c r="H1110" s="95" t="s">
        <v>74</v>
      </c>
      <c r="I1110" s="95">
        <v>1</v>
      </c>
      <c r="J1110" s="95" t="s">
        <v>72</v>
      </c>
      <c r="K1110" s="95">
        <v>0.33</v>
      </c>
      <c r="L1110" s="95" t="s">
        <v>103</v>
      </c>
      <c r="M1110" s="95">
        <v>330</v>
      </c>
      <c r="N1110" s="95" t="s">
        <v>71</v>
      </c>
    </row>
    <row r="1111" spans="1:14">
      <c r="A1111" s="95">
        <v>33</v>
      </c>
      <c r="B1111" s="95"/>
      <c r="C1111" s="95" t="s">
        <v>124</v>
      </c>
      <c r="D1111" s="95"/>
      <c r="E1111" s="95" t="s">
        <v>678</v>
      </c>
      <c r="F1111" s="95" t="s">
        <v>680</v>
      </c>
      <c r="G1111" s="95">
        <v>1</v>
      </c>
      <c r="H1111" s="95" t="s">
        <v>74</v>
      </c>
      <c r="I1111" s="95">
        <v>1.5</v>
      </c>
      <c r="J1111" s="95" t="s">
        <v>72</v>
      </c>
      <c r="K1111" s="95">
        <v>0.495</v>
      </c>
      <c r="L1111" s="95" t="s">
        <v>103</v>
      </c>
      <c r="M1111" s="95">
        <v>495</v>
      </c>
      <c r="N1111" s="95" t="s">
        <v>71</v>
      </c>
    </row>
    <row r="1112" spans="1:14">
      <c r="A1112" s="95">
        <v>34</v>
      </c>
      <c r="B1112" s="95"/>
      <c r="C1112" s="95" t="s">
        <v>1810</v>
      </c>
      <c r="D1112" s="95"/>
      <c r="E1112" s="95" t="s">
        <v>12</v>
      </c>
      <c r="F1112" s="95" t="s">
        <v>545</v>
      </c>
      <c r="G1112" s="95">
        <v>1</v>
      </c>
      <c r="H1112" s="95" t="s">
        <v>74</v>
      </c>
      <c r="I1112" s="95">
        <v>1</v>
      </c>
      <c r="J1112" s="95" t="s">
        <v>72</v>
      </c>
      <c r="K1112" s="95">
        <v>0.33</v>
      </c>
      <c r="L1112" s="95" t="s">
        <v>103</v>
      </c>
      <c r="M1112" s="95">
        <v>330</v>
      </c>
      <c r="N1112" s="95" t="s">
        <v>71</v>
      </c>
    </row>
    <row r="1113" spans="1:14">
      <c r="A1113" s="95">
        <v>35</v>
      </c>
      <c r="B1113" s="95"/>
      <c r="C1113" s="95" t="s">
        <v>757</v>
      </c>
      <c r="D1113" s="95"/>
      <c r="E1113" s="95" t="s">
        <v>12</v>
      </c>
      <c r="F1113" s="95" t="s">
        <v>995</v>
      </c>
      <c r="G1113" s="95">
        <v>2</v>
      </c>
      <c r="H1113" s="95" t="s">
        <v>74</v>
      </c>
      <c r="I1113" s="95">
        <v>2</v>
      </c>
      <c r="J1113" s="95" t="s">
        <v>72</v>
      </c>
      <c r="K1113" s="95">
        <v>0.66</v>
      </c>
      <c r="L1113" s="95" t="s">
        <v>103</v>
      </c>
      <c r="M1113" s="95">
        <v>660</v>
      </c>
      <c r="N1113" s="95" t="s">
        <v>71</v>
      </c>
    </row>
    <row r="1114" spans="1:14">
      <c r="A1114" s="95">
        <v>36</v>
      </c>
      <c r="B1114" s="95"/>
      <c r="C1114" s="95" t="s">
        <v>1812</v>
      </c>
      <c r="D1114" s="95"/>
      <c r="E1114" s="95" t="s">
        <v>12</v>
      </c>
      <c r="F1114" s="95" t="s">
        <v>1722</v>
      </c>
      <c r="G1114" s="95">
        <v>1</v>
      </c>
      <c r="H1114" s="95" t="s">
        <v>74</v>
      </c>
      <c r="I1114" s="95">
        <v>1</v>
      </c>
      <c r="J1114" s="95" t="s">
        <v>72</v>
      </c>
      <c r="K1114" s="95">
        <v>0.33</v>
      </c>
      <c r="L1114" s="95" t="s">
        <v>103</v>
      </c>
      <c r="M1114" s="95">
        <v>330</v>
      </c>
      <c r="N1114" s="95" t="s">
        <v>71</v>
      </c>
    </row>
    <row r="1115" spans="1:14">
      <c r="A1115" s="95">
        <v>37</v>
      </c>
      <c r="B1115" s="95"/>
      <c r="C1115" s="95"/>
      <c r="D1115" s="95"/>
      <c r="E1115" s="95"/>
      <c r="F1115" s="95"/>
      <c r="G1115" s="95">
        <v>57</v>
      </c>
      <c r="H1115" s="95" t="s">
        <v>74</v>
      </c>
      <c r="I1115" s="95">
        <v>189</v>
      </c>
      <c r="J1115" s="95" t="s">
        <v>72</v>
      </c>
      <c r="K1115" s="95">
        <v>62.37</v>
      </c>
      <c r="L1115" s="95" t="s">
        <v>103</v>
      </c>
      <c r="M1115" s="143">
        <v>62370</v>
      </c>
      <c r="N1115" s="95" t="s">
        <v>71</v>
      </c>
    </row>
    <row r="1116" spans="1:14">
      <c r="A1116" s="95" t="s">
        <v>54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</row>
    <row r="1117" spans="1:14">
      <c r="A1117" s="95"/>
      <c r="B1117" s="95"/>
      <c r="C1117" s="95" t="s">
        <v>2</v>
      </c>
      <c r="D1117" s="95" t="s">
        <v>4</v>
      </c>
      <c r="E1117" s="95" t="s">
        <v>1</v>
      </c>
      <c r="F1117" s="95" t="s">
        <v>280</v>
      </c>
      <c r="G1117" s="95" t="s">
        <v>5</v>
      </c>
      <c r="H1117" s="95"/>
      <c r="I1117" s="95" t="s">
        <v>6</v>
      </c>
      <c r="J1117" s="95"/>
      <c r="K1117" s="95" t="s">
        <v>101</v>
      </c>
      <c r="L1117" s="95"/>
      <c r="M1117" s="95" t="s">
        <v>102</v>
      </c>
      <c r="N1117" s="95"/>
    </row>
    <row r="1118" spans="1:14">
      <c r="A1118" s="95" t="s">
        <v>53</v>
      </c>
      <c r="B1118" s="95" t="s">
        <v>0</v>
      </c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</row>
    <row r="1119" spans="1:14">
      <c r="A1119" s="95"/>
      <c r="B1119" s="95"/>
      <c r="C1119" s="95" t="s">
        <v>3</v>
      </c>
      <c r="D1119" s="95" t="s">
        <v>7</v>
      </c>
      <c r="E1119" s="95" t="s">
        <v>8</v>
      </c>
      <c r="F1119" s="95" t="s">
        <v>1866</v>
      </c>
      <c r="G1119" s="95">
        <v>5</v>
      </c>
      <c r="H1119" s="95" t="s">
        <v>74</v>
      </c>
      <c r="I1119" s="95">
        <v>30</v>
      </c>
      <c r="J1119" s="95" t="s">
        <v>72</v>
      </c>
      <c r="K1119" s="95">
        <v>9.9</v>
      </c>
      <c r="L1119" s="95" t="s">
        <v>103</v>
      </c>
      <c r="M1119" s="143">
        <v>9900</v>
      </c>
      <c r="N1119" s="95" t="s">
        <v>71</v>
      </c>
    </row>
    <row r="1120" spans="1:14">
      <c r="A1120" s="95">
        <v>1</v>
      </c>
      <c r="B1120" s="95" t="s">
        <v>65</v>
      </c>
      <c r="C1120" s="95" t="s">
        <v>56</v>
      </c>
      <c r="D1120" s="95" t="s">
        <v>93</v>
      </c>
      <c r="E1120" s="95" t="s">
        <v>8</v>
      </c>
      <c r="F1120" s="95" t="s">
        <v>1868</v>
      </c>
      <c r="G1120" s="95">
        <v>3</v>
      </c>
      <c r="H1120" s="95" t="s">
        <v>74</v>
      </c>
      <c r="I1120" s="95">
        <v>18</v>
      </c>
      <c r="J1120" s="95" t="s">
        <v>72</v>
      </c>
      <c r="K1120" s="95">
        <v>5.94</v>
      </c>
      <c r="L1120" s="95" t="s">
        <v>103</v>
      </c>
      <c r="M1120" s="143">
        <v>5940</v>
      </c>
      <c r="N1120" s="95" t="s">
        <v>71</v>
      </c>
    </row>
    <row r="1121" spans="1:14">
      <c r="A1121" s="95">
        <v>2</v>
      </c>
      <c r="B1121" s="95" t="s">
        <v>1867</v>
      </c>
      <c r="C1121" s="95" t="s">
        <v>15</v>
      </c>
      <c r="D1121" s="95" t="s">
        <v>647</v>
      </c>
      <c r="E1121" s="95" t="s">
        <v>8</v>
      </c>
      <c r="F1121" s="95" t="s">
        <v>1643</v>
      </c>
      <c r="G1121" s="95">
        <v>2</v>
      </c>
      <c r="H1121" s="95" t="s">
        <v>74</v>
      </c>
      <c r="I1121" s="95">
        <v>12</v>
      </c>
      <c r="J1121" s="95" t="s">
        <v>72</v>
      </c>
      <c r="K1121" s="95">
        <v>3.96</v>
      </c>
      <c r="L1121" s="95" t="s">
        <v>103</v>
      </c>
      <c r="M1121" s="143">
        <v>3960</v>
      </c>
      <c r="N1121" s="95" t="s">
        <v>71</v>
      </c>
    </row>
    <row r="1122" spans="1:14">
      <c r="A1122" s="95">
        <v>3</v>
      </c>
      <c r="B1122" s="95"/>
      <c r="C1122" s="95" t="s">
        <v>17</v>
      </c>
      <c r="D1122" s="95" t="s">
        <v>16</v>
      </c>
      <c r="E1122" s="95" t="s">
        <v>8</v>
      </c>
      <c r="F1122" s="95" t="s">
        <v>1869</v>
      </c>
      <c r="G1122" s="95">
        <v>3</v>
      </c>
      <c r="H1122" s="95" t="s">
        <v>74</v>
      </c>
      <c r="I1122" s="95">
        <v>18</v>
      </c>
      <c r="J1122" s="95" t="s">
        <v>72</v>
      </c>
      <c r="K1122" s="95">
        <v>5.94</v>
      </c>
      <c r="L1122" s="95" t="s">
        <v>103</v>
      </c>
      <c r="M1122" s="143">
        <v>5940</v>
      </c>
      <c r="N1122" s="95" t="s">
        <v>71</v>
      </c>
    </row>
    <row r="1123" spans="1:14">
      <c r="A1123" s="95">
        <v>4</v>
      </c>
      <c r="B1123" s="95"/>
      <c r="C1123" s="95" t="s">
        <v>251</v>
      </c>
      <c r="D1123" s="95" t="s">
        <v>18</v>
      </c>
      <c r="E1123" s="95" t="s">
        <v>8</v>
      </c>
      <c r="F1123" s="95" t="s">
        <v>1870</v>
      </c>
      <c r="G1123" s="95">
        <v>4</v>
      </c>
      <c r="H1123" s="95" t="s">
        <v>74</v>
      </c>
      <c r="I1123" s="95">
        <v>24</v>
      </c>
      <c r="J1123" s="95" t="s">
        <v>72</v>
      </c>
      <c r="K1123" s="95">
        <v>7.92</v>
      </c>
      <c r="L1123" s="95" t="s">
        <v>103</v>
      </c>
      <c r="M1123" s="143">
        <v>7920</v>
      </c>
      <c r="N1123" s="95" t="s">
        <v>71</v>
      </c>
    </row>
    <row r="1124" spans="1:14">
      <c r="A1124" s="95">
        <v>5</v>
      </c>
      <c r="B1124" s="95"/>
      <c r="C1124" s="95" t="s">
        <v>52</v>
      </c>
      <c r="D1124" s="95" t="s">
        <v>51</v>
      </c>
      <c r="E1124" s="95" t="s">
        <v>8</v>
      </c>
      <c r="F1124" s="95" t="s">
        <v>1791</v>
      </c>
      <c r="G1124" s="95">
        <v>5</v>
      </c>
      <c r="H1124" s="95" t="s">
        <v>74</v>
      </c>
      <c r="I1124" s="95">
        <v>30</v>
      </c>
      <c r="J1124" s="95" t="s">
        <v>72</v>
      </c>
      <c r="K1124" s="95">
        <v>9.9</v>
      </c>
      <c r="L1124" s="95" t="s">
        <v>103</v>
      </c>
      <c r="M1124" s="143">
        <v>9900</v>
      </c>
      <c r="N1124" s="95" t="s">
        <v>71</v>
      </c>
    </row>
    <row r="1125" spans="1:14">
      <c r="A1125" s="95">
        <v>6</v>
      </c>
      <c r="B1125" s="95"/>
      <c r="C1125" s="95" t="s">
        <v>10</v>
      </c>
      <c r="D1125" s="95" t="s">
        <v>93</v>
      </c>
      <c r="E1125" s="95" t="s">
        <v>8</v>
      </c>
      <c r="F1125" s="95" t="s">
        <v>1837</v>
      </c>
      <c r="G1125" s="95">
        <v>5</v>
      </c>
      <c r="H1125" s="95" t="s">
        <v>74</v>
      </c>
      <c r="I1125" s="95">
        <v>30</v>
      </c>
      <c r="J1125" s="95" t="s">
        <v>72</v>
      </c>
      <c r="K1125" s="95">
        <v>9.9</v>
      </c>
      <c r="L1125" s="95" t="s">
        <v>103</v>
      </c>
      <c r="M1125" s="143">
        <v>9900</v>
      </c>
      <c r="N1125" s="95" t="s">
        <v>71</v>
      </c>
    </row>
    <row r="1126" spans="1:14">
      <c r="A1126" s="95">
        <v>7</v>
      </c>
      <c r="B1126" s="95"/>
      <c r="C1126" s="95" t="s">
        <v>26</v>
      </c>
      <c r="D1126" s="95" t="s">
        <v>89</v>
      </c>
      <c r="E1126" s="95" t="s">
        <v>8</v>
      </c>
      <c r="F1126" s="95" t="s">
        <v>1871</v>
      </c>
      <c r="G1126" s="95">
        <v>4</v>
      </c>
      <c r="H1126" s="95" t="s">
        <v>74</v>
      </c>
      <c r="I1126" s="95">
        <v>24</v>
      </c>
      <c r="J1126" s="95" t="s">
        <v>72</v>
      </c>
      <c r="K1126" s="95">
        <v>7.92</v>
      </c>
      <c r="L1126" s="95" t="s">
        <v>103</v>
      </c>
      <c r="M1126" s="143">
        <v>7920</v>
      </c>
      <c r="N1126" s="95" t="s">
        <v>71</v>
      </c>
    </row>
    <row r="1127" spans="1:14">
      <c r="A1127" s="95">
        <v>8</v>
      </c>
      <c r="B1127" s="95"/>
      <c r="C1127" s="95" t="s">
        <v>94</v>
      </c>
      <c r="D1127" s="95" t="s">
        <v>95</v>
      </c>
      <c r="E1127" s="95" t="s">
        <v>8</v>
      </c>
      <c r="F1127" s="95" t="s">
        <v>1794</v>
      </c>
      <c r="G1127" s="95">
        <v>4</v>
      </c>
      <c r="H1127" s="95" t="s">
        <v>74</v>
      </c>
      <c r="I1127" s="95">
        <v>24</v>
      </c>
      <c r="J1127" s="95" t="s">
        <v>72</v>
      </c>
      <c r="K1127" s="95">
        <v>7.92</v>
      </c>
      <c r="L1127" s="95" t="s">
        <v>103</v>
      </c>
      <c r="M1127" s="143">
        <v>7920</v>
      </c>
      <c r="N1127" s="95" t="s">
        <v>71</v>
      </c>
    </row>
    <row r="1128" spans="1:14">
      <c r="A1128" s="95">
        <v>9</v>
      </c>
      <c r="B1128" s="95"/>
      <c r="C1128" s="95" t="s">
        <v>190</v>
      </c>
      <c r="D1128" s="95" t="s">
        <v>20</v>
      </c>
      <c r="E1128" s="95" t="s">
        <v>173</v>
      </c>
      <c r="F1128" s="95" t="s">
        <v>1839</v>
      </c>
      <c r="G1128" s="95">
        <v>1</v>
      </c>
      <c r="H1128" s="95" t="s">
        <v>74</v>
      </c>
      <c r="I1128" s="95">
        <v>7</v>
      </c>
      <c r="J1128" s="95" t="s">
        <v>72</v>
      </c>
      <c r="K1128" s="95">
        <v>2.31</v>
      </c>
      <c r="L1128" s="95" t="s">
        <v>103</v>
      </c>
      <c r="M1128" s="143">
        <v>2310</v>
      </c>
      <c r="N1128" s="95" t="s">
        <v>71</v>
      </c>
    </row>
    <row r="1129" spans="1:14">
      <c r="A1129" s="95">
        <v>10</v>
      </c>
      <c r="B1129" s="95"/>
      <c r="C1129" s="95" t="s">
        <v>34</v>
      </c>
      <c r="D1129" s="95" t="s">
        <v>134</v>
      </c>
      <c r="E1129" s="95" t="s">
        <v>173</v>
      </c>
      <c r="F1129" s="95" t="s">
        <v>1840</v>
      </c>
      <c r="G1129" s="95">
        <v>1</v>
      </c>
      <c r="H1129" s="95" t="s">
        <v>74</v>
      </c>
      <c r="I1129" s="95">
        <v>7</v>
      </c>
      <c r="J1129" s="95" t="s">
        <v>72</v>
      </c>
      <c r="K1129" s="95">
        <v>2.31</v>
      </c>
      <c r="L1129" s="95" t="s">
        <v>103</v>
      </c>
      <c r="M1129" s="143">
        <v>2310</v>
      </c>
      <c r="N1129" s="95" t="s">
        <v>71</v>
      </c>
    </row>
    <row r="1130" spans="1:14">
      <c r="A1130" s="95">
        <v>11</v>
      </c>
      <c r="B1130" s="95"/>
      <c r="C1130" s="95" t="s">
        <v>23</v>
      </c>
      <c r="D1130" s="95" t="s">
        <v>136</v>
      </c>
      <c r="E1130" s="95" t="s">
        <v>12</v>
      </c>
      <c r="F1130" s="95" t="s">
        <v>1872</v>
      </c>
      <c r="G1130" s="95">
        <v>2</v>
      </c>
      <c r="H1130" s="95" t="s">
        <v>74</v>
      </c>
      <c r="I1130" s="95">
        <v>2</v>
      </c>
      <c r="J1130" s="95" t="s">
        <v>72</v>
      </c>
      <c r="K1130" s="95">
        <v>0.66</v>
      </c>
      <c r="L1130" s="95" t="s">
        <v>103</v>
      </c>
      <c r="M1130" s="95">
        <v>660</v>
      </c>
      <c r="N1130" s="95" t="s">
        <v>71</v>
      </c>
    </row>
    <row r="1131" spans="1:14">
      <c r="A1131" s="95">
        <v>12</v>
      </c>
      <c r="B1131" s="95"/>
      <c r="C1131" s="95" t="s">
        <v>90</v>
      </c>
      <c r="D1131" s="95" t="s">
        <v>91</v>
      </c>
      <c r="E1131" s="95" t="s">
        <v>12</v>
      </c>
      <c r="F1131" s="95" t="s">
        <v>1708</v>
      </c>
      <c r="G1131" s="95">
        <v>1</v>
      </c>
      <c r="H1131" s="95" t="s">
        <v>74</v>
      </c>
      <c r="I1131" s="95">
        <v>1</v>
      </c>
      <c r="J1131" s="95" t="s">
        <v>72</v>
      </c>
      <c r="K1131" s="95">
        <v>0.33</v>
      </c>
      <c r="L1131" s="95" t="s">
        <v>103</v>
      </c>
      <c r="M1131" s="95">
        <v>330</v>
      </c>
      <c r="N1131" s="95" t="s">
        <v>71</v>
      </c>
    </row>
    <row r="1132" spans="1:14">
      <c r="A1132" s="95">
        <v>13</v>
      </c>
      <c r="B1132" s="95"/>
      <c r="C1132" s="95" t="s">
        <v>81</v>
      </c>
      <c r="D1132" s="95" t="s">
        <v>82</v>
      </c>
      <c r="E1132" s="95" t="s">
        <v>12</v>
      </c>
      <c r="F1132" s="95" t="s">
        <v>1873</v>
      </c>
      <c r="G1132" s="95">
        <v>1</v>
      </c>
      <c r="H1132" s="95" t="s">
        <v>74</v>
      </c>
      <c r="I1132" s="95">
        <v>1</v>
      </c>
      <c r="J1132" s="95" t="s">
        <v>72</v>
      </c>
      <c r="K1132" s="95">
        <v>0.33</v>
      </c>
      <c r="L1132" s="95" t="s">
        <v>103</v>
      </c>
      <c r="M1132" s="95">
        <v>330</v>
      </c>
      <c r="N1132" s="95" t="s">
        <v>71</v>
      </c>
    </row>
    <row r="1133" spans="1:14">
      <c r="A1133" s="95">
        <v>14</v>
      </c>
      <c r="B1133" s="95"/>
      <c r="C1133" s="95" t="s">
        <v>11</v>
      </c>
      <c r="D1133" s="95" t="s">
        <v>13</v>
      </c>
      <c r="E1133" s="95" t="s">
        <v>12</v>
      </c>
      <c r="F1133" s="95" t="s">
        <v>1797</v>
      </c>
      <c r="G1133" s="95">
        <v>1</v>
      </c>
      <c r="H1133" s="95" t="s">
        <v>74</v>
      </c>
      <c r="I1133" s="95">
        <v>1</v>
      </c>
      <c r="J1133" s="95" t="s">
        <v>72</v>
      </c>
      <c r="K1133" s="95">
        <v>0.33</v>
      </c>
      <c r="L1133" s="95" t="s">
        <v>103</v>
      </c>
      <c r="M1133" s="95">
        <v>330</v>
      </c>
      <c r="N1133" s="95" t="s">
        <v>71</v>
      </c>
    </row>
    <row r="1134" spans="1:14">
      <c r="A1134" s="95">
        <v>15</v>
      </c>
      <c r="B1134" s="95"/>
      <c r="C1134" s="95" t="s">
        <v>28</v>
      </c>
      <c r="D1134" s="95" t="s">
        <v>27</v>
      </c>
      <c r="E1134" s="95" t="s">
        <v>12</v>
      </c>
      <c r="F1134" s="95" t="s">
        <v>1634</v>
      </c>
      <c r="G1134" s="95">
        <v>1</v>
      </c>
      <c r="H1134" s="95" t="s">
        <v>74</v>
      </c>
      <c r="I1134" s="95">
        <v>1</v>
      </c>
      <c r="J1134" s="95" t="s">
        <v>72</v>
      </c>
      <c r="K1134" s="95">
        <v>0.33</v>
      </c>
      <c r="L1134" s="95" t="s">
        <v>103</v>
      </c>
      <c r="M1134" s="95">
        <v>330</v>
      </c>
      <c r="N1134" s="95" t="s">
        <v>71</v>
      </c>
    </row>
    <row r="1135" spans="1:14">
      <c r="A1135" s="95">
        <v>16</v>
      </c>
      <c r="B1135" s="95"/>
      <c r="C1135" s="95" t="s">
        <v>30</v>
      </c>
      <c r="D1135" s="95" t="s">
        <v>29</v>
      </c>
      <c r="E1135" s="95" t="s">
        <v>12</v>
      </c>
      <c r="F1135" s="95" t="s">
        <v>1874</v>
      </c>
      <c r="G1135" s="95">
        <v>3</v>
      </c>
      <c r="H1135" s="95" t="s">
        <v>74</v>
      </c>
      <c r="I1135" s="95">
        <v>3</v>
      </c>
      <c r="J1135" s="95" t="s">
        <v>72</v>
      </c>
      <c r="K1135" s="95">
        <v>0.99</v>
      </c>
      <c r="L1135" s="95" t="s">
        <v>103</v>
      </c>
      <c r="M1135" s="95">
        <v>990</v>
      </c>
      <c r="N1135" s="95" t="s">
        <v>71</v>
      </c>
    </row>
    <row r="1136" spans="1:14">
      <c r="A1136" s="95">
        <v>17</v>
      </c>
      <c r="B1136" s="95"/>
      <c r="C1136" s="95" t="s">
        <v>32</v>
      </c>
      <c r="D1136" s="95" t="s">
        <v>33</v>
      </c>
      <c r="E1136" s="95" t="s">
        <v>12</v>
      </c>
      <c r="F1136" s="95"/>
      <c r="G1136" s="95">
        <v>0</v>
      </c>
      <c r="H1136" s="95" t="s">
        <v>74</v>
      </c>
      <c r="I1136" s="95">
        <v>0</v>
      </c>
      <c r="J1136" s="95" t="s">
        <v>72</v>
      </c>
      <c r="K1136" s="95">
        <v>0</v>
      </c>
      <c r="L1136" s="95" t="s">
        <v>103</v>
      </c>
      <c r="M1136" s="95" t="s">
        <v>1486</v>
      </c>
      <c r="N1136" s="95" t="s">
        <v>71</v>
      </c>
    </row>
    <row r="1137" spans="1:14">
      <c r="A1137" s="95">
        <v>18</v>
      </c>
      <c r="B1137" s="95"/>
      <c r="C1137" s="95" t="s">
        <v>36</v>
      </c>
      <c r="D1137" s="95" t="s">
        <v>35</v>
      </c>
      <c r="E1137" s="95" t="s">
        <v>12</v>
      </c>
      <c r="F1137" s="95" t="s">
        <v>1825</v>
      </c>
      <c r="G1137" s="95">
        <v>1</v>
      </c>
      <c r="H1137" s="95" t="s">
        <v>74</v>
      </c>
      <c r="I1137" s="95">
        <v>1</v>
      </c>
      <c r="J1137" s="95" t="s">
        <v>72</v>
      </c>
      <c r="K1137" s="95">
        <v>0.33</v>
      </c>
      <c r="L1137" s="95" t="s">
        <v>103</v>
      </c>
      <c r="M1137" s="95">
        <v>330</v>
      </c>
      <c r="N1137" s="95" t="s">
        <v>71</v>
      </c>
    </row>
    <row r="1138" spans="1:14">
      <c r="A1138" s="95">
        <v>19</v>
      </c>
      <c r="B1138" s="95"/>
      <c r="C1138" s="95" t="s">
        <v>38</v>
      </c>
      <c r="D1138" s="95" t="s">
        <v>37</v>
      </c>
      <c r="E1138" s="95" t="s">
        <v>12</v>
      </c>
      <c r="F1138" s="95" t="s">
        <v>1843</v>
      </c>
      <c r="G1138" s="95">
        <v>1</v>
      </c>
      <c r="H1138" s="95" t="s">
        <v>74</v>
      </c>
      <c r="I1138" s="95">
        <v>1</v>
      </c>
      <c r="J1138" s="95" t="s">
        <v>72</v>
      </c>
      <c r="K1138" s="95">
        <v>0.33</v>
      </c>
      <c r="L1138" s="95" t="s">
        <v>103</v>
      </c>
      <c r="M1138" s="95">
        <v>330</v>
      </c>
      <c r="N1138" s="95" t="s">
        <v>71</v>
      </c>
    </row>
    <row r="1139" spans="1:14">
      <c r="A1139" s="95">
        <v>20</v>
      </c>
      <c r="B1139" s="95"/>
      <c r="C1139" s="95" t="s">
        <v>40</v>
      </c>
      <c r="D1139" s="95" t="s">
        <v>39</v>
      </c>
      <c r="E1139" s="95" t="s">
        <v>12</v>
      </c>
      <c r="F1139" s="95" t="s">
        <v>1827</v>
      </c>
      <c r="G1139" s="95">
        <v>3</v>
      </c>
      <c r="H1139" s="95" t="s">
        <v>1828</v>
      </c>
      <c r="I1139" s="95">
        <v>3</v>
      </c>
      <c r="J1139" s="95" t="s">
        <v>72</v>
      </c>
      <c r="K1139" s="95">
        <v>0.99</v>
      </c>
      <c r="L1139" s="95" t="s">
        <v>103</v>
      </c>
      <c r="M1139" s="95">
        <v>990</v>
      </c>
      <c r="N1139" s="95" t="s">
        <v>71</v>
      </c>
    </row>
    <row r="1140" spans="1:14">
      <c r="A1140" s="95">
        <v>21</v>
      </c>
      <c r="B1140" s="95"/>
      <c r="C1140" s="95" t="s">
        <v>52</v>
      </c>
      <c r="D1140" s="95" t="s">
        <v>79</v>
      </c>
      <c r="E1140" s="95" t="s">
        <v>12</v>
      </c>
      <c r="F1140" s="95" t="s">
        <v>1801</v>
      </c>
      <c r="G1140" s="95">
        <v>1</v>
      </c>
      <c r="H1140" s="95" t="s">
        <v>74</v>
      </c>
      <c r="I1140" s="95">
        <v>1</v>
      </c>
      <c r="J1140" s="95" t="s">
        <v>72</v>
      </c>
      <c r="K1140" s="95">
        <v>0.33</v>
      </c>
      <c r="L1140" s="95" t="s">
        <v>103</v>
      </c>
      <c r="M1140" s="95">
        <v>330</v>
      </c>
      <c r="N1140" s="95" t="s">
        <v>71</v>
      </c>
    </row>
    <row r="1141" spans="1:14">
      <c r="A1141" s="95">
        <v>22</v>
      </c>
      <c r="B1141" s="95"/>
      <c r="C1141" s="95" t="s">
        <v>45</v>
      </c>
      <c r="D1141" s="95" t="s">
        <v>44</v>
      </c>
      <c r="E1141" s="95" t="s">
        <v>43</v>
      </c>
      <c r="F1141" s="95" t="s">
        <v>1875</v>
      </c>
      <c r="G1141" s="95">
        <v>1</v>
      </c>
      <c r="H1141" s="95" t="s">
        <v>74</v>
      </c>
      <c r="I1141" s="95">
        <v>1.5</v>
      </c>
      <c r="J1141" s="95" t="s">
        <v>72</v>
      </c>
      <c r="K1141" s="95">
        <v>0.495</v>
      </c>
      <c r="L1141" s="95" t="s">
        <v>103</v>
      </c>
      <c r="M1141" s="95">
        <v>495</v>
      </c>
      <c r="N1141" s="95" t="s">
        <v>71</v>
      </c>
    </row>
    <row r="1142" spans="1:14">
      <c r="A1142" s="95">
        <v>23</v>
      </c>
      <c r="B1142" s="95"/>
      <c r="C1142" s="95" t="s">
        <v>47</v>
      </c>
      <c r="D1142" s="95" t="s">
        <v>46</v>
      </c>
      <c r="E1142" s="95" t="s">
        <v>43</v>
      </c>
      <c r="F1142" s="95" t="s">
        <v>1876</v>
      </c>
      <c r="G1142" s="95">
        <v>1</v>
      </c>
      <c r="H1142" s="95" t="s">
        <v>74</v>
      </c>
      <c r="I1142" s="95">
        <v>1.5</v>
      </c>
      <c r="J1142" s="95" t="s">
        <v>72</v>
      </c>
      <c r="K1142" s="95">
        <v>0.495</v>
      </c>
      <c r="L1142" s="95" t="s">
        <v>103</v>
      </c>
      <c r="M1142" s="95">
        <v>495</v>
      </c>
      <c r="N1142" s="95" t="s">
        <v>71</v>
      </c>
    </row>
    <row r="1143" spans="1:14">
      <c r="A1143" s="95">
        <v>24</v>
      </c>
      <c r="B1143" s="95"/>
      <c r="C1143" s="95" t="s">
        <v>42</v>
      </c>
      <c r="D1143" s="95" t="s">
        <v>41</v>
      </c>
      <c r="E1143" s="95" t="s">
        <v>165</v>
      </c>
      <c r="F1143" s="95" t="s">
        <v>1804</v>
      </c>
      <c r="G1143" s="95">
        <v>1</v>
      </c>
      <c r="H1143" s="95" t="s">
        <v>74</v>
      </c>
      <c r="I1143" s="95">
        <v>1.5</v>
      </c>
      <c r="J1143" s="95" t="s">
        <v>72</v>
      </c>
      <c r="K1143" s="95">
        <v>0.495</v>
      </c>
      <c r="L1143" s="95" t="s">
        <v>103</v>
      </c>
      <c r="M1143" s="95">
        <v>495</v>
      </c>
      <c r="N1143" s="95" t="s">
        <v>71</v>
      </c>
    </row>
    <row r="1144" spans="1:14">
      <c r="A1144" s="95">
        <v>25</v>
      </c>
      <c r="B1144" s="95"/>
      <c r="C1144" s="95" t="s">
        <v>114</v>
      </c>
      <c r="D1144" s="95"/>
      <c r="E1144" s="95" t="s">
        <v>70</v>
      </c>
      <c r="F1144" s="95" t="s">
        <v>1877</v>
      </c>
      <c r="G1144" s="95">
        <v>1</v>
      </c>
      <c r="H1144" s="95" t="s">
        <v>74</v>
      </c>
      <c r="I1144" s="95">
        <v>4</v>
      </c>
      <c r="J1144" s="95" t="s">
        <v>72</v>
      </c>
      <c r="K1144" s="95">
        <v>1.32</v>
      </c>
      <c r="L1144" s="95" t="s">
        <v>103</v>
      </c>
      <c r="M1144" s="143">
        <v>1320</v>
      </c>
      <c r="N1144" s="95" t="s">
        <v>71</v>
      </c>
    </row>
    <row r="1145" spans="1:14">
      <c r="A1145" s="95">
        <v>26</v>
      </c>
      <c r="B1145" s="95"/>
      <c r="C1145" s="95" t="s">
        <v>1829</v>
      </c>
      <c r="D1145" s="95"/>
      <c r="E1145" s="95" t="s">
        <v>12</v>
      </c>
      <c r="F1145" s="95" t="s">
        <v>1846</v>
      </c>
      <c r="G1145" s="95">
        <v>1</v>
      </c>
      <c r="H1145" s="95" t="s">
        <v>74</v>
      </c>
      <c r="I1145" s="95">
        <v>1.5</v>
      </c>
      <c r="J1145" s="95" t="s">
        <v>72</v>
      </c>
      <c r="K1145" s="95">
        <v>0.495</v>
      </c>
      <c r="L1145" s="95" t="s">
        <v>103</v>
      </c>
      <c r="M1145" s="95">
        <v>495</v>
      </c>
      <c r="N1145" s="95" t="s">
        <v>71</v>
      </c>
    </row>
    <row r="1146" spans="1:14">
      <c r="A1146" s="95">
        <v>27</v>
      </c>
      <c r="B1146" s="95"/>
      <c r="C1146" s="95" t="s">
        <v>1831</v>
      </c>
      <c r="D1146" s="95"/>
      <c r="E1146" s="95" t="s">
        <v>1832</v>
      </c>
      <c r="F1146" s="95" t="s">
        <v>1833</v>
      </c>
      <c r="G1146" s="95">
        <v>4</v>
      </c>
      <c r="H1146" s="95" t="s">
        <v>74</v>
      </c>
      <c r="I1146" s="95">
        <v>4</v>
      </c>
      <c r="J1146" s="95" t="s">
        <v>72</v>
      </c>
      <c r="K1146" s="95">
        <v>1.32</v>
      </c>
      <c r="L1146" s="95" t="s">
        <v>103</v>
      </c>
      <c r="M1146" s="143">
        <v>1320</v>
      </c>
      <c r="N1146" s="95" t="s">
        <v>71</v>
      </c>
    </row>
    <row r="1147" spans="1:14">
      <c r="A1147" s="95">
        <v>28</v>
      </c>
      <c r="B1147" s="95"/>
      <c r="C1147" s="95" t="s">
        <v>1140</v>
      </c>
      <c r="D1147" s="95"/>
      <c r="E1147" s="95" t="s">
        <v>12</v>
      </c>
      <c r="F1147" s="95" t="s">
        <v>971</v>
      </c>
      <c r="G1147" s="95">
        <v>1</v>
      </c>
      <c r="H1147" s="95" t="s">
        <v>74</v>
      </c>
      <c r="I1147" s="95">
        <v>1</v>
      </c>
      <c r="J1147" s="95" t="s">
        <v>72</v>
      </c>
      <c r="K1147" s="95">
        <v>0.33</v>
      </c>
      <c r="L1147" s="95" t="s">
        <v>103</v>
      </c>
      <c r="M1147" s="95">
        <v>330</v>
      </c>
      <c r="N1147" s="95" t="s">
        <v>71</v>
      </c>
    </row>
    <row r="1148" spans="1:14">
      <c r="A1148" s="95">
        <v>29</v>
      </c>
      <c r="B1148" s="95"/>
      <c r="C1148" s="95" t="s">
        <v>718</v>
      </c>
      <c r="D1148" s="95"/>
      <c r="E1148" s="95" t="s">
        <v>70</v>
      </c>
      <c r="F1148" s="95" t="s">
        <v>627</v>
      </c>
      <c r="G1148" s="95">
        <v>1</v>
      </c>
      <c r="H1148" s="95" t="s">
        <v>74</v>
      </c>
      <c r="I1148" s="95">
        <v>1</v>
      </c>
      <c r="J1148" s="95" t="s">
        <v>72</v>
      </c>
      <c r="K1148" s="95">
        <v>0.33</v>
      </c>
      <c r="L1148" s="95" t="s">
        <v>103</v>
      </c>
      <c r="M1148" s="95">
        <v>330</v>
      </c>
      <c r="N1148" s="95" t="s">
        <v>71</v>
      </c>
    </row>
    <row r="1149" spans="1:14">
      <c r="A1149" s="95">
        <v>30</v>
      </c>
      <c r="B1149" s="95"/>
      <c r="C1149" s="95" t="s">
        <v>1809</v>
      </c>
      <c r="D1149" s="95"/>
      <c r="E1149" s="95" t="s">
        <v>12</v>
      </c>
      <c r="F1149" s="95" t="s">
        <v>570</v>
      </c>
      <c r="G1149" s="95">
        <v>1</v>
      </c>
      <c r="H1149" s="95" t="s">
        <v>74</v>
      </c>
      <c r="I1149" s="95">
        <v>4</v>
      </c>
      <c r="J1149" s="95" t="s">
        <v>72</v>
      </c>
      <c r="K1149" s="95">
        <v>1.32</v>
      </c>
      <c r="L1149" s="95" t="s">
        <v>103</v>
      </c>
      <c r="M1149" s="143">
        <v>1320</v>
      </c>
      <c r="N1149" s="95" t="s">
        <v>71</v>
      </c>
    </row>
    <row r="1150" spans="1:14">
      <c r="A1150" s="95">
        <v>31</v>
      </c>
      <c r="B1150" s="95"/>
      <c r="C1150" s="95" t="s">
        <v>1764</v>
      </c>
      <c r="D1150" s="95"/>
      <c r="E1150" s="95" t="s">
        <v>12</v>
      </c>
      <c r="F1150" s="95" t="s">
        <v>1136</v>
      </c>
      <c r="G1150" s="95">
        <v>1</v>
      </c>
      <c r="H1150" s="95" t="s">
        <v>74</v>
      </c>
      <c r="I1150" s="95">
        <v>1</v>
      </c>
      <c r="J1150" s="95" t="s">
        <v>72</v>
      </c>
      <c r="K1150" s="95">
        <v>0.33</v>
      </c>
      <c r="L1150" s="95" t="s">
        <v>103</v>
      </c>
      <c r="M1150" s="95">
        <v>330</v>
      </c>
      <c r="N1150" s="95" t="s">
        <v>71</v>
      </c>
    </row>
    <row r="1151" spans="1:14">
      <c r="A1151" s="95">
        <v>32</v>
      </c>
      <c r="B1151" s="95"/>
      <c r="C1151" s="95" t="s">
        <v>1765</v>
      </c>
      <c r="D1151" s="95"/>
      <c r="E1151" s="95" t="s">
        <v>12</v>
      </c>
      <c r="F1151" s="95" t="s">
        <v>1059</v>
      </c>
      <c r="G1151" s="95">
        <v>1</v>
      </c>
      <c r="H1151" s="95" t="s">
        <v>74</v>
      </c>
      <c r="I1151" s="95">
        <v>1</v>
      </c>
      <c r="J1151" s="95" t="s">
        <v>72</v>
      </c>
      <c r="K1151" s="95">
        <v>0.33</v>
      </c>
      <c r="L1151" s="95" t="s">
        <v>103</v>
      </c>
      <c r="M1151" s="95">
        <v>330</v>
      </c>
      <c r="N1151" s="95" t="s">
        <v>71</v>
      </c>
    </row>
    <row r="1152" spans="1:14">
      <c r="A1152" s="95">
        <v>33</v>
      </c>
      <c r="B1152" s="95"/>
      <c r="C1152" s="95" t="s">
        <v>124</v>
      </c>
      <c r="D1152" s="95"/>
      <c r="E1152" s="95" t="s">
        <v>678</v>
      </c>
      <c r="F1152" s="95" t="s">
        <v>680</v>
      </c>
      <c r="G1152" s="95">
        <v>1</v>
      </c>
      <c r="H1152" s="95" t="s">
        <v>74</v>
      </c>
      <c r="I1152" s="95">
        <v>1.5</v>
      </c>
      <c r="J1152" s="95" t="s">
        <v>72</v>
      </c>
      <c r="K1152" s="95">
        <v>0.495</v>
      </c>
      <c r="L1152" s="95" t="s">
        <v>103</v>
      </c>
      <c r="M1152" s="95">
        <v>495</v>
      </c>
      <c r="N1152" s="95" t="s">
        <v>71</v>
      </c>
    </row>
    <row r="1153" spans="1:14">
      <c r="A1153" s="95">
        <v>34</v>
      </c>
      <c r="B1153" s="95"/>
      <c r="C1153" s="95" t="s">
        <v>1810</v>
      </c>
      <c r="D1153" s="95"/>
      <c r="E1153" s="95" t="s">
        <v>12</v>
      </c>
      <c r="F1153" s="95" t="s">
        <v>545</v>
      </c>
      <c r="G1153" s="95">
        <v>1</v>
      </c>
      <c r="H1153" s="95" t="s">
        <v>74</v>
      </c>
      <c r="I1153" s="95">
        <v>1</v>
      </c>
      <c r="J1153" s="95" t="s">
        <v>72</v>
      </c>
      <c r="K1153" s="95">
        <v>0.33</v>
      </c>
      <c r="L1153" s="95" t="s">
        <v>103</v>
      </c>
      <c r="M1153" s="95">
        <v>330</v>
      </c>
      <c r="N1153" s="95" t="s">
        <v>71</v>
      </c>
    </row>
    <row r="1154" spans="1:14">
      <c r="A1154" s="95">
        <v>35</v>
      </c>
      <c r="B1154" s="95"/>
      <c r="C1154" s="95" t="s">
        <v>757</v>
      </c>
      <c r="D1154" s="95"/>
      <c r="E1154" s="95" t="s">
        <v>12</v>
      </c>
      <c r="F1154" s="95" t="s">
        <v>995</v>
      </c>
      <c r="G1154" s="95">
        <v>2</v>
      </c>
      <c r="H1154" s="95" t="s">
        <v>74</v>
      </c>
      <c r="I1154" s="95">
        <v>2</v>
      </c>
      <c r="J1154" s="95" t="s">
        <v>72</v>
      </c>
      <c r="K1154" s="95">
        <v>0.66</v>
      </c>
      <c r="L1154" s="95" t="s">
        <v>103</v>
      </c>
      <c r="M1154" s="95">
        <v>660</v>
      </c>
      <c r="N1154" s="95" t="s">
        <v>71</v>
      </c>
    </row>
    <row r="1155" spans="1:14">
      <c r="A1155" s="95">
        <v>36</v>
      </c>
      <c r="B1155" s="95"/>
      <c r="C1155" s="95" t="s">
        <v>1812</v>
      </c>
      <c r="D1155" s="95"/>
      <c r="E1155" s="95" t="s">
        <v>12</v>
      </c>
      <c r="F1155" s="95" t="s">
        <v>1722</v>
      </c>
      <c r="G1155" s="95">
        <v>1</v>
      </c>
      <c r="H1155" s="95" t="s">
        <v>74</v>
      </c>
      <c r="I1155" s="95">
        <v>1</v>
      </c>
      <c r="J1155" s="95" t="s">
        <v>72</v>
      </c>
      <c r="K1155" s="95">
        <v>0.33</v>
      </c>
      <c r="L1155" s="95" t="s">
        <v>103</v>
      </c>
      <c r="M1155" s="95">
        <v>330</v>
      </c>
      <c r="N1155" s="95" t="s">
        <v>71</v>
      </c>
    </row>
    <row r="1156" spans="1:14">
      <c r="A1156" s="95">
        <v>37</v>
      </c>
      <c r="B1156" s="95"/>
      <c r="C1156" s="95"/>
      <c r="D1156" s="95"/>
      <c r="E1156" s="95"/>
      <c r="F1156" s="95"/>
      <c r="G1156" s="95">
        <v>71</v>
      </c>
      <c r="H1156" s="95" t="s">
        <v>74</v>
      </c>
      <c r="I1156" s="95">
        <v>266.5</v>
      </c>
      <c r="J1156" s="95" t="s">
        <v>72</v>
      </c>
      <c r="K1156" s="95">
        <v>87.944999999999993</v>
      </c>
      <c r="L1156" s="95" t="s">
        <v>103</v>
      </c>
      <c r="M1156" s="143">
        <v>87945</v>
      </c>
      <c r="N1156" s="95" t="s">
        <v>71</v>
      </c>
    </row>
    <row r="1157" spans="1:14">
      <c r="A1157" s="95" t="s">
        <v>54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</row>
    <row r="1158" spans="1:14">
      <c r="A1158" s="95"/>
      <c r="B1158" s="95"/>
      <c r="C1158" s="95" t="s">
        <v>2</v>
      </c>
      <c r="D1158" s="95" t="s">
        <v>4</v>
      </c>
      <c r="E1158" s="95" t="s">
        <v>1</v>
      </c>
      <c r="F1158" s="95" t="s">
        <v>280</v>
      </c>
      <c r="G1158" s="95" t="s">
        <v>5</v>
      </c>
      <c r="H1158" s="95"/>
      <c r="I1158" s="95" t="s">
        <v>6</v>
      </c>
      <c r="J1158" s="95"/>
      <c r="K1158" s="95" t="s">
        <v>101</v>
      </c>
      <c r="L1158" s="95"/>
      <c r="M1158" s="95" t="s">
        <v>102</v>
      </c>
      <c r="N1158" s="95"/>
    </row>
    <row r="1159" spans="1:14">
      <c r="A1159" s="95" t="s">
        <v>53</v>
      </c>
      <c r="B1159" s="95" t="s">
        <v>0</v>
      </c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</row>
    <row r="1160" spans="1:14">
      <c r="A1160" s="95"/>
      <c r="B1160" s="95"/>
      <c r="C1160" s="95" t="s">
        <v>3</v>
      </c>
      <c r="D1160" s="95" t="s">
        <v>7</v>
      </c>
      <c r="E1160" s="95" t="s">
        <v>8</v>
      </c>
      <c r="F1160" s="95" t="s">
        <v>1848</v>
      </c>
      <c r="G1160" s="95">
        <v>5</v>
      </c>
      <c r="H1160" s="95" t="s">
        <v>74</v>
      </c>
      <c r="I1160" s="95">
        <v>30</v>
      </c>
      <c r="J1160" s="95" t="s">
        <v>72</v>
      </c>
      <c r="K1160" s="95">
        <v>9.9</v>
      </c>
      <c r="L1160" s="95" t="s">
        <v>103</v>
      </c>
      <c r="M1160" s="143">
        <v>9900</v>
      </c>
      <c r="N1160" s="95" t="s">
        <v>71</v>
      </c>
    </row>
    <row r="1161" spans="1:14">
      <c r="A1161" s="95">
        <v>1</v>
      </c>
      <c r="B1161" s="95" t="s">
        <v>59</v>
      </c>
      <c r="C1161" s="95" t="s">
        <v>56</v>
      </c>
      <c r="D1161" s="95" t="s">
        <v>93</v>
      </c>
      <c r="E1161" s="95" t="s">
        <v>8</v>
      </c>
      <c r="F1161" s="95" t="s">
        <v>1879</v>
      </c>
      <c r="G1161" s="95">
        <v>0</v>
      </c>
      <c r="H1161" s="95" t="s">
        <v>74</v>
      </c>
      <c r="I1161" s="95">
        <v>0</v>
      </c>
      <c r="J1161" s="95" t="s">
        <v>72</v>
      </c>
      <c r="K1161" s="95">
        <v>0</v>
      </c>
      <c r="L1161" s="95" t="s">
        <v>103</v>
      </c>
      <c r="M1161" s="95" t="s">
        <v>1486</v>
      </c>
      <c r="N1161" s="95" t="s">
        <v>71</v>
      </c>
    </row>
    <row r="1162" spans="1:14">
      <c r="A1162" s="95">
        <v>2</v>
      </c>
      <c r="B1162" s="95" t="s">
        <v>1878</v>
      </c>
      <c r="C1162" s="95" t="s">
        <v>15</v>
      </c>
      <c r="D1162" s="95" t="s">
        <v>647</v>
      </c>
      <c r="E1162" s="95" t="s">
        <v>8</v>
      </c>
      <c r="F1162" s="95" t="s">
        <v>1851</v>
      </c>
      <c r="G1162" s="95">
        <v>4</v>
      </c>
      <c r="H1162" s="95" t="s">
        <v>74</v>
      </c>
      <c r="I1162" s="95">
        <v>24</v>
      </c>
      <c r="J1162" s="95" t="s">
        <v>72</v>
      </c>
      <c r="K1162" s="95">
        <v>7.92</v>
      </c>
      <c r="L1162" s="95" t="s">
        <v>103</v>
      </c>
      <c r="M1162" s="143">
        <v>7920</v>
      </c>
      <c r="N1162" s="95" t="s">
        <v>71</v>
      </c>
    </row>
    <row r="1163" spans="1:14">
      <c r="A1163" s="95">
        <v>3</v>
      </c>
      <c r="B1163" s="95"/>
      <c r="C1163" s="95" t="s">
        <v>17</v>
      </c>
      <c r="D1163" s="95" t="s">
        <v>16</v>
      </c>
      <c r="E1163" s="95" t="s">
        <v>8</v>
      </c>
      <c r="F1163" s="95" t="s">
        <v>1789</v>
      </c>
      <c r="G1163" s="95">
        <v>3</v>
      </c>
      <c r="H1163" s="95" t="s">
        <v>74</v>
      </c>
      <c r="I1163" s="95">
        <v>18</v>
      </c>
      <c r="J1163" s="95" t="s">
        <v>72</v>
      </c>
      <c r="K1163" s="95">
        <v>5.94</v>
      </c>
      <c r="L1163" s="95" t="s">
        <v>103</v>
      </c>
      <c r="M1163" s="143">
        <v>5940</v>
      </c>
      <c r="N1163" s="95" t="s">
        <v>71</v>
      </c>
    </row>
    <row r="1164" spans="1:14">
      <c r="A1164" s="95">
        <v>4</v>
      </c>
      <c r="B1164" s="95"/>
      <c r="C1164" s="95" t="s">
        <v>251</v>
      </c>
      <c r="D1164" s="95" t="s">
        <v>18</v>
      </c>
      <c r="E1164" s="95" t="s">
        <v>8</v>
      </c>
      <c r="F1164" s="95" t="s">
        <v>1870</v>
      </c>
      <c r="G1164" s="95">
        <v>4</v>
      </c>
      <c r="H1164" s="95" t="s">
        <v>74</v>
      </c>
      <c r="I1164" s="95">
        <v>24</v>
      </c>
      <c r="J1164" s="95" t="s">
        <v>72</v>
      </c>
      <c r="K1164" s="95">
        <v>7.92</v>
      </c>
      <c r="L1164" s="95" t="s">
        <v>103</v>
      </c>
      <c r="M1164" s="143">
        <v>7920</v>
      </c>
      <c r="N1164" s="95" t="s">
        <v>71</v>
      </c>
    </row>
    <row r="1165" spans="1:14">
      <c r="A1165" s="95">
        <v>5</v>
      </c>
      <c r="B1165" s="95"/>
      <c r="C1165" s="95" t="s">
        <v>52</v>
      </c>
      <c r="D1165" s="95" t="s">
        <v>51</v>
      </c>
      <c r="E1165" s="95" t="s">
        <v>8</v>
      </c>
      <c r="F1165" s="95" t="s">
        <v>1791</v>
      </c>
      <c r="G1165" s="95">
        <v>5</v>
      </c>
      <c r="H1165" s="95" t="s">
        <v>74</v>
      </c>
      <c r="I1165" s="95">
        <v>30</v>
      </c>
      <c r="J1165" s="95" t="s">
        <v>72</v>
      </c>
      <c r="K1165" s="95">
        <v>9.9</v>
      </c>
      <c r="L1165" s="95" t="s">
        <v>103</v>
      </c>
      <c r="M1165" s="143">
        <v>9900</v>
      </c>
      <c r="N1165" s="95" t="s">
        <v>71</v>
      </c>
    </row>
    <row r="1166" spans="1:14">
      <c r="A1166" s="95">
        <v>6</v>
      </c>
      <c r="B1166" s="95"/>
      <c r="C1166" s="95" t="s">
        <v>10</v>
      </c>
      <c r="D1166" s="95" t="s">
        <v>93</v>
      </c>
      <c r="E1166" s="95" t="s">
        <v>8</v>
      </c>
      <c r="F1166" s="95" t="s">
        <v>1837</v>
      </c>
      <c r="G1166" s="95">
        <v>0</v>
      </c>
      <c r="H1166" s="95" t="s">
        <v>74</v>
      </c>
      <c r="I1166" s="95">
        <v>0</v>
      </c>
      <c r="J1166" s="95" t="s">
        <v>72</v>
      </c>
      <c r="K1166" s="95">
        <v>0</v>
      </c>
      <c r="L1166" s="95" t="s">
        <v>103</v>
      </c>
      <c r="M1166" s="95" t="s">
        <v>1486</v>
      </c>
      <c r="N1166" s="95" t="s">
        <v>71</v>
      </c>
    </row>
    <row r="1167" spans="1:14">
      <c r="A1167" s="95">
        <v>7</v>
      </c>
      <c r="B1167" s="95"/>
      <c r="C1167" s="95" t="s">
        <v>26</v>
      </c>
      <c r="D1167" s="95" t="s">
        <v>89</v>
      </c>
      <c r="E1167" s="95" t="s">
        <v>8</v>
      </c>
      <c r="F1167" s="95" t="s">
        <v>1838</v>
      </c>
      <c r="G1167" s="95">
        <v>0</v>
      </c>
      <c r="H1167" s="95" t="s">
        <v>74</v>
      </c>
      <c r="I1167" s="95">
        <v>0</v>
      </c>
      <c r="J1167" s="95" t="s">
        <v>72</v>
      </c>
      <c r="K1167" s="95">
        <v>0</v>
      </c>
      <c r="L1167" s="95" t="s">
        <v>103</v>
      </c>
      <c r="M1167" s="95" t="s">
        <v>1486</v>
      </c>
      <c r="N1167" s="95" t="s">
        <v>71</v>
      </c>
    </row>
    <row r="1168" spans="1:14">
      <c r="A1168" s="95">
        <v>8</v>
      </c>
      <c r="B1168" s="95"/>
      <c r="C1168" s="95" t="s">
        <v>94</v>
      </c>
      <c r="D1168" s="95" t="s">
        <v>95</v>
      </c>
      <c r="E1168" s="95" t="s">
        <v>8</v>
      </c>
      <c r="F1168" s="95" t="s">
        <v>1794</v>
      </c>
      <c r="G1168" s="95">
        <v>4</v>
      </c>
      <c r="H1168" s="95" t="s">
        <v>74</v>
      </c>
      <c r="I1168" s="95">
        <v>24</v>
      </c>
      <c r="J1168" s="95" t="s">
        <v>72</v>
      </c>
      <c r="K1168" s="95">
        <v>7.92</v>
      </c>
      <c r="L1168" s="95" t="s">
        <v>103</v>
      </c>
      <c r="M1168" s="143">
        <v>7920</v>
      </c>
      <c r="N1168" s="95" t="s">
        <v>71</v>
      </c>
    </row>
    <row r="1169" spans="1:14">
      <c r="A1169" s="95">
        <v>9</v>
      </c>
      <c r="B1169" s="95"/>
      <c r="C1169" s="95" t="s">
        <v>190</v>
      </c>
      <c r="D1169" s="95" t="s">
        <v>20</v>
      </c>
      <c r="E1169" s="95" t="s">
        <v>173</v>
      </c>
      <c r="F1169" s="95" t="s">
        <v>1839</v>
      </c>
      <c r="G1169" s="95">
        <v>1</v>
      </c>
      <c r="H1169" s="95" t="s">
        <v>74</v>
      </c>
      <c r="I1169" s="95">
        <v>7</v>
      </c>
      <c r="J1169" s="95" t="s">
        <v>72</v>
      </c>
      <c r="K1169" s="95">
        <v>2.31</v>
      </c>
      <c r="L1169" s="95" t="s">
        <v>103</v>
      </c>
      <c r="M1169" s="143">
        <v>2310</v>
      </c>
      <c r="N1169" s="95" t="s">
        <v>71</v>
      </c>
    </row>
    <row r="1170" spans="1:14">
      <c r="A1170" s="95">
        <v>10</v>
      </c>
      <c r="B1170" s="95"/>
      <c r="C1170" s="95" t="s">
        <v>34</v>
      </c>
      <c r="D1170" s="95" t="s">
        <v>134</v>
      </c>
      <c r="E1170" s="95" t="s">
        <v>173</v>
      </c>
      <c r="F1170" s="95" t="s">
        <v>1840</v>
      </c>
      <c r="G1170" s="95">
        <v>1</v>
      </c>
      <c r="H1170" s="95" t="s">
        <v>74</v>
      </c>
      <c r="I1170" s="95">
        <v>7</v>
      </c>
      <c r="J1170" s="95" t="s">
        <v>72</v>
      </c>
      <c r="K1170" s="95">
        <v>2.31</v>
      </c>
      <c r="L1170" s="95" t="s">
        <v>103</v>
      </c>
      <c r="M1170" s="143">
        <v>2310</v>
      </c>
      <c r="N1170" s="95" t="s">
        <v>71</v>
      </c>
    </row>
    <row r="1171" spans="1:14">
      <c r="A1171" s="95">
        <v>11</v>
      </c>
      <c r="B1171" s="95"/>
      <c r="C1171" s="95" t="s">
        <v>23</v>
      </c>
      <c r="D1171" s="95" t="s">
        <v>136</v>
      </c>
      <c r="E1171" s="95" t="s">
        <v>12</v>
      </c>
      <c r="F1171" s="95" t="s">
        <v>1841</v>
      </c>
      <c r="G1171" s="95">
        <v>2</v>
      </c>
      <c r="H1171" s="95" t="s">
        <v>74</v>
      </c>
      <c r="I1171" s="95">
        <v>2</v>
      </c>
      <c r="J1171" s="95" t="s">
        <v>72</v>
      </c>
      <c r="K1171" s="95">
        <v>0.66</v>
      </c>
      <c r="L1171" s="95" t="s">
        <v>103</v>
      </c>
      <c r="M1171" s="95">
        <v>660</v>
      </c>
      <c r="N1171" s="95" t="s">
        <v>71</v>
      </c>
    </row>
    <row r="1172" spans="1:14">
      <c r="A1172" s="95">
        <v>12</v>
      </c>
      <c r="B1172" s="95"/>
      <c r="C1172" s="95" t="s">
        <v>90</v>
      </c>
      <c r="D1172" s="95" t="s">
        <v>91</v>
      </c>
      <c r="E1172" s="95" t="s">
        <v>12</v>
      </c>
      <c r="F1172" s="95" t="s">
        <v>1708</v>
      </c>
      <c r="G1172" s="95">
        <v>1</v>
      </c>
      <c r="H1172" s="95" t="s">
        <v>74</v>
      </c>
      <c r="I1172" s="95">
        <v>1</v>
      </c>
      <c r="J1172" s="95" t="s">
        <v>72</v>
      </c>
      <c r="K1172" s="95">
        <v>0.33</v>
      </c>
      <c r="L1172" s="95" t="s">
        <v>103</v>
      </c>
      <c r="M1172" s="95">
        <v>330</v>
      </c>
      <c r="N1172" s="95" t="s">
        <v>71</v>
      </c>
    </row>
    <row r="1173" spans="1:14">
      <c r="A1173" s="95">
        <v>13</v>
      </c>
      <c r="B1173" s="95"/>
      <c r="C1173" s="95" t="s">
        <v>81</v>
      </c>
      <c r="D1173" s="95" t="s">
        <v>82</v>
      </c>
      <c r="E1173" s="95" t="s">
        <v>12</v>
      </c>
      <c r="F1173" s="95" t="s">
        <v>1775</v>
      </c>
      <c r="G1173" s="95">
        <v>1</v>
      </c>
      <c r="H1173" s="95" t="s">
        <v>74</v>
      </c>
      <c r="I1173" s="95">
        <v>1</v>
      </c>
      <c r="J1173" s="95" t="s">
        <v>72</v>
      </c>
      <c r="K1173" s="95">
        <v>0.33</v>
      </c>
      <c r="L1173" s="95" t="s">
        <v>103</v>
      </c>
      <c r="M1173" s="95">
        <v>330</v>
      </c>
      <c r="N1173" s="95" t="s">
        <v>71</v>
      </c>
    </row>
    <row r="1174" spans="1:14">
      <c r="A1174" s="95">
        <v>14</v>
      </c>
      <c r="B1174" s="95"/>
      <c r="C1174" s="95" t="s">
        <v>11</v>
      </c>
      <c r="D1174" s="95" t="s">
        <v>13</v>
      </c>
      <c r="E1174" s="95" t="s">
        <v>12</v>
      </c>
      <c r="F1174" s="95" t="s">
        <v>1797</v>
      </c>
      <c r="G1174" s="95">
        <v>1</v>
      </c>
      <c r="H1174" s="95" t="s">
        <v>74</v>
      </c>
      <c r="I1174" s="95">
        <v>1</v>
      </c>
      <c r="J1174" s="95" t="s">
        <v>72</v>
      </c>
      <c r="K1174" s="95">
        <v>0.33</v>
      </c>
      <c r="L1174" s="95" t="s">
        <v>103</v>
      </c>
      <c r="M1174" s="95">
        <v>330</v>
      </c>
      <c r="N1174" s="95" t="s">
        <v>71</v>
      </c>
    </row>
    <row r="1175" spans="1:14">
      <c r="A1175" s="95">
        <v>15</v>
      </c>
      <c r="B1175" s="95"/>
      <c r="C1175" s="95" t="s">
        <v>28</v>
      </c>
      <c r="D1175" s="95" t="s">
        <v>27</v>
      </c>
      <c r="E1175" s="95" t="s">
        <v>12</v>
      </c>
      <c r="F1175" s="95" t="s">
        <v>1823</v>
      </c>
      <c r="G1175" s="95">
        <v>1</v>
      </c>
      <c r="H1175" s="95" t="s">
        <v>74</v>
      </c>
      <c r="I1175" s="95">
        <v>1</v>
      </c>
      <c r="J1175" s="95" t="s">
        <v>72</v>
      </c>
      <c r="K1175" s="95">
        <v>0.33</v>
      </c>
      <c r="L1175" s="95" t="s">
        <v>103</v>
      </c>
      <c r="M1175" s="95">
        <v>330</v>
      </c>
      <c r="N1175" s="95" t="s">
        <v>71</v>
      </c>
    </row>
    <row r="1176" spans="1:14">
      <c r="A1176" s="95">
        <v>16</v>
      </c>
      <c r="B1176" s="95"/>
      <c r="C1176" s="95" t="s">
        <v>30</v>
      </c>
      <c r="D1176" s="95" t="s">
        <v>29</v>
      </c>
      <c r="E1176" s="95" t="s">
        <v>12</v>
      </c>
      <c r="F1176" s="95" t="s">
        <v>1842</v>
      </c>
      <c r="G1176" s="95">
        <v>2</v>
      </c>
      <c r="H1176" s="95" t="s">
        <v>74</v>
      </c>
      <c r="I1176" s="95">
        <v>2</v>
      </c>
      <c r="J1176" s="95" t="s">
        <v>72</v>
      </c>
      <c r="K1176" s="95">
        <v>0.66</v>
      </c>
      <c r="L1176" s="95" t="s">
        <v>103</v>
      </c>
      <c r="M1176" s="95">
        <v>660</v>
      </c>
      <c r="N1176" s="95" t="s">
        <v>71</v>
      </c>
    </row>
    <row r="1177" spans="1:14">
      <c r="A1177" s="95">
        <v>17</v>
      </c>
      <c r="B1177" s="95"/>
      <c r="C1177" s="95" t="s">
        <v>32</v>
      </c>
      <c r="D1177" s="95" t="s">
        <v>33</v>
      </c>
      <c r="E1177" s="95" t="s">
        <v>12</v>
      </c>
      <c r="F1177" s="95"/>
      <c r="G1177" s="95">
        <v>0</v>
      </c>
      <c r="H1177" s="95" t="s">
        <v>74</v>
      </c>
      <c r="I1177" s="95">
        <v>0</v>
      </c>
      <c r="J1177" s="95" t="s">
        <v>72</v>
      </c>
      <c r="K1177" s="95">
        <v>0</v>
      </c>
      <c r="L1177" s="95" t="s">
        <v>103</v>
      </c>
      <c r="M1177" s="95" t="s">
        <v>1486</v>
      </c>
      <c r="N1177" s="95" t="s">
        <v>71</v>
      </c>
    </row>
    <row r="1178" spans="1:14">
      <c r="A1178" s="95">
        <v>18</v>
      </c>
      <c r="B1178" s="95"/>
      <c r="C1178" s="95" t="s">
        <v>36</v>
      </c>
      <c r="D1178" s="95" t="s">
        <v>35</v>
      </c>
      <c r="E1178" s="95" t="s">
        <v>12</v>
      </c>
      <c r="F1178" s="95" t="s">
        <v>1825</v>
      </c>
      <c r="G1178" s="95">
        <v>1</v>
      </c>
      <c r="H1178" s="95" t="s">
        <v>74</v>
      </c>
      <c r="I1178" s="95">
        <v>1</v>
      </c>
      <c r="J1178" s="95" t="s">
        <v>72</v>
      </c>
      <c r="K1178" s="95">
        <v>0.33</v>
      </c>
      <c r="L1178" s="95" t="s">
        <v>103</v>
      </c>
      <c r="M1178" s="95">
        <v>330</v>
      </c>
      <c r="N1178" s="95" t="s">
        <v>71</v>
      </c>
    </row>
    <row r="1179" spans="1:14">
      <c r="A1179" s="95">
        <v>19</v>
      </c>
      <c r="B1179" s="95"/>
      <c r="C1179" s="95" t="s">
        <v>38</v>
      </c>
      <c r="D1179" s="95" t="s">
        <v>37</v>
      </c>
      <c r="E1179" s="95" t="s">
        <v>12</v>
      </c>
      <c r="F1179" s="95" t="s">
        <v>1843</v>
      </c>
      <c r="G1179" s="95">
        <v>1</v>
      </c>
      <c r="H1179" s="95" t="s">
        <v>74</v>
      </c>
      <c r="I1179" s="95">
        <v>1</v>
      </c>
      <c r="J1179" s="95" t="s">
        <v>72</v>
      </c>
      <c r="K1179" s="95">
        <v>0.33</v>
      </c>
      <c r="L1179" s="95" t="s">
        <v>103</v>
      </c>
      <c r="M1179" s="95">
        <v>330</v>
      </c>
      <c r="N1179" s="95" t="s">
        <v>71</v>
      </c>
    </row>
    <row r="1180" spans="1:14">
      <c r="A1180" s="95">
        <v>20</v>
      </c>
      <c r="B1180" s="95"/>
      <c r="C1180" s="95" t="s">
        <v>40</v>
      </c>
      <c r="D1180" s="95" t="s">
        <v>39</v>
      </c>
      <c r="E1180" s="95" t="s">
        <v>12</v>
      </c>
      <c r="F1180" s="95" t="s">
        <v>1827</v>
      </c>
      <c r="G1180" s="95">
        <v>3</v>
      </c>
      <c r="H1180" s="95" t="s">
        <v>1828</v>
      </c>
      <c r="I1180" s="95">
        <v>3</v>
      </c>
      <c r="J1180" s="95" t="s">
        <v>72</v>
      </c>
      <c r="K1180" s="95">
        <v>0.99</v>
      </c>
      <c r="L1180" s="95" t="s">
        <v>103</v>
      </c>
      <c r="M1180" s="95">
        <v>990</v>
      </c>
      <c r="N1180" s="95" t="s">
        <v>71</v>
      </c>
    </row>
    <row r="1181" spans="1:14">
      <c r="A1181" s="95">
        <v>21</v>
      </c>
      <c r="B1181" s="95"/>
      <c r="C1181" s="95" t="s">
        <v>78</v>
      </c>
      <c r="D1181" s="95" t="s">
        <v>79</v>
      </c>
      <c r="E1181" s="95" t="s">
        <v>12</v>
      </c>
      <c r="F1181" s="95" t="s">
        <v>1801</v>
      </c>
      <c r="G1181" s="95">
        <v>1</v>
      </c>
      <c r="H1181" s="95" t="s">
        <v>74</v>
      </c>
      <c r="I1181" s="95">
        <v>1</v>
      </c>
      <c r="J1181" s="95" t="s">
        <v>72</v>
      </c>
      <c r="K1181" s="95">
        <v>0.33</v>
      </c>
      <c r="L1181" s="95" t="s">
        <v>103</v>
      </c>
      <c r="M1181" s="95">
        <v>330</v>
      </c>
      <c r="N1181" s="95" t="s">
        <v>71</v>
      </c>
    </row>
    <row r="1182" spans="1:14">
      <c r="A1182" s="95">
        <v>22</v>
      </c>
      <c r="B1182" s="95"/>
      <c r="C1182" s="95" t="s">
        <v>45</v>
      </c>
      <c r="D1182" s="95" t="s">
        <v>44</v>
      </c>
      <c r="E1182" s="95" t="s">
        <v>43</v>
      </c>
      <c r="F1182" s="95" t="s">
        <v>1802</v>
      </c>
      <c r="G1182" s="95">
        <v>5</v>
      </c>
      <c r="H1182" s="95" t="s">
        <v>74</v>
      </c>
      <c r="I1182" s="95">
        <v>7.5</v>
      </c>
      <c r="J1182" s="95" t="s">
        <v>72</v>
      </c>
      <c r="K1182" s="95">
        <v>2.4750000000000001</v>
      </c>
      <c r="L1182" s="95" t="s">
        <v>103</v>
      </c>
      <c r="M1182" s="143">
        <v>2475</v>
      </c>
      <c r="N1182" s="95" t="s">
        <v>71</v>
      </c>
    </row>
    <row r="1183" spans="1:14">
      <c r="A1183" s="95">
        <v>23</v>
      </c>
      <c r="B1183" s="95"/>
      <c r="C1183" s="95" t="s">
        <v>47</v>
      </c>
      <c r="D1183" s="95" t="s">
        <v>46</v>
      </c>
      <c r="E1183" s="95" t="s">
        <v>43</v>
      </c>
      <c r="F1183" s="95" t="s">
        <v>1803</v>
      </c>
      <c r="G1183" s="95">
        <v>1</v>
      </c>
      <c r="H1183" s="95" t="s">
        <v>74</v>
      </c>
      <c r="I1183" s="95">
        <v>1.5</v>
      </c>
      <c r="J1183" s="95" t="s">
        <v>72</v>
      </c>
      <c r="K1183" s="95">
        <v>0.495</v>
      </c>
      <c r="L1183" s="95" t="s">
        <v>103</v>
      </c>
      <c r="M1183" s="95">
        <v>495</v>
      </c>
      <c r="N1183" s="95" t="s">
        <v>71</v>
      </c>
    </row>
    <row r="1184" spans="1:14">
      <c r="A1184" s="95">
        <v>24</v>
      </c>
      <c r="B1184" s="95"/>
      <c r="C1184" s="95" t="s">
        <v>42</v>
      </c>
      <c r="D1184" s="95" t="s">
        <v>41</v>
      </c>
      <c r="E1184" s="95" t="s">
        <v>165</v>
      </c>
      <c r="F1184" s="95" t="s">
        <v>1804</v>
      </c>
      <c r="G1184" s="95">
        <v>1</v>
      </c>
      <c r="H1184" s="95" t="s">
        <v>74</v>
      </c>
      <c r="I1184" s="95">
        <v>1.5</v>
      </c>
      <c r="J1184" s="95" t="s">
        <v>72</v>
      </c>
      <c r="K1184" s="95">
        <v>0.495</v>
      </c>
      <c r="L1184" s="95" t="s">
        <v>103</v>
      </c>
      <c r="M1184" s="95">
        <v>495</v>
      </c>
      <c r="N1184" s="95" t="s">
        <v>71</v>
      </c>
    </row>
    <row r="1185" spans="1:14">
      <c r="A1185" s="95">
        <v>25</v>
      </c>
      <c r="B1185" s="95"/>
      <c r="C1185" s="95" t="s">
        <v>1880</v>
      </c>
      <c r="D1185" s="95"/>
      <c r="E1185" s="95" t="s">
        <v>70</v>
      </c>
      <c r="F1185" s="95" t="s">
        <v>700</v>
      </c>
      <c r="G1185" s="95">
        <v>1</v>
      </c>
      <c r="H1185" s="95" t="s">
        <v>74</v>
      </c>
      <c r="I1185" s="95">
        <v>4</v>
      </c>
      <c r="J1185" s="95" t="s">
        <v>72</v>
      </c>
      <c r="K1185" s="95">
        <v>1.32</v>
      </c>
      <c r="L1185" s="95" t="s">
        <v>103</v>
      </c>
      <c r="M1185" s="143">
        <v>1320</v>
      </c>
      <c r="N1185" s="95" t="s">
        <v>71</v>
      </c>
    </row>
    <row r="1186" spans="1:14">
      <c r="A1186" s="95">
        <v>26</v>
      </c>
      <c r="B1186" s="95"/>
      <c r="C1186" s="95" t="s">
        <v>1829</v>
      </c>
      <c r="D1186" s="95"/>
      <c r="E1186" s="95" t="s">
        <v>12</v>
      </c>
      <c r="F1186" s="95" t="s">
        <v>1846</v>
      </c>
      <c r="G1186" s="95">
        <v>1</v>
      </c>
      <c r="H1186" s="95" t="s">
        <v>74</v>
      </c>
      <c r="I1186" s="95">
        <v>1.5</v>
      </c>
      <c r="J1186" s="95" t="s">
        <v>72</v>
      </c>
      <c r="K1186" s="95">
        <v>0.495</v>
      </c>
      <c r="L1186" s="95" t="s">
        <v>103</v>
      </c>
      <c r="M1186" s="95">
        <v>495</v>
      </c>
      <c r="N1186" s="95" t="s">
        <v>71</v>
      </c>
    </row>
    <row r="1187" spans="1:14">
      <c r="A1187" s="95">
        <v>27</v>
      </c>
      <c r="B1187" s="95"/>
      <c r="C1187" s="95" t="s">
        <v>1140</v>
      </c>
      <c r="D1187" s="95"/>
      <c r="E1187" s="95" t="s">
        <v>12</v>
      </c>
      <c r="F1187" s="95" t="s">
        <v>995</v>
      </c>
      <c r="G1187" s="95">
        <v>2</v>
      </c>
      <c r="H1187" s="95" t="s">
        <v>74</v>
      </c>
      <c r="I1187" s="95">
        <v>2</v>
      </c>
      <c r="J1187" s="95" t="s">
        <v>72</v>
      </c>
      <c r="K1187" s="95">
        <v>0.66</v>
      </c>
      <c r="L1187" s="95" t="s">
        <v>103</v>
      </c>
      <c r="M1187" s="95">
        <v>660</v>
      </c>
      <c r="N1187" s="95" t="s">
        <v>71</v>
      </c>
    </row>
    <row r="1188" spans="1:14">
      <c r="A1188" s="95">
        <v>28</v>
      </c>
      <c r="B1188" s="95"/>
      <c r="C1188" s="95" t="s">
        <v>1807</v>
      </c>
      <c r="D1188" s="95"/>
      <c r="E1188" s="95" t="s">
        <v>12</v>
      </c>
      <c r="F1188" s="95" t="s">
        <v>1808</v>
      </c>
      <c r="G1188" s="95">
        <v>1</v>
      </c>
      <c r="H1188" s="95" t="s">
        <v>74</v>
      </c>
      <c r="I1188" s="95">
        <v>1</v>
      </c>
      <c r="J1188" s="95" t="s">
        <v>72</v>
      </c>
      <c r="K1188" s="95">
        <v>0.33</v>
      </c>
      <c r="L1188" s="95" t="s">
        <v>103</v>
      </c>
      <c r="M1188" s="95">
        <v>330</v>
      </c>
      <c r="N1188" s="95" t="s">
        <v>71</v>
      </c>
    </row>
    <row r="1189" spans="1:14">
      <c r="A1189" s="95">
        <v>29</v>
      </c>
      <c r="B1189" s="95"/>
      <c r="C1189" s="95" t="s">
        <v>718</v>
      </c>
      <c r="D1189" s="95"/>
      <c r="E1189" s="95" t="s">
        <v>70</v>
      </c>
      <c r="F1189" s="95" t="s">
        <v>627</v>
      </c>
      <c r="G1189" s="95">
        <v>1</v>
      </c>
      <c r="H1189" s="95" t="s">
        <v>74</v>
      </c>
      <c r="I1189" s="95">
        <v>1</v>
      </c>
      <c r="J1189" s="95" t="s">
        <v>72</v>
      </c>
      <c r="K1189" s="95">
        <v>0.33</v>
      </c>
      <c r="L1189" s="95" t="s">
        <v>103</v>
      </c>
      <c r="M1189" s="95">
        <v>330</v>
      </c>
      <c r="N1189" s="95" t="s">
        <v>71</v>
      </c>
    </row>
    <row r="1190" spans="1:14">
      <c r="A1190" s="95">
        <v>30</v>
      </c>
      <c r="B1190" s="95"/>
      <c r="C1190" s="95" t="s">
        <v>1809</v>
      </c>
      <c r="D1190" s="95"/>
      <c r="E1190" s="95" t="s">
        <v>12</v>
      </c>
      <c r="F1190" s="95" t="s">
        <v>570</v>
      </c>
      <c r="G1190" s="95">
        <v>1</v>
      </c>
      <c r="H1190" s="95" t="s">
        <v>74</v>
      </c>
      <c r="I1190" s="95">
        <v>4</v>
      </c>
      <c r="J1190" s="95" t="s">
        <v>72</v>
      </c>
      <c r="K1190" s="95">
        <v>1.32</v>
      </c>
      <c r="L1190" s="95" t="s">
        <v>103</v>
      </c>
      <c r="M1190" s="143">
        <v>1320</v>
      </c>
      <c r="N1190" s="95" t="s">
        <v>71</v>
      </c>
    </row>
    <row r="1191" spans="1:14">
      <c r="A1191" s="95">
        <v>31</v>
      </c>
      <c r="B1191" s="95"/>
      <c r="C1191" s="95" t="s">
        <v>1764</v>
      </c>
      <c r="D1191" s="95"/>
      <c r="E1191" s="95" t="s">
        <v>12</v>
      </c>
      <c r="F1191" s="95" t="s">
        <v>1136</v>
      </c>
      <c r="G1191" s="95">
        <v>1</v>
      </c>
      <c r="H1191" s="95" t="s">
        <v>74</v>
      </c>
      <c r="I1191" s="95">
        <v>1</v>
      </c>
      <c r="J1191" s="95" t="s">
        <v>72</v>
      </c>
      <c r="K1191" s="95">
        <v>0.33</v>
      </c>
      <c r="L1191" s="95" t="s">
        <v>103</v>
      </c>
      <c r="M1191" s="95">
        <v>330</v>
      </c>
      <c r="N1191" s="95" t="s">
        <v>71</v>
      </c>
    </row>
    <row r="1192" spans="1:14">
      <c r="A1192" s="95">
        <v>32</v>
      </c>
      <c r="B1192" s="95"/>
      <c r="C1192" s="95" t="s">
        <v>1765</v>
      </c>
      <c r="D1192" s="95"/>
      <c r="E1192" s="95" t="s">
        <v>12</v>
      </c>
      <c r="F1192" s="95" t="s">
        <v>1059</v>
      </c>
      <c r="G1192" s="95">
        <v>1</v>
      </c>
      <c r="H1192" s="95" t="s">
        <v>74</v>
      </c>
      <c r="I1192" s="95">
        <v>1</v>
      </c>
      <c r="J1192" s="95" t="s">
        <v>72</v>
      </c>
      <c r="K1192" s="95">
        <v>0.33</v>
      </c>
      <c r="L1192" s="95" t="s">
        <v>103</v>
      </c>
      <c r="M1192" s="95">
        <v>330</v>
      </c>
      <c r="N1192" s="95" t="s">
        <v>71</v>
      </c>
    </row>
    <row r="1193" spans="1:14">
      <c r="A1193" s="95">
        <v>33</v>
      </c>
      <c r="B1193" s="95"/>
      <c r="C1193" s="95" t="s">
        <v>124</v>
      </c>
      <c r="D1193" s="95"/>
      <c r="E1193" s="95" t="s">
        <v>678</v>
      </c>
      <c r="F1193" s="95" t="s">
        <v>680</v>
      </c>
      <c r="G1193" s="95">
        <v>1</v>
      </c>
      <c r="H1193" s="95" t="s">
        <v>74</v>
      </c>
      <c r="I1193" s="95">
        <v>1.5</v>
      </c>
      <c r="J1193" s="95" t="s">
        <v>72</v>
      </c>
      <c r="K1193" s="95">
        <v>0.495</v>
      </c>
      <c r="L1193" s="95" t="s">
        <v>103</v>
      </c>
      <c r="M1193" s="95">
        <v>495</v>
      </c>
      <c r="N1193" s="95" t="s">
        <v>71</v>
      </c>
    </row>
    <row r="1194" spans="1:14">
      <c r="A1194" s="95">
        <v>34</v>
      </c>
      <c r="B1194" s="95"/>
      <c r="C1194" s="95" t="s">
        <v>1810</v>
      </c>
      <c r="D1194" s="95"/>
      <c r="E1194" s="95" t="s">
        <v>12</v>
      </c>
      <c r="F1194" s="95" t="s">
        <v>545</v>
      </c>
      <c r="G1194" s="95">
        <v>1</v>
      </c>
      <c r="H1194" s="95" t="s">
        <v>74</v>
      </c>
      <c r="I1194" s="95">
        <v>1</v>
      </c>
      <c r="J1194" s="95" t="s">
        <v>72</v>
      </c>
      <c r="K1194" s="95">
        <v>0.33</v>
      </c>
      <c r="L1194" s="95" t="s">
        <v>103</v>
      </c>
      <c r="M1194" s="95">
        <v>330</v>
      </c>
      <c r="N1194" s="95" t="s">
        <v>71</v>
      </c>
    </row>
    <row r="1195" spans="1:14">
      <c r="A1195" s="95">
        <v>35</v>
      </c>
      <c r="B1195" s="95"/>
      <c r="C1195" s="95" t="s">
        <v>757</v>
      </c>
      <c r="D1195" s="95"/>
      <c r="E1195" s="95" t="s">
        <v>12</v>
      </c>
      <c r="F1195" s="95" t="s">
        <v>995</v>
      </c>
      <c r="G1195" s="95">
        <v>2</v>
      </c>
      <c r="H1195" s="95" t="s">
        <v>74</v>
      </c>
      <c r="I1195" s="95">
        <v>2</v>
      </c>
      <c r="J1195" s="95" t="s">
        <v>72</v>
      </c>
      <c r="K1195" s="95">
        <v>0.66</v>
      </c>
      <c r="L1195" s="95" t="s">
        <v>103</v>
      </c>
      <c r="M1195" s="95">
        <v>660</v>
      </c>
      <c r="N1195" s="95" t="s">
        <v>71</v>
      </c>
    </row>
    <row r="1196" spans="1:14">
      <c r="A1196" s="95">
        <v>36</v>
      </c>
      <c r="B1196" s="95"/>
      <c r="C1196" s="95" t="s">
        <v>1812</v>
      </c>
      <c r="D1196" s="95"/>
      <c r="E1196" s="95" t="s">
        <v>12</v>
      </c>
      <c r="F1196" s="95" t="s">
        <v>1722</v>
      </c>
      <c r="G1196" s="95">
        <v>1</v>
      </c>
      <c r="H1196" s="95" t="s">
        <v>74</v>
      </c>
      <c r="I1196" s="95">
        <v>1</v>
      </c>
      <c r="J1196" s="95" t="s">
        <v>72</v>
      </c>
      <c r="K1196" s="95">
        <v>0.33</v>
      </c>
      <c r="L1196" s="95" t="s">
        <v>103</v>
      </c>
      <c r="M1196" s="95">
        <v>330</v>
      </c>
      <c r="N1196" s="95" t="s">
        <v>71</v>
      </c>
    </row>
    <row r="1197" spans="1:14">
      <c r="A1197" s="95">
        <v>37</v>
      </c>
      <c r="B1197" s="95"/>
      <c r="C1197" s="95"/>
      <c r="D1197" s="95"/>
      <c r="E1197" s="95"/>
      <c r="F1197" s="95"/>
      <c r="G1197" s="95">
        <v>62</v>
      </c>
      <c r="H1197" s="95" t="s">
        <v>74</v>
      </c>
      <c r="I1197" s="95">
        <v>209.5</v>
      </c>
      <c r="J1197" s="95" t="s">
        <v>72</v>
      </c>
      <c r="K1197" s="95">
        <v>69.135000000000005</v>
      </c>
      <c r="L1197" s="95" t="s">
        <v>103</v>
      </c>
      <c r="M1197" s="143">
        <v>69135</v>
      </c>
      <c r="N1197" s="95" t="s">
        <v>71</v>
      </c>
    </row>
    <row r="1198" spans="1:14">
      <c r="A1198" s="95" t="s">
        <v>54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</row>
    <row r="1199" spans="1:14">
      <c r="A1199" s="95"/>
      <c r="B1199" s="95"/>
      <c r="C1199" s="95" t="s">
        <v>2</v>
      </c>
      <c r="D1199" s="95" t="s">
        <v>4</v>
      </c>
      <c r="E1199" s="95" t="s">
        <v>1</v>
      </c>
      <c r="F1199" s="95" t="s">
        <v>280</v>
      </c>
      <c r="G1199" s="95" t="s">
        <v>5</v>
      </c>
      <c r="H1199" s="95"/>
      <c r="I1199" s="95" t="s">
        <v>6</v>
      </c>
      <c r="J1199" s="95"/>
      <c r="K1199" s="95" t="s">
        <v>101</v>
      </c>
      <c r="L1199" s="95"/>
      <c r="M1199" s="95" t="s">
        <v>102</v>
      </c>
      <c r="N1199" s="95"/>
    </row>
    <row r="1200" spans="1:14">
      <c r="A1200" s="95" t="s">
        <v>53</v>
      </c>
      <c r="B1200" s="95" t="s">
        <v>0</v>
      </c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</row>
    <row r="1201" spans="1:14">
      <c r="A1201" s="95"/>
      <c r="B1201" s="95"/>
      <c r="C1201" s="95" t="s">
        <v>3</v>
      </c>
      <c r="D1201" s="95" t="s">
        <v>7</v>
      </c>
      <c r="E1201" s="95" t="s">
        <v>8</v>
      </c>
      <c r="F1201" s="95" t="s">
        <v>1881</v>
      </c>
      <c r="G1201" s="95">
        <v>4</v>
      </c>
      <c r="H1201" s="95" t="s">
        <v>74</v>
      </c>
      <c r="I1201" s="95">
        <v>24</v>
      </c>
      <c r="J1201" s="95" t="s">
        <v>72</v>
      </c>
      <c r="K1201" s="95">
        <v>7.92</v>
      </c>
      <c r="L1201" s="95" t="s">
        <v>103</v>
      </c>
      <c r="M1201" s="143">
        <v>7920</v>
      </c>
      <c r="N1201" s="95" t="s">
        <v>71</v>
      </c>
    </row>
    <row r="1202" spans="1:14">
      <c r="A1202" s="95">
        <v>1</v>
      </c>
      <c r="B1202" s="95" t="s">
        <v>60</v>
      </c>
      <c r="C1202" s="95" t="s">
        <v>56</v>
      </c>
      <c r="D1202" s="95" t="s">
        <v>93</v>
      </c>
      <c r="E1202" s="95" t="s">
        <v>8</v>
      </c>
      <c r="F1202" s="95" t="s">
        <v>1879</v>
      </c>
      <c r="G1202" s="95">
        <v>0</v>
      </c>
      <c r="H1202" s="95" t="s">
        <v>74</v>
      </c>
      <c r="I1202" s="95">
        <v>0</v>
      </c>
      <c r="J1202" s="95" t="s">
        <v>72</v>
      </c>
      <c r="K1202" s="95">
        <v>0</v>
      </c>
      <c r="L1202" s="95" t="s">
        <v>103</v>
      </c>
      <c r="M1202" s="95" t="s">
        <v>1486</v>
      </c>
      <c r="N1202" s="95" t="s">
        <v>71</v>
      </c>
    </row>
    <row r="1203" spans="1:14">
      <c r="A1203" s="95">
        <v>2</v>
      </c>
      <c r="B1203" s="95" t="s">
        <v>1882</v>
      </c>
      <c r="C1203" s="95" t="s">
        <v>15</v>
      </c>
      <c r="D1203" s="95" t="s">
        <v>647</v>
      </c>
      <c r="E1203" s="95" t="s">
        <v>8</v>
      </c>
      <c r="F1203" s="95"/>
      <c r="G1203" s="95">
        <v>0</v>
      </c>
      <c r="H1203" s="95" t="s">
        <v>74</v>
      </c>
      <c r="I1203" s="95">
        <v>0</v>
      </c>
      <c r="J1203" s="95" t="s">
        <v>72</v>
      </c>
      <c r="K1203" s="95">
        <v>0</v>
      </c>
      <c r="L1203" s="95" t="s">
        <v>103</v>
      </c>
      <c r="M1203" s="95" t="s">
        <v>1486</v>
      </c>
      <c r="N1203" s="95" t="s">
        <v>71</v>
      </c>
    </row>
    <row r="1204" spans="1:14">
      <c r="A1204" s="95">
        <v>3</v>
      </c>
      <c r="B1204" s="95"/>
      <c r="C1204" s="95" t="s">
        <v>17</v>
      </c>
      <c r="D1204" s="95" t="s">
        <v>16</v>
      </c>
      <c r="E1204" s="95" t="s">
        <v>8</v>
      </c>
      <c r="F1204" s="95" t="s">
        <v>1883</v>
      </c>
      <c r="G1204" s="95">
        <v>3</v>
      </c>
      <c r="H1204" s="95" t="s">
        <v>74</v>
      </c>
      <c r="I1204" s="95">
        <v>18</v>
      </c>
      <c r="J1204" s="95" t="s">
        <v>72</v>
      </c>
      <c r="K1204" s="95">
        <v>5.94</v>
      </c>
      <c r="L1204" s="95" t="s">
        <v>103</v>
      </c>
      <c r="M1204" s="143">
        <v>5940</v>
      </c>
      <c r="N1204" s="95" t="s">
        <v>71</v>
      </c>
    </row>
    <row r="1205" spans="1:14">
      <c r="A1205" s="95">
        <v>4</v>
      </c>
      <c r="B1205" s="95"/>
      <c r="C1205" s="95" t="s">
        <v>251</v>
      </c>
      <c r="D1205" s="95" t="s">
        <v>18</v>
      </c>
      <c r="E1205" s="95" t="s">
        <v>8</v>
      </c>
      <c r="F1205" s="95" t="s">
        <v>1870</v>
      </c>
      <c r="G1205" s="95">
        <v>0</v>
      </c>
      <c r="H1205" s="95" t="s">
        <v>74</v>
      </c>
      <c r="I1205" s="95">
        <v>0</v>
      </c>
      <c r="J1205" s="95" t="s">
        <v>72</v>
      </c>
      <c r="K1205" s="95">
        <v>0</v>
      </c>
      <c r="L1205" s="95" t="s">
        <v>103</v>
      </c>
      <c r="M1205" s="95" t="s">
        <v>1486</v>
      </c>
      <c r="N1205" s="95" t="s">
        <v>71</v>
      </c>
    </row>
    <row r="1206" spans="1:14">
      <c r="A1206" s="95">
        <v>5</v>
      </c>
      <c r="B1206" s="95"/>
      <c r="C1206" s="95" t="s">
        <v>52</v>
      </c>
      <c r="D1206" s="95" t="s">
        <v>51</v>
      </c>
      <c r="E1206" s="95" t="s">
        <v>8</v>
      </c>
      <c r="F1206" s="95" t="s">
        <v>1884</v>
      </c>
      <c r="G1206" s="95">
        <v>6</v>
      </c>
      <c r="H1206" s="95" t="s">
        <v>74</v>
      </c>
      <c r="I1206" s="95">
        <v>36</v>
      </c>
      <c r="J1206" s="95" t="s">
        <v>72</v>
      </c>
      <c r="K1206" s="95">
        <v>11.88</v>
      </c>
      <c r="L1206" s="95" t="s">
        <v>103</v>
      </c>
      <c r="M1206" s="143">
        <v>11880</v>
      </c>
      <c r="N1206" s="95" t="s">
        <v>71</v>
      </c>
    </row>
    <row r="1207" spans="1:14">
      <c r="A1207" s="95">
        <v>6</v>
      </c>
      <c r="B1207" s="95"/>
      <c r="C1207" s="95" t="s">
        <v>10</v>
      </c>
      <c r="D1207" s="95" t="s">
        <v>93</v>
      </c>
      <c r="E1207" s="95" t="s">
        <v>8</v>
      </c>
      <c r="F1207" s="95" t="s">
        <v>1837</v>
      </c>
      <c r="G1207" s="95">
        <v>0</v>
      </c>
      <c r="H1207" s="95" t="s">
        <v>74</v>
      </c>
      <c r="I1207" s="95">
        <v>0</v>
      </c>
      <c r="J1207" s="95" t="s">
        <v>72</v>
      </c>
      <c r="K1207" s="95">
        <v>0</v>
      </c>
      <c r="L1207" s="95" t="s">
        <v>103</v>
      </c>
      <c r="M1207" s="95" t="s">
        <v>1486</v>
      </c>
      <c r="N1207" s="95" t="s">
        <v>71</v>
      </c>
    </row>
    <row r="1208" spans="1:14">
      <c r="A1208" s="95">
        <v>7</v>
      </c>
      <c r="B1208" s="95"/>
      <c r="C1208" s="95" t="s">
        <v>26</v>
      </c>
      <c r="D1208" s="95" t="s">
        <v>89</v>
      </c>
      <c r="E1208" s="95" t="s">
        <v>8</v>
      </c>
      <c r="F1208" s="95" t="s">
        <v>1885</v>
      </c>
      <c r="G1208" s="95">
        <v>4</v>
      </c>
      <c r="H1208" s="95" t="s">
        <v>74</v>
      </c>
      <c r="I1208" s="95">
        <v>24</v>
      </c>
      <c r="J1208" s="95" t="s">
        <v>72</v>
      </c>
      <c r="K1208" s="95">
        <v>7.92</v>
      </c>
      <c r="L1208" s="95" t="s">
        <v>103</v>
      </c>
      <c r="M1208" s="143">
        <v>7920</v>
      </c>
      <c r="N1208" s="95" t="s">
        <v>71</v>
      </c>
    </row>
    <row r="1209" spans="1:14">
      <c r="A1209" s="95">
        <v>8</v>
      </c>
      <c r="B1209" s="95"/>
      <c r="C1209" s="95" t="s">
        <v>94</v>
      </c>
      <c r="D1209" s="95" t="s">
        <v>95</v>
      </c>
      <c r="E1209" s="95" t="s">
        <v>8</v>
      </c>
      <c r="F1209" s="95" t="s">
        <v>1794</v>
      </c>
      <c r="G1209" s="95">
        <v>0</v>
      </c>
      <c r="H1209" s="95" t="s">
        <v>74</v>
      </c>
      <c r="I1209" s="95">
        <v>0</v>
      </c>
      <c r="J1209" s="95" t="s">
        <v>72</v>
      </c>
      <c r="K1209" s="95">
        <v>0</v>
      </c>
      <c r="L1209" s="95" t="s">
        <v>103</v>
      </c>
      <c r="M1209" s="95" t="s">
        <v>1486</v>
      </c>
      <c r="N1209" s="95" t="s">
        <v>71</v>
      </c>
    </row>
    <row r="1210" spans="1:14">
      <c r="A1210" s="95">
        <v>9</v>
      </c>
      <c r="B1210" s="95"/>
      <c r="C1210" s="95" t="s">
        <v>190</v>
      </c>
      <c r="D1210" s="95" t="s">
        <v>20</v>
      </c>
      <c r="E1210" s="95" t="s">
        <v>173</v>
      </c>
      <c r="F1210" s="95" t="s">
        <v>1839</v>
      </c>
      <c r="G1210" s="95">
        <v>0</v>
      </c>
      <c r="H1210" s="95" t="s">
        <v>74</v>
      </c>
      <c r="I1210" s="95">
        <v>0</v>
      </c>
      <c r="J1210" s="95" t="s">
        <v>72</v>
      </c>
      <c r="K1210" s="95">
        <v>0</v>
      </c>
      <c r="L1210" s="95" t="s">
        <v>103</v>
      </c>
      <c r="M1210" s="95" t="s">
        <v>1486</v>
      </c>
      <c r="N1210" s="95" t="s">
        <v>71</v>
      </c>
    </row>
    <row r="1211" spans="1:14">
      <c r="A1211" s="95">
        <v>10</v>
      </c>
      <c r="B1211" s="95"/>
      <c r="C1211" s="95" t="s">
        <v>34</v>
      </c>
      <c r="D1211" s="95" t="s">
        <v>134</v>
      </c>
      <c r="E1211" s="95" t="s">
        <v>173</v>
      </c>
      <c r="F1211" s="95" t="s">
        <v>1840</v>
      </c>
      <c r="G1211" s="95">
        <v>0</v>
      </c>
      <c r="H1211" s="95" t="s">
        <v>74</v>
      </c>
      <c r="I1211" s="95">
        <v>0</v>
      </c>
      <c r="J1211" s="95" t="s">
        <v>72</v>
      </c>
      <c r="K1211" s="95">
        <v>0</v>
      </c>
      <c r="L1211" s="95" t="s">
        <v>103</v>
      </c>
      <c r="M1211" s="95" t="s">
        <v>1486</v>
      </c>
      <c r="N1211" s="95" t="s">
        <v>71</v>
      </c>
    </row>
    <row r="1212" spans="1:14">
      <c r="A1212" s="95">
        <v>11</v>
      </c>
      <c r="B1212" s="95"/>
      <c r="C1212" s="95" t="s">
        <v>23</v>
      </c>
      <c r="D1212" s="95" t="s">
        <v>136</v>
      </c>
      <c r="E1212" s="95" t="s">
        <v>12</v>
      </c>
      <c r="F1212" s="95" t="s">
        <v>1886</v>
      </c>
      <c r="G1212" s="95">
        <v>3</v>
      </c>
      <c r="H1212" s="95" t="s">
        <v>74</v>
      </c>
      <c r="I1212" s="95">
        <v>3</v>
      </c>
      <c r="J1212" s="95" t="s">
        <v>72</v>
      </c>
      <c r="K1212" s="95">
        <v>0.99</v>
      </c>
      <c r="L1212" s="95" t="s">
        <v>103</v>
      </c>
      <c r="M1212" s="95">
        <v>990</v>
      </c>
      <c r="N1212" s="95" t="s">
        <v>71</v>
      </c>
    </row>
    <row r="1213" spans="1:14">
      <c r="A1213" s="95">
        <v>12</v>
      </c>
      <c r="B1213" s="95"/>
      <c r="C1213" s="95" t="s">
        <v>90</v>
      </c>
      <c r="D1213" s="95" t="s">
        <v>91</v>
      </c>
      <c r="E1213" s="95" t="s">
        <v>12</v>
      </c>
      <c r="F1213" s="95" t="s">
        <v>1708</v>
      </c>
      <c r="G1213" s="95">
        <v>0</v>
      </c>
      <c r="H1213" s="95" t="s">
        <v>74</v>
      </c>
      <c r="I1213" s="95">
        <v>0</v>
      </c>
      <c r="J1213" s="95" t="s">
        <v>72</v>
      </c>
      <c r="K1213" s="95">
        <v>0</v>
      </c>
      <c r="L1213" s="95" t="s">
        <v>103</v>
      </c>
      <c r="M1213" s="95" t="s">
        <v>1486</v>
      </c>
      <c r="N1213" s="95" t="s">
        <v>71</v>
      </c>
    </row>
    <row r="1214" spans="1:14">
      <c r="A1214" s="95">
        <v>13</v>
      </c>
      <c r="B1214" s="95"/>
      <c r="C1214" s="95" t="s">
        <v>81</v>
      </c>
      <c r="D1214" s="95" t="s">
        <v>82</v>
      </c>
      <c r="E1214" s="95" t="s">
        <v>12</v>
      </c>
      <c r="F1214" s="95" t="s">
        <v>1775</v>
      </c>
      <c r="G1214" s="95">
        <v>0</v>
      </c>
      <c r="H1214" s="95" t="s">
        <v>74</v>
      </c>
      <c r="I1214" s="95">
        <v>0</v>
      </c>
      <c r="J1214" s="95" t="s">
        <v>72</v>
      </c>
      <c r="K1214" s="95">
        <v>0</v>
      </c>
      <c r="L1214" s="95" t="s">
        <v>103</v>
      </c>
      <c r="M1214" s="95" t="s">
        <v>1486</v>
      </c>
      <c r="N1214" s="95" t="s">
        <v>71</v>
      </c>
    </row>
    <row r="1215" spans="1:14">
      <c r="A1215" s="95">
        <v>14</v>
      </c>
      <c r="B1215" s="95"/>
      <c r="C1215" s="95" t="s">
        <v>11</v>
      </c>
      <c r="D1215" s="95" t="s">
        <v>13</v>
      </c>
      <c r="E1215" s="95" t="s">
        <v>12</v>
      </c>
      <c r="F1215" s="95" t="s">
        <v>1797</v>
      </c>
      <c r="G1215" s="95">
        <v>1</v>
      </c>
      <c r="H1215" s="95" t="s">
        <v>74</v>
      </c>
      <c r="I1215" s="95">
        <v>1</v>
      </c>
      <c r="J1215" s="95" t="s">
        <v>72</v>
      </c>
      <c r="K1215" s="95">
        <v>0.33</v>
      </c>
      <c r="L1215" s="95" t="s">
        <v>103</v>
      </c>
      <c r="M1215" s="95">
        <v>330</v>
      </c>
      <c r="N1215" s="95" t="s">
        <v>71</v>
      </c>
    </row>
    <row r="1216" spans="1:14">
      <c r="A1216" s="95">
        <v>15</v>
      </c>
      <c r="B1216" s="95"/>
      <c r="C1216" s="95" t="s">
        <v>28</v>
      </c>
      <c r="D1216" s="95" t="s">
        <v>27</v>
      </c>
      <c r="E1216" s="95" t="s">
        <v>12</v>
      </c>
      <c r="F1216" s="95" t="s">
        <v>1887</v>
      </c>
      <c r="G1216" s="95">
        <v>1</v>
      </c>
      <c r="H1216" s="95" t="s">
        <v>74</v>
      </c>
      <c r="I1216" s="95">
        <v>1</v>
      </c>
      <c r="J1216" s="95" t="s">
        <v>72</v>
      </c>
      <c r="K1216" s="95">
        <v>0.33</v>
      </c>
      <c r="L1216" s="95" t="s">
        <v>103</v>
      </c>
      <c r="M1216" s="95">
        <v>330</v>
      </c>
      <c r="N1216" s="95" t="s">
        <v>71</v>
      </c>
    </row>
    <row r="1217" spans="1:14">
      <c r="A1217" s="95">
        <v>16</v>
      </c>
      <c r="B1217" s="95"/>
      <c r="C1217" s="95" t="s">
        <v>30</v>
      </c>
      <c r="D1217" s="95" t="s">
        <v>29</v>
      </c>
      <c r="E1217" s="95" t="s">
        <v>12</v>
      </c>
      <c r="F1217" s="95" t="s">
        <v>1888</v>
      </c>
      <c r="G1217" s="95">
        <v>2</v>
      </c>
      <c r="H1217" s="95" t="s">
        <v>74</v>
      </c>
      <c r="I1217" s="95">
        <v>2</v>
      </c>
      <c r="J1217" s="95" t="s">
        <v>72</v>
      </c>
      <c r="K1217" s="95">
        <v>0.66</v>
      </c>
      <c r="L1217" s="95" t="s">
        <v>103</v>
      </c>
      <c r="M1217" s="95">
        <v>660</v>
      </c>
      <c r="N1217" s="95" t="s">
        <v>71</v>
      </c>
    </row>
    <row r="1218" spans="1:14">
      <c r="A1218" s="95">
        <v>17</v>
      </c>
      <c r="B1218" s="95"/>
      <c r="C1218" s="95" t="s">
        <v>32</v>
      </c>
      <c r="D1218" s="95" t="s">
        <v>33</v>
      </c>
      <c r="E1218" s="95" t="s">
        <v>12</v>
      </c>
      <c r="F1218" s="95"/>
      <c r="G1218" s="95">
        <v>0</v>
      </c>
      <c r="H1218" s="95" t="s">
        <v>74</v>
      </c>
      <c r="I1218" s="95">
        <v>0</v>
      </c>
      <c r="J1218" s="95" t="s">
        <v>72</v>
      </c>
      <c r="K1218" s="95">
        <v>0</v>
      </c>
      <c r="L1218" s="95" t="s">
        <v>103</v>
      </c>
      <c r="M1218" s="95" t="s">
        <v>1486</v>
      </c>
      <c r="N1218" s="95" t="s">
        <v>71</v>
      </c>
    </row>
    <row r="1219" spans="1:14">
      <c r="A1219" s="95">
        <v>18</v>
      </c>
      <c r="B1219" s="95"/>
      <c r="C1219" s="95" t="s">
        <v>36</v>
      </c>
      <c r="D1219" s="95" t="s">
        <v>35</v>
      </c>
      <c r="E1219" s="95" t="s">
        <v>12</v>
      </c>
      <c r="F1219" s="95" t="s">
        <v>1825</v>
      </c>
      <c r="G1219" s="95">
        <v>0</v>
      </c>
      <c r="H1219" s="95" t="s">
        <v>74</v>
      </c>
      <c r="I1219" s="95">
        <v>0</v>
      </c>
      <c r="J1219" s="95" t="s">
        <v>72</v>
      </c>
      <c r="K1219" s="95">
        <v>0</v>
      </c>
      <c r="L1219" s="95" t="s">
        <v>103</v>
      </c>
      <c r="M1219" s="95" t="s">
        <v>1486</v>
      </c>
      <c r="N1219" s="95" t="s">
        <v>71</v>
      </c>
    </row>
    <row r="1220" spans="1:14">
      <c r="A1220" s="95">
        <v>19</v>
      </c>
      <c r="B1220" s="95"/>
      <c r="C1220" s="95" t="s">
        <v>38</v>
      </c>
      <c r="D1220" s="95" t="s">
        <v>37</v>
      </c>
      <c r="E1220" s="95" t="s">
        <v>12</v>
      </c>
      <c r="F1220" s="95" t="s">
        <v>1843</v>
      </c>
      <c r="G1220" s="95">
        <v>0</v>
      </c>
      <c r="H1220" s="95" t="s">
        <v>74</v>
      </c>
      <c r="I1220" s="95">
        <v>0</v>
      </c>
      <c r="J1220" s="95" t="s">
        <v>72</v>
      </c>
      <c r="K1220" s="95">
        <v>0</v>
      </c>
      <c r="L1220" s="95" t="s">
        <v>103</v>
      </c>
      <c r="M1220" s="95" t="s">
        <v>1486</v>
      </c>
      <c r="N1220" s="95" t="s">
        <v>71</v>
      </c>
    </row>
    <row r="1221" spans="1:14">
      <c r="A1221" s="95">
        <v>20</v>
      </c>
      <c r="B1221" s="95"/>
      <c r="C1221" s="95" t="s">
        <v>40</v>
      </c>
      <c r="D1221" s="95" t="s">
        <v>39</v>
      </c>
      <c r="E1221" s="95" t="s">
        <v>12</v>
      </c>
      <c r="F1221" s="95" t="s">
        <v>1827</v>
      </c>
      <c r="G1221" s="95">
        <v>3</v>
      </c>
      <c r="H1221" s="95" t="s">
        <v>1828</v>
      </c>
      <c r="I1221" s="95">
        <v>3</v>
      </c>
      <c r="J1221" s="95" t="s">
        <v>72</v>
      </c>
      <c r="K1221" s="95">
        <v>0.99</v>
      </c>
      <c r="L1221" s="95" t="s">
        <v>103</v>
      </c>
      <c r="M1221" s="95">
        <v>990</v>
      </c>
      <c r="N1221" s="95" t="s">
        <v>71</v>
      </c>
    </row>
    <row r="1222" spans="1:14">
      <c r="A1222" s="95">
        <v>21</v>
      </c>
      <c r="B1222" s="95"/>
      <c r="C1222" s="95" t="s">
        <v>78</v>
      </c>
      <c r="D1222" s="95" t="s">
        <v>79</v>
      </c>
      <c r="E1222" s="95" t="s">
        <v>12</v>
      </c>
      <c r="F1222" s="95" t="s">
        <v>1801</v>
      </c>
      <c r="G1222" s="95">
        <v>0</v>
      </c>
      <c r="H1222" s="95" t="s">
        <v>74</v>
      </c>
      <c r="I1222" s="95">
        <v>0</v>
      </c>
      <c r="J1222" s="95" t="s">
        <v>72</v>
      </c>
      <c r="K1222" s="95">
        <v>0</v>
      </c>
      <c r="L1222" s="95" t="s">
        <v>103</v>
      </c>
      <c r="M1222" s="95" t="s">
        <v>1486</v>
      </c>
      <c r="N1222" s="95" t="s">
        <v>71</v>
      </c>
    </row>
    <row r="1223" spans="1:14">
      <c r="A1223" s="95">
        <v>22</v>
      </c>
      <c r="B1223" s="95"/>
      <c r="C1223" s="95" t="s">
        <v>45</v>
      </c>
      <c r="D1223" s="95" t="s">
        <v>44</v>
      </c>
      <c r="E1223" s="95" t="s">
        <v>43</v>
      </c>
      <c r="F1223" s="95" t="s">
        <v>1889</v>
      </c>
      <c r="G1223" s="95">
        <v>1</v>
      </c>
      <c r="H1223" s="95" t="s">
        <v>74</v>
      </c>
      <c r="I1223" s="95">
        <v>1.5</v>
      </c>
      <c r="J1223" s="95" t="s">
        <v>72</v>
      </c>
      <c r="K1223" s="95">
        <v>0.495</v>
      </c>
      <c r="L1223" s="95" t="s">
        <v>103</v>
      </c>
      <c r="M1223" s="95">
        <v>495</v>
      </c>
      <c r="N1223" s="95" t="s">
        <v>71</v>
      </c>
    </row>
    <row r="1224" spans="1:14">
      <c r="A1224" s="95">
        <v>23</v>
      </c>
      <c r="B1224" s="95"/>
      <c r="C1224" s="95" t="s">
        <v>47</v>
      </c>
      <c r="D1224" s="95" t="s">
        <v>46</v>
      </c>
      <c r="E1224" s="95" t="s">
        <v>43</v>
      </c>
      <c r="F1224" s="95" t="s">
        <v>1803</v>
      </c>
      <c r="G1224" s="95">
        <v>0</v>
      </c>
      <c r="H1224" s="95" t="s">
        <v>74</v>
      </c>
      <c r="I1224" s="95">
        <v>0</v>
      </c>
      <c r="J1224" s="95" t="s">
        <v>72</v>
      </c>
      <c r="K1224" s="95">
        <v>0</v>
      </c>
      <c r="L1224" s="95" t="s">
        <v>103</v>
      </c>
      <c r="M1224" s="95" t="s">
        <v>1486</v>
      </c>
      <c r="N1224" s="95" t="s">
        <v>71</v>
      </c>
    </row>
    <row r="1225" spans="1:14">
      <c r="A1225" s="95">
        <v>24</v>
      </c>
      <c r="B1225" s="95"/>
      <c r="C1225" s="95" t="s">
        <v>42</v>
      </c>
      <c r="D1225" s="95" t="s">
        <v>41</v>
      </c>
      <c r="E1225" s="95" t="s">
        <v>165</v>
      </c>
      <c r="F1225" s="95" t="s">
        <v>1804</v>
      </c>
      <c r="G1225" s="95">
        <v>0</v>
      </c>
      <c r="H1225" s="95" t="s">
        <v>74</v>
      </c>
      <c r="I1225" s="95">
        <v>0</v>
      </c>
      <c r="J1225" s="95" t="s">
        <v>72</v>
      </c>
      <c r="K1225" s="95">
        <v>0</v>
      </c>
      <c r="L1225" s="95" t="s">
        <v>103</v>
      </c>
      <c r="M1225" s="95" t="s">
        <v>1486</v>
      </c>
      <c r="N1225" s="95" t="s">
        <v>71</v>
      </c>
    </row>
    <row r="1226" spans="1:14">
      <c r="A1226" s="95">
        <v>25</v>
      </c>
      <c r="B1226" s="95"/>
      <c r="C1226" s="95" t="s">
        <v>1880</v>
      </c>
      <c r="D1226" s="95"/>
      <c r="E1226" s="95" t="s">
        <v>70</v>
      </c>
      <c r="F1226" s="95" t="s">
        <v>700</v>
      </c>
      <c r="G1226" s="95">
        <v>1</v>
      </c>
      <c r="H1226" s="95" t="s">
        <v>74</v>
      </c>
      <c r="I1226" s="95">
        <v>4</v>
      </c>
      <c r="J1226" s="95" t="s">
        <v>72</v>
      </c>
      <c r="K1226" s="95">
        <v>1.32</v>
      </c>
      <c r="L1226" s="95" t="s">
        <v>103</v>
      </c>
      <c r="M1226" s="143">
        <v>1320</v>
      </c>
      <c r="N1226" s="95" t="s">
        <v>71</v>
      </c>
    </row>
    <row r="1227" spans="1:14">
      <c r="A1227" s="95">
        <v>26</v>
      </c>
      <c r="B1227" s="95"/>
      <c r="C1227" s="95" t="s">
        <v>1829</v>
      </c>
      <c r="D1227" s="95"/>
      <c r="E1227" s="95" t="s">
        <v>12</v>
      </c>
      <c r="F1227" s="95" t="s">
        <v>1846</v>
      </c>
      <c r="G1227" s="95">
        <v>1</v>
      </c>
      <c r="H1227" s="95" t="s">
        <v>74</v>
      </c>
      <c r="I1227" s="95">
        <v>1.5</v>
      </c>
      <c r="J1227" s="95" t="s">
        <v>72</v>
      </c>
      <c r="K1227" s="95">
        <v>0.495</v>
      </c>
      <c r="L1227" s="95" t="s">
        <v>103</v>
      </c>
      <c r="M1227" s="95">
        <v>495</v>
      </c>
      <c r="N1227" s="95" t="s">
        <v>71</v>
      </c>
    </row>
    <row r="1228" spans="1:14">
      <c r="A1228" s="95">
        <v>27</v>
      </c>
      <c r="B1228" s="95"/>
      <c r="C1228" s="95" t="s">
        <v>1831</v>
      </c>
      <c r="D1228" s="95"/>
      <c r="E1228" s="95" t="s">
        <v>1832</v>
      </c>
      <c r="F1228" s="95" t="s">
        <v>1833</v>
      </c>
      <c r="G1228" s="95">
        <v>4</v>
      </c>
      <c r="H1228" s="95" t="s">
        <v>74</v>
      </c>
      <c r="I1228" s="95">
        <v>4</v>
      </c>
      <c r="J1228" s="95" t="s">
        <v>72</v>
      </c>
      <c r="K1228" s="95">
        <v>1.32</v>
      </c>
      <c r="L1228" s="95" t="s">
        <v>103</v>
      </c>
      <c r="M1228" s="143">
        <v>1320</v>
      </c>
      <c r="N1228" s="95" t="s">
        <v>71</v>
      </c>
    </row>
    <row r="1229" spans="1:14">
      <c r="A1229" s="95">
        <v>28</v>
      </c>
      <c r="B1229" s="95"/>
      <c r="C1229" s="95" t="s">
        <v>686</v>
      </c>
      <c r="D1229" s="95"/>
      <c r="E1229" s="95" t="s">
        <v>12</v>
      </c>
      <c r="F1229" s="95" t="s">
        <v>217</v>
      </c>
      <c r="G1229" s="95">
        <v>1</v>
      </c>
      <c r="H1229" s="95" t="s">
        <v>74</v>
      </c>
      <c r="I1229" s="95">
        <v>1</v>
      </c>
      <c r="J1229" s="95" t="s">
        <v>72</v>
      </c>
      <c r="K1229" s="95">
        <v>0.33</v>
      </c>
      <c r="L1229" s="95" t="s">
        <v>103</v>
      </c>
      <c r="M1229" s="95">
        <v>330</v>
      </c>
      <c r="N1229" s="95" t="s">
        <v>71</v>
      </c>
    </row>
    <row r="1230" spans="1:14">
      <c r="A1230" s="95">
        <v>29</v>
      </c>
      <c r="B1230" s="95"/>
      <c r="C1230" s="95" t="s">
        <v>718</v>
      </c>
      <c r="D1230" s="95"/>
      <c r="E1230" s="95" t="s">
        <v>70</v>
      </c>
      <c r="F1230" s="95" t="s">
        <v>627</v>
      </c>
      <c r="G1230" s="95">
        <v>1</v>
      </c>
      <c r="H1230" s="95" t="s">
        <v>74</v>
      </c>
      <c r="I1230" s="95">
        <v>1</v>
      </c>
      <c r="J1230" s="95" t="s">
        <v>72</v>
      </c>
      <c r="K1230" s="95">
        <v>0.33</v>
      </c>
      <c r="L1230" s="95" t="s">
        <v>103</v>
      </c>
      <c r="M1230" s="95">
        <v>330</v>
      </c>
      <c r="N1230" s="95" t="s">
        <v>71</v>
      </c>
    </row>
    <row r="1231" spans="1:14">
      <c r="A1231" s="95">
        <v>30</v>
      </c>
      <c r="B1231" s="95"/>
      <c r="C1231" s="95" t="s">
        <v>1809</v>
      </c>
      <c r="D1231" s="95"/>
      <c r="E1231" s="95" t="s">
        <v>12</v>
      </c>
      <c r="F1231" s="95" t="s">
        <v>570</v>
      </c>
      <c r="G1231" s="95">
        <v>1</v>
      </c>
      <c r="H1231" s="95" t="s">
        <v>74</v>
      </c>
      <c r="I1231" s="95">
        <v>4</v>
      </c>
      <c r="J1231" s="95" t="s">
        <v>72</v>
      </c>
      <c r="K1231" s="95">
        <v>1.32</v>
      </c>
      <c r="L1231" s="95" t="s">
        <v>103</v>
      </c>
      <c r="M1231" s="143">
        <v>1320</v>
      </c>
      <c r="N1231" s="95" t="s">
        <v>71</v>
      </c>
    </row>
    <row r="1232" spans="1:14">
      <c r="A1232" s="95">
        <v>31</v>
      </c>
      <c r="B1232" s="95"/>
      <c r="C1232" s="95" t="s">
        <v>1764</v>
      </c>
      <c r="D1232" s="95"/>
      <c r="E1232" s="95" t="s">
        <v>12</v>
      </c>
      <c r="F1232" s="95" t="s">
        <v>1136</v>
      </c>
      <c r="G1232" s="95">
        <v>1</v>
      </c>
      <c r="H1232" s="95" t="s">
        <v>74</v>
      </c>
      <c r="I1232" s="95">
        <v>1</v>
      </c>
      <c r="J1232" s="95" t="s">
        <v>72</v>
      </c>
      <c r="K1232" s="95">
        <v>0.33</v>
      </c>
      <c r="L1232" s="95" t="s">
        <v>103</v>
      </c>
      <c r="M1232" s="95">
        <v>330</v>
      </c>
      <c r="N1232" s="95" t="s">
        <v>71</v>
      </c>
    </row>
    <row r="1233" spans="1:14">
      <c r="A1233" s="95">
        <v>32</v>
      </c>
      <c r="B1233" s="95"/>
      <c r="C1233" s="95" t="s">
        <v>1765</v>
      </c>
      <c r="D1233" s="95"/>
      <c r="E1233" s="95" t="s">
        <v>12</v>
      </c>
      <c r="F1233" s="95" t="s">
        <v>1059</v>
      </c>
      <c r="G1233" s="95">
        <v>1</v>
      </c>
      <c r="H1233" s="95" t="s">
        <v>74</v>
      </c>
      <c r="I1233" s="95">
        <v>1</v>
      </c>
      <c r="J1233" s="95" t="s">
        <v>72</v>
      </c>
      <c r="K1233" s="95">
        <v>0.33</v>
      </c>
      <c r="L1233" s="95" t="s">
        <v>103</v>
      </c>
      <c r="M1233" s="95">
        <v>330</v>
      </c>
      <c r="N1233" s="95" t="s">
        <v>71</v>
      </c>
    </row>
    <row r="1234" spans="1:14">
      <c r="A1234" s="95">
        <v>33</v>
      </c>
      <c r="B1234" s="95"/>
      <c r="C1234" s="95" t="s">
        <v>124</v>
      </c>
      <c r="D1234" s="95"/>
      <c r="E1234" s="95" t="s">
        <v>678</v>
      </c>
      <c r="F1234" s="95" t="s">
        <v>680</v>
      </c>
      <c r="G1234" s="95">
        <v>1</v>
      </c>
      <c r="H1234" s="95" t="s">
        <v>74</v>
      </c>
      <c r="I1234" s="95">
        <v>1.5</v>
      </c>
      <c r="J1234" s="95" t="s">
        <v>72</v>
      </c>
      <c r="K1234" s="95">
        <v>0.495</v>
      </c>
      <c r="L1234" s="95" t="s">
        <v>103</v>
      </c>
      <c r="M1234" s="95">
        <v>495</v>
      </c>
      <c r="N1234" s="95" t="s">
        <v>71</v>
      </c>
    </row>
    <row r="1235" spans="1:14">
      <c r="A1235" s="95">
        <v>34</v>
      </c>
      <c r="B1235" s="95"/>
      <c r="C1235" s="95" t="s">
        <v>1810</v>
      </c>
      <c r="D1235" s="95"/>
      <c r="E1235" s="95" t="s">
        <v>12</v>
      </c>
      <c r="F1235" s="95" t="s">
        <v>545</v>
      </c>
      <c r="G1235" s="95">
        <v>1</v>
      </c>
      <c r="H1235" s="95" t="s">
        <v>74</v>
      </c>
      <c r="I1235" s="95">
        <v>1</v>
      </c>
      <c r="J1235" s="95" t="s">
        <v>72</v>
      </c>
      <c r="K1235" s="95">
        <v>0.33</v>
      </c>
      <c r="L1235" s="95" t="s">
        <v>103</v>
      </c>
      <c r="M1235" s="95">
        <v>330</v>
      </c>
      <c r="N1235" s="95" t="s">
        <v>71</v>
      </c>
    </row>
    <row r="1236" spans="1:14">
      <c r="A1236" s="95">
        <v>35</v>
      </c>
      <c r="B1236" s="95"/>
      <c r="C1236" s="95" t="s">
        <v>757</v>
      </c>
      <c r="D1236" s="95"/>
      <c r="E1236" s="95" t="s">
        <v>12</v>
      </c>
      <c r="F1236" s="95" t="s">
        <v>995</v>
      </c>
      <c r="G1236" s="95">
        <v>2</v>
      </c>
      <c r="H1236" s="95" t="s">
        <v>74</v>
      </c>
      <c r="I1236" s="95">
        <v>2</v>
      </c>
      <c r="J1236" s="95" t="s">
        <v>72</v>
      </c>
      <c r="K1236" s="95">
        <v>0.66</v>
      </c>
      <c r="L1236" s="95" t="s">
        <v>103</v>
      </c>
      <c r="M1236" s="95">
        <v>660</v>
      </c>
      <c r="N1236" s="95" t="s">
        <v>71</v>
      </c>
    </row>
    <row r="1237" spans="1:14">
      <c r="A1237" s="95">
        <v>36</v>
      </c>
      <c r="B1237" s="95"/>
      <c r="C1237" s="95" t="s">
        <v>1812</v>
      </c>
      <c r="D1237" s="95"/>
      <c r="E1237" s="95" t="s">
        <v>12</v>
      </c>
      <c r="F1237" s="95" t="s">
        <v>1722</v>
      </c>
      <c r="G1237" s="95">
        <v>1</v>
      </c>
      <c r="H1237" s="95" t="s">
        <v>74</v>
      </c>
      <c r="I1237" s="95">
        <v>1</v>
      </c>
      <c r="J1237" s="95" t="s">
        <v>72</v>
      </c>
      <c r="K1237" s="95">
        <v>0.33</v>
      </c>
      <c r="L1237" s="95" t="s">
        <v>103</v>
      </c>
      <c r="M1237" s="95">
        <v>330</v>
      </c>
      <c r="N1237" s="95" t="s">
        <v>71</v>
      </c>
    </row>
    <row r="1238" spans="1:14">
      <c r="A1238" s="95">
        <v>37</v>
      </c>
      <c r="B1238" s="95"/>
      <c r="C1238" s="95"/>
      <c r="D1238" s="95"/>
      <c r="E1238" s="95"/>
      <c r="F1238" s="95"/>
      <c r="G1238" s="95">
        <v>44</v>
      </c>
      <c r="H1238" s="95" t="s">
        <v>74</v>
      </c>
      <c r="I1238" s="95">
        <v>136.5</v>
      </c>
      <c r="J1238" s="95" t="s">
        <v>72</v>
      </c>
      <c r="K1238" s="95">
        <v>45.045000000000002</v>
      </c>
      <c r="L1238" s="95" t="s">
        <v>103</v>
      </c>
      <c r="M1238" s="143">
        <v>45045</v>
      </c>
      <c r="N1238" s="95" t="s">
        <v>71</v>
      </c>
    </row>
    <row r="1239" spans="1:14">
      <c r="A1239" s="95" t="s">
        <v>54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</row>
    <row r="1240" spans="1:14">
      <c r="A1240" s="95"/>
      <c r="B1240" s="95"/>
      <c r="C1240" s="95" t="s">
        <v>2</v>
      </c>
      <c r="D1240" s="95" t="s">
        <v>4</v>
      </c>
      <c r="E1240" s="95" t="s">
        <v>1</v>
      </c>
      <c r="F1240" s="95" t="s">
        <v>280</v>
      </c>
      <c r="G1240" s="95" t="s">
        <v>5</v>
      </c>
      <c r="H1240" s="95"/>
      <c r="I1240" s="95" t="s">
        <v>6</v>
      </c>
      <c r="J1240" s="95"/>
      <c r="K1240" s="95" t="s">
        <v>101</v>
      </c>
      <c r="L1240" s="95"/>
      <c r="M1240" s="95" t="s">
        <v>102</v>
      </c>
      <c r="N1240" s="95"/>
    </row>
    <row r="1241" spans="1:14">
      <c r="A1241" s="95" t="s">
        <v>53</v>
      </c>
      <c r="B1241" s="95" t="s">
        <v>0</v>
      </c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</row>
    <row r="1242" spans="1:14">
      <c r="A1242" s="95"/>
      <c r="B1242" s="95"/>
      <c r="C1242" s="95" t="s">
        <v>3</v>
      </c>
      <c r="D1242" s="95" t="s">
        <v>7</v>
      </c>
      <c r="E1242" s="95" t="s">
        <v>8</v>
      </c>
      <c r="F1242" s="95" t="s">
        <v>1890</v>
      </c>
      <c r="G1242" s="95">
        <v>4</v>
      </c>
      <c r="H1242" s="95" t="s">
        <v>74</v>
      </c>
      <c r="I1242" s="95">
        <v>24</v>
      </c>
      <c r="J1242" s="95" t="s">
        <v>72</v>
      </c>
      <c r="K1242" s="95">
        <v>7.92</v>
      </c>
      <c r="L1242" s="95" t="s">
        <v>103</v>
      </c>
      <c r="M1242" s="143">
        <v>7920</v>
      </c>
      <c r="N1242" s="95" t="s">
        <v>71</v>
      </c>
    </row>
    <row r="1243" spans="1:14">
      <c r="A1243" s="95">
        <v>1</v>
      </c>
      <c r="B1243" s="95" t="s">
        <v>212</v>
      </c>
      <c r="C1243" s="95" t="s">
        <v>56</v>
      </c>
      <c r="D1243" s="95" t="s">
        <v>93</v>
      </c>
      <c r="E1243" s="95" t="s">
        <v>8</v>
      </c>
      <c r="F1243" s="95" t="s">
        <v>1892</v>
      </c>
      <c r="G1243" s="95">
        <v>3</v>
      </c>
      <c r="H1243" s="95" t="s">
        <v>74</v>
      </c>
      <c r="I1243" s="95">
        <v>18</v>
      </c>
      <c r="J1243" s="95" t="s">
        <v>72</v>
      </c>
      <c r="K1243" s="95">
        <v>5.94</v>
      </c>
      <c r="L1243" s="95" t="s">
        <v>103</v>
      </c>
      <c r="M1243" s="143">
        <v>5940</v>
      </c>
      <c r="N1243" s="95" t="s">
        <v>71</v>
      </c>
    </row>
    <row r="1244" spans="1:14">
      <c r="A1244" s="95">
        <v>2</v>
      </c>
      <c r="B1244" s="95" t="s">
        <v>1891</v>
      </c>
      <c r="C1244" s="95" t="s">
        <v>15</v>
      </c>
      <c r="D1244" s="95" t="s">
        <v>647</v>
      </c>
      <c r="E1244" s="95" t="s">
        <v>8</v>
      </c>
      <c r="F1244" s="95" t="s">
        <v>1893</v>
      </c>
      <c r="G1244" s="95">
        <v>1</v>
      </c>
      <c r="H1244" s="95" t="s">
        <v>74</v>
      </c>
      <c r="I1244" s="95">
        <v>6</v>
      </c>
      <c r="J1244" s="95" t="s">
        <v>72</v>
      </c>
      <c r="K1244" s="95">
        <v>1.98</v>
      </c>
      <c r="L1244" s="95" t="s">
        <v>103</v>
      </c>
      <c r="M1244" s="143">
        <v>1980</v>
      </c>
      <c r="N1244" s="95" t="s">
        <v>71</v>
      </c>
    </row>
    <row r="1245" spans="1:14">
      <c r="A1245" s="95">
        <v>3</v>
      </c>
      <c r="B1245" s="95"/>
      <c r="C1245" s="95" t="s">
        <v>17</v>
      </c>
      <c r="D1245" s="95" t="s">
        <v>16</v>
      </c>
      <c r="E1245" s="95" t="s">
        <v>8</v>
      </c>
      <c r="F1245" s="95" t="s">
        <v>1894</v>
      </c>
      <c r="G1245" s="95">
        <v>4</v>
      </c>
      <c r="H1245" s="95" t="s">
        <v>74</v>
      </c>
      <c r="I1245" s="95">
        <v>24</v>
      </c>
      <c r="J1245" s="95" t="s">
        <v>72</v>
      </c>
      <c r="K1245" s="95">
        <v>7.92</v>
      </c>
      <c r="L1245" s="95" t="s">
        <v>103</v>
      </c>
      <c r="M1245" s="143">
        <v>7920</v>
      </c>
      <c r="N1245" s="95" t="s">
        <v>71</v>
      </c>
    </row>
    <row r="1246" spans="1:14">
      <c r="A1246" s="95">
        <v>4</v>
      </c>
      <c r="B1246" s="95"/>
      <c r="C1246" s="95" t="s">
        <v>251</v>
      </c>
      <c r="D1246" s="95" t="s">
        <v>18</v>
      </c>
      <c r="E1246" s="95" t="s">
        <v>8</v>
      </c>
      <c r="F1246" s="95" t="s">
        <v>1895</v>
      </c>
      <c r="G1246" s="95">
        <v>4</v>
      </c>
      <c r="H1246" s="95" t="s">
        <v>74</v>
      </c>
      <c r="I1246" s="95">
        <v>24</v>
      </c>
      <c r="J1246" s="95" t="s">
        <v>72</v>
      </c>
      <c r="K1246" s="95">
        <v>7.92</v>
      </c>
      <c r="L1246" s="95" t="s">
        <v>103</v>
      </c>
      <c r="M1246" s="143">
        <v>7920</v>
      </c>
      <c r="N1246" s="95" t="s">
        <v>71</v>
      </c>
    </row>
    <row r="1247" spans="1:14">
      <c r="A1247" s="95">
        <v>5</v>
      </c>
      <c r="B1247" s="95"/>
      <c r="C1247" s="95" t="s">
        <v>52</v>
      </c>
      <c r="D1247" s="95" t="s">
        <v>51</v>
      </c>
      <c r="E1247" s="95" t="s">
        <v>8</v>
      </c>
      <c r="F1247" s="95" t="s">
        <v>428</v>
      </c>
      <c r="G1247" s="95">
        <v>5</v>
      </c>
      <c r="H1247" s="95" t="s">
        <v>74</v>
      </c>
      <c r="I1247" s="95">
        <v>30</v>
      </c>
      <c r="J1247" s="95" t="s">
        <v>72</v>
      </c>
      <c r="K1247" s="95">
        <v>9.9</v>
      </c>
      <c r="L1247" s="95" t="s">
        <v>103</v>
      </c>
      <c r="M1247" s="143">
        <v>9900</v>
      </c>
      <c r="N1247" s="95" t="s">
        <v>71</v>
      </c>
    </row>
    <row r="1248" spans="1:14">
      <c r="A1248" s="95">
        <v>6</v>
      </c>
      <c r="B1248" s="95"/>
      <c r="C1248" s="95" t="s">
        <v>10</v>
      </c>
      <c r="D1248" s="95" t="s">
        <v>93</v>
      </c>
      <c r="E1248" s="95" t="s">
        <v>8</v>
      </c>
      <c r="F1248" s="95"/>
      <c r="G1248" s="95">
        <v>0</v>
      </c>
      <c r="H1248" s="95" t="s">
        <v>74</v>
      </c>
      <c r="I1248" s="95">
        <v>0</v>
      </c>
      <c r="J1248" s="95" t="s">
        <v>72</v>
      </c>
      <c r="K1248" s="95">
        <v>0</v>
      </c>
      <c r="L1248" s="95" t="s">
        <v>103</v>
      </c>
      <c r="M1248" s="95" t="s">
        <v>1486</v>
      </c>
      <c r="N1248" s="95" t="s">
        <v>71</v>
      </c>
    </row>
    <row r="1249" spans="1:14">
      <c r="A1249" s="95">
        <v>7</v>
      </c>
      <c r="B1249" s="95"/>
      <c r="C1249" s="95" t="s">
        <v>26</v>
      </c>
      <c r="D1249" s="95" t="s">
        <v>89</v>
      </c>
      <c r="E1249" s="95" t="s">
        <v>8</v>
      </c>
      <c r="F1249" s="95" t="s">
        <v>1896</v>
      </c>
      <c r="G1249" s="95">
        <v>5</v>
      </c>
      <c r="H1249" s="95" t="s">
        <v>74</v>
      </c>
      <c r="I1249" s="95">
        <v>30</v>
      </c>
      <c r="J1249" s="95" t="s">
        <v>72</v>
      </c>
      <c r="K1249" s="95">
        <v>9.9</v>
      </c>
      <c r="L1249" s="95" t="s">
        <v>103</v>
      </c>
      <c r="M1249" s="143">
        <v>9900</v>
      </c>
      <c r="N1249" s="95" t="s">
        <v>71</v>
      </c>
    </row>
    <row r="1250" spans="1:14">
      <c r="A1250" s="95">
        <v>8</v>
      </c>
      <c r="B1250" s="95"/>
      <c r="C1250" s="95" t="s">
        <v>94</v>
      </c>
      <c r="D1250" s="95" t="s">
        <v>95</v>
      </c>
      <c r="E1250" s="95" t="s">
        <v>8</v>
      </c>
      <c r="F1250" s="95"/>
      <c r="G1250" s="95">
        <v>0</v>
      </c>
      <c r="H1250" s="95" t="s">
        <v>74</v>
      </c>
      <c r="I1250" s="95">
        <v>0</v>
      </c>
      <c r="J1250" s="95" t="s">
        <v>72</v>
      </c>
      <c r="K1250" s="95">
        <v>0</v>
      </c>
      <c r="L1250" s="95" t="s">
        <v>103</v>
      </c>
      <c r="M1250" s="95" t="s">
        <v>1486</v>
      </c>
      <c r="N1250" s="95" t="s">
        <v>71</v>
      </c>
    </row>
    <row r="1251" spans="1:14">
      <c r="A1251" s="95">
        <v>9</v>
      </c>
      <c r="B1251" s="95"/>
      <c r="C1251" s="95" t="s">
        <v>190</v>
      </c>
      <c r="D1251" s="95" t="s">
        <v>20</v>
      </c>
      <c r="E1251" s="95" t="s">
        <v>173</v>
      </c>
      <c r="F1251" s="95" t="s">
        <v>532</v>
      </c>
      <c r="G1251" s="95">
        <v>1</v>
      </c>
      <c r="H1251" s="95" t="s">
        <v>74</v>
      </c>
      <c r="I1251" s="95">
        <v>7</v>
      </c>
      <c r="J1251" s="95" t="s">
        <v>72</v>
      </c>
      <c r="K1251" s="95">
        <v>2.31</v>
      </c>
      <c r="L1251" s="95" t="s">
        <v>103</v>
      </c>
      <c r="M1251" s="143">
        <v>2310</v>
      </c>
      <c r="N1251" s="95" t="s">
        <v>71</v>
      </c>
    </row>
    <row r="1252" spans="1:14">
      <c r="A1252" s="95">
        <v>10</v>
      </c>
      <c r="B1252" s="95"/>
      <c r="C1252" s="95" t="s">
        <v>34</v>
      </c>
      <c r="D1252" s="95" t="s">
        <v>134</v>
      </c>
      <c r="E1252" s="95" t="s">
        <v>173</v>
      </c>
      <c r="F1252" s="95" t="s">
        <v>1897</v>
      </c>
      <c r="G1252" s="95">
        <v>1</v>
      </c>
      <c r="H1252" s="95" t="s">
        <v>74</v>
      </c>
      <c r="I1252" s="95">
        <v>7</v>
      </c>
      <c r="J1252" s="95" t="s">
        <v>72</v>
      </c>
      <c r="K1252" s="95">
        <v>2.31</v>
      </c>
      <c r="L1252" s="95" t="s">
        <v>103</v>
      </c>
      <c r="M1252" s="143">
        <v>2310</v>
      </c>
      <c r="N1252" s="95" t="s">
        <v>71</v>
      </c>
    </row>
    <row r="1253" spans="1:14">
      <c r="A1253" s="95">
        <v>11</v>
      </c>
      <c r="B1253" s="95"/>
      <c r="C1253" s="95" t="s">
        <v>23</v>
      </c>
      <c r="D1253" s="95" t="s">
        <v>136</v>
      </c>
      <c r="E1253" s="95" t="s">
        <v>12</v>
      </c>
      <c r="F1253" s="95" t="s">
        <v>944</v>
      </c>
      <c r="G1253" s="95">
        <v>3</v>
      </c>
      <c r="H1253" s="95" t="s">
        <v>74</v>
      </c>
      <c r="I1253" s="95">
        <v>3</v>
      </c>
      <c r="J1253" s="95" t="s">
        <v>72</v>
      </c>
      <c r="K1253" s="95">
        <v>0.99</v>
      </c>
      <c r="L1253" s="95" t="s">
        <v>103</v>
      </c>
      <c r="M1253" s="95">
        <v>990</v>
      </c>
      <c r="N1253" s="95" t="s">
        <v>71</v>
      </c>
    </row>
    <row r="1254" spans="1:14">
      <c r="A1254" s="95">
        <v>12</v>
      </c>
      <c r="B1254" s="95"/>
      <c r="C1254" s="95" t="s">
        <v>90</v>
      </c>
      <c r="D1254" s="95" t="s">
        <v>91</v>
      </c>
      <c r="E1254" s="95" t="s">
        <v>12</v>
      </c>
      <c r="F1254" s="95" t="s">
        <v>485</v>
      </c>
      <c r="G1254" s="95">
        <v>0</v>
      </c>
      <c r="H1254" s="95" t="s">
        <v>74</v>
      </c>
      <c r="I1254" s="95">
        <v>0</v>
      </c>
      <c r="J1254" s="95" t="s">
        <v>72</v>
      </c>
      <c r="K1254" s="95">
        <v>0</v>
      </c>
      <c r="L1254" s="95" t="s">
        <v>103</v>
      </c>
      <c r="M1254" s="95" t="s">
        <v>1486</v>
      </c>
      <c r="N1254" s="95" t="s">
        <v>71</v>
      </c>
    </row>
    <row r="1255" spans="1:14">
      <c r="A1255" s="95">
        <v>13</v>
      </c>
      <c r="B1255" s="95"/>
      <c r="C1255" s="95" t="s">
        <v>81</v>
      </c>
      <c r="D1255" s="95" t="s">
        <v>82</v>
      </c>
      <c r="E1255" s="95" t="s">
        <v>12</v>
      </c>
      <c r="F1255" s="95" t="s">
        <v>945</v>
      </c>
      <c r="G1255" s="95">
        <v>0</v>
      </c>
      <c r="H1255" s="95" t="s">
        <v>74</v>
      </c>
      <c r="I1255" s="95">
        <v>0</v>
      </c>
      <c r="J1255" s="95" t="s">
        <v>72</v>
      </c>
      <c r="K1255" s="95">
        <v>0</v>
      </c>
      <c r="L1255" s="95" t="s">
        <v>103</v>
      </c>
      <c r="M1255" s="95" t="s">
        <v>1486</v>
      </c>
      <c r="N1255" s="95" t="s">
        <v>71</v>
      </c>
    </row>
    <row r="1256" spans="1:14">
      <c r="A1256" s="95">
        <v>14</v>
      </c>
      <c r="B1256" s="95"/>
      <c r="C1256" s="95" t="s">
        <v>11</v>
      </c>
      <c r="D1256" s="95" t="s">
        <v>13</v>
      </c>
      <c r="E1256" s="95" t="s">
        <v>12</v>
      </c>
      <c r="F1256" s="95" t="s">
        <v>946</v>
      </c>
      <c r="G1256" s="95">
        <v>1</v>
      </c>
      <c r="H1256" s="95" t="s">
        <v>74</v>
      </c>
      <c r="I1256" s="95">
        <v>1</v>
      </c>
      <c r="J1256" s="95" t="s">
        <v>72</v>
      </c>
      <c r="K1256" s="95">
        <v>0.33</v>
      </c>
      <c r="L1256" s="95" t="s">
        <v>103</v>
      </c>
      <c r="M1256" s="95">
        <v>330</v>
      </c>
      <c r="N1256" s="95" t="s">
        <v>71</v>
      </c>
    </row>
    <row r="1257" spans="1:14">
      <c r="A1257" s="95">
        <v>15</v>
      </c>
      <c r="B1257" s="95"/>
      <c r="C1257" s="95" t="s">
        <v>28</v>
      </c>
      <c r="D1257" s="95" t="s">
        <v>27</v>
      </c>
      <c r="E1257" s="95" t="s">
        <v>12</v>
      </c>
      <c r="F1257" s="95" t="s">
        <v>948</v>
      </c>
      <c r="G1257" s="95">
        <v>1</v>
      </c>
      <c r="H1257" s="95" t="s">
        <v>74</v>
      </c>
      <c r="I1257" s="95">
        <v>1</v>
      </c>
      <c r="J1257" s="95" t="s">
        <v>72</v>
      </c>
      <c r="K1257" s="95">
        <v>0.33</v>
      </c>
      <c r="L1257" s="95" t="s">
        <v>103</v>
      </c>
      <c r="M1257" s="95">
        <v>330</v>
      </c>
      <c r="N1257" s="95" t="s">
        <v>71</v>
      </c>
    </row>
    <row r="1258" spans="1:14">
      <c r="A1258" s="95">
        <v>16</v>
      </c>
      <c r="B1258" s="95"/>
      <c r="C1258" s="95" t="s">
        <v>30</v>
      </c>
      <c r="D1258" s="95" t="s">
        <v>29</v>
      </c>
      <c r="E1258" s="95" t="s">
        <v>12</v>
      </c>
      <c r="F1258" s="95" t="s">
        <v>1898</v>
      </c>
      <c r="G1258" s="95">
        <v>3</v>
      </c>
      <c r="H1258" s="95" t="s">
        <v>74</v>
      </c>
      <c r="I1258" s="95">
        <v>3</v>
      </c>
      <c r="J1258" s="95" t="s">
        <v>72</v>
      </c>
      <c r="K1258" s="95">
        <v>0.99</v>
      </c>
      <c r="L1258" s="95" t="s">
        <v>103</v>
      </c>
      <c r="M1258" s="95">
        <v>990</v>
      </c>
      <c r="N1258" s="95" t="s">
        <v>71</v>
      </c>
    </row>
    <row r="1259" spans="1:14">
      <c r="A1259" s="95">
        <v>17</v>
      </c>
      <c r="B1259" s="95"/>
      <c r="C1259" s="95" t="s">
        <v>32</v>
      </c>
      <c r="D1259" s="95" t="s">
        <v>33</v>
      </c>
      <c r="E1259" s="95" t="s">
        <v>12</v>
      </c>
      <c r="F1259" s="95" t="s">
        <v>597</v>
      </c>
      <c r="G1259" s="95">
        <v>0</v>
      </c>
      <c r="H1259" s="95" t="s">
        <v>74</v>
      </c>
      <c r="I1259" s="95">
        <v>0</v>
      </c>
      <c r="J1259" s="95" t="s">
        <v>72</v>
      </c>
      <c r="K1259" s="95">
        <v>0</v>
      </c>
      <c r="L1259" s="95" t="s">
        <v>103</v>
      </c>
      <c r="M1259" s="95" t="s">
        <v>1486</v>
      </c>
      <c r="N1259" s="95" t="s">
        <v>71</v>
      </c>
    </row>
    <row r="1260" spans="1:14">
      <c r="A1260" s="95">
        <v>18</v>
      </c>
      <c r="B1260" s="95"/>
      <c r="C1260" s="95" t="s">
        <v>36</v>
      </c>
      <c r="D1260" s="95" t="s">
        <v>35</v>
      </c>
      <c r="E1260" s="95" t="s">
        <v>12</v>
      </c>
      <c r="F1260" s="95" t="s">
        <v>949</v>
      </c>
      <c r="G1260" s="95">
        <v>0</v>
      </c>
      <c r="H1260" s="95" t="s">
        <v>74</v>
      </c>
      <c r="I1260" s="95">
        <v>0</v>
      </c>
      <c r="J1260" s="95" t="s">
        <v>72</v>
      </c>
      <c r="K1260" s="95">
        <v>0</v>
      </c>
      <c r="L1260" s="95" t="s">
        <v>103</v>
      </c>
      <c r="M1260" s="95" t="s">
        <v>1486</v>
      </c>
      <c r="N1260" s="95" t="s">
        <v>71</v>
      </c>
    </row>
    <row r="1261" spans="1:14">
      <c r="A1261" s="95">
        <v>19</v>
      </c>
      <c r="B1261" s="95"/>
      <c r="C1261" s="95" t="s">
        <v>38</v>
      </c>
      <c r="D1261" s="95" t="s">
        <v>37</v>
      </c>
      <c r="E1261" s="95" t="s">
        <v>12</v>
      </c>
      <c r="F1261" s="95" t="s">
        <v>432</v>
      </c>
      <c r="G1261" s="95">
        <v>2</v>
      </c>
      <c r="H1261" s="95" t="s">
        <v>74</v>
      </c>
      <c r="I1261" s="95">
        <v>2</v>
      </c>
      <c r="J1261" s="95" t="s">
        <v>72</v>
      </c>
      <c r="K1261" s="95">
        <v>0.66</v>
      </c>
      <c r="L1261" s="95" t="s">
        <v>103</v>
      </c>
      <c r="M1261" s="95">
        <v>660</v>
      </c>
      <c r="N1261" s="95" t="s">
        <v>71</v>
      </c>
    </row>
    <row r="1262" spans="1:14">
      <c r="A1262" s="95">
        <v>20</v>
      </c>
      <c r="B1262" s="95"/>
      <c r="C1262" s="95" t="s">
        <v>40</v>
      </c>
      <c r="D1262" s="95" t="s">
        <v>39</v>
      </c>
      <c r="E1262" s="95" t="s">
        <v>12</v>
      </c>
      <c r="F1262" s="95" t="s">
        <v>950</v>
      </c>
      <c r="G1262" s="95">
        <v>2</v>
      </c>
      <c r="H1262" s="95" t="s">
        <v>74</v>
      </c>
      <c r="I1262" s="95">
        <v>2</v>
      </c>
      <c r="J1262" s="95" t="s">
        <v>72</v>
      </c>
      <c r="K1262" s="95">
        <v>0.66</v>
      </c>
      <c r="L1262" s="95" t="s">
        <v>103</v>
      </c>
      <c r="M1262" s="95">
        <v>660</v>
      </c>
      <c r="N1262" s="95" t="s">
        <v>71</v>
      </c>
    </row>
    <row r="1263" spans="1:14">
      <c r="A1263" s="95">
        <v>21</v>
      </c>
      <c r="B1263" s="95"/>
      <c r="C1263" s="95" t="s">
        <v>52</v>
      </c>
      <c r="D1263" s="95" t="s">
        <v>79</v>
      </c>
      <c r="E1263" s="95" t="s">
        <v>12</v>
      </c>
      <c r="F1263" s="95" t="s">
        <v>663</v>
      </c>
      <c r="G1263" s="95">
        <v>1</v>
      </c>
      <c r="H1263" s="95" t="s">
        <v>74</v>
      </c>
      <c r="I1263" s="95">
        <v>1</v>
      </c>
      <c r="J1263" s="95" t="s">
        <v>72</v>
      </c>
      <c r="K1263" s="95">
        <v>0.33</v>
      </c>
      <c r="L1263" s="95" t="s">
        <v>103</v>
      </c>
      <c r="M1263" s="95">
        <v>330</v>
      </c>
      <c r="N1263" s="95" t="s">
        <v>71</v>
      </c>
    </row>
    <row r="1264" spans="1:14">
      <c r="A1264" s="95">
        <v>22</v>
      </c>
      <c r="B1264" s="95"/>
      <c r="C1264" s="95" t="s">
        <v>45</v>
      </c>
      <c r="D1264" s="95" t="s">
        <v>44</v>
      </c>
      <c r="E1264" s="95" t="s">
        <v>43</v>
      </c>
      <c r="F1264" s="95" t="s">
        <v>1899</v>
      </c>
      <c r="G1264" s="95">
        <v>2</v>
      </c>
      <c r="H1264" s="95" t="s">
        <v>74</v>
      </c>
      <c r="I1264" s="95">
        <v>3</v>
      </c>
      <c r="J1264" s="95" t="s">
        <v>72</v>
      </c>
      <c r="K1264" s="95">
        <v>0.99</v>
      </c>
      <c r="L1264" s="95" t="s">
        <v>103</v>
      </c>
      <c r="M1264" s="95">
        <v>990</v>
      </c>
      <c r="N1264" s="95" t="s">
        <v>71</v>
      </c>
    </row>
    <row r="1265" spans="1:14">
      <c r="A1265" s="95">
        <v>23</v>
      </c>
      <c r="B1265" s="95"/>
      <c r="C1265" s="95" t="s">
        <v>47</v>
      </c>
      <c r="D1265" s="95" t="s">
        <v>46</v>
      </c>
      <c r="E1265" s="95" t="s">
        <v>43</v>
      </c>
      <c r="F1265" s="95" t="s">
        <v>1900</v>
      </c>
      <c r="G1265" s="95">
        <v>1</v>
      </c>
      <c r="H1265" s="95" t="s">
        <v>74</v>
      </c>
      <c r="I1265" s="95">
        <v>1.5</v>
      </c>
      <c r="J1265" s="95" t="s">
        <v>72</v>
      </c>
      <c r="K1265" s="95">
        <v>0.495</v>
      </c>
      <c r="L1265" s="95" t="s">
        <v>103</v>
      </c>
      <c r="M1265" s="95">
        <v>495</v>
      </c>
      <c r="N1265" s="95" t="s">
        <v>71</v>
      </c>
    </row>
    <row r="1266" spans="1:14">
      <c r="A1266" s="95">
        <v>24</v>
      </c>
      <c r="B1266" s="95"/>
      <c r="C1266" s="95" t="s">
        <v>42</v>
      </c>
      <c r="D1266" s="95" t="s">
        <v>41</v>
      </c>
      <c r="E1266" s="95" t="s">
        <v>165</v>
      </c>
      <c r="F1266" s="95" t="s">
        <v>1901</v>
      </c>
      <c r="G1266" s="95">
        <v>1</v>
      </c>
      <c r="H1266" s="95" t="s">
        <v>74</v>
      </c>
      <c r="I1266" s="95">
        <v>1.5</v>
      </c>
      <c r="J1266" s="95" t="s">
        <v>72</v>
      </c>
      <c r="K1266" s="95">
        <v>0.495</v>
      </c>
      <c r="L1266" s="95" t="s">
        <v>103</v>
      </c>
      <c r="M1266" s="95">
        <v>495</v>
      </c>
      <c r="N1266" s="95" t="s">
        <v>71</v>
      </c>
    </row>
    <row r="1267" spans="1:14">
      <c r="A1267" s="95">
        <v>25</v>
      </c>
      <c r="B1267" s="95"/>
      <c r="C1267" s="95" t="s">
        <v>693</v>
      </c>
      <c r="D1267" s="95" t="s">
        <v>48</v>
      </c>
      <c r="E1267" s="95" t="s">
        <v>50</v>
      </c>
      <c r="F1267" s="95" t="s">
        <v>694</v>
      </c>
      <c r="G1267" s="95">
        <v>0</v>
      </c>
      <c r="H1267" s="95" t="s">
        <v>74</v>
      </c>
      <c r="I1267" s="95">
        <v>0</v>
      </c>
      <c r="J1267" s="95" t="s">
        <v>72</v>
      </c>
      <c r="K1267" s="95">
        <v>0</v>
      </c>
      <c r="L1267" s="95" t="s">
        <v>103</v>
      </c>
      <c r="M1267" s="95" t="s">
        <v>1486</v>
      </c>
      <c r="N1267" s="95" t="s">
        <v>71</v>
      </c>
    </row>
    <row r="1268" spans="1:14">
      <c r="A1268" s="95">
        <v>26</v>
      </c>
      <c r="B1268" s="95"/>
      <c r="C1268" s="95" t="s">
        <v>953</v>
      </c>
      <c r="D1268" s="95"/>
      <c r="E1268" s="95" t="s">
        <v>165</v>
      </c>
      <c r="F1268" s="95" t="s">
        <v>954</v>
      </c>
      <c r="G1268" s="95">
        <v>2</v>
      </c>
      <c r="H1268" s="95" t="s">
        <v>74</v>
      </c>
      <c r="I1268" s="95">
        <v>3</v>
      </c>
      <c r="J1268" s="95" t="s">
        <v>72</v>
      </c>
      <c r="K1268" s="95">
        <v>0.99</v>
      </c>
      <c r="L1268" s="95" t="s">
        <v>103</v>
      </c>
      <c r="M1268" s="95">
        <v>990</v>
      </c>
      <c r="N1268" s="95" t="s">
        <v>71</v>
      </c>
    </row>
    <row r="1269" spans="1:14">
      <c r="A1269" s="95">
        <v>27</v>
      </c>
      <c r="B1269" s="95"/>
      <c r="C1269" s="95" t="s">
        <v>114</v>
      </c>
      <c r="D1269" s="95"/>
      <c r="E1269" s="95" t="s">
        <v>12</v>
      </c>
      <c r="F1269" s="95" t="s">
        <v>220</v>
      </c>
      <c r="G1269" s="95">
        <v>1</v>
      </c>
      <c r="H1269" s="95" t="s">
        <v>74</v>
      </c>
      <c r="I1269" s="95">
        <v>1</v>
      </c>
      <c r="J1269" s="95" t="s">
        <v>72</v>
      </c>
      <c r="K1269" s="95">
        <v>0.33</v>
      </c>
      <c r="L1269" s="95" t="s">
        <v>103</v>
      </c>
      <c r="M1269" s="95">
        <v>330</v>
      </c>
      <c r="N1269" s="95" t="s">
        <v>71</v>
      </c>
    </row>
    <row r="1270" spans="1:14">
      <c r="A1270" s="95">
        <v>28</v>
      </c>
      <c r="B1270" s="95"/>
      <c r="C1270" s="95" t="s">
        <v>757</v>
      </c>
      <c r="D1270" s="95"/>
      <c r="E1270" s="95" t="s">
        <v>12</v>
      </c>
      <c r="F1270" s="95" t="s">
        <v>1902</v>
      </c>
      <c r="G1270" s="95">
        <v>3</v>
      </c>
      <c r="H1270" s="95" t="s">
        <v>74</v>
      </c>
      <c r="I1270" s="95">
        <v>3</v>
      </c>
      <c r="J1270" s="95" t="s">
        <v>72</v>
      </c>
      <c r="K1270" s="95">
        <v>0.99</v>
      </c>
      <c r="L1270" s="95" t="s">
        <v>103</v>
      </c>
      <c r="M1270" s="95">
        <v>990</v>
      </c>
      <c r="N1270" s="95" t="s">
        <v>71</v>
      </c>
    </row>
    <row r="1271" spans="1:14">
      <c r="A1271" s="95">
        <v>29</v>
      </c>
      <c r="B1271" s="95"/>
      <c r="C1271" s="95" t="s">
        <v>956</v>
      </c>
      <c r="D1271" s="95"/>
      <c r="E1271" s="95" t="s">
        <v>12</v>
      </c>
      <c r="F1271" s="95" t="s">
        <v>957</v>
      </c>
      <c r="G1271" s="95">
        <v>1</v>
      </c>
      <c r="H1271" s="95" t="s">
        <v>74</v>
      </c>
      <c r="I1271" s="95">
        <v>1</v>
      </c>
      <c r="J1271" s="95" t="s">
        <v>72</v>
      </c>
      <c r="K1271" s="95">
        <v>0.33</v>
      </c>
      <c r="L1271" s="95" t="s">
        <v>103</v>
      </c>
      <c r="M1271" s="95">
        <v>330</v>
      </c>
      <c r="N1271" s="95" t="s">
        <v>71</v>
      </c>
    </row>
    <row r="1272" spans="1:14">
      <c r="A1272" s="95">
        <v>30</v>
      </c>
      <c r="B1272" s="95"/>
      <c r="C1272" s="95" t="s">
        <v>934</v>
      </c>
      <c r="D1272" s="95"/>
      <c r="E1272" s="95" t="s">
        <v>43</v>
      </c>
      <c r="F1272" s="95" t="s">
        <v>218</v>
      </c>
      <c r="G1272" s="95">
        <v>1</v>
      </c>
      <c r="H1272" s="95" t="s">
        <v>74</v>
      </c>
      <c r="I1272" s="95">
        <v>4</v>
      </c>
      <c r="J1272" s="95" t="s">
        <v>72</v>
      </c>
      <c r="K1272" s="95">
        <v>1.32</v>
      </c>
      <c r="L1272" s="95" t="s">
        <v>103</v>
      </c>
      <c r="M1272" s="143">
        <v>1320</v>
      </c>
      <c r="N1272" s="95" t="s">
        <v>71</v>
      </c>
    </row>
    <row r="1273" spans="1:14">
      <c r="A1273" s="95">
        <v>31</v>
      </c>
      <c r="B1273" s="95"/>
      <c r="C1273" s="95" t="s">
        <v>851</v>
      </c>
      <c r="D1273" s="95"/>
      <c r="E1273" s="95" t="s">
        <v>43</v>
      </c>
      <c r="F1273" s="95" t="s">
        <v>958</v>
      </c>
      <c r="G1273" s="95">
        <v>1</v>
      </c>
      <c r="H1273" s="95" t="s">
        <v>74</v>
      </c>
      <c r="I1273" s="95">
        <v>1</v>
      </c>
      <c r="J1273" s="95" t="s">
        <v>72</v>
      </c>
      <c r="K1273" s="95">
        <v>0.33</v>
      </c>
      <c r="L1273" s="95" t="s">
        <v>103</v>
      </c>
      <c r="M1273" s="95">
        <v>330</v>
      </c>
      <c r="N1273" s="95" t="s">
        <v>71</v>
      </c>
    </row>
    <row r="1274" spans="1:14">
      <c r="A1274" s="95">
        <v>32</v>
      </c>
      <c r="B1274" s="95"/>
      <c r="C1274" s="95" t="s">
        <v>959</v>
      </c>
      <c r="D1274" s="95"/>
      <c r="E1274" s="95" t="s">
        <v>12</v>
      </c>
      <c r="F1274" s="95" t="s">
        <v>706</v>
      </c>
      <c r="G1274" s="95">
        <v>1</v>
      </c>
      <c r="H1274" s="95" t="s">
        <v>74</v>
      </c>
      <c r="I1274" s="95">
        <v>1</v>
      </c>
      <c r="J1274" s="95" t="s">
        <v>72</v>
      </c>
      <c r="K1274" s="95">
        <v>0.33</v>
      </c>
      <c r="L1274" s="95" t="s">
        <v>103</v>
      </c>
      <c r="M1274" s="95">
        <v>330</v>
      </c>
      <c r="N1274" s="95" t="s">
        <v>71</v>
      </c>
    </row>
    <row r="1275" spans="1:14">
      <c r="A1275" s="95">
        <v>33</v>
      </c>
      <c r="B1275" s="95"/>
      <c r="C1275" s="95" t="s">
        <v>124</v>
      </c>
      <c r="D1275" s="95"/>
      <c r="E1275" s="95" t="s">
        <v>43</v>
      </c>
      <c r="F1275" s="95" t="s">
        <v>680</v>
      </c>
      <c r="G1275" s="95">
        <v>1</v>
      </c>
      <c r="H1275" s="95" t="s">
        <v>74</v>
      </c>
      <c r="I1275" s="95">
        <v>1.5</v>
      </c>
      <c r="J1275" s="95" t="s">
        <v>72</v>
      </c>
      <c r="K1275" s="95">
        <v>0.495</v>
      </c>
      <c r="L1275" s="95" t="s">
        <v>103</v>
      </c>
      <c r="M1275" s="95">
        <v>495</v>
      </c>
      <c r="N1275" s="95" t="s">
        <v>71</v>
      </c>
    </row>
    <row r="1276" spans="1:14">
      <c r="A1276" s="95">
        <v>34</v>
      </c>
      <c r="B1276" s="95"/>
      <c r="C1276" s="95" t="s">
        <v>712</v>
      </c>
      <c r="D1276" s="95"/>
      <c r="E1276" s="95" t="s">
        <v>12</v>
      </c>
      <c r="F1276" s="95" t="s">
        <v>217</v>
      </c>
      <c r="G1276" s="95">
        <v>1</v>
      </c>
      <c r="H1276" s="95" t="s">
        <v>74</v>
      </c>
      <c r="I1276" s="95">
        <v>1</v>
      </c>
      <c r="J1276" s="95" t="s">
        <v>72</v>
      </c>
      <c r="K1276" s="95">
        <v>0.33</v>
      </c>
      <c r="L1276" s="95" t="s">
        <v>103</v>
      </c>
      <c r="M1276" s="95">
        <v>330</v>
      </c>
      <c r="N1276" s="95" t="s">
        <v>71</v>
      </c>
    </row>
    <row r="1277" spans="1:14">
      <c r="A1277" s="95">
        <v>35</v>
      </c>
      <c r="B1277" s="95"/>
      <c r="C1277" s="95" t="s">
        <v>126</v>
      </c>
      <c r="D1277" s="95"/>
      <c r="E1277" s="95" t="s">
        <v>12</v>
      </c>
      <c r="F1277" s="95" t="s">
        <v>1189</v>
      </c>
      <c r="G1277" s="95">
        <v>1</v>
      </c>
      <c r="H1277" s="95" t="s">
        <v>74</v>
      </c>
      <c r="I1277" s="95">
        <v>1</v>
      </c>
      <c r="J1277" s="95" t="s">
        <v>72</v>
      </c>
      <c r="K1277" s="95">
        <v>0.33</v>
      </c>
      <c r="L1277" s="95" t="s">
        <v>103</v>
      </c>
      <c r="M1277" s="95">
        <v>330</v>
      </c>
      <c r="N1277" s="95" t="s">
        <v>71</v>
      </c>
    </row>
    <row r="1278" spans="1:14">
      <c r="A1278" s="95">
        <v>36</v>
      </c>
      <c r="B1278" s="95"/>
      <c r="C1278" s="95" t="s">
        <v>1903</v>
      </c>
      <c r="D1278" s="95"/>
      <c r="E1278" s="95" t="s">
        <v>43</v>
      </c>
      <c r="F1278" s="95" t="s">
        <v>1904</v>
      </c>
      <c r="G1278" s="95">
        <v>1</v>
      </c>
      <c r="H1278" s="95" t="s">
        <v>74</v>
      </c>
      <c r="I1278" s="95">
        <v>1</v>
      </c>
      <c r="J1278" s="95" t="s">
        <v>72</v>
      </c>
      <c r="K1278" s="95">
        <v>0.33</v>
      </c>
      <c r="L1278" s="95" t="s">
        <v>103</v>
      </c>
      <c r="M1278" s="95">
        <v>330</v>
      </c>
      <c r="N1278" s="95" t="s">
        <v>71</v>
      </c>
    </row>
    <row r="1279" spans="1:14">
      <c r="A1279" s="95">
        <v>37</v>
      </c>
      <c r="B1279" s="95"/>
      <c r="C1279" s="95"/>
      <c r="D1279" s="95"/>
      <c r="E1279" s="95"/>
      <c r="F1279" s="95"/>
      <c r="G1279" s="95">
        <v>59</v>
      </c>
      <c r="H1279" s="95" t="s">
        <v>74</v>
      </c>
      <c r="I1279" s="95">
        <v>207.5</v>
      </c>
      <c r="J1279" s="95" t="s">
        <v>72</v>
      </c>
      <c r="K1279" s="95">
        <v>68.474999999999994</v>
      </c>
      <c r="L1279" s="95" t="s">
        <v>103</v>
      </c>
      <c r="M1279" s="143">
        <v>68475</v>
      </c>
      <c r="N1279" s="95" t="s">
        <v>71</v>
      </c>
    </row>
    <row r="1280" spans="1:14">
      <c r="A1280" s="95" t="s">
        <v>54</v>
      </c>
      <c r="B1280" s="95"/>
    </row>
  </sheetData>
  <mergeCells count="53">
    <mergeCell ref="A3:A4"/>
    <mergeCell ref="B3:B4"/>
    <mergeCell ref="C3:C4"/>
    <mergeCell ref="D3:D4"/>
    <mergeCell ref="E3:E4"/>
    <mergeCell ref="M3:N4"/>
    <mergeCell ref="C86:C87"/>
    <mergeCell ref="D86:D87"/>
    <mergeCell ref="E86:E87"/>
    <mergeCell ref="F86:F87"/>
    <mergeCell ref="G86:H87"/>
    <mergeCell ref="I86:J87"/>
    <mergeCell ref="K86:L87"/>
    <mergeCell ref="M86:N87"/>
    <mergeCell ref="F3:F4"/>
    <mergeCell ref="G3:H4"/>
    <mergeCell ref="I3:J4"/>
    <mergeCell ref="K3:L4"/>
    <mergeCell ref="K128:L129"/>
    <mergeCell ref="M128:N129"/>
    <mergeCell ref="C170:C171"/>
    <mergeCell ref="D170:D171"/>
    <mergeCell ref="E170:E171"/>
    <mergeCell ref="F170:F171"/>
    <mergeCell ref="I170:J171"/>
    <mergeCell ref="G170:H171"/>
    <mergeCell ref="K170:L171"/>
    <mergeCell ref="M170:N171"/>
    <mergeCell ref="C128:C129"/>
    <mergeCell ref="D128:D129"/>
    <mergeCell ref="E128:E129"/>
    <mergeCell ref="F128:F129"/>
    <mergeCell ref="G128:H129"/>
    <mergeCell ref="I128:J129"/>
    <mergeCell ref="C209:F209"/>
    <mergeCell ref="C211:C212"/>
    <mergeCell ref="D211:D212"/>
    <mergeCell ref="E211:E212"/>
    <mergeCell ref="F211:F212"/>
    <mergeCell ref="M211:N212"/>
    <mergeCell ref="C250:F250"/>
    <mergeCell ref="C289:F289"/>
    <mergeCell ref="A293:A294"/>
    <mergeCell ref="B293:B294"/>
    <mergeCell ref="C293:C294"/>
    <mergeCell ref="D293:D294"/>
    <mergeCell ref="E293:F294"/>
    <mergeCell ref="G211:H212"/>
    <mergeCell ref="G293:H294"/>
    <mergeCell ref="K293:L294"/>
    <mergeCell ref="I293:J294"/>
    <mergeCell ref="I211:J212"/>
    <mergeCell ref="K211:L212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N1565"/>
  <sheetViews>
    <sheetView view="pageBreakPreview" topLeftCell="A29" zoomScale="80" zoomScaleNormal="142" zoomScaleSheetLayoutView="80" workbookViewId="0">
      <selection activeCell="F38" sqref="F38"/>
    </sheetView>
  </sheetViews>
  <sheetFormatPr defaultRowHeight="15"/>
  <cols>
    <col min="1" max="1" width="11.42578125" customWidth="1"/>
    <col min="2" max="2" width="12.42578125" customWidth="1"/>
    <col min="3" max="4" width="11.42578125" customWidth="1"/>
    <col min="5" max="5" width="12.42578125" customWidth="1"/>
    <col min="6" max="6" width="62.5703125" customWidth="1"/>
    <col min="7" max="7" width="5.42578125" customWidth="1"/>
    <col min="8" max="8" width="4.28515625" customWidth="1"/>
    <col min="9" max="9" width="7.42578125" customWidth="1"/>
    <col min="10" max="10" width="4.28515625" customWidth="1"/>
    <col min="11" max="11" width="7.28515625" customWidth="1"/>
    <col min="12" max="12" width="6" customWidth="1"/>
    <col min="13" max="13" width="9" customWidth="1"/>
    <col min="14" max="14" width="4" customWidth="1"/>
  </cols>
  <sheetData>
    <row r="1" spans="1:14">
      <c r="A1" s="286" t="s">
        <v>1932</v>
      </c>
      <c r="B1" s="286" t="s">
        <v>0</v>
      </c>
      <c r="C1" s="286" t="s">
        <v>2</v>
      </c>
      <c r="D1" s="286" t="s">
        <v>4</v>
      </c>
      <c r="E1" s="286" t="s">
        <v>1</v>
      </c>
      <c r="F1" s="286" t="s">
        <v>280</v>
      </c>
      <c r="G1" s="288" t="s">
        <v>5</v>
      </c>
      <c r="H1" s="289"/>
      <c r="I1" s="288" t="s">
        <v>6</v>
      </c>
      <c r="J1" s="289"/>
      <c r="K1" s="288" t="s">
        <v>101</v>
      </c>
      <c r="L1" s="289"/>
      <c r="M1" s="288" t="s">
        <v>102</v>
      </c>
      <c r="N1" s="289"/>
    </row>
    <row r="2" spans="1:14">
      <c r="A2" s="287"/>
      <c r="B2" s="287"/>
      <c r="C2" s="287"/>
      <c r="D2" s="287"/>
      <c r="E2" s="287"/>
      <c r="F2" s="287"/>
      <c r="G2" s="290"/>
      <c r="H2" s="291"/>
      <c r="I2" s="290"/>
      <c r="J2" s="291"/>
      <c r="K2" s="290"/>
      <c r="L2" s="291"/>
      <c r="M2" s="290"/>
      <c r="N2" s="291"/>
    </row>
    <row r="3" spans="1:14">
      <c r="A3" s="163">
        <v>1</v>
      </c>
      <c r="B3" s="16" t="s">
        <v>1087</v>
      </c>
      <c r="C3" s="5" t="s">
        <v>3</v>
      </c>
      <c r="D3" s="5" t="s">
        <v>7</v>
      </c>
      <c r="E3" s="5" t="s">
        <v>8</v>
      </c>
      <c r="F3" s="12" t="s">
        <v>1905</v>
      </c>
      <c r="G3" s="12">
        <v>4</v>
      </c>
      <c r="H3" s="13" t="s">
        <v>74</v>
      </c>
      <c r="I3" s="12">
        <f t="shared" ref="I3:I5" si="0">G3*6</f>
        <v>24</v>
      </c>
      <c r="J3" s="13" t="s">
        <v>72</v>
      </c>
      <c r="K3" s="30">
        <f t="shared" ref="K3:K39" si="1">I3*0.33</f>
        <v>7.92</v>
      </c>
      <c r="L3" s="30" t="s">
        <v>103</v>
      </c>
      <c r="M3" s="15">
        <f t="shared" ref="M3:M39" si="2">K3*1000</f>
        <v>7920</v>
      </c>
      <c r="N3" s="13" t="s">
        <v>71</v>
      </c>
    </row>
    <row r="4" spans="1:14">
      <c r="A4" s="163">
        <v>2</v>
      </c>
      <c r="B4" s="162">
        <v>43617</v>
      </c>
      <c r="C4" s="5" t="s">
        <v>56</v>
      </c>
      <c r="D4" s="5" t="s">
        <v>93</v>
      </c>
      <c r="E4" s="5" t="s">
        <v>8</v>
      </c>
      <c r="F4" s="93" t="s">
        <v>1906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1908</v>
      </c>
      <c r="G6" s="12">
        <v>5</v>
      </c>
      <c r="H6" s="13" t="s">
        <v>74</v>
      </c>
      <c r="I6" s="12">
        <f>G6*F3387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1410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1909</v>
      </c>
      <c r="G8" s="12">
        <v>3</v>
      </c>
      <c r="H8" s="13" t="s">
        <v>74</v>
      </c>
      <c r="I8" s="12">
        <f t="shared" si="3"/>
        <v>18</v>
      </c>
      <c r="J8" s="13" t="s">
        <v>72</v>
      </c>
      <c r="K8" s="30">
        <f t="shared" si="1"/>
        <v>5.94</v>
      </c>
      <c r="L8" s="30" t="s">
        <v>103</v>
      </c>
      <c r="M8" s="15">
        <f t="shared" si="2"/>
        <v>5940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 ht="13.5" customHeight="1">
      <c r="A10" s="159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1338</v>
      </c>
      <c r="G10" s="133">
        <v>4</v>
      </c>
      <c r="H10" s="134" t="s">
        <v>74</v>
      </c>
      <c r="I10" s="133">
        <f t="shared" si="3"/>
        <v>24</v>
      </c>
      <c r="J10" s="134" t="s">
        <v>72</v>
      </c>
      <c r="K10" s="30">
        <f t="shared" si="1"/>
        <v>7.92</v>
      </c>
      <c r="L10" s="135" t="s">
        <v>103</v>
      </c>
      <c r="M10" s="136">
        <f t="shared" si="2"/>
        <v>7920</v>
      </c>
      <c r="N10" s="134" t="s">
        <v>71</v>
      </c>
    </row>
    <row r="11" spans="1:14">
      <c r="A11" s="159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5</v>
      </c>
      <c r="H11" s="13" t="s">
        <v>74</v>
      </c>
      <c r="I11" s="12">
        <f t="shared" si="3"/>
        <v>30</v>
      </c>
      <c r="J11" s="13" t="s">
        <v>72</v>
      </c>
      <c r="K11" s="30">
        <f t="shared" si="1"/>
        <v>9.9</v>
      </c>
      <c r="L11" s="30" t="s">
        <v>103</v>
      </c>
      <c r="M11" s="15">
        <f t="shared" si="2"/>
        <v>9900</v>
      </c>
      <c r="N11" s="13" t="s">
        <v>71</v>
      </c>
    </row>
    <row r="12" spans="1:14">
      <c r="A12" s="159">
        <v>10</v>
      </c>
      <c r="B12" s="5"/>
      <c r="C12" s="5" t="s">
        <v>190</v>
      </c>
      <c r="D12" s="5" t="s">
        <v>20</v>
      </c>
      <c r="E12" s="5" t="s">
        <v>173</v>
      </c>
      <c r="F12" s="12" t="s">
        <v>1910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159">
        <v>11</v>
      </c>
      <c r="B13" s="5"/>
      <c r="C13" s="5" t="s">
        <v>34</v>
      </c>
      <c r="D13" s="5" t="s">
        <v>134</v>
      </c>
      <c r="E13" s="5" t="s">
        <v>173</v>
      </c>
      <c r="F13" s="12" t="s">
        <v>1501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159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2</v>
      </c>
      <c r="H14" s="13" t="s">
        <v>74</v>
      </c>
      <c r="I14" s="12">
        <f t="shared" ref="I14:I23" si="4">G14*1</f>
        <v>2</v>
      </c>
      <c r="J14" s="13" t="s">
        <v>72</v>
      </c>
      <c r="K14" s="30">
        <f t="shared" si="1"/>
        <v>0.66</v>
      </c>
      <c r="L14" s="30" t="s">
        <v>103</v>
      </c>
      <c r="M14" s="15">
        <f t="shared" si="2"/>
        <v>660</v>
      </c>
      <c r="N14" s="13" t="s">
        <v>71</v>
      </c>
    </row>
    <row r="15" spans="1:14">
      <c r="A15" s="159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159">
        <v>14</v>
      </c>
      <c r="B16" s="5"/>
      <c r="C16" s="5" t="s">
        <v>81</v>
      </c>
      <c r="D16" s="5" t="s">
        <v>82</v>
      </c>
      <c r="E16" s="5" t="s">
        <v>12</v>
      </c>
      <c r="F16" s="12" t="s">
        <v>1912</v>
      </c>
      <c r="G16" s="12">
        <v>1</v>
      </c>
      <c r="H16" s="13" t="s">
        <v>74</v>
      </c>
      <c r="I16" s="12">
        <f t="shared" si="4"/>
        <v>1</v>
      </c>
      <c r="J16" s="13" t="s">
        <v>72</v>
      </c>
      <c r="K16" s="30">
        <f t="shared" si="1"/>
        <v>0.33</v>
      </c>
      <c r="L16" s="30" t="s">
        <v>103</v>
      </c>
      <c r="M16" s="15">
        <f t="shared" si="2"/>
        <v>330</v>
      </c>
      <c r="N16" s="13" t="s">
        <v>71</v>
      </c>
    </row>
    <row r="17" spans="1:14">
      <c r="A17" s="159">
        <v>15</v>
      </c>
      <c r="B17" s="5"/>
      <c r="C17" s="5" t="s">
        <v>11</v>
      </c>
      <c r="D17" s="5" t="s">
        <v>13</v>
      </c>
      <c r="E17" s="5" t="s">
        <v>12</v>
      </c>
      <c r="F17" s="113" t="s">
        <v>75</v>
      </c>
      <c r="G17" s="12">
        <v>0</v>
      </c>
      <c r="H17" s="13" t="s">
        <v>74</v>
      </c>
      <c r="I17" s="12">
        <f t="shared" si="4"/>
        <v>0</v>
      </c>
      <c r="J17" s="13" t="s">
        <v>72</v>
      </c>
      <c r="K17" s="30">
        <f t="shared" si="1"/>
        <v>0</v>
      </c>
      <c r="L17" s="30" t="s">
        <v>103</v>
      </c>
      <c r="M17" s="15">
        <f t="shared" si="2"/>
        <v>0</v>
      </c>
      <c r="N17" s="13" t="s">
        <v>71</v>
      </c>
    </row>
    <row r="18" spans="1:14">
      <c r="A18" s="159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1</v>
      </c>
      <c r="H18" s="13" t="s">
        <v>74</v>
      </c>
      <c r="I18" s="12">
        <f t="shared" si="4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159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1417</v>
      </c>
      <c r="G19" s="133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159">
        <v>18</v>
      </c>
      <c r="B20" s="5"/>
      <c r="C20" s="5" t="s">
        <v>32</v>
      </c>
      <c r="D20" s="5" t="s">
        <v>33</v>
      </c>
      <c r="E20" s="5" t="s">
        <v>12</v>
      </c>
      <c r="F20" s="12" t="s">
        <v>1367</v>
      </c>
      <c r="G20" s="12">
        <v>0</v>
      </c>
      <c r="H20" s="13" t="s">
        <v>74</v>
      </c>
      <c r="I20" s="12">
        <f t="shared" si="4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>
      <c r="A21" s="159">
        <v>19</v>
      </c>
      <c r="B21" s="5"/>
      <c r="C21" s="5" t="s">
        <v>38</v>
      </c>
      <c r="D21" s="5" t="s">
        <v>37</v>
      </c>
      <c r="E21" s="5" t="s">
        <v>12</v>
      </c>
      <c r="F21" s="12" t="s">
        <v>1182</v>
      </c>
      <c r="G21" s="12">
        <v>1</v>
      </c>
      <c r="H21" s="13" t="s">
        <v>74</v>
      </c>
      <c r="I21" s="12">
        <f t="shared" si="4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>
      <c r="A22" s="159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159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2</v>
      </c>
      <c r="H23" s="13" t="s">
        <v>74</v>
      </c>
      <c r="I23" s="12">
        <f t="shared" si="4"/>
        <v>2</v>
      </c>
      <c r="J23" s="13" t="s">
        <v>72</v>
      </c>
      <c r="K23" s="30">
        <f t="shared" si="1"/>
        <v>0.66</v>
      </c>
      <c r="L23" s="30" t="s">
        <v>103</v>
      </c>
      <c r="M23" s="15">
        <f t="shared" si="2"/>
        <v>660</v>
      </c>
      <c r="N23" s="13" t="s">
        <v>71</v>
      </c>
    </row>
    <row r="24" spans="1:14">
      <c r="A24" s="159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1914</v>
      </c>
      <c r="G24" s="133">
        <v>2</v>
      </c>
      <c r="H24" s="134" t="s">
        <v>74</v>
      </c>
      <c r="I24" s="133">
        <f>G24*1.5</f>
        <v>3</v>
      </c>
      <c r="J24" s="134" t="s">
        <v>72</v>
      </c>
      <c r="K24" s="135">
        <f t="shared" si="1"/>
        <v>0.99</v>
      </c>
      <c r="L24" s="135" t="s">
        <v>103</v>
      </c>
      <c r="M24" s="136">
        <f t="shared" si="2"/>
        <v>990</v>
      </c>
      <c r="N24" s="134" t="s">
        <v>71</v>
      </c>
    </row>
    <row r="25" spans="1:14">
      <c r="A25" s="159">
        <v>23</v>
      </c>
      <c r="B25" s="5"/>
      <c r="C25" s="5" t="s">
        <v>1390</v>
      </c>
      <c r="D25" s="5" t="s">
        <v>46</v>
      </c>
      <c r="E25" s="5" t="s">
        <v>43</v>
      </c>
      <c r="F25" s="12" t="s">
        <v>1406</v>
      </c>
      <c r="G25" s="12">
        <v>0</v>
      </c>
      <c r="H25" s="13" t="s">
        <v>74</v>
      </c>
      <c r="I25" s="12">
        <f>G25*1.5</f>
        <v>0</v>
      </c>
      <c r="J25" s="13" t="s">
        <v>72</v>
      </c>
      <c r="K25" s="30">
        <f t="shared" si="1"/>
        <v>0</v>
      </c>
      <c r="L25" s="30" t="s">
        <v>103</v>
      </c>
      <c r="M25" s="15">
        <f t="shared" si="2"/>
        <v>0</v>
      </c>
      <c r="N25" s="13" t="s">
        <v>71</v>
      </c>
    </row>
    <row r="26" spans="1:14">
      <c r="A26" s="159">
        <v>24</v>
      </c>
      <c r="B26" s="5"/>
      <c r="C26" s="5" t="s">
        <v>42</v>
      </c>
      <c r="D26" s="5" t="s">
        <v>41</v>
      </c>
      <c r="E26" s="5" t="s">
        <v>43</v>
      </c>
      <c r="F26" s="12" t="s">
        <v>1915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159">
        <v>25</v>
      </c>
      <c r="B27" s="5"/>
      <c r="C27" s="5" t="s">
        <v>1168</v>
      </c>
      <c r="D27" s="5"/>
      <c r="E27" s="5" t="s">
        <v>12</v>
      </c>
      <c r="F27" s="12" t="s">
        <v>1106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159">
        <v>26</v>
      </c>
      <c r="B28" s="5"/>
      <c r="C28" s="5" t="s">
        <v>1240</v>
      </c>
      <c r="D28" s="5"/>
      <c r="E28" s="5" t="s">
        <v>12</v>
      </c>
      <c r="F28" s="12" t="s">
        <v>795</v>
      </c>
      <c r="G28" s="12">
        <v>1</v>
      </c>
      <c r="H28" s="13" t="s">
        <v>74</v>
      </c>
      <c r="I28" s="12">
        <f t="shared" ref="I28" si="5">G28*1.5</f>
        <v>1.5</v>
      </c>
      <c r="J28" s="13" t="s">
        <v>72</v>
      </c>
      <c r="K28" s="30">
        <f t="shared" si="1"/>
        <v>0.495</v>
      </c>
      <c r="L28" s="30" t="s">
        <v>103</v>
      </c>
      <c r="M28" s="15">
        <f t="shared" si="2"/>
        <v>495</v>
      </c>
      <c r="N28" s="13" t="s">
        <v>71</v>
      </c>
    </row>
    <row r="29" spans="1:14">
      <c r="A29" s="159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159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159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159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159">
        <v>31</v>
      </c>
      <c r="B33" s="5"/>
      <c r="C33" s="5" t="s">
        <v>893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 t="shared" si="1"/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159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159">
        <v>33</v>
      </c>
      <c r="B35" s="5"/>
      <c r="C35" s="5" t="s">
        <v>124</v>
      </c>
      <c r="D35" s="5"/>
      <c r="E35" s="5" t="s">
        <v>12</v>
      </c>
      <c r="F35" s="12" t="s">
        <v>1280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159">
        <v>34</v>
      </c>
      <c r="B36" s="5"/>
      <c r="C36" s="5" t="s">
        <v>894</v>
      </c>
      <c r="D36" s="5"/>
      <c r="E36" s="5" t="s">
        <v>12</v>
      </c>
      <c r="F36" s="12" t="s">
        <v>490</v>
      </c>
      <c r="G36" s="12">
        <v>2</v>
      </c>
      <c r="H36" s="13" t="s">
        <v>74</v>
      </c>
      <c r="I36" s="12">
        <f>G36*1</f>
        <v>2</v>
      </c>
      <c r="J36" s="13" t="s">
        <v>72</v>
      </c>
      <c r="K36" s="30">
        <f t="shared" si="1"/>
        <v>0.66</v>
      </c>
      <c r="L36" s="30" t="s">
        <v>103</v>
      </c>
      <c r="M36" s="15">
        <f t="shared" si="2"/>
        <v>660</v>
      </c>
      <c r="N36" s="13" t="s">
        <v>71</v>
      </c>
    </row>
    <row r="37" spans="1:14">
      <c r="A37" s="159">
        <v>35</v>
      </c>
      <c r="B37" s="5"/>
      <c r="C37" s="5" t="s">
        <v>52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159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159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0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159">
        <v>38</v>
      </c>
      <c r="B40" s="5"/>
      <c r="C40" s="102" t="s">
        <v>1371</v>
      </c>
      <c r="D40" s="102" t="s">
        <v>25</v>
      </c>
      <c r="E40" s="102" t="s">
        <v>1372</v>
      </c>
      <c r="F40" s="160" t="s">
        <v>1375</v>
      </c>
      <c r="G40" s="140">
        <v>0</v>
      </c>
      <c r="H40" s="141" t="s">
        <v>74</v>
      </c>
      <c r="I40" s="140">
        <v>7</v>
      </c>
      <c r="J40" s="141" t="s">
        <v>72</v>
      </c>
      <c r="K40" s="142" t="s">
        <v>1373</v>
      </c>
      <c r="L40" s="141" t="s">
        <v>103</v>
      </c>
      <c r="M40" s="142" t="s">
        <v>1374</v>
      </c>
      <c r="N40" s="141" t="s">
        <v>71</v>
      </c>
    </row>
    <row r="41" spans="1:14">
      <c r="A41" s="281" t="s">
        <v>54</v>
      </c>
      <c r="B41" s="282"/>
      <c r="C41" s="282"/>
      <c r="D41" s="282"/>
      <c r="E41" s="283"/>
      <c r="F41" s="95"/>
      <c r="G41" s="12">
        <f>SUM(G3:G40)</f>
        <v>68</v>
      </c>
      <c r="H41" s="13" t="s">
        <v>74</v>
      </c>
      <c r="I41" s="12">
        <f>SUM(I3:I39)</f>
        <v>237.5</v>
      </c>
      <c r="J41" s="13" t="s">
        <v>72</v>
      </c>
      <c r="K41" s="30">
        <f>I41*0.33</f>
        <v>78.375</v>
      </c>
      <c r="L41" s="30" t="s">
        <v>103</v>
      </c>
      <c r="M41" s="34">
        <f>SUM(M3:M39)</f>
        <v>78375</v>
      </c>
      <c r="N41" s="13" t="s">
        <v>71</v>
      </c>
    </row>
    <row r="42" spans="1:14">
      <c r="F42" s="187"/>
    </row>
    <row r="43" spans="1:14">
      <c r="F43" s="151"/>
    </row>
    <row r="44" spans="1:14">
      <c r="A44" s="286" t="s">
        <v>1932</v>
      </c>
      <c r="B44" s="286" t="s">
        <v>0</v>
      </c>
      <c r="C44" s="286" t="s">
        <v>2</v>
      </c>
      <c r="D44" s="286" t="s">
        <v>4</v>
      </c>
      <c r="E44" s="286" t="s">
        <v>1</v>
      </c>
      <c r="F44" s="286" t="s">
        <v>280</v>
      </c>
      <c r="G44" s="288" t="s">
        <v>5</v>
      </c>
      <c r="H44" s="289"/>
      <c r="I44" s="288" t="s">
        <v>6</v>
      </c>
      <c r="J44" s="289"/>
      <c r="K44" s="288" t="s">
        <v>101</v>
      </c>
      <c r="L44" s="289"/>
      <c r="M44" s="288" t="s">
        <v>102</v>
      </c>
      <c r="N44" s="289"/>
    </row>
    <row r="45" spans="1:14">
      <c r="A45" s="287"/>
      <c r="B45" s="287"/>
      <c r="C45" s="287"/>
      <c r="D45" s="287"/>
      <c r="E45" s="287"/>
      <c r="F45" s="287"/>
      <c r="G45" s="290"/>
      <c r="H45" s="291"/>
      <c r="I45" s="290"/>
      <c r="J45" s="291"/>
      <c r="K45" s="290"/>
      <c r="L45" s="291"/>
      <c r="M45" s="290"/>
      <c r="N45" s="291"/>
    </row>
    <row r="46" spans="1:14">
      <c r="A46" s="163">
        <v>1</v>
      </c>
      <c r="B46" s="16" t="s">
        <v>63</v>
      </c>
      <c r="C46" s="5" t="s">
        <v>3</v>
      </c>
      <c r="D46" s="5" t="s">
        <v>7</v>
      </c>
      <c r="E46" s="5" t="s">
        <v>8</v>
      </c>
      <c r="F46" s="177" t="s">
        <v>75</v>
      </c>
      <c r="G46" s="12">
        <v>0</v>
      </c>
      <c r="H46" s="13" t="s">
        <v>74</v>
      </c>
      <c r="I46" s="12">
        <f t="shared" ref="I46:I48" si="7">G46*6</f>
        <v>0</v>
      </c>
      <c r="J46" s="13" t="s">
        <v>72</v>
      </c>
      <c r="K46" s="30">
        <f t="shared" ref="K46:K82" si="8">I46*0.33</f>
        <v>0</v>
      </c>
      <c r="L46" s="30" t="s">
        <v>103</v>
      </c>
      <c r="M46" s="15">
        <f t="shared" ref="M46:M82" si="9">K46*1000</f>
        <v>0</v>
      </c>
      <c r="N46" s="13" t="s">
        <v>71</v>
      </c>
    </row>
    <row r="47" spans="1:14">
      <c r="A47" s="163">
        <v>2</v>
      </c>
      <c r="B47" s="162">
        <v>43618</v>
      </c>
      <c r="C47" s="5" t="s">
        <v>56</v>
      </c>
      <c r="D47" s="5" t="s">
        <v>93</v>
      </c>
      <c r="E47" s="5" t="s">
        <v>8</v>
      </c>
      <c r="F47" s="93" t="s">
        <v>1923</v>
      </c>
      <c r="G47" s="12">
        <v>3</v>
      </c>
      <c r="H47" s="13" t="s">
        <v>74</v>
      </c>
      <c r="I47" s="12">
        <f t="shared" si="7"/>
        <v>18</v>
      </c>
      <c r="J47" s="13" t="s">
        <v>72</v>
      </c>
      <c r="K47" s="30">
        <f t="shared" si="8"/>
        <v>5.94</v>
      </c>
      <c r="L47" s="30" t="s">
        <v>103</v>
      </c>
      <c r="M47" s="15">
        <f t="shared" si="9"/>
        <v>5940</v>
      </c>
      <c r="N47" s="13" t="s">
        <v>71</v>
      </c>
    </row>
    <row r="48" spans="1:14">
      <c r="A48" s="163">
        <v>3</v>
      </c>
      <c r="B48" s="5"/>
      <c r="C48" s="5" t="s">
        <v>15</v>
      </c>
      <c r="D48" s="5" t="s">
        <v>647</v>
      </c>
      <c r="E48" s="5" t="s">
        <v>8</v>
      </c>
      <c r="F48" s="177" t="s">
        <v>75</v>
      </c>
      <c r="G48" s="12">
        <v>0</v>
      </c>
      <c r="H48" s="13" t="s">
        <v>74</v>
      </c>
      <c r="I48" s="12">
        <f t="shared" si="7"/>
        <v>0</v>
      </c>
      <c r="J48" s="13" t="s">
        <v>72</v>
      </c>
      <c r="K48" s="30">
        <f t="shared" si="8"/>
        <v>0</v>
      </c>
      <c r="L48" s="30" t="s">
        <v>103</v>
      </c>
      <c r="M48" s="15">
        <f t="shared" si="9"/>
        <v>0</v>
      </c>
      <c r="N48" s="13" t="s">
        <v>71</v>
      </c>
    </row>
    <row r="49" spans="1:14">
      <c r="A49" s="163">
        <v>4</v>
      </c>
      <c r="B49" s="5"/>
      <c r="C49" s="5" t="s">
        <v>17</v>
      </c>
      <c r="D49" s="5" t="s">
        <v>16</v>
      </c>
      <c r="E49" s="5" t="s">
        <v>8</v>
      </c>
      <c r="F49" s="177" t="s">
        <v>75</v>
      </c>
      <c r="G49" s="12">
        <v>0</v>
      </c>
      <c r="H49" s="13" t="s">
        <v>74</v>
      </c>
      <c r="I49" s="12">
        <f>G49*F3430</f>
        <v>0</v>
      </c>
      <c r="J49" s="13" t="s">
        <v>72</v>
      </c>
      <c r="K49" s="30">
        <f t="shared" si="8"/>
        <v>0</v>
      </c>
      <c r="L49" s="30" t="s">
        <v>103</v>
      </c>
      <c r="M49" s="15">
        <f t="shared" si="9"/>
        <v>0</v>
      </c>
      <c r="N49" s="13" t="s">
        <v>71</v>
      </c>
    </row>
    <row r="50" spans="1:14">
      <c r="A50" s="163">
        <v>5</v>
      </c>
      <c r="B50" s="5"/>
      <c r="C50" s="5" t="s">
        <v>251</v>
      </c>
      <c r="D50" s="5" t="s">
        <v>18</v>
      </c>
      <c r="E50" s="5" t="s">
        <v>8</v>
      </c>
      <c r="F50" s="177" t="s">
        <v>75</v>
      </c>
      <c r="G50" s="12">
        <v>0</v>
      </c>
      <c r="H50" s="13" t="s">
        <v>74</v>
      </c>
      <c r="I50" s="12">
        <f t="shared" ref="I50:I54" si="10">G50*6</f>
        <v>0</v>
      </c>
      <c r="J50" s="13" t="s">
        <v>72</v>
      </c>
      <c r="K50" s="30">
        <f t="shared" si="8"/>
        <v>0</v>
      </c>
      <c r="L50" s="30" t="s">
        <v>103</v>
      </c>
      <c r="M50" s="15">
        <f t="shared" si="9"/>
        <v>0</v>
      </c>
      <c r="N50" s="13" t="s">
        <v>71</v>
      </c>
    </row>
    <row r="51" spans="1:14">
      <c r="A51" s="163">
        <v>6</v>
      </c>
      <c r="B51" s="5"/>
      <c r="C51" s="9" t="s">
        <v>52</v>
      </c>
      <c r="D51" s="9" t="s">
        <v>51</v>
      </c>
      <c r="E51" s="9" t="s">
        <v>8</v>
      </c>
      <c r="F51" s="72" t="s">
        <v>1921</v>
      </c>
      <c r="G51" s="12">
        <v>5</v>
      </c>
      <c r="H51" s="13" t="s">
        <v>74</v>
      </c>
      <c r="I51" s="12">
        <f t="shared" si="10"/>
        <v>30</v>
      </c>
      <c r="J51" s="13" t="s">
        <v>72</v>
      </c>
      <c r="K51" s="30">
        <f t="shared" si="8"/>
        <v>9.9</v>
      </c>
      <c r="L51" s="30" t="s">
        <v>103</v>
      </c>
      <c r="M51" s="15">
        <f t="shared" si="9"/>
        <v>9900</v>
      </c>
      <c r="N51" s="13" t="s">
        <v>71</v>
      </c>
    </row>
    <row r="52" spans="1:14">
      <c r="A52" s="163">
        <v>7</v>
      </c>
      <c r="B52" s="5"/>
      <c r="C52" s="5" t="s">
        <v>10</v>
      </c>
      <c r="D52" s="5" t="s">
        <v>93</v>
      </c>
      <c r="E52" s="5" t="s">
        <v>8</v>
      </c>
      <c r="F52" s="177" t="s">
        <v>75</v>
      </c>
      <c r="G52" s="12">
        <v>0</v>
      </c>
      <c r="H52" s="13" t="s">
        <v>74</v>
      </c>
      <c r="I52" s="12">
        <f t="shared" si="10"/>
        <v>0</v>
      </c>
      <c r="J52" s="13" t="s">
        <v>72</v>
      </c>
      <c r="K52" s="30">
        <f t="shared" si="8"/>
        <v>0</v>
      </c>
      <c r="L52" s="30" t="s">
        <v>103</v>
      </c>
      <c r="M52" s="15">
        <f t="shared" si="9"/>
        <v>0</v>
      </c>
      <c r="N52" s="13" t="s">
        <v>71</v>
      </c>
    </row>
    <row r="53" spans="1:14">
      <c r="A53" s="159">
        <v>8</v>
      </c>
      <c r="B53" s="5"/>
      <c r="C53" s="102" t="s">
        <v>26</v>
      </c>
      <c r="D53" s="102" t="s">
        <v>89</v>
      </c>
      <c r="E53" s="102" t="s">
        <v>8</v>
      </c>
      <c r="F53" s="118" t="s">
        <v>1922</v>
      </c>
      <c r="G53" s="133">
        <v>4</v>
      </c>
      <c r="H53" s="134" t="s">
        <v>74</v>
      </c>
      <c r="I53" s="133">
        <f t="shared" si="10"/>
        <v>24</v>
      </c>
      <c r="J53" s="134" t="s">
        <v>72</v>
      </c>
      <c r="K53" s="30">
        <f t="shared" si="8"/>
        <v>7.92</v>
      </c>
      <c r="L53" s="135" t="s">
        <v>103</v>
      </c>
      <c r="M53" s="136">
        <f t="shared" si="9"/>
        <v>7920</v>
      </c>
      <c r="N53" s="134" t="s">
        <v>71</v>
      </c>
    </row>
    <row r="54" spans="1:14">
      <c r="A54" s="159">
        <v>9</v>
      </c>
      <c r="B54" s="5"/>
      <c r="C54" s="5" t="s">
        <v>94</v>
      </c>
      <c r="D54" s="5" t="s">
        <v>95</v>
      </c>
      <c r="E54" s="5" t="s">
        <v>8</v>
      </c>
      <c r="F54" s="177" t="s">
        <v>75</v>
      </c>
      <c r="G54" s="12">
        <v>0</v>
      </c>
      <c r="H54" s="13" t="s">
        <v>74</v>
      </c>
      <c r="I54" s="12">
        <f t="shared" si="10"/>
        <v>0</v>
      </c>
      <c r="J54" s="13" t="s">
        <v>72</v>
      </c>
      <c r="K54" s="30">
        <f t="shared" si="8"/>
        <v>0</v>
      </c>
      <c r="L54" s="30" t="s">
        <v>103</v>
      </c>
      <c r="M54" s="15">
        <f t="shared" si="9"/>
        <v>0</v>
      </c>
      <c r="N54" s="13" t="s">
        <v>71</v>
      </c>
    </row>
    <row r="55" spans="1:14">
      <c r="A55" s="159">
        <v>10</v>
      </c>
      <c r="B55" s="5"/>
      <c r="C55" s="5" t="s">
        <v>190</v>
      </c>
      <c r="D55" s="5" t="s">
        <v>20</v>
      </c>
      <c r="E55" s="5" t="s">
        <v>173</v>
      </c>
      <c r="F55" s="177" t="s">
        <v>75</v>
      </c>
      <c r="G55" s="12">
        <v>0</v>
      </c>
      <c r="H55" s="13" t="s">
        <v>74</v>
      </c>
      <c r="I55" s="12">
        <f>G55*7</f>
        <v>0</v>
      </c>
      <c r="J55" s="13" t="s">
        <v>72</v>
      </c>
      <c r="K55" s="30">
        <f t="shared" si="8"/>
        <v>0</v>
      </c>
      <c r="L55" s="30" t="s">
        <v>103</v>
      </c>
      <c r="M55" s="15">
        <f t="shared" si="9"/>
        <v>0</v>
      </c>
      <c r="N55" s="13" t="s">
        <v>71</v>
      </c>
    </row>
    <row r="56" spans="1:14">
      <c r="A56" s="159">
        <v>11</v>
      </c>
      <c r="B56" s="5"/>
      <c r="C56" s="5" t="s">
        <v>34</v>
      </c>
      <c r="D56" s="5" t="s">
        <v>134</v>
      </c>
      <c r="E56" s="5" t="s">
        <v>173</v>
      </c>
      <c r="F56" s="177" t="s">
        <v>75</v>
      </c>
      <c r="G56" s="12">
        <v>0</v>
      </c>
      <c r="H56" s="13" t="s">
        <v>74</v>
      </c>
      <c r="I56" s="12">
        <f>G56*7</f>
        <v>0</v>
      </c>
      <c r="J56" s="13" t="s">
        <v>72</v>
      </c>
      <c r="K56" s="30">
        <f t="shared" si="8"/>
        <v>0</v>
      </c>
      <c r="L56" s="30" t="s">
        <v>103</v>
      </c>
      <c r="M56" s="15">
        <f t="shared" si="9"/>
        <v>0</v>
      </c>
      <c r="N56" s="13" t="s">
        <v>71</v>
      </c>
    </row>
    <row r="57" spans="1:14">
      <c r="A57" s="159">
        <v>12</v>
      </c>
      <c r="B57" s="5"/>
      <c r="C57" s="5" t="s">
        <v>23</v>
      </c>
      <c r="D57" s="5" t="s">
        <v>136</v>
      </c>
      <c r="E57" s="5" t="s">
        <v>12</v>
      </c>
      <c r="F57" s="177" t="s">
        <v>75</v>
      </c>
      <c r="G57" s="12">
        <v>0</v>
      </c>
      <c r="H57" s="13" t="s">
        <v>74</v>
      </c>
      <c r="I57" s="12">
        <f t="shared" ref="I57:I66" si="11">G57*1</f>
        <v>0</v>
      </c>
      <c r="J57" s="13" t="s">
        <v>72</v>
      </c>
      <c r="K57" s="30">
        <f t="shared" si="8"/>
        <v>0</v>
      </c>
      <c r="L57" s="30" t="s">
        <v>103</v>
      </c>
      <c r="M57" s="15">
        <f t="shared" si="9"/>
        <v>0</v>
      </c>
      <c r="N57" s="13" t="s">
        <v>71</v>
      </c>
    </row>
    <row r="58" spans="1:14">
      <c r="A58" s="159">
        <v>13</v>
      </c>
      <c r="B58" s="5"/>
      <c r="C58" s="5" t="s">
        <v>90</v>
      </c>
      <c r="D58" s="5" t="s">
        <v>91</v>
      </c>
      <c r="E58" s="5" t="s">
        <v>12</v>
      </c>
      <c r="F58" s="177" t="s">
        <v>75</v>
      </c>
      <c r="G58" s="12">
        <v>0</v>
      </c>
      <c r="H58" s="13" t="s">
        <v>74</v>
      </c>
      <c r="I58" s="12">
        <f t="shared" si="11"/>
        <v>0</v>
      </c>
      <c r="J58" s="13" t="s">
        <v>72</v>
      </c>
      <c r="K58" s="30">
        <f t="shared" si="8"/>
        <v>0</v>
      </c>
      <c r="L58" s="30" t="s">
        <v>103</v>
      </c>
      <c r="M58" s="15">
        <f t="shared" si="9"/>
        <v>0</v>
      </c>
      <c r="N58" s="13" t="s">
        <v>71</v>
      </c>
    </row>
    <row r="59" spans="1:14">
      <c r="A59" s="159">
        <v>14</v>
      </c>
      <c r="B59" s="5"/>
      <c r="C59" s="5" t="s">
        <v>81</v>
      </c>
      <c r="D59" s="5" t="s">
        <v>82</v>
      </c>
      <c r="E59" s="5" t="s">
        <v>12</v>
      </c>
      <c r="F59" s="177">
        <f ca="1">P59+F59</f>
        <v>0</v>
      </c>
      <c r="G59" s="12">
        <v>0</v>
      </c>
      <c r="H59" s="13" t="s">
        <v>74</v>
      </c>
      <c r="I59" s="12">
        <f t="shared" si="11"/>
        <v>0</v>
      </c>
      <c r="J59" s="13" t="s">
        <v>72</v>
      </c>
      <c r="K59" s="30">
        <f t="shared" si="8"/>
        <v>0</v>
      </c>
      <c r="L59" s="30" t="s">
        <v>103</v>
      </c>
      <c r="M59" s="15">
        <f t="shared" si="9"/>
        <v>0</v>
      </c>
      <c r="N59" s="13" t="s">
        <v>71</v>
      </c>
    </row>
    <row r="60" spans="1:14">
      <c r="A60" s="159">
        <v>15</v>
      </c>
      <c r="B60" s="5"/>
      <c r="C60" s="5" t="s">
        <v>11</v>
      </c>
      <c r="D60" s="5" t="s">
        <v>13</v>
      </c>
      <c r="E60" s="5" t="s">
        <v>12</v>
      </c>
      <c r="F60" s="177" t="s">
        <v>75</v>
      </c>
      <c r="G60" s="12">
        <v>0</v>
      </c>
      <c r="H60" s="13" t="s">
        <v>74</v>
      </c>
      <c r="I60" s="12">
        <f t="shared" si="11"/>
        <v>0</v>
      </c>
      <c r="J60" s="13" t="s">
        <v>72</v>
      </c>
      <c r="K60" s="30">
        <f t="shared" si="8"/>
        <v>0</v>
      </c>
      <c r="L60" s="30" t="s">
        <v>103</v>
      </c>
      <c r="M60" s="15">
        <f t="shared" si="9"/>
        <v>0</v>
      </c>
      <c r="N60" s="13" t="s">
        <v>71</v>
      </c>
    </row>
    <row r="61" spans="1:14">
      <c r="A61" s="159">
        <v>16</v>
      </c>
      <c r="B61" s="5"/>
      <c r="C61" s="5" t="s">
        <v>28</v>
      </c>
      <c r="D61" s="5" t="s">
        <v>27</v>
      </c>
      <c r="E61" s="5" t="s">
        <v>12</v>
      </c>
      <c r="F61" s="177" t="s">
        <v>75</v>
      </c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8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159">
        <v>17</v>
      </c>
      <c r="B62" s="5"/>
      <c r="C62" s="102" t="s">
        <v>30</v>
      </c>
      <c r="D62" s="102" t="s">
        <v>29</v>
      </c>
      <c r="E62" s="102" t="s">
        <v>12</v>
      </c>
      <c r="F62" s="177" t="s">
        <v>75</v>
      </c>
      <c r="G62" s="133">
        <v>0</v>
      </c>
      <c r="H62" s="134" t="s">
        <v>74</v>
      </c>
      <c r="I62" s="133">
        <f t="shared" si="11"/>
        <v>0</v>
      </c>
      <c r="J62" s="134" t="s">
        <v>72</v>
      </c>
      <c r="K62" s="135">
        <f t="shared" si="8"/>
        <v>0</v>
      </c>
      <c r="L62" s="135" t="s">
        <v>103</v>
      </c>
      <c r="M62" s="136">
        <f t="shared" si="9"/>
        <v>0</v>
      </c>
      <c r="N62" s="134" t="s">
        <v>71</v>
      </c>
    </row>
    <row r="63" spans="1:14">
      <c r="A63" s="159">
        <v>18</v>
      </c>
      <c r="B63" s="5"/>
      <c r="C63" s="5" t="s">
        <v>32</v>
      </c>
      <c r="D63" s="5" t="s">
        <v>33</v>
      </c>
      <c r="E63" s="5" t="s">
        <v>12</v>
      </c>
      <c r="F63" s="177" t="s">
        <v>75</v>
      </c>
      <c r="G63" s="12">
        <v>0</v>
      </c>
      <c r="H63" s="13" t="s">
        <v>74</v>
      </c>
      <c r="I63" s="12">
        <f t="shared" si="11"/>
        <v>0</v>
      </c>
      <c r="J63" s="13" t="s">
        <v>72</v>
      </c>
      <c r="K63" s="30">
        <f t="shared" si="8"/>
        <v>0</v>
      </c>
      <c r="L63" s="30" t="s">
        <v>103</v>
      </c>
      <c r="M63" s="15">
        <f t="shared" si="9"/>
        <v>0</v>
      </c>
      <c r="N63" s="13" t="s">
        <v>71</v>
      </c>
    </row>
    <row r="64" spans="1:14">
      <c r="A64" s="159">
        <v>19</v>
      </c>
      <c r="B64" s="5"/>
      <c r="C64" s="5" t="s">
        <v>38</v>
      </c>
      <c r="D64" s="5" t="s">
        <v>37</v>
      </c>
      <c r="E64" s="5" t="s">
        <v>12</v>
      </c>
      <c r="F64" s="12" t="s">
        <v>1924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159">
        <v>20</v>
      </c>
      <c r="B65" s="5"/>
      <c r="C65" s="5" t="s">
        <v>40</v>
      </c>
      <c r="D65" s="5" t="s">
        <v>39</v>
      </c>
      <c r="E65" s="5" t="s">
        <v>12</v>
      </c>
      <c r="F65" s="12" t="s">
        <v>1925</v>
      </c>
      <c r="G65" s="12">
        <v>1</v>
      </c>
      <c r="H65" s="13" t="s">
        <v>74</v>
      </c>
      <c r="I65" s="12">
        <f t="shared" si="11"/>
        <v>1</v>
      </c>
      <c r="J65" s="13" t="s">
        <v>72</v>
      </c>
      <c r="K65" s="30">
        <f t="shared" si="8"/>
        <v>0.33</v>
      </c>
      <c r="L65" s="30" t="s">
        <v>103</v>
      </c>
      <c r="M65" s="15">
        <f t="shared" si="9"/>
        <v>330</v>
      </c>
      <c r="N65" s="13" t="s">
        <v>71</v>
      </c>
    </row>
    <row r="66" spans="1:14">
      <c r="A66" s="159">
        <v>21</v>
      </c>
      <c r="B66" s="5"/>
      <c r="C66" s="5" t="s">
        <v>52</v>
      </c>
      <c r="D66" s="5" t="s">
        <v>79</v>
      </c>
      <c r="E66" s="5" t="s">
        <v>12</v>
      </c>
      <c r="F66" s="12" t="s">
        <v>1926</v>
      </c>
      <c r="G66" s="12">
        <v>3</v>
      </c>
      <c r="H66" s="13" t="s">
        <v>74</v>
      </c>
      <c r="I66" s="12">
        <f t="shared" si="11"/>
        <v>3</v>
      </c>
      <c r="J66" s="13" t="s">
        <v>72</v>
      </c>
      <c r="K66" s="30">
        <f t="shared" si="8"/>
        <v>0.99</v>
      </c>
      <c r="L66" s="30" t="s">
        <v>103</v>
      </c>
      <c r="M66" s="15">
        <f t="shared" si="9"/>
        <v>990</v>
      </c>
      <c r="N66" s="13" t="s">
        <v>71</v>
      </c>
    </row>
    <row r="67" spans="1:14">
      <c r="A67" s="159">
        <v>22</v>
      </c>
      <c r="B67" s="5"/>
      <c r="C67" s="102" t="s">
        <v>45</v>
      </c>
      <c r="D67" s="102" t="s">
        <v>44</v>
      </c>
      <c r="E67" s="102" t="s">
        <v>43</v>
      </c>
      <c r="F67" s="119" t="s">
        <v>1927</v>
      </c>
      <c r="G67" s="133">
        <v>2</v>
      </c>
      <c r="H67" s="134" t="s">
        <v>74</v>
      </c>
      <c r="I67" s="133">
        <f>G67*1.5</f>
        <v>3</v>
      </c>
      <c r="J67" s="134" t="s">
        <v>72</v>
      </c>
      <c r="K67" s="135">
        <f t="shared" si="8"/>
        <v>0.99</v>
      </c>
      <c r="L67" s="135" t="s">
        <v>103</v>
      </c>
      <c r="M67" s="136">
        <f t="shared" si="9"/>
        <v>990</v>
      </c>
      <c r="N67" s="134" t="s">
        <v>71</v>
      </c>
    </row>
    <row r="68" spans="1:14">
      <c r="A68" s="159">
        <v>23</v>
      </c>
      <c r="B68" s="5"/>
      <c r="C68" s="5" t="s">
        <v>1390</v>
      </c>
      <c r="D68" s="5" t="s">
        <v>46</v>
      </c>
      <c r="E68" s="5" t="s">
        <v>43</v>
      </c>
      <c r="F68" s="12" t="s">
        <v>1406</v>
      </c>
      <c r="G68" s="12">
        <v>0</v>
      </c>
      <c r="H68" s="13" t="s">
        <v>74</v>
      </c>
      <c r="I68" s="12">
        <f>G68*1.5</f>
        <v>0</v>
      </c>
      <c r="J68" s="13" t="s">
        <v>72</v>
      </c>
      <c r="K68" s="30">
        <f t="shared" si="8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159">
        <v>24</v>
      </c>
      <c r="B69" s="5"/>
      <c r="C69" s="5" t="s">
        <v>42</v>
      </c>
      <c r="D69" s="5" t="s">
        <v>41</v>
      </c>
      <c r="E69" s="5" t="s">
        <v>43</v>
      </c>
      <c r="F69" s="12" t="s">
        <v>1928</v>
      </c>
      <c r="G69" s="12">
        <v>1</v>
      </c>
      <c r="H69" s="13" t="s">
        <v>74</v>
      </c>
      <c r="I69" s="12">
        <f>G69*1.5</f>
        <v>1.5</v>
      </c>
      <c r="J69" s="13" t="s">
        <v>72</v>
      </c>
      <c r="K69" s="30">
        <f t="shared" si="8"/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159">
        <v>25</v>
      </c>
      <c r="B70" s="5"/>
      <c r="C70" s="5" t="s">
        <v>1168</v>
      </c>
      <c r="D70" s="5"/>
      <c r="E70" s="5" t="s">
        <v>12</v>
      </c>
      <c r="F70" s="177" t="s">
        <v>75</v>
      </c>
      <c r="G70" s="12">
        <v>0</v>
      </c>
      <c r="H70" s="13" t="s">
        <v>74</v>
      </c>
      <c r="I70" s="12">
        <f>G70*4</f>
        <v>0</v>
      </c>
      <c r="J70" s="13" t="s">
        <v>72</v>
      </c>
      <c r="K70" s="30">
        <f t="shared" si="8"/>
        <v>0</v>
      </c>
      <c r="L70" s="30" t="s">
        <v>103</v>
      </c>
      <c r="M70" s="15">
        <f t="shared" si="9"/>
        <v>0</v>
      </c>
      <c r="N70" s="13" t="s">
        <v>71</v>
      </c>
    </row>
    <row r="71" spans="1:14">
      <c r="A71" s="159">
        <v>26</v>
      </c>
      <c r="B71" s="5"/>
      <c r="C71" s="5" t="s">
        <v>1931</v>
      </c>
      <c r="D71" s="5"/>
      <c r="E71" s="5" t="s">
        <v>12</v>
      </c>
      <c r="F71" s="12" t="s">
        <v>990</v>
      </c>
      <c r="G71" s="12">
        <v>1</v>
      </c>
      <c r="H71" s="13" t="s">
        <v>74</v>
      </c>
      <c r="I71" s="12">
        <f t="shared" ref="I71" si="12">G71*1.5</f>
        <v>1.5</v>
      </c>
      <c r="J71" s="13" t="s">
        <v>72</v>
      </c>
      <c r="K71" s="30">
        <f t="shared" si="8"/>
        <v>0.495</v>
      </c>
      <c r="L71" s="30" t="s">
        <v>103</v>
      </c>
      <c r="M71" s="15">
        <f t="shared" si="9"/>
        <v>495</v>
      </c>
      <c r="N71" s="13" t="s">
        <v>71</v>
      </c>
    </row>
    <row r="72" spans="1:14">
      <c r="A72" s="159">
        <v>27</v>
      </c>
      <c r="B72" s="5"/>
      <c r="C72" s="5" t="s">
        <v>1919</v>
      </c>
      <c r="D72" s="5"/>
      <c r="E72" s="5" t="s">
        <v>12</v>
      </c>
      <c r="F72" s="12" t="s">
        <v>505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159">
        <v>28</v>
      </c>
      <c r="B73" s="5"/>
      <c r="C73" s="5" t="s">
        <v>832</v>
      </c>
      <c r="D73" s="5"/>
      <c r="E73" s="5" t="s">
        <v>12</v>
      </c>
      <c r="F73" s="12" t="s">
        <v>1920</v>
      </c>
      <c r="G73" s="12">
        <v>1</v>
      </c>
      <c r="H73" s="13" t="s">
        <v>74</v>
      </c>
      <c r="I73" s="12">
        <f>G73*1</f>
        <v>1</v>
      </c>
      <c r="J73" s="13" t="s">
        <v>72</v>
      </c>
      <c r="K73" s="30">
        <f t="shared" si="8"/>
        <v>0.33</v>
      </c>
      <c r="L73" s="30" t="s">
        <v>103</v>
      </c>
      <c r="M73" s="15">
        <f t="shared" si="9"/>
        <v>330</v>
      </c>
      <c r="N73" s="13" t="s">
        <v>71</v>
      </c>
    </row>
    <row r="74" spans="1:14">
      <c r="A74" s="159">
        <v>29</v>
      </c>
      <c r="B74" s="5"/>
      <c r="C74" s="5" t="s">
        <v>1114</v>
      </c>
      <c r="D74" s="5"/>
      <c r="E74" s="5" t="s">
        <v>12</v>
      </c>
      <c r="F74" s="103" t="s">
        <v>322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159">
        <v>30</v>
      </c>
      <c r="B75" s="5"/>
      <c r="C75" s="5" t="s">
        <v>126</v>
      </c>
      <c r="D75" s="5"/>
      <c r="E75" s="5" t="s">
        <v>43</v>
      </c>
      <c r="F75" s="12" t="s">
        <v>271</v>
      </c>
      <c r="G75" s="12">
        <v>1</v>
      </c>
      <c r="H75" s="13" t="s">
        <v>74</v>
      </c>
      <c r="I75" s="12">
        <f t="shared" ref="I75" si="13">G75*4</f>
        <v>4</v>
      </c>
      <c r="J75" s="13" t="s">
        <v>72</v>
      </c>
      <c r="K75" s="30">
        <f t="shared" si="8"/>
        <v>1.32</v>
      </c>
      <c r="L75" s="30" t="s">
        <v>103</v>
      </c>
      <c r="M75" s="15">
        <f t="shared" si="9"/>
        <v>1320</v>
      </c>
      <c r="N75" s="13" t="s">
        <v>71</v>
      </c>
    </row>
    <row r="76" spans="1:14">
      <c r="A76" s="159">
        <v>31</v>
      </c>
      <c r="B76" s="5"/>
      <c r="C76" s="5" t="s">
        <v>893</v>
      </c>
      <c r="D76" s="5"/>
      <c r="E76" s="5" t="s">
        <v>12</v>
      </c>
      <c r="F76" s="12" t="s">
        <v>220</v>
      </c>
      <c r="G76" s="12">
        <v>1</v>
      </c>
      <c r="H76" s="13" t="s">
        <v>74</v>
      </c>
      <c r="I76" s="12">
        <f>G76*1</f>
        <v>1</v>
      </c>
      <c r="J76" s="13" t="s">
        <v>72</v>
      </c>
      <c r="K76" s="30">
        <f t="shared" si="8"/>
        <v>0.33</v>
      </c>
      <c r="L76" s="30" t="s">
        <v>103</v>
      </c>
      <c r="M76" s="15">
        <f t="shared" si="9"/>
        <v>330</v>
      </c>
      <c r="N76" s="13" t="s">
        <v>71</v>
      </c>
    </row>
    <row r="77" spans="1:14">
      <c r="A77" s="159">
        <v>32</v>
      </c>
      <c r="B77" s="5"/>
      <c r="C77" s="5" t="s">
        <v>1193</v>
      </c>
      <c r="D77" s="5"/>
      <c r="E77" s="5" t="s">
        <v>43</v>
      </c>
      <c r="F77" s="12" t="s">
        <v>218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159">
        <v>33</v>
      </c>
      <c r="B78" s="5"/>
      <c r="C78" s="5" t="s">
        <v>686</v>
      </c>
      <c r="D78" s="5"/>
      <c r="E78" s="5" t="s">
        <v>12</v>
      </c>
      <c r="F78" s="12" t="s">
        <v>795</v>
      </c>
      <c r="G78" s="12">
        <v>1</v>
      </c>
      <c r="H78" s="13" t="s">
        <v>74</v>
      </c>
      <c r="I78" s="12">
        <f>G78*1.5</f>
        <v>1.5</v>
      </c>
      <c r="J78" s="13" t="s">
        <v>72</v>
      </c>
      <c r="K78" s="30">
        <f t="shared" si="8"/>
        <v>0.495</v>
      </c>
      <c r="L78" s="30" t="s">
        <v>103</v>
      </c>
      <c r="M78" s="15">
        <f t="shared" si="9"/>
        <v>495</v>
      </c>
      <c r="N78" s="13" t="s">
        <v>71</v>
      </c>
    </row>
    <row r="79" spans="1:14">
      <c r="A79" s="159">
        <v>34</v>
      </c>
      <c r="B79" s="5"/>
      <c r="C79" s="5" t="s">
        <v>1929</v>
      </c>
      <c r="D79" s="5"/>
      <c r="E79" s="5" t="s">
        <v>12</v>
      </c>
      <c r="F79" s="12" t="s">
        <v>1930</v>
      </c>
      <c r="G79" s="12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159">
        <v>35</v>
      </c>
      <c r="B80" s="5"/>
      <c r="C80" s="5" t="s">
        <v>52</v>
      </c>
      <c r="D80" s="5"/>
      <c r="E80" s="5" t="s">
        <v>12</v>
      </c>
      <c r="F80" s="5" t="s">
        <v>1918</v>
      </c>
      <c r="G80" s="30">
        <v>4</v>
      </c>
      <c r="H80" s="13" t="s">
        <v>74</v>
      </c>
      <c r="I80" s="12">
        <f>G80*1</f>
        <v>4</v>
      </c>
      <c r="J80" s="13" t="s">
        <v>72</v>
      </c>
      <c r="K80" s="30">
        <f t="shared" si="8"/>
        <v>1.32</v>
      </c>
      <c r="L80" s="30" t="s">
        <v>103</v>
      </c>
      <c r="M80" s="15">
        <f t="shared" si="9"/>
        <v>1320</v>
      </c>
      <c r="N80" s="13" t="s">
        <v>71</v>
      </c>
    </row>
    <row r="81" spans="1:14">
      <c r="A81" s="159">
        <v>36</v>
      </c>
      <c r="B81" s="5"/>
      <c r="C81" s="5" t="s">
        <v>1916</v>
      </c>
      <c r="D81" s="5"/>
      <c r="E81" s="5" t="s">
        <v>43</v>
      </c>
      <c r="F81" s="5" t="s">
        <v>1917</v>
      </c>
      <c r="G81" s="30">
        <v>1</v>
      </c>
      <c r="H81" s="13" t="s">
        <v>74</v>
      </c>
      <c r="I81" s="12">
        <f>G81*1</f>
        <v>1</v>
      </c>
      <c r="J81" s="13" t="s">
        <v>72</v>
      </c>
      <c r="K81" s="30">
        <f t="shared" si="8"/>
        <v>0.33</v>
      </c>
      <c r="L81" s="30" t="s">
        <v>103</v>
      </c>
      <c r="M81" s="15">
        <f t="shared" si="9"/>
        <v>330</v>
      </c>
      <c r="N81" s="13" t="s">
        <v>71</v>
      </c>
    </row>
    <row r="82" spans="1:14">
      <c r="A82" s="159">
        <v>37</v>
      </c>
      <c r="B82" s="5"/>
      <c r="C82" s="5" t="s">
        <v>49</v>
      </c>
      <c r="D82" s="5" t="s">
        <v>48</v>
      </c>
      <c r="E82" s="5" t="s">
        <v>1369</v>
      </c>
      <c r="F82" s="180" t="s">
        <v>75</v>
      </c>
      <c r="G82" s="12">
        <v>0</v>
      </c>
      <c r="H82" s="13" t="s">
        <v>74</v>
      </c>
      <c r="I82" s="12">
        <v>4</v>
      </c>
      <c r="J82" s="13" t="s">
        <v>72</v>
      </c>
      <c r="K82" s="12">
        <f t="shared" si="8"/>
        <v>1.32</v>
      </c>
      <c r="L82" s="13" t="s">
        <v>103</v>
      </c>
      <c r="M82" s="12">
        <f t="shared" si="9"/>
        <v>1320</v>
      </c>
      <c r="N82" s="13" t="s">
        <v>71</v>
      </c>
    </row>
    <row r="83" spans="1:14">
      <c r="A83" s="159">
        <v>38</v>
      </c>
      <c r="B83" s="5"/>
      <c r="C83" s="102" t="s">
        <v>1371</v>
      </c>
      <c r="D83" s="102" t="s">
        <v>25</v>
      </c>
      <c r="E83" s="102" t="s">
        <v>1372</v>
      </c>
      <c r="F83" s="180" t="s">
        <v>75</v>
      </c>
      <c r="G83" s="140">
        <v>0</v>
      </c>
      <c r="H83" s="141" t="s">
        <v>74</v>
      </c>
      <c r="I83" s="140">
        <v>7</v>
      </c>
      <c r="J83" s="141" t="s">
        <v>72</v>
      </c>
      <c r="K83" s="142" t="s">
        <v>1373</v>
      </c>
      <c r="L83" s="141" t="s">
        <v>103</v>
      </c>
      <c r="M83" s="142" t="s">
        <v>1374</v>
      </c>
      <c r="N83" s="141" t="s">
        <v>71</v>
      </c>
    </row>
    <row r="84" spans="1:14">
      <c r="A84" s="281" t="s">
        <v>54</v>
      </c>
      <c r="B84" s="282"/>
      <c r="C84" s="282"/>
      <c r="D84" s="282"/>
      <c r="E84" s="283"/>
      <c r="F84" s="158"/>
      <c r="G84" s="12">
        <f>SUM(G46:G83)</f>
        <v>34</v>
      </c>
      <c r="H84" s="13" t="s">
        <v>74</v>
      </c>
      <c r="I84" s="12">
        <f>SUM(I46:I82)</f>
        <v>103.5</v>
      </c>
      <c r="J84" s="13" t="s">
        <v>72</v>
      </c>
      <c r="K84" s="30">
        <f>I84*0.33</f>
        <v>34.155000000000001</v>
      </c>
      <c r="L84" s="30" t="s">
        <v>103</v>
      </c>
      <c r="M84" s="34">
        <f>SUM(M46:M82)</f>
        <v>34155</v>
      </c>
      <c r="N84" s="13" t="s">
        <v>71</v>
      </c>
    </row>
    <row r="86" spans="1:14">
      <c r="A86" s="317" t="s">
        <v>1932</v>
      </c>
      <c r="B86" s="317" t="s">
        <v>0</v>
      </c>
      <c r="C86" s="317" t="s">
        <v>2</v>
      </c>
      <c r="D86" s="317" t="s">
        <v>4</v>
      </c>
      <c r="E86" s="317" t="s">
        <v>1</v>
      </c>
      <c r="F86" s="317" t="s">
        <v>280</v>
      </c>
      <c r="G86" s="319" t="s">
        <v>5</v>
      </c>
      <c r="H86" s="320"/>
      <c r="I86" s="319" t="s">
        <v>6</v>
      </c>
      <c r="J86" s="320"/>
      <c r="K86" s="319" t="s">
        <v>101</v>
      </c>
      <c r="L86" s="320"/>
      <c r="M86" s="319" t="s">
        <v>102</v>
      </c>
      <c r="N86" s="320"/>
    </row>
    <row r="87" spans="1:14">
      <c r="A87" s="318"/>
      <c r="B87" s="318"/>
      <c r="C87" s="318"/>
      <c r="D87" s="318"/>
      <c r="E87" s="318"/>
      <c r="F87" s="318"/>
      <c r="G87" s="321"/>
      <c r="H87" s="322"/>
      <c r="I87" s="321"/>
      <c r="J87" s="322"/>
      <c r="K87" s="321"/>
      <c r="L87" s="322"/>
      <c r="M87" s="321"/>
      <c r="N87" s="322"/>
    </row>
    <row r="88" spans="1:14">
      <c r="A88" s="170">
        <v>1</v>
      </c>
      <c r="B88" s="171" t="s">
        <v>836</v>
      </c>
      <c r="C88" s="172" t="s">
        <v>3</v>
      </c>
      <c r="D88" s="172" t="s">
        <v>7</v>
      </c>
      <c r="E88" s="172" t="s">
        <v>8</v>
      </c>
      <c r="F88" s="173" t="s">
        <v>1934</v>
      </c>
      <c r="G88" s="173">
        <v>4</v>
      </c>
      <c r="H88" s="174" t="s">
        <v>74</v>
      </c>
      <c r="I88" s="173">
        <f t="shared" ref="I88:I90" si="14">G88*6</f>
        <v>24</v>
      </c>
      <c r="J88" s="174" t="s">
        <v>72</v>
      </c>
      <c r="K88" s="175">
        <f t="shared" ref="K88:K124" si="15">I88*0.33</f>
        <v>7.92</v>
      </c>
      <c r="L88" s="175" t="s">
        <v>103</v>
      </c>
      <c r="M88" s="176">
        <f t="shared" ref="M88:M124" si="16">K88*1000</f>
        <v>7920</v>
      </c>
      <c r="N88" s="174" t="s">
        <v>71</v>
      </c>
    </row>
    <row r="89" spans="1:14">
      <c r="A89" s="163">
        <v>2</v>
      </c>
      <c r="B89" s="162">
        <v>43619</v>
      </c>
      <c r="C89" s="5" t="s">
        <v>56</v>
      </c>
      <c r="D89" s="5" t="s">
        <v>93</v>
      </c>
      <c r="E89" s="5" t="s">
        <v>8</v>
      </c>
      <c r="F89" s="93" t="s">
        <v>1935</v>
      </c>
      <c r="G89" s="12">
        <v>3</v>
      </c>
      <c r="H89" s="13" t="s">
        <v>74</v>
      </c>
      <c r="I89" s="12">
        <f t="shared" si="14"/>
        <v>18</v>
      </c>
      <c r="J89" s="13" t="s">
        <v>72</v>
      </c>
      <c r="K89" s="30">
        <f t="shared" si="15"/>
        <v>5.94</v>
      </c>
      <c r="L89" s="30" t="s">
        <v>103</v>
      </c>
      <c r="M89" s="15">
        <f t="shared" si="16"/>
        <v>5940</v>
      </c>
      <c r="N89" s="13" t="s">
        <v>71</v>
      </c>
    </row>
    <row r="90" spans="1:14">
      <c r="A90" s="163">
        <v>3</v>
      </c>
      <c r="B90" s="5"/>
      <c r="C90" s="5" t="s">
        <v>15</v>
      </c>
      <c r="D90" s="5" t="s">
        <v>647</v>
      </c>
      <c r="E90" s="5" t="s">
        <v>8</v>
      </c>
      <c r="F90" s="12" t="s">
        <v>1907</v>
      </c>
      <c r="G90" s="12">
        <v>2</v>
      </c>
      <c r="H90" s="13" t="s">
        <v>74</v>
      </c>
      <c r="I90" s="12">
        <f t="shared" si="14"/>
        <v>12</v>
      </c>
      <c r="J90" s="13" t="s">
        <v>72</v>
      </c>
      <c r="K90" s="30">
        <f t="shared" si="15"/>
        <v>3.96</v>
      </c>
      <c r="L90" s="30" t="s">
        <v>103</v>
      </c>
      <c r="M90" s="15">
        <f t="shared" si="16"/>
        <v>3960</v>
      </c>
      <c r="N90" s="13" t="s">
        <v>71</v>
      </c>
    </row>
    <row r="91" spans="1:14">
      <c r="A91" s="163">
        <v>4</v>
      </c>
      <c r="B91" s="5"/>
      <c r="C91" s="5" t="s">
        <v>17</v>
      </c>
      <c r="D91" s="5" t="s">
        <v>16</v>
      </c>
      <c r="E91" s="5" t="s">
        <v>8</v>
      </c>
      <c r="F91" s="12" t="s">
        <v>1936</v>
      </c>
      <c r="G91" s="12">
        <v>4</v>
      </c>
      <c r="H91" s="13" t="s">
        <v>74</v>
      </c>
      <c r="I91" s="12">
        <f>G91*F3472</f>
        <v>0</v>
      </c>
      <c r="J91" s="13" t="s">
        <v>72</v>
      </c>
      <c r="K91" s="30">
        <f t="shared" si="15"/>
        <v>0</v>
      </c>
      <c r="L91" s="30" t="s">
        <v>103</v>
      </c>
      <c r="M91" s="15">
        <f t="shared" si="16"/>
        <v>0</v>
      </c>
      <c r="N91" s="13" t="s">
        <v>71</v>
      </c>
    </row>
    <row r="92" spans="1:14">
      <c r="A92" s="163">
        <v>5</v>
      </c>
      <c r="B92" s="5"/>
      <c r="C92" s="5" t="s">
        <v>251</v>
      </c>
      <c r="D92" s="5" t="s">
        <v>18</v>
      </c>
      <c r="E92" s="5" t="s">
        <v>8</v>
      </c>
      <c r="F92" s="12" t="s">
        <v>1387</v>
      </c>
      <c r="G92" s="12">
        <v>4</v>
      </c>
      <c r="H92" s="13" t="s">
        <v>74</v>
      </c>
      <c r="I92" s="12">
        <f t="shared" ref="I92:I96" si="17">G92*6</f>
        <v>24</v>
      </c>
      <c r="J92" s="13" t="s">
        <v>72</v>
      </c>
      <c r="K92" s="30">
        <f t="shared" si="15"/>
        <v>7.92</v>
      </c>
      <c r="L92" s="30" t="s">
        <v>103</v>
      </c>
      <c r="M92" s="15">
        <f t="shared" si="16"/>
        <v>7920</v>
      </c>
      <c r="N92" s="13" t="s">
        <v>71</v>
      </c>
    </row>
    <row r="93" spans="1:14">
      <c r="A93" s="163">
        <v>6</v>
      </c>
      <c r="B93" s="5"/>
      <c r="C93" s="9" t="s">
        <v>52</v>
      </c>
      <c r="D93" s="9" t="s">
        <v>51</v>
      </c>
      <c r="E93" s="9" t="s">
        <v>8</v>
      </c>
      <c r="F93" s="72" t="s">
        <v>1937</v>
      </c>
      <c r="G93" s="12">
        <v>5</v>
      </c>
      <c r="H93" s="13" t="s">
        <v>74</v>
      </c>
      <c r="I93" s="12">
        <f t="shared" si="17"/>
        <v>30</v>
      </c>
      <c r="J93" s="13" t="s">
        <v>72</v>
      </c>
      <c r="K93" s="30">
        <f t="shared" si="15"/>
        <v>9.9</v>
      </c>
      <c r="L93" s="30" t="s">
        <v>103</v>
      </c>
      <c r="M93" s="15">
        <f t="shared" si="16"/>
        <v>9900</v>
      </c>
      <c r="N93" s="13" t="s">
        <v>71</v>
      </c>
    </row>
    <row r="94" spans="1:14">
      <c r="A94" s="163">
        <v>7</v>
      </c>
      <c r="B94" s="5"/>
      <c r="C94" s="5" t="s">
        <v>10</v>
      </c>
      <c r="D94" s="5" t="s">
        <v>93</v>
      </c>
      <c r="E94" s="5" t="s">
        <v>8</v>
      </c>
      <c r="F94" s="12" t="s">
        <v>859</v>
      </c>
      <c r="G94" s="12">
        <v>0</v>
      </c>
      <c r="H94" s="13" t="s">
        <v>74</v>
      </c>
      <c r="I94" s="12">
        <f t="shared" si="17"/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165">
        <v>8</v>
      </c>
      <c r="B95" s="5"/>
      <c r="C95" s="102" t="s">
        <v>26</v>
      </c>
      <c r="D95" s="102" t="s">
        <v>89</v>
      </c>
      <c r="E95" s="102" t="s">
        <v>8</v>
      </c>
      <c r="F95" s="119" t="s">
        <v>1938</v>
      </c>
      <c r="G95" s="133">
        <v>5</v>
      </c>
      <c r="H95" s="134" t="s">
        <v>74</v>
      </c>
      <c r="I95" s="133">
        <f t="shared" si="17"/>
        <v>30</v>
      </c>
      <c r="J95" s="134" t="s">
        <v>72</v>
      </c>
      <c r="K95" s="30">
        <f t="shared" si="15"/>
        <v>9.9</v>
      </c>
      <c r="L95" s="135" t="s">
        <v>103</v>
      </c>
      <c r="M95" s="136">
        <f t="shared" si="16"/>
        <v>9900</v>
      </c>
      <c r="N95" s="134" t="s">
        <v>71</v>
      </c>
    </row>
    <row r="96" spans="1:14">
      <c r="A96" s="165">
        <v>9</v>
      </c>
      <c r="B96" s="5"/>
      <c r="C96" s="5" t="s">
        <v>94</v>
      </c>
      <c r="D96" s="5" t="s">
        <v>95</v>
      </c>
      <c r="E96" s="5" t="s">
        <v>8</v>
      </c>
      <c r="F96" s="177" t="s">
        <v>75</v>
      </c>
      <c r="G96" s="12">
        <v>0</v>
      </c>
      <c r="H96" s="13" t="s">
        <v>74</v>
      </c>
      <c r="I96" s="12">
        <f t="shared" si="17"/>
        <v>0</v>
      </c>
      <c r="J96" s="13" t="s">
        <v>72</v>
      </c>
      <c r="K96" s="30">
        <f t="shared" si="15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165">
        <v>10</v>
      </c>
      <c r="B97" s="5"/>
      <c r="C97" s="5" t="s">
        <v>190</v>
      </c>
      <c r="D97" s="5" t="s">
        <v>20</v>
      </c>
      <c r="E97" s="5" t="s">
        <v>173</v>
      </c>
      <c r="F97" s="12" t="s">
        <v>1516</v>
      </c>
      <c r="G97" s="12">
        <v>1</v>
      </c>
      <c r="H97" s="13" t="s">
        <v>74</v>
      </c>
      <c r="I97" s="12">
        <f>G97*7</f>
        <v>7</v>
      </c>
      <c r="J97" s="13" t="s">
        <v>72</v>
      </c>
      <c r="K97" s="30">
        <f t="shared" si="15"/>
        <v>2.31</v>
      </c>
      <c r="L97" s="30" t="s">
        <v>103</v>
      </c>
      <c r="M97" s="15">
        <f t="shared" si="16"/>
        <v>2310</v>
      </c>
      <c r="N97" s="13" t="s">
        <v>71</v>
      </c>
    </row>
    <row r="98" spans="1:14">
      <c r="A98" s="165">
        <v>11</v>
      </c>
      <c r="B98" s="5"/>
      <c r="C98" s="5" t="s">
        <v>34</v>
      </c>
      <c r="D98" s="5" t="s">
        <v>134</v>
      </c>
      <c r="E98" s="5" t="s">
        <v>173</v>
      </c>
      <c r="F98" s="12" t="s">
        <v>1939</v>
      </c>
      <c r="G98" s="12">
        <v>1</v>
      </c>
      <c r="H98" s="13" t="s">
        <v>74</v>
      </c>
      <c r="I98" s="12">
        <f>G98*7</f>
        <v>7</v>
      </c>
      <c r="J98" s="13" t="s">
        <v>72</v>
      </c>
      <c r="K98" s="30">
        <f t="shared" si="15"/>
        <v>2.31</v>
      </c>
      <c r="L98" s="30" t="s">
        <v>103</v>
      </c>
      <c r="M98" s="15">
        <f t="shared" si="16"/>
        <v>2310</v>
      </c>
      <c r="N98" s="13" t="s">
        <v>71</v>
      </c>
    </row>
    <row r="99" spans="1:14">
      <c r="A99" s="165">
        <v>12</v>
      </c>
      <c r="B99" s="5"/>
      <c r="C99" s="5" t="s">
        <v>23</v>
      </c>
      <c r="D99" s="5" t="s">
        <v>136</v>
      </c>
      <c r="E99" s="5" t="s">
        <v>12</v>
      </c>
      <c r="F99" s="5" t="s">
        <v>1940</v>
      </c>
      <c r="G99" s="12">
        <v>1</v>
      </c>
      <c r="H99" s="13" t="s">
        <v>74</v>
      </c>
      <c r="I99" s="12">
        <f t="shared" ref="I99:I108" si="18">G99*1</f>
        <v>1</v>
      </c>
      <c r="J99" s="13" t="s">
        <v>72</v>
      </c>
      <c r="K99" s="30">
        <f t="shared" si="15"/>
        <v>0.33</v>
      </c>
      <c r="L99" s="30" t="s">
        <v>103</v>
      </c>
      <c r="M99" s="15">
        <f t="shared" si="16"/>
        <v>330</v>
      </c>
      <c r="N99" s="13" t="s">
        <v>71</v>
      </c>
    </row>
    <row r="100" spans="1:14">
      <c r="A100" s="165">
        <v>13</v>
      </c>
      <c r="B100" s="5"/>
      <c r="C100" s="5" t="s">
        <v>90</v>
      </c>
      <c r="D100" s="5" t="s">
        <v>91</v>
      </c>
      <c r="E100" s="5" t="s">
        <v>12</v>
      </c>
      <c r="F100" s="12" t="s">
        <v>1342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165">
        <v>14</v>
      </c>
      <c r="B101" s="5"/>
      <c r="C101" s="5" t="s">
        <v>81</v>
      </c>
      <c r="D101" s="5" t="s">
        <v>82</v>
      </c>
      <c r="E101" s="5" t="s">
        <v>12</v>
      </c>
      <c r="F101" s="177" t="s">
        <v>75</v>
      </c>
      <c r="G101" s="12">
        <v>0</v>
      </c>
      <c r="H101" s="13" t="s">
        <v>74</v>
      </c>
      <c r="I101" s="12">
        <f t="shared" si="18"/>
        <v>0</v>
      </c>
      <c r="J101" s="13" t="s">
        <v>72</v>
      </c>
      <c r="K101" s="30">
        <f t="shared" si="15"/>
        <v>0</v>
      </c>
      <c r="L101" s="30" t="s">
        <v>103</v>
      </c>
      <c r="M101" s="15">
        <f t="shared" si="16"/>
        <v>0</v>
      </c>
      <c r="N101" s="13" t="s">
        <v>71</v>
      </c>
    </row>
    <row r="102" spans="1:14">
      <c r="A102" s="165">
        <v>15</v>
      </c>
      <c r="B102" s="5"/>
      <c r="C102" s="5" t="s">
        <v>11</v>
      </c>
      <c r="D102" s="5" t="s">
        <v>13</v>
      </c>
      <c r="E102" s="5" t="s">
        <v>12</v>
      </c>
      <c r="F102" s="113" t="s">
        <v>1941</v>
      </c>
      <c r="G102" s="12">
        <v>1</v>
      </c>
      <c r="H102" s="13" t="s">
        <v>74</v>
      </c>
      <c r="I102" s="12">
        <f t="shared" si="18"/>
        <v>1</v>
      </c>
      <c r="J102" s="13" t="s">
        <v>72</v>
      </c>
      <c r="K102" s="30">
        <f t="shared" si="15"/>
        <v>0.33</v>
      </c>
      <c r="L102" s="30" t="s">
        <v>103</v>
      </c>
      <c r="M102" s="15">
        <f t="shared" si="16"/>
        <v>330</v>
      </c>
      <c r="N102" s="13" t="s">
        <v>71</v>
      </c>
    </row>
    <row r="103" spans="1:14">
      <c r="A103" s="165">
        <v>16</v>
      </c>
      <c r="B103" s="5"/>
      <c r="C103" s="5" t="s">
        <v>28</v>
      </c>
      <c r="D103" s="5" t="s">
        <v>27</v>
      </c>
      <c r="E103" s="5" t="s">
        <v>12</v>
      </c>
      <c r="F103" s="12" t="s">
        <v>1913</v>
      </c>
      <c r="G103" s="12">
        <v>1</v>
      </c>
      <c r="H103" s="13" t="s">
        <v>74</v>
      </c>
      <c r="I103" s="12">
        <f t="shared" si="18"/>
        <v>1</v>
      </c>
      <c r="J103" s="13" t="s">
        <v>72</v>
      </c>
      <c r="K103" s="30">
        <f t="shared" si="15"/>
        <v>0.33</v>
      </c>
      <c r="L103" s="30" t="s">
        <v>103</v>
      </c>
      <c r="M103" s="15">
        <f t="shared" si="16"/>
        <v>330</v>
      </c>
      <c r="N103" s="13" t="s">
        <v>71</v>
      </c>
    </row>
    <row r="104" spans="1:14">
      <c r="A104" s="165">
        <v>17</v>
      </c>
      <c r="B104" s="5"/>
      <c r="C104" s="102" t="s">
        <v>30</v>
      </c>
      <c r="D104" s="102" t="s">
        <v>29</v>
      </c>
      <c r="E104" s="102" t="s">
        <v>12</v>
      </c>
      <c r="F104" s="133" t="s">
        <v>1417</v>
      </c>
      <c r="G104" s="133">
        <v>0</v>
      </c>
      <c r="H104" s="134" t="s">
        <v>74</v>
      </c>
      <c r="I104" s="133">
        <f t="shared" si="18"/>
        <v>0</v>
      </c>
      <c r="J104" s="134" t="s">
        <v>72</v>
      </c>
      <c r="K104" s="135">
        <f t="shared" si="15"/>
        <v>0</v>
      </c>
      <c r="L104" s="135" t="s">
        <v>103</v>
      </c>
      <c r="M104" s="136">
        <f t="shared" si="16"/>
        <v>0</v>
      </c>
      <c r="N104" s="134" t="s">
        <v>71</v>
      </c>
    </row>
    <row r="105" spans="1:14">
      <c r="A105" s="165">
        <v>18</v>
      </c>
      <c r="B105" s="5"/>
      <c r="C105" s="5" t="s">
        <v>32</v>
      </c>
      <c r="D105" s="5" t="s">
        <v>33</v>
      </c>
      <c r="E105" s="5" t="s">
        <v>12</v>
      </c>
      <c r="F105" s="177" t="s">
        <v>75</v>
      </c>
      <c r="G105" s="12">
        <v>0</v>
      </c>
      <c r="H105" s="13" t="s">
        <v>74</v>
      </c>
      <c r="I105" s="12">
        <f t="shared" si="18"/>
        <v>0</v>
      </c>
      <c r="J105" s="13" t="s">
        <v>72</v>
      </c>
      <c r="K105" s="30">
        <f t="shared" si="15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165">
        <v>19</v>
      </c>
      <c r="B106" s="5"/>
      <c r="C106" s="5" t="s">
        <v>38</v>
      </c>
      <c r="D106" s="5" t="s">
        <v>37</v>
      </c>
      <c r="E106" s="5" t="s">
        <v>12</v>
      </c>
      <c r="F106" s="12" t="s">
        <v>1924</v>
      </c>
      <c r="G106" s="12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165">
        <v>20</v>
      </c>
      <c r="B107" s="5"/>
      <c r="C107" s="5" t="s">
        <v>40</v>
      </c>
      <c r="D107" s="5" t="s">
        <v>39</v>
      </c>
      <c r="E107" s="5" t="s">
        <v>12</v>
      </c>
      <c r="F107" s="12" t="s">
        <v>1942</v>
      </c>
      <c r="G107" s="12">
        <v>1</v>
      </c>
      <c r="H107" s="13" t="s">
        <v>74</v>
      </c>
      <c r="I107" s="12">
        <f t="shared" si="18"/>
        <v>1</v>
      </c>
      <c r="J107" s="13" t="s">
        <v>72</v>
      </c>
      <c r="K107" s="30">
        <f t="shared" si="15"/>
        <v>0.33</v>
      </c>
      <c r="L107" s="30" t="s">
        <v>103</v>
      </c>
      <c r="M107" s="15">
        <f t="shared" si="16"/>
        <v>330</v>
      </c>
      <c r="N107" s="13" t="s">
        <v>71</v>
      </c>
    </row>
    <row r="108" spans="1:14">
      <c r="A108" s="165">
        <v>21</v>
      </c>
      <c r="B108" s="5"/>
      <c r="C108" s="5" t="s">
        <v>52</v>
      </c>
      <c r="D108" s="5" t="s">
        <v>79</v>
      </c>
      <c r="E108" s="5" t="s">
        <v>12</v>
      </c>
      <c r="F108" s="12" t="s">
        <v>1943</v>
      </c>
      <c r="G108" s="12">
        <v>2</v>
      </c>
      <c r="H108" s="13" t="s">
        <v>74</v>
      </c>
      <c r="I108" s="12">
        <f t="shared" si="18"/>
        <v>2</v>
      </c>
      <c r="J108" s="13" t="s">
        <v>72</v>
      </c>
      <c r="K108" s="30">
        <f t="shared" si="15"/>
        <v>0.66</v>
      </c>
      <c r="L108" s="30" t="s">
        <v>103</v>
      </c>
      <c r="M108" s="15">
        <f t="shared" si="16"/>
        <v>660</v>
      </c>
      <c r="N108" s="13" t="s">
        <v>71</v>
      </c>
    </row>
    <row r="109" spans="1:14">
      <c r="A109" s="165">
        <v>22</v>
      </c>
      <c r="B109" s="5"/>
      <c r="C109" s="102" t="s">
        <v>45</v>
      </c>
      <c r="D109" s="102" t="s">
        <v>44</v>
      </c>
      <c r="E109" s="102" t="s">
        <v>43</v>
      </c>
      <c r="F109" s="119" t="s">
        <v>1944</v>
      </c>
      <c r="G109" s="133">
        <v>2</v>
      </c>
      <c r="H109" s="134" t="s">
        <v>74</v>
      </c>
      <c r="I109" s="133">
        <f>G109*1.5</f>
        <v>3</v>
      </c>
      <c r="J109" s="134" t="s">
        <v>72</v>
      </c>
      <c r="K109" s="135">
        <f t="shared" si="15"/>
        <v>0.99</v>
      </c>
      <c r="L109" s="135" t="s">
        <v>103</v>
      </c>
      <c r="M109" s="136">
        <f t="shared" si="16"/>
        <v>990</v>
      </c>
      <c r="N109" s="134" t="s">
        <v>71</v>
      </c>
    </row>
    <row r="110" spans="1:14">
      <c r="A110" s="165">
        <v>23</v>
      </c>
      <c r="B110" s="5"/>
      <c r="C110" s="5" t="s">
        <v>1390</v>
      </c>
      <c r="D110" s="5" t="s">
        <v>46</v>
      </c>
      <c r="E110" s="5" t="s">
        <v>43</v>
      </c>
      <c r="F110" s="177" t="s">
        <v>75</v>
      </c>
      <c r="G110" s="12">
        <v>0</v>
      </c>
      <c r="H110" s="13" t="s">
        <v>74</v>
      </c>
      <c r="I110" s="12">
        <f>G110*1.5</f>
        <v>0</v>
      </c>
      <c r="J110" s="13" t="s">
        <v>72</v>
      </c>
      <c r="K110" s="30">
        <f t="shared" si="15"/>
        <v>0</v>
      </c>
      <c r="L110" s="30" t="s">
        <v>103</v>
      </c>
      <c r="M110" s="15">
        <f t="shared" si="16"/>
        <v>0</v>
      </c>
      <c r="N110" s="13" t="s">
        <v>71</v>
      </c>
    </row>
    <row r="111" spans="1:14">
      <c r="A111" s="165">
        <v>24</v>
      </c>
      <c r="B111" s="5"/>
      <c r="C111" s="5" t="s">
        <v>42</v>
      </c>
      <c r="D111" s="5" t="s">
        <v>41</v>
      </c>
      <c r="E111" s="5" t="s">
        <v>43</v>
      </c>
      <c r="F111" s="177" t="s">
        <v>75</v>
      </c>
      <c r="G111" s="12">
        <v>0</v>
      </c>
      <c r="H111" s="13" t="s">
        <v>74</v>
      </c>
      <c r="I111" s="12">
        <f>G111*1.5</f>
        <v>0</v>
      </c>
      <c r="J111" s="13" t="s">
        <v>72</v>
      </c>
      <c r="K111" s="30">
        <f t="shared" si="15"/>
        <v>0</v>
      </c>
      <c r="L111" s="30" t="s">
        <v>103</v>
      </c>
      <c r="M111" s="15">
        <f t="shared" si="16"/>
        <v>0</v>
      </c>
      <c r="N111" s="13" t="s">
        <v>71</v>
      </c>
    </row>
    <row r="112" spans="1:14">
      <c r="A112" s="165">
        <v>25</v>
      </c>
      <c r="B112" s="5"/>
      <c r="C112" s="5" t="s">
        <v>1168</v>
      </c>
      <c r="D112" s="5"/>
      <c r="E112" s="5" t="s">
        <v>12</v>
      </c>
      <c r="F112" s="12" t="s">
        <v>1106</v>
      </c>
      <c r="G112" s="12">
        <v>1</v>
      </c>
      <c r="H112" s="13" t="s">
        <v>74</v>
      </c>
      <c r="I112" s="12">
        <f>G112*4</f>
        <v>4</v>
      </c>
      <c r="J112" s="13" t="s">
        <v>72</v>
      </c>
      <c r="K112" s="30">
        <f t="shared" si="15"/>
        <v>1.32</v>
      </c>
      <c r="L112" s="30" t="s">
        <v>103</v>
      </c>
      <c r="M112" s="15">
        <f t="shared" si="16"/>
        <v>1320</v>
      </c>
      <c r="N112" s="13" t="s">
        <v>71</v>
      </c>
    </row>
    <row r="113" spans="1:14">
      <c r="A113" s="165">
        <v>26</v>
      </c>
      <c r="B113" s="5"/>
      <c r="C113" s="5" t="s">
        <v>1931</v>
      </c>
      <c r="D113" s="5"/>
      <c r="E113" s="5" t="s">
        <v>12</v>
      </c>
      <c r="F113" s="12" t="s">
        <v>990</v>
      </c>
      <c r="G113" s="12">
        <v>1</v>
      </c>
      <c r="H113" s="13" t="s">
        <v>74</v>
      </c>
      <c r="I113" s="12">
        <f t="shared" ref="I113" si="19">G113*1.5</f>
        <v>1.5</v>
      </c>
      <c r="J113" s="13" t="s">
        <v>72</v>
      </c>
      <c r="K113" s="30">
        <f t="shared" si="15"/>
        <v>0.495</v>
      </c>
      <c r="L113" s="30" t="s">
        <v>103</v>
      </c>
      <c r="M113" s="15">
        <f t="shared" si="16"/>
        <v>495</v>
      </c>
      <c r="N113" s="13" t="s">
        <v>71</v>
      </c>
    </row>
    <row r="114" spans="1:14">
      <c r="A114" s="165">
        <v>27</v>
      </c>
      <c r="B114" s="5"/>
      <c r="C114" s="5" t="s">
        <v>1919</v>
      </c>
      <c r="D114" s="5"/>
      <c r="E114" s="5" t="s">
        <v>12</v>
      </c>
      <c r="F114" s="12" t="s">
        <v>505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5"/>
        <v>0.33</v>
      </c>
      <c r="L114" s="30" t="s">
        <v>103</v>
      </c>
      <c r="M114" s="15">
        <f t="shared" si="16"/>
        <v>330</v>
      </c>
      <c r="N114" s="13" t="s">
        <v>71</v>
      </c>
    </row>
    <row r="115" spans="1:14">
      <c r="A115" s="165">
        <v>28</v>
      </c>
      <c r="B115" s="5"/>
      <c r="C115" s="5" t="s">
        <v>1945</v>
      </c>
      <c r="D115" s="5"/>
      <c r="E115" s="5" t="s">
        <v>12</v>
      </c>
      <c r="F115" s="12" t="s">
        <v>781</v>
      </c>
      <c r="G115" s="12">
        <v>1</v>
      </c>
      <c r="H115" s="13" t="s">
        <v>74</v>
      </c>
      <c r="I115" s="12">
        <f>G115*1</f>
        <v>1</v>
      </c>
      <c r="J115" s="13" t="s">
        <v>72</v>
      </c>
      <c r="K115" s="30">
        <f t="shared" si="15"/>
        <v>0.33</v>
      </c>
      <c r="L115" s="30" t="s">
        <v>103</v>
      </c>
      <c r="M115" s="15">
        <f t="shared" si="16"/>
        <v>330</v>
      </c>
      <c r="N115" s="13" t="s">
        <v>71</v>
      </c>
    </row>
    <row r="116" spans="1:14">
      <c r="A116" s="165">
        <v>29</v>
      </c>
      <c r="B116" s="5"/>
      <c r="C116" s="5" t="s">
        <v>1114</v>
      </c>
      <c r="D116" s="5"/>
      <c r="E116" s="5" t="s">
        <v>12</v>
      </c>
      <c r="F116" s="103" t="s">
        <v>322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165">
        <v>30</v>
      </c>
      <c r="B117" s="5"/>
      <c r="C117" s="5" t="s">
        <v>1946</v>
      </c>
      <c r="D117" s="5"/>
      <c r="E117" s="5" t="s">
        <v>12</v>
      </c>
      <c r="F117" s="12" t="s">
        <v>995</v>
      </c>
      <c r="G117" s="12">
        <v>2</v>
      </c>
      <c r="H117" s="13" t="s">
        <v>74</v>
      </c>
      <c r="I117" s="12">
        <f t="shared" ref="I117" si="20">G117*4</f>
        <v>8</v>
      </c>
      <c r="J117" s="13" t="s">
        <v>72</v>
      </c>
      <c r="K117" s="30">
        <f t="shared" si="15"/>
        <v>2.64</v>
      </c>
      <c r="L117" s="30" t="s">
        <v>103</v>
      </c>
      <c r="M117" s="15">
        <f t="shared" si="16"/>
        <v>2640</v>
      </c>
      <c r="N117" s="13" t="s">
        <v>71</v>
      </c>
    </row>
    <row r="118" spans="1:14">
      <c r="A118" s="165">
        <v>31</v>
      </c>
      <c r="B118" s="5"/>
      <c r="C118" s="5" t="s">
        <v>893</v>
      </c>
      <c r="D118" s="5"/>
      <c r="E118" s="5" t="s">
        <v>12</v>
      </c>
      <c r="F118" s="12" t="s">
        <v>220</v>
      </c>
      <c r="G118" s="12">
        <v>1</v>
      </c>
      <c r="H118" s="13" t="s">
        <v>74</v>
      </c>
      <c r="I118" s="12">
        <f>G118*1</f>
        <v>1</v>
      </c>
      <c r="J118" s="13" t="s">
        <v>72</v>
      </c>
      <c r="K118" s="30">
        <f t="shared" si="15"/>
        <v>0.33</v>
      </c>
      <c r="L118" s="30" t="s">
        <v>103</v>
      </c>
      <c r="M118" s="15">
        <f t="shared" si="16"/>
        <v>330</v>
      </c>
      <c r="N118" s="13" t="s">
        <v>71</v>
      </c>
    </row>
    <row r="119" spans="1:14">
      <c r="A119" s="165">
        <v>32</v>
      </c>
      <c r="B119" s="5"/>
      <c r="C119" s="5" t="s">
        <v>1193</v>
      </c>
      <c r="D119" s="5"/>
      <c r="E119" s="5" t="s">
        <v>43</v>
      </c>
      <c r="F119" s="12" t="s">
        <v>1947</v>
      </c>
      <c r="G119" s="12">
        <v>2</v>
      </c>
      <c r="H119" s="13" t="s">
        <v>74</v>
      </c>
      <c r="I119" s="12">
        <f>G119*1</f>
        <v>2</v>
      </c>
      <c r="J119" s="13" t="s">
        <v>72</v>
      </c>
      <c r="K119" s="30">
        <f t="shared" si="15"/>
        <v>0.66</v>
      </c>
      <c r="L119" s="30" t="s">
        <v>103</v>
      </c>
      <c r="M119" s="15">
        <f t="shared" si="16"/>
        <v>660</v>
      </c>
      <c r="N119" s="13" t="s">
        <v>71</v>
      </c>
    </row>
    <row r="120" spans="1:14">
      <c r="A120" s="165">
        <v>33</v>
      </c>
      <c r="B120" s="5"/>
      <c r="C120" s="5" t="s">
        <v>686</v>
      </c>
      <c r="D120" s="5"/>
      <c r="E120" s="5" t="s">
        <v>12</v>
      </c>
      <c r="F120" s="12" t="s">
        <v>795</v>
      </c>
      <c r="G120" s="12">
        <v>1</v>
      </c>
      <c r="H120" s="13" t="s">
        <v>74</v>
      </c>
      <c r="I120" s="12">
        <f>G120*1.5</f>
        <v>1.5</v>
      </c>
      <c r="J120" s="13" t="s">
        <v>72</v>
      </c>
      <c r="K120" s="30">
        <f t="shared" si="15"/>
        <v>0.495</v>
      </c>
      <c r="L120" s="30" t="s">
        <v>103</v>
      </c>
      <c r="M120" s="15">
        <f t="shared" si="16"/>
        <v>495</v>
      </c>
      <c r="N120" s="13" t="s">
        <v>71</v>
      </c>
    </row>
    <row r="121" spans="1:14">
      <c r="A121" s="165">
        <v>34</v>
      </c>
      <c r="B121" s="5"/>
      <c r="C121" s="5" t="s">
        <v>1929</v>
      </c>
      <c r="D121" s="5"/>
      <c r="E121" s="5" t="s">
        <v>12</v>
      </c>
      <c r="F121" s="12" t="s">
        <v>1930</v>
      </c>
      <c r="G121" s="12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165">
        <v>35</v>
      </c>
      <c r="B122" s="5"/>
      <c r="C122" s="5" t="s">
        <v>52</v>
      </c>
      <c r="D122" s="5"/>
      <c r="E122" s="5" t="s">
        <v>12</v>
      </c>
      <c r="F122" s="5" t="s">
        <v>1918</v>
      </c>
      <c r="G122" s="30">
        <v>4</v>
      </c>
      <c r="H122" s="13" t="s">
        <v>74</v>
      </c>
      <c r="I122" s="12">
        <f>G122*1</f>
        <v>4</v>
      </c>
      <c r="J122" s="13" t="s">
        <v>72</v>
      </c>
      <c r="K122" s="30">
        <f t="shared" si="15"/>
        <v>1.32</v>
      </c>
      <c r="L122" s="30" t="s">
        <v>103</v>
      </c>
      <c r="M122" s="15">
        <f t="shared" si="16"/>
        <v>1320</v>
      </c>
      <c r="N122" s="13" t="s">
        <v>71</v>
      </c>
    </row>
    <row r="123" spans="1:14">
      <c r="A123" s="165">
        <v>36</v>
      </c>
      <c r="B123" s="5"/>
      <c r="C123" s="5" t="s">
        <v>1916</v>
      </c>
      <c r="D123" s="5"/>
      <c r="E123" s="5" t="s">
        <v>43</v>
      </c>
      <c r="F123" s="5" t="s">
        <v>1917</v>
      </c>
      <c r="G123" s="30">
        <v>1</v>
      </c>
      <c r="H123" s="13" t="s">
        <v>74</v>
      </c>
      <c r="I123" s="12">
        <f>G123*1</f>
        <v>1</v>
      </c>
      <c r="J123" s="13" t="s">
        <v>72</v>
      </c>
      <c r="K123" s="30">
        <f t="shared" si="15"/>
        <v>0.33</v>
      </c>
      <c r="L123" s="30" t="s">
        <v>103</v>
      </c>
      <c r="M123" s="15">
        <f t="shared" si="16"/>
        <v>330</v>
      </c>
      <c r="N123" s="13" t="s">
        <v>71</v>
      </c>
    </row>
    <row r="124" spans="1:14">
      <c r="A124" s="165">
        <v>37</v>
      </c>
      <c r="B124" s="5"/>
      <c r="C124" s="5" t="s">
        <v>49</v>
      </c>
      <c r="D124" s="5" t="s">
        <v>48</v>
      </c>
      <c r="E124" s="5" t="s">
        <v>1369</v>
      </c>
      <c r="F124" s="180" t="s">
        <v>75</v>
      </c>
      <c r="G124" s="12">
        <v>0</v>
      </c>
      <c r="H124" s="13" t="s">
        <v>74</v>
      </c>
      <c r="I124" s="12">
        <v>4</v>
      </c>
      <c r="J124" s="13" t="s">
        <v>72</v>
      </c>
      <c r="K124" s="12">
        <f t="shared" si="15"/>
        <v>1.32</v>
      </c>
      <c r="L124" s="13" t="s">
        <v>103</v>
      </c>
      <c r="M124" s="12">
        <f t="shared" si="16"/>
        <v>1320</v>
      </c>
      <c r="N124" s="13" t="s">
        <v>71</v>
      </c>
    </row>
    <row r="125" spans="1:14">
      <c r="A125" s="165">
        <v>38</v>
      </c>
      <c r="B125" s="5"/>
      <c r="C125" s="102" t="s">
        <v>124</v>
      </c>
      <c r="D125" s="102"/>
      <c r="E125" s="102" t="s">
        <v>12</v>
      </c>
      <c r="F125" s="180" t="s">
        <v>75</v>
      </c>
      <c r="G125" s="140">
        <v>0</v>
      </c>
      <c r="H125" s="141" t="s">
        <v>74</v>
      </c>
      <c r="I125" s="140">
        <v>7</v>
      </c>
      <c r="J125" s="141" t="s">
        <v>72</v>
      </c>
      <c r="K125" s="142" t="s">
        <v>1373</v>
      </c>
      <c r="L125" s="141" t="s">
        <v>103</v>
      </c>
      <c r="M125" s="142" t="s">
        <v>1374</v>
      </c>
      <c r="N125" s="141" t="s">
        <v>71</v>
      </c>
    </row>
    <row r="126" spans="1:14">
      <c r="A126" s="281" t="s">
        <v>54</v>
      </c>
      <c r="B126" s="282"/>
      <c r="C126" s="282"/>
      <c r="D126" s="282"/>
      <c r="E126" s="283"/>
      <c r="F126" s="164"/>
      <c r="G126" s="12">
        <f>SUM(G88:G125)</f>
        <v>56</v>
      </c>
      <c r="H126" s="13" t="s">
        <v>74</v>
      </c>
      <c r="I126" s="12">
        <f>SUM(I88:I124)</f>
        <v>194</v>
      </c>
      <c r="J126" s="13" t="s">
        <v>72</v>
      </c>
      <c r="K126" s="30">
        <f>I126*0.33</f>
        <v>64.02</v>
      </c>
      <c r="L126" s="30" t="s">
        <v>103</v>
      </c>
      <c r="M126" s="34">
        <f>SUM(M88:M124)</f>
        <v>64020</v>
      </c>
      <c r="N126" s="13" t="s">
        <v>71</v>
      </c>
    </row>
    <row r="129" spans="1:14">
      <c r="A129" s="286" t="s">
        <v>1932</v>
      </c>
      <c r="B129" s="286" t="s">
        <v>0</v>
      </c>
      <c r="C129" s="286" t="s">
        <v>2</v>
      </c>
      <c r="D129" s="286" t="s">
        <v>4</v>
      </c>
      <c r="E129" s="286" t="s">
        <v>1</v>
      </c>
      <c r="F129" s="286" t="s">
        <v>280</v>
      </c>
      <c r="G129" s="288" t="s">
        <v>5</v>
      </c>
      <c r="H129" s="289"/>
      <c r="I129" s="288" t="s">
        <v>6</v>
      </c>
      <c r="J129" s="289"/>
      <c r="K129" s="288" t="s">
        <v>101</v>
      </c>
      <c r="L129" s="289"/>
      <c r="M129" s="288" t="s">
        <v>102</v>
      </c>
      <c r="N129" s="289"/>
    </row>
    <row r="130" spans="1:14">
      <c r="A130" s="287"/>
      <c r="B130" s="287"/>
      <c r="C130" s="287"/>
      <c r="D130" s="287"/>
      <c r="E130" s="287"/>
      <c r="F130" s="287"/>
      <c r="G130" s="290"/>
      <c r="H130" s="291"/>
      <c r="I130" s="290"/>
      <c r="J130" s="291"/>
      <c r="K130" s="290"/>
      <c r="L130" s="291"/>
      <c r="M130" s="290"/>
      <c r="N130" s="291"/>
    </row>
    <row r="131" spans="1:14">
      <c r="A131" s="163">
        <v>1</v>
      </c>
      <c r="B131" s="16" t="s">
        <v>65</v>
      </c>
      <c r="C131" s="5" t="s">
        <v>3</v>
      </c>
      <c r="D131" s="5" t="s">
        <v>7</v>
      </c>
      <c r="E131" s="5" t="s">
        <v>8</v>
      </c>
      <c r="F131" s="177" t="s">
        <v>75</v>
      </c>
      <c r="G131" s="12">
        <v>0</v>
      </c>
      <c r="H131" s="13" t="s">
        <v>74</v>
      </c>
      <c r="I131" s="12">
        <f t="shared" ref="I131:I133" si="21">G131*6</f>
        <v>0</v>
      </c>
      <c r="J131" s="13" t="s">
        <v>72</v>
      </c>
      <c r="K131" s="30">
        <f t="shared" ref="K131:K167" si="22">I131*0.33</f>
        <v>0</v>
      </c>
      <c r="L131" s="30" t="s">
        <v>103</v>
      </c>
      <c r="M131" s="15">
        <f t="shared" ref="M131:M167" si="23">K131*1000</f>
        <v>0</v>
      </c>
      <c r="N131" s="13" t="s">
        <v>71</v>
      </c>
    </row>
    <row r="132" spans="1:14">
      <c r="A132" s="163">
        <v>2</v>
      </c>
      <c r="B132" s="162">
        <v>43620</v>
      </c>
      <c r="C132" s="5" t="s">
        <v>56</v>
      </c>
      <c r="D132" s="5" t="s">
        <v>93</v>
      </c>
      <c r="E132" s="5" t="s">
        <v>8</v>
      </c>
      <c r="F132" s="177" t="s">
        <v>75</v>
      </c>
      <c r="G132" s="12">
        <v>0</v>
      </c>
      <c r="H132" s="13" t="s">
        <v>74</v>
      </c>
      <c r="I132" s="12">
        <f t="shared" si="21"/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3</v>
      </c>
      <c r="B133" s="5"/>
      <c r="C133" s="5" t="s">
        <v>15</v>
      </c>
      <c r="D133" s="5" t="s">
        <v>647</v>
      </c>
      <c r="E133" s="5" t="s">
        <v>8</v>
      </c>
      <c r="F133" s="177" t="s">
        <v>75</v>
      </c>
      <c r="G133" s="12">
        <v>0</v>
      </c>
      <c r="H133" s="13" t="s">
        <v>74</v>
      </c>
      <c r="I133" s="12">
        <f t="shared" si="21"/>
        <v>0</v>
      </c>
      <c r="J133" s="13" t="s">
        <v>72</v>
      </c>
      <c r="K133" s="30">
        <f t="shared" si="22"/>
        <v>0</v>
      </c>
      <c r="L133" s="30" t="s">
        <v>103</v>
      </c>
      <c r="M133" s="15">
        <f t="shared" si="23"/>
        <v>0</v>
      </c>
      <c r="N133" s="13" t="s">
        <v>71</v>
      </c>
    </row>
    <row r="134" spans="1:14">
      <c r="A134" s="163">
        <v>4</v>
      </c>
      <c r="B134" s="5"/>
      <c r="C134" s="5" t="s">
        <v>17</v>
      </c>
      <c r="D134" s="5" t="s">
        <v>16</v>
      </c>
      <c r="E134" s="5" t="s">
        <v>8</v>
      </c>
      <c r="F134" s="177" t="s">
        <v>75</v>
      </c>
      <c r="G134" s="12">
        <v>0</v>
      </c>
      <c r="H134" s="13" t="s">
        <v>74</v>
      </c>
      <c r="I134" s="12">
        <f>G134*F3515</f>
        <v>0</v>
      </c>
      <c r="J134" s="13" t="s">
        <v>72</v>
      </c>
      <c r="K134" s="30">
        <f t="shared" si="22"/>
        <v>0</v>
      </c>
      <c r="L134" s="30" t="s">
        <v>103</v>
      </c>
      <c r="M134" s="15">
        <f t="shared" si="23"/>
        <v>0</v>
      </c>
      <c r="N134" s="13" t="s">
        <v>71</v>
      </c>
    </row>
    <row r="135" spans="1:14">
      <c r="A135" s="163">
        <v>5</v>
      </c>
      <c r="B135" s="5"/>
      <c r="C135" s="5" t="s">
        <v>251</v>
      </c>
      <c r="D135" s="5" t="s">
        <v>18</v>
      </c>
      <c r="E135" s="5" t="s">
        <v>8</v>
      </c>
      <c r="F135" s="12" t="s">
        <v>1948</v>
      </c>
      <c r="G135" s="12">
        <v>5</v>
      </c>
      <c r="H135" s="13" t="s">
        <v>74</v>
      </c>
      <c r="I135" s="12">
        <f t="shared" ref="I135:I139" si="24">G135*6</f>
        <v>30</v>
      </c>
      <c r="J135" s="13" t="s">
        <v>72</v>
      </c>
      <c r="K135" s="30">
        <f t="shared" si="22"/>
        <v>9.9</v>
      </c>
      <c r="L135" s="30" t="s">
        <v>103</v>
      </c>
      <c r="M135" s="15">
        <f t="shared" si="23"/>
        <v>9900</v>
      </c>
      <c r="N135" s="13" t="s">
        <v>71</v>
      </c>
    </row>
    <row r="136" spans="1:14">
      <c r="A136" s="163">
        <v>6</v>
      </c>
      <c r="B136" s="5"/>
      <c r="C136" s="9" t="s">
        <v>52</v>
      </c>
      <c r="D136" s="9" t="s">
        <v>51</v>
      </c>
      <c r="E136" s="9" t="s">
        <v>8</v>
      </c>
      <c r="F136" s="72" t="s">
        <v>1949</v>
      </c>
      <c r="G136" s="12">
        <v>4</v>
      </c>
      <c r="H136" s="13" t="s">
        <v>74</v>
      </c>
      <c r="I136" s="12">
        <f t="shared" si="24"/>
        <v>24</v>
      </c>
      <c r="J136" s="13" t="s">
        <v>72</v>
      </c>
      <c r="K136" s="30">
        <f t="shared" si="22"/>
        <v>7.92</v>
      </c>
      <c r="L136" s="30" t="s">
        <v>103</v>
      </c>
      <c r="M136" s="15">
        <f t="shared" si="23"/>
        <v>7920</v>
      </c>
      <c r="N136" s="13" t="s">
        <v>71</v>
      </c>
    </row>
    <row r="137" spans="1:14">
      <c r="A137" s="163">
        <v>7</v>
      </c>
      <c r="B137" s="5"/>
      <c r="C137" s="5" t="s">
        <v>10</v>
      </c>
      <c r="D137" s="5" t="s">
        <v>93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165">
        <v>8</v>
      </c>
      <c r="B138" s="5"/>
      <c r="C138" s="102" t="s">
        <v>26</v>
      </c>
      <c r="D138" s="102" t="s">
        <v>89</v>
      </c>
      <c r="E138" s="102" t="s">
        <v>8</v>
      </c>
      <c r="F138" s="177" t="s">
        <v>75</v>
      </c>
      <c r="G138" s="133">
        <v>0</v>
      </c>
      <c r="H138" s="134" t="s">
        <v>74</v>
      </c>
      <c r="I138" s="133">
        <f t="shared" si="24"/>
        <v>0</v>
      </c>
      <c r="J138" s="134" t="s">
        <v>72</v>
      </c>
      <c r="K138" s="30">
        <f t="shared" si="22"/>
        <v>0</v>
      </c>
      <c r="L138" s="135" t="s">
        <v>103</v>
      </c>
      <c r="M138" s="136">
        <f t="shared" si="23"/>
        <v>0</v>
      </c>
      <c r="N138" s="134" t="s">
        <v>71</v>
      </c>
    </row>
    <row r="139" spans="1:14">
      <c r="A139" s="165">
        <v>9</v>
      </c>
      <c r="B139" s="5"/>
      <c r="C139" s="5" t="s">
        <v>94</v>
      </c>
      <c r="D139" s="5" t="s">
        <v>95</v>
      </c>
      <c r="E139" s="5" t="s">
        <v>8</v>
      </c>
      <c r="F139" s="177" t="s">
        <v>75</v>
      </c>
      <c r="G139" s="12">
        <v>0</v>
      </c>
      <c r="H139" s="13" t="s">
        <v>74</v>
      </c>
      <c r="I139" s="12">
        <f t="shared" si="24"/>
        <v>0</v>
      </c>
      <c r="J139" s="13" t="s">
        <v>72</v>
      </c>
      <c r="K139" s="30">
        <f t="shared" si="22"/>
        <v>0</v>
      </c>
      <c r="L139" s="30" t="s">
        <v>103</v>
      </c>
      <c r="M139" s="15">
        <f t="shared" si="23"/>
        <v>0</v>
      </c>
      <c r="N139" s="13" t="s">
        <v>71</v>
      </c>
    </row>
    <row r="140" spans="1:14">
      <c r="A140" s="165">
        <v>10</v>
      </c>
      <c r="B140" s="5"/>
      <c r="C140" s="5" t="s">
        <v>190</v>
      </c>
      <c r="D140" s="5" t="s">
        <v>20</v>
      </c>
      <c r="E140" s="5" t="s">
        <v>173</v>
      </c>
      <c r="F140" s="12" t="s">
        <v>1950</v>
      </c>
      <c r="G140" s="12">
        <v>1</v>
      </c>
      <c r="H140" s="13" t="s">
        <v>74</v>
      </c>
      <c r="I140" s="12">
        <f>G140*7</f>
        <v>7</v>
      </c>
      <c r="J140" s="13" t="s">
        <v>72</v>
      </c>
      <c r="K140" s="30">
        <f t="shared" si="22"/>
        <v>2.31</v>
      </c>
      <c r="L140" s="30" t="s">
        <v>103</v>
      </c>
      <c r="M140" s="15">
        <f t="shared" si="23"/>
        <v>2310</v>
      </c>
      <c r="N140" s="13" t="s">
        <v>71</v>
      </c>
    </row>
    <row r="141" spans="1:14">
      <c r="A141" s="165">
        <v>11</v>
      </c>
      <c r="B141" s="5"/>
      <c r="C141" s="5" t="s">
        <v>34</v>
      </c>
      <c r="D141" s="5" t="s">
        <v>134</v>
      </c>
      <c r="E141" s="5" t="s">
        <v>173</v>
      </c>
      <c r="F141" s="177" t="s">
        <v>75</v>
      </c>
      <c r="G141" s="12">
        <v>0</v>
      </c>
      <c r="H141" s="13" t="s">
        <v>74</v>
      </c>
      <c r="I141" s="12">
        <f>G141*7</f>
        <v>0</v>
      </c>
      <c r="J141" s="13" t="s">
        <v>72</v>
      </c>
      <c r="K141" s="30">
        <f t="shared" si="22"/>
        <v>0</v>
      </c>
      <c r="L141" s="30" t="s">
        <v>103</v>
      </c>
      <c r="M141" s="15">
        <f t="shared" si="23"/>
        <v>0</v>
      </c>
      <c r="N141" s="13" t="s">
        <v>71</v>
      </c>
    </row>
    <row r="142" spans="1:14">
      <c r="A142" s="165">
        <v>12</v>
      </c>
      <c r="B142" s="5"/>
      <c r="C142" s="5" t="s">
        <v>23</v>
      </c>
      <c r="D142" s="5" t="s">
        <v>136</v>
      </c>
      <c r="E142" s="5" t="s">
        <v>12</v>
      </c>
      <c r="F142" s="5" t="s">
        <v>1911</v>
      </c>
      <c r="G142" s="12">
        <v>1</v>
      </c>
      <c r="H142" s="13" t="s">
        <v>74</v>
      </c>
      <c r="I142" s="12">
        <f t="shared" ref="I142:I151" si="25">G142*1</f>
        <v>1</v>
      </c>
      <c r="J142" s="13" t="s">
        <v>72</v>
      </c>
      <c r="K142" s="30">
        <f t="shared" si="22"/>
        <v>0.33</v>
      </c>
      <c r="L142" s="30" t="s">
        <v>103</v>
      </c>
      <c r="M142" s="15">
        <f t="shared" si="23"/>
        <v>330</v>
      </c>
      <c r="N142" s="13" t="s">
        <v>71</v>
      </c>
    </row>
    <row r="143" spans="1:14">
      <c r="A143" s="165">
        <v>13</v>
      </c>
      <c r="B143" s="5"/>
      <c r="C143" s="5" t="s">
        <v>90</v>
      </c>
      <c r="D143" s="5" t="s">
        <v>91</v>
      </c>
      <c r="E143" s="5" t="s">
        <v>12</v>
      </c>
      <c r="F143" s="12" t="s">
        <v>1342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165">
        <v>14</v>
      </c>
      <c r="B144" s="5"/>
      <c r="C144" s="5" t="s">
        <v>81</v>
      </c>
      <c r="D144" s="5" t="s">
        <v>82</v>
      </c>
      <c r="E144" s="5" t="s">
        <v>12</v>
      </c>
      <c r="F144" s="12" t="s">
        <v>1951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165">
        <v>15</v>
      </c>
      <c r="B145" s="5"/>
      <c r="C145" s="5" t="s">
        <v>11</v>
      </c>
      <c r="D145" s="5" t="s">
        <v>13</v>
      </c>
      <c r="E145" s="5" t="s">
        <v>12</v>
      </c>
      <c r="F145" s="177" t="s">
        <v>75</v>
      </c>
      <c r="G145" s="12">
        <v>0</v>
      </c>
      <c r="H145" s="13" t="s">
        <v>74</v>
      </c>
      <c r="I145" s="12">
        <f t="shared" si="25"/>
        <v>0</v>
      </c>
      <c r="J145" s="13" t="s">
        <v>72</v>
      </c>
      <c r="K145" s="30">
        <f t="shared" si="22"/>
        <v>0</v>
      </c>
      <c r="L145" s="30" t="s">
        <v>103</v>
      </c>
      <c r="M145" s="15">
        <f t="shared" si="23"/>
        <v>0</v>
      </c>
      <c r="N145" s="13" t="s">
        <v>71</v>
      </c>
    </row>
    <row r="146" spans="1:14">
      <c r="A146" s="165">
        <v>16</v>
      </c>
      <c r="B146" s="5"/>
      <c r="C146" s="5" t="s">
        <v>28</v>
      </c>
      <c r="D146" s="5" t="s">
        <v>27</v>
      </c>
      <c r="E146" s="5" t="s">
        <v>12</v>
      </c>
      <c r="F146" s="177" t="s">
        <v>75</v>
      </c>
      <c r="G146" s="12">
        <v>0</v>
      </c>
      <c r="H146" s="13" t="s">
        <v>74</v>
      </c>
      <c r="I146" s="12">
        <f t="shared" si="25"/>
        <v>0</v>
      </c>
      <c r="J146" s="13" t="s">
        <v>72</v>
      </c>
      <c r="K146" s="30">
        <f t="shared" si="22"/>
        <v>0</v>
      </c>
      <c r="L146" s="30" t="s">
        <v>103</v>
      </c>
      <c r="M146" s="15">
        <f t="shared" si="23"/>
        <v>0</v>
      </c>
      <c r="N146" s="13" t="s">
        <v>71</v>
      </c>
    </row>
    <row r="147" spans="1:14">
      <c r="A147" s="165">
        <v>17</v>
      </c>
      <c r="B147" s="5"/>
      <c r="C147" s="102" t="s">
        <v>30</v>
      </c>
      <c r="D147" s="102" t="s">
        <v>29</v>
      </c>
      <c r="E147" s="102" t="s">
        <v>12</v>
      </c>
      <c r="F147" s="177" t="s">
        <v>75</v>
      </c>
      <c r="G147" s="133">
        <v>0</v>
      </c>
      <c r="H147" s="134" t="s">
        <v>74</v>
      </c>
      <c r="I147" s="133">
        <f t="shared" si="25"/>
        <v>0</v>
      </c>
      <c r="J147" s="134" t="s">
        <v>72</v>
      </c>
      <c r="K147" s="135">
        <f t="shared" si="22"/>
        <v>0</v>
      </c>
      <c r="L147" s="135" t="s">
        <v>103</v>
      </c>
      <c r="M147" s="136">
        <f t="shared" si="23"/>
        <v>0</v>
      </c>
      <c r="N147" s="134" t="s">
        <v>71</v>
      </c>
    </row>
    <row r="148" spans="1:14">
      <c r="A148" s="165">
        <v>18</v>
      </c>
      <c r="B148" s="5"/>
      <c r="C148" s="5" t="s">
        <v>32</v>
      </c>
      <c r="D148" s="5" t="s">
        <v>33</v>
      </c>
      <c r="E148" s="5" t="s">
        <v>12</v>
      </c>
      <c r="F148" s="177" t="s">
        <v>75</v>
      </c>
      <c r="G148" s="12">
        <v>0</v>
      </c>
      <c r="H148" s="13" t="s">
        <v>74</v>
      </c>
      <c r="I148" s="12">
        <f t="shared" si="25"/>
        <v>0</v>
      </c>
      <c r="J148" s="13" t="s">
        <v>72</v>
      </c>
      <c r="K148" s="30">
        <f t="shared" si="22"/>
        <v>0</v>
      </c>
      <c r="L148" s="30" t="s">
        <v>103</v>
      </c>
      <c r="M148" s="15">
        <f t="shared" si="23"/>
        <v>0</v>
      </c>
      <c r="N148" s="13" t="s">
        <v>71</v>
      </c>
    </row>
    <row r="149" spans="1:14">
      <c r="A149" s="165">
        <v>19</v>
      </c>
      <c r="B149" s="5"/>
      <c r="C149" s="5" t="s">
        <v>38</v>
      </c>
      <c r="D149" s="5" t="s">
        <v>37</v>
      </c>
      <c r="E149" s="5" t="s">
        <v>12</v>
      </c>
      <c r="F149" s="12" t="s">
        <v>1924</v>
      </c>
      <c r="G149" s="12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165">
        <v>20</v>
      </c>
      <c r="B150" s="5"/>
      <c r="C150" s="5" t="s">
        <v>40</v>
      </c>
      <c r="D150" s="5" t="s">
        <v>39</v>
      </c>
      <c r="E150" s="5" t="s">
        <v>12</v>
      </c>
      <c r="F150" s="177" t="s">
        <v>75</v>
      </c>
      <c r="G150" s="12">
        <v>0</v>
      </c>
      <c r="H150" s="13" t="s">
        <v>74</v>
      </c>
      <c r="I150" s="12">
        <f t="shared" si="25"/>
        <v>0</v>
      </c>
      <c r="J150" s="13" t="s">
        <v>72</v>
      </c>
      <c r="K150" s="30">
        <f t="shared" si="22"/>
        <v>0</v>
      </c>
      <c r="L150" s="30" t="s">
        <v>103</v>
      </c>
      <c r="M150" s="15">
        <f t="shared" si="23"/>
        <v>0</v>
      </c>
      <c r="N150" s="13" t="s">
        <v>71</v>
      </c>
    </row>
    <row r="151" spans="1:14">
      <c r="A151" s="165">
        <v>21</v>
      </c>
      <c r="B151" s="5"/>
      <c r="C151" s="5" t="s">
        <v>52</v>
      </c>
      <c r="D151" s="5" t="s">
        <v>79</v>
      </c>
      <c r="E151" s="5" t="s">
        <v>12</v>
      </c>
      <c r="F151" s="177" t="s">
        <v>75</v>
      </c>
      <c r="G151" s="12">
        <v>0</v>
      </c>
      <c r="H151" s="13" t="s">
        <v>74</v>
      </c>
      <c r="I151" s="12">
        <f t="shared" si="25"/>
        <v>0</v>
      </c>
      <c r="J151" s="13" t="s">
        <v>72</v>
      </c>
      <c r="K151" s="30">
        <f t="shared" si="22"/>
        <v>0</v>
      </c>
      <c r="L151" s="30" t="s">
        <v>103</v>
      </c>
      <c r="M151" s="15">
        <f t="shared" si="23"/>
        <v>0</v>
      </c>
      <c r="N151" s="13" t="s">
        <v>71</v>
      </c>
    </row>
    <row r="152" spans="1:14">
      <c r="A152" s="165">
        <v>22</v>
      </c>
      <c r="B152" s="5"/>
      <c r="C152" s="102" t="s">
        <v>45</v>
      </c>
      <c r="D152" s="102" t="s">
        <v>44</v>
      </c>
      <c r="E152" s="102" t="s">
        <v>43</v>
      </c>
      <c r="F152" s="177" t="s">
        <v>75</v>
      </c>
      <c r="G152" s="133">
        <v>0</v>
      </c>
      <c r="H152" s="134" t="s">
        <v>74</v>
      </c>
      <c r="I152" s="133">
        <f>G152*1.5</f>
        <v>0</v>
      </c>
      <c r="J152" s="134" t="s">
        <v>72</v>
      </c>
      <c r="K152" s="135">
        <f t="shared" si="22"/>
        <v>0</v>
      </c>
      <c r="L152" s="135" t="s">
        <v>103</v>
      </c>
      <c r="M152" s="136">
        <f t="shared" si="23"/>
        <v>0</v>
      </c>
      <c r="N152" s="134" t="s">
        <v>71</v>
      </c>
    </row>
    <row r="153" spans="1:14">
      <c r="A153" s="165">
        <v>23</v>
      </c>
      <c r="B153" s="5"/>
      <c r="C153" s="5" t="s">
        <v>1390</v>
      </c>
      <c r="D153" s="5" t="s">
        <v>46</v>
      </c>
      <c r="E153" s="5" t="s">
        <v>43</v>
      </c>
      <c r="F153" s="177" t="s">
        <v>75</v>
      </c>
      <c r="G153" s="12">
        <v>0</v>
      </c>
      <c r="H153" s="13" t="s">
        <v>74</v>
      </c>
      <c r="I153" s="12">
        <f>G153*1.5</f>
        <v>0</v>
      </c>
      <c r="J153" s="13" t="s">
        <v>72</v>
      </c>
      <c r="K153" s="30">
        <f t="shared" si="22"/>
        <v>0</v>
      </c>
      <c r="L153" s="30" t="s">
        <v>103</v>
      </c>
      <c r="M153" s="15">
        <f t="shared" si="23"/>
        <v>0</v>
      </c>
      <c r="N153" s="13" t="s">
        <v>71</v>
      </c>
    </row>
    <row r="154" spans="1:14">
      <c r="A154" s="165">
        <v>24</v>
      </c>
      <c r="B154" s="5"/>
      <c r="C154" s="5" t="s">
        <v>42</v>
      </c>
      <c r="D154" s="5" t="s">
        <v>41</v>
      </c>
      <c r="E154" s="5" t="s">
        <v>43</v>
      </c>
      <c r="F154" s="12" t="s">
        <v>1952</v>
      </c>
      <c r="G154" s="12">
        <v>1</v>
      </c>
      <c r="H154" s="13" t="s">
        <v>74</v>
      </c>
      <c r="I154" s="12">
        <f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165">
        <v>25</v>
      </c>
      <c r="B155" s="5"/>
      <c r="C155" s="5" t="s">
        <v>1168</v>
      </c>
      <c r="D155" s="5"/>
      <c r="E155" s="5" t="s">
        <v>12</v>
      </c>
      <c r="F155" s="177" t="s">
        <v>75</v>
      </c>
      <c r="G155" s="12">
        <v>0</v>
      </c>
      <c r="H155" s="13" t="s">
        <v>74</v>
      </c>
      <c r="I155" s="12">
        <f>G155*4</f>
        <v>0</v>
      </c>
      <c r="J155" s="13" t="s">
        <v>72</v>
      </c>
      <c r="K155" s="30">
        <f t="shared" si="22"/>
        <v>0</v>
      </c>
      <c r="L155" s="30" t="s">
        <v>103</v>
      </c>
      <c r="M155" s="15">
        <f t="shared" si="23"/>
        <v>0</v>
      </c>
      <c r="N155" s="13" t="s">
        <v>71</v>
      </c>
    </row>
    <row r="156" spans="1:14">
      <c r="A156" s="165">
        <v>26</v>
      </c>
      <c r="B156" s="5"/>
      <c r="C156" s="5" t="s">
        <v>1931</v>
      </c>
      <c r="D156" s="5"/>
      <c r="E156" s="5" t="s">
        <v>12</v>
      </c>
      <c r="F156" s="177" t="s">
        <v>75</v>
      </c>
      <c r="G156" s="12">
        <v>0</v>
      </c>
      <c r="H156" s="13" t="s">
        <v>74</v>
      </c>
      <c r="I156" s="12">
        <f t="shared" ref="I156" si="26">G156*1.5</f>
        <v>0</v>
      </c>
      <c r="J156" s="13" t="s">
        <v>72</v>
      </c>
      <c r="K156" s="30">
        <f t="shared" si="22"/>
        <v>0</v>
      </c>
      <c r="L156" s="30" t="s">
        <v>103</v>
      </c>
      <c r="M156" s="15">
        <f t="shared" si="23"/>
        <v>0</v>
      </c>
      <c r="N156" s="13" t="s">
        <v>71</v>
      </c>
    </row>
    <row r="157" spans="1:14">
      <c r="A157" s="165">
        <v>27</v>
      </c>
      <c r="B157" s="5"/>
      <c r="C157" s="5" t="s">
        <v>1919</v>
      </c>
      <c r="D157" s="5"/>
      <c r="E157" s="5" t="s">
        <v>12</v>
      </c>
      <c r="F157" s="177" t="s">
        <v>75</v>
      </c>
      <c r="G157" s="12">
        <v>0</v>
      </c>
      <c r="H157" s="13" t="s">
        <v>74</v>
      </c>
      <c r="I157" s="12">
        <f>G157*1</f>
        <v>0</v>
      </c>
      <c r="J157" s="13" t="s">
        <v>72</v>
      </c>
      <c r="K157" s="30">
        <f t="shared" si="22"/>
        <v>0</v>
      </c>
      <c r="L157" s="30" t="s">
        <v>103</v>
      </c>
      <c r="M157" s="15">
        <f t="shared" si="23"/>
        <v>0</v>
      </c>
      <c r="N157" s="13" t="s">
        <v>71</v>
      </c>
    </row>
    <row r="158" spans="1:14">
      <c r="A158" s="165">
        <v>28</v>
      </c>
      <c r="B158" s="5"/>
      <c r="C158" s="5" t="s">
        <v>832</v>
      </c>
      <c r="D158" s="5"/>
      <c r="E158" s="5" t="s">
        <v>12</v>
      </c>
      <c r="F158" s="177" t="s">
        <v>75</v>
      </c>
      <c r="G158" s="12">
        <v>0</v>
      </c>
      <c r="H158" s="13" t="s">
        <v>74</v>
      </c>
      <c r="I158" s="12">
        <f>G158*1</f>
        <v>0</v>
      </c>
      <c r="J158" s="13" t="s">
        <v>72</v>
      </c>
      <c r="K158" s="30">
        <f t="shared" si="22"/>
        <v>0</v>
      </c>
      <c r="L158" s="30" t="s">
        <v>103</v>
      </c>
      <c r="M158" s="15">
        <f t="shared" si="23"/>
        <v>0</v>
      </c>
      <c r="N158" s="13" t="s">
        <v>71</v>
      </c>
    </row>
    <row r="159" spans="1:14">
      <c r="A159" s="165">
        <v>29</v>
      </c>
      <c r="B159" s="5"/>
      <c r="C159" s="5" t="s">
        <v>1114</v>
      </c>
      <c r="D159" s="5"/>
      <c r="E159" s="5" t="s">
        <v>12</v>
      </c>
      <c r="F159" s="177" t="s">
        <v>75</v>
      </c>
      <c r="G159" s="12">
        <v>0</v>
      </c>
      <c r="H159" s="13" t="s">
        <v>74</v>
      </c>
      <c r="I159" s="12">
        <f>G159*1</f>
        <v>0</v>
      </c>
      <c r="J159" s="13" t="s">
        <v>72</v>
      </c>
      <c r="K159" s="30">
        <f t="shared" si="22"/>
        <v>0</v>
      </c>
      <c r="L159" s="30" t="s">
        <v>103</v>
      </c>
      <c r="M159" s="15">
        <f t="shared" si="23"/>
        <v>0</v>
      </c>
      <c r="N159" s="13" t="s">
        <v>71</v>
      </c>
    </row>
    <row r="160" spans="1:14">
      <c r="A160" s="165">
        <v>30</v>
      </c>
      <c r="B160" s="5"/>
      <c r="C160" s="5" t="s">
        <v>126</v>
      </c>
      <c r="D160" s="5"/>
      <c r="E160" s="5" t="s">
        <v>43</v>
      </c>
      <c r="F160" s="177" t="s">
        <v>75</v>
      </c>
      <c r="G160" s="12">
        <v>0</v>
      </c>
      <c r="H160" s="13" t="s">
        <v>74</v>
      </c>
      <c r="I160" s="12">
        <f t="shared" ref="I160" si="27">G160*4</f>
        <v>0</v>
      </c>
      <c r="J160" s="13" t="s">
        <v>72</v>
      </c>
      <c r="K160" s="30">
        <f t="shared" si="22"/>
        <v>0</v>
      </c>
      <c r="L160" s="30" t="s">
        <v>103</v>
      </c>
      <c r="M160" s="15">
        <f t="shared" si="23"/>
        <v>0</v>
      </c>
      <c r="N160" s="13" t="s">
        <v>71</v>
      </c>
    </row>
    <row r="161" spans="1:14">
      <c r="A161" s="165">
        <v>31</v>
      </c>
      <c r="B161" s="5"/>
      <c r="C161" s="5" t="s">
        <v>893</v>
      </c>
      <c r="D161" s="5"/>
      <c r="E161" s="5" t="s">
        <v>12</v>
      </c>
      <c r="F161" s="177" t="s">
        <v>75</v>
      </c>
      <c r="G161" s="12">
        <v>0</v>
      </c>
      <c r="H161" s="13" t="s">
        <v>74</v>
      </c>
      <c r="I161" s="12">
        <f>G161*1</f>
        <v>0</v>
      </c>
      <c r="J161" s="13" t="s">
        <v>72</v>
      </c>
      <c r="K161" s="30">
        <f t="shared" si="22"/>
        <v>0</v>
      </c>
      <c r="L161" s="30" t="s">
        <v>103</v>
      </c>
      <c r="M161" s="15">
        <f t="shared" si="23"/>
        <v>0</v>
      </c>
      <c r="N161" s="13" t="s">
        <v>71</v>
      </c>
    </row>
    <row r="162" spans="1:14">
      <c r="A162" s="165">
        <v>32</v>
      </c>
      <c r="B162" s="5"/>
      <c r="C162" s="5" t="s">
        <v>1193</v>
      </c>
      <c r="D162" s="5"/>
      <c r="E162" s="5" t="s">
        <v>43</v>
      </c>
      <c r="F162" s="177" t="s">
        <v>75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165">
        <v>33</v>
      </c>
      <c r="B163" s="5"/>
      <c r="C163" s="5" t="s">
        <v>686</v>
      </c>
      <c r="D163" s="5"/>
      <c r="E163" s="5" t="s">
        <v>12</v>
      </c>
      <c r="F163" s="177" t="s">
        <v>75</v>
      </c>
      <c r="G163" s="12">
        <v>1</v>
      </c>
      <c r="H163" s="13" t="s">
        <v>74</v>
      </c>
      <c r="I163" s="12">
        <f>G163*1.5</f>
        <v>1.5</v>
      </c>
      <c r="J163" s="13" t="s">
        <v>72</v>
      </c>
      <c r="K163" s="30">
        <f t="shared" si="22"/>
        <v>0.495</v>
      </c>
      <c r="L163" s="30" t="s">
        <v>103</v>
      </c>
      <c r="M163" s="15">
        <f t="shared" si="23"/>
        <v>495</v>
      </c>
      <c r="N163" s="13" t="s">
        <v>71</v>
      </c>
    </row>
    <row r="164" spans="1:14">
      <c r="A164" s="165">
        <v>34</v>
      </c>
      <c r="B164" s="5"/>
      <c r="C164" s="5" t="s">
        <v>1929</v>
      </c>
      <c r="D164" s="5"/>
      <c r="E164" s="5" t="s">
        <v>12</v>
      </c>
      <c r="F164" s="177" t="s">
        <v>75</v>
      </c>
      <c r="G164" s="12">
        <v>0</v>
      </c>
      <c r="H164" s="13" t="s">
        <v>74</v>
      </c>
      <c r="I164" s="12">
        <f>G164*1</f>
        <v>0</v>
      </c>
      <c r="J164" s="13" t="s">
        <v>72</v>
      </c>
      <c r="K164" s="30">
        <f t="shared" si="22"/>
        <v>0</v>
      </c>
      <c r="L164" s="30" t="s">
        <v>103</v>
      </c>
      <c r="M164" s="15">
        <f t="shared" si="23"/>
        <v>0</v>
      </c>
      <c r="N164" s="13" t="s">
        <v>71</v>
      </c>
    </row>
    <row r="165" spans="1:14">
      <c r="A165" s="165">
        <v>35</v>
      </c>
      <c r="B165" s="5"/>
      <c r="C165" s="5" t="s">
        <v>52</v>
      </c>
      <c r="D165" s="5"/>
      <c r="E165" s="5" t="s">
        <v>12</v>
      </c>
      <c r="F165" s="177" t="s">
        <v>75</v>
      </c>
      <c r="G165" s="30">
        <v>0</v>
      </c>
      <c r="H165" s="13" t="s">
        <v>74</v>
      </c>
      <c r="I165" s="12">
        <f>G165*1</f>
        <v>0</v>
      </c>
      <c r="J165" s="13" t="s">
        <v>72</v>
      </c>
      <c r="K165" s="30">
        <f t="shared" si="22"/>
        <v>0</v>
      </c>
      <c r="L165" s="30" t="s">
        <v>103</v>
      </c>
      <c r="M165" s="15">
        <f t="shared" si="23"/>
        <v>0</v>
      </c>
      <c r="N165" s="13" t="s">
        <v>71</v>
      </c>
    </row>
    <row r="166" spans="1:14">
      <c r="A166" s="165">
        <v>36</v>
      </c>
      <c r="B166" s="5"/>
      <c r="C166" s="5" t="s">
        <v>1916</v>
      </c>
      <c r="D166" s="5"/>
      <c r="E166" s="5" t="s">
        <v>43</v>
      </c>
      <c r="F166" s="177" t="s">
        <v>75</v>
      </c>
      <c r="G166" s="30">
        <v>0</v>
      </c>
      <c r="H166" s="13" t="s">
        <v>74</v>
      </c>
      <c r="I166" s="12">
        <f>G166*1</f>
        <v>0</v>
      </c>
      <c r="J166" s="13" t="s">
        <v>72</v>
      </c>
      <c r="K166" s="30">
        <f t="shared" si="22"/>
        <v>0</v>
      </c>
      <c r="L166" s="30" t="s">
        <v>103</v>
      </c>
      <c r="M166" s="15">
        <f t="shared" si="23"/>
        <v>0</v>
      </c>
      <c r="N166" s="13" t="s">
        <v>71</v>
      </c>
    </row>
    <row r="167" spans="1:14">
      <c r="A167" s="165">
        <v>37</v>
      </c>
      <c r="B167" s="5"/>
      <c r="C167" s="5" t="s">
        <v>49</v>
      </c>
      <c r="D167" s="5" t="s">
        <v>48</v>
      </c>
      <c r="E167" s="5" t="s">
        <v>1369</v>
      </c>
      <c r="F167" s="177" t="s">
        <v>75</v>
      </c>
      <c r="G167" s="12">
        <v>0</v>
      </c>
      <c r="H167" s="13" t="s">
        <v>74</v>
      </c>
      <c r="I167" s="12">
        <v>4</v>
      </c>
      <c r="J167" s="13" t="s">
        <v>72</v>
      </c>
      <c r="K167" s="12">
        <f t="shared" si="22"/>
        <v>1.32</v>
      </c>
      <c r="L167" s="13" t="s">
        <v>103</v>
      </c>
      <c r="M167" s="12">
        <f t="shared" si="23"/>
        <v>1320</v>
      </c>
      <c r="N167" s="13" t="s">
        <v>71</v>
      </c>
    </row>
    <row r="168" spans="1:14">
      <c r="A168" s="165">
        <v>38</v>
      </c>
      <c r="B168" s="5"/>
      <c r="C168" s="102" t="s">
        <v>1371</v>
      </c>
      <c r="D168" s="102" t="s">
        <v>25</v>
      </c>
      <c r="E168" s="102" t="s">
        <v>1372</v>
      </c>
      <c r="F168" s="177" t="s">
        <v>75</v>
      </c>
      <c r="G168" s="140">
        <v>0</v>
      </c>
      <c r="H168" s="141" t="s">
        <v>74</v>
      </c>
      <c r="I168" s="140">
        <v>7</v>
      </c>
      <c r="J168" s="141" t="s">
        <v>72</v>
      </c>
      <c r="K168" s="142" t="s">
        <v>1373</v>
      </c>
      <c r="L168" s="141" t="s">
        <v>103</v>
      </c>
      <c r="M168" s="142" t="s">
        <v>1374</v>
      </c>
      <c r="N168" s="141" t="s">
        <v>71</v>
      </c>
    </row>
    <row r="169" spans="1:14">
      <c r="A169" s="281" t="s">
        <v>54</v>
      </c>
      <c r="B169" s="282"/>
      <c r="C169" s="282"/>
      <c r="D169" s="282"/>
      <c r="E169" s="283"/>
      <c r="F169" s="164"/>
      <c r="G169" s="12">
        <f>SUM(G131:G168)</f>
        <v>17</v>
      </c>
      <c r="H169" s="13" t="s">
        <v>74</v>
      </c>
      <c r="I169" s="12">
        <f>SUM(I131:I167)</f>
        <v>73</v>
      </c>
      <c r="J169" s="13" t="s">
        <v>72</v>
      </c>
      <c r="K169" s="30">
        <f>I169*0.33</f>
        <v>24.09</v>
      </c>
      <c r="L169" s="30" t="s">
        <v>103</v>
      </c>
      <c r="M169" s="34">
        <f>SUM(M131:M167)</f>
        <v>24090</v>
      </c>
      <c r="N169" s="13" t="s">
        <v>71</v>
      </c>
    </row>
    <row r="172" spans="1:14">
      <c r="A172" s="286" t="s">
        <v>1932</v>
      </c>
      <c r="B172" s="286" t="s">
        <v>0</v>
      </c>
      <c r="C172" s="286" t="s">
        <v>2</v>
      </c>
      <c r="D172" s="286" t="s">
        <v>4</v>
      </c>
      <c r="E172" s="286" t="s">
        <v>1</v>
      </c>
      <c r="F172" s="286" t="s">
        <v>280</v>
      </c>
      <c r="G172" s="288" t="s">
        <v>5</v>
      </c>
      <c r="H172" s="289"/>
      <c r="I172" s="288" t="s">
        <v>6</v>
      </c>
      <c r="J172" s="289"/>
      <c r="K172" s="288" t="s">
        <v>101</v>
      </c>
      <c r="L172" s="289"/>
      <c r="M172" s="288" t="s">
        <v>102</v>
      </c>
      <c r="N172" s="289"/>
    </row>
    <row r="173" spans="1:14">
      <c r="A173" s="287"/>
      <c r="B173" s="287"/>
      <c r="C173" s="287"/>
      <c r="D173" s="287"/>
      <c r="E173" s="287"/>
      <c r="F173" s="287"/>
      <c r="G173" s="290"/>
      <c r="H173" s="291"/>
      <c r="I173" s="290"/>
      <c r="J173" s="291"/>
      <c r="K173" s="290"/>
      <c r="L173" s="291"/>
      <c r="M173" s="290"/>
      <c r="N173" s="291"/>
    </row>
    <row r="174" spans="1:14">
      <c r="A174" s="163">
        <v>1</v>
      </c>
      <c r="B174" s="16" t="s">
        <v>59</v>
      </c>
      <c r="C174" s="5" t="s">
        <v>3</v>
      </c>
      <c r="D174" s="5" t="s">
        <v>7</v>
      </c>
      <c r="E174" s="5" t="s">
        <v>8</v>
      </c>
      <c r="F174" s="177" t="s">
        <v>75</v>
      </c>
      <c r="G174" s="12">
        <v>0</v>
      </c>
      <c r="H174" s="13" t="s">
        <v>74</v>
      </c>
      <c r="I174" s="12">
        <f t="shared" ref="I174:I176" si="28">G174*6</f>
        <v>0</v>
      </c>
      <c r="J174" s="13" t="s">
        <v>72</v>
      </c>
      <c r="K174" s="30">
        <f t="shared" ref="K174:K210" si="29">I174*0.33</f>
        <v>0</v>
      </c>
      <c r="L174" s="30" t="s">
        <v>103</v>
      </c>
      <c r="M174" s="15">
        <f t="shared" ref="M174:M210" si="30">K174*1000</f>
        <v>0</v>
      </c>
      <c r="N174" s="13" t="s">
        <v>71</v>
      </c>
    </row>
    <row r="175" spans="1:14">
      <c r="A175" s="163">
        <v>2</v>
      </c>
      <c r="B175" s="162">
        <v>43621</v>
      </c>
      <c r="C175" s="5" t="s">
        <v>56</v>
      </c>
      <c r="D175" s="5" t="s">
        <v>93</v>
      </c>
      <c r="E175" s="5" t="s">
        <v>8</v>
      </c>
      <c r="F175" s="179" t="s">
        <v>75</v>
      </c>
      <c r="G175" s="12">
        <v>0</v>
      </c>
      <c r="H175" s="13" t="s">
        <v>74</v>
      </c>
      <c r="I175" s="12">
        <f t="shared" si="28"/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3</v>
      </c>
      <c r="B176" s="5"/>
      <c r="C176" s="5" t="s">
        <v>15</v>
      </c>
      <c r="D176" s="5" t="s">
        <v>647</v>
      </c>
      <c r="E176" s="5" t="s">
        <v>8</v>
      </c>
      <c r="F176" s="177" t="s">
        <v>75</v>
      </c>
      <c r="G176" s="12">
        <v>0</v>
      </c>
      <c r="H176" s="13" t="s">
        <v>74</v>
      </c>
      <c r="I176" s="12">
        <f t="shared" si="28"/>
        <v>0</v>
      </c>
      <c r="J176" s="13" t="s">
        <v>72</v>
      </c>
      <c r="K176" s="30">
        <f t="shared" si="29"/>
        <v>0</v>
      </c>
      <c r="L176" s="30" t="s">
        <v>103</v>
      </c>
      <c r="M176" s="15">
        <f t="shared" si="30"/>
        <v>0</v>
      </c>
      <c r="N176" s="13" t="s">
        <v>71</v>
      </c>
    </row>
    <row r="177" spans="1:14">
      <c r="A177" s="163">
        <v>4</v>
      </c>
      <c r="B177" s="5"/>
      <c r="C177" s="5" t="s">
        <v>17</v>
      </c>
      <c r="D177" s="5" t="s">
        <v>16</v>
      </c>
      <c r="E177" s="5" t="s">
        <v>8</v>
      </c>
      <c r="F177" s="177" t="s">
        <v>75</v>
      </c>
      <c r="G177" s="12">
        <v>0</v>
      </c>
      <c r="H177" s="13" t="s">
        <v>74</v>
      </c>
      <c r="I177" s="12">
        <f>G177*F3558</f>
        <v>0</v>
      </c>
      <c r="J177" s="13" t="s">
        <v>72</v>
      </c>
      <c r="K177" s="30">
        <f t="shared" si="29"/>
        <v>0</v>
      </c>
      <c r="L177" s="30" t="s">
        <v>103</v>
      </c>
      <c r="M177" s="15">
        <f t="shared" si="30"/>
        <v>0</v>
      </c>
      <c r="N177" s="13" t="s">
        <v>71</v>
      </c>
    </row>
    <row r="178" spans="1:14">
      <c r="A178" s="163">
        <v>5</v>
      </c>
      <c r="B178" s="5"/>
      <c r="C178" s="5" t="s">
        <v>251</v>
      </c>
      <c r="D178" s="5" t="s">
        <v>18</v>
      </c>
      <c r="E178" s="5" t="s">
        <v>8</v>
      </c>
      <c r="F178" s="177" t="s">
        <v>75</v>
      </c>
      <c r="G178" s="12">
        <v>0</v>
      </c>
      <c r="H178" s="13" t="s">
        <v>74</v>
      </c>
      <c r="I178" s="12">
        <f t="shared" ref="I178:I182" si="31">G178*6</f>
        <v>0</v>
      </c>
      <c r="J178" s="13" t="s">
        <v>72</v>
      </c>
      <c r="K178" s="30">
        <f t="shared" si="29"/>
        <v>0</v>
      </c>
      <c r="L178" s="30" t="s">
        <v>103</v>
      </c>
      <c r="M178" s="15">
        <f t="shared" si="30"/>
        <v>0</v>
      </c>
      <c r="N178" s="13" t="s">
        <v>71</v>
      </c>
    </row>
    <row r="179" spans="1:14">
      <c r="A179" s="163">
        <v>6</v>
      </c>
      <c r="B179" s="5"/>
      <c r="C179" s="9" t="s">
        <v>52</v>
      </c>
      <c r="D179" s="9" t="s">
        <v>51</v>
      </c>
      <c r="E179" s="9" t="s">
        <v>8</v>
      </c>
      <c r="F179" s="72" t="s">
        <v>1953</v>
      </c>
      <c r="G179" s="12">
        <v>4</v>
      </c>
      <c r="H179" s="13" t="s">
        <v>74</v>
      </c>
      <c r="I179" s="12">
        <f t="shared" si="31"/>
        <v>24</v>
      </c>
      <c r="J179" s="13" t="s">
        <v>72</v>
      </c>
      <c r="K179" s="30">
        <f t="shared" si="29"/>
        <v>7.92</v>
      </c>
      <c r="L179" s="30" t="s">
        <v>103</v>
      </c>
      <c r="M179" s="15">
        <f t="shared" si="30"/>
        <v>7920</v>
      </c>
      <c r="N179" s="13" t="s">
        <v>71</v>
      </c>
    </row>
    <row r="180" spans="1:14">
      <c r="A180" s="163">
        <v>7</v>
      </c>
      <c r="B180" s="5"/>
      <c r="C180" s="5" t="s">
        <v>10</v>
      </c>
      <c r="D180" s="5" t="s">
        <v>93</v>
      </c>
      <c r="E180" s="5" t="s">
        <v>8</v>
      </c>
      <c r="F180" s="177" t="s">
        <v>75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165">
        <v>8</v>
      </c>
      <c r="B181" s="5"/>
      <c r="C181" s="102" t="s">
        <v>26</v>
      </c>
      <c r="D181" s="102" t="s">
        <v>89</v>
      </c>
      <c r="E181" s="102" t="s">
        <v>8</v>
      </c>
      <c r="F181" s="177" t="s">
        <v>75</v>
      </c>
      <c r="G181" s="133">
        <v>0</v>
      </c>
      <c r="H181" s="134" t="s">
        <v>74</v>
      </c>
      <c r="I181" s="133">
        <f t="shared" si="31"/>
        <v>0</v>
      </c>
      <c r="J181" s="134" t="s">
        <v>72</v>
      </c>
      <c r="K181" s="30">
        <f t="shared" si="29"/>
        <v>0</v>
      </c>
      <c r="L181" s="135" t="s">
        <v>103</v>
      </c>
      <c r="M181" s="136">
        <f t="shared" si="30"/>
        <v>0</v>
      </c>
      <c r="N181" s="134" t="s">
        <v>71</v>
      </c>
    </row>
    <row r="182" spans="1:14">
      <c r="A182" s="165">
        <v>9</v>
      </c>
      <c r="B182" s="5"/>
      <c r="C182" s="5" t="s">
        <v>94</v>
      </c>
      <c r="D182" s="5" t="s">
        <v>95</v>
      </c>
      <c r="E182" s="5" t="s">
        <v>8</v>
      </c>
      <c r="F182" s="177" t="s">
        <v>75</v>
      </c>
      <c r="G182" s="12">
        <v>0</v>
      </c>
      <c r="H182" s="13" t="s">
        <v>74</v>
      </c>
      <c r="I182" s="12">
        <f t="shared" si="31"/>
        <v>0</v>
      </c>
      <c r="J182" s="13" t="s">
        <v>72</v>
      </c>
      <c r="K182" s="30">
        <f t="shared" si="29"/>
        <v>0</v>
      </c>
      <c r="L182" s="30" t="s">
        <v>103</v>
      </c>
      <c r="M182" s="15">
        <f t="shared" si="30"/>
        <v>0</v>
      </c>
      <c r="N182" s="13" t="s">
        <v>71</v>
      </c>
    </row>
    <row r="183" spans="1:14">
      <c r="A183" s="165">
        <v>10</v>
      </c>
      <c r="B183" s="5"/>
      <c r="C183" s="5" t="s">
        <v>190</v>
      </c>
      <c r="D183" s="5" t="s">
        <v>20</v>
      </c>
      <c r="E183" s="5" t="s">
        <v>173</v>
      </c>
      <c r="F183" s="12" t="s">
        <v>1954</v>
      </c>
      <c r="G183" s="12">
        <v>1</v>
      </c>
      <c r="H183" s="13" t="s">
        <v>74</v>
      </c>
      <c r="I183" s="12">
        <f>G183*7</f>
        <v>7</v>
      </c>
      <c r="J183" s="13" t="s">
        <v>72</v>
      </c>
      <c r="K183" s="30">
        <f t="shared" si="29"/>
        <v>2.31</v>
      </c>
      <c r="L183" s="30" t="s">
        <v>103</v>
      </c>
      <c r="M183" s="15">
        <f t="shared" si="30"/>
        <v>2310</v>
      </c>
      <c r="N183" s="13" t="s">
        <v>71</v>
      </c>
    </row>
    <row r="184" spans="1:14">
      <c r="A184" s="165">
        <v>11</v>
      </c>
      <c r="B184" s="5"/>
      <c r="C184" s="5" t="s">
        <v>34</v>
      </c>
      <c r="D184" s="5" t="s">
        <v>134</v>
      </c>
      <c r="E184" s="5" t="s">
        <v>173</v>
      </c>
      <c r="F184" s="177" t="s">
        <v>75</v>
      </c>
      <c r="G184" s="12">
        <v>0</v>
      </c>
      <c r="H184" s="13" t="s">
        <v>74</v>
      </c>
      <c r="I184" s="12">
        <f>G184*7</f>
        <v>0</v>
      </c>
      <c r="J184" s="13" t="s">
        <v>72</v>
      </c>
      <c r="K184" s="30">
        <f t="shared" si="29"/>
        <v>0</v>
      </c>
      <c r="L184" s="30" t="s">
        <v>103</v>
      </c>
      <c r="M184" s="15">
        <f t="shared" si="30"/>
        <v>0</v>
      </c>
      <c r="N184" s="13" t="s">
        <v>71</v>
      </c>
    </row>
    <row r="185" spans="1:14">
      <c r="A185" s="165">
        <v>12</v>
      </c>
      <c r="B185" s="5"/>
      <c r="C185" s="5" t="s">
        <v>23</v>
      </c>
      <c r="D185" s="5" t="s">
        <v>136</v>
      </c>
      <c r="E185" s="5" t="s">
        <v>12</v>
      </c>
      <c r="F185" s="5" t="s">
        <v>1955</v>
      </c>
      <c r="G185" s="12">
        <v>1</v>
      </c>
      <c r="H185" s="13" t="s">
        <v>74</v>
      </c>
      <c r="I185" s="12">
        <f t="shared" ref="I185:I194" si="32">G185*1</f>
        <v>1</v>
      </c>
      <c r="J185" s="13" t="s">
        <v>72</v>
      </c>
      <c r="K185" s="30">
        <f t="shared" si="29"/>
        <v>0.33</v>
      </c>
      <c r="L185" s="30" t="s">
        <v>103</v>
      </c>
      <c r="M185" s="15">
        <f t="shared" si="30"/>
        <v>330</v>
      </c>
      <c r="N185" s="13" t="s">
        <v>71</v>
      </c>
    </row>
    <row r="186" spans="1:14">
      <c r="A186" s="165">
        <v>13</v>
      </c>
      <c r="B186" s="5"/>
      <c r="C186" s="5" t="s">
        <v>90</v>
      </c>
      <c r="D186" s="5" t="s">
        <v>91</v>
      </c>
      <c r="E186" s="5" t="s">
        <v>12</v>
      </c>
      <c r="F186" s="178" t="s">
        <v>75</v>
      </c>
      <c r="G186" s="12">
        <v>0</v>
      </c>
      <c r="H186" s="13" t="s">
        <v>74</v>
      </c>
      <c r="I186" s="12">
        <f t="shared" si="32"/>
        <v>0</v>
      </c>
      <c r="J186" s="13" t="s">
        <v>72</v>
      </c>
      <c r="K186" s="30">
        <f t="shared" si="29"/>
        <v>0</v>
      </c>
      <c r="L186" s="30" t="s">
        <v>103</v>
      </c>
      <c r="M186" s="15">
        <f t="shared" si="30"/>
        <v>0</v>
      </c>
      <c r="N186" s="13" t="s">
        <v>71</v>
      </c>
    </row>
    <row r="187" spans="1:14">
      <c r="A187" s="165">
        <v>14</v>
      </c>
      <c r="B187" s="5"/>
      <c r="C187" s="5" t="s">
        <v>81</v>
      </c>
      <c r="D187" s="5" t="s">
        <v>82</v>
      </c>
      <c r="E187" s="5" t="s">
        <v>12</v>
      </c>
      <c r="F187" s="178" t="s">
        <v>75</v>
      </c>
      <c r="G187" s="12">
        <v>0</v>
      </c>
      <c r="H187" s="13" t="s">
        <v>74</v>
      </c>
      <c r="I187" s="12">
        <f t="shared" si="32"/>
        <v>0</v>
      </c>
      <c r="J187" s="13" t="s">
        <v>72</v>
      </c>
      <c r="K187" s="30">
        <f t="shared" si="29"/>
        <v>0</v>
      </c>
      <c r="L187" s="30" t="s">
        <v>103</v>
      </c>
      <c r="M187" s="15">
        <f t="shared" si="30"/>
        <v>0</v>
      </c>
      <c r="N187" s="13" t="s">
        <v>71</v>
      </c>
    </row>
    <row r="188" spans="1:14">
      <c r="A188" s="165">
        <v>15</v>
      </c>
      <c r="B188" s="5"/>
      <c r="C188" s="5" t="s">
        <v>11</v>
      </c>
      <c r="D188" s="5" t="s">
        <v>13</v>
      </c>
      <c r="E188" s="5" t="s">
        <v>12</v>
      </c>
      <c r="F188" s="178" t="s">
        <v>75</v>
      </c>
      <c r="G188" s="12">
        <v>0</v>
      </c>
      <c r="H188" s="13" t="s">
        <v>74</v>
      </c>
      <c r="I188" s="12">
        <f t="shared" si="32"/>
        <v>0</v>
      </c>
      <c r="J188" s="13" t="s">
        <v>72</v>
      </c>
      <c r="K188" s="30">
        <f t="shared" si="29"/>
        <v>0</v>
      </c>
      <c r="L188" s="30" t="s">
        <v>103</v>
      </c>
      <c r="M188" s="15">
        <f t="shared" si="30"/>
        <v>0</v>
      </c>
      <c r="N188" s="13" t="s">
        <v>71</v>
      </c>
    </row>
    <row r="189" spans="1:14">
      <c r="A189" s="165">
        <v>16</v>
      </c>
      <c r="B189" s="5"/>
      <c r="C189" s="5" t="s">
        <v>28</v>
      </c>
      <c r="D189" s="5" t="s">
        <v>27</v>
      </c>
      <c r="E189" s="5" t="s">
        <v>12</v>
      </c>
      <c r="F189" s="178" t="s">
        <v>75</v>
      </c>
      <c r="G189" s="12">
        <v>0</v>
      </c>
      <c r="H189" s="13" t="s">
        <v>74</v>
      </c>
      <c r="I189" s="12">
        <f t="shared" si="32"/>
        <v>0</v>
      </c>
      <c r="J189" s="13" t="s">
        <v>72</v>
      </c>
      <c r="K189" s="30">
        <f t="shared" si="29"/>
        <v>0</v>
      </c>
      <c r="L189" s="30" t="s">
        <v>103</v>
      </c>
      <c r="M189" s="15">
        <f t="shared" si="30"/>
        <v>0</v>
      </c>
      <c r="N189" s="13" t="s">
        <v>71</v>
      </c>
    </row>
    <row r="190" spans="1:14">
      <c r="A190" s="165">
        <v>17</v>
      </c>
      <c r="B190" s="5"/>
      <c r="C190" s="102" t="s">
        <v>30</v>
      </c>
      <c r="D190" s="102" t="s">
        <v>29</v>
      </c>
      <c r="E190" s="102" t="s">
        <v>12</v>
      </c>
      <c r="F190" s="178" t="s">
        <v>75</v>
      </c>
      <c r="G190" s="133">
        <v>0</v>
      </c>
      <c r="H190" s="134" t="s">
        <v>74</v>
      </c>
      <c r="I190" s="133">
        <f t="shared" si="32"/>
        <v>0</v>
      </c>
      <c r="J190" s="134" t="s">
        <v>72</v>
      </c>
      <c r="K190" s="135">
        <f t="shared" si="29"/>
        <v>0</v>
      </c>
      <c r="L190" s="135" t="s">
        <v>103</v>
      </c>
      <c r="M190" s="136">
        <f t="shared" si="30"/>
        <v>0</v>
      </c>
      <c r="N190" s="134" t="s">
        <v>71</v>
      </c>
    </row>
    <row r="191" spans="1:14">
      <c r="A191" s="165">
        <v>18</v>
      </c>
      <c r="B191" s="5"/>
      <c r="C191" s="5" t="s">
        <v>32</v>
      </c>
      <c r="D191" s="5" t="s">
        <v>33</v>
      </c>
      <c r="E191" s="5" t="s">
        <v>12</v>
      </c>
      <c r="F191" s="178" t="s">
        <v>75</v>
      </c>
      <c r="G191" s="12">
        <v>0</v>
      </c>
      <c r="H191" s="13" t="s">
        <v>74</v>
      </c>
      <c r="I191" s="12">
        <f t="shared" si="32"/>
        <v>0</v>
      </c>
      <c r="J191" s="13" t="s">
        <v>72</v>
      </c>
      <c r="K191" s="30">
        <f t="shared" si="29"/>
        <v>0</v>
      </c>
      <c r="L191" s="30" t="s">
        <v>103</v>
      </c>
      <c r="M191" s="15">
        <f t="shared" si="30"/>
        <v>0</v>
      </c>
      <c r="N191" s="13" t="s">
        <v>71</v>
      </c>
    </row>
    <row r="192" spans="1:14">
      <c r="A192" s="165">
        <v>19</v>
      </c>
      <c r="B192" s="5"/>
      <c r="C192" s="5" t="s">
        <v>38</v>
      </c>
      <c r="D192" s="5" t="s">
        <v>37</v>
      </c>
      <c r="E192" s="5" t="s">
        <v>12</v>
      </c>
      <c r="F192" s="178" t="s">
        <v>75</v>
      </c>
      <c r="G192" s="12">
        <v>0</v>
      </c>
      <c r="H192" s="13" t="s">
        <v>74</v>
      </c>
      <c r="I192" s="12">
        <f t="shared" si="32"/>
        <v>0</v>
      </c>
      <c r="J192" s="13" t="s">
        <v>72</v>
      </c>
      <c r="K192" s="30">
        <f t="shared" si="29"/>
        <v>0</v>
      </c>
      <c r="L192" s="30" t="s">
        <v>103</v>
      </c>
      <c r="M192" s="15">
        <f t="shared" si="30"/>
        <v>0</v>
      </c>
      <c r="N192" s="13" t="s">
        <v>71</v>
      </c>
    </row>
    <row r="193" spans="1:14">
      <c r="A193" s="165">
        <v>20</v>
      </c>
      <c r="B193" s="5"/>
      <c r="C193" s="5" t="s">
        <v>40</v>
      </c>
      <c r="D193" s="5" t="s">
        <v>39</v>
      </c>
      <c r="E193" s="5" t="s">
        <v>12</v>
      </c>
      <c r="F193" s="178" t="s">
        <v>75</v>
      </c>
      <c r="G193" s="12">
        <v>0</v>
      </c>
      <c r="H193" s="13" t="s">
        <v>74</v>
      </c>
      <c r="I193" s="12">
        <f t="shared" si="32"/>
        <v>0</v>
      </c>
      <c r="J193" s="13" t="s">
        <v>72</v>
      </c>
      <c r="K193" s="30">
        <f t="shared" si="29"/>
        <v>0</v>
      </c>
      <c r="L193" s="30" t="s">
        <v>103</v>
      </c>
      <c r="M193" s="15">
        <f t="shared" si="30"/>
        <v>0</v>
      </c>
      <c r="N193" s="13" t="s">
        <v>71</v>
      </c>
    </row>
    <row r="194" spans="1:14">
      <c r="A194" s="165">
        <v>21</v>
      </c>
      <c r="B194" s="5"/>
      <c r="C194" s="5" t="s">
        <v>52</v>
      </c>
      <c r="D194" s="5" t="s">
        <v>79</v>
      </c>
      <c r="E194" s="5" t="s">
        <v>12</v>
      </c>
      <c r="F194" s="178" t="s">
        <v>75</v>
      </c>
      <c r="G194" s="12">
        <v>0</v>
      </c>
      <c r="H194" s="13" t="s">
        <v>74</v>
      </c>
      <c r="I194" s="12">
        <f t="shared" si="32"/>
        <v>0</v>
      </c>
      <c r="J194" s="13" t="s">
        <v>72</v>
      </c>
      <c r="K194" s="30">
        <f t="shared" si="29"/>
        <v>0</v>
      </c>
      <c r="L194" s="30" t="s">
        <v>103</v>
      </c>
      <c r="M194" s="15">
        <f t="shared" si="30"/>
        <v>0</v>
      </c>
      <c r="N194" s="13" t="s">
        <v>71</v>
      </c>
    </row>
    <row r="195" spans="1:14">
      <c r="A195" s="165">
        <v>22</v>
      </c>
      <c r="B195" s="5"/>
      <c r="C195" s="102" t="s">
        <v>45</v>
      </c>
      <c r="D195" s="102" t="s">
        <v>44</v>
      </c>
      <c r="E195" s="102" t="s">
        <v>43</v>
      </c>
      <c r="F195" s="119" t="s">
        <v>1956</v>
      </c>
      <c r="G195" s="133">
        <v>5</v>
      </c>
      <c r="H195" s="134" t="s">
        <v>74</v>
      </c>
      <c r="I195" s="133">
        <f>G195*1.5</f>
        <v>7.5</v>
      </c>
      <c r="J195" s="134" t="s">
        <v>72</v>
      </c>
      <c r="K195" s="135">
        <f t="shared" si="29"/>
        <v>2.4750000000000001</v>
      </c>
      <c r="L195" s="135" t="s">
        <v>103</v>
      </c>
      <c r="M195" s="136">
        <f t="shared" si="30"/>
        <v>2475</v>
      </c>
      <c r="N195" s="134" t="s">
        <v>71</v>
      </c>
    </row>
    <row r="196" spans="1:14">
      <c r="A196" s="165">
        <v>23</v>
      </c>
      <c r="B196" s="5"/>
      <c r="C196" s="5" t="s">
        <v>1390</v>
      </c>
      <c r="D196" s="5" t="s">
        <v>46</v>
      </c>
      <c r="E196" s="5" t="s">
        <v>43</v>
      </c>
      <c r="F196" s="177" t="s">
        <v>75</v>
      </c>
      <c r="G196" s="12">
        <v>0</v>
      </c>
      <c r="H196" s="13" t="s">
        <v>74</v>
      </c>
      <c r="I196" s="12">
        <f>G196*1.5</f>
        <v>0</v>
      </c>
      <c r="J196" s="13" t="s">
        <v>72</v>
      </c>
      <c r="K196" s="30">
        <f t="shared" si="29"/>
        <v>0</v>
      </c>
      <c r="L196" s="30" t="s">
        <v>103</v>
      </c>
      <c r="M196" s="15">
        <f t="shared" si="30"/>
        <v>0</v>
      </c>
      <c r="N196" s="13" t="s">
        <v>71</v>
      </c>
    </row>
    <row r="197" spans="1:14">
      <c r="A197" s="165">
        <v>24</v>
      </c>
      <c r="B197" s="5"/>
      <c r="C197" s="5" t="s">
        <v>42</v>
      </c>
      <c r="D197" s="5" t="s">
        <v>41</v>
      </c>
      <c r="E197" s="5" t="s">
        <v>43</v>
      </c>
      <c r="F197" s="12" t="s">
        <v>1957</v>
      </c>
      <c r="G197" s="12">
        <v>1</v>
      </c>
      <c r="H197" s="13" t="s">
        <v>74</v>
      </c>
      <c r="I197" s="12">
        <f>G197*1.5</f>
        <v>1.5</v>
      </c>
      <c r="J197" s="13" t="s">
        <v>72</v>
      </c>
      <c r="K197" s="30">
        <f t="shared" si="29"/>
        <v>0.495</v>
      </c>
      <c r="L197" s="30" t="s">
        <v>103</v>
      </c>
      <c r="M197" s="15">
        <f t="shared" si="30"/>
        <v>495</v>
      </c>
      <c r="N197" s="13" t="s">
        <v>71</v>
      </c>
    </row>
    <row r="198" spans="1:14">
      <c r="A198" s="165">
        <v>25</v>
      </c>
      <c r="B198" s="5"/>
      <c r="C198" s="5" t="s">
        <v>1168</v>
      </c>
      <c r="D198" s="5"/>
      <c r="E198" s="5" t="s">
        <v>12</v>
      </c>
      <c r="F198" s="177" t="s">
        <v>75</v>
      </c>
      <c r="G198" s="12">
        <v>0</v>
      </c>
      <c r="H198" s="13" t="s">
        <v>74</v>
      </c>
      <c r="I198" s="12">
        <f>G198*4</f>
        <v>0</v>
      </c>
      <c r="J198" s="13" t="s">
        <v>72</v>
      </c>
      <c r="K198" s="30">
        <f t="shared" si="29"/>
        <v>0</v>
      </c>
      <c r="L198" s="30" t="s">
        <v>103</v>
      </c>
      <c r="M198" s="15">
        <f t="shared" si="30"/>
        <v>0</v>
      </c>
      <c r="N198" s="13" t="s">
        <v>71</v>
      </c>
    </row>
    <row r="199" spans="1:14">
      <c r="A199" s="165">
        <v>26</v>
      </c>
      <c r="B199" s="5"/>
      <c r="C199" s="5" t="s">
        <v>1931</v>
      </c>
      <c r="D199" s="5"/>
      <c r="E199" s="5" t="s">
        <v>12</v>
      </c>
      <c r="F199" s="177" t="s">
        <v>75</v>
      </c>
      <c r="G199" s="12">
        <v>0</v>
      </c>
      <c r="H199" s="13" t="s">
        <v>74</v>
      </c>
      <c r="I199" s="12">
        <f t="shared" ref="I199" si="33">G199*1.5</f>
        <v>0</v>
      </c>
      <c r="J199" s="13" t="s">
        <v>72</v>
      </c>
      <c r="K199" s="30">
        <f t="shared" si="29"/>
        <v>0</v>
      </c>
      <c r="L199" s="30" t="s">
        <v>103</v>
      </c>
      <c r="M199" s="15">
        <f t="shared" si="30"/>
        <v>0</v>
      </c>
      <c r="N199" s="13" t="s">
        <v>71</v>
      </c>
    </row>
    <row r="200" spans="1:14">
      <c r="A200" s="165">
        <v>27</v>
      </c>
      <c r="B200" s="5"/>
      <c r="C200" s="5" t="s">
        <v>1919</v>
      </c>
      <c r="D200" s="5"/>
      <c r="E200" s="5" t="s">
        <v>12</v>
      </c>
      <c r="F200" s="177" t="s">
        <v>75</v>
      </c>
      <c r="G200" s="12">
        <v>0</v>
      </c>
      <c r="H200" s="13" t="s">
        <v>74</v>
      </c>
      <c r="I200" s="12">
        <f>G200*1</f>
        <v>0</v>
      </c>
      <c r="J200" s="13" t="s">
        <v>72</v>
      </c>
      <c r="K200" s="30">
        <f t="shared" si="29"/>
        <v>0</v>
      </c>
      <c r="L200" s="30" t="s">
        <v>103</v>
      </c>
      <c r="M200" s="15">
        <f t="shared" si="30"/>
        <v>0</v>
      </c>
      <c r="N200" s="13" t="s">
        <v>71</v>
      </c>
    </row>
    <row r="201" spans="1:14">
      <c r="A201" s="165">
        <v>28</v>
      </c>
      <c r="B201" s="5"/>
      <c r="C201" s="5" t="s">
        <v>832</v>
      </c>
      <c r="D201" s="5"/>
      <c r="E201" s="5" t="s">
        <v>12</v>
      </c>
      <c r="F201" s="177" t="s">
        <v>75</v>
      </c>
      <c r="G201" s="12">
        <v>0</v>
      </c>
      <c r="H201" s="13" t="s">
        <v>74</v>
      </c>
      <c r="I201" s="12">
        <f>G201*1</f>
        <v>0</v>
      </c>
      <c r="J201" s="13" t="s">
        <v>72</v>
      </c>
      <c r="K201" s="30">
        <f t="shared" si="29"/>
        <v>0</v>
      </c>
      <c r="L201" s="30" t="s">
        <v>103</v>
      </c>
      <c r="M201" s="15">
        <f t="shared" si="30"/>
        <v>0</v>
      </c>
      <c r="N201" s="13" t="s">
        <v>71</v>
      </c>
    </row>
    <row r="202" spans="1:14">
      <c r="A202" s="165">
        <v>29</v>
      </c>
      <c r="B202" s="5"/>
      <c r="C202" s="5" t="s">
        <v>1114</v>
      </c>
      <c r="D202" s="5"/>
      <c r="E202" s="5" t="s">
        <v>12</v>
      </c>
      <c r="F202" s="177" t="s">
        <v>75</v>
      </c>
      <c r="G202" s="12">
        <v>0</v>
      </c>
      <c r="H202" s="13" t="s">
        <v>74</v>
      </c>
      <c r="I202" s="12">
        <f>G202*1</f>
        <v>0</v>
      </c>
      <c r="J202" s="13" t="s">
        <v>72</v>
      </c>
      <c r="K202" s="30">
        <f t="shared" si="29"/>
        <v>0</v>
      </c>
      <c r="L202" s="30" t="s">
        <v>103</v>
      </c>
      <c r="M202" s="15">
        <f t="shared" si="30"/>
        <v>0</v>
      </c>
      <c r="N202" s="13" t="s">
        <v>71</v>
      </c>
    </row>
    <row r="203" spans="1:14">
      <c r="A203" s="165">
        <v>30</v>
      </c>
      <c r="B203" s="5"/>
      <c r="C203" s="5" t="s">
        <v>126</v>
      </c>
      <c r="D203" s="5"/>
      <c r="E203" s="5" t="s">
        <v>43</v>
      </c>
      <c r="F203" s="177" t="s">
        <v>75</v>
      </c>
      <c r="G203" s="12">
        <v>0</v>
      </c>
      <c r="H203" s="13" t="s">
        <v>74</v>
      </c>
      <c r="I203" s="12">
        <f t="shared" ref="I203" si="34">G203*4</f>
        <v>0</v>
      </c>
      <c r="J203" s="13" t="s">
        <v>72</v>
      </c>
      <c r="K203" s="30">
        <f t="shared" si="29"/>
        <v>0</v>
      </c>
      <c r="L203" s="30" t="s">
        <v>103</v>
      </c>
      <c r="M203" s="15">
        <f t="shared" si="30"/>
        <v>0</v>
      </c>
      <c r="N203" s="13" t="s">
        <v>71</v>
      </c>
    </row>
    <row r="204" spans="1:14">
      <c r="A204" s="165">
        <v>31</v>
      </c>
      <c r="B204" s="5"/>
      <c r="C204" s="5" t="s">
        <v>893</v>
      </c>
      <c r="D204" s="5"/>
      <c r="E204" s="5" t="s">
        <v>12</v>
      </c>
      <c r="F204" s="177" t="s">
        <v>75</v>
      </c>
      <c r="G204" s="12">
        <v>0</v>
      </c>
      <c r="H204" s="13" t="s">
        <v>74</v>
      </c>
      <c r="I204" s="12">
        <f>G204*1</f>
        <v>0</v>
      </c>
      <c r="J204" s="13" t="s">
        <v>72</v>
      </c>
      <c r="K204" s="30">
        <f t="shared" si="29"/>
        <v>0</v>
      </c>
      <c r="L204" s="30" t="s">
        <v>103</v>
      </c>
      <c r="M204" s="15">
        <f t="shared" si="30"/>
        <v>0</v>
      </c>
      <c r="N204" s="13" t="s">
        <v>71</v>
      </c>
    </row>
    <row r="205" spans="1:14">
      <c r="A205" s="165">
        <v>32</v>
      </c>
      <c r="B205" s="5"/>
      <c r="C205" s="5" t="s">
        <v>1193</v>
      </c>
      <c r="D205" s="5"/>
      <c r="E205" s="5" t="s">
        <v>43</v>
      </c>
      <c r="F205" s="177" t="s">
        <v>75</v>
      </c>
      <c r="G205" s="12">
        <v>0</v>
      </c>
      <c r="H205" s="13" t="s">
        <v>74</v>
      </c>
      <c r="I205" s="12">
        <f>G205*1</f>
        <v>0</v>
      </c>
      <c r="J205" s="13" t="s">
        <v>72</v>
      </c>
      <c r="K205" s="30">
        <f t="shared" si="29"/>
        <v>0</v>
      </c>
      <c r="L205" s="30" t="s">
        <v>103</v>
      </c>
      <c r="M205" s="15">
        <f t="shared" si="30"/>
        <v>0</v>
      </c>
      <c r="N205" s="13" t="s">
        <v>71</v>
      </c>
    </row>
    <row r="206" spans="1:14">
      <c r="A206" s="165">
        <v>33</v>
      </c>
      <c r="B206" s="5"/>
      <c r="C206" s="5" t="s">
        <v>686</v>
      </c>
      <c r="D206" s="5"/>
      <c r="E206" s="5" t="s">
        <v>12</v>
      </c>
      <c r="F206" s="177" t="s">
        <v>75</v>
      </c>
      <c r="G206" s="12">
        <v>0</v>
      </c>
      <c r="H206" s="13" t="s">
        <v>74</v>
      </c>
      <c r="I206" s="12">
        <f>G206*1.5</f>
        <v>0</v>
      </c>
      <c r="J206" s="13" t="s">
        <v>72</v>
      </c>
      <c r="K206" s="30">
        <f t="shared" si="29"/>
        <v>0</v>
      </c>
      <c r="L206" s="30" t="s">
        <v>103</v>
      </c>
      <c r="M206" s="15">
        <f t="shared" si="30"/>
        <v>0</v>
      </c>
      <c r="N206" s="13" t="s">
        <v>71</v>
      </c>
    </row>
    <row r="207" spans="1:14">
      <c r="A207" s="165">
        <v>34</v>
      </c>
      <c r="B207" s="5"/>
      <c r="C207" s="5" t="s">
        <v>1929</v>
      </c>
      <c r="D207" s="5"/>
      <c r="E207" s="5" t="s">
        <v>12</v>
      </c>
      <c r="F207" s="177" t="s">
        <v>75</v>
      </c>
      <c r="G207" s="12">
        <v>0</v>
      </c>
      <c r="H207" s="13" t="s">
        <v>74</v>
      </c>
      <c r="I207" s="12">
        <f>G207*1</f>
        <v>0</v>
      </c>
      <c r="J207" s="13" t="s">
        <v>72</v>
      </c>
      <c r="K207" s="30">
        <f t="shared" si="29"/>
        <v>0</v>
      </c>
      <c r="L207" s="30" t="s">
        <v>103</v>
      </c>
      <c r="M207" s="15">
        <f t="shared" si="30"/>
        <v>0</v>
      </c>
      <c r="N207" s="13" t="s">
        <v>71</v>
      </c>
    </row>
    <row r="208" spans="1:14">
      <c r="A208" s="165">
        <v>35</v>
      </c>
      <c r="B208" s="5"/>
      <c r="C208" s="5" t="s">
        <v>52</v>
      </c>
      <c r="D208" s="5"/>
      <c r="E208" s="5" t="s">
        <v>12</v>
      </c>
      <c r="F208" s="177" t="s">
        <v>75</v>
      </c>
      <c r="G208" s="30">
        <v>0</v>
      </c>
      <c r="H208" s="13" t="s">
        <v>74</v>
      </c>
      <c r="I208" s="12">
        <f>G208*1</f>
        <v>0</v>
      </c>
      <c r="J208" s="13" t="s">
        <v>72</v>
      </c>
      <c r="K208" s="30">
        <f t="shared" si="29"/>
        <v>0</v>
      </c>
      <c r="L208" s="30" t="s">
        <v>103</v>
      </c>
      <c r="M208" s="15">
        <f t="shared" si="30"/>
        <v>0</v>
      </c>
      <c r="N208" s="13" t="s">
        <v>71</v>
      </c>
    </row>
    <row r="209" spans="1:14">
      <c r="A209" s="165">
        <v>36</v>
      </c>
      <c r="B209" s="5"/>
      <c r="C209" s="5" t="s">
        <v>1916</v>
      </c>
      <c r="D209" s="5"/>
      <c r="E209" s="5" t="s">
        <v>43</v>
      </c>
      <c r="F209" s="177" t="s">
        <v>75</v>
      </c>
      <c r="G209" s="30">
        <v>0</v>
      </c>
      <c r="H209" s="13" t="s">
        <v>74</v>
      </c>
      <c r="I209" s="12">
        <f>G209*1</f>
        <v>0</v>
      </c>
      <c r="J209" s="13" t="s">
        <v>72</v>
      </c>
      <c r="K209" s="30">
        <f t="shared" si="29"/>
        <v>0</v>
      </c>
      <c r="L209" s="30" t="s">
        <v>103</v>
      </c>
      <c r="M209" s="15">
        <f t="shared" si="30"/>
        <v>0</v>
      </c>
      <c r="N209" s="13" t="s">
        <v>71</v>
      </c>
    </row>
    <row r="210" spans="1:14">
      <c r="A210" s="165">
        <v>37</v>
      </c>
      <c r="B210" s="5"/>
      <c r="C210" s="5" t="s">
        <v>49</v>
      </c>
      <c r="D210" s="5" t="s">
        <v>48</v>
      </c>
      <c r="E210" s="5" t="s">
        <v>1369</v>
      </c>
      <c r="F210" s="177" t="s">
        <v>75</v>
      </c>
      <c r="G210" s="12">
        <v>0</v>
      </c>
      <c r="H210" s="13" t="s">
        <v>74</v>
      </c>
      <c r="I210" s="12">
        <v>4</v>
      </c>
      <c r="J210" s="13" t="s">
        <v>72</v>
      </c>
      <c r="K210" s="12">
        <f t="shared" si="29"/>
        <v>1.32</v>
      </c>
      <c r="L210" s="13" t="s">
        <v>103</v>
      </c>
      <c r="M210" s="12">
        <f t="shared" si="30"/>
        <v>1320</v>
      </c>
      <c r="N210" s="13" t="s">
        <v>71</v>
      </c>
    </row>
    <row r="211" spans="1:14">
      <c r="A211" s="165">
        <v>38</v>
      </c>
      <c r="B211" s="5"/>
      <c r="C211" s="102" t="s">
        <v>1371</v>
      </c>
      <c r="D211" s="102" t="s">
        <v>25</v>
      </c>
      <c r="E211" s="102" t="s">
        <v>1372</v>
      </c>
      <c r="F211" s="177" t="s">
        <v>75</v>
      </c>
      <c r="G211" s="140">
        <v>0</v>
      </c>
      <c r="H211" s="141" t="s">
        <v>74</v>
      </c>
      <c r="I211" s="140">
        <v>7</v>
      </c>
      <c r="J211" s="141" t="s">
        <v>72</v>
      </c>
      <c r="K211" s="142" t="s">
        <v>1373</v>
      </c>
      <c r="L211" s="141" t="s">
        <v>103</v>
      </c>
      <c r="M211" s="142" t="s">
        <v>1374</v>
      </c>
      <c r="N211" s="141" t="s">
        <v>71</v>
      </c>
    </row>
    <row r="212" spans="1:14">
      <c r="A212" s="281" t="s">
        <v>54</v>
      </c>
      <c r="B212" s="282"/>
      <c r="C212" s="282"/>
      <c r="D212" s="282"/>
      <c r="E212" s="283"/>
      <c r="F212" s="164"/>
      <c r="G212" s="12">
        <f>SUM(G174:G211)</f>
        <v>12</v>
      </c>
      <c r="H212" s="13" t="s">
        <v>74</v>
      </c>
      <c r="I212" s="12">
        <f>SUM(I174:I210)</f>
        <v>45</v>
      </c>
      <c r="J212" s="13" t="s">
        <v>72</v>
      </c>
      <c r="K212" s="30">
        <f>I212*0.33</f>
        <v>14.850000000000001</v>
      </c>
      <c r="L212" s="30" t="s">
        <v>103</v>
      </c>
      <c r="M212" s="34">
        <f>SUM(M174:M210)</f>
        <v>14850</v>
      </c>
      <c r="N212" s="13" t="s">
        <v>71</v>
      </c>
    </row>
    <row r="214" spans="1:14">
      <c r="A214" s="286" t="s">
        <v>1932</v>
      </c>
      <c r="B214" s="286" t="s">
        <v>0</v>
      </c>
      <c r="C214" s="286" t="s">
        <v>2</v>
      </c>
      <c r="D214" s="286" t="s">
        <v>4</v>
      </c>
      <c r="E214" s="286" t="s">
        <v>1</v>
      </c>
      <c r="F214" s="323" t="s">
        <v>280</v>
      </c>
      <c r="G214" s="288" t="s">
        <v>5</v>
      </c>
      <c r="H214" s="289"/>
      <c r="I214" s="288" t="s">
        <v>6</v>
      </c>
      <c r="J214" s="289"/>
      <c r="K214" s="288" t="s">
        <v>101</v>
      </c>
      <c r="L214" s="289"/>
      <c r="M214" s="288" t="s">
        <v>102</v>
      </c>
      <c r="N214" s="289"/>
    </row>
    <row r="215" spans="1:14">
      <c r="A215" s="287"/>
      <c r="B215" s="287"/>
      <c r="C215" s="287"/>
      <c r="D215" s="287"/>
      <c r="E215" s="287"/>
      <c r="F215" s="287"/>
      <c r="G215" s="290"/>
      <c r="H215" s="291"/>
      <c r="I215" s="290"/>
      <c r="J215" s="291"/>
      <c r="K215" s="290"/>
      <c r="L215" s="291"/>
      <c r="M215" s="290"/>
      <c r="N215" s="291"/>
    </row>
    <row r="216" spans="1:14">
      <c r="A216" s="163">
        <v>1</v>
      </c>
      <c r="B216" s="16" t="s">
        <v>60</v>
      </c>
      <c r="C216" s="5" t="s">
        <v>3</v>
      </c>
      <c r="D216" s="5" t="s">
        <v>7</v>
      </c>
      <c r="E216" s="5" t="s">
        <v>8</v>
      </c>
      <c r="F216" s="177" t="s">
        <v>75</v>
      </c>
      <c r="G216" s="12">
        <v>0</v>
      </c>
      <c r="H216" s="13" t="s">
        <v>74</v>
      </c>
      <c r="I216" s="12">
        <f t="shared" ref="I216:I218" si="35">G216*6</f>
        <v>0</v>
      </c>
      <c r="J216" s="13" t="s">
        <v>72</v>
      </c>
      <c r="K216" s="30">
        <f t="shared" ref="K216:K252" si="36">I216*0.33</f>
        <v>0</v>
      </c>
      <c r="L216" s="30" t="s">
        <v>103</v>
      </c>
      <c r="M216" s="15">
        <f t="shared" ref="M216:M252" si="37">K216*1000</f>
        <v>0</v>
      </c>
      <c r="N216" s="13" t="s">
        <v>71</v>
      </c>
    </row>
    <row r="217" spans="1:14">
      <c r="A217" s="163">
        <v>2</v>
      </c>
      <c r="B217" s="162">
        <v>43622</v>
      </c>
      <c r="C217" s="5" t="s">
        <v>56</v>
      </c>
      <c r="D217" s="5" t="s">
        <v>93</v>
      </c>
      <c r="E217" s="5" t="s">
        <v>8</v>
      </c>
      <c r="F217" s="179" t="s">
        <v>75</v>
      </c>
      <c r="G217" s="12">
        <v>0</v>
      </c>
      <c r="H217" s="13" t="s">
        <v>74</v>
      </c>
      <c r="I217" s="12">
        <f t="shared" si="35"/>
        <v>0</v>
      </c>
      <c r="J217" s="13" t="s">
        <v>72</v>
      </c>
      <c r="K217" s="30">
        <f t="shared" si="36"/>
        <v>0</v>
      </c>
      <c r="L217" s="30" t="s">
        <v>103</v>
      </c>
      <c r="M217" s="15">
        <f t="shared" si="37"/>
        <v>0</v>
      </c>
      <c r="N217" s="13" t="s">
        <v>71</v>
      </c>
    </row>
    <row r="218" spans="1:14">
      <c r="A218" s="163">
        <v>3</v>
      </c>
      <c r="B218" s="5"/>
      <c r="C218" s="5" t="s">
        <v>15</v>
      </c>
      <c r="D218" s="5" t="s">
        <v>647</v>
      </c>
      <c r="E218" s="5" t="s">
        <v>8</v>
      </c>
      <c r="F218" s="177" t="s">
        <v>75</v>
      </c>
      <c r="G218" s="12">
        <v>0</v>
      </c>
      <c r="H218" s="13" t="s">
        <v>74</v>
      </c>
      <c r="I218" s="12">
        <f t="shared" si="35"/>
        <v>0</v>
      </c>
      <c r="J218" s="13" t="s">
        <v>72</v>
      </c>
      <c r="K218" s="30">
        <f t="shared" si="36"/>
        <v>0</v>
      </c>
      <c r="L218" s="30" t="s">
        <v>103</v>
      </c>
      <c r="M218" s="15">
        <f t="shared" si="37"/>
        <v>0</v>
      </c>
      <c r="N218" s="13" t="s">
        <v>71</v>
      </c>
    </row>
    <row r="219" spans="1:14">
      <c r="A219" s="163">
        <v>4</v>
      </c>
      <c r="B219" s="5"/>
      <c r="C219" s="5" t="s">
        <v>17</v>
      </c>
      <c r="D219" s="5" t="s">
        <v>16</v>
      </c>
      <c r="E219" s="5" t="s">
        <v>8</v>
      </c>
      <c r="F219" s="177" t="s">
        <v>75</v>
      </c>
      <c r="G219" s="12">
        <v>0</v>
      </c>
      <c r="H219" s="13" t="s">
        <v>74</v>
      </c>
      <c r="I219" s="12">
        <f>G219*F3600</f>
        <v>0</v>
      </c>
      <c r="J219" s="13" t="s">
        <v>72</v>
      </c>
      <c r="K219" s="30">
        <f t="shared" si="36"/>
        <v>0</v>
      </c>
      <c r="L219" s="30" t="s">
        <v>103</v>
      </c>
      <c r="M219" s="15">
        <f t="shared" si="37"/>
        <v>0</v>
      </c>
      <c r="N219" s="13" t="s">
        <v>71</v>
      </c>
    </row>
    <row r="220" spans="1:14">
      <c r="A220" s="163">
        <v>5</v>
      </c>
      <c r="B220" s="5"/>
      <c r="C220" s="5" t="s">
        <v>251</v>
      </c>
      <c r="D220" s="5" t="s">
        <v>18</v>
      </c>
      <c r="E220" s="5" t="s">
        <v>8</v>
      </c>
      <c r="F220" s="12" t="s">
        <v>1958</v>
      </c>
      <c r="G220" s="12">
        <v>5</v>
      </c>
      <c r="H220" s="13" t="s">
        <v>74</v>
      </c>
      <c r="I220" s="12">
        <f t="shared" ref="I220:I224" si="38">G220*6</f>
        <v>30</v>
      </c>
      <c r="J220" s="13" t="s">
        <v>72</v>
      </c>
      <c r="K220" s="30">
        <f t="shared" si="36"/>
        <v>9.9</v>
      </c>
      <c r="L220" s="30" t="s">
        <v>103</v>
      </c>
      <c r="M220" s="15">
        <f t="shared" si="37"/>
        <v>9900</v>
      </c>
      <c r="N220" s="13" t="s">
        <v>71</v>
      </c>
    </row>
    <row r="221" spans="1:14">
      <c r="A221" s="163">
        <v>6</v>
      </c>
      <c r="B221" s="5"/>
      <c r="C221" s="9" t="s">
        <v>52</v>
      </c>
      <c r="D221" s="9" t="s">
        <v>51</v>
      </c>
      <c r="E221" s="9" t="s">
        <v>8</v>
      </c>
      <c r="F221" s="72" t="s">
        <v>1959</v>
      </c>
      <c r="G221" s="12">
        <v>5</v>
      </c>
      <c r="H221" s="13" t="s">
        <v>74</v>
      </c>
      <c r="I221" s="12">
        <f t="shared" si="38"/>
        <v>30</v>
      </c>
      <c r="J221" s="13" t="s">
        <v>72</v>
      </c>
      <c r="K221" s="30">
        <f t="shared" si="36"/>
        <v>9.9</v>
      </c>
      <c r="L221" s="30" t="s">
        <v>103</v>
      </c>
      <c r="M221" s="15">
        <f t="shared" si="37"/>
        <v>9900</v>
      </c>
      <c r="N221" s="13" t="s">
        <v>71</v>
      </c>
    </row>
    <row r="222" spans="1:14">
      <c r="A222" s="163">
        <v>7</v>
      </c>
      <c r="B222" s="5"/>
      <c r="C222" s="5" t="s">
        <v>10</v>
      </c>
      <c r="D222" s="5" t="s">
        <v>93</v>
      </c>
      <c r="E222" s="5" t="s">
        <v>8</v>
      </c>
      <c r="F222" s="12"/>
      <c r="G222" s="12">
        <v>0</v>
      </c>
      <c r="H222" s="13" t="s">
        <v>74</v>
      </c>
      <c r="I222" s="12">
        <f t="shared" si="38"/>
        <v>0</v>
      </c>
      <c r="J222" s="13" t="s">
        <v>72</v>
      </c>
      <c r="K222" s="30">
        <f t="shared" si="36"/>
        <v>0</v>
      </c>
      <c r="L222" s="30" t="s">
        <v>103</v>
      </c>
      <c r="M222" s="15">
        <f t="shared" si="37"/>
        <v>0</v>
      </c>
      <c r="N222" s="13" t="s">
        <v>71</v>
      </c>
    </row>
    <row r="223" spans="1:14">
      <c r="A223" s="165">
        <v>8</v>
      </c>
      <c r="B223" s="5"/>
      <c r="C223" s="102" t="s">
        <v>26</v>
      </c>
      <c r="D223" s="102" t="s">
        <v>89</v>
      </c>
      <c r="E223" s="102" t="s">
        <v>8</v>
      </c>
      <c r="F223" s="119" t="s">
        <v>1922</v>
      </c>
      <c r="G223" s="133">
        <v>4</v>
      </c>
      <c r="H223" s="134" t="s">
        <v>74</v>
      </c>
      <c r="I223" s="133">
        <f t="shared" si="38"/>
        <v>24</v>
      </c>
      <c r="J223" s="134" t="s">
        <v>72</v>
      </c>
      <c r="K223" s="30">
        <f t="shared" si="36"/>
        <v>7.92</v>
      </c>
      <c r="L223" s="135" t="s">
        <v>103</v>
      </c>
      <c r="M223" s="136">
        <f t="shared" si="37"/>
        <v>7920</v>
      </c>
      <c r="N223" s="134" t="s">
        <v>71</v>
      </c>
    </row>
    <row r="224" spans="1:14">
      <c r="A224" s="165">
        <v>9</v>
      </c>
      <c r="B224" s="5"/>
      <c r="C224" s="5" t="s">
        <v>94</v>
      </c>
      <c r="D224" s="5" t="s">
        <v>95</v>
      </c>
      <c r="E224" s="5" t="s">
        <v>8</v>
      </c>
      <c r="F224" s="177" t="s">
        <v>75</v>
      </c>
      <c r="G224" s="12">
        <v>0</v>
      </c>
      <c r="H224" s="13" t="s">
        <v>74</v>
      </c>
      <c r="I224" s="12">
        <f t="shared" si="38"/>
        <v>0</v>
      </c>
      <c r="J224" s="13" t="s">
        <v>72</v>
      </c>
      <c r="K224" s="30">
        <f t="shared" si="36"/>
        <v>0</v>
      </c>
      <c r="L224" s="30" t="s">
        <v>103</v>
      </c>
      <c r="M224" s="15">
        <f t="shared" si="37"/>
        <v>0</v>
      </c>
      <c r="N224" s="13" t="s">
        <v>71</v>
      </c>
    </row>
    <row r="225" spans="1:14">
      <c r="A225" s="165">
        <v>10</v>
      </c>
      <c r="B225" s="5"/>
      <c r="C225" s="5" t="s">
        <v>190</v>
      </c>
      <c r="D225" s="5" t="s">
        <v>20</v>
      </c>
      <c r="E225" s="5" t="s">
        <v>173</v>
      </c>
      <c r="F225" s="12" t="s">
        <v>1960</v>
      </c>
      <c r="G225" s="12">
        <v>1</v>
      </c>
      <c r="H225" s="13" t="s">
        <v>74</v>
      </c>
      <c r="I225" s="12">
        <f>G225*7</f>
        <v>7</v>
      </c>
      <c r="J225" s="13" t="s">
        <v>72</v>
      </c>
      <c r="K225" s="30">
        <f t="shared" si="36"/>
        <v>2.31</v>
      </c>
      <c r="L225" s="30" t="s">
        <v>103</v>
      </c>
      <c r="M225" s="15">
        <f t="shared" si="37"/>
        <v>2310</v>
      </c>
      <c r="N225" s="13" t="s">
        <v>71</v>
      </c>
    </row>
    <row r="226" spans="1:14">
      <c r="A226" s="165">
        <v>11</v>
      </c>
      <c r="B226" s="5"/>
      <c r="C226" s="5" t="s">
        <v>34</v>
      </c>
      <c r="D226" s="5" t="s">
        <v>134</v>
      </c>
      <c r="E226" s="5" t="s">
        <v>173</v>
      </c>
      <c r="F226" s="12" t="s">
        <v>1501</v>
      </c>
      <c r="G226" s="12">
        <v>0</v>
      </c>
      <c r="H226" s="13" t="s">
        <v>74</v>
      </c>
      <c r="I226" s="12">
        <f>G226*7</f>
        <v>0</v>
      </c>
      <c r="J226" s="13" t="s">
        <v>72</v>
      </c>
      <c r="K226" s="30">
        <f t="shared" si="36"/>
        <v>0</v>
      </c>
      <c r="L226" s="30" t="s">
        <v>103</v>
      </c>
      <c r="M226" s="15">
        <f t="shared" si="37"/>
        <v>0</v>
      </c>
      <c r="N226" s="13" t="s">
        <v>71</v>
      </c>
    </row>
    <row r="227" spans="1:14">
      <c r="A227" s="165">
        <v>12</v>
      </c>
      <c r="B227" s="5"/>
      <c r="C227" s="5" t="s">
        <v>23</v>
      </c>
      <c r="D227" s="5" t="s">
        <v>136</v>
      </c>
      <c r="E227" s="5" t="s">
        <v>12</v>
      </c>
      <c r="F227" s="5" t="s">
        <v>1911</v>
      </c>
      <c r="G227" s="12">
        <v>1</v>
      </c>
      <c r="H227" s="13" t="s">
        <v>74</v>
      </c>
      <c r="I227" s="12">
        <f t="shared" ref="I227:I236" si="39">G227*1</f>
        <v>1</v>
      </c>
      <c r="J227" s="13" t="s">
        <v>72</v>
      </c>
      <c r="K227" s="30">
        <f t="shared" si="36"/>
        <v>0.33</v>
      </c>
      <c r="L227" s="30" t="s">
        <v>103</v>
      </c>
      <c r="M227" s="15">
        <f t="shared" si="37"/>
        <v>330</v>
      </c>
      <c r="N227" s="13" t="s">
        <v>71</v>
      </c>
    </row>
    <row r="228" spans="1:14">
      <c r="A228" s="165">
        <v>13</v>
      </c>
      <c r="B228" s="5"/>
      <c r="C228" s="5" t="s">
        <v>90</v>
      </c>
      <c r="D228" s="5" t="s">
        <v>91</v>
      </c>
      <c r="E228" s="5" t="s">
        <v>12</v>
      </c>
      <c r="F228" s="12" t="s">
        <v>1342</v>
      </c>
      <c r="G228" s="12">
        <v>0</v>
      </c>
      <c r="H228" s="13" t="s">
        <v>74</v>
      </c>
      <c r="I228" s="12">
        <f t="shared" si="39"/>
        <v>0</v>
      </c>
      <c r="J228" s="13" t="s">
        <v>72</v>
      </c>
      <c r="K228" s="30">
        <f t="shared" si="36"/>
        <v>0</v>
      </c>
      <c r="L228" s="30" t="s">
        <v>103</v>
      </c>
      <c r="M228" s="15">
        <f t="shared" si="37"/>
        <v>0</v>
      </c>
      <c r="N228" s="13" t="s">
        <v>71</v>
      </c>
    </row>
    <row r="229" spans="1:14">
      <c r="A229" s="165">
        <v>14</v>
      </c>
      <c r="B229" s="5"/>
      <c r="C229" s="5" t="s">
        <v>81</v>
      </c>
      <c r="D229" s="5" t="s">
        <v>82</v>
      </c>
      <c r="E229" s="5" t="s">
        <v>12</v>
      </c>
      <c r="F229" s="12" t="s">
        <v>1912</v>
      </c>
      <c r="G229" s="12">
        <v>0</v>
      </c>
      <c r="H229" s="13" t="s">
        <v>74</v>
      </c>
      <c r="I229" s="12">
        <f t="shared" si="39"/>
        <v>0</v>
      </c>
      <c r="J229" s="13" t="s">
        <v>72</v>
      </c>
      <c r="K229" s="30">
        <f t="shared" si="36"/>
        <v>0</v>
      </c>
      <c r="L229" s="30" t="s">
        <v>103</v>
      </c>
      <c r="M229" s="15">
        <f t="shared" si="37"/>
        <v>0</v>
      </c>
      <c r="N229" s="13" t="s">
        <v>71</v>
      </c>
    </row>
    <row r="230" spans="1:14">
      <c r="A230" s="165">
        <v>15</v>
      </c>
      <c r="B230" s="5"/>
      <c r="C230" s="5" t="s">
        <v>11</v>
      </c>
      <c r="D230" s="5" t="s">
        <v>13</v>
      </c>
      <c r="E230" s="5" t="s">
        <v>12</v>
      </c>
      <c r="F230" s="177" t="s">
        <v>75</v>
      </c>
      <c r="G230" s="12">
        <v>0</v>
      </c>
      <c r="H230" s="13" t="s">
        <v>74</v>
      </c>
      <c r="I230" s="12">
        <f t="shared" si="39"/>
        <v>0</v>
      </c>
      <c r="J230" s="13" t="s">
        <v>72</v>
      </c>
      <c r="K230" s="30">
        <f t="shared" si="36"/>
        <v>0</v>
      </c>
      <c r="L230" s="30" t="s">
        <v>103</v>
      </c>
      <c r="M230" s="15">
        <f t="shared" si="37"/>
        <v>0</v>
      </c>
      <c r="N230" s="13" t="s">
        <v>71</v>
      </c>
    </row>
    <row r="231" spans="1:14">
      <c r="A231" s="165">
        <v>16</v>
      </c>
      <c r="B231" s="5"/>
      <c r="C231" s="5" t="s">
        <v>28</v>
      </c>
      <c r="D231" s="5" t="s">
        <v>27</v>
      </c>
      <c r="E231" s="5" t="s">
        <v>12</v>
      </c>
      <c r="F231" s="177" t="s">
        <v>75</v>
      </c>
      <c r="G231" s="12">
        <v>0</v>
      </c>
      <c r="H231" s="13" t="s">
        <v>74</v>
      </c>
      <c r="I231" s="12">
        <f t="shared" si="39"/>
        <v>0</v>
      </c>
      <c r="J231" s="13" t="s">
        <v>72</v>
      </c>
      <c r="K231" s="30">
        <f t="shared" si="36"/>
        <v>0</v>
      </c>
      <c r="L231" s="30" t="s">
        <v>103</v>
      </c>
      <c r="M231" s="15">
        <f t="shared" si="37"/>
        <v>0</v>
      </c>
      <c r="N231" s="13" t="s">
        <v>71</v>
      </c>
    </row>
    <row r="232" spans="1:14">
      <c r="A232" s="165">
        <v>17</v>
      </c>
      <c r="B232" s="5"/>
      <c r="C232" s="102" t="s">
        <v>30</v>
      </c>
      <c r="D232" s="102" t="s">
        <v>29</v>
      </c>
      <c r="E232" s="102" t="s">
        <v>12</v>
      </c>
      <c r="F232" s="133" t="s">
        <v>1961</v>
      </c>
      <c r="G232" s="133">
        <v>1</v>
      </c>
      <c r="H232" s="134" t="s">
        <v>74</v>
      </c>
      <c r="I232" s="133">
        <f t="shared" si="39"/>
        <v>1</v>
      </c>
      <c r="J232" s="134" t="s">
        <v>72</v>
      </c>
      <c r="K232" s="135">
        <f t="shared" si="36"/>
        <v>0.33</v>
      </c>
      <c r="L232" s="135" t="s">
        <v>103</v>
      </c>
      <c r="M232" s="136">
        <f t="shared" si="37"/>
        <v>330</v>
      </c>
      <c r="N232" s="134" t="s">
        <v>71</v>
      </c>
    </row>
    <row r="233" spans="1:14">
      <c r="A233" s="165">
        <v>18</v>
      </c>
      <c r="B233" s="5"/>
      <c r="C233" s="5" t="s">
        <v>32</v>
      </c>
      <c r="D233" s="5" t="s">
        <v>33</v>
      </c>
      <c r="E233" s="5" t="s">
        <v>12</v>
      </c>
      <c r="F233" s="177" t="s">
        <v>75</v>
      </c>
      <c r="G233" s="12">
        <v>0</v>
      </c>
      <c r="H233" s="13" t="s">
        <v>74</v>
      </c>
      <c r="I233" s="12">
        <f t="shared" si="39"/>
        <v>0</v>
      </c>
      <c r="J233" s="13" t="s">
        <v>72</v>
      </c>
      <c r="K233" s="30">
        <f t="shared" si="36"/>
        <v>0</v>
      </c>
      <c r="L233" s="30" t="s">
        <v>103</v>
      </c>
      <c r="M233" s="15">
        <f t="shared" si="37"/>
        <v>0</v>
      </c>
      <c r="N233" s="13" t="s">
        <v>71</v>
      </c>
    </row>
    <row r="234" spans="1:14">
      <c r="A234" s="165">
        <v>19</v>
      </c>
      <c r="B234" s="5"/>
      <c r="C234" s="5" t="s">
        <v>38</v>
      </c>
      <c r="D234" s="5" t="s">
        <v>37</v>
      </c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si="39"/>
        <v>0</v>
      </c>
      <c r="J234" s="13" t="s">
        <v>72</v>
      </c>
      <c r="K234" s="30">
        <f t="shared" si="36"/>
        <v>0</v>
      </c>
      <c r="L234" s="30" t="s">
        <v>103</v>
      </c>
      <c r="M234" s="15">
        <f t="shared" si="37"/>
        <v>0</v>
      </c>
      <c r="N234" s="13" t="s">
        <v>71</v>
      </c>
    </row>
    <row r="235" spans="1:14">
      <c r="A235" s="165">
        <v>20</v>
      </c>
      <c r="B235" s="5"/>
      <c r="C235" s="5" t="s">
        <v>40</v>
      </c>
      <c r="D235" s="5" t="s">
        <v>39</v>
      </c>
      <c r="E235" s="5" t="s">
        <v>12</v>
      </c>
      <c r="F235" s="177" t="s">
        <v>75</v>
      </c>
      <c r="G235" s="12">
        <v>0</v>
      </c>
      <c r="H235" s="13" t="s">
        <v>74</v>
      </c>
      <c r="I235" s="12">
        <f t="shared" si="39"/>
        <v>0</v>
      </c>
      <c r="J235" s="13" t="s">
        <v>72</v>
      </c>
      <c r="K235" s="30">
        <f t="shared" si="36"/>
        <v>0</v>
      </c>
      <c r="L235" s="30" t="s">
        <v>103</v>
      </c>
      <c r="M235" s="15">
        <f t="shared" si="37"/>
        <v>0</v>
      </c>
      <c r="N235" s="13" t="s">
        <v>71</v>
      </c>
    </row>
    <row r="236" spans="1:14">
      <c r="A236" s="165">
        <v>21</v>
      </c>
      <c r="B236" s="5"/>
      <c r="C236" s="5" t="s">
        <v>52</v>
      </c>
      <c r="D236" s="5" t="s">
        <v>79</v>
      </c>
      <c r="E236" s="5" t="s">
        <v>12</v>
      </c>
      <c r="F236" s="177" t="s">
        <v>75</v>
      </c>
      <c r="G236" s="12">
        <v>0</v>
      </c>
      <c r="H236" s="13" t="s">
        <v>74</v>
      </c>
      <c r="I236" s="12">
        <f t="shared" si="39"/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165">
        <v>22</v>
      </c>
      <c r="B237" s="5"/>
      <c r="C237" s="102" t="s">
        <v>45</v>
      </c>
      <c r="D237" s="102" t="s">
        <v>44</v>
      </c>
      <c r="E237" s="102" t="s">
        <v>43</v>
      </c>
      <c r="F237" s="119" t="s">
        <v>1963</v>
      </c>
      <c r="G237" s="133">
        <v>5</v>
      </c>
      <c r="H237" s="134" t="s">
        <v>74</v>
      </c>
      <c r="I237" s="133">
        <f>G237*1.5</f>
        <v>7.5</v>
      </c>
      <c r="J237" s="134" t="s">
        <v>72</v>
      </c>
      <c r="K237" s="135">
        <f t="shared" si="36"/>
        <v>2.4750000000000001</v>
      </c>
      <c r="L237" s="135" t="s">
        <v>103</v>
      </c>
      <c r="M237" s="136">
        <f t="shared" si="37"/>
        <v>2475</v>
      </c>
      <c r="N237" s="134" t="s">
        <v>71</v>
      </c>
    </row>
    <row r="238" spans="1:14">
      <c r="A238" s="165">
        <v>23</v>
      </c>
      <c r="B238" s="5"/>
      <c r="C238" s="5" t="s">
        <v>1390</v>
      </c>
      <c r="D238" s="5" t="s">
        <v>46</v>
      </c>
      <c r="E238" s="5" t="s">
        <v>43</v>
      </c>
      <c r="F238" s="177" t="s">
        <v>75</v>
      </c>
      <c r="G238" s="12">
        <v>0</v>
      </c>
      <c r="H238" s="13" t="s">
        <v>74</v>
      </c>
      <c r="I238" s="12">
        <f>G238*1.5</f>
        <v>0</v>
      </c>
      <c r="J238" s="13" t="s">
        <v>72</v>
      </c>
      <c r="K238" s="30">
        <f t="shared" si="36"/>
        <v>0</v>
      </c>
      <c r="L238" s="30" t="s">
        <v>103</v>
      </c>
      <c r="M238" s="15">
        <f t="shared" si="37"/>
        <v>0</v>
      </c>
      <c r="N238" s="13" t="s">
        <v>71</v>
      </c>
    </row>
    <row r="239" spans="1:14">
      <c r="A239" s="165">
        <v>24</v>
      </c>
      <c r="B239" s="5"/>
      <c r="C239" s="5" t="s">
        <v>42</v>
      </c>
      <c r="D239" s="5" t="s">
        <v>41</v>
      </c>
      <c r="E239" s="5" t="s">
        <v>43</v>
      </c>
      <c r="F239" s="12" t="s">
        <v>1952</v>
      </c>
      <c r="G239" s="12">
        <v>1</v>
      </c>
      <c r="H239" s="13" t="s">
        <v>74</v>
      </c>
      <c r="I239" s="12">
        <f>G239*1.5</f>
        <v>1.5</v>
      </c>
      <c r="J239" s="13" t="s">
        <v>72</v>
      </c>
      <c r="K239" s="30">
        <f t="shared" si="36"/>
        <v>0.495</v>
      </c>
      <c r="L239" s="30" t="s">
        <v>103</v>
      </c>
      <c r="M239" s="15">
        <f t="shared" si="37"/>
        <v>495</v>
      </c>
      <c r="N239" s="13" t="s">
        <v>71</v>
      </c>
    </row>
    <row r="240" spans="1:14">
      <c r="A240" s="165">
        <v>25</v>
      </c>
      <c r="B240" s="5"/>
      <c r="C240" s="5" t="s">
        <v>1168</v>
      </c>
      <c r="D240" s="5"/>
      <c r="E240" s="5" t="s">
        <v>12</v>
      </c>
      <c r="F240" s="177" t="s">
        <v>75</v>
      </c>
      <c r="G240" s="12">
        <v>0</v>
      </c>
      <c r="H240" s="13" t="s">
        <v>74</v>
      </c>
      <c r="I240" s="12">
        <f>G240*4</f>
        <v>0</v>
      </c>
      <c r="J240" s="13" t="s">
        <v>72</v>
      </c>
      <c r="K240" s="30">
        <f t="shared" si="36"/>
        <v>0</v>
      </c>
      <c r="L240" s="30" t="s">
        <v>103</v>
      </c>
      <c r="M240" s="15">
        <f t="shared" si="37"/>
        <v>0</v>
      </c>
      <c r="N240" s="13" t="s">
        <v>71</v>
      </c>
    </row>
    <row r="241" spans="1:14">
      <c r="A241" s="165">
        <v>26</v>
      </c>
      <c r="B241" s="5"/>
      <c r="C241" s="5" t="s">
        <v>1931</v>
      </c>
      <c r="D241" s="5"/>
      <c r="E241" s="5" t="s">
        <v>12</v>
      </c>
      <c r="F241" s="177" t="s">
        <v>75</v>
      </c>
      <c r="G241" s="12">
        <v>0</v>
      </c>
      <c r="H241" s="13" t="s">
        <v>74</v>
      </c>
      <c r="I241" s="12">
        <f t="shared" ref="I241" si="40">G241*1.5</f>
        <v>0</v>
      </c>
      <c r="J241" s="13" t="s">
        <v>72</v>
      </c>
      <c r="K241" s="30">
        <f t="shared" si="36"/>
        <v>0</v>
      </c>
      <c r="L241" s="30" t="s">
        <v>103</v>
      </c>
      <c r="M241" s="15">
        <f t="shared" si="37"/>
        <v>0</v>
      </c>
      <c r="N241" s="13" t="s">
        <v>71</v>
      </c>
    </row>
    <row r="242" spans="1:14">
      <c r="A242" s="165">
        <v>27</v>
      </c>
      <c r="B242" s="5"/>
      <c r="C242" s="5" t="s">
        <v>1919</v>
      </c>
      <c r="D242" s="5"/>
      <c r="E242" s="5" t="s">
        <v>12</v>
      </c>
      <c r="F242" s="177" t="s">
        <v>75</v>
      </c>
      <c r="G242" s="12">
        <v>0</v>
      </c>
      <c r="H242" s="13" t="s">
        <v>74</v>
      </c>
      <c r="I242" s="12">
        <f>G242*1</f>
        <v>0</v>
      </c>
      <c r="J242" s="13" t="s">
        <v>72</v>
      </c>
      <c r="K242" s="30">
        <f t="shared" si="36"/>
        <v>0</v>
      </c>
      <c r="L242" s="30" t="s">
        <v>103</v>
      </c>
      <c r="M242" s="15">
        <f t="shared" si="37"/>
        <v>0</v>
      </c>
      <c r="N242" s="13" t="s">
        <v>71</v>
      </c>
    </row>
    <row r="243" spans="1:14">
      <c r="A243" s="165">
        <v>28</v>
      </c>
      <c r="B243" s="5"/>
      <c r="C243" s="5" t="s">
        <v>832</v>
      </c>
      <c r="D243" s="5"/>
      <c r="E243" s="5" t="s">
        <v>12</v>
      </c>
      <c r="F243" s="177" t="s">
        <v>75</v>
      </c>
      <c r="G243" s="12">
        <v>0</v>
      </c>
      <c r="H243" s="13" t="s">
        <v>74</v>
      </c>
      <c r="I243" s="12">
        <f>G243*1</f>
        <v>0</v>
      </c>
      <c r="J243" s="13" t="s">
        <v>72</v>
      </c>
      <c r="K243" s="30">
        <f t="shared" si="36"/>
        <v>0</v>
      </c>
      <c r="L243" s="30" t="s">
        <v>103</v>
      </c>
      <c r="M243" s="15">
        <f t="shared" si="37"/>
        <v>0</v>
      </c>
      <c r="N243" s="13" t="s">
        <v>71</v>
      </c>
    </row>
    <row r="244" spans="1:14">
      <c r="A244" s="165">
        <v>29</v>
      </c>
      <c r="B244" s="5"/>
      <c r="C244" s="5" t="s">
        <v>1114</v>
      </c>
      <c r="D244" s="5"/>
      <c r="E244" s="5" t="s">
        <v>12</v>
      </c>
      <c r="F244" s="177" t="s">
        <v>75</v>
      </c>
      <c r="G244" s="12">
        <v>0</v>
      </c>
      <c r="H244" s="13" t="s">
        <v>74</v>
      </c>
      <c r="I244" s="12">
        <f>G244*1</f>
        <v>0</v>
      </c>
      <c r="J244" s="13" t="s">
        <v>72</v>
      </c>
      <c r="K244" s="30">
        <f t="shared" si="36"/>
        <v>0</v>
      </c>
      <c r="L244" s="30" t="s">
        <v>103</v>
      </c>
      <c r="M244" s="15">
        <f t="shared" si="37"/>
        <v>0</v>
      </c>
      <c r="N244" s="13" t="s">
        <v>71</v>
      </c>
    </row>
    <row r="245" spans="1:14">
      <c r="A245" s="165">
        <v>30</v>
      </c>
      <c r="B245" s="5"/>
      <c r="C245" s="5" t="s">
        <v>126</v>
      </c>
      <c r="D245" s="5"/>
      <c r="E245" s="5" t="s">
        <v>43</v>
      </c>
      <c r="F245" s="177" t="s">
        <v>75</v>
      </c>
      <c r="G245" s="12">
        <v>0</v>
      </c>
      <c r="H245" s="13" t="s">
        <v>74</v>
      </c>
      <c r="I245" s="12">
        <f t="shared" ref="I245" si="41">G245*4</f>
        <v>0</v>
      </c>
      <c r="J245" s="13" t="s">
        <v>72</v>
      </c>
      <c r="K245" s="30">
        <f t="shared" si="36"/>
        <v>0</v>
      </c>
      <c r="L245" s="30" t="s">
        <v>103</v>
      </c>
      <c r="M245" s="15">
        <f t="shared" si="37"/>
        <v>0</v>
      </c>
      <c r="N245" s="13" t="s">
        <v>71</v>
      </c>
    </row>
    <row r="246" spans="1:14">
      <c r="A246" s="165">
        <v>31</v>
      </c>
      <c r="B246" s="5"/>
      <c r="C246" s="5" t="s">
        <v>893</v>
      </c>
      <c r="D246" s="5"/>
      <c r="E246" s="5" t="s">
        <v>12</v>
      </c>
      <c r="F246" s="177" t="s">
        <v>75</v>
      </c>
      <c r="G246" s="12">
        <v>0</v>
      </c>
      <c r="H246" s="13" t="s">
        <v>74</v>
      </c>
      <c r="I246" s="12">
        <f>G246*1</f>
        <v>0</v>
      </c>
      <c r="J246" s="13" t="s">
        <v>72</v>
      </c>
      <c r="K246" s="30">
        <f t="shared" si="36"/>
        <v>0</v>
      </c>
      <c r="L246" s="30" t="s">
        <v>103</v>
      </c>
      <c r="M246" s="15">
        <f t="shared" si="37"/>
        <v>0</v>
      </c>
      <c r="N246" s="13" t="s">
        <v>71</v>
      </c>
    </row>
    <row r="247" spans="1:14">
      <c r="A247" s="165">
        <v>32</v>
      </c>
      <c r="B247" s="5"/>
      <c r="C247" s="5" t="s">
        <v>1193</v>
      </c>
      <c r="D247" s="5"/>
      <c r="E247" s="5" t="s">
        <v>43</v>
      </c>
      <c r="F247" s="177" t="s">
        <v>75</v>
      </c>
      <c r="G247" s="12">
        <v>0</v>
      </c>
      <c r="H247" s="13" t="s">
        <v>74</v>
      </c>
      <c r="I247" s="12">
        <f>G247*1</f>
        <v>0</v>
      </c>
      <c r="J247" s="13" t="s">
        <v>72</v>
      </c>
      <c r="K247" s="30">
        <f t="shared" si="36"/>
        <v>0</v>
      </c>
      <c r="L247" s="30" t="s">
        <v>103</v>
      </c>
      <c r="M247" s="15">
        <f t="shared" si="37"/>
        <v>0</v>
      </c>
      <c r="N247" s="13" t="s">
        <v>71</v>
      </c>
    </row>
    <row r="248" spans="1:14">
      <c r="A248" s="165">
        <v>33</v>
      </c>
      <c r="B248" s="5"/>
      <c r="C248" s="5" t="s">
        <v>686</v>
      </c>
      <c r="D248" s="5"/>
      <c r="E248" s="5" t="s">
        <v>12</v>
      </c>
      <c r="F248" s="177" t="s">
        <v>75</v>
      </c>
      <c r="G248" s="12">
        <v>0</v>
      </c>
      <c r="H248" s="13" t="s">
        <v>74</v>
      </c>
      <c r="I248" s="12">
        <f>G248*1.5</f>
        <v>0</v>
      </c>
      <c r="J248" s="13" t="s">
        <v>72</v>
      </c>
      <c r="K248" s="30">
        <f t="shared" si="36"/>
        <v>0</v>
      </c>
      <c r="L248" s="30" t="s">
        <v>103</v>
      </c>
      <c r="M248" s="15">
        <f t="shared" si="37"/>
        <v>0</v>
      </c>
      <c r="N248" s="13" t="s">
        <v>71</v>
      </c>
    </row>
    <row r="249" spans="1:14">
      <c r="A249" s="165">
        <v>34</v>
      </c>
      <c r="B249" s="5"/>
      <c r="C249" s="5" t="s">
        <v>1929</v>
      </c>
      <c r="D249" s="5"/>
      <c r="E249" s="5" t="s">
        <v>12</v>
      </c>
      <c r="F249" s="177" t="s">
        <v>75</v>
      </c>
      <c r="G249" s="12">
        <v>0</v>
      </c>
      <c r="H249" s="13" t="s">
        <v>74</v>
      </c>
      <c r="I249" s="12">
        <f>G249*1</f>
        <v>0</v>
      </c>
      <c r="J249" s="13" t="s">
        <v>72</v>
      </c>
      <c r="K249" s="30">
        <f t="shared" si="36"/>
        <v>0</v>
      </c>
      <c r="L249" s="30" t="s">
        <v>103</v>
      </c>
      <c r="M249" s="15">
        <f t="shared" si="37"/>
        <v>0</v>
      </c>
      <c r="N249" s="13" t="s">
        <v>71</v>
      </c>
    </row>
    <row r="250" spans="1:14">
      <c r="A250" s="165">
        <v>35</v>
      </c>
      <c r="B250" s="5"/>
      <c r="C250" s="5" t="s">
        <v>52</v>
      </c>
      <c r="D250" s="5"/>
      <c r="E250" s="5" t="s">
        <v>12</v>
      </c>
      <c r="F250" s="177" t="s">
        <v>75</v>
      </c>
      <c r="G250" s="12">
        <v>0</v>
      </c>
      <c r="H250" s="13" t="s">
        <v>74</v>
      </c>
      <c r="I250" s="12">
        <f>G250*1</f>
        <v>0</v>
      </c>
      <c r="J250" s="13" t="s">
        <v>72</v>
      </c>
      <c r="K250" s="30">
        <f t="shared" si="36"/>
        <v>0</v>
      </c>
      <c r="L250" s="30" t="s">
        <v>103</v>
      </c>
      <c r="M250" s="15">
        <f t="shared" si="37"/>
        <v>0</v>
      </c>
      <c r="N250" s="13" t="s">
        <v>71</v>
      </c>
    </row>
    <row r="251" spans="1:14">
      <c r="A251" s="165">
        <v>36</v>
      </c>
      <c r="B251" s="5"/>
      <c r="C251" s="5" t="s">
        <v>1916</v>
      </c>
      <c r="D251" s="5"/>
      <c r="E251" s="5" t="s">
        <v>43</v>
      </c>
      <c r="F251" s="177" t="s">
        <v>75</v>
      </c>
      <c r="G251" s="12">
        <v>0</v>
      </c>
      <c r="H251" s="13" t="s">
        <v>74</v>
      </c>
      <c r="I251" s="12">
        <f>G251*1</f>
        <v>0</v>
      </c>
      <c r="J251" s="13" t="s">
        <v>72</v>
      </c>
      <c r="K251" s="30">
        <f t="shared" si="36"/>
        <v>0</v>
      </c>
      <c r="L251" s="30" t="s">
        <v>103</v>
      </c>
      <c r="M251" s="15">
        <f t="shared" si="37"/>
        <v>0</v>
      </c>
      <c r="N251" s="13" t="s">
        <v>71</v>
      </c>
    </row>
    <row r="252" spans="1:14">
      <c r="A252" s="165">
        <v>37</v>
      </c>
      <c r="B252" s="5"/>
      <c r="C252" s="5" t="s">
        <v>49</v>
      </c>
      <c r="D252" s="5" t="s">
        <v>48</v>
      </c>
      <c r="E252" s="5" t="s">
        <v>1369</v>
      </c>
      <c r="F252" s="177" t="s">
        <v>75</v>
      </c>
      <c r="G252" s="12">
        <v>0</v>
      </c>
      <c r="H252" s="13" t="s">
        <v>74</v>
      </c>
      <c r="I252" s="12">
        <v>4</v>
      </c>
      <c r="J252" s="13" t="s">
        <v>72</v>
      </c>
      <c r="K252" s="12">
        <f t="shared" si="36"/>
        <v>1.32</v>
      </c>
      <c r="L252" s="13" t="s">
        <v>103</v>
      </c>
      <c r="M252" s="12">
        <f t="shared" si="37"/>
        <v>1320</v>
      </c>
      <c r="N252" s="13" t="s">
        <v>71</v>
      </c>
    </row>
    <row r="253" spans="1:14">
      <c r="A253" s="165">
        <v>38</v>
      </c>
      <c r="B253" s="5"/>
      <c r="C253" s="102" t="s">
        <v>1371</v>
      </c>
      <c r="D253" s="102" t="s">
        <v>25</v>
      </c>
      <c r="E253" s="102" t="s">
        <v>1372</v>
      </c>
      <c r="F253" s="177" t="s">
        <v>75</v>
      </c>
      <c r="G253" s="12">
        <v>0</v>
      </c>
      <c r="H253" s="141" t="s">
        <v>74</v>
      </c>
      <c r="I253" s="140">
        <v>7</v>
      </c>
      <c r="J253" s="141" t="s">
        <v>72</v>
      </c>
      <c r="K253" s="142" t="s">
        <v>1373</v>
      </c>
      <c r="L253" s="141" t="s">
        <v>103</v>
      </c>
      <c r="M253" s="142" t="s">
        <v>1374</v>
      </c>
      <c r="N253" s="141" t="s">
        <v>71</v>
      </c>
    </row>
    <row r="254" spans="1:14">
      <c r="A254" s="281" t="s">
        <v>54</v>
      </c>
      <c r="B254" s="282"/>
      <c r="C254" s="282"/>
      <c r="D254" s="282"/>
      <c r="E254" s="283"/>
      <c r="F254" s="164"/>
      <c r="G254" s="12">
        <f>SUM(G216:G253)</f>
        <v>23</v>
      </c>
      <c r="H254" s="13" t="s">
        <v>74</v>
      </c>
      <c r="I254" s="12">
        <f>SUM(I216:I252)</f>
        <v>106</v>
      </c>
      <c r="J254" s="13" t="s">
        <v>72</v>
      </c>
      <c r="K254" s="30">
        <f>I254*0.33</f>
        <v>34.980000000000004</v>
      </c>
      <c r="L254" s="30" t="s">
        <v>103</v>
      </c>
      <c r="M254" s="34">
        <f>SUM(M216:M252)</f>
        <v>34980</v>
      </c>
      <c r="N254" s="13" t="s">
        <v>71</v>
      </c>
    </row>
    <row r="256" spans="1:14">
      <c r="A256" s="286" t="s">
        <v>1932</v>
      </c>
      <c r="B256" s="286" t="s">
        <v>0</v>
      </c>
      <c r="C256" s="286" t="s">
        <v>2</v>
      </c>
      <c r="D256" s="286" t="s">
        <v>4</v>
      </c>
      <c r="E256" s="286" t="s">
        <v>1</v>
      </c>
      <c r="F256" s="286" t="s">
        <v>280</v>
      </c>
      <c r="G256" s="288" t="s">
        <v>5</v>
      </c>
      <c r="H256" s="289"/>
      <c r="I256" s="288" t="s">
        <v>6</v>
      </c>
      <c r="J256" s="289"/>
      <c r="K256" s="288" t="s">
        <v>101</v>
      </c>
      <c r="L256" s="289"/>
      <c r="M256" s="288" t="s">
        <v>102</v>
      </c>
      <c r="N256" s="289"/>
    </row>
    <row r="257" spans="1:14">
      <c r="A257" s="287"/>
      <c r="B257" s="287"/>
      <c r="C257" s="287"/>
      <c r="D257" s="287"/>
      <c r="E257" s="287"/>
      <c r="F257" s="287"/>
      <c r="G257" s="290"/>
      <c r="H257" s="291"/>
      <c r="I257" s="290"/>
      <c r="J257" s="291"/>
      <c r="K257" s="290"/>
      <c r="L257" s="291"/>
      <c r="M257" s="290"/>
      <c r="N257" s="291"/>
    </row>
    <row r="258" spans="1:14">
      <c r="A258" s="163">
        <v>1</v>
      </c>
      <c r="B258" s="16" t="s">
        <v>212</v>
      </c>
      <c r="C258" s="5" t="s">
        <v>3</v>
      </c>
      <c r="D258" s="5" t="s">
        <v>7</v>
      </c>
      <c r="E258" s="5" t="s">
        <v>8</v>
      </c>
      <c r="F258" s="177" t="s">
        <v>75</v>
      </c>
      <c r="G258" s="12">
        <v>0</v>
      </c>
      <c r="H258" s="13" t="s">
        <v>74</v>
      </c>
      <c r="I258" s="12">
        <f t="shared" ref="I258:I260" si="42">G258*6</f>
        <v>0</v>
      </c>
      <c r="J258" s="13" t="s">
        <v>72</v>
      </c>
      <c r="K258" s="30">
        <f t="shared" ref="K258:K294" si="43">I258*0.33</f>
        <v>0</v>
      </c>
      <c r="L258" s="30" t="s">
        <v>103</v>
      </c>
      <c r="M258" s="15">
        <f t="shared" ref="M258:M294" si="44">K258*1000</f>
        <v>0</v>
      </c>
      <c r="N258" s="13" t="s">
        <v>71</v>
      </c>
    </row>
    <row r="259" spans="1:14">
      <c r="A259" s="163">
        <v>2</v>
      </c>
      <c r="B259" s="162">
        <v>43623</v>
      </c>
      <c r="C259" s="5" t="s">
        <v>56</v>
      </c>
      <c r="D259" s="5" t="s">
        <v>93</v>
      </c>
      <c r="E259" s="5" t="s">
        <v>8</v>
      </c>
      <c r="F259" s="93" t="s">
        <v>1964</v>
      </c>
      <c r="G259" s="12">
        <v>3</v>
      </c>
      <c r="H259" s="13" t="s">
        <v>74</v>
      </c>
      <c r="I259" s="12">
        <f t="shared" si="42"/>
        <v>18</v>
      </c>
      <c r="J259" s="13" t="s">
        <v>72</v>
      </c>
      <c r="K259" s="30">
        <f t="shared" si="43"/>
        <v>5.94</v>
      </c>
      <c r="L259" s="30" t="s">
        <v>103</v>
      </c>
      <c r="M259" s="15">
        <f t="shared" si="44"/>
        <v>5940</v>
      </c>
      <c r="N259" s="13" t="s">
        <v>71</v>
      </c>
    </row>
    <row r="260" spans="1:14">
      <c r="A260" s="163">
        <v>3</v>
      </c>
      <c r="B260" s="5"/>
      <c r="C260" s="5" t="s">
        <v>15</v>
      </c>
      <c r="D260" s="5" t="s">
        <v>647</v>
      </c>
      <c r="E260" s="5" t="s">
        <v>8</v>
      </c>
      <c r="F260" s="12" t="s">
        <v>1907</v>
      </c>
      <c r="G260" s="12">
        <v>2</v>
      </c>
      <c r="H260" s="13" t="s">
        <v>74</v>
      </c>
      <c r="I260" s="12">
        <f t="shared" si="42"/>
        <v>12</v>
      </c>
      <c r="J260" s="13" t="s">
        <v>72</v>
      </c>
      <c r="K260" s="30">
        <f t="shared" si="43"/>
        <v>3.96</v>
      </c>
      <c r="L260" s="30" t="s">
        <v>103</v>
      </c>
      <c r="M260" s="15">
        <f t="shared" si="44"/>
        <v>3960</v>
      </c>
      <c r="N260" s="13" t="s">
        <v>71</v>
      </c>
    </row>
    <row r="261" spans="1:14">
      <c r="A261" s="163">
        <v>4</v>
      </c>
      <c r="B261" s="5"/>
      <c r="C261" s="5" t="s">
        <v>17</v>
      </c>
      <c r="D261" s="5" t="s">
        <v>16</v>
      </c>
      <c r="E261" s="5" t="s">
        <v>8</v>
      </c>
      <c r="F261" s="177" t="s">
        <v>75</v>
      </c>
      <c r="G261" s="12">
        <v>0</v>
      </c>
      <c r="H261" s="13" t="s">
        <v>74</v>
      </c>
      <c r="I261" s="12">
        <f>G261*F3642</f>
        <v>0</v>
      </c>
      <c r="J261" s="13" t="s">
        <v>72</v>
      </c>
      <c r="K261" s="30">
        <f t="shared" si="43"/>
        <v>0</v>
      </c>
      <c r="L261" s="30" t="s">
        <v>103</v>
      </c>
      <c r="M261" s="15">
        <f t="shared" si="44"/>
        <v>0</v>
      </c>
      <c r="N261" s="13" t="s">
        <v>71</v>
      </c>
    </row>
    <row r="262" spans="1:14">
      <c r="A262" s="163">
        <v>5</v>
      </c>
      <c r="B262" s="5"/>
      <c r="C262" s="5" t="s">
        <v>251</v>
      </c>
      <c r="D262" s="5" t="s">
        <v>18</v>
      </c>
      <c r="E262" s="5" t="s">
        <v>8</v>
      </c>
      <c r="F262" s="182" t="s">
        <v>1965</v>
      </c>
      <c r="G262" s="12">
        <v>4</v>
      </c>
      <c r="H262" s="13" t="s">
        <v>74</v>
      </c>
      <c r="I262" s="12">
        <f t="shared" ref="I262:I266" si="45">G262*6</f>
        <v>24</v>
      </c>
      <c r="J262" s="13" t="s">
        <v>72</v>
      </c>
      <c r="K262" s="30">
        <f t="shared" si="43"/>
        <v>7.92</v>
      </c>
      <c r="L262" s="30" t="s">
        <v>103</v>
      </c>
      <c r="M262" s="15">
        <f t="shared" si="44"/>
        <v>7920</v>
      </c>
      <c r="N262" s="13" t="s">
        <v>71</v>
      </c>
    </row>
    <row r="263" spans="1:14">
      <c r="A263" s="163">
        <v>6</v>
      </c>
      <c r="B263" s="5"/>
      <c r="C263" s="9" t="s">
        <v>52</v>
      </c>
      <c r="D263" s="9" t="s">
        <v>51</v>
      </c>
      <c r="E263" s="9" t="s">
        <v>8</v>
      </c>
      <c r="F263" s="72" t="s">
        <v>1966</v>
      </c>
      <c r="G263" s="12">
        <v>2</v>
      </c>
      <c r="H263" s="13" t="s">
        <v>74</v>
      </c>
      <c r="I263" s="12">
        <f t="shared" si="45"/>
        <v>12</v>
      </c>
      <c r="J263" s="13" t="s">
        <v>72</v>
      </c>
      <c r="K263" s="30">
        <f t="shared" si="43"/>
        <v>3.96</v>
      </c>
      <c r="L263" s="30" t="s">
        <v>103</v>
      </c>
      <c r="M263" s="15">
        <f t="shared" si="44"/>
        <v>3960</v>
      </c>
      <c r="N263" s="13" t="s">
        <v>71</v>
      </c>
    </row>
    <row r="264" spans="1:14">
      <c r="A264" s="163">
        <v>7</v>
      </c>
      <c r="B264" s="5"/>
      <c r="C264" s="5" t="s">
        <v>10</v>
      </c>
      <c r="D264" s="5" t="s">
        <v>93</v>
      </c>
      <c r="E264" s="5" t="s">
        <v>8</v>
      </c>
      <c r="F264" s="177" t="s">
        <v>75</v>
      </c>
      <c r="G264" s="12">
        <v>0</v>
      </c>
      <c r="H264" s="13" t="s">
        <v>74</v>
      </c>
      <c r="I264" s="12">
        <f t="shared" si="45"/>
        <v>0</v>
      </c>
      <c r="J264" s="13" t="s">
        <v>72</v>
      </c>
      <c r="K264" s="30">
        <f t="shared" si="43"/>
        <v>0</v>
      </c>
      <c r="L264" s="30" t="s">
        <v>103</v>
      </c>
      <c r="M264" s="15">
        <f t="shared" si="44"/>
        <v>0</v>
      </c>
      <c r="N264" s="13" t="s">
        <v>71</v>
      </c>
    </row>
    <row r="265" spans="1:14">
      <c r="A265" s="165">
        <v>8</v>
      </c>
      <c r="B265" s="5"/>
      <c r="C265" s="102" t="s">
        <v>26</v>
      </c>
      <c r="D265" s="102" t="s">
        <v>89</v>
      </c>
      <c r="E265" s="102" t="s">
        <v>8</v>
      </c>
      <c r="F265" s="119" t="s">
        <v>1922</v>
      </c>
      <c r="G265" s="133">
        <v>4</v>
      </c>
      <c r="H265" s="134" t="s">
        <v>74</v>
      </c>
      <c r="I265" s="133">
        <f t="shared" si="45"/>
        <v>24</v>
      </c>
      <c r="J265" s="134" t="s">
        <v>72</v>
      </c>
      <c r="K265" s="30">
        <f t="shared" si="43"/>
        <v>7.92</v>
      </c>
      <c r="L265" s="135" t="s">
        <v>103</v>
      </c>
      <c r="M265" s="136">
        <f t="shared" si="44"/>
        <v>7920</v>
      </c>
      <c r="N265" s="134" t="s">
        <v>71</v>
      </c>
    </row>
    <row r="266" spans="1:14">
      <c r="A266" s="165">
        <v>9</v>
      </c>
      <c r="B266" s="5"/>
      <c r="C266" s="5" t="s">
        <v>94</v>
      </c>
      <c r="D266" s="5" t="s">
        <v>95</v>
      </c>
      <c r="E266" s="5" t="s">
        <v>8</v>
      </c>
      <c r="F266" s="177" t="s">
        <v>75</v>
      </c>
      <c r="G266" s="12">
        <v>0</v>
      </c>
      <c r="H266" s="13" t="s">
        <v>74</v>
      </c>
      <c r="I266" s="12">
        <f t="shared" si="45"/>
        <v>0</v>
      </c>
      <c r="J266" s="13" t="s">
        <v>72</v>
      </c>
      <c r="K266" s="30">
        <f t="shared" si="43"/>
        <v>0</v>
      </c>
      <c r="L266" s="30" t="s">
        <v>103</v>
      </c>
      <c r="M266" s="15">
        <f t="shared" si="44"/>
        <v>0</v>
      </c>
      <c r="N266" s="13" t="s">
        <v>71</v>
      </c>
    </row>
    <row r="267" spans="1:14">
      <c r="A267" s="165">
        <v>10</v>
      </c>
      <c r="B267" s="5"/>
      <c r="C267" s="5" t="s">
        <v>190</v>
      </c>
      <c r="D267" s="5" t="s">
        <v>20</v>
      </c>
      <c r="E267" s="5" t="s">
        <v>173</v>
      </c>
      <c r="F267" s="12" t="s">
        <v>1967</v>
      </c>
      <c r="G267" s="12">
        <v>1</v>
      </c>
      <c r="H267" s="13" t="s">
        <v>74</v>
      </c>
      <c r="I267" s="12">
        <f>G267*7</f>
        <v>7</v>
      </c>
      <c r="J267" s="13" t="s">
        <v>72</v>
      </c>
      <c r="K267" s="30">
        <f t="shared" si="43"/>
        <v>2.31</v>
      </c>
      <c r="L267" s="30" t="s">
        <v>103</v>
      </c>
      <c r="M267" s="15">
        <f t="shared" si="44"/>
        <v>2310</v>
      </c>
      <c r="N267" s="13" t="s">
        <v>71</v>
      </c>
    </row>
    <row r="268" spans="1:14">
      <c r="A268" s="165">
        <v>11</v>
      </c>
      <c r="B268" s="5"/>
      <c r="C268" s="5" t="s">
        <v>34</v>
      </c>
      <c r="D268" s="5" t="s">
        <v>134</v>
      </c>
      <c r="E268" s="5" t="s">
        <v>173</v>
      </c>
      <c r="F268" s="177" t="s">
        <v>75</v>
      </c>
      <c r="G268" s="12">
        <v>0</v>
      </c>
      <c r="H268" s="13" t="s">
        <v>74</v>
      </c>
      <c r="I268" s="12">
        <f>G268*7</f>
        <v>0</v>
      </c>
      <c r="J268" s="13" t="s">
        <v>72</v>
      </c>
      <c r="K268" s="30">
        <f t="shared" si="43"/>
        <v>0</v>
      </c>
      <c r="L268" s="30" t="s">
        <v>103</v>
      </c>
      <c r="M268" s="15">
        <f t="shared" si="44"/>
        <v>0</v>
      </c>
      <c r="N268" s="13" t="s">
        <v>71</v>
      </c>
    </row>
    <row r="269" spans="1:14">
      <c r="A269" s="165">
        <v>12</v>
      </c>
      <c r="B269" s="5"/>
      <c r="C269" s="5" t="s">
        <v>23</v>
      </c>
      <c r="D269" s="5" t="s">
        <v>136</v>
      </c>
      <c r="E269" s="5" t="s">
        <v>12</v>
      </c>
      <c r="F269" s="177" t="s">
        <v>75</v>
      </c>
      <c r="G269" s="12">
        <v>0</v>
      </c>
      <c r="H269" s="13" t="s">
        <v>74</v>
      </c>
      <c r="I269" s="12">
        <f t="shared" ref="I269:I278" si="46">G269*1</f>
        <v>0</v>
      </c>
      <c r="J269" s="13" t="s">
        <v>72</v>
      </c>
      <c r="K269" s="30">
        <f t="shared" si="43"/>
        <v>0</v>
      </c>
      <c r="L269" s="30" t="s">
        <v>103</v>
      </c>
      <c r="M269" s="15">
        <f t="shared" si="44"/>
        <v>0</v>
      </c>
      <c r="N269" s="13" t="s">
        <v>71</v>
      </c>
    </row>
    <row r="270" spans="1:14">
      <c r="A270" s="165">
        <v>13</v>
      </c>
      <c r="B270" s="5"/>
      <c r="C270" s="5" t="s">
        <v>90</v>
      </c>
      <c r="D270" s="5" t="s">
        <v>91</v>
      </c>
      <c r="E270" s="5" t="s">
        <v>12</v>
      </c>
      <c r="F270" s="12" t="s">
        <v>1342</v>
      </c>
      <c r="G270" s="12">
        <v>1</v>
      </c>
      <c r="H270" s="13" t="s">
        <v>74</v>
      </c>
      <c r="I270" s="12">
        <f t="shared" si="46"/>
        <v>1</v>
      </c>
      <c r="J270" s="13" t="s">
        <v>72</v>
      </c>
      <c r="K270" s="30">
        <f t="shared" si="43"/>
        <v>0.33</v>
      </c>
      <c r="L270" s="30" t="s">
        <v>103</v>
      </c>
      <c r="M270" s="15">
        <f t="shared" si="44"/>
        <v>330</v>
      </c>
      <c r="N270" s="13" t="s">
        <v>71</v>
      </c>
    </row>
    <row r="271" spans="1:14">
      <c r="A271" s="165">
        <v>14</v>
      </c>
      <c r="B271" s="5"/>
      <c r="C271" s="5" t="s">
        <v>81</v>
      </c>
      <c r="D271" s="5" t="s">
        <v>82</v>
      </c>
      <c r="E271" s="5" t="s">
        <v>12</v>
      </c>
      <c r="F271" s="177" t="s">
        <v>75</v>
      </c>
      <c r="G271" s="12">
        <v>0</v>
      </c>
      <c r="H271" s="13" t="s">
        <v>74</v>
      </c>
      <c r="I271" s="12">
        <f t="shared" si="46"/>
        <v>0</v>
      </c>
      <c r="J271" s="13" t="s">
        <v>72</v>
      </c>
      <c r="K271" s="30">
        <f t="shared" si="43"/>
        <v>0</v>
      </c>
      <c r="L271" s="30" t="s">
        <v>103</v>
      </c>
      <c r="M271" s="15">
        <f t="shared" si="44"/>
        <v>0</v>
      </c>
      <c r="N271" s="13" t="s">
        <v>71</v>
      </c>
    </row>
    <row r="272" spans="1:14">
      <c r="A272" s="165">
        <v>15</v>
      </c>
      <c r="B272" s="5"/>
      <c r="C272" s="5" t="s">
        <v>11</v>
      </c>
      <c r="D272" s="5" t="s">
        <v>13</v>
      </c>
      <c r="E272" s="5" t="s">
        <v>12</v>
      </c>
      <c r="F272" s="177" t="s">
        <v>75</v>
      </c>
      <c r="G272" s="12">
        <v>0</v>
      </c>
      <c r="H272" s="13" t="s">
        <v>74</v>
      </c>
      <c r="I272" s="12">
        <f t="shared" si="46"/>
        <v>0</v>
      </c>
      <c r="J272" s="13" t="s">
        <v>72</v>
      </c>
      <c r="K272" s="30">
        <f t="shared" si="43"/>
        <v>0</v>
      </c>
      <c r="L272" s="30" t="s">
        <v>103</v>
      </c>
      <c r="M272" s="15">
        <f t="shared" si="44"/>
        <v>0</v>
      </c>
      <c r="N272" s="13" t="s">
        <v>71</v>
      </c>
    </row>
    <row r="273" spans="1:14">
      <c r="A273" s="165">
        <v>16</v>
      </c>
      <c r="B273" s="5"/>
      <c r="C273" s="5" t="s">
        <v>28</v>
      </c>
      <c r="D273" s="5" t="s">
        <v>27</v>
      </c>
      <c r="E273" s="5" t="s">
        <v>12</v>
      </c>
      <c r="F273" s="12" t="s">
        <v>1913</v>
      </c>
      <c r="G273" s="12">
        <v>1</v>
      </c>
      <c r="H273" s="13" t="s">
        <v>74</v>
      </c>
      <c r="I273" s="12">
        <f t="shared" si="46"/>
        <v>1</v>
      </c>
      <c r="J273" s="13" t="s">
        <v>72</v>
      </c>
      <c r="K273" s="30">
        <f t="shared" si="43"/>
        <v>0.33</v>
      </c>
      <c r="L273" s="30" t="s">
        <v>103</v>
      </c>
      <c r="M273" s="15">
        <f t="shared" si="44"/>
        <v>330</v>
      </c>
      <c r="N273" s="13" t="s">
        <v>71</v>
      </c>
    </row>
    <row r="274" spans="1:14">
      <c r="A274" s="165">
        <v>17</v>
      </c>
      <c r="B274" s="5"/>
      <c r="C274" s="102" t="s">
        <v>30</v>
      </c>
      <c r="D274" s="102" t="s">
        <v>29</v>
      </c>
      <c r="E274" s="102" t="s">
        <v>12</v>
      </c>
      <c r="F274" s="133" t="s">
        <v>1968</v>
      </c>
      <c r="G274" s="133">
        <v>3</v>
      </c>
      <c r="H274" s="134" t="s">
        <v>74</v>
      </c>
      <c r="I274" s="133">
        <f t="shared" si="46"/>
        <v>3</v>
      </c>
      <c r="J274" s="134" t="s">
        <v>72</v>
      </c>
      <c r="K274" s="135">
        <f t="shared" si="43"/>
        <v>0.99</v>
      </c>
      <c r="L274" s="135" t="s">
        <v>103</v>
      </c>
      <c r="M274" s="136">
        <f t="shared" si="44"/>
        <v>990</v>
      </c>
      <c r="N274" s="134" t="s">
        <v>71</v>
      </c>
    </row>
    <row r="275" spans="1:14">
      <c r="A275" s="165">
        <v>18</v>
      </c>
      <c r="B275" s="5"/>
      <c r="C275" s="5" t="s">
        <v>32</v>
      </c>
      <c r="D275" s="5" t="s">
        <v>33</v>
      </c>
      <c r="E275" s="5" t="s">
        <v>12</v>
      </c>
      <c r="F275" s="12" t="s">
        <v>1969</v>
      </c>
      <c r="G275" s="12">
        <v>1</v>
      </c>
      <c r="H275" s="13" t="s">
        <v>74</v>
      </c>
      <c r="I275" s="12">
        <f t="shared" si="46"/>
        <v>1</v>
      </c>
      <c r="J275" s="13" t="s">
        <v>72</v>
      </c>
      <c r="K275" s="30">
        <f t="shared" si="43"/>
        <v>0.33</v>
      </c>
      <c r="L275" s="30" t="s">
        <v>103</v>
      </c>
      <c r="M275" s="15">
        <f t="shared" si="44"/>
        <v>330</v>
      </c>
      <c r="N275" s="13" t="s">
        <v>71</v>
      </c>
    </row>
    <row r="276" spans="1:14">
      <c r="A276" s="165">
        <v>19</v>
      </c>
      <c r="B276" s="5"/>
      <c r="C276" s="5" t="s">
        <v>38</v>
      </c>
      <c r="D276" s="5" t="s">
        <v>37</v>
      </c>
      <c r="E276" s="5" t="s">
        <v>12</v>
      </c>
      <c r="F276" s="12" t="s">
        <v>1970</v>
      </c>
      <c r="G276" s="12">
        <v>2</v>
      </c>
      <c r="H276" s="13" t="s">
        <v>74</v>
      </c>
      <c r="I276" s="12">
        <f t="shared" si="46"/>
        <v>2</v>
      </c>
      <c r="J276" s="13" t="s">
        <v>72</v>
      </c>
      <c r="K276" s="30">
        <f t="shared" si="43"/>
        <v>0.66</v>
      </c>
      <c r="L276" s="30" t="s">
        <v>103</v>
      </c>
      <c r="M276" s="15">
        <f t="shared" si="44"/>
        <v>660</v>
      </c>
      <c r="N276" s="13" t="s">
        <v>71</v>
      </c>
    </row>
    <row r="277" spans="1:14">
      <c r="A277" s="165">
        <v>20</v>
      </c>
      <c r="B277" s="5"/>
      <c r="C277" s="5" t="s">
        <v>40</v>
      </c>
      <c r="D277" s="5" t="s">
        <v>39</v>
      </c>
      <c r="E277" s="5" t="s">
        <v>12</v>
      </c>
      <c r="F277" s="12" t="s">
        <v>1971</v>
      </c>
      <c r="G277" s="12">
        <v>2</v>
      </c>
      <c r="H277" s="13" t="s">
        <v>74</v>
      </c>
      <c r="I277" s="12">
        <f t="shared" si="46"/>
        <v>2</v>
      </c>
      <c r="J277" s="13" t="s">
        <v>72</v>
      </c>
      <c r="K277" s="30">
        <f t="shared" si="43"/>
        <v>0.66</v>
      </c>
      <c r="L277" s="30" t="s">
        <v>103</v>
      </c>
      <c r="M277" s="15">
        <f t="shared" si="44"/>
        <v>660</v>
      </c>
      <c r="N277" s="13" t="s">
        <v>71</v>
      </c>
    </row>
    <row r="278" spans="1:14">
      <c r="A278" s="165">
        <v>21</v>
      </c>
      <c r="B278" s="5"/>
      <c r="C278" s="5" t="s">
        <v>52</v>
      </c>
      <c r="D278" s="5" t="s">
        <v>79</v>
      </c>
      <c r="E278" s="5" t="s">
        <v>12</v>
      </c>
      <c r="F278" s="177" t="s">
        <v>75</v>
      </c>
      <c r="G278" s="12">
        <v>0</v>
      </c>
      <c r="H278" s="13" t="s">
        <v>74</v>
      </c>
      <c r="I278" s="12">
        <f t="shared" si="46"/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165">
        <v>22</v>
      </c>
      <c r="B279" s="5"/>
      <c r="C279" s="102" t="s">
        <v>45</v>
      </c>
      <c r="D279" s="102" t="s">
        <v>44</v>
      </c>
      <c r="E279" s="102" t="s">
        <v>43</v>
      </c>
      <c r="F279" s="119" t="s">
        <v>1972</v>
      </c>
      <c r="G279" s="133">
        <v>2</v>
      </c>
      <c r="H279" s="134" t="s">
        <v>74</v>
      </c>
      <c r="I279" s="133">
        <f>G279*1.5</f>
        <v>3</v>
      </c>
      <c r="J279" s="134" t="s">
        <v>72</v>
      </c>
      <c r="K279" s="135">
        <f t="shared" si="43"/>
        <v>0.99</v>
      </c>
      <c r="L279" s="135" t="s">
        <v>103</v>
      </c>
      <c r="M279" s="136">
        <f t="shared" si="44"/>
        <v>990</v>
      </c>
      <c r="N279" s="134" t="s">
        <v>71</v>
      </c>
    </row>
    <row r="280" spans="1:14">
      <c r="A280" s="165">
        <v>23</v>
      </c>
      <c r="B280" s="5"/>
      <c r="C280" s="5" t="s">
        <v>1390</v>
      </c>
      <c r="D280" s="5" t="s">
        <v>46</v>
      </c>
      <c r="E280" s="5" t="s">
        <v>43</v>
      </c>
      <c r="F280" s="177" t="s">
        <v>75</v>
      </c>
      <c r="G280" s="12">
        <v>0</v>
      </c>
      <c r="H280" s="13" t="s">
        <v>74</v>
      </c>
      <c r="I280" s="12">
        <f>G280*1.5</f>
        <v>0</v>
      </c>
      <c r="J280" s="13" t="s">
        <v>72</v>
      </c>
      <c r="K280" s="30">
        <f t="shared" si="43"/>
        <v>0</v>
      </c>
      <c r="L280" s="30" t="s">
        <v>103</v>
      </c>
      <c r="M280" s="15">
        <f t="shared" si="44"/>
        <v>0</v>
      </c>
      <c r="N280" s="13" t="s">
        <v>71</v>
      </c>
    </row>
    <row r="281" spans="1:14">
      <c r="A281" s="165">
        <v>24</v>
      </c>
      <c r="B281" s="5"/>
      <c r="C281" s="5" t="s">
        <v>42</v>
      </c>
      <c r="D281" s="5" t="s">
        <v>41</v>
      </c>
      <c r="E281" s="5" t="s">
        <v>43</v>
      </c>
      <c r="F281" s="12" t="s">
        <v>1928</v>
      </c>
      <c r="G281" s="12">
        <v>1</v>
      </c>
      <c r="H281" s="13" t="s">
        <v>74</v>
      </c>
      <c r="I281" s="12">
        <f>G281*1.5</f>
        <v>1.5</v>
      </c>
      <c r="J281" s="13" t="s">
        <v>72</v>
      </c>
      <c r="K281" s="30">
        <f t="shared" si="43"/>
        <v>0.495</v>
      </c>
      <c r="L281" s="30" t="s">
        <v>103</v>
      </c>
      <c r="M281" s="15">
        <f t="shared" si="44"/>
        <v>495</v>
      </c>
      <c r="N281" s="13" t="s">
        <v>71</v>
      </c>
    </row>
    <row r="282" spans="1:14">
      <c r="A282" s="165">
        <v>25</v>
      </c>
      <c r="B282" s="5"/>
      <c r="C282" s="5" t="s">
        <v>1168</v>
      </c>
      <c r="D282" s="5"/>
      <c r="E282" s="5" t="s">
        <v>12</v>
      </c>
      <c r="F282" s="12" t="s">
        <v>1106</v>
      </c>
      <c r="G282" s="12">
        <v>1</v>
      </c>
      <c r="H282" s="13" t="s">
        <v>74</v>
      </c>
      <c r="I282" s="12">
        <f>G282*4</f>
        <v>4</v>
      </c>
      <c r="J282" s="13" t="s">
        <v>72</v>
      </c>
      <c r="K282" s="30">
        <f t="shared" si="43"/>
        <v>1.32</v>
      </c>
      <c r="L282" s="30" t="s">
        <v>103</v>
      </c>
      <c r="M282" s="15">
        <f t="shared" si="44"/>
        <v>1320</v>
      </c>
      <c r="N282" s="13" t="s">
        <v>71</v>
      </c>
    </row>
    <row r="283" spans="1:14">
      <c r="A283" s="165">
        <v>26</v>
      </c>
      <c r="B283" s="5"/>
      <c r="C283" s="5" t="s">
        <v>1931</v>
      </c>
      <c r="D283" s="5"/>
      <c r="E283" s="5" t="s">
        <v>12</v>
      </c>
      <c r="F283" s="12" t="s">
        <v>990</v>
      </c>
      <c r="G283" s="12">
        <v>1</v>
      </c>
      <c r="H283" s="13" t="s">
        <v>74</v>
      </c>
      <c r="I283" s="12">
        <f t="shared" ref="I283" si="47">G283*1.5</f>
        <v>1.5</v>
      </c>
      <c r="J283" s="13" t="s">
        <v>72</v>
      </c>
      <c r="K283" s="30">
        <f t="shared" si="43"/>
        <v>0.495</v>
      </c>
      <c r="L283" s="30" t="s">
        <v>103</v>
      </c>
      <c r="M283" s="15">
        <f t="shared" si="44"/>
        <v>495</v>
      </c>
      <c r="N283" s="13" t="s">
        <v>71</v>
      </c>
    </row>
    <row r="284" spans="1:14">
      <c r="A284" s="165">
        <v>27</v>
      </c>
      <c r="B284" s="5"/>
      <c r="C284" s="5" t="s">
        <v>1919</v>
      </c>
      <c r="D284" s="5"/>
      <c r="E284" s="5" t="s">
        <v>12</v>
      </c>
      <c r="F284" s="12" t="s">
        <v>505</v>
      </c>
      <c r="G284" s="12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3"/>
        <v>0.33</v>
      </c>
      <c r="L284" s="30" t="s">
        <v>103</v>
      </c>
      <c r="M284" s="15">
        <f t="shared" si="44"/>
        <v>330</v>
      </c>
      <c r="N284" s="13" t="s">
        <v>71</v>
      </c>
    </row>
    <row r="285" spans="1:14">
      <c r="A285" s="165">
        <v>28</v>
      </c>
      <c r="B285" s="5"/>
      <c r="C285" s="5" t="s">
        <v>832</v>
      </c>
      <c r="D285" s="5"/>
      <c r="E285" s="5" t="s">
        <v>12</v>
      </c>
      <c r="F285" s="12" t="s">
        <v>1920</v>
      </c>
      <c r="G285" s="12">
        <v>1</v>
      </c>
      <c r="H285" s="13" t="s">
        <v>74</v>
      </c>
      <c r="I285" s="12">
        <f>G285*1</f>
        <v>1</v>
      </c>
      <c r="J285" s="13" t="s">
        <v>72</v>
      </c>
      <c r="K285" s="30">
        <f t="shared" si="43"/>
        <v>0.33</v>
      </c>
      <c r="L285" s="30" t="s">
        <v>103</v>
      </c>
      <c r="M285" s="15">
        <f t="shared" si="44"/>
        <v>330</v>
      </c>
      <c r="N285" s="13" t="s">
        <v>71</v>
      </c>
    </row>
    <row r="286" spans="1:14">
      <c r="A286" s="165">
        <v>29</v>
      </c>
      <c r="B286" s="5"/>
      <c r="C286" s="5" t="s">
        <v>1114</v>
      </c>
      <c r="D286" s="5"/>
      <c r="E286" s="5" t="s">
        <v>12</v>
      </c>
      <c r="F286" s="103" t="s">
        <v>322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43"/>
        <v>0.33</v>
      </c>
      <c r="L286" s="30" t="s">
        <v>103</v>
      </c>
      <c r="M286" s="15">
        <f t="shared" si="44"/>
        <v>330</v>
      </c>
      <c r="N286" s="13" t="s">
        <v>71</v>
      </c>
    </row>
    <row r="287" spans="1:14">
      <c r="A287" s="165">
        <v>30</v>
      </c>
      <c r="B287" s="5"/>
      <c r="C287" s="5" t="s">
        <v>126</v>
      </c>
      <c r="D287" s="5"/>
      <c r="E287" s="5" t="s">
        <v>43</v>
      </c>
      <c r="F287" s="12" t="s">
        <v>271</v>
      </c>
      <c r="G287" s="12">
        <v>1</v>
      </c>
      <c r="H287" s="13" t="s">
        <v>74</v>
      </c>
      <c r="I287" s="12">
        <f t="shared" ref="I287" si="48">G287*4</f>
        <v>4</v>
      </c>
      <c r="J287" s="13" t="s">
        <v>72</v>
      </c>
      <c r="K287" s="30">
        <f t="shared" si="43"/>
        <v>1.32</v>
      </c>
      <c r="L287" s="30" t="s">
        <v>103</v>
      </c>
      <c r="M287" s="15">
        <f t="shared" si="44"/>
        <v>1320</v>
      </c>
      <c r="N287" s="13" t="s">
        <v>71</v>
      </c>
    </row>
    <row r="288" spans="1:14">
      <c r="A288" s="165">
        <v>31</v>
      </c>
      <c r="B288" s="5"/>
      <c r="C288" s="5" t="s">
        <v>893</v>
      </c>
      <c r="D288" s="5"/>
      <c r="E288" s="5" t="s">
        <v>12</v>
      </c>
      <c r="F288" s="12" t="s">
        <v>220</v>
      </c>
      <c r="G288" s="12">
        <v>1</v>
      </c>
      <c r="H288" s="13" t="s">
        <v>74</v>
      </c>
      <c r="I288" s="12">
        <f>G288*1</f>
        <v>1</v>
      </c>
      <c r="J288" s="13" t="s">
        <v>72</v>
      </c>
      <c r="K288" s="30">
        <f t="shared" si="43"/>
        <v>0.33</v>
      </c>
      <c r="L288" s="30" t="s">
        <v>103</v>
      </c>
      <c r="M288" s="15">
        <f t="shared" si="44"/>
        <v>330</v>
      </c>
      <c r="N288" s="13" t="s">
        <v>71</v>
      </c>
    </row>
    <row r="289" spans="1:14">
      <c r="A289" s="165">
        <v>32</v>
      </c>
      <c r="B289" s="5"/>
      <c r="C289" s="5" t="s">
        <v>1193</v>
      </c>
      <c r="D289" s="5"/>
      <c r="E289" s="5" t="s">
        <v>43</v>
      </c>
      <c r="F289" s="12" t="s">
        <v>218</v>
      </c>
      <c r="G289" s="12">
        <v>1</v>
      </c>
      <c r="H289" s="13" t="s">
        <v>74</v>
      </c>
      <c r="I289" s="12">
        <f>G289*1</f>
        <v>1</v>
      </c>
      <c r="J289" s="13" t="s">
        <v>72</v>
      </c>
      <c r="K289" s="30">
        <f t="shared" si="43"/>
        <v>0.33</v>
      </c>
      <c r="L289" s="30" t="s">
        <v>103</v>
      </c>
      <c r="M289" s="15">
        <f t="shared" si="44"/>
        <v>330</v>
      </c>
      <c r="N289" s="13" t="s">
        <v>71</v>
      </c>
    </row>
    <row r="290" spans="1:14">
      <c r="A290" s="165">
        <v>33</v>
      </c>
      <c r="B290" s="5"/>
      <c r="C290" s="5" t="s">
        <v>686</v>
      </c>
      <c r="D290" s="5"/>
      <c r="E290" s="5" t="s">
        <v>12</v>
      </c>
      <c r="F290" s="12" t="s">
        <v>795</v>
      </c>
      <c r="G290" s="12">
        <v>1</v>
      </c>
      <c r="H290" s="13" t="s">
        <v>74</v>
      </c>
      <c r="I290" s="12">
        <f>G290*1.5</f>
        <v>1.5</v>
      </c>
      <c r="J290" s="13" t="s">
        <v>72</v>
      </c>
      <c r="K290" s="30">
        <f t="shared" si="43"/>
        <v>0.495</v>
      </c>
      <c r="L290" s="30" t="s">
        <v>103</v>
      </c>
      <c r="M290" s="15">
        <f t="shared" si="44"/>
        <v>495</v>
      </c>
      <c r="N290" s="13" t="s">
        <v>71</v>
      </c>
    </row>
    <row r="291" spans="1:14">
      <c r="A291" s="165">
        <v>34</v>
      </c>
      <c r="B291" s="5"/>
      <c r="C291" s="5" t="s">
        <v>1929</v>
      </c>
      <c r="D291" s="5"/>
      <c r="E291" s="5" t="s">
        <v>12</v>
      </c>
      <c r="F291" s="12" t="s">
        <v>1930</v>
      </c>
      <c r="G291" s="12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43"/>
        <v>0.33</v>
      </c>
      <c r="L291" s="30" t="s">
        <v>103</v>
      </c>
      <c r="M291" s="15">
        <f t="shared" si="44"/>
        <v>330</v>
      </c>
      <c r="N291" s="13" t="s">
        <v>71</v>
      </c>
    </row>
    <row r="292" spans="1:14">
      <c r="A292" s="165">
        <v>35</v>
      </c>
      <c r="B292" s="5"/>
      <c r="C292" s="5" t="s">
        <v>52</v>
      </c>
      <c r="D292" s="5"/>
      <c r="E292" s="5" t="s">
        <v>12</v>
      </c>
      <c r="F292" s="5" t="s">
        <v>390</v>
      </c>
      <c r="G292" s="30">
        <v>3</v>
      </c>
      <c r="H292" s="13" t="s">
        <v>74</v>
      </c>
      <c r="I292" s="12">
        <f>G292*1</f>
        <v>3</v>
      </c>
      <c r="J292" s="13" t="s">
        <v>72</v>
      </c>
      <c r="K292" s="30">
        <f t="shared" si="43"/>
        <v>0.99</v>
      </c>
      <c r="L292" s="30" t="s">
        <v>103</v>
      </c>
      <c r="M292" s="15">
        <f t="shared" si="44"/>
        <v>990</v>
      </c>
      <c r="N292" s="13" t="s">
        <v>71</v>
      </c>
    </row>
    <row r="293" spans="1:14">
      <c r="A293" s="165">
        <v>36</v>
      </c>
      <c r="B293" s="5"/>
      <c r="C293" s="5" t="s">
        <v>1916</v>
      </c>
      <c r="D293" s="5"/>
      <c r="E293" s="5" t="s">
        <v>43</v>
      </c>
      <c r="F293" s="5" t="s">
        <v>1917</v>
      </c>
      <c r="G293" s="30">
        <v>1</v>
      </c>
      <c r="H293" s="13" t="s">
        <v>74</v>
      </c>
      <c r="I293" s="12">
        <f>G293*1</f>
        <v>1</v>
      </c>
      <c r="J293" s="13" t="s">
        <v>72</v>
      </c>
      <c r="K293" s="30">
        <f t="shared" si="43"/>
        <v>0.33</v>
      </c>
      <c r="L293" s="30" t="s">
        <v>103</v>
      </c>
      <c r="M293" s="15">
        <f t="shared" si="44"/>
        <v>330</v>
      </c>
      <c r="N293" s="13" t="s">
        <v>71</v>
      </c>
    </row>
    <row r="294" spans="1:14">
      <c r="A294" s="165">
        <v>37</v>
      </c>
      <c r="B294" s="5"/>
      <c r="C294" s="5" t="s">
        <v>49</v>
      </c>
      <c r="D294" s="5" t="s">
        <v>48</v>
      </c>
      <c r="E294" s="5" t="s">
        <v>1369</v>
      </c>
      <c r="F294" s="180" t="s">
        <v>75</v>
      </c>
      <c r="G294" s="12">
        <v>0</v>
      </c>
      <c r="H294" s="13" t="s">
        <v>74</v>
      </c>
      <c r="I294" s="12">
        <v>4</v>
      </c>
      <c r="J294" s="13" t="s">
        <v>72</v>
      </c>
      <c r="K294" s="12">
        <f t="shared" si="43"/>
        <v>1.32</v>
      </c>
      <c r="L294" s="13" t="s">
        <v>103</v>
      </c>
      <c r="M294" s="12">
        <f t="shared" si="44"/>
        <v>1320</v>
      </c>
      <c r="N294" s="13" t="s">
        <v>71</v>
      </c>
    </row>
    <row r="295" spans="1:14">
      <c r="A295" s="165">
        <v>38</v>
      </c>
      <c r="B295" s="5"/>
      <c r="C295" s="102" t="s">
        <v>1371</v>
      </c>
      <c r="D295" s="102" t="s">
        <v>25</v>
      </c>
      <c r="E295" s="102" t="s">
        <v>1372</v>
      </c>
      <c r="F295" s="183" t="s">
        <v>75</v>
      </c>
      <c r="G295" s="140">
        <v>0</v>
      </c>
      <c r="H295" s="141" t="s">
        <v>74</v>
      </c>
      <c r="I295" s="140">
        <v>7</v>
      </c>
      <c r="J295" s="141" t="s">
        <v>72</v>
      </c>
      <c r="K295" s="142" t="s">
        <v>1373</v>
      </c>
      <c r="L295" s="141" t="s">
        <v>103</v>
      </c>
      <c r="M295" s="142" t="s">
        <v>1374</v>
      </c>
      <c r="N295" s="141" t="s">
        <v>71</v>
      </c>
    </row>
    <row r="296" spans="1:14">
      <c r="A296" s="281" t="s">
        <v>54</v>
      </c>
      <c r="B296" s="282"/>
      <c r="C296" s="282"/>
      <c r="D296" s="282"/>
      <c r="E296" s="283"/>
      <c r="F296" s="164"/>
      <c r="G296" s="12">
        <f>SUM(G258:G295)</f>
        <v>43</v>
      </c>
      <c r="H296" s="13" t="s">
        <v>74</v>
      </c>
      <c r="I296" s="12">
        <f>SUM(I258:I294)</f>
        <v>136.5</v>
      </c>
      <c r="J296" s="13" t="s">
        <v>72</v>
      </c>
      <c r="K296" s="30">
        <f>I296*0.33</f>
        <v>45.045000000000002</v>
      </c>
      <c r="L296" s="30" t="s">
        <v>103</v>
      </c>
      <c r="M296" s="34">
        <f>SUM(M258:M294)</f>
        <v>45045</v>
      </c>
      <c r="N296" s="13" t="s">
        <v>71</v>
      </c>
    </row>
    <row r="298" spans="1:14">
      <c r="A298" s="286" t="s">
        <v>1932</v>
      </c>
      <c r="B298" s="286" t="s">
        <v>0</v>
      </c>
      <c r="C298" s="286" t="s">
        <v>2</v>
      </c>
      <c r="D298" s="286" t="s">
        <v>4</v>
      </c>
      <c r="E298" s="286" t="s">
        <v>1</v>
      </c>
      <c r="F298" s="286" t="s">
        <v>280</v>
      </c>
      <c r="G298" s="288" t="s">
        <v>5</v>
      </c>
      <c r="H298" s="289"/>
      <c r="I298" s="288" t="s">
        <v>6</v>
      </c>
      <c r="J298" s="289"/>
      <c r="K298" s="288" t="s">
        <v>101</v>
      </c>
      <c r="L298" s="289"/>
      <c r="M298" s="288" t="s">
        <v>102</v>
      </c>
      <c r="N298" s="289"/>
    </row>
    <row r="299" spans="1:14">
      <c r="A299" s="287"/>
      <c r="B299" s="287"/>
      <c r="C299" s="287"/>
      <c r="D299" s="287"/>
      <c r="E299" s="287"/>
      <c r="F299" s="287"/>
      <c r="G299" s="290"/>
      <c r="H299" s="291"/>
      <c r="I299" s="290"/>
      <c r="J299" s="291"/>
      <c r="K299" s="290"/>
      <c r="L299" s="291"/>
      <c r="M299" s="290"/>
      <c r="N299" s="291"/>
    </row>
    <row r="300" spans="1:14">
      <c r="A300" s="163">
        <v>1</v>
      </c>
      <c r="B300" s="16" t="s">
        <v>62</v>
      </c>
      <c r="C300" s="5" t="s">
        <v>3</v>
      </c>
      <c r="D300" s="5" t="s">
        <v>7</v>
      </c>
      <c r="E300" s="5" t="s">
        <v>8</v>
      </c>
      <c r="F300" s="177" t="s">
        <v>75</v>
      </c>
      <c r="G300" s="12">
        <v>0</v>
      </c>
      <c r="H300" s="13" t="s">
        <v>74</v>
      </c>
      <c r="I300" s="12">
        <f t="shared" ref="I300:I302" si="49">G300*6</f>
        <v>0</v>
      </c>
      <c r="J300" s="13" t="s">
        <v>72</v>
      </c>
      <c r="K300" s="30">
        <f t="shared" ref="K300:K336" si="50">I300*0.33</f>
        <v>0</v>
      </c>
      <c r="L300" s="30" t="s">
        <v>103</v>
      </c>
      <c r="M300" s="15">
        <f t="shared" ref="M300:M336" si="51">K300*1000</f>
        <v>0</v>
      </c>
      <c r="N300" s="13" t="s">
        <v>71</v>
      </c>
    </row>
    <row r="301" spans="1:14">
      <c r="A301" s="163">
        <v>2</v>
      </c>
      <c r="B301" s="162">
        <v>43624</v>
      </c>
      <c r="C301" s="5" t="s">
        <v>56</v>
      </c>
      <c r="D301" s="5" t="s">
        <v>93</v>
      </c>
      <c r="E301" s="5" t="s">
        <v>8</v>
      </c>
      <c r="F301" s="93" t="s">
        <v>1923</v>
      </c>
      <c r="G301" s="12">
        <v>3</v>
      </c>
      <c r="H301" s="13" t="s">
        <v>74</v>
      </c>
      <c r="I301" s="12">
        <f t="shared" si="49"/>
        <v>18</v>
      </c>
      <c r="J301" s="13" t="s">
        <v>72</v>
      </c>
      <c r="K301" s="30">
        <f t="shared" si="50"/>
        <v>5.94</v>
      </c>
      <c r="L301" s="30" t="s">
        <v>103</v>
      </c>
      <c r="M301" s="15">
        <f t="shared" si="51"/>
        <v>5940</v>
      </c>
      <c r="N301" s="13" t="s">
        <v>71</v>
      </c>
    </row>
    <row r="302" spans="1:14">
      <c r="A302" s="163">
        <v>3</v>
      </c>
      <c r="B302" s="5"/>
      <c r="C302" s="5" t="s">
        <v>15</v>
      </c>
      <c r="D302" s="5" t="s">
        <v>647</v>
      </c>
      <c r="E302" s="5" t="s">
        <v>8</v>
      </c>
      <c r="F302" s="12" t="s">
        <v>1907</v>
      </c>
      <c r="G302" s="12">
        <v>2</v>
      </c>
      <c r="H302" s="13" t="s">
        <v>74</v>
      </c>
      <c r="I302" s="12">
        <f t="shared" si="49"/>
        <v>12</v>
      </c>
      <c r="J302" s="13" t="s">
        <v>72</v>
      </c>
      <c r="K302" s="30">
        <f t="shared" si="50"/>
        <v>3.96</v>
      </c>
      <c r="L302" s="30" t="s">
        <v>103</v>
      </c>
      <c r="M302" s="15">
        <f t="shared" si="51"/>
        <v>3960</v>
      </c>
      <c r="N302" s="13" t="s">
        <v>71</v>
      </c>
    </row>
    <row r="303" spans="1:14">
      <c r="A303" s="163">
        <v>4</v>
      </c>
      <c r="B303" s="5"/>
      <c r="C303" s="5" t="s">
        <v>17</v>
      </c>
      <c r="D303" s="5" t="s">
        <v>16</v>
      </c>
      <c r="E303" s="5" t="s">
        <v>8</v>
      </c>
      <c r="F303" s="177" t="s">
        <v>75</v>
      </c>
      <c r="G303" s="12">
        <v>0</v>
      </c>
      <c r="H303" s="13" t="s">
        <v>74</v>
      </c>
      <c r="I303" s="12">
        <f>G303*F3684</f>
        <v>0</v>
      </c>
      <c r="J303" s="13" t="s">
        <v>72</v>
      </c>
      <c r="K303" s="30">
        <f t="shared" si="50"/>
        <v>0</v>
      </c>
      <c r="L303" s="30" t="s">
        <v>103</v>
      </c>
      <c r="M303" s="15">
        <f t="shared" si="51"/>
        <v>0</v>
      </c>
      <c r="N303" s="13" t="s">
        <v>71</v>
      </c>
    </row>
    <row r="304" spans="1:14">
      <c r="A304" s="163">
        <v>5</v>
      </c>
      <c r="B304" s="5"/>
      <c r="C304" s="5" t="s">
        <v>251</v>
      </c>
      <c r="D304" s="5" t="s">
        <v>18</v>
      </c>
      <c r="E304" s="5" t="s">
        <v>8</v>
      </c>
      <c r="F304" s="12" t="s">
        <v>1410</v>
      </c>
      <c r="G304" s="12">
        <v>4</v>
      </c>
      <c r="H304" s="13" t="s">
        <v>74</v>
      </c>
      <c r="I304" s="12">
        <f t="shared" ref="I304:I308" si="52">G304*6</f>
        <v>24</v>
      </c>
      <c r="J304" s="13" t="s">
        <v>72</v>
      </c>
      <c r="K304" s="30">
        <f t="shared" si="50"/>
        <v>7.92</v>
      </c>
      <c r="L304" s="30" t="s">
        <v>103</v>
      </c>
      <c r="M304" s="15">
        <f t="shared" si="51"/>
        <v>7920</v>
      </c>
      <c r="N304" s="13" t="s">
        <v>71</v>
      </c>
    </row>
    <row r="305" spans="1:14">
      <c r="A305" s="163">
        <v>6</v>
      </c>
      <c r="B305" s="5"/>
      <c r="C305" s="9" t="s">
        <v>52</v>
      </c>
      <c r="D305" s="9" t="s">
        <v>51</v>
      </c>
      <c r="E305" s="9" t="s">
        <v>8</v>
      </c>
      <c r="F305" s="72" t="s">
        <v>1973</v>
      </c>
      <c r="G305" s="12">
        <v>5</v>
      </c>
      <c r="H305" s="13" t="s">
        <v>74</v>
      </c>
      <c r="I305" s="12">
        <f t="shared" si="52"/>
        <v>30</v>
      </c>
      <c r="J305" s="13" t="s">
        <v>72</v>
      </c>
      <c r="K305" s="30">
        <f t="shared" si="50"/>
        <v>9.9</v>
      </c>
      <c r="L305" s="30" t="s">
        <v>103</v>
      </c>
      <c r="M305" s="15">
        <f t="shared" si="51"/>
        <v>9900</v>
      </c>
      <c r="N305" s="13" t="s">
        <v>71</v>
      </c>
    </row>
    <row r="306" spans="1:14">
      <c r="A306" s="163">
        <v>7</v>
      </c>
      <c r="B306" s="5"/>
      <c r="C306" s="5" t="s">
        <v>10</v>
      </c>
      <c r="D306" s="5" t="s">
        <v>93</v>
      </c>
      <c r="E306" s="5" t="s">
        <v>8</v>
      </c>
      <c r="F306" s="177" t="s">
        <v>75</v>
      </c>
      <c r="G306" s="12">
        <v>0</v>
      </c>
      <c r="H306" s="13" t="s">
        <v>74</v>
      </c>
      <c r="I306" s="12">
        <f t="shared" si="52"/>
        <v>0</v>
      </c>
      <c r="J306" s="13" t="s">
        <v>72</v>
      </c>
      <c r="K306" s="30">
        <f t="shared" si="50"/>
        <v>0</v>
      </c>
      <c r="L306" s="30" t="s">
        <v>103</v>
      </c>
      <c r="M306" s="15">
        <f t="shared" si="51"/>
        <v>0</v>
      </c>
      <c r="N306" s="13" t="s">
        <v>71</v>
      </c>
    </row>
    <row r="307" spans="1:14">
      <c r="A307" s="165">
        <v>8</v>
      </c>
      <c r="B307" s="5"/>
      <c r="C307" s="102" t="s">
        <v>26</v>
      </c>
      <c r="D307" s="102" t="s">
        <v>89</v>
      </c>
      <c r="E307" s="102" t="s">
        <v>8</v>
      </c>
      <c r="F307" s="119" t="s">
        <v>1974</v>
      </c>
      <c r="G307" s="133">
        <v>5</v>
      </c>
      <c r="H307" s="134" t="s">
        <v>74</v>
      </c>
      <c r="I307" s="133">
        <f t="shared" si="52"/>
        <v>30</v>
      </c>
      <c r="J307" s="134" t="s">
        <v>72</v>
      </c>
      <c r="K307" s="30">
        <f t="shared" si="50"/>
        <v>9.9</v>
      </c>
      <c r="L307" s="135" t="s">
        <v>103</v>
      </c>
      <c r="M307" s="136">
        <f t="shared" si="51"/>
        <v>9900</v>
      </c>
      <c r="N307" s="134" t="s">
        <v>71</v>
      </c>
    </row>
    <row r="308" spans="1:14">
      <c r="A308" s="165">
        <v>9</v>
      </c>
      <c r="B308" s="5"/>
      <c r="C308" s="5" t="s">
        <v>94</v>
      </c>
      <c r="D308" s="5" t="s">
        <v>95</v>
      </c>
      <c r="E308" s="5" t="s">
        <v>8</v>
      </c>
      <c r="F308" s="177" t="s">
        <v>75</v>
      </c>
      <c r="G308" s="12">
        <v>0</v>
      </c>
      <c r="H308" s="13" t="s">
        <v>74</v>
      </c>
      <c r="I308" s="12">
        <f t="shared" si="52"/>
        <v>0</v>
      </c>
      <c r="J308" s="13" t="s">
        <v>72</v>
      </c>
      <c r="K308" s="30">
        <f t="shared" si="50"/>
        <v>0</v>
      </c>
      <c r="L308" s="30" t="s">
        <v>103</v>
      </c>
      <c r="M308" s="15">
        <f t="shared" si="51"/>
        <v>0</v>
      </c>
      <c r="N308" s="13" t="s">
        <v>71</v>
      </c>
    </row>
    <row r="309" spans="1:14">
      <c r="A309" s="165">
        <v>10</v>
      </c>
      <c r="B309" s="5"/>
      <c r="C309" s="5" t="s">
        <v>190</v>
      </c>
      <c r="D309" s="5" t="s">
        <v>20</v>
      </c>
      <c r="E309" s="5" t="s">
        <v>173</v>
      </c>
      <c r="F309" s="12" t="s">
        <v>1975</v>
      </c>
      <c r="G309" s="12">
        <v>1</v>
      </c>
      <c r="H309" s="13" t="s">
        <v>74</v>
      </c>
      <c r="I309" s="12">
        <f>G309*7</f>
        <v>7</v>
      </c>
      <c r="J309" s="13" t="s">
        <v>72</v>
      </c>
      <c r="K309" s="30">
        <f t="shared" si="50"/>
        <v>2.31</v>
      </c>
      <c r="L309" s="30" t="s">
        <v>103</v>
      </c>
      <c r="M309" s="15">
        <f t="shared" si="51"/>
        <v>2310</v>
      </c>
      <c r="N309" s="13" t="s">
        <v>71</v>
      </c>
    </row>
    <row r="310" spans="1:14">
      <c r="A310" s="165">
        <v>11</v>
      </c>
      <c r="B310" s="5"/>
      <c r="C310" s="5" t="s">
        <v>34</v>
      </c>
      <c r="D310" s="5" t="s">
        <v>134</v>
      </c>
      <c r="E310" s="5" t="s">
        <v>173</v>
      </c>
      <c r="F310" s="177" t="s">
        <v>75</v>
      </c>
      <c r="G310" s="12">
        <v>0</v>
      </c>
      <c r="H310" s="13" t="s">
        <v>74</v>
      </c>
      <c r="I310" s="12">
        <f>G310*7</f>
        <v>0</v>
      </c>
      <c r="J310" s="13" t="s">
        <v>72</v>
      </c>
      <c r="K310" s="30">
        <f t="shared" si="50"/>
        <v>0</v>
      </c>
      <c r="L310" s="30" t="s">
        <v>103</v>
      </c>
      <c r="M310" s="15">
        <f t="shared" si="51"/>
        <v>0</v>
      </c>
      <c r="N310" s="13" t="s">
        <v>71</v>
      </c>
    </row>
    <row r="311" spans="1:14">
      <c r="A311" s="165">
        <v>12</v>
      </c>
      <c r="B311" s="5"/>
      <c r="C311" s="5" t="s">
        <v>23</v>
      </c>
      <c r="D311" s="5" t="s">
        <v>136</v>
      </c>
      <c r="E311" s="5" t="s">
        <v>12</v>
      </c>
      <c r="F311" s="5" t="s">
        <v>1976</v>
      </c>
      <c r="G311" s="12">
        <v>1</v>
      </c>
      <c r="H311" s="13" t="s">
        <v>74</v>
      </c>
      <c r="I311" s="12">
        <f t="shared" ref="I311:I320" si="53">G311*1</f>
        <v>1</v>
      </c>
      <c r="J311" s="13" t="s">
        <v>72</v>
      </c>
      <c r="K311" s="30">
        <f t="shared" si="50"/>
        <v>0.33</v>
      </c>
      <c r="L311" s="30" t="s">
        <v>103</v>
      </c>
      <c r="M311" s="15">
        <f t="shared" si="51"/>
        <v>330</v>
      </c>
      <c r="N311" s="13" t="s">
        <v>71</v>
      </c>
    </row>
    <row r="312" spans="1:14">
      <c r="A312" s="165">
        <v>13</v>
      </c>
      <c r="B312" s="5"/>
      <c r="C312" s="5" t="s">
        <v>90</v>
      </c>
      <c r="D312" s="5" t="s">
        <v>91</v>
      </c>
      <c r="E312" s="5" t="s">
        <v>12</v>
      </c>
      <c r="F312" s="12" t="s">
        <v>1977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165">
        <v>14</v>
      </c>
      <c r="B313" s="5"/>
      <c r="C313" s="5" t="s">
        <v>81</v>
      </c>
      <c r="D313" s="5" t="s">
        <v>82</v>
      </c>
      <c r="E313" s="5" t="s">
        <v>12</v>
      </c>
      <c r="F313" s="12" t="s">
        <v>1978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165">
        <v>15</v>
      </c>
      <c r="B314" s="5"/>
      <c r="C314" s="5" t="s">
        <v>11</v>
      </c>
      <c r="D314" s="5" t="s">
        <v>13</v>
      </c>
      <c r="E314" s="5" t="s">
        <v>12</v>
      </c>
      <c r="F314" s="177" t="s">
        <v>75</v>
      </c>
      <c r="G314" s="12">
        <v>0</v>
      </c>
      <c r="H314" s="13" t="s">
        <v>74</v>
      </c>
      <c r="I314" s="12">
        <f t="shared" si="53"/>
        <v>0</v>
      </c>
      <c r="J314" s="13" t="s">
        <v>72</v>
      </c>
      <c r="K314" s="30">
        <f t="shared" si="50"/>
        <v>0</v>
      </c>
      <c r="L314" s="30" t="s">
        <v>103</v>
      </c>
      <c r="M314" s="15">
        <f t="shared" si="51"/>
        <v>0</v>
      </c>
      <c r="N314" s="13" t="s">
        <v>71</v>
      </c>
    </row>
    <row r="315" spans="1:14">
      <c r="A315" s="165">
        <v>16</v>
      </c>
      <c r="B315" s="5"/>
      <c r="C315" s="5" t="s">
        <v>28</v>
      </c>
      <c r="D315" s="5" t="s">
        <v>27</v>
      </c>
      <c r="E315" s="5" t="s">
        <v>12</v>
      </c>
      <c r="F315" s="177" t="s">
        <v>75</v>
      </c>
      <c r="G315" s="12">
        <v>0</v>
      </c>
      <c r="H315" s="13" t="s">
        <v>74</v>
      </c>
      <c r="I315" s="12">
        <f t="shared" si="53"/>
        <v>0</v>
      </c>
      <c r="J315" s="13" t="s">
        <v>72</v>
      </c>
      <c r="K315" s="30">
        <f t="shared" si="50"/>
        <v>0</v>
      </c>
      <c r="L315" s="30" t="s">
        <v>103</v>
      </c>
      <c r="M315" s="15">
        <f t="shared" si="51"/>
        <v>0</v>
      </c>
      <c r="N315" s="13" t="s">
        <v>71</v>
      </c>
    </row>
    <row r="316" spans="1:14">
      <c r="A316" s="165">
        <v>17</v>
      </c>
      <c r="B316" s="5"/>
      <c r="C316" s="102" t="s">
        <v>30</v>
      </c>
      <c r="D316" s="102" t="s">
        <v>29</v>
      </c>
      <c r="E316" s="102" t="s">
        <v>12</v>
      </c>
      <c r="F316" s="133" t="s">
        <v>1982</v>
      </c>
      <c r="G316" s="133">
        <v>1</v>
      </c>
      <c r="H316" s="134" t="s">
        <v>74</v>
      </c>
      <c r="I316" s="133">
        <f t="shared" si="53"/>
        <v>1</v>
      </c>
      <c r="J316" s="134" t="s">
        <v>72</v>
      </c>
      <c r="K316" s="135">
        <f t="shared" si="50"/>
        <v>0.33</v>
      </c>
      <c r="L316" s="135" t="s">
        <v>103</v>
      </c>
      <c r="M316" s="136">
        <f t="shared" si="51"/>
        <v>330</v>
      </c>
      <c r="N316" s="134" t="s">
        <v>71</v>
      </c>
    </row>
    <row r="317" spans="1:14">
      <c r="A317" s="165">
        <v>18</v>
      </c>
      <c r="B317" s="5"/>
      <c r="C317" s="5" t="s">
        <v>32</v>
      </c>
      <c r="D317" s="5" t="s">
        <v>33</v>
      </c>
      <c r="E317" s="5" t="s">
        <v>12</v>
      </c>
      <c r="F317" s="12" t="s">
        <v>1980</v>
      </c>
      <c r="G317" s="12">
        <v>2</v>
      </c>
      <c r="H317" s="13" t="s">
        <v>74</v>
      </c>
      <c r="I317" s="12">
        <f t="shared" si="53"/>
        <v>2</v>
      </c>
      <c r="J317" s="13" t="s">
        <v>72</v>
      </c>
      <c r="K317" s="30">
        <f t="shared" si="50"/>
        <v>0.66</v>
      </c>
      <c r="L317" s="30" t="s">
        <v>103</v>
      </c>
      <c r="M317" s="15">
        <f t="shared" si="51"/>
        <v>660</v>
      </c>
      <c r="N317" s="13" t="s">
        <v>71</v>
      </c>
    </row>
    <row r="318" spans="1:14">
      <c r="A318" s="165">
        <v>19</v>
      </c>
      <c r="B318" s="5"/>
      <c r="C318" s="5" t="s">
        <v>38</v>
      </c>
      <c r="D318" s="5" t="s">
        <v>37</v>
      </c>
      <c r="E318" s="5" t="s">
        <v>12</v>
      </c>
      <c r="F318" s="177" t="s">
        <v>75</v>
      </c>
      <c r="G318" s="12">
        <v>0</v>
      </c>
      <c r="H318" s="13" t="s">
        <v>74</v>
      </c>
      <c r="I318" s="12">
        <f t="shared" si="53"/>
        <v>0</v>
      </c>
      <c r="J318" s="13" t="s">
        <v>72</v>
      </c>
      <c r="K318" s="30">
        <f t="shared" si="50"/>
        <v>0</v>
      </c>
      <c r="L318" s="30" t="s">
        <v>103</v>
      </c>
      <c r="M318" s="15">
        <f t="shared" si="51"/>
        <v>0</v>
      </c>
      <c r="N318" s="13" t="s">
        <v>71</v>
      </c>
    </row>
    <row r="319" spans="1:14">
      <c r="A319" s="165">
        <v>20</v>
      </c>
      <c r="B319" s="5"/>
      <c r="C319" s="5" t="s">
        <v>40</v>
      </c>
      <c r="D319" s="5" t="s">
        <v>39</v>
      </c>
      <c r="E319" s="5" t="s">
        <v>12</v>
      </c>
      <c r="F319" s="12" t="s">
        <v>1981</v>
      </c>
      <c r="G319" s="12">
        <v>1</v>
      </c>
      <c r="H319" s="13" t="s">
        <v>74</v>
      </c>
      <c r="I319" s="12">
        <f t="shared" si="53"/>
        <v>1</v>
      </c>
      <c r="J319" s="13" t="s">
        <v>72</v>
      </c>
      <c r="K319" s="30">
        <f t="shared" si="50"/>
        <v>0.33</v>
      </c>
      <c r="L319" s="30" t="s">
        <v>103</v>
      </c>
      <c r="M319" s="15">
        <f t="shared" si="51"/>
        <v>330</v>
      </c>
      <c r="N319" s="13" t="s">
        <v>71</v>
      </c>
    </row>
    <row r="320" spans="1:14">
      <c r="A320" s="165">
        <v>21</v>
      </c>
      <c r="B320" s="5"/>
      <c r="C320" s="5" t="s">
        <v>52</v>
      </c>
      <c r="D320" s="5" t="s">
        <v>79</v>
      </c>
      <c r="E320" s="5" t="s">
        <v>12</v>
      </c>
      <c r="F320" s="177" t="s">
        <v>75</v>
      </c>
      <c r="G320" s="12">
        <v>0</v>
      </c>
      <c r="H320" s="13" t="s">
        <v>74</v>
      </c>
      <c r="I320" s="12">
        <f t="shared" si="53"/>
        <v>0</v>
      </c>
      <c r="J320" s="13" t="s">
        <v>72</v>
      </c>
      <c r="K320" s="30">
        <f t="shared" si="50"/>
        <v>0</v>
      </c>
      <c r="L320" s="30" t="s">
        <v>103</v>
      </c>
      <c r="M320" s="15">
        <f t="shared" si="51"/>
        <v>0</v>
      </c>
      <c r="N320" s="13" t="s">
        <v>71</v>
      </c>
    </row>
    <row r="321" spans="1:14">
      <c r="A321" s="165">
        <v>22</v>
      </c>
      <c r="B321" s="5"/>
      <c r="C321" s="102" t="s">
        <v>45</v>
      </c>
      <c r="D321" s="102" t="s">
        <v>44</v>
      </c>
      <c r="E321" s="102" t="s">
        <v>43</v>
      </c>
      <c r="F321" s="119" t="s">
        <v>1983</v>
      </c>
      <c r="G321" s="133">
        <v>3</v>
      </c>
      <c r="H321" s="134" t="s">
        <v>74</v>
      </c>
      <c r="I321" s="133">
        <f>G321*1.5</f>
        <v>4.5</v>
      </c>
      <c r="J321" s="134" t="s">
        <v>72</v>
      </c>
      <c r="K321" s="135">
        <f t="shared" si="50"/>
        <v>1.4850000000000001</v>
      </c>
      <c r="L321" s="135" t="s">
        <v>103</v>
      </c>
      <c r="M321" s="136">
        <f t="shared" si="51"/>
        <v>1485</v>
      </c>
      <c r="N321" s="134" t="s">
        <v>71</v>
      </c>
    </row>
    <row r="322" spans="1:14">
      <c r="A322" s="165">
        <v>23</v>
      </c>
      <c r="B322" s="5"/>
      <c r="C322" s="5" t="s">
        <v>1390</v>
      </c>
      <c r="D322" s="5" t="s">
        <v>46</v>
      </c>
      <c r="E322" s="5" t="s">
        <v>43</v>
      </c>
      <c r="F322" s="177" t="s">
        <v>75</v>
      </c>
      <c r="G322" s="12">
        <v>0</v>
      </c>
      <c r="H322" s="13" t="s">
        <v>74</v>
      </c>
      <c r="I322" s="12">
        <f>G322*1.5</f>
        <v>0</v>
      </c>
      <c r="J322" s="13" t="s">
        <v>72</v>
      </c>
      <c r="K322" s="30">
        <f t="shared" si="50"/>
        <v>0</v>
      </c>
      <c r="L322" s="30" t="s">
        <v>103</v>
      </c>
      <c r="M322" s="15">
        <f t="shared" si="51"/>
        <v>0</v>
      </c>
      <c r="N322" s="13" t="s">
        <v>71</v>
      </c>
    </row>
    <row r="323" spans="1:14">
      <c r="A323" s="165">
        <v>24</v>
      </c>
      <c r="B323" s="5"/>
      <c r="C323" s="5" t="s">
        <v>42</v>
      </c>
      <c r="D323" s="5" t="s">
        <v>41</v>
      </c>
      <c r="E323" s="5" t="s">
        <v>43</v>
      </c>
      <c r="F323" s="12" t="s">
        <v>1984</v>
      </c>
      <c r="G323" s="12">
        <v>1</v>
      </c>
      <c r="H323" s="13" t="s">
        <v>74</v>
      </c>
      <c r="I323" s="12">
        <f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165">
        <v>25</v>
      </c>
      <c r="B324" s="5"/>
      <c r="C324" s="5" t="s">
        <v>1168</v>
      </c>
      <c r="D324" s="5"/>
      <c r="E324" s="5" t="s">
        <v>12</v>
      </c>
      <c r="F324" s="12" t="s">
        <v>1106</v>
      </c>
      <c r="G324" s="12">
        <v>1</v>
      </c>
      <c r="H324" s="13" t="s">
        <v>74</v>
      </c>
      <c r="I324" s="12">
        <f>G324*4</f>
        <v>4</v>
      </c>
      <c r="J324" s="13" t="s">
        <v>72</v>
      </c>
      <c r="K324" s="30">
        <f t="shared" si="50"/>
        <v>1.32</v>
      </c>
      <c r="L324" s="30" t="s">
        <v>103</v>
      </c>
      <c r="M324" s="15">
        <f t="shared" si="51"/>
        <v>1320</v>
      </c>
      <c r="N324" s="13" t="s">
        <v>71</v>
      </c>
    </row>
    <row r="325" spans="1:14">
      <c r="A325" s="165">
        <v>26</v>
      </c>
      <c r="B325" s="5"/>
      <c r="C325" s="5" t="s">
        <v>1931</v>
      </c>
      <c r="D325" s="5"/>
      <c r="E325" s="5" t="s">
        <v>12</v>
      </c>
      <c r="F325" s="12" t="s">
        <v>990</v>
      </c>
      <c r="G325" s="12">
        <v>1</v>
      </c>
      <c r="H325" s="13" t="s">
        <v>74</v>
      </c>
      <c r="I325" s="12">
        <f t="shared" ref="I325" si="54">G325*1.5</f>
        <v>1.5</v>
      </c>
      <c r="J325" s="13" t="s">
        <v>72</v>
      </c>
      <c r="K325" s="30">
        <f t="shared" si="50"/>
        <v>0.495</v>
      </c>
      <c r="L325" s="30" t="s">
        <v>103</v>
      </c>
      <c r="M325" s="15">
        <f t="shared" si="51"/>
        <v>495</v>
      </c>
      <c r="N325" s="13" t="s">
        <v>71</v>
      </c>
    </row>
    <row r="326" spans="1:14">
      <c r="A326" s="165">
        <v>27</v>
      </c>
      <c r="B326" s="5"/>
      <c r="C326" s="5" t="s">
        <v>1919</v>
      </c>
      <c r="D326" s="5"/>
      <c r="E326" s="5" t="s">
        <v>12</v>
      </c>
      <c r="F326" s="12" t="s">
        <v>505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165">
        <v>28</v>
      </c>
      <c r="B327" s="5"/>
      <c r="C327" s="5" t="s">
        <v>832</v>
      </c>
      <c r="D327" s="5"/>
      <c r="E327" s="5" t="s">
        <v>12</v>
      </c>
      <c r="F327" s="12" t="s">
        <v>1920</v>
      </c>
      <c r="G327" s="12">
        <v>1</v>
      </c>
      <c r="H327" s="13" t="s">
        <v>74</v>
      </c>
      <c r="I327" s="12">
        <f>G327*1</f>
        <v>1</v>
      </c>
      <c r="J327" s="13" t="s">
        <v>72</v>
      </c>
      <c r="K327" s="30">
        <f t="shared" si="50"/>
        <v>0.33</v>
      </c>
      <c r="L327" s="30" t="s">
        <v>103</v>
      </c>
      <c r="M327" s="15">
        <f t="shared" si="51"/>
        <v>330</v>
      </c>
      <c r="N327" s="13" t="s">
        <v>71</v>
      </c>
    </row>
    <row r="328" spans="1:14">
      <c r="A328" s="165">
        <v>29</v>
      </c>
      <c r="B328" s="5"/>
      <c r="C328" s="5" t="s">
        <v>1114</v>
      </c>
      <c r="D328" s="5"/>
      <c r="E328" s="5" t="s">
        <v>12</v>
      </c>
      <c r="F328" s="103" t="s">
        <v>322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>
      <c r="A329" s="165">
        <v>30</v>
      </c>
      <c r="B329" s="5"/>
      <c r="C329" s="5" t="s">
        <v>126</v>
      </c>
      <c r="D329" s="5"/>
      <c r="E329" s="5" t="s">
        <v>43</v>
      </c>
      <c r="F329" s="12" t="s">
        <v>271</v>
      </c>
      <c r="G329" s="12">
        <v>1</v>
      </c>
      <c r="H329" s="13" t="s">
        <v>74</v>
      </c>
      <c r="I329" s="12">
        <f t="shared" ref="I329" si="55">G329*4</f>
        <v>4</v>
      </c>
      <c r="J329" s="13" t="s">
        <v>72</v>
      </c>
      <c r="K329" s="30">
        <f t="shared" si="50"/>
        <v>1.32</v>
      </c>
      <c r="L329" s="30" t="s">
        <v>103</v>
      </c>
      <c r="M329" s="15">
        <f t="shared" si="51"/>
        <v>1320</v>
      </c>
      <c r="N329" s="13" t="s">
        <v>71</v>
      </c>
    </row>
    <row r="330" spans="1:14">
      <c r="A330" s="165">
        <v>31</v>
      </c>
      <c r="B330" s="5"/>
      <c r="C330" s="5" t="s">
        <v>893</v>
      </c>
      <c r="D330" s="5"/>
      <c r="E330" s="5" t="s">
        <v>12</v>
      </c>
      <c r="F330" s="12" t="s">
        <v>220</v>
      </c>
      <c r="G330" s="12">
        <v>1</v>
      </c>
      <c r="H330" s="13" t="s">
        <v>74</v>
      </c>
      <c r="I330" s="12">
        <f>G330*1</f>
        <v>1</v>
      </c>
      <c r="J330" s="13" t="s">
        <v>72</v>
      </c>
      <c r="K330" s="30">
        <f t="shared" si="50"/>
        <v>0.33</v>
      </c>
      <c r="L330" s="30" t="s">
        <v>103</v>
      </c>
      <c r="M330" s="15">
        <f t="shared" si="51"/>
        <v>330</v>
      </c>
      <c r="N330" s="13" t="s">
        <v>71</v>
      </c>
    </row>
    <row r="331" spans="1:14">
      <c r="A331" s="165">
        <v>32</v>
      </c>
      <c r="B331" s="5"/>
      <c r="C331" s="5" t="s">
        <v>1193</v>
      </c>
      <c r="D331" s="5"/>
      <c r="E331" s="5" t="s">
        <v>43</v>
      </c>
      <c r="F331" s="12" t="s">
        <v>218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165">
        <v>33</v>
      </c>
      <c r="B332" s="5"/>
      <c r="C332" s="5" t="s">
        <v>686</v>
      </c>
      <c r="D332" s="5"/>
      <c r="E332" s="5" t="s">
        <v>12</v>
      </c>
      <c r="F332" s="12" t="s">
        <v>795</v>
      </c>
      <c r="G332" s="12">
        <v>1</v>
      </c>
      <c r="H332" s="13" t="s">
        <v>74</v>
      </c>
      <c r="I332" s="12">
        <f>G332*1.5</f>
        <v>1.5</v>
      </c>
      <c r="J332" s="13" t="s">
        <v>72</v>
      </c>
      <c r="K332" s="30">
        <f t="shared" si="50"/>
        <v>0.495</v>
      </c>
      <c r="L332" s="30" t="s">
        <v>103</v>
      </c>
      <c r="M332" s="15">
        <f t="shared" si="51"/>
        <v>495</v>
      </c>
      <c r="N332" s="13" t="s">
        <v>71</v>
      </c>
    </row>
    <row r="333" spans="1:14">
      <c r="A333" s="165">
        <v>34</v>
      </c>
      <c r="B333" s="5"/>
      <c r="C333" s="5" t="s">
        <v>1929</v>
      </c>
      <c r="D333" s="5"/>
      <c r="E333" s="5" t="s">
        <v>12</v>
      </c>
      <c r="F333" s="12" t="s">
        <v>1930</v>
      </c>
      <c r="G333" s="12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165">
        <v>35</v>
      </c>
      <c r="B334" s="5"/>
      <c r="C334" s="5" t="s">
        <v>52</v>
      </c>
      <c r="D334" s="5"/>
      <c r="E334" s="5" t="s">
        <v>12</v>
      </c>
      <c r="F334" s="5" t="s">
        <v>995</v>
      </c>
      <c r="G334" s="30">
        <v>2</v>
      </c>
      <c r="H334" s="13" t="s">
        <v>74</v>
      </c>
      <c r="I334" s="12">
        <f>G334*1</f>
        <v>2</v>
      </c>
      <c r="J334" s="13" t="s">
        <v>72</v>
      </c>
      <c r="K334" s="30">
        <f t="shared" si="50"/>
        <v>0.66</v>
      </c>
      <c r="L334" s="30" t="s">
        <v>103</v>
      </c>
      <c r="M334" s="15">
        <f t="shared" si="51"/>
        <v>660</v>
      </c>
      <c r="N334" s="13" t="s">
        <v>71</v>
      </c>
    </row>
    <row r="335" spans="1:14">
      <c r="A335" s="165">
        <v>36</v>
      </c>
      <c r="B335" s="5"/>
      <c r="C335" s="5" t="s">
        <v>1916</v>
      </c>
      <c r="D335" s="5"/>
      <c r="E335" s="5" t="s">
        <v>43</v>
      </c>
      <c r="F335" s="5" t="s">
        <v>1917</v>
      </c>
      <c r="G335" s="30">
        <v>1</v>
      </c>
      <c r="H335" s="13" t="s">
        <v>74</v>
      </c>
      <c r="I335" s="12">
        <f>G335*1</f>
        <v>1</v>
      </c>
      <c r="J335" s="13" t="s">
        <v>72</v>
      </c>
      <c r="K335" s="30">
        <f t="shared" si="50"/>
        <v>0.33</v>
      </c>
      <c r="L335" s="30" t="s">
        <v>103</v>
      </c>
      <c r="M335" s="15">
        <f t="shared" si="51"/>
        <v>330</v>
      </c>
      <c r="N335" s="13" t="s">
        <v>71</v>
      </c>
    </row>
    <row r="336" spans="1:14">
      <c r="A336" s="165">
        <v>37</v>
      </c>
      <c r="B336" s="5"/>
      <c r="C336" s="5" t="s">
        <v>49</v>
      </c>
      <c r="D336" s="5" t="s">
        <v>48</v>
      </c>
      <c r="E336" s="5" t="s">
        <v>1369</v>
      </c>
      <c r="F336" s="5" t="s">
        <v>1370</v>
      </c>
      <c r="G336" s="12">
        <v>0</v>
      </c>
      <c r="H336" s="13" t="s">
        <v>74</v>
      </c>
      <c r="I336" s="12">
        <v>4</v>
      </c>
      <c r="J336" s="13" t="s">
        <v>72</v>
      </c>
      <c r="K336" s="12">
        <f t="shared" si="50"/>
        <v>1.32</v>
      </c>
      <c r="L336" s="13" t="s">
        <v>103</v>
      </c>
      <c r="M336" s="12">
        <f t="shared" si="51"/>
        <v>1320</v>
      </c>
      <c r="N336" s="13" t="s">
        <v>71</v>
      </c>
    </row>
    <row r="337" spans="1:14">
      <c r="A337" s="165">
        <v>38</v>
      </c>
      <c r="B337" s="5"/>
      <c r="C337" s="102" t="s">
        <v>1371</v>
      </c>
      <c r="D337" s="102" t="s">
        <v>25</v>
      </c>
      <c r="E337" s="102" t="s">
        <v>1372</v>
      </c>
      <c r="F337" s="160" t="s">
        <v>1375</v>
      </c>
      <c r="G337" s="140">
        <v>0</v>
      </c>
      <c r="H337" s="141" t="s">
        <v>74</v>
      </c>
      <c r="I337" s="140">
        <v>7</v>
      </c>
      <c r="J337" s="141" t="s">
        <v>72</v>
      </c>
      <c r="K337" s="142" t="s">
        <v>1373</v>
      </c>
      <c r="L337" s="141" t="s">
        <v>103</v>
      </c>
      <c r="M337" s="142" t="s">
        <v>1374</v>
      </c>
      <c r="N337" s="141" t="s">
        <v>71</v>
      </c>
    </row>
    <row r="338" spans="1:14">
      <c r="A338" s="281" t="s">
        <v>54</v>
      </c>
      <c r="B338" s="282"/>
      <c r="C338" s="282"/>
      <c r="D338" s="282"/>
      <c r="E338" s="283"/>
      <c r="F338" s="164"/>
      <c r="G338" s="12">
        <f>SUM(G300:G337)</f>
        <v>44</v>
      </c>
      <c r="H338" s="13" t="s">
        <v>74</v>
      </c>
      <c r="I338" s="12">
        <f>SUM(I300:I336)</f>
        <v>158</v>
      </c>
      <c r="J338" s="13" t="s">
        <v>72</v>
      </c>
      <c r="K338" s="30">
        <f>I338*0.33</f>
        <v>52.14</v>
      </c>
      <c r="L338" s="30" t="s">
        <v>103</v>
      </c>
      <c r="M338" s="34">
        <f>SUM(M300:M336)</f>
        <v>52140</v>
      </c>
      <c r="N338" s="13" t="s">
        <v>71</v>
      </c>
    </row>
    <row r="341" spans="1:14">
      <c r="A341" s="286" t="s">
        <v>1932</v>
      </c>
      <c r="B341" s="286" t="s">
        <v>0</v>
      </c>
      <c r="C341" s="286" t="s">
        <v>2</v>
      </c>
      <c r="D341" s="286" t="s">
        <v>4</v>
      </c>
      <c r="E341" s="286" t="s">
        <v>1</v>
      </c>
      <c r="F341" s="286" t="s">
        <v>280</v>
      </c>
      <c r="G341" s="288" t="s">
        <v>5</v>
      </c>
      <c r="H341" s="289"/>
      <c r="I341" s="288" t="s">
        <v>6</v>
      </c>
      <c r="J341" s="289"/>
      <c r="K341" s="288" t="s">
        <v>101</v>
      </c>
      <c r="L341" s="289"/>
      <c r="M341" s="288" t="s">
        <v>102</v>
      </c>
      <c r="N341" s="289"/>
    </row>
    <row r="342" spans="1:14">
      <c r="A342" s="287"/>
      <c r="B342" s="287"/>
      <c r="C342" s="287"/>
      <c r="D342" s="287"/>
      <c r="E342" s="287"/>
      <c r="F342" s="287"/>
      <c r="G342" s="290"/>
      <c r="H342" s="291"/>
      <c r="I342" s="290"/>
      <c r="J342" s="291"/>
      <c r="K342" s="290"/>
      <c r="L342" s="291"/>
      <c r="M342" s="290"/>
      <c r="N342" s="291"/>
    </row>
    <row r="343" spans="1:14">
      <c r="A343" s="163">
        <v>1</v>
      </c>
      <c r="B343" s="16" t="s">
        <v>63</v>
      </c>
      <c r="C343" s="5" t="s">
        <v>3</v>
      </c>
      <c r="D343" s="5" t="s">
        <v>7</v>
      </c>
      <c r="E343" s="5" t="s">
        <v>8</v>
      </c>
      <c r="F343" s="12" t="s">
        <v>1985</v>
      </c>
      <c r="G343" s="12">
        <v>4</v>
      </c>
      <c r="H343" s="13" t="s">
        <v>74</v>
      </c>
      <c r="I343" s="12">
        <f t="shared" ref="I343:I345" si="56">G343*6</f>
        <v>24</v>
      </c>
      <c r="J343" s="13" t="s">
        <v>72</v>
      </c>
      <c r="K343" s="30">
        <f t="shared" ref="K343:K379" si="57">I343*0.33</f>
        <v>7.92</v>
      </c>
      <c r="L343" s="30" t="s">
        <v>103</v>
      </c>
      <c r="M343" s="15">
        <f t="shared" ref="M343:M379" si="58">K343*1000</f>
        <v>7920</v>
      </c>
      <c r="N343" s="13" t="s">
        <v>71</v>
      </c>
    </row>
    <row r="344" spans="1:14">
      <c r="A344" s="163">
        <v>2</v>
      </c>
      <c r="B344" s="162">
        <v>43625</v>
      </c>
      <c r="C344" s="5" t="s">
        <v>56</v>
      </c>
      <c r="D344" s="5" t="s">
        <v>93</v>
      </c>
      <c r="E344" s="5" t="s">
        <v>8</v>
      </c>
      <c r="F344" s="179" t="s">
        <v>75</v>
      </c>
      <c r="G344" s="12">
        <v>0</v>
      </c>
      <c r="H344" s="13" t="s">
        <v>74</v>
      </c>
      <c r="I344" s="12">
        <f t="shared" si="56"/>
        <v>0</v>
      </c>
      <c r="J344" s="13" t="s">
        <v>72</v>
      </c>
      <c r="K344" s="30">
        <f t="shared" si="57"/>
        <v>0</v>
      </c>
      <c r="L344" s="30" t="s">
        <v>103</v>
      </c>
      <c r="M344" s="15">
        <f t="shared" si="58"/>
        <v>0</v>
      </c>
      <c r="N344" s="13" t="s">
        <v>71</v>
      </c>
    </row>
    <row r="345" spans="1:14">
      <c r="A345" s="163">
        <v>3</v>
      </c>
      <c r="B345" s="5"/>
      <c r="C345" s="5" t="s">
        <v>15</v>
      </c>
      <c r="D345" s="5" t="s">
        <v>647</v>
      </c>
      <c r="E345" s="5" t="s">
        <v>8</v>
      </c>
      <c r="F345" s="179" t="s">
        <v>75</v>
      </c>
      <c r="G345" s="12">
        <v>0</v>
      </c>
      <c r="H345" s="13" t="s">
        <v>74</v>
      </c>
      <c r="I345" s="12">
        <f t="shared" si="56"/>
        <v>0</v>
      </c>
      <c r="J345" s="13" t="s">
        <v>72</v>
      </c>
      <c r="K345" s="30">
        <f t="shared" si="57"/>
        <v>0</v>
      </c>
      <c r="L345" s="30" t="s">
        <v>103</v>
      </c>
      <c r="M345" s="15">
        <f t="shared" si="58"/>
        <v>0</v>
      </c>
      <c r="N345" s="13" t="s">
        <v>71</v>
      </c>
    </row>
    <row r="346" spans="1:14">
      <c r="A346" s="163">
        <v>4</v>
      </c>
      <c r="B346" s="5"/>
      <c r="C346" s="5" t="s">
        <v>17</v>
      </c>
      <c r="D346" s="5" t="s">
        <v>16</v>
      </c>
      <c r="E346" s="5" t="s">
        <v>8</v>
      </c>
      <c r="F346" s="179" t="s">
        <v>75</v>
      </c>
      <c r="G346" s="12">
        <v>0</v>
      </c>
      <c r="H346" s="13" t="s">
        <v>74</v>
      </c>
      <c r="I346" s="12">
        <f>G346*F3727</f>
        <v>0</v>
      </c>
      <c r="J346" s="13" t="s">
        <v>72</v>
      </c>
      <c r="K346" s="30">
        <f t="shared" si="57"/>
        <v>0</v>
      </c>
      <c r="L346" s="30" t="s">
        <v>103</v>
      </c>
      <c r="M346" s="15">
        <f t="shared" si="58"/>
        <v>0</v>
      </c>
      <c r="N346" s="13" t="s">
        <v>71</v>
      </c>
    </row>
    <row r="347" spans="1:14">
      <c r="A347" s="163">
        <v>5</v>
      </c>
      <c r="B347" s="5"/>
      <c r="C347" s="5" t="s">
        <v>251</v>
      </c>
      <c r="D347" s="5" t="s">
        <v>18</v>
      </c>
      <c r="E347" s="5" t="s">
        <v>8</v>
      </c>
      <c r="F347" s="12" t="s">
        <v>1986</v>
      </c>
      <c r="G347" s="12">
        <v>4</v>
      </c>
      <c r="H347" s="13" t="s">
        <v>74</v>
      </c>
      <c r="I347" s="12">
        <f t="shared" ref="I347:I351" si="59">G347*6</f>
        <v>24</v>
      </c>
      <c r="J347" s="13" t="s">
        <v>72</v>
      </c>
      <c r="K347" s="30">
        <f t="shared" si="57"/>
        <v>7.92</v>
      </c>
      <c r="L347" s="30" t="s">
        <v>103</v>
      </c>
      <c r="M347" s="15">
        <f t="shared" si="58"/>
        <v>7920</v>
      </c>
      <c r="N347" s="13" t="s">
        <v>71</v>
      </c>
    </row>
    <row r="348" spans="1:14">
      <c r="A348" s="163">
        <v>6</v>
      </c>
      <c r="B348" s="5"/>
      <c r="C348" s="9" t="s">
        <v>52</v>
      </c>
      <c r="D348" s="9" t="s">
        <v>51</v>
      </c>
      <c r="E348" s="9" t="s">
        <v>8</v>
      </c>
      <c r="F348" s="184" t="s">
        <v>75</v>
      </c>
      <c r="G348" s="12">
        <v>0</v>
      </c>
      <c r="H348" s="13" t="s">
        <v>74</v>
      </c>
      <c r="I348" s="12">
        <f t="shared" si="59"/>
        <v>0</v>
      </c>
      <c r="J348" s="13" t="s">
        <v>72</v>
      </c>
      <c r="K348" s="30">
        <f t="shared" si="57"/>
        <v>0</v>
      </c>
      <c r="L348" s="30" t="s">
        <v>103</v>
      </c>
      <c r="M348" s="15">
        <f t="shared" si="58"/>
        <v>0</v>
      </c>
      <c r="N348" s="13" t="s">
        <v>71</v>
      </c>
    </row>
    <row r="349" spans="1:14">
      <c r="A349" s="163">
        <v>7</v>
      </c>
      <c r="B349" s="5"/>
      <c r="C349" s="5" t="s">
        <v>10</v>
      </c>
      <c r="D349" s="5" t="s">
        <v>93</v>
      </c>
      <c r="E349" s="5" t="s">
        <v>8</v>
      </c>
      <c r="F349" s="184" t="s">
        <v>75</v>
      </c>
      <c r="G349" s="12">
        <v>0</v>
      </c>
      <c r="H349" s="13" t="s">
        <v>74</v>
      </c>
      <c r="I349" s="12">
        <f t="shared" si="59"/>
        <v>0</v>
      </c>
      <c r="J349" s="13" t="s">
        <v>72</v>
      </c>
      <c r="K349" s="30">
        <f t="shared" si="57"/>
        <v>0</v>
      </c>
      <c r="L349" s="30" t="s">
        <v>103</v>
      </c>
      <c r="M349" s="15">
        <f t="shared" si="58"/>
        <v>0</v>
      </c>
      <c r="N349" s="13" t="s">
        <v>71</v>
      </c>
    </row>
    <row r="350" spans="1:14">
      <c r="A350" s="165">
        <v>8</v>
      </c>
      <c r="B350" s="5"/>
      <c r="C350" s="102" t="s">
        <v>26</v>
      </c>
      <c r="D350" s="102" t="s">
        <v>89</v>
      </c>
      <c r="E350" s="102" t="s">
        <v>8</v>
      </c>
      <c r="F350" s="184" t="s">
        <v>75</v>
      </c>
      <c r="G350" s="133">
        <v>0</v>
      </c>
      <c r="H350" s="134" t="s">
        <v>74</v>
      </c>
      <c r="I350" s="133">
        <f t="shared" si="59"/>
        <v>0</v>
      </c>
      <c r="J350" s="134" t="s">
        <v>72</v>
      </c>
      <c r="K350" s="30">
        <f t="shared" si="57"/>
        <v>0</v>
      </c>
      <c r="L350" s="135" t="s">
        <v>103</v>
      </c>
      <c r="M350" s="136">
        <f t="shared" si="58"/>
        <v>0</v>
      </c>
      <c r="N350" s="134" t="s">
        <v>71</v>
      </c>
    </row>
    <row r="351" spans="1:14">
      <c r="A351" s="165">
        <v>9</v>
      </c>
      <c r="B351" s="5"/>
      <c r="C351" s="5" t="s">
        <v>94</v>
      </c>
      <c r="D351" s="5" t="s">
        <v>95</v>
      </c>
      <c r="E351" s="5" t="s">
        <v>8</v>
      </c>
      <c r="F351" s="184" t="s">
        <v>75</v>
      </c>
      <c r="G351" s="12">
        <v>0</v>
      </c>
      <c r="H351" s="13" t="s">
        <v>74</v>
      </c>
      <c r="I351" s="12">
        <f t="shared" si="59"/>
        <v>0</v>
      </c>
      <c r="J351" s="13" t="s">
        <v>72</v>
      </c>
      <c r="K351" s="30">
        <f t="shared" si="57"/>
        <v>0</v>
      </c>
      <c r="L351" s="30" t="s">
        <v>103</v>
      </c>
      <c r="M351" s="15">
        <f t="shared" si="58"/>
        <v>0</v>
      </c>
      <c r="N351" s="13" t="s">
        <v>71</v>
      </c>
    </row>
    <row r="352" spans="1:14">
      <c r="A352" s="165">
        <v>10</v>
      </c>
      <c r="B352" s="5"/>
      <c r="C352" s="5" t="s">
        <v>190</v>
      </c>
      <c r="D352" s="5" t="s">
        <v>20</v>
      </c>
      <c r="E352" s="5" t="s">
        <v>173</v>
      </c>
      <c r="F352" s="184" t="s">
        <v>75</v>
      </c>
      <c r="G352" s="12">
        <v>0</v>
      </c>
      <c r="H352" s="13" t="s">
        <v>74</v>
      </c>
      <c r="I352" s="12">
        <f>G352*7</f>
        <v>0</v>
      </c>
      <c r="J352" s="13" t="s">
        <v>72</v>
      </c>
      <c r="K352" s="30">
        <f t="shared" si="57"/>
        <v>0</v>
      </c>
      <c r="L352" s="30" t="s">
        <v>103</v>
      </c>
      <c r="M352" s="15">
        <f t="shared" si="58"/>
        <v>0</v>
      </c>
      <c r="N352" s="13" t="s">
        <v>71</v>
      </c>
    </row>
    <row r="353" spans="1:14">
      <c r="A353" s="165">
        <v>11</v>
      </c>
      <c r="B353" s="5"/>
      <c r="C353" s="5" t="s">
        <v>34</v>
      </c>
      <c r="D353" s="5" t="s">
        <v>134</v>
      </c>
      <c r="E353" s="5" t="s">
        <v>173</v>
      </c>
      <c r="F353" s="184" t="s">
        <v>75</v>
      </c>
      <c r="G353" s="12">
        <v>0</v>
      </c>
      <c r="H353" s="13" t="s">
        <v>74</v>
      </c>
      <c r="I353" s="12">
        <f>G353*7</f>
        <v>0</v>
      </c>
      <c r="J353" s="13" t="s">
        <v>72</v>
      </c>
      <c r="K353" s="30">
        <f t="shared" si="57"/>
        <v>0</v>
      </c>
      <c r="L353" s="30" t="s">
        <v>103</v>
      </c>
      <c r="M353" s="15">
        <f t="shared" si="58"/>
        <v>0</v>
      </c>
      <c r="N353" s="13" t="s">
        <v>71</v>
      </c>
    </row>
    <row r="354" spans="1:14">
      <c r="A354" s="165">
        <v>12</v>
      </c>
      <c r="B354" s="5"/>
      <c r="C354" s="5" t="s">
        <v>23</v>
      </c>
      <c r="D354" s="5" t="s">
        <v>136</v>
      </c>
      <c r="E354" s="5" t="s">
        <v>12</v>
      </c>
      <c r="F354" s="5" t="s">
        <v>1987</v>
      </c>
      <c r="G354" s="12">
        <v>1</v>
      </c>
      <c r="H354" s="13" t="s">
        <v>74</v>
      </c>
      <c r="I354" s="12">
        <f t="shared" ref="I354:I363" si="60">G354*1</f>
        <v>1</v>
      </c>
      <c r="J354" s="13" t="s">
        <v>72</v>
      </c>
      <c r="K354" s="30">
        <f t="shared" si="57"/>
        <v>0.33</v>
      </c>
      <c r="L354" s="30" t="s">
        <v>103</v>
      </c>
      <c r="M354" s="15">
        <f t="shared" si="58"/>
        <v>330</v>
      </c>
      <c r="N354" s="13" t="s">
        <v>71</v>
      </c>
    </row>
    <row r="355" spans="1:14">
      <c r="A355" s="165">
        <v>13</v>
      </c>
      <c r="B355" s="5"/>
      <c r="C355" s="5" t="s">
        <v>90</v>
      </c>
      <c r="D355" s="5" t="s">
        <v>91</v>
      </c>
      <c r="E355" s="5" t="s">
        <v>12</v>
      </c>
      <c r="F355" s="177" t="s">
        <v>75</v>
      </c>
      <c r="G355" s="12">
        <v>0</v>
      </c>
      <c r="H355" s="13" t="s">
        <v>74</v>
      </c>
      <c r="I355" s="12">
        <f t="shared" si="60"/>
        <v>0</v>
      </c>
      <c r="J355" s="13" t="s">
        <v>72</v>
      </c>
      <c r="K355" s="30">
        <f t="shared" si="57"/>
        <v>0</v>
      </c>
      <c r="L355" s="30" t="s">
        <v>103</v>
      </c>
      <c r="M355" s="15">
        <f t="shared" si="58"/>
        <v>0</v>
      </c>
      <c r="N355" s="13" t="s">
        <v>71</v>
      </c>
    </row>
    <row r="356" spans="1:14">
      <c r="A356" s="165">
        <v>14</v>
      </c>
      <c r="B356" s="5"/>
      <c r="C356" s="5" t="s">
        <v>81</v>
      </c>
      <c r="D356" s="5" t="s">
        <v>82</v>
      </c>
      <c r="E356" s="5" t="s">
        <v>12</v>
      </c>
      <c r="F356" s="177" t="s">
        <v>75</v>
      </c>
      <c r="G356" s="12">
        <v>0</v>
      </c>
      <c r="H356" s="13" t="s">
        <v>74</v>
      </c>
      <c r="I356" s="12">
        <f t="shared" si="60"/>
        <v>0</v>
      </c>
      <c r="J356" s="13" t="s">
        <v>72</v>
      </c>
      <c r="K356" s="30">
        <f t="shared" si="57"/>
        <v>0</v>
      </c>
      <c r="L356" s="30" t="s">
        <v>103</v>
      </c>
      <c r="M356" s="15">
        <f t="shared" si="58"/>
        <v>0</v>
      </c>
      <c r="N356" s="13" t="s">
        <v>71</v>
      </c>
    </row>
    <row r="357" spans="1:14">
      <c r="A357" s="165">
        <v>15</v>
      </c>
      <c r="B357" s="5"/>
      <c r="C357" s="5" t="s">
        <v>11</v>
      </c>
      <c r="D357" s="5" t="s">
        <v>13</v>
      </c>
      <c r="E357" s="5" t="s">
        <v>12</v>
      </c>
      <c r="F357" s="177" t="s">
        <v>75</v>
      </c>
      <c r="G357" s="12">
        <v>0</v>
      </c>
      <c r="H357" s="13" t="s">
        <v>74</v>
      </c>
      <c r="I357" s="12">
        <f t="shared" si="60"/>
        <v>0</v>
      </c>
      <c r="J357" s="13" t="s">
        <v>72</v>
      </c>
      <c r="K357" s="30">
        <f t="shared" si="57"/>
        <v>0</v>
      </c>
      <c r="L357" s="30" t="s">
        <v>103</v>
      </c>
      <c r="M357" s="15">
        <f t="shared" si="58"/>
        <v>0</v>
      </c>
      <c r="N357" s="13" t="s">
        <v>71</v>
      </c>
    </row>
    <row r="358" spans="1:14">
      <c r="A358" s="165">
        <v>16</v>
      </c>
      <c r="B358" s="5"/>
      <c r="C358" s="5" t="s">
        <v>28</v>
      </c>
      <c r="D358" s="5" t="s">
        <v>27</v>
      </c>
      <c r="E358" s="5" t="s">
        <v>12</v>
      </c>
      <c r="F358" s="177" t="s">
        <v>75</v>
      </c>
      <c r="G358" s="12">
        <v>0</v>
      </c>
      <c r="H358" s="13" t="s">
        <v>74</v>
      </c>
      <c r="I358" s="12">
        <f t="shared" si="60"/>
        <v>0</v>
      </c>
      <c r="J358" s="13" t="s">
        <v>72</v>
      </c>
      <c r="K358" s="30">
        <f t="shared" si="57"/>
        <v>0</v>
      </c>
      <c r="L358" s="30" t="s">
        <v>103</v>
      </c>
      <c r="M358" s="15">
        <f t="shared" si="58"/>
        <v>0</v>
      </c>
      <c r="N358" s="13" t="s">
        <v>71</v>
      </c>
    </row>
    <row r="359" spans="1:14">
      <c r="A359" s="165">
        <v>17</v>
      </c>
      <c r="B359" s="5"/>
      <c r="C359" s="102" t="s">
        <v>30</v>
      </c>
      <c r="D359" s="102" t="s">
        <v>29</v>
      </c>
      <c r="E359" s="102" t="s">
        <v>12</v>
      </c>
      <c r="F359" s="177" t="s">
        <v>75</v>
      </c>
      <c r="G359" s="133">
        <v>0</v>
      </c>
      <c r="H359" s="134" t="s">
        <v>74</v>
      </c>
      <c r="I359" s="133">
        <f t="shared" si="60"/>
        <v>0</v>
      </c>
      <c r="J359" s="134" t="s">
        <v>72</v>
      </c>
      <c r="K359" s="135">
        <f t="shared" si="57"/>
        <v>0</v>
      </c>
      <c r="L359" s="135" t="s">
        <v>103</v>
      </c>
      <c r="M359" s="136">
        <f t="shared" si="58"/>
        <v>0</v>
      </c>
      <c r="N359" s="134" t="s">
        <v>71</v>
      </c>
    </row>
    <row r="360" spans="1:14">
      <c r="A360" s="165">
        <v>18</v>
      </c>
      <c r="B360" s="5"/>
      <c r="C360" s="5" t="s">
        <v>32</v>
      </c>
      <c r="D360" s="5" t="s">
        <v>33</v>
      </c>
      <c r="E360" s="5" t="s">
        <v>12</v>
      </c>
      <c r="F360" s="12" t="s">
        <v>1969</v>
      </c>
      <c r="G360" s="12">
        <v>1</v>
      </c>
      <c r="H360" s="13" t="s">
        <v>74</v>
      </c>
      <c r="I360" s="12">
        <f t="shared" si="60"/>
        <v>1</v>
      </c>
      <c r="J360" s="13" t="s">
        <v>72</v>
      </c>
      <c r="K360" s="30">
        <f t="shared" si="57"/>
        <v>0.33</v>
      </c>
      <c r="L360" s="30" t="s">
        <v>103</v>
      </c>
      <c r="M360" s="15">
        <f t="shared" si="58"/>
        <v>330</v>
      </c>
      <c r="N360" s="13" t="s">
        <v>71</v>
      </c>
    </row>
    <row r="361" spans="1:14">
      <c r="A361" s="165">
        <v>19</v>
      </c>
      <c r="B361" s="5"/>
      <c r="C361" s="5" t="s">
        <v>38</v>
      </c>
      <c r="D361" s="5" t="s">
        <v>37</v>
      </c>
      <c r="E361" s="5" t="s">
        <v>12</v>
      </c>
      <c r="F361" s="177" t="s">
        <v>75</v>
      </c>
      <c r="G361" s="12">
        <v>0</v>
      </c>
      <c r="H361" s="13" t="s">
        <v>74</v>
      </c>
      <c r="I361" s="12">
        <f t="shared" si="60"/>
        <v>0</v>
      </c>
      <c r="J361" s="13" t="s">
        <v>72</v>
      </c>
      <c r="K361" s="30">
        <f t="shared" si="57"/>
        <v>0</v>
      </c>
      <c r="L361" s="30" t="s">
        <v>103</v>
      </c>
      <c r="M361" s="15">
        <f t="shared" si="58"/>
        <v>0</v>
      </c>
      <c r="N361" s="13" t="s">
        <v>71</v>
      </c>
    </row>
    <row r="362" spans="1:14">
      <c r="A362" s="165">
        <v>20</v>
      </c>
      <c r="B362" s="5"/>
      <c r="C362" s="5" t="s">
        <v>40</v>
      </c>
      <c r="D362" s="5" t="s">
        <v>39</v>
      </c>
      <c r="E362" s="5" t="s">
        <v>12</v>
      </c>
      <c r="F362" s="177" t="s">
        <v>75</v>
      </c>
      <c r="G362" s="12">
        <v>0</v>
      </c>
      <c r="H362" s="13" t="s">
        <v>74</v>
      </c>
      <c r="I362" s="12">
        <f t="shared" si="60"/>
        <v>0</v>
      </c>
      <c r="J362" s="13" t="s">
        <v>72</v>
      </c>
      <c r="K362" s="30">
        <f t="shared" si="57"/>
        <v>0</v>
      </c>
      <c r="L362" s="30" t="s">
        <v>103</v>
      </c>
      <c r="M362" s="15">
        <f t="shared" si="58"/>
        <v>0</v>
      </c>
      <c r="N362" s="13" t="s">
        <v>71</v>
      </c>
    </row>
    <row r="363" spans="1:14">
      <c r="A363" s="165">
        <v>21</v>
      </c>
      <c r="B363" s="5"/>
      <c r="C363" s="5" t="s">
        <v>52</v>
      </c>
      <c r="D363" s="5" t="s">
        <v>79</v>
      </c>
      <c r="E363" s="5" t="s">
        <v>12</v>
      </c>
      <c r="F363" s="12" t="s">
        <v>1962</v>
      </c>
      <c r="G363" s="12">
        <v>1</v>
      </c>
      <c r="H363" s="13" t="s">
        <v>74</v>
      </c>
      <c r="I363" s="12">
        <f t="shared" si="60"/>
        <v>1</v>
      </c>
      <c r="J363" s="13" t="s">
        <v>72</v>
      </c>
      <c r="K363" s="30">
        <f t="shared" si="57"/>
        <v>0.33</v>
      </c>
      <c r="L363" s="30" t="s">
        <v>103</v>
      </c>
      <c r="M363" s="15">
        <f t="shared" si="58"/>
        <v>330</v>
      </c>
      <c r="N363" s="13" t="s">
        <v>71</v>
      </c>
    </row>
    <row r="364" spans="1:14">
      <c r="A364" s="165">
        <v>22</v>
      </c>
      <c r="B364" s="5"/>
      <c r="C364" s="102" t="s">
        <v>45</v>
      </c>
      <c r="D364" s="102" t="s">
        <v>44</v>
      </c>
      <c r="E364" s="102" t="s">
        <v>43</v>
      </c>
      <c r="F364" s="119" t="s">
        <v>1988</v>
      </c>
      <c r="G364" s="133">
        <v>2</v>
      </c>
      <c r="H364" s="134" t="s">
        <v>74</v>
      </c>
      <c r="I364" s="133">
        <f>G364*1.5</f>
        <v>3</v>
      </c>
      <c r="J364" s="134" t="s">
        <v>72</v>
      </c>
      <c r="K364" s="135">
        <f t="shared" si="57"/>
        <v>0.99</v>
      </c>
      <c r="L364" s="135" t="s">
        <v>103</v>
      </c>
      <c r="M364" s="136">
        <f t="shared" si="58"/>
        <v>990</v>
      </c>
      <c r="N364" s="134" t="s">
        <v>71</v>
      </c>
    </row>
    <row r="365" spans="1:14">
      <c r="A365" s="165">
        <v>23</v>
      </c>
      <c r="B365" s="5"/>
      <c r="C365" s="5" t="s">
        <v>1390</v>
      </c>
      <c r="D365" s="5" t="s">
        <v>46</v>
      </c>
      <c r="E365" s="5" t="s">
        <v>43</v>
      </c>
      <c r="F365" s="177" t="s">
        <v>75</v>
      </c>
      <c r="G365" s="12">
        <v>0</v>
      </c>
      <c r="H365" s="13" t="s">
        <v>74</v>
      </c>
      <c r="I365" s="12">
        <f>G365*1.5</f>
        <v>0</v>
      </c>
      <c r="J365" s="13" t="s">
        <v>72</v>
      </c>
      <c r="K365" s="30">
        <f t="shared" si="57"/>
        <v>0</v>
      </c>
      <c r="L365" s="30" t="s">
        <v>103</v>
      </c>
      <c r="M365" s="15">
        <f t="shared" si="58"/>
        <v>0</v>
      </c>
      <c r="N365" s="13" t="s">
        <v>71</v>
      </c>
    </row>
    <row r="366" spans="1:14">
      <c r="A366" s="165">
        <v>24</v>
      </c>
      <c r="B366" s="5"/>
      <c r="C366" s="5" t="s">
        <v>42</v>
      </c>
      <c r="D366" s="5" t="s">
        <v>41</v>
      </c>
      <c r="E366" s="5" t="s">
        <v>43</v>
      </c>
      <c r="F366" s="12" t="s">
        <v>1989</v>
      </c>
      <c r="G366" s="12">
        <v>1</v>
      </c>
      <c r="H366" s="13" t="s">
        <v>74</v>
      </c>
      <c r="I366" s="12">
        <f>G366*1.5</f>
        <v>1.5</v>
      </c>
      <c r="J366" s="13" t="s">
        <v>72</v>
      </c>
      <c r="K366" s="30">
        <f t="shared" si="57"/>
        <v>0.495</v>
      </c>
      <c r="L366" s="30" t="s">
        <v>103</v>
      </c>
      <c r="M366" s="15">
        <f t="shared" si="58"/>
        <v>495</v>
      </c>
      <c r="N366" s="13" t="s">
        <v>71</v>
      </c>
    </row>
    <row r="367" spans="1:14">
      <c r="A367" s="165">
        <v>25</v>
      </c>
      <c r="B367" s="5"/>
      <c r="C367" s="5" t="s">
        <v>1168</v>
      </c>
      <c r="D367" s="5"/>
      <c r="E367" s="5" t="s">
        <v>12</v>
      </c>
      <c r="F367" s="12" t="s">
        <v>1106</v>
      </c>
      <c r="G367" s="12">
        <v>1</v>
      </c>
      <c r="H367" s="13" t="s">
        <v>74</v>
      </c>
      <c r="I367" s="12">
        <f>G367*4</f>
        <v>4</v>
      </c>
      <c r="J367" s="13" t="s">
        <v>72</v>
      </c>
      <c r="K367" s="30">
        <f t="shared" si="57"/>
        <v>1.32</v>
      </c>
      <c r="L367" s="30" t="s">
        <v>103</v>
      </c>
      <c r="M367" s="15">
        <f t="shared" si="58"/>
        <v>1320</v>
      </c>
      <c r="N367" s="13" t="s">
        <v>71</v>
      </c>
    </row>
    <row r="368" spans="1:14">
      <c r="A368" s="165">
        <v>26</v>
      </c>
      <c r="B368" s="5"/>
      <c r="C368" s="5" t="s">
        <v>1931</v>
      </c>
      <c r="D368" s="5"/>
      <c r="E368" s="5" t="s">
        <v>12</v>
      </c>
      <c r="F368" s="12" t="s">
        <v>990</v>
      </c>
      <c r="G368" s="12">
        <v>1</v>
      </c>
      <c r="H368" s="13" t="s">
        <v>74</v>
      </c>
      <c r="I368" s="12">
        <f t="shared" ref="I368" si="61">G368*1.5</f>
        <v>1.5</v>
      </c>
      <c r="J368" s="13" t="s">
        <v>72</v>
      </c>
      <c r="K368" s="30">
        <f t="shared" si="57"/>
        <v>0.495</v>
      </c>
      <c r="L368" s="30" t="s">
        <v>103</v>
      </c>
      <c r="M368" s="15">
        <f t="shared" si="58"/>
        <v>495</v>
      </c>
      <c r="N368" s="13" t="s">
        <v>71</v>
      </c>
    </row>
    <row r="369" spans="1:14">
      <c r="A369" s="165">
        <v>27</v>
      </c>
      <c r="B369" s="5"/>
      <c r="C369" s="5" t="s">
        <v>1919</v>
      </c>
      <c r="D369" s="5"/>
      <c r="E369" s="5" t="s">
        <v>12</v>
      </c>
      <c r="F369" s="12" t="s">
        <v>505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57"/>
        <v>0.33</v>
      </c>
      <c r="L369" s="30" t="s">
        <v>103</v>
      </c>
      <c r="M369" s="15">
        <f t="shared" si="58"/>
        <v>330</v>
      </c>
      <c r="N369" s="13" t="s">
        <v>71</v>
      </c>
    </row>
    <row r="370" spans="1:14">
      <c r="A370" s="165">
        <v>28</v>
      </c>
      <c r="B370" s="5"/>
      <c r="C370" s="5" t="s">
        <v>832</v>
      </c>
      <c r="D370" s="5"/>
      <c r="E370" s="5" t="s">
        <v>12</v>
      </c>
      <c r="F370" s="12" t="s">
        <v>1920</v>
      </c>
      <c r="G370" s="12">
        <v>1</v>
      </c>
      <c r="H370" s="13" t="s">
        <v>74</v>
      </c>
      <c r="I370" s="12">
        <f>G370*1</f>
        <v>1</v>
      </c>
      <c r="J370" s="13" t="s">
        <v>72</v>
      </c>
      <c r="K370" s="30">
        <f t="shared" si="57"/>
        <v>0.33</v>
      </c>
      <c r="L370" s="30" t="s">
        <v>103</v>
      </c>
      <c r="M370" s="15">
        <f t="shared" si="58"/>
        <v>330</v>
      </c>
      <c r="N370" s="13" t="s">
        <v>71</v>
      </c>
    </row>
    <row r="371" spans="1:14">
      <c r="A371" s="165">
        <v>29</v>
      </c>
      <c r="B371" s="5"/>
      <c r="C371" s="5" t="s">
        <v>1114</v>
      </c>
      <c r="D371" s="5"/>
      <c r="E371" s="5" t="s">
        <v>12</v>
      </c>
      <c r="F371" s="103" t="s">
        <v>322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165">
        <v>30</v>
      </c>
      <c r="B372" s="5"/>
      <c r="C372" s="5" t="s">
        <v>126</v>
      </c>
      <c r="D372" s="5"/>
      <c r="E372" s="5" t="s">
        <v>43</v>
      </c>
      <c r="F372" s="12" t="s">
        <v>271</v>
      </c>
      <c r="G372" s="12">
        <v>1</v>
      </c>
      <c r="H372" s="13" t="s">
        <v>74</v>
      </c>
      <c r="I372" s="12">
        <f t="shared" ref="I372" si="62">G372*4</f>
        <v>4</v>
      </c>
      <c r="J372" s="13" t="s">
        <v>72</v>
      </c>
      <c r="K372" s="30">
        <f t="shared" si="57"/>
        <v>1.32</v>
      </c>
      <c r="L372" s="30" t="s">
        <v>103</v>
      </c>
      <c r="M372" s="15">
        <f t="shared" si="58"/>
        <v>1320</v>
      </c>
      <c r="N372" s="13" t="s">
        <v>71</v>
      </c>
    </row>
    <row r="373" spans="1:14">
      <c r="A373" s="165">
        <v>31</v>
      </c>
      <c r="B373" s="5"/>
      <c r="C373" s="5" t="s">
        <v>893</v>
      </c>
      <c r="D373" s="5"/>
      <c r="E373" s="5" t="s">
        <v>12</v>
      </c>
      <c r="F373" s="12" t="s">
        <v>220</v>
      </c>
      <c r="G373" s="12">
        <v>1</v>
      </c>
      <c r="H373" s="13" t="s">
        <v>74</v>
      </c>
      <c r="I373" s="12">
        <f>G373*1</f>
        <v>1</v>
      </c>
      <c r="J373" s="13" t="s">
        <v>72</v>
      </c>
      <c r="K373" s="30">
        <f t="shared" si="57"/>
        <v>0.33</v>
      </c>
      <c r="L373" s="30" t="s">
        <v>103</v>
      </c>
      <c r="M373" s="15">
        <f t="shared" si="58"/>
        <v>330</v>
      </c>
      <c r="N373" s="13" t="s">
        <v>71</v>
      </c>
    </row>
    <row r="374" spans="1:14">
      <c r="A374" s="165">
        <v>32</v>
      </c>
      <c r="B374" s="5"/>
      <c r="C374" s="5" t="s">
        <v>1193</v>
      </c>
      <c r="D374" s="5"/>
      <c r="E374" s="5" t="s">
        <v>43</v>
      </c>
      <c r="F374" s="12" t="s">
        <v>218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57"/>
        <v>0.33</v>
      </c>
      <c r="L374" s="30" t="s">
        <v>103</v>
      </c>
      <c r="M374" s="15">
        <f t="shared" si="58"/>
        <v>330</v>
      </c>
      <c r="N374" s="13" t="s">
        <v>71</v>
      </c>
    </row>
    <row r="375" spans="1:14">
      <c r="A375" s="165">
        <v>33</v>
      </c>
      <c r="B375" s="5"/>
      <c r="C375" s="5" t="s">
        <v>686</v>
      </c>
      <c r="D375" s="5"/>
      <c r="E375" s="5" t="s">
        <v>12</v>
      </c>
      <c r="F375" s="12" t="s">
        <v>795</v>
      </c>
      <c r="G375" s="12">
        <v>1</v>
      </c>
      <c r="H375" s="13" t="s">
        <v>74</v>
      </c>
      <c r="I375" s="12">
        <f>G375*1.5</f>
        <v>1.5</v>
      </c>
      <c r="J375" s="13" t="s">
        <v>72</v>
      </c>
      <c r="K375" s="30">
        <f t="shared" si="57"/>
        <v>0.495</v>
      </c>
      <c r="L375" s="30" t="s">
        <v>103</v>
      </c>
      <c r="M375" s="15">
        <f t="shared" si="58"/>
        <v>495</v>
      </c>
      <c r="N375" s="13" t="s">
        <v>71</v>
      </c>
    </row>
    <row r="376" spans="1:14">
      <c r="A376" s="165">
        <v>34</v>
      </c>
      <c r="B376" s="5"/>
      <c r="C376" s="5" t="s">
        <v>1929</v>
      </c>
      <c r="D376" s="5"/>
      <c r="E376" s="5" t="s">
        <v>12</v>
      </c>
      <c r="F376" s="12" t="s">
        <v>1930</v>
      </c>
      <c r="G376" s="12">
        <v>1</v>
      </c>
      <c r="H376" s="13" t="s">
        <v>74</v>
      </c>
      <c r="I376" s="12">
        <f>G376*1</f>
        <v>1</v>
      </c>
      <c r="J376" s="13" t="s">
        <v>72</v>
      </c>
      <c r="K376" s="30">
        <f t="shared" si="57"/>
        <v>0.33</v>
      </c>
      <c r="L376" s="30" t="s">
        <v>103</v>
      </c>
      <c r="M376" s="15">
        <f t="shared" si="58"/>
        <v>330</v>
      </c>
      <c r="N376" s="13" t="s">
        <v>71</v>
      </c>
    </row>
    <row r="377" spans="1:14">
      <c r="A377" s="165">
        <v>35</v>
      </c>
      <c r="B377" s="5"/>
      <c r="C377" s="5" t="s">
        <v>52</v>
      </c>
      <c r="D377" s="5"/>
      <c r="E377" s="5" t="s">
        <v>12</v>
      </c>
      <c r="F377" s="5" t="s">
        <v>995</v>
      </c>
      <c r="G377" s="30">
        <v>2</v>
      </c>
      <c r="H377" s="13" t="s">
        <v>74</v>
      </c>
      <c r="I377" s="12">
        <f>G377*1</f>
        <v>2</v>
      </c>
      <c r="J377" s="13" t="s">
        <v>72</v>
      </c>
      <c r="K377" s="30">
        <f t="shared" si="57"/>
        <v>0.66</v>
      </c>
      <c r="L377" s="30" t="s">
        <v>103</v>
      </c>
      <c r="M377" s="15">
        <f t="shared" si="58"/>
        <v>660</v>
      </c>
      <c r="N377" s="13" t="s">
        <v>71</v>
      </c>
    </row>
    <row r="378" spans="1:14">
      <c r="A378" s="165">
        <v>36</v>
      </c>
      <c r="B378" s="5"/>
      <c r="C378" s="5" t="s">
        <v>1916</v>
      </c>
      <c r="D378" s="5"/>
      <c r="E378" s="5" t="s">
        <v>43</v>
      </c>
      <c r="F378" s="5" t="s">
        <v>1917</v>
      </c>
      <c r="G378" s="30">
        <v>1</v>
      </c>
      <c r="H378" s="13" t="s">
        <v>74</v>
      </c>
      <c r="I378" s="12">
        <f>G378*1</f>
        <v>1</v>
      </c>
      <c r="J378" s="13" t="s">
        <v>72</v>
      </c>
      <c r="K378" s="30">
        <f t="shared" si="57"/>
        <v>0.33</v>
      </c>
      <c r="L378" s="30" t="s">
        <v>103</v>
      </c>
      <c r="M378" s="15">
        <f t="shared" si="58"/>
        <v>330</v>
      </c>
      <c r="N378" s="13" t="s">
        <v>71</v>
      </c>
    </row>
    <row r="379" spans="1:14">
      <c r="A379" s="165">
        <v>37</v>
      </c>
      <c r="B379" s="5"/>
      <c r="C379" s="5" t="s">
        <v>49</v>
      </c>
      <c r="D379" s="5" t="s">
        <v>48</v>
      </c>
      <c r="E379" s="5" t="s">
        <v>1369</v>
      </c>
      <c r="F379" s="5" t="s">
        <v>1370</v>
      </c>
      <c r="G379" s="12">
        <v>0</v>
      </c>
      <c r="H379" s="13" t="s">
        <v>74</v>
      </c>
      <c r="I379" s="12">
        <v>4</v>
      </c>
      <c r="J379" s="13" t="s">
        <v>72</v>
      </c>
      <c r="K379" s="12">
        <f t="shared" si="57"/>
        <v>1.32</v>
      </c>
      <c r="L379" s="13" t="s">
        <v>103</v>
      </c>
      <c r="M379" s="12">
        <f t="shared" si="58"/>
        <v>1320</v>
      </c>
      <c r="N379" s="13" t="s">
        <v>71</v>
      </c>
    </row>
    <row r="380" spans="1:14">
      <c r="A380" s="165">
        <v>38</v>
      </c>
      <c r="B380" s="5"/>
      <c r="C380" s="102" t="s">
        <v>1371</v>
      </c>
      <c r="D380" s="102" t="s">
        <v>25</v>
      </c>
      <c r="E380" s="102" t="s">
        <v>1372</v>
      </c>
      <c r="F380" s="160" t="s">
        <v>1375</v>
      </c>
      <c r="G380" s="140">
        <v>0</v>
      </c>
      <c r="H380" s="141" t="s">
        <v>74</v>
      </c>
      <c r="I380" s="140">
        <v>7</v>
      </c>
      <c r="J380" s="141" t="s">
        <v>72</v>
      </c>
      <c r="K380" s="142" t="s">
        <v>1373</v>
      </c>
      <c r="L380" s="141" t="s">
        <v>103</v>
      </c>
      <c r="M380" s="142" t="s">
        <v>1374</v>
      </c>
      <c r="N380" s="141" t="s">
        <v>71</v>
      </c>
    </row>
    <row r="381" spans="1:14">
      <c r="A381" s="281" t="s">
        <v>54</v>
      </c>
      <c r="B381" s="282"/>
      <c r="C381" s="282"/>
      <c r="D381" s="282"/>
      <c r="E381" s="283"/>
      <c r="F381" s="164"/>
      <c r="G381" s="12">
        <f>SUM(G343:G380)</f>
        <v>27</v>
      </c>
      <c r="H381" s="13" t="s">
        <v>74</v>
      </c>
      <c r="I381" s="12">
        <f>SUM(I343:I379)</f>
        <v>79.5</v>
      </c>
      <c r="J381" s="13" t="s">
        <v>72</v>
      </c>
      <c r="K381" s="30">
        <f>I381*0.33</f>
        <v>26.235000000000003</v>
      </c>
      <c r="L381" s="30" t="s">
        <v>103</v>
      </c>
      <c r="M381" s="34">
        <f>SUM(M343:M379)</f>
        <v>26235</v>
      </c>
      <c r="N381" s="13" t="s">
        <v>71</v>
      </c>
    </row>
    <row r="383" spans="1:14">
      <c r="A383" s="286" t="s">
        <v>1932</v>
      </c>
      <c r="B383" s="286" t="s">
        <v>0</v>
      </c>
      <c r="C383" s="286" t="s">
        <v>2</v>
      </c>
      <c r="D383" s="286" t="s">
        <v>4</v>
      </c>
      <c r="E383" s="286" t="s">
        <v>1</v>
      </c>
      <c r="F383" s="286" t="s">
        <v>280</v>
      </c>
      <c r="G383" s="288" t="s">
        <v>5</v>
      </c>
      <c r="H383" s="289"/>
      <c r="I383" s="288" t="s">
        <v>6</v>
      </c>
      <c r="J383" s="289"/>
      <c r="K383" s="288" t="s">
        <v>101</v>
      </c>
      <c r="L383" s="289"/>
      <c r="M383" s="288" t="s">
        <v>102</v>
      </c>
      <c r="N383" s="289"/>
    </row>
    <row r="384" spans="1:14">
      <c r="A384" s="287"/>
      <c r="B384" s="287"/>
      <c r="C384" s="287"/>
      <c r="D384" s="287"/>
      <c r="E384" s="287"/>
      <c r="F384" s="287"/>
      <c r="G384" s="290"/>
      <c r="H384" s="291"/>
      <c r="I384" s="290"/>
      <c r="J384" s="291"/>
      <c r="K384" s="290"/>
      <c r="L384" s="291"/>
      <c r="M384" s="290"/>
      <c r="N384" s="291"/>
    </row>
    <row r="385" spans="1:14">
      <c r="A385" s="163">
        <v>1</v>
      </c>
      <c r="B385" s="16" t="s">
        <v>64</v>
      </c>
      <c r="C385" s="5" t="s">
        <v>3</v>
      </c>
      <c r="D385" s="5" t="s">
        <v>7</v>
      </c>
      <c r="E385" s="5" t="s">
        <v>8</v>
      </c>
      <c r="F385" s="12" t="s">
        <v>2005</v>
      </c>
      <c r="G385" s="12">
        <v>4</v>
      </c>
      <c r="H385" s="13" t="s">
        <v>74</v>
      </c>
      <c r="I385" s="12">
        <f t="shared" ref="I385:I387" si="63">G385*6</f>
        <v>24</v>
      </c>
      <c r="J385" s="13" t="s">
        <v>72</v>
      </c>
      <c r="K385" s="30">
        <f t="shared" ref="K385:K421" si="64">I385*0.33</f>
        <v>7.92</v>
      </c>
      <c r="L385" s="30" t="s">
        <v>103</v>
      </c>
      <c r="M385" s="15">
        <f t="shared" ref="M385:M421" si="65">K385*1000</f>
        <v>7920</v>
      </c>
      <c r="N385" s="13" t="s">
        <v>71</v>
      </c>
    </row>
    <row r="386" spans="1:14">
      <c r="A386" s="163">
        <v>2</v>
      </c>
      <c r="B386" s="162">
        <v>43626</v>
      </c>
      <c r="C386" s="5" t="s">
        <v>56</v>
      </c>
      <c r="D386" s="5" t="s">
        <v>93</v>
      </c>
      <c r="E386" s="5" t="s">
        <v>8</v>
      </c>
      <c r="F386" s="93" t="s">
        <v>1990</v>
      </c>
      <c r="G386" s="12">
        <v>3</v>
      </c>
      <c r="H386" s="13" t="s">
        <v>74</v>
      </c>
      <c r="I386" s="12">
        <f t="shared" si="63"/>
        <v>18</v>
      </c>
      <c r="J386" s="13" t="s">
        <v>72</v>
      </c>
      <c r="K386" s="30">
        <f t="shared" si="64"/>
        <v>5.94</v>
      </c>
      <c r="L386" s="30" t="s">
        <v>103</v>
      </c>
      <c r="M386" s="15">
        <f t="shared" si="65"/>
        <v>5940</v>
      </c>
      <c r="N386" s="13" t="s">
        <v>71</v>
      </c>
    </row>
    <row r="387" spans="1:14">
      <c r="A387" s="163">
        <v>3</v>
      </c>
      <c r="B387" s="5"/>
      <c r="C387" s="5" t="s">
        <v>15</v>
      </c>
      <c r="D387" s="5" t="s">
        <v>647</v>
      </c>
      <c r="E387" s="5" t="s">
        <v>8</v>
      </c>
      <c r="F387" s="12" t="s">
        <v>1991</v>
      </c>
      <c r="G387" s="12">
        <v>3</v>
      </c>
      <c r="H387" s="13" t="s">
        <v>74</v>
      </c>
      <c r="I387" s="12">
        <f t="shared" si="63"/>
        <v>18</v>
      </c>
      <c r="J387" s="13" t="s">
        <v>72</v>
      </c>
      <c r="K387" s="30">
        <f t="shared" si="64"/>
        <v>5.94</v>
      </c>
      <c r="L387" s="30" t="s">
        <v>103</v>
      </c>
      <c r="M387" s="15">
        <f t="shared" si="65"/>
        <v>5940</v>
      </c>
      <c r="N387" s="13" t="s">
        <v>71</v>
      </c>
    </row>
    <row r="388" spans="1:14">
      <c r="A388" s="163">
        <v>4</v>
      </c>
      <c r="B388" s="5"/>
      <c r="C388" s="5" t="s">
        <v>17</v>
      </c>
      <c r="D388" s="5" t="s">
        <v>16</v>
      </c>
      <c r="E388" s="5" t="s">
        <v>8</v>
      </c>
      <c r="F388" s="12" t="s">
        <v>1392</v>
      </c>
      <c r="G388" s="12">
        <v>4</v>
      </c>
      <c r="H388" s="13" t="s">
        <v>74</v>
      </c>
      <c r="I388" s="12">
        <f>G388*F3769</f>
        <v>0</v>
      </c>
      <c r="J388" s="13" t="s">
        <v>72</v>
      </c>
      <c r="K388" s="30">
        <f t="shared" si="64"/>
        <v>0</v>
      </c>
      <c r="L388" s="30" t="s">
        <v>103</v>
      </c>
      <c r="M388" s="15">
        <f t="shared" si="65"/>
        <v>0</v>
      </c>
      <c r="N388" s="13" t="s">
        <v>71</v>
      </c>
    </row>
    <row r="389" spans="1:14">
      <c r="A389" s="163">
        <v>5</v>
      </c>
      <c r="B389" s="5"/>
      <c r="C389" s="5" t="s">
        <v>251</v>
      </c>
      <c r="D389" s="5" t="s">
        <v>18</v>
      </c>
      <c r="E389" s="5" t="s">
        <v>8</v>
      </c>
      <c r="F389" s="12" t="s">
        <v>1992</v>
      </c>
      <c r="G389" s="12">
        <v>4</v>
      </c>
      <c r="H389" s="13" t="s">
        <v>74</v>
      </c>
      <c r="I389" s="12">
        <f t="shared" ref="I389:I393" si="66">G389*6</f>
        <v>24</v>
      </c>
      <c r="J389" s="13" t="s">
        <v>72</v>
      </c>
      <c r="K389" s="30">
        <f t="shared" si="64"/>
        <v>7.92</v>
      </c>
      <c r="L389" s="30" t="s">
        <v>103</v>
      </c>
      <c r="M389" s="15">
        <f t="shared" si="65"/>
        <v>7920</v>
      </c>
      <c r="N389" s="13" t="s">
        <v>71</v>
      </c>
    </row>
    <row r="390" spans="1:14">
      <c r="A390" s="163">
        <v>6</v>
      </c>
      <c r="B390" s="5"/>
      <c r="C390" s="9" t="s">
        <v>52</v>
      </c>
      <c r="D390" s="9" t="s">
        <v>51</v>
      </c>
      <c r="E390" s="9" t="s">
        <v>8</v>
      </c>
      <c r="F390" s="72" t="s">
        <v>1993</v>
      </c>
      <c r="G390" s="12">
        <v>5</v>
      </c>
      <c r="H390" s="13" t="s">
        <v>74</v>
      </c>
      <c r="I390" s="12">
        <f t="shared" si="66"/>
        <v>30</v>
      </c>
      <c r="J390" s="13" t="s">
        <v>72</v>
      </c>
      <c r="K390" s="30">
        <f t="shared" si="64"/>
        <v>9.9</v>
      </c>
      <c r="L390" s="30" t="s">
        <v>103</v>
      </c>
      <c r="M390" s="15">
        <f t="shared" si="65"/>
        <v>9900</v>
      </c>
      <c r="N390" s="13" t="s">
        <v>71</v>
      </c>
    </row>
    <row r="391" spans="1:14">
      <c r="A391" s="163">
        <v>7</v>
      </c>
      <c r="B391" s="5"/>
      <c r="C391" s="5" t="s">
        <v>10</v>
      </c>
      <c r="D391" s="5" t="s">
        <v>93</v>
      </c>
      <c r="E391" s="5" t="s">
        <v>8</v>
      </c>
      <c r="F391" s="12" t="s">
        <v>1994</v>
      </c>
      <c r="G391" s="12">
        <v>5</v>
      </c>
      <c r="H391" s="13" t="s">
        <v>74</v>
      </c>
      <c r="I391" s="12">
        <f t="shared" si="66"/>
        <v>30</v>
      </c>
      <c r="J391" s="13" t="s">
        <v>72</v>
      </c>
      <c r="K391" s="30">
        <f t="shared" si="64"/>
        <v>9.9</v>
      </c>
      <c r="L391" s="30" t="s">
        <v>103</v>
      </c>
      <c r="M391" s="15">
        <f t="shared" si="65"/>
        <v>9900</v>
      </c>
      <c r="N391" s="13" t="s">
        <v>71</v>
      </c>
    </row>
    <row r="392" spans="1:14">
      <c r="A392" s="165">
        <v>8</v>
      </c>
      <c r="B392" s="5"/>
      <c r="C392" s="102" t="s">
        <v>26</v>
      </c>
      <c r="D392" s="102" t="s">
        <v>89</v>
      </c>
      <c r="E392" s="102" t="s">
        <v>8</v>
      </c>
      <c r="F392" s="119" t="s">
        <v>1995</v>
      </c>
      <c r="G392" s="133">
        <v>5</v>
      </c>
      <c r="H392" s="134" t="s">
        <v>74</v>
      </c>
      <c r="I392" s="133">
        <f t="shared" si="66"/>
        <v>30</v>
      </c>
      <c r="J392" s="134" t="s">
        <v>72</v>
      </c>
      <c r="K392" s="30">
        <f t="shared" si="64"/>
        <v>9.9</v>
      </c>
      <c r="L392" s="135" t="s">
        <v>103</v>
      </c>
      <c r="M392" s="136">
        <f t="shared" si="65"/>
        <v>9900</v>
      </c>
      <c r="N392" s="134" t="s">
        <v>71</v>
      </c>
    </row>
    <row r="393" spans="1:14">
      <c r="A393" s="165">
        <v>9</v>
      </c>
      <c r="B393" s="5"/>
      <c r="C393" s="5" t="s">
        <v>94</v>
      </c>
      <c r="D393" s="5" t="s">
        <v>95</v>
      </c>
      <c r="E393" s="5" t="s">
        <v>8</v>
      </c>
      <c r="F393" s="177" t="s">
        <v>75</v>
      </c>
      <c r="G393" s="12">
        <v>0</v>
      </c>
      <c r="H393" s="13" t="s">
        <v>74</v>
      </c>
      <c r="I393" s="12">
        <f t="shared" si="66"/>
        <v>0</v>
      </c>
      <c r="J393" s="13" t="s">
        <v>72</v>
      </c>
      <c r="K393" s="30">
        <f t="shared" si="64"/>
        <v>0</v>
      </c>
      <c r="L393" s="30" t="s">
        <v>103</v>
      </c>
      <c r="M393" s="15">
        <f t="shared" si="65"/>
        <v>0</v>
      </c>
      <c r="N393" s="13" t="s">
        <v>71</v>
      </c>
    </row>
    <row r="394" spans="1:14">
      <c r="A394" s="165">
        <v>10</v>
      </c>
      <c r="B394" s="5"/>
      <c r="C394" s="5" t="s">
        <v>190</v>
      </c>
      <c r="D394" s="5" t="s">
        <v>20</v>
      </c>
      <c r="E394" s="5" t="s">
        <v>173</v>
      </c>
      <c r="F394" s="177" t="s">
        <v>75</v>
      </c>
      <c r="G394" s="12">
        <v>0</v>
      </c>
      <c r="H394" s="13" t="s">
        <v>74</v>
      </c>
      <c r="I394" s="12">
        <f>G394*7</f>
        <v>0</v>
      </c>
      <c r="J394" s="13" t="s">
        <v>72</v>
      </c>
      <c r="K394" s="30">
        <f t="shared" si="64"/>
        <v>0</v>
      </c>
      <c r="L394" s="30" t="s">
        <v>103</v>
      </c>
      <c r="M394" s="15">
        <f t="shared" si="65"/>
        <v>0</v>
      </c>
      <c r="N394" s="13" t="s">
        <v>71</v>
      </c>
    </row>
    <row r="395" spans="1:14">
      <c r="A395" s="165">
        <v>11</v>
      </c>
      <c r="B395" s="5"/>
      <c r="C395" s="5" t="s">
        <v>34</v>
      </c>
      <c r="D395" s="5" t="s">
        <v>134</v>
      </c>
      <c r="E395" s="5" t="s">
        <v>173</v>
      </c>
      <c r="F395" s="12" t="s">
        <v>1996</v>
      </c>
      <c r="G395" s="12">
        <v>1</v>
      </c>
      <c r="H395" s="13" t="s">
        <v>74</v>
      </c>
      <c r="I395" s="12">
        <f>G395*7</f>
        <v>7</v>
      </c>
      <c r="J395" s="13" t="s">
        <v>72</v>
      </c>
      <c r="K395" s="30">
        <f t="shared" si="64"/>
        <v>2.31</v>
      </c>
      <c r="L395" s="30" t="s">
        <v>103</v>
      </c>
      <c r="M395" s="15">
        <f t="shared" si="65"/>
        <v>2310</v>
      </c>
      <c r="N395" s="13" t="s">
        <v>71</v>
      </c>
    </row>
    <row r="396" spans="1:14">
      <c r="A396" s="165">
        <v>12</v>
      </c>
      <c r="B396" s="5"/>
      <c r="C396" s="5" t="s">
        <v>23</v>
      </c>
      <c r="D396" s="5" t="s">
        <v>136</v>
      </c>
      <c r="E396" s="5" t="s">
        <v>12</v>
      </c>
      <c r="F396" s="5" t="s">
        <v>1997</v>
      </c>
      <c r="G396" s="12">
        <v>1</v>
      </c>
      <c r="H396" s="13" t="s">
        <v>74</v>
      </c>
      <c r="I396" s="12">
        <f t="shared" ref="I396:I405" si="67">G396*1</f>
        <v>1</v>
      </c>
      <c r="J396" s="13" t="s">
        <v>72</v>
      </c>
      <c r="K396" s="30">
        <f t="shared" si="64"/>
        <v>0.33</v>
      </c>
      <c r="L396" s="30" t="s">
        <v>103</v>
      </c>
      <c r="M396" s="15">
        <f t="shared" si="65"/>
        <v>330</v>
      </c>
      <c r="N396" s="13" t="s">
        <v>71</v>
      </c>
    </row>
    <row r="397" spans="1:14">
      <c r="A397" s="165">
        <v>13</v>
      </c>
      <c r="B397" s="5"/>
      <c r="C397" s="5" t="s">
        <v>90</v>
      </c>
      <c r="D397" s="5" t="s">
        <v>91</v>
      </c>
      <c r="E397" s="5" t="s">
        <v>12</v>
      </c>
      <c r="F397" s="12" t="s">
        <v>1342</v>
      </c>
      <c r="G397" s="12">
        <v>1</v>
      </c>
      <c r="H397" s="13" t="s">
        <v>74</v>
      </c>
      <c r="I397" s="12">
        <f t="shared" si="67"/>
        <v>1</v>
      </c>
      <c r="J397" s="13" t="s">
        <v>72</v>
      </c>
      <c r="K397" s="30">
        <f t="shared" si="64"/>
        <v>0.33</v>
      </c>
      <c r="L397" s="30" t="s">
        <v>103</v>
      </c>
      <c r="M397" s="15">
        <f t="shared" si="65"/>
        <v>330</v>
      </c>
      <c r="N397" s="13" t="s">
        <v>71</v>
      </c>
    </row>
    <row r="398" spans="1:14">
      <c r="A398" s="165">
        <v>14</v>
      </c>
      <c r="B398" s="5"/>
      <c r="C398" s="5" t="s">
        <v>81</v>
      </c>
      <c r="D398" s="5" t="s">
        <v>82</v>
      </c>
      <c r="E398" s="5" t="s">
        <v>12</v>
      </c>
      <c r="F398" s="12" t="s">
        <v>1998</v>
      </c>
      <c r="G398" s="12">
        <v>2</v>
      </c>
      <c r="H398" s="13" t="s">
        <v>74</v>
      </c>
      <c r="I398" s="12">
        <f t="shared" si="67"/>
        <v>2</v>
      </c>
      <c r="J398" s="13" t="s">
        <v>72</v>
      </c>
      <c r="K398" s="30">
        <f t="shared" si="64"/>
        <v>0.66</v>
      </c>
      <c r="L398" s="30" t="s">
        <v>103</v>
      </c>
      <c r="M398" s="15">
        <f t="shared" si="65"/>
        <v>660</v>
      </c>
      <c r="N398" s="13" t="s">
        <v>71</v>
      </c>
    </row>
    <row r="399" spans="1:14">
      <c r="A399" s="165">
        <v>15</v>
      </c>
      <c r="B399" s="5"/>
      <c r="C399" s="5" t="s">
        <v>11</v>
      </c>
      <c r="D399" s="5" t="s">
        <v>13</v>
      </c>
      <c r="E399" s="5" t="s">
        <v>12</v>
      </c>
      <c r="F399" s="181" t="s">
        <v>1999</v>
      </c>
      <c r="G399" s="12">
        <v>1</v>
      </c>
      <c r="H399" s="13" t="s">
        <v>74</v>
      </c>
      <c r="I399" s="12">
        <f t="shared" si="67"/>
        <v>1</v>
      </c>
      <c r="J399" s="13" t="s">
        <v>72</v>
      </c>
      <c r="K399" s="30">
        <f t="shared" si="64"/>
        <v>0.33</v>
      </c>
      <c r="L399" s="30" t="s">
        <v>103</v>
      </c>
      <c r="M399" s="15">
        <f t="shared" si="65"/>
        <v>330</v>
      </c>
      <c r="N399" s="13" t="s">
        <v>71</v>
      </c>
    </row>
    <row r="400" spans="1:14">
      <c r="A400" s="165">
        <v>16</v>
      </c>
      <c r="B400" s="5"/>
      <c r="C400" s="5" t="s">
        <v>28</v>
      </c>
      <c r="D400" s="5" t="s">
        <v>27</v>
      </c>
      <c r="E400" s="5" t="s">
        <v>12</v>
      </c>
      <c r="F400" s="12" t="s">
        <v>1913</v>
      </c>
      <c r="G400" s="12">
        <v>1</v>
      </c>
      <c r="H400" s="13" t="s">
        <v>74</v>
      </c>
      <c r="I400" s="12">
        <f t="shared" si="67"/>
        <v>1</v>
      </c>
      <c r="J400" s="13" t="s">
        <v>72</v>
      </c>
      <c r="K400" s="30">
        <f t="shared" si="64"/>
        <v>0.33</v>
      </c>
      <c r="L400" s="30" t="s">
        <v>103</v>
      </c>
      <c r="M400" s="15">
        <f t="shared" si="65"/>
        <v>330</v>
      </c>
      <c r="N400" s="13" t="s">
        <v>71</v>
      </c>
    </row>
    <row r="401" spans="1:14">
      <c r="A401" s="165">
        <v>17</v>
      </c>
      <c r="B401" s="5"/>
      <c r="C401" s="102" t="s">
        <v>30</v>
      </c>
      <c r="D401" s="102" t="s">
        <v>29</v>
      </c>
      <c r="E401" s="102" t="s">
        <v>12</v>
      </c>
      <c r="F401" s="133" t="s">
        <v>2000</v>
      </c>
      <c r="G401" s="133">
        <v>2</v>
      </c>
      <c r="H401" s="134" t="s">
        <v>74</v>
      </c>
      <c r="I401" s="133">
        <f t="shared" si="67"/>
        <v>2</v>
      </c>
      <c r="J401" s="134" t="s">
        <v>72</v>
      </c>
      <c r="K401" s="135">
        <f t="shared" si="64"/>
        <v>0.66</v>
      </c>
      <c r="L401" s="135" t="s">
        <v>103</v>
      </c>
      <c r="M401" s="136">
        <f t="shared" si="65"/>
        <v>660</v>
      </c>
      <c r="N401" s="134" t="s">
        <v>71</v>
      </c>
    </row>
    <row r="402" spans="1:14">
      <c r="A402" s="165">
        <v>18</v>
      </c>
      <c r="B402" s="5"/>
      <c r="C402" s="5" t="s">
        <v>32</v>
      </c>
      <c r="D402" s="5" t="s">
        <v>33</v>
      </c>
      <c r="E402" s="5" t="s">
        <v>12</v>
      </c>
      <c r="F402" s="12" t="s">
        <v>879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165">
        <v>19</v>
      </c>
      <c r="B403" s="5"/>
      <c r="C403" s="5" t="s">
        <v>38</v>
      </c>
      <c r="D403" s="5" t="s">
        <v>37</v>
      </c>
      <c r="E403" s="5" t="s">
        <v>12</v>
      </c>
      <c r="F403" s="12" t="s">
        <v>1924</v>
      </c>
      <c r="G403" s="12">
        <v>1</v>
      </c>
      <c r="H403" s="13" t="s">
        <v>74</v>
      </c>
      <c r="I403" s="12">
        <f t="shared" si="67"/>
        <v>1</v>
      </c>
      <c r="J403" s="13" t="s">
        <v>72</v>
      </c>
      <c r="K403" s="30">
        <f t="shared" si="64"/>
        <v>0.33</v>
      </c>
      <c r="L403" s="30" t="s">
        <v>103</v>
      </c>
      <c r="M403" s="15">
        <f t="shared" si="65"/>
        <v>330</v>
      </c>
      <c r="N403" s="13" t="s">
        <v>71</v>
      </c>
    </row>
    <row r="404" spans="1:14">
      <c r="A404" s="165">
        <v>20</v>
      </c>
      <c r="B404" s="5"/>
      <c r="C404" s="5" t="s">
        <v>40</v>
      </c>
      <c r="D404" s="5" t="s">
        <v>39</v>
      </c>
      <c r="E404" s="5" t="s">
        <v>12</v>
      </c>
      <c r="F404" s="12" t="s">
        <v>2001</v>
      </c>
      <c r="G404" s="12">
        <v>1</v>
      </c>
      <c r="H404" s="13" t="s">
        <v>74</v>
      </c>
      <c r="I404" s="12">
        <f t="shared" si="67"/>
        <v>1</v>
      </c>
      <c r="J404" s="13" t="s">
        <v>72</v>
      </c>
      <c r="K404" s="30">
        <f t="shared" si="64"/>
        <v>0.33</v>
      </c>
      <c r="L404" s="30" t="s">
        <v>103</v>
      </c>
      <c r="M404" s="15">
        <f t="shared" si="65"/>
        <v>330</v>
      </c>
      <c r="N404" s="13" t="s">
        <v>71</v>
      </c>
    </row>
    <row r="405" spans="1:14">
      <c r="A405" s="165">
        <v>21</v>
      </c>
      <c r="B405" s="5"/>
      <c r="C405" s="5" t="s">
        <v>52</v>
      </c>
      <c r="D405" s="5" t="s">
        <v>79</v>
      </c>
      <c r="E405" s="5" t="s">
        <v>12</v>
      </c>
      <c r="F405" s="12" t="s">
        <v>1383</v>
      </c>
      <c r="G405" s="12">
        <v>1</v>
      </c>
      <c r="H405" s="13" t="s">
        <v>74</v>
      </c>
      <c r="I405" s="12">
        <f t="shared" si="67"/>
        <v>1</v>
      </c>
      <c r="J405" s="13" t="s">
        <v>72</v>
      </c>
      <c r="K405" s="30">
        <f t="shared" si="64"/>
        <v>0.33</v>
      </c>
      <c r="L405" s="30" t="s">
        <v>103</v>
      </c>
      <c r="M405" s="15">
        <f t="shared" si="65"/>
        <v>330</v>
      </c>
      <c r="N405" s="13" t="s">
        <v>71</v>
      </c>
    </row>
    <row r="406" spans="1:14">
      <c r="A406" s="165">
        <v>22</v>
      </c>
      <c r="B406" s="5"/>
      <c r="C406" s="102" t="s">
        <v>45</v>
      </c>
      <c r="D406" s="102" t="s">
        <v>44</v>
      </c>
      <c r="E406" s="102" t="s">
        <v>43</v>
      </c>
      <c r="F406" s="119" t="s">
        <v>2002</v>
      </c>
      <c r="G406" s="133">
        <v>2</v>
      </c>
      <c r="H406" s="134" t="s">
        <v>74</v>
      </c>
      <c r="I406" s="133">
        <f>G406*1.5</f>
        <v>3</v>
      </c>
      <c r="J406" s="134" t="s">
        <v>72</v>
      </c>
      <c r="K406" s="135">
        <f t="shared" si="64"/>
        <v>0.99</v>
      </c>
      <c r="L406" s="135" t="s">
        <v>103</v>
      </c>
      <c r="M406" s="136">
        <f t="shared" si="65"/>
        <v>990</v>
      </c>
      <c r="N406" s="134" t="s">
        <v>71</v>
      </c>
    </row>
    <row r="407" spans="1:14">
      <c r="A407" s="165">
        <v>23</v>
      </c>
      <c r="B407" s="5"/>
      <c r="C407" s="5" t="s">
        <v>1390</v>
      </c>
      <c r="D407" s="5" t="s">
        <v>46</v>
      </c>
      <c r="E407" s="5" t="s">
        <v>43</v>
      </c>
      <c r="F407" s="177" t="s">
        <v>75</v>
      </c>
      <c r="G407" s="12">
        <v>0</v>
      </c>
      <c r="H407" s="13" t="s">
        <v>74</v>
      </c>
      <c r="I407" s="12">
        <f>G407*1.5</f>
        <v>0</v>
      </c>
      <c r="J407" s="13" t="s">
        <v>72</v>
      </c>
      <c r="K407" s="30">
        <f t="shared" si="64"/>
        <v>0</v>
      </c>
      <c r="L407" s="30" t="s">
        <v>103</v>
      </c>
      <c r="M407" s="15">
        <f t="shared" si="65"/>
        <v>0</v>
      </c>
      <c r="N407" s="13" t="s">
        <v>71</v>
      </c>
    </row>
    <row r="408" spans="1:14">
      <c r="A408" s="165">
        <v>24</v>
      </c>
      <c r="B408" s="5"/>
      <c r="C408" s="5" t="s">
        <v>42</v>
      </c>
      <c r="D408" s="5" t="s">
        <v>41</v>
      </c>
      <c r="E408" s="5" t="s">
        <v>43</v>
      </c>
      <c r="F408" s="12" t="s">
        <v>2003</v>
      </c>
      <c r="G408" s="12">
        <v>1</v>
      </c>
      <c r="H408" s="13" t="s">
        <v>74</v>
      </c>
      <c r="I408" s="12">
        <f>G408*1.5</f>
        <v>1.5</v>
      </c>
      <c r="J408" s="13" t="s">
        <v>72</v>
      </c>
      <c r="K408" s="30">
        <f t="shared" si="64"/>
        <v>0.495</v>
      </c>
      <c r="L408" s="30" t="s">
        <v>103</v>
      </c>
      <c r="M408" s="15">
        <f t="shared" si="65"/>
        <v>495</v>
      </c>
      <c r="N408" s="13" t="s">
        <v>71</v>
      </c>
    </row>
    <row r="409" spans="1:14">
      <c r="A409" s="165">
        <v>25</v>
      </c>
      <c r="B409" s="5"/>
      <c r="C409" s="5" t="s">
        <v>1168</v>
      </c>
      <c r="D409" s="5"/>
      <c r="E409" s="5" t="s">
        <v>12</v>
      </c>
      <c r="F409" s="12" t="s">
        <v>1106</v>
      </c>
      <c r="G409" s="12">
        <v>0</v>
      </c>
      <c r="H409" s="13" t="s">
        <v>74</v>
      </c>
      <c r="I409" s="12">
        <f>G409*4</f>
        <v>0</v>
      </c>
      <c r="J409" s="13" t="s">
        <v>72</v>
      </c>
      <c r="K409" s="30">
        <f t="shared" si="64"/>
        <v>0</v>
      </c>
      <c r="L409" s="30" t="s">
        <v>103</v>
      </c>
      <c r="M409" s="15">
        <f t="shared" si="65"/>
        <v>0</v>
      </c>
      <c r="N409" s="13" t="s">
        <v>71</v>
      </c>
    </row>
    <row r="410" spans="1:14">
      <c r="A410" s="165">
        <v>26</v>
      </c>
      <c r="B410" s="5"/>
      <c r="C410" s="5" t="s">
        <v>1931</v>
      </c>
      <c r="D410" s="5"/>
      <c r="E410" s="5" t="s">
        <v>12</v>
      </c>
      <c r="F410" s="12" t="s">
        <v>990</v>
      </c>
      <c r="G410" s="12">
        <v>1</v>
      </c>
      <c r="H410" s="13" t="s">
        <v>74</v>
      </c>
      <c r="I410" s="12">
        <f t="shared" ref="I410" si="68">G410*1.5</f>
        <v>1.5</v>
      </c>
      <c r="J410" s="13" t="s">
        <v>72</v>
      </c>
      <c r="K410" s="30">
        <f t="shared" si="64"/>
        <v>0.495</v>
      </c>
      <c r="L410" s="30" t="s">
        <v>103</v>
      </c>
      <c r="M410" s="15">
        <f t="shared" si="65"/>
        <v>495</v>
      </c>
      <c r="N410" s="13" t="s">
        <v>71</v>
      </c>
    </row>
    <row r="411" spans="1:14">
      <c r="A411" s="165">
        <v>27</v>
      </c>
      <c r="B411" s="5"/>
      <c r="C411" s="5" t="s">
        <v>1919</v>
      </c>
      <c r="D411" s="5"/>
      <c r="E411" s="5" t="s">
        <v>12</v>
      </c>
      <c r="F411" s="12" t="s">
        <v>505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64"/>
        <v>0.33</v>
      </c>
      <c r="L411" s="30" t="s">
        <v>103</v>
      </c>
      <c r="M411" s="15">
        <f t="shared" si="65"/>
        <v>330</v>
      </c>
      <c r="N411" s="13" t="s">
        <v>71</v>
      </c>
    </row>
    <row r="412" spans="1:14">
      <c r="A412" s="165">
        <v>28</v>
      </c>
      <c r="B412" s="5"/>
      <c r="C412" s="5" t="s">
        <v>832</v>
      </c>
      <c r="D412" s="5"/>
      <c r="E412" s="5" t="s">
        <v>12</v>
      </c>
      <c r="F412" s="12" t="s">
        <v>1920</v>
      </c>
      <c r="G412" s="12">
        <v>1</v>
      </c>
      <c r="H412" s="13" t="s">
        <v>74</v>
      </c>
      <c r="I412" s="12">
        <f>G412*1</f>
        <v>1</v>
      </c>
      <c r="J412" s="13" t="s">
        <v>72</v>
      </c>
      <c r="K412" s="30">
        <f t="shared" si="64"/>
        <v>0.33</v>
      </c>
      <c r="L412" s="30" t="s">
        <v>103</v>
      </c>
      <c r="M412" s="15">
        <f t="shared" si="65"/>
        <v>330</v>
      </c>
      <c r="N412" s="13" t="s">
        <v>71</v>
      </c>
    </row>
    <row r="413" spans="1:14">
      <c r="A413" s="165">
        <v>29</v>
      </c>
      <c r="B413" s="5"/>
      <c r="C413" s="5" t="s">
        <v>1114</v>
      </c>
      <c r="D413" s="5"/>
      <c r="E413" s="5" t="s">
        <v>12</v>
      </c>
      <c r="F413" s="103" t="s">
        <v>322</v>
      </c>
      <c r="G413" s="12">
        <v>1</v>
      </c>
      <c r="H413" s="13" t="s">
        <v>74</v>
      </c>
      <c r="I413" s="12">
        <f>G413*1</f>
        <v>1</v>
      </c>
      <c r="J413" s="13" t="s">
        <v>72</v>
      </c>
      <c r="K413" s="30">
        <f t="shared" si="64"/>
        <v>0.33</v>
      </c>
      <c r="L413" s="30" t="s">
        <v>103</v>
      </c>
      <c r="M413" s="15">
        <f t="shared" si="65"/>
        <v>330</v>
      </c>
      <c r="N413" s="13" t="s">
        <v>71</v>
      </c>
    </row>
    <row r="414" spans="1:14">
      <c r="A414" s="165">
        <v>30</v>
      </c>
      <c r="B414" s="5"/>
      <c r="C414" s="5" t="s">
        <v>126</v>
      </c>
      <c r="D414" s="5"/>
      <c r="E414" s="5" t="s">
        <v>43</v>
      </c>
      <c r="F414" s="12" t="s">
        <v>271</v>
      </c>
      <c r="G414" s="12">
        <v>1</v>
      </c>
      <c r="H414" s="13" t="s">
        <v>74</v>
      </c>
      <c r="I414" s="12">
        <f t="shared" ref="I414" si="69">G414*4</f>
        <v>4</v>
      </c>
      <c r="J414" s="13" t="s">
        <v>72</v>
      </c>
      <c r="K414" s="30">
        <f t="shared" si="64"/>
        <v>1.32</v>
      </c>
      <c r="L414" s="30" t="s">
        <v>103</v>
      </c>
      <c r="M414" s="15">
        <f t="shared" si="65"/>
        <v>1320</v>
      </c>
      <c r="N414" s="13" t="s">
        <v>71</v>
      </c>
    </row>
    <row r="415" spans="1:14">
      <c r="A415" s="165">
        <v>31</v>
      </c>
      <c r="B415" s="5"/>
      <c r="C415" s="5" t="s">
        <v>893</v>
      </c>
      <c r="D415" s="5"/>
      <c r="E415" s="5" t="s">
        <v>12</v>
      </c>
      <c r="F415" s="12" t="s">
        <v>220</v>
      </c>
      <c r="G415" s="12">
        <v>1</v>
      </c>
      <c r="H415" s="13" t="s">
        <v>74</v>
      </c>
      <c r="I415" s="12">
        <f>G415*1</f>
        <v>1</v>
      </c>
      <c r="J415" s="13" t="s">
        <v>72</v>
      </c>
      <c r="K415" s="30">
        <f t="shared" si="64"/>
        <v>0.33</v>
      </c>
      <c r="L415" s="30" t="s">
        <v>103</v>
      </c>
      <c r="M415" s="15">
        <f t="shared" si="65"/>
        <v>330</v>
      </c>
      <c r="N415" s="13" t="s">
        <v>71</v>
      </c>
    </row>
    <row r="416" spans="1:14">
      <c r="A416" s="165">
        <v>32</v>
      </c>
      <c r="B416" s="5"/>
      <c r="C416" s="5" t="s">
        <v>1193</v>
      </c>
      <c r="D416" s="5"/>
      <c r="E416" s="5" t="s">
        <v>43</v>
      </c>
      <c r="F416" s="12" t="s">
        <v>218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64"/>
        <v>0.33</v>
      </c>
      <c r="L416" s="30" t="s">
        <v>103</v>
      </c>
      <c r="M416" s="15">
        <f t="shared" si="65"/>
        <v>330</v>
      </c>
      <c r="N416" s="13" t="s">
        <v>71</v>
      </c>
    </row>
    <row r="417" spans="1:14">
      <c r="A417" s="165">
        <v>33</v>
      </c>
      <c r="B417" s="5"/>
      <c r="C417" s="5" t="s">
        <v>686</v>
      </c>
      <c r="D417" s="5"/>
      <c r="E417" s="5" t="s">
        <v>12</v>
      </c>
      <c r="F417" s="12" t="s">
        <v>795</v>
      </c>
      <c r="G417" s="12">
        <v>1</v>
      </c>
      <c r="H417" s="13" t="s">
        <v>74</v>
      </c>
      <c r="I417" s="12">
        <f>G417*1.5</f>
        <v>1.5</v>
      </c>
      <c r="J417" s="13" t="s">
        <v>72</v>
      </c>
      <c r="K417" s="30">
        <f t="shared" si="64"/>
        <v>0.495</v>
      </c>
      <c r="L417" s="30" t="s">
        <v>103</v>
      </c>
      <c r="M417" s="15">
        <f t="shared" si="65"/>
        <v>495</v>
      </c>
      <c r="N417" s="13" t="s">
        <v>71</v>
      </c>
    </row>
    <row r="418" spans="1:14">
      <c r="A418" s="165">
        <v>34</v>
      </c>
      <c r="B418" s="5"/>
      <c r="C418" s="5" t="s">
        <v>1929</v>
      </c>
      <c r="D418" s="5"/>
      <c r="E418" s="5" t="s">
        <v>12</v>
      </c>
      <c r="F418" s="12" t="s">
        <v>1930</v>
      </c>
      <c r="G418" s="12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64"/>
        <v>0.33</v>
      </c>
      <c r="L418" s="30" t="s">
        <v>103</v>
      </c>
      <c r="M418" s="15">
        <f t="shared" si="65"/>
        <v>330</v>
      </c>
      <c r="N418" s="13" t="s">
        <v>71</v>
      </c>
    </row>
    <row r="419" spans="1:14">
      <c r="A419" s="165">
        <v>35</v>
      </c>
      <c r="B419" s="5"/>
      <c r="C419" s="5" t="s">
        <v>52</v>
      </c>
      <c r="D419" s="5"/>
      <c r="E419" s="5" t="s">
        <v>12</v>
      </c>
      <c r="F419" s="5" t="s">
        <v>390</v>
      </c>
      <c r="G419" s="30">
        <v>3</v>
      </c>
      <c r="H419" s="13" t="s">
        <v>74</v>
      </c>
      <c r="I419" s="12">
        <f>G419*1</f>
        <v>3</v>
      </c>
      <c r="J419" s="13" t="s">
        <v>72</v>
      </c>
      <c r="K419" s="30">
        <f t="shared" si="64"/>
        <v>0.99</v>
      </c>
      <c r="L419" s="30" t="s">
        <v>103</v>
      </c>
      <c r="M419" s="15">
        <f t="shared" si="65"/>
        <v>990</v>
      </c>
      <c r="N419" s="13" t="s">
        <v>71</v>
      </c>
    </row>
    <row r="420" spans="1:14">
      <c r="A420" s="165">
        <v>36</v>
      </c>
      <c r="B420" s="5"/>
      <c r="C420" s="5" t="s">
        <v>1916</v>
      </c>
      <c r="D420" s="5"/>
      <c r="E420" s="5" t="s">
        <v>43</v>
      </c>
      <c r="F420" s="5" t="s">
        <v>1917</v>
      </c>
      <c r="G420" s="30">
        <v>1</v>
      </c>
      <c r="H420" s="13" t="s">
        <v>74</v>
      </c>
      <c r="I420" s="12">
        <f>G420*1</f>
        <v>1</v>
      </c>
      <c r="J420" s="13" t="s">
        <v>72</v>
      </c>
      <c r="K420" s="30">
        <f t="shared" si="64"/>
        <v>0.33</v>
      </c>
      <c r="L420" s="30" t="s">
        <v>103</v>
      </c>
      <c r="M420" s="15">
        <f t="shared" si="65"/>
        <v>330</v>
      </c>
      <c r="N420" s="13" t="s">
        <v>71</v>
      </c>
    </row>
    <row r="421" spans="1:14">
      <c r="A421" s="165">
        <v>37</v>
      </c>
      <c r="B421" s="5"/>
      <c r="C421" s="5" t="s">
        <v>49</v>
      </c>
      <c r="D421" s="5" t="s">
        <v>48</v>
      </c>
      <c r="E421" s="5" t="s">
        <v>1369</v>
      </c>
      <c r="F421" s="180" t="s">
        <v>75</v>
      </c>
      <c r="G421" s="12">
        <v>0</v>
      </c>
      <c r="H421" s="13" t="s">
        <v>74</v>
      </c>
      <c r="I421" s="12">
        <v>4</v>
      </c>
      <c r="J421" s="13" t="s">
        <v>72</v>
      </c>
      <c r="K421" s="12">
        <f t="shared" si="64"/>
        <v>1.32</v>
      </c>
      <c r="L421" s="13" t="s">
        <v>103</v>
      </c>
      <c r="M421" s="12">
        <f t="shared" si="65"/>
        <v>1320</v>
      </c>
      <c r="N421" s="13" t="s">
        <v>71</v>
      </c>
    </row>
    <row r="422" spans="1:14">
      <c r="A422" s="165">
        <v>38</v>
      </c>
      <c r="B422" s="5"/>
      <c r="C422" s="102" t="s">
        <v>1371</v>
      </c>
      <c r="D422" s="102" t="s">
        <v>25</v>
      </c>
      <c r="E422" s="102" t="s">
        <v>1372</v>
      </c>
      <c r="F422" s="160" t="s">
        <v>2004</v>
      </c>
      <c r="G422" s="140">
        <v>1</v>
      </c>
      <c r="H422" s="141" t="s">
        <v>74</v>
      </c>
      <c r="I422" s="140">
        <v>7</v>
      </c>
      <c r="J422" s="141" t="s">
        <v>72</v>
      </c>
      <c r="K422" s="142" t="s">
        <v>1373</v>
      </c>
      <c r="L422" s="141" t="s">
        <v>103</v>
      </c>
      <c r="M422" s="142" t="s">
        <v>1374</v>
      </c>
      <c r="N422" s="141" t="s">
        <v>71</v>
      </c>
    </row>
    <row r="423" spans="1:14">
      <c r="A423" s="281" t="s">
        <v>54</v>
      </c>
      <c r="B423" s="282"/>
      <c r="C423" s="282"/>
      <c r="D423" s="282"/>
      <c r="E423" s="283"/>
      <c r="F423" s="164"/>
      <c r="G423" s="12">
        <f>SUM(G385:G422)</f>
        <v>63</v>
      </c>
      <c r="H423" s="13" t="s">
        <v>74</v>
      </c>
      <c r="I423" s="12">
        <f>SUM(I385:I421)</f>
        <v>218.5</v>
      </c>
      <c r="J423" s="13" t="s">
        <v>72</v>
      </c>
      <c r="K423" s="30">
        <f>I423*0.33</f>
        <v>72.105000000000004</v>
      </c>
      <c r="L423" s="30" t="s">
        <v>103</v>
      </c>
      <c r="M423" s="34">
        <f>SUM(M385:M421)</f>
        <v>72105</v>
      </c>
      <c r="N423" s="13" t="s">
        <v>71</v>
      </c>
    </row>
    <row r="425" spans="1:14">
      <c r="A425" s="286" t="s">
        <v>1932</v>
      </c>
      <c r="B425" s="286" t="s">
        <v>0</v>
      </c>
      <c r="C425" s="286" t="s">
        <v>2</v>
      </c>
      <c r="D425" s="286" t="s">
        <v>4</v>
      </c>
      <c r="E425" s="286" t="s">
        <v>1</v>
      </c>
      <c r="F425" s="286" t="s">
        <v>280</v>
      </c>
      <c r="G425" s="288" t="s">
        <v>5</v>
      </c>
      <c r="H425" s="289"/>
      <c r="I425" s="288" t="s">
        <v>6</v>
      </c>
      <c r="J425" s="289"/>
      <c r="K425" s="288" t="s">
        <v>101</v>
      </c>
      <c r="L425" s="289"/>
      <c r="M425" s="288" t="s">
        <v>102</v>
      </c>
      <c r="N425" s="289"/>
    </row>
    <row r="426" spans="1:14">
      <c r="A426" s="287"/>
      <c r="B426" s="287"/>
      <c r="C426" s="287"/>
      <c r="D426" s="287"/>
      <c r="E426" s="287"/>
      <c r="F426" s="287"/>
      <c r="G426" s="290"/>
      <c r="H426" s="291"/>
      <c r="I426" s="290"/>
      <c r="J426" s="291"/>
      <c r="K426" s="290"/>
      <c r="L426" s="291"/>
      <c r="M426" s="290"/>
      <c r="N426" s="291"/>
    </row>
    <row r="427" spans="1:14">
      <c r="A427" s="163">
        <v>1</v>
      </c>
      <c r="B427" s="16" t="s">
        <v>65</v>
      </c>
      <c r="C427" s="5" t="s">
        <v>3</v>
      </c>
      <c r="D427" s="5" t="s">
        <v>7</v>
      </c>
      <c r="E427" s="5" t="s">
        <v>8</v>
      </c>
      <c r="F427" s="12" t="s">
        <v>1905</v>
      </c>
      <c r="G427" s="12">
        <v>4</v>
      </c>
      <c r="H427" s="13" t="s">
        <v>74</v>
      </c>
      <c r="I427" s="12">
        <f t="shared" ref="I427:I429" si="70">G427*6</f>
        <v>24</v>
      </c>
      <c r="J427" s="13" t="s">
        <v>72</v>
      </c>
      <c r="K427" s="30">
        <f t="shared" ref="K427:K463" si="71">I427*0.33</f>
        <v>7.92</v>
      </c>
      <c r="L427" s="30" t="s">
        <v>103</v>
      </c>
      <c r="M427" s="15">
        <f t="shared" ref="M427:M463" si="72">K427*1000</f>
        <v>7920</v>
      </c>
      <c r="N427" s="13" t="s">
        <v>71</v>
      </c>
    </row>
    <row r="428" spans="1:14">
      <c r="A428" s="163">
        <v>2</v>
      </c>
      <c r="B428" s="162">
        <v>43627</v>
      </c>
      <c r="C428" s="5" t="s">
        <v>56</v>
      </c>
      <c r="D428" s="5" t="s">
        <v>93</v>
      </c>
      <c r="E428" s="5" t="s">
        <v>8</v>
      </c>
      <c r="F428" s="93" t="s">
        <v>2006</v>
      </c>
      <c r="G428" s="12">
        <v>3</v>
      </c>
      <c r="H428" s="13" t="s">
        <v>74</v>
      </c>
      <c r="I428" s="12">
        <f t="shared" si="70"/>
        <v>18</v>
      </c>
      <c r="J428" s="13" t="s">
        <v>72</v>
      </c>
      <c r="K428" s="30">
        <f t="shared" si="71"/>
        <v>5.94</v>
      </c>
      <c r="L428" s="30" t="s">
        <v>103</v>
      </c>
      <c r="M428" s="15">
        <f t="shared" si="72"/>
        <v>5940</v>
      </c>
      <c r="N428" s="13" t="s">
        <v>71</v>
      </c>
    </row>
    <row r="429" spans="1:14">
      <c r="A429" s="163">
        <v>3</v>
      </c>
      <c r="B429" s="5"/>
      <c r="C429" s="5" t="s">
        <v>15</v>
      </c>
      <c r="D429" s="5" t="s">
        <v>647</v>
      </c>
      <c r="E429" s="5" t="s">
        <v>8</v>
      </c>
      <c r="F429" s="177" t="s">
        <v>75</v>
      </c>
      <c r="G429" s="12">
        <v>0</v>
      </c>
      <c r="H429" s="13" t="s">
        <v>74</v>
      </c>
      <c r="I429" s="12">
        <f t="shared" si="70"/>
        <v>0</v>
      </c>
      <c r="J429" s="13" t="s">
        <v>72</v>
      </c>
      <c r="K429" s="30">
        <f t="shared" si="71"/>
        <v>0</v>
      </c>
      <c r="L429" s="30" t="s">
        <v>103</v>
      </c>
      <c r="M429" s="15">
        <f t="shared" si="72"/>
        <v>0</v>
      </c>
      <c r="N429" s="13" t="s">
        <v>71</v>
      </c>
    </row>
    <row r="430" spans="1:14">
      <c r="A430" s="163">
        <v>4</v>
      </c>
      <c r="B430" s="5"/>
      <c r="C430" s="5" t="s">
        <v>17</v>
      </c>
      <c r="D430" s="5" t="s">
        <v>16</v>
      </c>
      <c r="E430" s="5" t="s">
        <v>8</v>
      </c>
      <c r="F430" s="12" t="s">
        <v>2008</v>
      </c>
      <c r="G430" s="12">
        <v>4</v>
      </c>
      <c r="H430" s="13" t="s">
        <v>74</v>
      </c>
      <c r="I430" s="12">
        <f>G430*F3811</f>
        <v>0</v>
      </c>
      <c r="J430" s="13" t="s">
        <v>72</v>
      </c>
      <c r="K430" s="30">
        <f t="shared" si="71"/>
        <v>0</v>
      </c>
      <c r="L430" s="30" t="s">
        <v>103</v>
      </c>
      <c r="M430" s="15">
        <f t="shared" si="72"/>
        <v>0</v>
      </c>
      <c r="N430" s="13" t="s">
        <v>71</v>
      </c>
    </row>
    <row r="431" spans="1:14">
      <c r="A431" s="163">
        <v>5</v>
      </c>
      <c r="B431" s="5"/>
      <c r="C431" s="5" t="s">
        <v>251</v>
      </c>
      <c r="D431" s="5" t="s">
        <v>18</v>
      </c>
      <c r="E431" s="5" t="s">
        <v>8</v>
      </c>
      <c r="F431" s="12" t="s">
        <v>2009</v>
      </c>
      <c r="G431" s="12">
        <v>4</v>
      </c>
      <c r="H431" s="13" t="s">
        <v>74</v>
      </c>
      <c r="I431" s="12">
        <f t="shared" ref="I431:I435" si="73">G431*6</f>
        <v>24</v>
      </c>
      <c r="J431" s="13" t="s">
        <v>72</v>
      </c>
      <c r="K431" s="30">
        <f t="shared" si="71"/>
        <v>7.92</v>
      </c>
      <c r="L431" s="30" t="s">
        <v>103</v>
      </c>
      <c r="M431" s="15">
        <f t="shared" si="72"/>
        <v>7920</v>
      </c>
      <c r="N431" s="13" t="s">
        <v>71</v>
      </c>
    </row>
    <row r="432" spans="1:14">
      <c r="A432" s="163">
        <v>6</v>
      </c>
      <c r="B432" s="5"/>
      <c r="C432" s="9" t="s">
        <v>52</v>
      </c>
      <c r="D432" s="9" t="s">
        <v>51</v>
      </c>
      <c r="E432" s="9" t="s">
        <v>8</v>
      </c>
      <c r="F432" s="72" t="s">
        <v>2010</v>
      </c>
      <c r="G432" s="12">
        <v>4</v>
      </c>
      <c r="H432" s="13" t="s">
        <v>74</v>
      </c>
      <c r="I432" s="12">
        <f t="shared" si="73"/>
        <v>24</v>
      </c>
      <c r="J432" s="13" t="s">
        <v>72</v>
      </c>
      <c r="K432" s="30">
        <f t="shared" si="71"/>
        <v>7.92</v>
      </c>
      <c r="L432" s="30" t="s">
        <v>103</v>
      </c>
      <c r="M432" s="15">
        <f t="shared" si="72"/>
        <v>7920</v>
      </c>
      <c r="N432" s="13" t="s">
        <v>71</v>
      </c>
    </row>
    <row r="433" spans="1:14">
      <c r="A433" s="163">
        <v>7</v>
      </c>
      <c r="B433" s="5"/>
      <c r="C433" s="5" t="s">
        <v>10</v>
      </c>
      <c r="D433" s="5" t="s">
        <v>93</v>
      </c>
      <c r="E433" s="5" t="s">
        <v>8</v>
      </c>
      <c r="F433" s="12" t="s">
        <v>2007</v>
      </c>
      <c r="G433" s="12">
        <v>5</v>
      </c>
      <c r="H433" s="13" t="s">
        <v>74</v>
      </c>
      <c r="I433" s="12">
        <f t="shared" si="73"/>
        <v>30</v>
      </c>
      <c r="J433" s="13" t="s">
        <v>72</v>
      </c>
      <c r="K433" s="30">
        <f t="shared" si="71"/>
        <v>9.9</v>
      </c>
      <c r="L433" s="30" t="s">
        <v>103</v>
      </c>
      <c r="M433" s="15">
        <f t="shared" si="72"/>
        <v>9900</v>
      </c>
      <c r="N433" s="13" t="s">
        <v>71</v>
      </c>
    </row>
    <row r="434" spans="1:14">
      <c r="A434" s="165">
        <v>8</v>
      </c>
      <c r="B434" s="5"/>
      <c r="C434" s="102" t="s">
        <v>26</v>
      </c>
      <c r="D434" s="102" t="s">
        <v>89</v>
      </c>
      <c r="E434" s="102" t="s">
        <v>8</v>
      </c>
      <c r="F434" s="119" t="s">
        <v>2011</v>
      </c>
      <c r="G434" s="133">
        <v>5</v>
      </c>
      <c r="H434" s="134" t="s">
        <v>74</v>
      </c>
      <c r="I434" s="133">
        <f t="shared" si="73"/>
        <v>30</v>
      </c>
      <c r="J434" s="134" t="s">
        <v>72</v>
      </c>
      <c r="K434" s="30">
        <f t="shared" si="71"/>
        <v>9.9</v>
      </c>
      <c r="L434" s="135" t="s">
        <v>103</v>
      </c>
      <c r="M434" s="136">
        <f t="shared" si="72"/>
        <v>9900</v>
      </c>
      <c r="N434" s="134" t="s">
        <v>71</v>
      </c>
    </row>
    <row r="435" spans="1:14">
      <c r="A435" s="165">
        <v>9</v>
      </c>
      <c r="B435" s="5"/>
      <c r="C435" s="5" t="s">
        <v>94</v>
      </c>
      <c r="D435" s="5" t="s">
        <v>95</v>
      </c>
      <c r="E435" s="5" t="s">
        <v>8</v>
      </c>
      <c r="F435" s="177" t="s">
        <v>75</v>
      </c>
      <c r="G435" s="12">
        <v>0</v>
      </c>
      <c r="H435" s="13" t="s">
        <v>74</v>
      </c>
      <c r="I435" s="12">
        <f t="shared" si="73"/>
        <v>0</v>
      </c>
      <c r="J435" s="13" t="s">
        <v>72</v>
      </c>
      <c r="K435" s="30">
        <f t="shared" si="71"/>
        <v>0</v>
      </c>
      <c r="L435" s="30" t="s">
        <v>103</v>
      </c>
      <c r="M435" s="15">
        <f t="shared" si="72"/>
        <v>0</v>
      </c>
      <c r="N435" s="13" t="s">
        <v>71</v>
      </c>
    </row>
    <row r="436" spans="1:14">
      <c r="A436" s="165">
        <v>10</v>
      </c>
      <c r="B436" s="5"/>
      <c r="C436" s="5" t="s">
        <v>190</v>
      </c>
      <c r="D436" s="5" t="s">
        <v>20</v>
      </c>
      <c r="E436" s="5" t="s">
        <v>173</v>
      </c>
      <c r="F436" s="177" t="s">
        <v>75</v>
      </c>
      <c r="G436" s="12">
        <v>0</v>
      </c>
      <c r="H436" s="13" t="s">
        <v>74</v>
      </c>
      <c r="I436" s="12">
        <f>G436*7</f>
        <v>0</v>
      </c>
      <c r="J436" s="13" t="s">
        <v>72</v>
      </c>
      <c r="K436" s="30">
        <f t="shared" si="71"/>
        <v>0</v>
      </c>
      <c r="L436" s="30" t="s">
        <v>103</v>
      </c>
      <c r="M436" s="15">
        <f t="shared" si="72"/>
        <v>0</v>
      </c>
      <c r="N436" s="13" t="s">
        <v>71</v>
      </c>
    </row>
    <row r="437" spans="1:14">
      <c r="A437" s="165">
        <v>11</v>
      </c>
      <c r="B437" s="5"/>
      <c r="C437" s="5" t="s">
        <v>34</v>
      </c>
      <c r="D437" s="5" t="s">
        <v>134</v>
      </c>
      <c r="E437" s="5" t="s">
        <v>173</v>
      </c>
      <c r="F437" s="12" t="s">
        <v>2012</v>
      </c>
      <c r="G437" s="12">
        <v>1</v>
      </c>
      <c r="H437" s="13" t="s">
        <v>74</v>
      </c>
      <c r="I437" s="12">
        <f>G437*7</f>
        <v>7</v>
      </c>
      <c r="J437" s="13" t="s">
        <v>72</v>
      </c>
      <c r="K437" s="30">
        <f t="shared" si="71"/>
        <v>2.31</v>
      </c>
      <c r="L437" s="30" t="s">
        <v>103</v>
      </c>
      <c r="M437" s="15">
        <f t="shared" si="72"/>
        <v>2310</v>
      </c>
      <c r="N437" s="13" t="s">
        <v>71</v>
      </c>
    </row>
    <row r="438" spans="1:14">
      <c r="A438" s="165">
        <v>12</v>
      </c>
      <c r="B438" s="5"/>
      <c r="C438" s="5" t="s">
        <v>23</v>
      </c>
      <c r="D438" s="5" t="s">
        <v>136</v>
      </c>
      <c r="E438" s="5" t="s">
        <v>12</v>
      </c>
      <c r="F438" s="5" t="s">
        <v>1911</v>
      </c>
      <c r="G438" s="12">
        <v>1</v>
      </c>
      <c r="H438" s="13" t="s">
        <v>74</v>
      </c>
      <c r="I438" s="12">
        <f t="shared" ref="I438:I447" si="74">G438*1</f>
        <v>1</v>
      </c>
      <c r="J438" s="13" t="s">
        <v>72</v>
      </c>
      <c r="K438" s="30">
        <f t="shared" si="71"/>
        <v>0.33</v>
      </c>
      <c r="L438" s="30" t="s">
        <v>103</v>
      </c>
      <c r="M438" s="15">
        <f t="shared" si="72"/>
        <v>330</v>
      </c>
      <c r="N438" s="13" t="s">
        <v>71</v>
      </c>
    </row>
    <row r="439" spans="1:14">
      <c r="A439" s="165">
        <v>13</v>
      </c>
      <c r="B439" s="5"/>
      <c r="C439" s="5" t="s">
        <v>90</v>
      </c>
      <c r="D439" s="5" t="s">
        <v>91</v>
      </c>
      <c r="E439" s="5" t="s">
        <v>12</v>
      </c>
      <c r="F439" s="177" t="s">
        <v>75</v>
      </c>
      <c r="G439" s="12">
        <v>0</v>
      </c>
      <c r="H439" s="13" t="s">
        <v>74</v>
      </c>
      <c r="I439" s="12">
        <f t="shared" si="74"/>
        <v>0</v>
      </c>
      <c r="J439" s="13" t="s">
        <v>72</v>
      </c>
      <c r="K439" s="30">
        <f t="shared" si="71"/>
        <v>0</v>
      </c>
      <c r="L439" s="30" t="s">
        <v>103</v>
      </c>
      <c r="M439" s="15">
        <f t="shared" si="72"/>
        <v>0</v>
      </c>
      <c r="N439" s="13" t="s">
        <v>71</v>
      </c>
    </row>
    <row r="440" spans="1:14">
      <c r="A440" s="165">
        <v>14</v>
      </c>
      <c r="B440" s="5"/>
      <c r="C440" s="5" t="s">
        <v>81</v>
      </c>
      <c r="D440" s="5" t="s">
        <v>82</v>
      </c>
      <c r="E440" s="5" t="s">
        <v>12</v>
      </c>
      <c r="F440" s="177" t="s">
        <v>75</v>
      </c>
      <c r="G440" s="12">
        <v>0</v>
      </c>
      <c r="H440" s="13" t="s">
        <v>74</v>
      </c>
      <c r="I440" s="12">
        <f t="shared" si="74"/>
        <v>0</v>
      </c>
      <c r="J440" s="13" t="s">
        <v>72</v>
      </c>
      <c r="K440" s="30">
        <f t="shared" si="71"/>
        <v>0</v>
      </c>
      <c r="L440" s="30" t="s">
        <v>103</v>
      </c>
      <c r="M440" s="15">
        <f t="shared" si="72"/>
        <v>0</v>
      </c>
      <c r="N440" s="13" t="s">
        <v>71</v>
      </c>
    </row>
    <row r="441" spans="1:14">
      <c r="A441" s="165">
        <v>15</v>
      </c>
      <c r="B441" s="5"/>
      <c r="C441" s="5" t="s">
        <v>11</v>
      </c>
      <c r="D441" s="5" t="s">
        <v>13</v>
      </c>
      <c r="E441" s="5" t="s">
        <v>12</v>
      </c>
      <c r="F441" s="177" t="s">
        <v>75</v>
      </c>
      <c r="G441" s="12">
        <v>0</v>
      </c>
      <c r="H441" s="13" t="s">
        <v>74</v>
      </c>
      <c r="I441" s="12">
        <f t="shared" si="74"/>
        <v>0</v>
      </c>
      <c r="J441" s="13" t="s">
        <v>72</v>
      </c>
      <c r="K441" s="30">
        <f t="shared" si="71"/>
        <v>0</v>
      </c>
      <c r="L441" s="30" t="s">
        <v>103</v>
      </c>
      <c r="M441" s="15">
        <f t="shared" si="72"/>
        <v>0</v>
      </c>
      <c r="N441" s="13" t="s">
        <v>71</v>
      </c>
    </row>
    <row r="442" spans="1:14">
      <c r="A442" s="165">
        <v>16</v>
      </c>
      <c r="B442" s="5"/>
      <c r="C442" s="5" t="s">
        <v>28</v>
      </c>
      <c r="D442" s="5" t="s">
        <v>27</v>
      </c>
      <c r="E442" s="5" t="s">
        <v>12</v>
      </c>
      <c r="F442" s="12" t="s">
        <v>1913</v>
      </c>
      <c r="G442" s="12">
        <v>1</v>
      </c>
      <c r="H442" s="13" t="s">
        <v>74</v>
      </c>
      <c r="I442" s="12">
        <f t="shared" si="74"/>
        <v>1</v>
      </c>
      <c r="J442" s="13" t="s">
        <v>72</v>
      </c>
      <c r="K442" s="30">
        <f t="shared" si="71"/>
        <v>0.33</v>
      </c>
      <c r="L442" s="30" t="s">
        <v>103</v>
      </c>
      <c r="M442" s="15">
        <f t="shared" si="72"/>
        <v>330</v>
      </c>
      <c r="N442" s="13" t="s">
        <v>71</v>
      </c>
    </row>
    <row r="443" spans="1:14">
      <c r="A443" s="165">
        <v>17</v>
      </c>
      <c r="B443" s="5"/>
      <c r="C443" s="102" t="s">
        <v>30</v>
      </c>
      <c r="D443" s="102" t="s">
        <v>29</v>
      </c>
      <c r="E443" s="102" t="s">
        <v>12</v>
      </c>
      <c r="F443" s="133" t="s">
        <v>2013</v>
      </c>
      <c r="G443" s="133">
        <v>3</v>
      </c>
      <c r="H443" s="134" t="s">
        <v>74</v>
      </c>
      <c r="I443" s="133">
        <f t="shared" si="74"/>
        <v>3</v>
      </c>
      <c r="J443" s="134" t="s">
        <v>72</v>
      </c>
      <c r="K443" s="135">
        <f t="shared" si="71"/>
        <v>0.99</v>
      </c>
      <c r="L443" s="135" t="s">
        <v>103</v>
      </c>
      <c r="M443" s="136">
        <f t="shared" si="72"/>
        <v>990</v>
      </c>
      <c r="N443" s="134" t="s">
        <v>71</v>
      </c>
    </row>
    <row r="444" spans="1:14">
      <c r="A444" s="165">
        <v>18</v>
      </c>
      <c r="B444" s="5"/>
      <c r="C444" s="5" t="s">
        <v>32</v>
      </c>
      <c r="D444" s="5" t="s">
        <v>33</v>
      </c>
      <c r="E444" s="5" t="s">
        <v>12</v>
      </c>
      <c r="F444" s="12" t="s">
        <v>879</v>
      </c>
      <c r="G444" s="12">
        <v>1</v>
      </c>
      <c r="H444" s="13" t="s">
        <v>74</v>
      </c>
      <c r="I444" s="12">
        <f t="shared" si="74"/>
        <v>1</v>
      </c>
      <c r="J444" s="13" t="s">
        <v>72</v>
      </c>
      <c r="K444" s="30">
        <f t="shared" si="71"/>
        <v>0.33</v>
      </c>
      <c r="L444" s="30" t="s">
        <v>103</v>
      </c>
      <c r="M444" s="15">
        <f t="shared" si="72"/>
        <v>330</v>
      </c>
      <c r="N444" s="13" t="s">
        <v>71</v>
      </c>
    </row>
    <row r="445" spans="1:14">
      <c r="A445" s="165">
        <v>19</v>
      </c>
      <c r="B445" s="5"/>
      <c r="C445" s="5" t="s">
        <v>38</v>
      </c>
      <c r="D445" s="5" t="s">
        <v>37</v>
      </c>
      <c r="E445" s="5" t="s">
        <v>12</v>
      </c>
      <c r="F445" s="12" t="s">
        <v>1924</v>
      </c>
      <c r="G445" s="12">
        <v>1</v>
      </c>
      <c r="H445" s="13" t="s">
        <v>74</v>
      </c>
      <c r="I445" s="12">
        <f t="shared" si="74"/>
        <v>1</v>
      </c>
      <c r="J445" s="13" t="s">
        <v>72</v>
      </c>
      <c r="K445" s="30">
        <f t="shared" si="71"/>
        <v>0.33</v>
      </c>
      <c r="L445" s="30" t="s">
        <v>103</v>
      </c>
      <c r="M445" s="15">
        <f t="shared" si="72"/>
        <v>330</v>
      </c>
      <c r="N445" s="13" t="s">
        <v>71</v>
      </c>
    </row>
    <row r="446" spans="1:14">
      <c r="A446" s="165">
        <v>20</v>
      </c>
      <c r="B446" s="5"/>
      <c r="C446" s="5" t="s">
        <v>40</v>
      </c>
      <c r="D446" s="5" t="s">
        <v>39</v>
      </c>
      <c r="E446" s="5" t="s">
        <v>12</v>
      </c>
      <c r="F446" s="12" t="s">
        <v>2014</v>
      </c>
      <c r="G446" s="12">
        <v>1</v>
      </c>
      <c r="H446" s="13" t="s">
        <v>74</v>
      </c>
      <c r="I446" s="12">
        <f t="shared" si="74"/>
        <v>1</v>
      </c>
      <c r="J446" s="13" t="s">
        <v>72</v>
      </c>
      <c r="K446" s="30">
        <f t="shared" si="71"/>
        <v>0.33</v>
      </c>
      <c r="L446" s="30" t="s">
        <v>103</v>
      </c>
      <c r="M446" s="15">
        <f t="shared" si="72"/>
        <v>330</v>
      </c>
      <c r="N446" s="13" t="s">
        <v>71</v>
      </c>
    </row>
    <row r="447" spans="1:14">
      <c r="A447" s="165">
        <v>21</v>
      </c>
      <c r="B447" s="5"/>
      <c r="C447" s="5" t="s">
        <v>52</v>
      </c>
      <c r="D447" s="5" t="s">
        <v>79</v>
      </c>
      <c r="E447" s="5" t="s">
        <v>12</v>
      </c>
      <c r="F447" s="12" t="s">
        <v>1383</v>
      </c>
      <c r="G447" s="12">
        <v>1</v>
      </c>
      <c r="H447" s="13" t="s">
        <v>74</v>
      </c>
      <c r="I447" s="12">
        <f t="shared" si="74"/>
        <v>1</v>
      </c>
      <c r="J447" s="13" t="s">
        <v>72</v>
      </c>
      <c r="K447" s="30">
        <f t="shared" si="71"/>
        <v>0.33</v>
      </c>
      <c r="L447" s="30" t="s">
        <v>103</v>
      </c>
      <c r="M447" s="15">
        <f t="shared" si="72"/>
        <v>330</v>
      </c>
      <c r="N447" s="13" t="s">
        <v>71</v>
      </c>
    </row>
    <row r="448" spans="1:14">
      <c r="A448" s="165">
        <v>22</v>
      </c>
      <c r="B448" s="5"/>
      <c r="C448" s="102" t="s">
        <v>45</v>
      </c>
      <c r="D448" s="102" t="s">
        <v>44</v>
      </c>
      <c r="E448" s="102" t="s">
        <v>43</v>
      </c>
      <c r="F448" s="119" t="s">
        <v>2015</v>
      </c>
      <c r="G448" s="133">
        <v>2</v>
      </c>
      <c r="H448" s="134" t="s">
        <v>74</v>
      </c>
      <c r="I448" s="133">
        <f>G448*1.5</f>
        <v>3</v>
      </c>
      <c r="J448" s="134" t="s">
        <v>72</v>
      </c>
      <c r="K448" s="135">
        <f t="shared" si="71"/>
        <v>0.99</v>
      </c>
      <c r="L448" s="135" t="s">
        <v>103</v>
      </c>
      <c r="M448" s="136">
        <f t="shared" si="72"/>
        <v>990</v>
      </c>
      <c r="N448" s="134" t="s">
        <v>71</v>
      </c>
    </row>
    <row r="449" spans="1:14">
      <c r="A449" s="165">
        <v>23</v>
      </c>
      <c r="B449" s="5"/>
      <c r="C449" s="5" t="s">
        <v>1390</v>
      </c>
      <c r="D449" s="5" t="s">
        <v>46</v>
      </c>
      <c r="E449" s="5" t="s">
        <v>43</v>
      </c>
      <c r="F449" s="12" t="s">
        <v>2016</v>
      </c>
      <c r="G449" s="12">
        <v>1</v>
      </c>
      <c r="H449" s="13" t="s">
        <v>74</v>
      </c>
      <c r="I449" s="12">
        <f>G449*1.5</f>
        <v>1.5</v>
      </c>
      <c r="J449" s="13" t="s">
        <v>72</v>
      </c>
      <c r="K449" s="30">
        <f t="shared" si="71"/>
        <v>0.495</v>
      </c>
      <c r="L449" s="30" t="s">
        <v>103</v>
      </c>
      <c r="M449" s="15">
        <f t="shared" si="72"/>
        <v>495</v>
      </c>
      <c r="N449" s="13" t="s">
        <v>71</v>
      </c>
    </row>
    <row r="450" spans="1:14">
      <c r="A450" s="165">
        <v>24</v>
      </c>
      <c r="B450" s="5"/>
      <c r="C450" s="5" t="s">
        <v>42</v>
      </c>
      <c r="D450" s="5" t="s">
        <v>41</v>
      </c>
      <c r="E450" s="5" t="s">
        <v>43</v>
      </c>
      <c r="F450" s="113" t="s">
        <v>75</v>
      </c>
      <c r="G450" s="12">
        <v>0</v>
      </c>
      <c r="H450" s="13" t="s">
        <v>74</v>
      </c>
      <c r="I450" s="12">
        <f>G450*1.5</f>
        <v>0</v>
      </c>
      <c r="J450" s="13" t="s">
        <v>72</v>
      </c>
      <c r="K450" s="30">
        <f t="shared" si="71"/>
        <v>0</v>
      </c>
      <c r="L450" s="30" t="s">
        <v>103</v>
      </c>
      <c r="M450" s="15">
        <f t="shared" si="72"/>
        <v>0</v>
      </c>
      <c r="N450" s="13" t="s">
        <v>71</v>
      </c>
    </row>
    <row r="451" spans="1:14">
      <c r="A451" s="165">
        <v>25</v>
      </c>
      <c r="B451" s="5"/>
      <c r="C451" s="5" t="s">
        <v>124</v>
      </c>
      <c r="D451" s="5"/>
      <c r="E451" s="5" t="s">
        <v>12</v>
      </c>
      <c r="F451" s="12" t="s">
        <v>219</v>
      </c>
      <c r="G451" s="12">
        <v>1</v>
      </c>
      <c r="H451" s="13" t="s">
        <v>74</v>
      </c>
      <c r="I451" s="12">
        <f>G451*4</f>
        <v>4</v>
      </c>
      <c r="J451" s="13" t="s">
        <v>72</v>
      </c>
      <c r="K451" s="30">
        <f t="shared" si="71"/>
        <v>1.32</v>
      </c>
      <c r="L451" s="30" t="s">
        <v>103</v>
      </c>
      <c r="M451" s="15">
        <f t="shared" si="72"/>
        <v>1320</v>
      </c>
      <c r="N451" s="13" t="s">
        <v>71</v>
      </c>
    </row>
    <row r="452" spans="1:14">
      <c r="A452" s="165">
        <v>26</v>
      </c>
      <c r="B452" s="5"/>
      <c r="C452" s="5" t="s">
        <v>1931</v>
      </c>
      <c r="D452" s="5"/>
      <c r="E452" s="5" t="s">
        <v>12</v>
      </c>
      <c r="F452" s="12" t="s">
        <v>990</v>
      </c>
      <c r="G452" s="12">
        <v>1</v>
      </c>
      <c r="H452" s="13" t="s">
        <v>74</v>
      </c>
      <c r="I452" s="12">
        <f t="shared" ref="I452" si="75">G452*1.5</f>
        <v>1.5</v>
      </c>
      <c r="J452" s="13" t="s">
        <v>72</v>
      </c>
      <c r="K452" s="30">
        <f t="shared" si="71"/>
        <v>0.495</v>
      </c>
      <c r="L452" s="30" t="s">
        <v>103</v>
      </c>
      <c r="M452" s="15">
        <f t="shared" si="72"/>
        <v>495</v>
      </c>
      <c r="N452" s="13" t="s">
        <v>71</v>
      </c>
    </row>
    <row r="453" spans="1:14">
      <c r="A453" s="165">
        <v>27</v>
      </c>
      <c r="B453" s="5"/>
      <c r="C453" s="5" t="s">
        <v>1919</v>
      </c>
      <c r="D453" s="5"/>
      <c r="E453" s="5" t="s">
        <v>12</v>
      </c>
      <c r="F453" s="12" t="s">
        <v>505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1"/>
        <v>0.33</v>
      </c>
      <c r="L453" s="30" t="s">
        <v>103</v>
      </c>
      <c r="M453" s="15">
        <f t="shared" si="72"/>
        <v>330</v>
      </c>
      <c r="N453" s="13" t="s">
        <v>71</v>
      </c>
    </row>
    <row r="454" spans="1:14">
      <c r="A454" s="165">
        <v>28</v>
      </c>
      <c r="B454" s="5"/>
      <c r="C454" s="5" t="s">
        <v>832</v>
      </c>
      <c r="D454" s="5"/>
      <c r="E454" s="5" t="s">
        <v>12</v>
      </c>
      <c r="F454" s="12" t="s">
        <v>1920</v>
      </c>
      <c r="G454" s="12">
        <v>1</v>
      </c>
      <c r="H454" s="13" t="s">
        <v>74</v>
      </c>
      <c r="I454" s="12">
        <f>G454*1</f>
        <v>1</v>
      </c>
      <c r="J454" s="13" t="s">
        <v>72</v>
      </c>
      <c r="K454" s="30">
        <f t="shared" si="71"/>
        <v>0.33</v>
      </c>
      <c r="L454" s="30" t="s">
        <v>103</v>
      </c>
      <c r="M454" s="15">
        <f t="shared" si="72"/>
        <v>330</v>
      </c>
      <c r="N454" s="13" t="s">
        <v>71</v>
      </c>
    </row>
    <row r="455" spans="1:14">
      <c r="A455" s="165">
        <v>29</v>
      </c>
      <c r="B455" s="5"/>
      <c r="C455" s="5" t="s">
        <v>1114</v>
      </c>
      <c r="D455" s="5"/>
      <c r="E455" s="5" t="s">
        <v>12</v>
      </c>
      <c r="F455" s="103" t="s">
        <v>322</v>
      </c>
      <c r="G455" s="12">
        <v>1</v>
      </c>
      <c r="H455" s="13" t="s">
        <v>74</v>
      </c>
      <c r="I455" s="12">
        <f>G455*1</f>
        <v>1</v>
      </c>
      <c r="J455" s="13" t="s">
        <v>72</v>
      </c>
      <c r="K455" s="30">
        <f t="shared" si="71"/>
        <v>0.33</v>
      </c>
      <c r="L455" s="30" t="s">
        <v>103</v>
      </c>
      <c r="M455" s="15">
        <f t="shared" si="72"/>
        <v>330</v>
      </c>
      <c r="N455" s="13" t="s">
        <v>71</v>
      </c>
    </row>
    <row r="456" spans="1:14">
      <c r="A456" s="165">
        <v>30</v>
      </c>
      <c r="B456" s="5"/>
      <c r="C456" s="5" t="s">
        <v>126</v>
      </c>
      <c r="D456" s="5"/>
      <c r="E456" s="5" t="s">
        <v>43</v>
      </c>
      <c r="F456" s="12" t="s">
        <v>2017</v>
      </c>
      <c r="G456" s="12">
        <v>2</v>
      </c>
      <c r="H456" s="13" t="s">
        <v>74</v>
      </c>
      <c r="I456" s="12">
        <f t="shared" ref="I456" si="76">G456*4</f>
        <v>8</v>
      </c>
      <c r="J456" s="13" t="s">
        <v>72</v>
      </c>
      <c r="K456" s="30">
        <f t="shared" si="71"/>
        <v>2.64</v>
      </c>
      <c r="L456" s="30" t="s">
        <v>103</v>
      </c>
      <c r="M456" s="15">
        <f t="shared" si="72"/>
        <v>2640</v>
      </c>
      <c r="N456" s="13" t="s">
        <v>71</v>
      </c>
    </row>
    <row r="457" spans="1:14">
      <c r="A457" s="165">
        <v>31</v>
      </c>
      <c r="B457" s="5"/>
      <c r="C457" s="5" t="s">
        <v>893</v>
      </c>
      <c r="D457" s="5"/>
      <c r="E457" s="5" t="s">
        <v>12</v>
      </c>
      <c r="F457" s="12" t="s">
        <v>220</v>
      </c>
      <c r="G457" s="12">
        <v>1</v>
      </c>
      <c r="H457" s="13" t="s">
        <v>74</v>
      </c>
      <c r="I457" s="12">
        <f>G457*1</f>
        <v>1</v>
      </c>
      <c r="J457" s="13" t="s">
        <v>72</v>
      </c>
      <c r="K457" s="30">
        <f t="shared" si="71"/>
        <v>0.33</v>
      </c>
      <c r="L457" s="30" t="s">
        <v>103</v>
      </c>
      <c r="M457" s="15">
        <f t="shared" si="72"/>
        <v>330</v>
      </c>
      <c r="N457" s="13" t="s">
        <v>71</v>
      </c>
    </row>
    <row r="458" spans="1:14">
      <c r="A458" s="165">
        <v>32</v>
      </c>
      <c r="B458" s="5"/>
      <c r="C458" s="5" t="s">
        <v>1193</v>
      </c>
      <c r="D458" s="5"/>
      <c r="E458" s="5" t="s">
        <v>43</v>
      </c>
      <c r="F458" s="12" t="s">
        <v>218</v>
      </c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71"/>
        <v>0.33</v>
      </c>
      <c r="L458" s="30" t="s">
        <v>103</v>
      </c>
      <c r="M458" s="15">
        <f t="shared" si="72"/>
        <v>330</v>
      </c>
      <c r="N458" s="13" t="s">
        <v>71</v>
      </c>
    </row>
    <row r="459" spans="1:14">
      <c r="A459" s="165">
        <v>33</v>
      </c>
      <c r="B459" s="5"/>
      <c r="C459" s="5" t="s">
        <v>686</v>
      </c>
      <c r="D459" s="5"/>
      <c r="E459" s="5" t="s">
        <v>12</v>
      </c>
      <c r="F459" s="12" t="s">
        <v>795</v>
      </c>
      <c r="G459" s="12">
        <v>1</v>
      </c>
      <c r="H459" s="13" t="s">
        <v>74</v>
      </c>
      <c r="I459" s="12">
        <f>G459*1.5</f>
        <v>1.5</v>
      </c>
      <c r="J459" s="13" t="s">
        <v>72</v>
      </c>
      <c r="K459" s="30">
        <f t="shared" si="71"/>
        <v>0.495</v>
      </c>
      <c r="L459" s="30" t="s">
        <v>103</v>
      </c>
      <c r="M459" s="15">
        <f t="shared" si="72"/>
        <v>495</v>
      </c>
      <c r="N459" s="13" t="s">
        <v>71</v>
      </c>
    </row>
    <row r="460" spans="1:14">
      <c r="A460" s="165">
        <v>34</v>
      </c>
      <c r="B460" s="5"/>
      <c r="C460" s="5" t="s">
        <v>1929</v>
      </c>
      <c r="D460" s="5"/>
      <c r="E460" s="5" t="s">
        <v>12</v>
      </c>
      <c r="F460" s="12" t="s">
        <v>1930</v>
      </c>
      <c r="G460" s="12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165">
        <v>35</v>
      </c>
      <c r="B461" s="5"/>
      <c r="C461" s="5" t="s">
        <v>52</v>
      </c>
      <c r="D461" s="5"/>
      <c r="E461" s="5" t="s">
        <v>12</v>
      </c>
      <c r="F461" s="5" t="s">
        <v>1918</v>
      </c>
      <c r="G461" s="30">
        <v>4</v>
      </c>
      <c r="H461" s="13" t="s">
        <v>74</v>
      </c>
      <c r="I461" s="12">
        <f>G461*1</f>
        <v>4</v>
      </c>
      <c r="J461" s="13" t="s">
        <v>72</v>
      </c>
      <c r="K461" s="30">
        <f t="shared" si="71"/>
        <v>1.32</v>
      </c>
      <c r="L461" s="30" t="s">
        <v>103</v>
      </c>
      <c r="M461" s="15">
        <f t="shared" si="72"/>
        <v>1320</v>
      </c>
      <c r="N461" s="13" t="s">
        <v>71</v>
      </c>
    </row>
    <row r="462" spans="1:14">
      <c r="A462" s="165">
        <v>36</v>
      </c>
      <c r="B462" s="5"/>
      <c r="C462" s="5" t="s">
        <v>2018</v>
      </c>
      <c r="D462" s="5"/>
      <c r="E462" s="5" t="s">
        <v>43</v>
      </c>
      <c r="F462" s="5" t="s">
        <v>1917</v>
      </c>
      <c r="G462" s="30">
        <v>1</v>
      </c>
      <c r="H462" s="13" t="s">
        <v>74</v>
      </c>
      <c r="I462" s="12">
        <f>G462*1</f>
        <v>1</v>
      </c>
      <c r="J462" s="13" t="s">
        <v>72</v>
      </c>
      <c r="K462" s="30">
        <f t="shared" si="71"/>
        <v>0.33</v>
      </c>
      <c r="L462" s="30" t="s">
        <v>103</v>
      </c>
      <c r="M462" s="15">
        <f t="shared" si="72"/>
        <v>330</v>
      </c>
      <c r="N462" s="13" t="s">
        <v>71</v>
      </c>
    </row>
    <row r="463" spans="1:14">
      <c r="A463" s="165">
        <v>37</v>
      </c>
      <c r="B463" s="5"/>
      <c r="C463" s="5" t="s">
        <v>49</v>
      </c>
      <c r="D463" s="5" t="s">
        <v>48</v>
      </c>
      <c r="E463" s="5" t="s">
        <v>1369</v>
      </c>
      <c r="F463" s="180" t="s">
        <v>75</v>
      </c>
      <c r="G463" s="12">
        <v>0</v>
      </c>
      <c r="H463" s="13" t="s">
        <v>74</v>
      </c>
      <c r="I463" s="12">
        <v>4</v>
      </c>
      <c r="J463" s="13" t="s">
        <v>72</v>
      </c>
      <c r="K463" s="12">
        <f t="shared" si="71"/>
        <v>1.32</v>
      </c>
      <c r="L463" s="13" t="s">
        <v>103</v>
      </c>
      <c r="M463" s="12">
        <f t="shared" si="72"/>
        <v>1320</v>
      </c>
      <c r="N463" s="13" t="s">
        <v>71</v>
      </c>
    </row>
    <row r="464" spans="1:14">
      <c r="A464" s="165">
        <v>38</v>
      </c>
      <c r="B464" s="5"/>
      <c r="C464" s="102" t="s">
        <v>1371</v>
      </c>
      <c r="D464" s="102" t="s">
        <v>25</v>
      </c>
      <c r="E464" s="102" t="s">
        <v>1372</v>
      </c>
      <c r="F464" s="180" t="s">
        <v>75</v>
      </c>
      <c r="G464" s="140">
        <v>0</v>
      </c>
      <c r="H464" s="141" t="s">
        <v>74</v>
      </c>
      <c r="I464" s="140">
        <v>7</v>
      </c>
      <c r="J464" s="141" t="s">
        <v>72</v>
      </c>
      <c r="K464" s="142" t="s">
        <v>1373</v>
      </c>
      <c r="L464" s="141" t="s">
        <v>103</v>
      </c>
      <c r="M464" s="142" t="s">
        <v>1374</v>
      </c>
      <c r="N464" s="141" t="s">
        <v>71</v>
      </c>
    </row>
    <row r="465" spans="1:14">
      <c r="A465" s="281" t="s">
        <v>54</v>
      </c>
      <c r="B465" s="282"/>
      <c r="C465" s="282"/>
      <c r="D465" s="282"/>
      <c r="E465" s="283"/>
      <c r="F465" s="164"/>
      <c r="G465" s="12">
        <f>SUM(G427:G464)</f>
        <v>58</v>
      </c>
      <c r="H465" s="13" t="s">
        <v>74</v>
      </c>
      <c r="I465" s="12">
        <f>SUM(I427:I463)</f>
        <v>200.5</v>
      </c>
      <c r="J465" s="13" t="s">
        <v>72</v>
      </c>
      <c r="K465" s="30">
        <f>I465*0.33</f>
        <v>66.165000000000006</v>
      </c>
      <c r="L465" s="30" t="s">
        <v>103</v>
      </c>
      <c r="M465" s="34">
        <f>SUM(M427:M463)</f>
        <v>66165</v>
      </c>
      <c r="N465" s="13" t="s">
        <v>71</v>
      </c>
    </row>
    <row r="468" spans="1:14">
      <c r="A468" s="286" t="s">
        <v>1932</v>
      </c>
      <c r="B468" s="286" t="s">
        <v>0</v>
      </c>
      <c r="C468" s="286" t="s">
        <v>2</v>
      </c>
      <c r="D468" s="286" t="s">
        <v>4</v>
      </c>
      <c r="E468" s="286" t="s">
        <v>1</v>
      </c>
      <c r="F468" s="286" t="s">
        <v>280</v>
      </c>
      <c r="G468" s="288" t="s">
        <v>5</v>
      </c>
      <c r="H468" s="289"/>
      <c r="I468" s="288" t="s">
        <v>6</v>
      </c>
      <c r="J468" s="289"/>
      <c r="K468" s="288" t="s">
        <v>101</v>
      </c>
      <c r="L468" s="289"/>
      <c r="M468" s="288" t="s">
        <v>102</v>
      </c>
      <c r="N468" s="289"/>
    </row>
    <row r="469" spans="1:14">
      <c r="A469" s="287"/>
      <c r="B469" s="287"/>
      <c r="C469" s="287"/>
      <c r="D469" s="287"/>
      <c r="E469" s="287"/>
      <c r="F469" s="287"/>
      <c r="G469" s="290"/>
      <c r="H469" s="291"/>
      <c r="I469" s="290"/>
      <c r="J469" s="291"/>
      <c r="K469" s="290"/>
      <c r="L469" s="291"/>
      <c r="M469" s="290"/>
      <c r="N469" s="291"/>
    </row>
    <row r="470" spans="1:14">
      <c r="A470" s="163">
        <v>1</v>
      </c>
      <c r="B470" s="16" t="s">
        <v>1017</v>
      </c>
      <c r="C470" s="5" t="s">
        <v>3</v>
      </c>
      <c r="D470" s="5" t="s">
        <v>7</v>
      </c>
      <c r="E470" s="5" t="s">
        <v>8</v>
      </c>
      <c r="F470" s="12" t="s">
        <v>2019</v>
      </c>
      <c r="G470" s="12">
        <v>3</v>
      </c>
      <c r="H470" s="13" t="s">
        <v>74</v>
      </c>
      <c r="I470" s="12">
        <f t="shared" ref="I470:I472" si="77">G470*6</f>
        <v>18</v>
      </c>
      <c r="J470" s="13" t="s">
        <v>72</v>
      </c>
      <c r="K470" s="30">
        <f t="shared" ref="K470:K506" si="78">I470*0.33</f>
        <v>5.94</v>
      </c>
      <c r="L470" s="30" t="s">
        <v>103</v>
      </c>
      <c r="M470" s="15">
        <f t="shared" ref="M470:M506" si="79">K470*1000</f>
        <v>5940</v>
      </c>
      <c r="N470" s="13" t="s">
        <v>71</v>
      </c>
    </row>
    <row r="471" spans="1:14">
      <c r="A471" s="163">
        <v>2</v>
      </c>
      <c r="B471" s="162">
        <v>43628</v>
      </c>
      <c r="C471" s="5" t="s">
        <v>56</v>
      </c>
      <c r="D471" s="5" t="s">
        <v>93</v>
      </c>
      <c r="E471" s="5" t="s">
        <v>8</v>
      </c>
      <c r="F471" s="93" t="s">
        <v>1218</v>
      </c>
      <c r="G471" s="12">
        <v>2</v>
      </c>
      <c r="H471" s="13" t="s">
        <v>74</v>
      </c>
      <c r="I471" s="12">
        <f t="shared" si="77"/>
        <v>12</v>
      </c>
      <c r="J471" s="13" t="s">
        <v>72</v>
      </c>
      <c r="K471" s="30">
        <f t="shared" si="78"/>
        <v>3.96</v>
      </c>
      <c r="L471" s="30" t="s">
        <v>103</v>
      </c>
      <c r="M471" s="15">
        <f t="shared" si="79"/>
        <v>3960</v>
      </c>
      <c r="N471" s="13" t="s">
        <v>71</v>
      </c>
    </row>
    <row r="472" spans="1:14">
      <c r="A472" s="163">
        <v>3</v>
      </c>
      <c r="B472" s="5"/>
      <c r="C472" s="5" t="s">
        <v>15</v>
      </c>
      <c r="D472" s="5" t="s">
        <v>647</v>
      </c>
      <c r="E472" s="5" t="s">
        <v>8</v>
      </c>
      <c r="F472" s="12" t="s">
        <v>1907</v>
      </c>
      <c r="G472" s="12">
        <v>2</v>
      </c>
      <c r="H472" s="13" t="s">
        <v>74</v>
      </c>
      <c r="I472" s="12">
        <f t="shared" si="77"/>
        <v>12</v>
      </c>
      <c r="J472" s="13" t="s">
        <v>72</v>
      </c>
      <c r="K472" s="30">
        <f t="shared" si="78"/>
        <v>3.96</v>
      </c>
      <c r="L472" s="30" t="s">
        <v>103</v>
      </c>
      <c r="M472" s="15">
        <f t="shared" si="79"/>
        <v>3960</v>
      </c>
      <c r="N472" s="13" t="s">
        <v>71</v>
      </c>
    </row>
    <row r="473" spans="1:14">
      <c r="A473" s="163">
        <v>4</v>
      </c>
      <c r="B473" s="5"/>
      <c r="C473" s="5" t="s">
        <v>17</v>
      </c>
      <c r="D473" s="5" t="s">
        <v>16</v>
      </c>
      <c r="E473" s="5" t="s">
        <v>8</v>
      </c>
      <c r="F473" s="12" t="s">
        <v>2020</v>
      </c>
      <c r="G473" s="12">
        <v>3</v>
      </c>
      <c r="H473" s="13" t="s">
        <v>74</v>
      </c>
      <c r="I473" s="12">
        <f>G473*F3854</f>
        <v>0</v>
      </c>
      <c r="J473" s="13" t="s">
        <v>72</v>
      </c>
      <c r="K473" s="30">
        <f t="shared" si="78"/>
        <v>0</v>
      </c>
      <c r="L473" s="30" t="s">
        <v>103</v>
      </c>
      <c r="M473" s="15">
        <f t="shared" si="79"/>
        <v>0</v>
      </c>
      <c r="N473" s="13" t="s">
        <v>71</v>
      </c>
    </row>
    <row r="474" spans="1:14">
      <c r="A474" s="163">
        <v>5</v>
      </c>
      <c r="B474" s="5"/>
      <c r="C474" s="5" t="s">
        <v>251</v>
      </c>
      <c r="D474" s="5" t="s">
        <v>18</v>
      </c>
      <c r="E474" s="5" t="s">
        <v>8</v>
      </c>
      <c r="F474" s="12" t="s">
        <v>1410</v>
      </c>
      <c r="G474" s="12">
        <v>4</v>
      </c>
      <c r="H474" s="13" t="s">
        <v>74</v>
      </c>
      <c r="I474" s="12">
        <f t="shared" ref="I474:I478" si="80">G474*6</f>
        <v>24</v>
      </c>
      <c r="J474" s="13" t="s">
        <v>72</v>
      </c>
      <c r="K474" s="30">
        <f t="shared" si="78"/>
        <v>7.92</v>
      </c>
      <c r="L474" s="30" t="s">
        <v>103</v>
      </c>
      <c r="M474" s="15">
        <f t="shared" si="79"/>
        <v>7920</v>
      </c>
      <c r="N474" s="13" t="s">
        <v>71</v>
      </c>
    </row>
    <row r="475" spans="1:14">
      <c r="A475" s="163">
        <v>6</v>
      </c>
      <c r="B475" s="5"/>
      <c r="C475" s="9" t="s">
        <v>52</v>
      </c>
      <c r="D475" s="9" t="s">
        <v>51</v>
      </c>
      <c r="E475" s="9" t="s">
        <v>8</v>
      </c>
      <c r="F475" s="72" t="s">
        <v>2021</v>
      </c>
      <c r="G475" s="12">
        <v>4</v>
      </c>
      <c r="H475" s="13" t="s">
        <v>74</v>
      </c>
      <c r="I475" s="12">
        <f t="shared" si="80"/>
        <v>24</v>
      </c>
      <c r="J475" s="13" t="s">
        <v>72</v>
      </c>
      <c r="K475" s="30">
        <f t="shared" si="78"/>
        <v>7.92</v>
      </c>
      <c r="L475" s="30" t="s">
        <v>103</v>
      </c>
      <c r="M475" s="15">
        <f t="shared" si="79"/>
        <v>7920</v>
      </c>
      <c r="N475" s="13" t="s">
        <v>71</v>
      </c>
    </row>
    <row r="476" spans="1:14">
      <c r="A476" s="163">
        <v>7</v>
      </c>
      <c r="B476" s="5"/>
      <c r="C476" s="5" t="s">
        <v>10</v>
      </c>
      <c r="D476" s="5" t="s">
        <v>93</v>
      </c>
      <c r="E476" s="5" t="s">
        <v>8</v>
      </c>
      <c r="F476" s="12" t="s">
        <v>859</v>
      </c>
      <c r="G476" s="12">
        <v>4</v>
      </c>
      <c r="H476" s="13" t="s">
        <v>74</v>
      </c>
      <c r="I476" s="12">
        <f t="shared" si="80"/>
        <v>24</v>
      </c>
      <c r="J476" s="13" t="s">
        <v>72</v>
      </c>
      <c r="K476" s="30">
        <f t="shared" si="78"/>
        <v>7.92</v>
      </c>
      <c r="L476" s="30" t="s">
        <v>103</v>
      </c>
      <c r="M476" s="15">
        <f t="shared" si="79"/>
        <v>7920</v>
      </c>
      <c r="N476" s="13" t="s">
        <v>71</v>
      </c>
    </row>
    <row r="477" spans="1:14">
      <c r="A477" s="165">
        <v>8</v>
      </c>
      <c r="B477" s="5"/>
      <c r="C477" s="102" t="s">
        <v>26</v>
      </c>
      <c r="D477" s="102" t="s">
        <v>89</v>
      </c>
      <c r="E477" s="102" t="s">
        <v>8</v>
      </c>
      <c r="F477" s="119" t="s">
        <v>2022</v>
      </c>
      <c r="G477" s="133">
        <v>5</v>
      </c>
      <c r="H477" s="134" t="s">
        <v>74</v>
      </c>
      <c r="I477" s="133">
        <f t="shared" si="80"/>
        <v>30</v>
      </c>
      <c r="J477" s="134" t="s">
        <v>72</v>
      </c>
      <c r="K477" s="30">
        <f t="shared" si="78"/>
        <v>9.9</v>
      </c>
      <c r="L477" s="135" t="s">
        <v>103</v>
      </c>
      <c r="M477" s="136">
        <f t="shared" si="79"/>
        <v>9900</v>
      </c>
      <c r="N477" s="134" t="s">
        <v>71</v>
      </c>
    </row>
    <row r="478" spans="1:14">
      <c r="A478" s="165">
        <v>9</v>
      </c>
      <c r="B478" s="5"/>
      <c r="C478" s="5" t="s">
        <v>94</v>
      </c>
      <c r="D478" s="5" t="s">
        <v>95</v>
      </c>
      <c r="E478" s="5" t="s">
        <v>8</v>
      </c>
      <c r="F478" s="177" t="s">
        <v>75</v>
      </c>
      <c r="G478" s="12">
        <v>0</v>
      </c>
      <c r="H478" s="13" t="s">
        <v>74</v>
      </c>
      <c r="I478" s="12">
        <f t="shared" si="80"/>
        <v>0</v>
      </c>
      <c r="J478" s="13" t="s">
        <v>72</v>
      </c>
      <c r="K478" s="30">
        <f t="shared" si="78"/>
        <v>0</v>
      </c>
      <c r="L478" s="30" t="s">
        <v>103</v>
      </c>
      <c r="M478" s="15">
        <f t="shared" si="79"/>
        <v>0</v>
      </c>
      <c r="N478" s="13" t="s">
        <v>71</v>
      </c>
    </row>
    <row r="479" spans="1:14">
      <c r="A479" s="165">
        <v>10</v>
      </c>
      <c r="B479" s="5"/>
      <c r="C479" s="5" t="s">
        <v>190</v>
      </c>
      <c r="D479" s="5" t="s">
        <v>20</v>
      </c>
      <c r="E479" s="5" t="s">
        <v>173</v>
      </c>
      <c r="F479" s="12" t="s">
        <v>2023</v>
      </c>
      <c r="G479" s="12">
        <v>1</v>
      </c>
      <c r="H479" s="13" t="s">
        <v>74</v>
      </c>
      <c r="I479" s="12">
        <f>G479*7</f>
        <v>7</v>
      </c>
      <c r="J479" s="13" t="s">
        <v>72</v>
      </c>
      <c r="K479" s="30">
        <f t="shared" si="78"/>
        <v>2.31</v>
      </c>
      <c r="L479" s="30" t="s">
        <v>103</v>
      </c>
      <c r="M479" s="15">
        <f t="shared" si="79"/>
        <v>2310</v>
      </c>
      <c r="N479" s="13" t="s">
        <v>71</v>
      </c>
    </row>
    <row r="480" spans="1:14">
      <c r="A480" s="165">
        <v>11</v>
      </c>
      <c r="B480" s="5"/>
      <c r="C480" s="5" t="s">
        <v>34</v>
      </c>
      <c r="D480" s="5" t="s">
        <v>134</v>
      </c>
      <c r="E480" s="5" t="s">
        <v>173</v>
      </c>
      <c r="F480" s="177" t="s">
        <v>75</v>
      </c>
      <c r="G480" s="12">
        <v>0</v>
      </c>
      <c r="H480" s="13" t="s">
        <v>74</v>
      </c>
      <c r="I480" s="12">
        <f>G480*7</f>
        <v>0</v>
      </c>
      <c r="J480" s="13" t="s">
        <v>72</v>
      </c>
      <c r="K480" s="30">
        <f t="shared" si="78"/>
        <v>0</v>
      </c>
      <c r="L480" s="30" t="s">
        <v>103</v>
      </c>
      <c r="M480" s="15">
        <f t="shared" si="79"/>
        <v>0</v>
      </c>
      <c r="N480" s="13" t="s">
        <v>71</v>
      </c>
    </row>
    <row r="481" spans="1:14">
      <c r="A481" s="165">
        <v>12</v>
      </c>
      <c r="B481" s="5"/>
      <c r="C481" s="5" t="s">
        <v>23</v>
      </c>
      <c r="D481" s="5" t="s">
        <v>136</v>
      </c>
      <c r="E481" s="5" t="s">
        <v>12</v>
      </c>
      <c r="F481" s="5" t="s">
        <v>2024</v>
      </c>
      <c r="G481" s="12">
        <v>1</v>
      </c>
      <c r="H481" s="13" t="s">
        <v>74</v>
      </c>
      <c r="I481" s="12">
        <f t="shared" ref="I481:I490" si="81">G481*1</f>
        <v>1</v>
      </c>
      <c r="J481" s="13" t="s">
        <v>72</v>
      </c>
      <c r="K481" s="30">
        <f t="shared" si="78"/>
        <v>0.33</v>
      </c>
      <c r="L481" s="30" t="s">
        <v>103</v>
      </c>
      <c r="M481" s="15">
        <f t="shared" si="79"/>
        <v>330</v>
      </c>
      <c r="N481" s="13" t="s">
        <v>71</v>
      </c>
    </row>
    <row r="482" spans="1:14">
      <c r="A482" s="165">
        <v>13</v>
      </c>
      <c r="B482" s="5"/>
      <c r="C482" s="5" t="s">
        <v>90</v>
      </c>
      <c r="D482" s="5" t="s">
        <v>91</v>
      </c>
      <c r="E482" s="5" t="s">
        <v>12</v>
      </c>
      <c r="F482" s="12" t="s">
        <v>1342</v>
      </c>
      <c r="G482" s="12">
        <v>1</v>
      </c>
      <c r="H482" s="13" t="s">
        <v>74</v>
      </c>
      <c r="I482" s="12">
        <f t="shared" si="81"/>
        <v>1</v>
      </c>
      <c r="J482" s="13" t="s">
        <v>72</v>
      </c>
      <c r="K482" s="30">
        <f t="shared" si="78"/>
        <v>0.33</v>
      </c>
      <c r="L482" s="30" t="s">
        <v>103</v>
      </c>
      <c r="M482" s="15">
        <f t="shared" si="79"/>
        <v>330</v>
      </c>
      <c r="N482" s="13" t="s">
        <v>71</v>
      </c>
    </row>
    <row r="483" spans="1:14">
      <c r="A483" s="165">
        <v>14</v>
      </c>
      <c r="B483" s="5"/>
      <c r="C483" s="5" t="s">
        <v>81</v>
      </c>
      <c r="D483" s="5" t="s">
        <v>82</v>
      </c>
      <c r="E483" s="5" t="s">
        <v>12</v>
      </c>
      <c r="F483" s="177" t="s">
        <v>75</v>
      </c>
      <c r="G483" s="12">
        <v>0</v>
      </c>
      <c r="H483" s="13" t="s">
        <v>74</v>
      </c>
      <c r="I483" s="12">
        <f t="shared" si="81"/>
        <v>0</v>
      </c>
      <c r="J483" s="13" t="s">
        <v>72</v>
      </c>
      <c r="K483" s="30">
        <f t="shared" si="78"/>
        <v>0</v>
      </c>
      <c r="L483" s="30" t="s">
        <v>103</v>
      </c>
      <c r="M483" s="15">
        <f t="shared" si="79"/>
        <v>0</v>
      </c>
      <c r="N483" s="13" t="s">
        <v>71</v>
      </c>
    </row>
    <row r="484" spans="1:14">
      <c r="A484" s="165">
        <v>15</v>
      </c>
      <c r="B484" s="5"/>
      <c r="C484" s="5" t="s">
        <v>11</v>
      </c>
      <c r="D484" s="5" t="s">
        <v>13</v>
      </c>
      <c r="E484" s="5" t="s">
        <v>12</v>
      </c>
      <c r="F484" s="181" t="s">
        <v>2025</v>
      </c>
      <c r="G484" s="12">
        <v>1</v>
      </c>
      <c r="H484" s="13" t="s">
        <v>74</v>
      </c>
      <c r="I484" s="12">
        <f t="shared" si="81"/>
        <v>1</v>
      </c>
      <c r="J484" s="13" t="s">
        <v>72</v>
      </c>
      <c r="K484" s="30">
        <f t="shared" si="78"/>
        <v>0.33</v>
      </c>
      <c r="L484" s="30" t="s">
        <v>103</v>
      </c>
      <c r="M484" s="15">
        <f t="shared" si="79"/>
        <v>330</v>
      </c>
      <c r="N484" s="13" t="s">
        <v>71</v>
      </c>
    </row>
    <row r="485" spans="1:14">
      <c r="A485" s="165">
        <v>16</v>
      </c>
      <c r="B485" s="5"/>
      <c r="C485" s="5" t="s">
        <v>28</v>
      </c>
      <c r="D485" s="5" t="s">
        <v>27</v>
      </c>
      <c r="E485" s="5" t="s">
        <v>12</v>
      </c>
      <c r="F485" s="12" t="s">
        <v>1913</v>
      </c>
      <c r="G485" s="12">
        <v>1</v>
      </c>
      <c r="H485" s="13" t="s">
        <v>74</v>
      </c>
      <c r="I485" s="12">
        <f t="shared" si="81"/>
        <v>1</v>
      </c>
      <c r="J485" s="13" t="s">
        <v>72</v>
      </c>
      <c r="K485" s="30">
        <f t="shared" si="78"/>
        <v>0.33</v>
      </c>
      <c r="L485" s="30" t="s">
        <v>103</v>
      </c>
      <c r="M485" s="15">
        <f t="shared" si="79"/>
        <v>330</v>
      </c>
      <c r="N485" s="13" t="s">
        <v>71</v>
      </c>
    </row>
    <row r="486" spans="1:14">
      <c r="A486" s="165">
        <v>17</v>
      </c>
      <c r="B486" s="5"/>
      <c r="C486" s="102" t="s">
        <v>30</v>
      </c>
      <c r="D486" s="102" t="s">
        <v>29</v>
      </c>
      <c r="E486" s="102" t="s">
        <v>12</v>
      </c>
      <c r="F486" s="133" t="s">
        <v>1979</v>
      </c>
      <c r="G486" s="133">
        <v>1</v>
      </c>
      <c r="H486" s="134" t="s">
        <v>74</v>
      </c>
      <c r="I486" s="133">
        <f t="shared" si="81"/>
        <v>1</v>
      </c>
      <c r="J486" s="134" t="s">
        <v>72</v>
      </c>
      <c r="K486" s="135">
        <f t="shared" si="78"/>
        <v>0.33</v>
      </c>
      <c r="L486" s="135" t="s">
        <v>103</v>
      </c>
      <c r="M486" s="136">
        <f t="shared" si="79"/>
        <v>330</v>
      </c>
      <c r="N486" s="134" t="s">
        <v>71</v>
      </c>
    </row>
    <row r="487" spans="1:14">
      <c r="A487" s="165">
        <v>18</v>
      </c>
      <c r="B487" s="5"/>
      <c r="C487" s="5" t="s">
        <v>32</v>
      </c>
      <c r="D487" s="5" t="s">
        <v>33</v>
      </c>
      <c r="E487" s="5" t="s">
        <v>12</v>
      </c>
      <c r="F487" s="177" t="s">
        <v>75</v>
      </c>
      <c r="G487" s="12">
        <v>0</v>
      </c>
      <c r="H487" s="13" t="s">
        <v>74</v>
      </c>
      <c r="I487" s="12">
        <f t="shared" si="81"/>
        <v>0</v>
      </c>
      <c r="J487" s="13" t="s">
        <v>72</v>
      </c>
      <c r="K487" s="30">
        <f t="shared" si="78"/>
        <v>0</v>
      </c>
      <c r="L487" s="30" t="s">
        <v>103</v>
      </c>
      <c r="M487" s="15">
        <f t="shared" si="79"/>
        <v>0</v>
      </c>
      <c r="N487" s="13" t="s">
        <v>71</v>
      </c>
    </row>
    <row r="488" spans="1:14">
      <c r="A488" s="165">
        <v>19</v>
      </c>
      <c r="B488" s="5"/>
      <c r="C488" s="5" t="s">
        <v>38</v>
      </c>
      <c r="D488" s="5" t="s">
        <v>37</v>
      </c>
      <c r="E488" s="5" t="s">
        <v>12</v>
      </c>
      <c r="F488" s="12" t="s">
        <v>2026</v>
      </c>
      <c r="G488" s="12">
        <v>1</v>
      </c>
      <c r="H488" s="13" t="s">
        <v>74</v>
      </c>
      <c r="I488" s="12">
        <f t="shared" si="81"/>
        <v>1</v>
      </c>
      <c r="J488" s="13" t="s">
        <v>72</v>
      </c>
      <c r="K488" s="30">
        <f t="shared" si="78"/>
        <v>0.33</v>
      </c>
      <c r="L488" s="30" t="s">
        <v>103</v>
      </c>
      <c r="M488" s="15">
        <f t="shared" si="79"/>
        <v>330</v>
      </c>
      <c r="N488" s="13" t="s">
        <v>71</v>
      </c>
    </row>
    <row r="489" spans="1:14">
      <c r="A489" s="165">
        <v>20</v>
      </c>
      <c r="B489" s="5"/>
      <c r="C489" s="5" t="s">
        <v>40</v>
      </c>
      <c r="D489" s="5" t="s">
        <v>39</v>
      </c>
      <c r="E489" s="5" t="s">
        <v>12</v>
      </c>
      <c r="F489" s="12" t="s">
        <v>2027</v>
      </c>
      <c r="G489" s="12">
        <v>1</v>
      </c>
      <c r="H489" s="13" t="s">
        <v>74</v>
      </c>
      <c r="I489" s="12">
        <f t="shared" si="81"/>
        <v>1</v>
      </c>
      <c r="J489" s="13" t="s">
        <v>72</v>
      </c>
      <c r="K489" s="30">
        <f t="shared" si="78"/>
        <v>0.33</v>
      </c>
      <c r="L489" s="30" t="s">
        <v>103</v>
      </c>
      <c r="M489" s="15">
        <f t="shared" si="79"/>
        <v>330</v>
      </c>
      <c r="N489" s="13" t="s">
        <v>71</v>
      </c>
    </row>
    <row r="490" spans="1:14">
      <c r="A490" s="165">
        <v>21</v>
      </c>
      <c r="B490" s="5"/>
      <c r="C490" s="5" t="s">
        <v>52</v>
      </c>
      <c r="D490" s="5" t="s">
        <v>79</v>
      </c>
      <c r="E490" s="5" t="s">
        <v>12</v>
      </c>
      <c r="F490" s="12" t="s">
        <v>1962</v>
      </c>
      <c r="G490" s="12">
        <v>1</v>
      </c>
      <c r="H490" s="13" t="s">
        <v>74</v>
      </c>
      <c r="I490" s="12">
        <f t="shared" si="81"/>
        <v>1</v>
      </c>
      <c r="J490" s="13" t="s">
        <v>72</v>
      </c>
      <c r="K490" s="30">
        <f t="shared" si="78"/>
        <v>0.33</v>
      </c>
      <c r="L490" s="30" t="s">
        <v>103</v>
      </c>
      <c r="M490" s="15">
        <f t="shared" si="79"/>
        <v>330</v>
      </c>
      <c r="N490" s="13" t="s">
        <v>71</v>
      </c>
    </row>
    <row r="491" spans="1:14">
      <c r="A491" s="165">
        <v>22</v>
      </c>
      <c r="B491" s="5"/>
      <c r="C491" s="102" t="s">
        <v>45</v>
      </c>
      <c r="D491" s="102" t="s">
        <v>44</v>
      </c>
      <c r="E491" s="102" t="s">
        <v>43</v>
      </c>
      <c r="F491" s="119" t="s">
        <v>2028</v>
      </c>
      <c r="G491" s="133">
        <v>2</v>
      </c>
      <c r="H491" s="134" t="s">
        <v>74</v>
      </c>
      <c r="I491" s="133">
        <f>G491*1.5</f>
        <v>3</v>
      </c>
      <c r="J491" s="134" t="s">
        <v>72</v>
      </c>
      <c r="K491" s="135">
        <f t="shared" si="78"/>
        <v>0.99</v>
      </c>
      <c r="L491" s="135" t="s">
        <v>103</v>
      </c>
      <c r="M491" s="136">
        <f t="shared" si="79"/>
        <v>990</v>
      </c>
      <c r="N491" s="134" t="s">
        <v>71</v>
      </c>
    </row>
    <row r="492" spans="1:14">
      <c r="A492" s="165">
        <v>23</v>
      </c>
      <c r="B492" s="5"/>
      <c r="C492" s="5" t="s">
        <v>1390</v>
      </c>
      <c r="D492" s="5" t="s">
        <v>46</v>
      </c>
      <c r="E492" s="5" t="s">
        <v>43</v>
      </c>
      <c r="F492" s="12" t="s">
        <v>2029</v>
      </c>
      <c r="G492" s="12">
        <v>1</v>
      </c>
      <c r="H492" s="13" t="s">
        <v>74</v>
      </c>
      <c r="I492" s="12">
        <f>G492*1.5</f>
        <v>1.5</v>
      </c>
      <c r="J492" s="13" t="s">
        <v>72</v>
      </c>
      <c r="K492" s="30">
        <f t="shared" si="78"/>
        <v>0.495</v>
      </c>
      <c r="L492" s="30" t="s">
        <v>103</v>
      </c>
      <c r="M492" s="15">
        <f t="shared" si="79"/>
        <v>495</v>
      </c>
      <c r="N492" s="13" t="s">
        <v>71</v>
      </c>
    </row>
    <row r="493" spans="1:14">
      <c r="A493" s="165">
        <v>24</v>
      </c>
      <c r="B493" s="5"/>
      <c r="C493" s="5" t="s">
        <v>42</v>
      </c>
      <c r="D493" s="5" t="s">
        <v>41</v>
      </c>
      <c r="E493" s="5" t="s">
        <v>43</v>
      </c>
      <c r="F493" s="12" t="s">
        <v>2030</v>
      </c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78"/>
        <v>0.495</v>
      </c>
      <c r="L493" s="30" t="s">
        <v>103</v>
      </c>
      <c r="M493" s="15">
        <f t="shared" si="79"/>
        <v>495</v>
      </c>
      <c r="N493" s="13" t="s">
        <v>71</v>
      </c>
    </row>
    <row r="494" spans="1:14">
      <c r="A494" s="165">
        <v>25</v>
      </c>
      <c r="B494" s="5"/>
      <c r="C494" s="5" t="s">
        <v>1168</v>
      </c>
      <c r="D494" s="5"/>
      <c r="E494" s="5" t="s">
        <v>43</v>
      </c>
      <c r="F494" s="12" t="s">
        <v>1106</v>
      </c>
      <c r="G494" s="12">
        <v>1</v>
      </c>
      <c r="H494" s="13" t="s">
        <v>74</v>
      </c>
      <c r="I494" s="12">
        <f>G494*4</f>
        <v>4</v>
      </c>
      <c r="J494" s="13" t="s">
        <v>72</v>
      </c>
      <c r="K494" s="30">
        <f t="shared" si="78"/>
        <v>1.32</v>
      </c>
      <c r="L494" s="30" t="s">
        <v>103</v>
      </c>
      <c r="M494" s="15">
        <f t="shared" si="79"/>
        <v>1320</v>
      </c>
      <c r="N494" s="13" t="s">
        <v>71</v>
      </c>
    </row>
    <row r="495" spans="1:14">
      <c r="A495" s="165">
        <v>26</v>
      </c>
      <c r="B495" s="5"/>
      <c r="C495" s="5" t="s">
        <v>2034</v>
      </c>
      <c r="D495" s="5"/>
      <c r="E495" s="5" t="s">
        <v>43</v>
      </c>
      <c r="F495" s="12" t="s">
        <v>2035</v>
      </c>
      <c r="G495" s="12">
        <v>1</v>
      </c>
      <c r="H495" s="13" t="s">
        <v>74</v>
      </c>
      <c r="I495" s="12">
        <f t="shared" ref="I495" si="82">G495*1.5</f>
        <v>1.5</v>
      </c>
      <c r="J495" s="13" t="s">
        <v>72</v>
      </c>
      <c r="K495" s="30">
        <f t="shared" si="78"/>
        <v>0.495</v>
      </c>
      <c r="L495" s="30" t="s">
        <v>103</v>
      </c>
      <c r="M495" s="15">
        <f t="shared" si="79"/>
        <v>495</v>
      </c>
      <c r="N495" s="13" t="s">
        <v>71</v>
      </c>
    </row>
    <row r="496" spans="1:14">
      <c r="A496" s="165">
        <v>27</v>
      </c>
      <c r="B496" s="5"/>
      <c r="C496" s="5" t="s">
        <v>1919</v>
      </c>
      <c r="D496" s="5"/>
      <c r="E496" s="5" t="s">
        <v>12</v>
      </c>
      <c r="F496" s="12" t="s">
        <v>505</v>
      </c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78"/>
        <v>0.33</v>
      </c>
      <c r="L496" s="30" t="s">
        <v>103</v>
      </c>
      <c r="M496" s="15">
        <f t="shared" si="79"/>
        <v>330</v>
      </c>
      <c r="N496" s="13" t="s">
        <v>71</v>
      </c>
    </row>
    <row r="497" spans="1:14">
      <c r="A497" s="165">
        <v>28</v>
      </c>
      <c r="B497" s="5"/>
      <c r="C497" s="5" t="s">
        <v>832</v>
      </c>
      <c r="D497" s="5"/>
      <c r="E497" s="5" t="s">
        <v>12</v>
      </c>
      <c r="F497" s="12" t="s">
        <v>1920</v>
      </c>
      <c r="G497" s="12">
        <v>1</v>
      </c>
      <c r="H497" s="13" t="s">
        <v>74</v>
      </c>
      <c r="I497" s="12">
        <f>G497*1</f>
        <v>1</v>
      </c>
      <c r="J497" s="13" t="s">
        <v>72</v>
      </c>
      <c r="K497" s="30">
        <f t="shared" si="78"/>
        <v>0.33</v>
      </c>
      <c r="L497" s="30" t="s">
        <v>103</v>
      </c>
      <c r="M497" s="15">
        <f t="shared" si="79"/>
        <v>330</v>
      </c>
      <c r="N497" s="13" t="s">
        <v>71</v>
      </c>
    </row>
    <row r="498" spans="1:14">
      <c r="A498" s="165">
        <v>29</v>
      </c>
      <c r="B498" s="5"/>
      <c r="C498" s="5" t="s">
        <v>1114</v>
      </c>
      <c r="D498" s="5"/>
      <c r="E498" s="5" t="s">
        <v>12</v>
      </c>
      <c r="F498" s="103" t="s">
        <v>322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78"/>
        <v>0.33</v>
      </c>
      <c r="L498" s="30" t="s">
        <v>103</v>
      </c>
      <c r="M498" s="15">
        <f t="shared" si="79"/>
        <v>330</v>
      </c>
      <c r="N498" s="13" t="s">
        <v>71</v>
      </c>
    </row>
    <row r="499" spans="1:14">
      <c r="A499" s="165">
        <v>30</v>
      </c>
      <c r="B499" s="5"/>
      <c r="C499" s="5" t="s">
        <v>126</v>
      </c>
      <c r="D499" s="5"/>
      <c r="E499" s="5" t="s">
        <v>43</v>
      </c>
      <c r="F499" s="12" t="s">
        <v>271</v>
      </c>
      <c r="G499" s="12">
        <v>1</v>
      </c>
      <c r="H499" s="13" t="s">
        <v>74</v>
      </c>
      <c r="I499" s="12">
        <f t="shared" ref="I499" si="83">G499*4</f>
        <v>4</v>
      </c>
      <c r="J499" s="13" t="s">
        <v>72</v>
      </c>
      <c r="K499" s="30">
        <f t="shared" si="78"/>
        <v>1.32</v>
      </c>
      <c r="L499" s="30" t="s">
        <v>103</v>
      </c>
      <c r="M499" s="15">
        <f t="shared" si="79"/>
        <v>1320</v>
      </c>
      <c r="N499" s="13" t="s">
        <v>71</v>
      </c>
    </row>
    <row r="500" spans="1:14">
      <c r="A500" s="165">
        <v>31</v>
      </c>
      <c r="B500" s="5"/>
      <c r="C500" s="5" t="s">
        <v>893</v>
      </c>
      <c r="D500" s="5"/>
      <c r="E500" s="5" t="s">
        <v>12</v>
      </c>
      <c r="F500" s="12" t="s">
        <v>220</v>
      </c>
      <c r="G500" s="12">
        <v>1</v>
      </c>
      <c r="H500" s="13" t="s">
        <v>74</v>
      </c>
      <c r="I500" s="12">
        <f>G500*1</f>
        <v>1</v>
      </c>
      <c r="J500" s="13" t="s">
        <v>72</v>
      </c>
      <c r="K500" s="30">
        <f t="shared" si="78"/>
        <v>0.33</v>
      </c>
      <c r="L500" s="30" t="s">
        <v>103</v>
      </c>
      <c r="M500" s="15">
        <f t="shared" si="79"/>
        <v>330</v>
      </c>
      <c r="N500" s="13" t="s">
        <v>71</v>
      </c>
    </row>
    <row r="501" spans="1:14">
      <c r="A501" s="165">
        <v>32</v>
      </c>
      <c r="B501" s="5"/>
      <c r="C501" s="5" t="s">
        <v>1193</v>
      </c>
      <c r="D501" s="5"/>
      <c r="E501" s="5" t="s">
        <v>43</v>
      </c>
      <c r="F501" s="12" t="s">
        <v>218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78"/>
        <v>0.33</v>
      </c>
      <c r="L501" s="30" t="s">
        <v>103</v>
      </c>
      <c r="M501" s="15">
        <f t="shared" si="79"/>
        <v>330</v>
      </c>
      <c r="N501" s="13" t="s">
        <v>71</v>
      </c>
    </row>
    <row r="502" spans="1:14">
      <c r="A502" s="165">
        <v>33</v>
      </c>
      <c r="B502" s="5"/>
      <c r="C502" s="5" t="s">
        <v>686</v>
      </c>
      <c r="D502" s="5"/>
      <c r="E502" s="5" t="s">
        <v>12</v>
      </c>
      <c r="F502" s="12" t="s">
        <v>795</v>
      </c>
      <c r="G502" s="12">
        <v>1</v>
      </c>
      <c r="H502" s="13" t="s">
        <v>74</v>
      </c>
      <c r="I502" s="12">
        <f>G502*1.5</f>
        <v>1.5</v>
      </c>
      <c r="J502" s="13" t="s">
        <v>72</v>
      </c>
      <c r="K502" s="30">
        <f t="shared" si="78"/>
        <v>0.495</v>
      </c>
      <c r="L502" s="30" t="s">
        <v>103</v>
      </c>
      <c r="M502" s="15">
        <f t="shared" si="79"/>
        <v>495</v>
      </c>
      <c r="N502" s="13" t="s">
        <v>71</v>
      </c>
    </row>
    <row r="503" spans="1:14">
      <c r="A503" s="165">
        <v>34</v>
      </c>
      <c r="B503" s="5"/>
      <c r="C503" s="5" t="s">
        <v>1929</v>
      </c>
      <c r="D503" s="5"/>
      <c r="E503" s="5" t="s">
        <v>12</v>
      </c>
      <c r="F503" s="12" t="s">
        <v>1930</v>
      </c>
      <c r="G503" s="12">
        <v>1</v>
      </c>
      <c r="H503" s="13" t="s">
        <v>74</v>
      </c>
      <c r="I503" s="12">
        <f>G503*1</f>
        <v>1</v>
      </c>
      <c r="J503" s="13" t="s">
        <v>72</v>
      </c>
      <c r="K503" s="30">
        <f t="shared" si="78"/>
        <v>0.33</v>
      </c>
      <c r="L503" s="30" t="s">
        <v>103</v>
      </c>
      <c r="M503" s="15">
        <f t="shared" si="79"/>
        <v>330</v>
      </c>
      <c r="N503" s="13" t="s">
        <v>71</v>
      </c>
    </row>
    <row r="504" spans="1:14">
      <c r="A504" s="165">
        <v>35</v>
      </c>
      <c r="B504" s="5"/>
      <c r="C504" s="5" t="s">
        <v>52</v>
      </c>
      <c r="D504" s="5"/>
      <c r="E504" s="5" t="s">
        <v>12</v>
      </c>
      <c r="F504" s="5" t="s">
        <v>995</v>
      </c>
      <c r="G504" s="30">
        <v>2</v>
      </c>
      <c r="H504" s="13" t="s">
        <v>74</v>
      </c>
      <c r="I504" s="12">
        <f>G504*1</f>
        <v>2</v>
      </c>
      <c r="J504" s="13" t="s">
        <v>72</v>
      </c>
      <c r="K504" s="30">
        <f t="shared" si="78"/>
        <v>0.66</v>
      </c>
      <c r="L504" s="30" t="s">
        <v>103</v>
      </c>
      <c r="M504" s="15">
        <f t="shared" si="79"/>
        <v>660</v>
      </c>
      <c r="N504" s="13" t="s">
        <v>71</v>
      </c>
    </row>
    <row r="505" spans="1:14">
      <c r="A505" s="165">
        <v>36</v>
      </c>
      <c r="B505" s="5"/>
      <c r="C505" s="5" t="s">
        <v>2033</v>
      </c>
      <c r="D505" s="5"/>
      <c r="E505" s="5" t="s">
        <v>43</v>
      </c>
      <c r="F505" s="5" t="s">
        <v>1658</v>
      </c>
      <c r="G505" s="30">
        <v>1</v>
      </c>
      <c r="H505" s="13" t="s">
        <v>74</v>
      </c>
      <c r="I505" s="12">
        <f>G505*1</f>
        <v>1</v>
      </c>
      <c r="J505" s="13" t="s">
        <v>72</v>
      </c>
      <c r="K505" s="30">
        <f t="shared" si="78"/>
        <v>0.33</v>
      </c>
      <c r="L505" s="30" t="s">
        <v>103</v>
      </c>
      <c r="M505" s="15">
        <f t="shared" si="79"/>
        <v>330</v>
      </c>
      <c r="N505" s="13" t="s">
        <v>71</v>
      </c>
    </row>
    <row r="506" spans="1:14">
      <c r="A506" s="165">
        <v>37</v>
      </c>
      <c r="B506" s="5"/>
      <c r="C506" s="5" t="s">
        <v>49</v>
      </c>
      <c r="D506" s="5" t="s">
        <v>48</v>
      </c>
      <c r="E506" s="5" t="s">
        <v>1369</v>
      </c>
      <c r="F506" s="5" t="s">
        <v>2031</v>
      </c>
      <c r="G506" s="12">
        <v>4</v>
      </c>
      <c r="H506" s="13" t="s">
        <v>74</v>
      </c>
      <c r="I506" s="12">
        <v>4</v>
      </c>
      <c r="J506" s="13" t="s">
        <v>72</v>
      </c>
      <c r="K506" s="12">
        <f t="shared" si="78"/>
        <v>1.32</v>
      </c>
      <c r="L506" s="13" t="s">
        <v>103</v>
      </c>
      <c r="M506" s="12">
        <f t="shared" si="79"/>
        <v>1320</v>
      </c>
      <c r="N506" s="13" t="s">
        <v>71</v>
      </c>
    </row>
    <row r="507" spans="1:14">
      <c r="A507" s="165">
        <v>38</v>
      </c>
      <c r="B507" s="5"/>
      <c r="C507" s="102" t="s">
        <v>1371</v>
      </c>
      <c r="D507" s="102" t="s">
        <v>25</v>
      </c>
      <c r="E507" s="102" t="s">
        <v>1372</v>
      </c>
      <c r="F507" s="160" t="s">
        <v>2032</v>
      </c>
      <c r="G507" s="140">
        <v>1</v>
      </c>
      <c r="H507" s="141" t="s">
        <v>74</v>
      </c>
      <c r="I507" s="140">
        <v>7</v>
      </c>
      <c r="J507" s="141" t="s">
        <v>72</v>
      </c>
      <c r="K507" s="142" t="s">
        <v>1373</v>
      </c>
      <c r="L507" s="141" t="s">
        <v>103</v>
      </c>
      <c r="M507" s="142" t="s">
        <v>1374</v>
      </c>
      <c r="N507" s="141" t="s">
        <v>71</v>
      </c>
    </row>
    <row r="508" spans="1:14">
      <c r="A508" s="281" t="s">
        <v>54</v>
      </c>
      <c r="B508" s="282"/>
      <c r="C508" s="282"/>
      <c r="D508" s="282"/>
      <c r="E508" s="283"/>
      <c r="F508" s="164"/>
      <c r="G508" s="12">
        <f>SUM(G470:G507)</f>
        <v>58</v>
      </c>
      <c r="H508" s="13" t="s">
        <v>74</v>
      </c>
      <c r="I508" s="12">
        <f>SUM(I470:I506)</f>
        <v>189</v>
      </c>
      <c r="J508" s="13" t="s">
        <v>72</v>
      </c>
      <c r="K508" s="30">
        <f>I508*0.33</f>
        <v>62.370000000000005</v>
      </c>
      <c r="L508" s="30" t="s">
        <v>103</v>
      </c>
      <c r="M508" s="34">
        <f>SUM(M470:M506)</f>
        <v>62370</v>
      </c>
      <c r="N508" s="13" t="s">
        <v>71</v>
      </c>
    </row>
    <row r="510" spans="1:14">
      <c r="A510" s="286" t="s">
        <v>1932</v>
      </c>
      <c r="B510" s="286" t="s">
        <v>0</v>
      </c>
      <c r="C510" s="286" t="s">
        <v>2</v>
      </c>
      <c r="D510" s="286" t="s">
        <v>4</v>
      </c>
      <c r="E510" s="286" t="s">
        <v>1</v>
      </c>
      <c r="F510" s="286" t="s">
        <v>280</v>
      </c>
      <c r="G510" s="288" t="s">
        <v>5</v>
      </c>
      <c r="H510" s="289"/>
      <c r="I510" s="288" t="s">
        <v>6</v>
      </c>
      <c r="J510" s="289"/>
      <c r="K510" s="288" t="s">
        <v>101</v>
      </c>
      <c r="L510" s="289"/>
      <c r="M510" s="288" t="s">
        <v>102</v>
      </c>
      <c r="N510" s="289"/>
    </row>
    <row r="511" spans="1:14">
      <c r="A511" s="287"/>
      <c r="B511" s="287"/>
      <c r="C511" s="287"/>
      <c r="D511" s="287"/>
      <c r="E511" s="287"/>
      <c r="F511" s="287"/>
      <c r="G511" s="290"/>
      <c r="H511" s="291"/>
      <c r="I511" s="290"/>
      <c r="J511" s="291"/>
      <c r="K511" s="290"/>
      <c r="L511" s="291"/>
      <c r="M511" s="290"/>
      <c r="N511" s="291"/>
    </row>
    <row r="512" spans="1:14">
      <c r="A512" s="163">
        <v>1</v>
      </c>
      <c r="B512" s="16" t="s">
        <v>60</v>
      </c>
      <c r="C512" s="5" t="s">
        <v>3</v>
      </c>
      <c r="D512" s="5" t="s">
        <v>7</v>
      </c>
      <c r="E512" s="5" t="s">
        <v>8</v>
      </c>
      <c r="F512" s="12" t="s">
        <v>2051</v>
      </c>
      <c r="G512" s="12">
        <v>4</v>
      </c>
      <c r="H512" s="13" t="s">
        <v>74</v>
      </c>
      <c r="I512" s="12">
        <f t="shared" ref="I512:I514" si="84">G512*6</f>
        <v>24</v>
      </c>
      <c r="J512" s="13" t="s">
        <v>72</v>
      </c>
      <c r="K512" s="30">
        <f t="shared" ref="K512:K548" si="85">I512*0.33</f>
        <v>7.92</v>
      </c>
      <c r="L512" s="30" t="s">
        <v>103</v>
      </c>
      <c r="M512" s="15">
        <f t="shared" ref="M512:M548" si="86">K512*1000</f>
        <v>7920</v>
      </c>
      <c r="N512" s="13" t="s">
        <v>71</v>
      </c>
    </row>
    <row r="513" spans="1:14">
      <c r="A513" s="163">
        <v>2</v>
      </c>
      <c r="B513" s="162">
        <v>43629</v>
      </c>
      <c r="C513" s="5" t="s">
        <v>56</v>
      </c>
      <c r="D513" s="5" t="s">
        <v>93</v>
      </c>
      <c r="E513" s="5" t="s">
        <v>8</v>
      </c>
      <c r="F513" s="93" t="s">
        <v>2040</v>
      </c>
      <c r="G513" s="12">
        <v>3</v>
      </c>
      <c r="H513" s="13" t="s">
        <v>74</v>
      </c>
      <c r="I513" s="12">
        <f t="shared" si="84"/>
        <v>18</v>
      </c>
      <c r="J513" s="13" t="s">
        <v>72</v>
      </c>
      <c r="K513" s="30">
        <f t="shared" si="85"/>
        <v>5.94</v>
      </c>
      <c r="L513" s="30" t="s">
        <v>103</v>
      </c>
      <c r="M513" s="15">
        <f t="shared" si="86"/>
        <v>5940</v>
      </c>
      <c r="N513" s="13" t="s">
        <v>71</v>
      </c>
    </row>
    <row r="514" spans="1:14">
      <c r="A514" s="163">
        <v>3</v>
      </c>
      <c r="B514" s="5"/>
      <c r="C514" s="5" t="s">
        <v>15</v>
      </c>
      <c r="D514" s="5" t="s">
        <v>647</v>
      </c>
      <c r="E514" s="5" t="s">
        <v>8</v>
      </c>
      <c r="F514" s="181" t="s">
        <v>1243</v>
      </c>
      <c r="G514" s="12">
        <v>2</v>
      </c>
      <c r="H514" s="13" t="s">
        <v>74</v>
      </c>
      <c r="I514" s="12">
        <f t="shared" si="84"/>
        <v>12</v>
      </c>
      <c r="J514" s="13" t="s">
        <v>72</v>
      </c>
      <c r="K514" s="30">
        <f t="shared" si="85"/>
        <v>3.96</v>
      </c>
      <c r="L514" s="30" t="s">
        <v>103</v>
      </c>
      <c r="M514" s="15">
        <f t="shared" si="86"/>
        <v>3960</v>
      </c>
      <c r="N514" s="13" t="s">
        <v>71</v>
      </c>
    </row>
    <row r="515" spans="1:14">
      <c r="A515" s="163">
        <v>4</v>
      </c>
      <c r="B515" s="5"/>
      <c r="C515" s="5" t="s">
        <v>17</v>
      </c>
      <c r="D515" s="5" t="s">
        <v>16</v>
      </c>
      <c r="E515" s="5" t="s">
        <v>8</v>
      </c>
      <c r="F515" s="12" t="s">
        <v>1908</v>
      </c>
      <c r="G515" s="12">
        <v>5</v>
      </c>
      <c r="H515" s="13" t="s">
        <v>74</v>
      </c>
      <c r="I515" s="12">
        <f>G515*F3896</f>
        <v>0</v>
      </c>
      <c r="J515" s="13" t="s">
        <v>72</v>
      </c>
      <c r="K515" s="30">
        <f t="shared" si="85"/>
        <v>0</v>
      </c>
      <c r="L515" s="30" t="s">
        <v>103</v>
      </c>
      <c r="M515" s="15">
        <f t="shared" si="86"/>
        <v>0</v>
      </c>
      <c r="N515" s="13" t="s">
        <v>71</v>
      </c>
    </row>
    <row r="516" spans="1:14">
      <c r="A516" s="163">
        <v>5</v>
      </c>
      <c r="B516" s="5"/>
      <c r="C516" s="5" t="s">
        <v>251</v>
      </c>
      <c r="D516" s="5" t="s">
        <v>18</v>
      </c>
      <c r="E516" s="5" t="s">
        <v>8</v>
      </c>
      <c r="F516" s="12" t="s">
        <v>2036</v>
      </c>
      <c r="G516" s="12">
        <v>5</v>
      </c>
      <c r="H516" s="13" t="s">
        <v>74</v>
      </c>
      <c r="I516" s="12">
        <f t="shared" ref="I516:I520" si="87">G516*6</f>
        <v>30</v>
      </c>
      <c r="J516" s="13" t="s">
        <v>72</v>
      </c>
      <c r="K516" s="30">
        <f t="shared" si="85"/>
        <v>9.9</v>
      </c>
      <c r="L516" s="30" t="s">
        <v>103</v>
      </c>
      <c r="M516" s="15">
        <f t="shared" si="86"/>
        <v>9900</v>
      </c>
      <c r="N516" s="13" t="s">
        <v>71</v>
      </c>
    </row>
    <row r="517" spans="1:14">
      <c r="A517" s="163">
        <v>6</v>
      </c>
      <c r="B517" s="5"/>
      <c r="C517" s="9" t="s">
        <v>52</v>
      </c>
      <c r="D517" s="9" t="s">
        <v>51</v>
      </c>
      <c r="E517" s="9" t="s">
        <v>8</v>
      </c>
      <c r="F517" s="184" t="s">
        <v>75</v>
      </c>
      <c r="G517" s="12">
        <v>0</v>
      </c>
      <c r="H517" s="13" t="s">
        <v>74</v>
      </c>
      <c r="I517" s="12">
        <f t="shared" si="87"/>
        <v>0</v>
      </c>
      <c r="J517" s="13" t="s">
        <v>72</v>
      </c>
      <c r="K517" s="30">
        <f t="shared" si="85"/>
        <v>0</v>
      </c>
      <c r="L517" s="30" t="s">
        <v>103</v>
      </c>
      <c r="M517" s="15">
        <f t="shared" si="86"/>
        <v>0</v>
      </c>
      <c r="N517" s="13" t="s">
        <v>71</v>
      </c>
    </row>
    <row r="518" spans="1:14">
      <c r="A518" s="163">
        <v>7</v>
      </c>
      <c r="B518" s="5"/>
      <c r="C518" s="5" t="s">
        <v>10</v>
      </c>
      <c r="D518" s="5" t="s">
        <v>93</v>
      </c>
      <c r="E518" s="5" t="s">
        <v>8</v>
      </c>
      <c r="F518" s="12" t="s">
        <v>2041</v>
      </c>
      <c r="G518" s="12">
        <v>5</v>
      </c>
      <c r="H518" s="13" t="s">
        <v>74</v>
      </c>
      <c r="I518" s="12">
        <f t="shared" si="87"/>
        <v>30</v>
      </c>
      <c r="J518" s="13" t="s">
        <v>72</v>
      </c>
      <c r="K518" s="30">
        <f t="shared" si="85"/>
        <v>9.9</v>
      </c>
      <c r="L518" s="30" t="s">
        <v>103</v>
      </c>
      <c r="M518" s="15">
        <f t="shared" si="86"/>
        <v>9900</v>
      </c>
      <c r="N518" s="13" t="s">
        <v>71</v>
      </c>
    </row>
    <row r="519" spans="1:14">
      <c r="A519" s="165">
        <v>8</v>
      </c>
      <c r="B519" s="5"/>
      <c r="C519" s="102" t="s">
        <v>26</v>
      </c>
      <c r="D519" s="102" t="s">
        <v>89</v>
      </c>
      <c r="E519" s="102" t="s">
        <v>8</v>
      </c>
      <c r="F519" s="119" t="s">
        <v>2039</v>
      </c>
      <c r="G519" s="133">
        <v>4</v>
      </c>
      <c r="H519" s="134" t="s">
        <v>74</v>
      </c>
      <c r="I519" s="133">
        <f t="shared" si="87"/>
        <v>24</v>
      </c>
      <c r="J519" s="134" t="s">
        <v>72</v>
      </c>
      <c r="K519" s="30">
        <f t="shared" si="85"/>
        <v>7.92</v>
      </c>
      <c r="L519" s="135" t="s">
        <v>103</v>
      </c>
      <c r="M519" s="136">
        <f t="shared" si="86"/>
        <v>7920</v>
      </c>
      <c r="N519" s="134" t="s">
        <v>71</v>
      </c>
    </row>
    <row r="520" spans="1:14">
      <c r="A520" s="165">
        <v>9</v>
      </c>
      <c r="B520" s="5"/>
      <c r="C520" s="5" t="s">
        <v>94</v>
      </c>
      <c r="D520" s="5" t="s">
        <v>95</v>
      </c>
      <c r="E520" s="5" t="s">
        <v>8</v>
      </c>
      <c r="F520" s="177" t="s">
        <v>75</v>
      </c>
      <c r="G520" s="12">
        <v>0</v>
      </c>
      <c r="H520" s="13" t="s">
        <v>74</v>
      </c>
      <c r="I520" s="12">
        <f t="shared" si="87"/>
        <v>0</v>
      </c>
      <c r="J520" s="13" t="s">
        <v>72</v>
      </c>
      <c r="K520" s="30">
        <f t="shared" si="85"/>
        <v>0</v>
      </c>
      <c r="L520" s="30" t="s">
        <v>103</v>
      </c>
      <c r="M520" s="15">
        <f t="shared" si="86"/>
        <v>0</v>
      </c>
      <c r="N520" s="13" t="s">
        <v>71</v>
      </c>
    </row>
    <row r="521" spans="1:14">
      <c r="A521" s="165">
        <v>10</v>
      </c>
      <c r="B521" s="5"/>
      <c r="C521" s="5" t="s">
        <v>190</v>
      </c>
      <c r="D521" s="5" t="s">
        <v>20</v>
      </c>
      <c r="E521" s="5" t="s">
        <v>173</v>
      </c>
      <c r="F521" s="177" t="s">
        <v>75</v>
      </c>
      <c r="G521" s="12">
        <v>0</v>
      </c>
      <c r="H521" s="13" t="s">
        <v>74</v>
      </c>
      <c r="I521" s="12">
        <f>G521*7</f>
        <v>0</v>
      </c>
      <c r="J521" s="13" t="s">
        <v>72</v>
      </c>
      <c r="K521" s="30">
        <f t="shared" si="85"/>
        <v>0</v>
      </c>
      <c r="L521" s="30" t="s">
        <v>103</v>
      </c>
      <c r="M521" s="15">
        <f t="shared" si="86"/>
        <v>0</v>
      </c>
      <c r="N521" s="13" t="s">
        <v>71</v>
      </c>
    </row>
    <row r="522" spans="1:14">
      <c r="A522" s="165">
        <v>11</v>
      </c>
      <c r="B522" s="5"/>
      <c r="C522" s="5" t="s">
        <v>34</v>
      </c>
      <c r="D522" s="5" t="s">
        <v>134</v>
      </c>
      <c r="E522" s="5" t="s">
        <v>173</v>
      </c>
      <c r="F522" s="12" t="s">
        <v>1501</v>
      </c>
      <c r="G522" s="12">
        <v>1</v>
      </c>
      <c r="H522" s="13" t="s">
        <v>74</v>
      </c>
      <c r="I522" s="12">
        <f>G522*7</f>
        <v>7</v>
      </c>
      <c r="J522" s="13" t="s">
        <v>72</v>
      </c>
      <c r="K522" s="30">
        <f t="shared" si="85"/>
        <v>2.31</v>
      </c>
      <c r="L522" s="30" t="s">
        <v>103</v>
      </c>
      <c r="M522" s="15">
        <f t="shared" si="86"/>
        <v>2310</v>
      </c>
      <c r="N522" s="13" t="s">
        <v>71</v>
      </c>
    </row>
    <row r="523" spans="1:14">
      <c r="A523" s="165">
        <v>12</v>
      </c>
      <c r="B523" s="5"/>
      <c r="C523" s="5" t="s">
        <v>23</v>
      </c>
      <c r="D523" s="5" t="s">
        <v>136</v>
      </c>
      <c r="E523" s="5" t="s">
        <v>12</v>
      </c>
      <c r="F523" s="5" t="s">
        <v>2042</v>
      </c>
      <c r="G523" s="12">
        <v>2</v>
      </c>
      <c r="H523" s="13" t="s">
        <v>74</v>
      </c>
      <c r="I523" s="12">
        <f t="shared" ref="I523:I532" si="88">G523*1</f>
        <v>2</v>
      </c>
      <c r="J523" s="13" t="s">
        <v>72</v>
      </c>
      <c r="K523" s="30">
        <f t="shared" si="85"/>
        <v>0.66</v>
      </c>
      <c r="L523" s="30" t="s">
        <v>103</v>
      </c>
      <c r="M523" s="15">
        <f t="shared" si="86"/>
        <v>660</v>
      </c>
      <c r="N523" s="13" t="s">
        <v>71</v>
      </c>
    </row>
    <row r="524" spans="1:14">
      <c r="A524" s="165">
        <v>13</v>
      </c>
      <c r="B524" s="5"/>
      <c r="C524" s="5" t="s">
        <v>90</v>
      </c>
      <c r="D524" s="5" t="s">
        <v>91</v>
      </c>
      <c r="E524" s="5" t="s">
        <v>12</v>
      </c>
      <c r="F524" s="177" t="s">
        <v>75</v>
      </c>
      <c r="G524" s="12">
        <v>0</v>
      </c>
      <c r="H524" s="13" t="s">
        <v>74</v>
      </c>
      <c r="I524" s="12">
        <f t="shared" si="88"/>
        <v>0</v>
      </c>
      <c r="J524" s="13" t="s">
        <v>72</v>
      </c>
      <c r="K524" s="30">
        <f t="shared" si="85"/>
        <v>0</v>
      </c>
      <c r="L524" s="30" t="s">
        <v>103</v>
      </c>
      <c r="M524" s="15">
        <f t="shared" si="86"/>
        <v>0</v>
      </c>
      <c r="N524" s="13" t="s">
        <v>71</v>
      </c>
    </row>
    <row r="525" spans="1:14">
      <c r="A525" s="165">
        <v>14</v>
      </c>
      <c r="B525" s="5"/>
      <c r="C525" s="5" t="s">
        <v>81</v>
      </c>
      <c r="D525" s="5" t="s">
        <v>82</v>
      </c>
      <c r="E525" s="5" t="s">
        <v>12</v>
      </c>
      <c r="F525" s="12" t="s">
        <v>2043</v>
      </c>
      <c r="G525" s="12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165">
        <v>15</v>
      </c>
      <c r="B526" s="5"/>
      <c r="C526" s="5" t="s">
        <v>11</v>
      </c>
      <c r="D526" s="5" t="s">
        <v>13</v>
      </c>
      <c r="E526" s="5" t="s">
        <v>12</v>
      </c>
      <c r="F526" s="181" t="s">
        <v>2044</v>
      </c>
      <c r="G526" s="12">
        <v>1</v>
      </c>
      <c r="H526" s="13" t="s">
        <v>74</v>
      </c>
      <c r="I526" s="12">
        <f t="shared" si="88"/>
        <v>1</v>
      </c>
      <c r="J526" s="13" t="s">
        <v>72</v>
      </c>
      <c r="K526" s="30">
        <f t="shared" si="85"/>
        <v>0.33</v>
      </c>
      <c r="L526" s="30" t="s">
        <v>103</v>
      </c>
      <c r="M526" s="15">
        <f t="shared" si="86"/>
        <v>330</v>
      </c>
      <c r="N526" s="13" t="s">
        <v>71</v>
      </c>
    </row>
    <row r="527" spans="1:14">
      <c r="A527" s="165">
        <v>16</v>
      </c>
      <c r="B527" s="5"/>
      <c r="C527" s="5" t="s">
        <v>28</v>
      </c>
      <c r="D527" s="5" t="s">
        <v>27</v>
      </c>
      <c r="E527" s="5" t="s">
        <v>12</v>
      </c>
      <c r="F527" s="12" t="s">
        <v>1913</v>
      </c>
      <c r="G527" s="12">
        <v>1</v>
      </c>
      <c r="H527" s="13" t="s">
        <v>74</v>
      </c>
      <c r="I527" s="12">
        <f t="shared" si="88"/>
        <v>1</v>
      </c>
      <c r="J527" s="13" t="s">
        <v>72</v>
      </c>
      <c r="K527" s="30">
        <f t="shared" si="85"/>
        <v>0.33</v>
      </c>
      <c r="L527" s="30" t="s">
        <v>103</v>
      </c>
      <c r="M527" s="15">
        <f t="shared" si="86"/>
        <v>330</v>
      </c>
      <c r="N527" s="13" t="s">
        <v>71</v>
      </c>
    </row>
    <row r="528" spans="1:14">
      <c r="A528" s="165">
        <v>17</v>
      </c>
      <c r="B528" s="5"/>
      <c r="C528" s="102" t="s">
        <v>30</v>
      </c>
      <c r="D528" s="102" t="s">
        <v>29</v>
      </c>
      <c r="E528" s="102" t="s">
        <v>12</v>
      </c>
      <c r="F528" s="133" t="s">
        <v>2045</v>
      </c>
      <c r="G528" s="133">
        <v>3</v>
      </c>
      <c r="H528" s="134" t="s">
        <v>74</v>
      </c>
      <c r="I528" s="133">
        <f t="shared" si="88"/>
        <v>3</v>
      </c>
      <c r="J528" s="134" t="s">
        <v>72</v>
      </c>
      <c r="K528" s="135">
        <f t="shared" si="85"/>
        <v>0.99</v>
      </c>
      <c r="L528" s="135" t="s">
        <v>103</v>
      </c>
      <c r="M528" s="136">
        <f t="shared" si="86"/>
        <v>990</v>
      </c>
      <c r="N528" s="134" t="s">
        <v>71</v>
      </c>
    </row>
    <row r="529" spans="1:14">
      <c r="A529" s="165">
        <v>18</v>
      </c>
      <c r="B529" s="5"/>
      <c r="C529" s="5" t="s">
        <v>32</v>
      </c>
      <c r="D529" s="5" t="s">
        <v>33</v>
      </c>
      <c r="E529" s="5" t="s">
        <v>12</v>
      </c>
      <c r="F529" s="177" t="s">
        <v>75</v>
      </c>
      <c r="G529" s="12">
        <v>0</v>
      </c>
      <c r="H529" s="13" t="s">
        <v>74</v>
      </c>
      <c r="I529" s="12">
        <f t="shared" si="88"/>
        <v>0</v>
      </c>
      <c r="J529" s="13" t="s">
        <v>72</v>
      </c>
      <c r="K529" s="30">
        <f t="shared" si="85"/>
        <v>0</v>
      </c>
      <c r="L529" s="30" t="s">
        <v>103</v>
      </c>
      <c r="M529" s="15">
        <f t="shared" si="86"/>
        <v>0</v>
      </c>
      <c r="N529" s="13" t="s">
        <v>71</v>
      </c>
    </row>
    <row r="530" spans="1:14">
      <c r="A530" s="165">
        <v>19</v>
      </c>
      <c r="B530" s="5"/>
      <c r="C530" s="5" t="s">
        <v>38</v>
      </c>
      <c r="D530" s="5" t="s">
        <v>37</v>
      </c>
      <c r="E530" s="5" t="s">
        <v>12</v>
      </c>
      <c r="F530" s="12" t="s">
        <v>1924</v>
      </c>
      <c r="G530" s="12">
        <v>1</v>
      </c>
      <c r="H530" s="13" t="s">
        <v>74</v>
      </c>
      <c r="I530" s="12">
        <f t="shared" si="88"/>
        <v>1</v>
      </c>
      <c r="J530" s="13" t="s">
        <v>72</v>
      </c>
      <c r="K530" s="30">
        <f t="shared" si="85"/>
        <v>0.33</v>
      </c>
      <c r="L530" s="30" t="s">
        <v>103</v>
      </c>
      <c r="M530" s="15">
        <f t="shared" si="86"/>
        <v>330</v>
      </c>
      <c r="N530" s="13" t="s">
        <v>71</v>
      </c>
    </row>
    <row r="531" spans="1:14">
      <c r="A531" s="165">
        <v>20</v>
      </c>
      <c r="B531" s="5"/>
      <c r="C531" s="5" t="s">
        <v>40</v>
      </c>
      <c r="D531" s="5" t="s">
        <v>39</v>
      </c>
      <c r="E531" s="5" t="s">
        <v>12</v>
      </c>
      <c r="F531" s="12" t="s">
        <v>2046</v>
      </c>
      <c r="G531" s="12">
        <v>1</v>
      </c>
      <c r="H531" s="13" t="s">
        <v>74</v>
      </c>
      <c r="I531" s="12">
        <f t="shared" si="88"/>
        <v>1</v>
      </c>
      <c r="J531" s="13" t="s">
        <v>72</v>
      </c>
      <c r="K531" s="30">
        <f t="shared" si="85"/>
        <v>0.33</v>
      </c>
      <c r="L531" s="30" t="s">
        <v>103</v>
      </c>
      <c r="M531" s="15">
        <f t="shared" si="86"/>
        <v>330</v>
      </c>
      <c r="N531" s="13" t="s">
        <v>71</v>
      </c>
    </row>
    <row r="532" spans="1:14">
      <c r="A532" s="165">
        <v>21</v>
      </c>
      <c r="B532" s="5"/>
      <c r="C532" s="5" t="s">
        <v>52</v>
      </c>
      <c r="D532" s="5" t="s">
        <v>79</v>
      </c>
      <c r="E532" s="5" t="s">
        <v>12</v>
      </c>
      <c r="F532" s="12" t="s">
        <v>1962</v>
      </c>
      <c r="G532" s="12">
        <v>1</v>
      </c>
      <c r="H532" s="13" t="s">
        <v>74</v>
      </c>
      <c r="I532" s="12">
        <f t="shared" si="88"/>
        <v>1</v>
      </c>
      <c r="J532" s="13" t="s">
        <v>72</v>
      </c>
      <c r="K532" s="30">
        <f t="shared" si="85"/>
        <v>0.33</v>
      </c>
      <c r="L532" s="30" t="s">
        <v>103</v>
      </c>
      <c r="M532" s="15">
        <f t="shared" si="86"/>
        <v>330</v>
      </c>
      <c r="N532" s="13" t="s">
        <v>71</v>
      </c>
    </row>
    <row r="533" spans="1:14">
      <c r="A533" s="165">
        <v>22</v>
      </c>
      <c r="B533" s="5"/>
      <c r="C533" s="102" t="s">
        <v>45</v>
      </c>
      <c r="D533" s="102" t="s">
        <v>44</v>
      </c>
      <c r="E533" s="102" t="s">
        <v>43</v>
      </c>
      <c r="F533" s="119" t="s">
        <v>2047</v>
      </c>
      <c r="G533" s="133">
        <v>2</v>
      </c>
      <c r="H533" s="134" t="s">
        <v>74</v>
      </c>
      <c r="I533" s="133">
        <f>G533*1.5</f>
        <v>3</v>
      </c>
      <c r="J533" s="134" t="s">
        <v>72</v>
      </c>
      <c r="K533" s="135">
        <f t="shared" si="85"/>
        <v>0.99</v>
      </c>
      <c r="L533" s="135" t="s">
        <v>103</v>
      </c>
      <c r="M533" s="136">
        <f t="shared" si="86"/>
        <v>990</v>
      </c>
      <c r="N533" s="134" t="s">
        <v>71</v>
      </c>
    </row>
    <row r="534" spans="1:14">
      <c r="A534" s="165">
        <v>23</v>
      </c>
      <c r="B534" s="5"/>
      <c r="C534" s="5" t="s">
        <v>1390</v>
      </c>
      <c r="D534" s="5" t="s">
        <v>46</v>
      </c>
      <c r="E534" s="5" t="s">
        <v>43</v>
      </c>
      <c r="F534" s="12" t="s">
        <v>2048</v>
      </c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85"/>
        <v>0.495</v>
      </c>
      <c r="L534" s="30" t="s">
        <v>103</v>
      </c>
      <c r="M534" s="15">
        <f t="shared" si="86"/>
        <v>495</v>
      </c>
      <c r="N534" s="13" t="s">
        <v>71</v>
      </c>
    </row>
    <row r="535" spans="1:14">
      <c r="A535" s="165">
        <v>24</v>
      </c>
      <c r="B535" s="5"/>
      <c r="C535" s="5" t="s">
        <v>42</v>
      </c>
      <c r="D535" s="5" t="s">
        <v>41</v>
      </c>
      <c r="E535" s="5" t="s">
        <v>43</v>
      </c>
      <c r="F535" s="12" t="s">
        <v>2049</v>
      </c>
      <c r="G535" s="12">
        <v>1</v>
      </c>
      <c r="H535" s="13" t="s">
        <v>74</v>
      </c>
      <c r="I535" s="12">
        <f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165">
        <v>25</v>
      </c>
      <c r="B536" s="5"/>
      <c r="C536" s="5" t="s">
        <v>2052</v>
      </c>
      <c r="D536" s="5"/>
      <c r="E536" s="5" t="s">
        <v>43</v>
      </c>
      <c r="F536" s="181" t="s">
        <v>2053</v>
      </c>
      <c r="G536" s="12">
        <v>1</v>
      </c>
      <c r="H536" s="13" t="s">
        <v>74</v>
      </c>
      <c r="I536" s="12">
        <f>G536*4</f>
        <v>4</v>
      </c>
      <c r="J536" s="13" t="s">
        <v>72</v>
      </c>
      <c r="K536" s="30">
        <f t="shared" si="85"/>
        <v>1.32</v>
      </c>
      <c r="L536" s="30" t="s">
        <v>103</v>
      </c>
      <c r="M536" s="15">
        <f t="shared" si="86"/>
        <v>1320</v>
      </c>
      <c r="N536" s="13" t="s">
        <v>71</v>
      </c>
    </row>
    <row r="537" spans="1:14">
      <c r="A537" s="165">
        <v>26</v>
      </c>
      <c r="B537" s="5"/>
      <c r="C537" s="5" t="s">
        <v>1931</v>
      </c>
      <c r="D537" s="5"/>
      <c r="E537" s="5" t="s">
        <v>12</v>
      </c>
      <c r="F537" s="12" t="s">
        <v>990</v>
      </c>
      <c r="G537" s="12">
        <v>1</v>
      </c>
      <c r="H537" s="13" t="s">
        <v>74</v>
      </c>
      <c r="I537" s="12">
        <f t="shared" ref="I537" si="89">G537*1.5</f>
        <v>1.5</v>
      </c>
      <c r="J537" s="13" t="s">
        <v>72</v>
      </c>
      <c r="K537" s="30">
        <f t="shared" si="85"/>
        <v>0.495</v>
      </c>
      <c r="L537" s="30" t="s">
        <v>103</v>
      </c>
      <c r="M537" s="15">
        <f t="shared" si="86"/>
        <v>495</v>
      </c>
      <c r="N537" s="13" t="s">
        <v>71</v>
      </c>
    </row>
    <row r="538" spans="1:14">
      <c r="A538" s="165">
        <v>27</v>
      </c>
      <c r="B538" s="5"/>
      <c r="C538" s="5" t="s">
        <v>1919</v>
      </c>
      <c r="D538" s="5"/>
      <c r="E538" s="5" t="s">
        <v>12</v>
      </c>
      <c r="F538" s="12" t="s">
        <v>505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5"/>
        <v>0.33</v>
      </c>
      <c r="L538" s="30" t="s">
        <v>103</v>
      </c>
      <c r="M538" s="15">
        <f t="shared" si="86"/>
        <v>330</v>
      </c>
      <c r="N538" s="13" t="s">
        <v>71</v>
      </c>
    </row>
    <row r="539" spans="1:14">
      <c r="A539" s="165">
        <v>28</v>
      </c>
      <c r="B539" s="5"/>
      <c r="C539" s="5" t="s">
        <v>832</v>
      </c>
      <c r="D539" s="5"/>
      <c r="E539" s="5" t="s">
        <v>12</v>
      </c>
      <c r="F539" s="12" t="s">
        <v>1920</v>
      </c>
      <c r="G539" s="12">
        <v>1</v>
      </c>
      <c r="H539" s="13" t="s">
        <v>74</v>
      </c>
      <c r="I539" s="12">
        <f>G539*1</f>
        <v>1</v>
      </c>
      <c r="J539" s="13" t="s">
        <v>72</v>
      </c>
      <c r="K539" s="30">
        <f t="shared" si="85"/>
        <v>0.33</v>
      </c>
      <c r="L539" s="30" t="s">
        <v>103</v>
      </c>
      <c r="M539" s="15">
        <f t="shared" si="86"/>
        <v>330</v>
      </c>
      <c r="N539" s="13" t="s">
        <v>71</v>
      </c>
    </row>
    <row r="540" spans="1:14">
      <c r="A540" s="165">
        <v>29</v>
      </c>
      <c r="B540" s="5"/>
      <c r="C540" s="5" t="s">
        <v>1114</v>
      </c>
      <c r="D540" s="5"/>
      <c r="E540" s="5" t="s">
        <v>12</v>
      </c>
      <c r="F540" s="103" t="s">
        <v>322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165">
        <v>30</v>
      </c>
      <c r="B541" s="5"/>
      <c r="C541" s="5" t="s">
        <v>126</v>
      </c>
      <c r="D541" s="5"/>
      <c r="E541" s="5" t="s">
        <v>43</v>
      </c>
      <c r="F541" s="12" t="s">
        <v>271</v>
      </c>
      <c r="G541" s="12">
        <v>1</v>
      </c>
      <c r="H541" s="13" t="s">
        <v>74</v>
      </c>
      <c r="I541" s="12">
        <f t="shared" ref="I541" si="90">G541*4</f>
        <v>4</v>
      </c>
      <c r="J541" s="13" t="s">
        <v>72</v>
      </c>
      <c r="K541" s="30">
        <f t="shared" si="85"/>
        <v>1.32</v>
      </c>
      <c r="L541" s="30" t="s">
        <v>103</v>
      </c>
      <c r="M541" s="15">
        <f t="shared" si="86"/>
        <v>1320</v>
      </c>
      <c r="N541" s="13" t="s">
        <v>71</v>
      </c>
    </row>
    <row r="542" spans="1:14">
      <c r="A542" s="165">
        <v>31</v>
      </c>
      <c r="B542" s="5"/>
      <c r="C542" s="5" t="s">
        <v>893</v>
      </c>
      <c r="D542" s="5"/>
      <c r="E542" s="5" t="s">
        <v>12</v>
      </c>
      <c r="F542" s="12" t="s">
        <v>220</v>
      </c>
      <c r="G542" s="12">
        <v>1</v>
      </c>
      <c r="H542" s="13" t="s">
        <v>74</v>
      </c>
      <c r="I542" s="12">
        <f>G542*1</f>
        <v>1</v>
      </c>
      <c r="J542" s="13" t="s">
        <v>72</v>
      </c>
      <c r="K542" s="30">
        <f t="shared" si="85"/>
        <v>0.33</v>
      </c>
      <c r="L542" s="30" t="s">
        <v>103</v>
      </c>
      <c r="M542" s="15">
        <f t="shared" si="86"/>
        <v>330</v>
      </c>
      <c r="N542" s="13" t="s">
        <v>71</v>
      </c>
    </row>
    <row r="543" spans="1:14">
      <c r="A543" s="165">
        <v>32</v>
      </c>
      <c r="B543" s="5"/>
      <c r="C543" s="5" t="s">
        <v>1193</v>
      </c>
      <c r="D543" s="5"/>
      <c r="E543" s="5" t="s">
        <v>43</v>
      </c>
      <c r="F543" s="12" t="s">
        <v>218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165">
        <v>33</v>
      </c>
      <c r="B544" s="5"/>
      <c r="C544" s="5" t="s">
        <v>686</v>
      </c>
      <c r="D544" s="5"/>
      <c r="E544" s="5" t="s">
        <v>12</v>
      </c>
      <c r="F544" s="12" t="s">
        <v>2038</v>
      </c>
      <c r="G544" s="12">
        <v>4</v>
      </c>
      <c r="H544" s="13" t="s">
        <v>74</v>
      </c>
      <c r="I544" s="12">
        <f>G544*1.5</f>
        <v>6</v>
      </c>
      <c r="J544" s="13" t="s">
        <v>72</v>
      </c>
      <c r="K544" s="30">
        <f t="shared" si="85"/>
        <v>1.98</v>
      </c>
      <c r="L544" s="30" t="s">
        <v>103</v>
      </c>
      <c r="M544" s="15">
        <f t="shared" si="86"/>
        <v>1980</v>
      </c>
      <c r="N544" s="13" t="s">
        <v>71</v>
      </c>
    </row>
    <row r="545" spans="1:14">
      <c r="A545" s="165">
        <v>34</v>
      </c>
      <c r="B545" s="5"/>
      <c r="C545" s="5" t="s">
        <v>1929</v>
      </c>
      <c r="D545" s="5"/>
      <c r="E545" s="5" t="s">
        <v>12</v>
      </c>
      <c r="F545" s="12" t="s">
        <v>1930</v>
      </c>
      <c r="G545" s="12">
        <v>1</v>
      </c>
      <c r="H545" s="13" t="s">
        <v>74</v>
      </c>
      <c r="I545" s="12">
        <f>G545*1</f>
        <v>1</v>
      </c>
      <c r="J545" s="13" t="s">
        <v>72</v>
      </c>
      <c r="K545" s="30">
        <f t="shared" si="85"/>
        <v>0.33</v>
      </c>
      <c r="L545" s="30" t="s">
        <v>103</v>
      </c>
      <c r="M545" s="15">
        <f t="shared" si="86"/>
        <v>330</v>
      </c>
      <c r="N545" s="13" t="s">
        <v>71</v>
      </c>
    </row>
    <row r="546" spans="1:14">
      <c r="A546" s="165">
        <v>35</v>
      </c>
      <c r="B546" s="5"/>
      <c r="C546" s="5" t="s">
        <v>52</v>
      </c>
      <c r="D546" s="5"/>
      <c r="E546" s="5" t="s">
        <v>12</v>
      </c>
      <c r="F546" s="5" t="s">
        <v>2037</v>
      </c>
      <c r="G546" s="30">
        <v>5</v>
      </c>
      <c r="H546" s="13" t="s">
        <v>74</v>
      </c>
      <c r="I546" s="12">
        <f>G546*1</f>
        <v>5</v>
      </c>
      <c r="J546" s="13" t="s">
        <v>72</v>
      </c>
      <c r="K546" s="30">
        <f t="shared" si="85"/>
        <v>1.6500000000000001</v>
      </c>
      <c r="L546" s="30" t="s">
        <v>103</v>
      </c>
      <c r="M546" s="15">
        <f t="shared" si="86"/>
        <v>1650.0000000000002</v>
      </c>
      <c r="N546" s="13" t="s">
        <v>71</v>
      </c>
    </row>
    <row r="547" spans="1:14">
      <c r="A547" s="165">
        <v>36</v>
      </c>
      <c r="B547" s="5"/>
      <c r="C547" s="5" t="s">
        <v>1916</v>
      </c>
      <c r="D547" s="5"/>
      <c r="E547" s="5" t="s">
        <v>43</v>
      </c>
      <c r="F547" s="5" t="s">
        <v>1917</v>
      </c>
      <c r="G547" s="30">
        <v>1</v>
      </c>
      <c r="H547" s="13" t="s">
        <v>74</v>
      </c>
      <c r="I547" s="12">
        <f>G547*1</f>
        <v>1</v>
      </c>
      <c r="J547" s="13" t="s">
        <v>72</v>
      </c>
      <c r="K547" s="30">
        <f t="shared" si="85"/>
        <v>0.33</v>
      </c>
      <c r="L547" s="30" t="s">
        <v>103</v>
      </c>
      <c r="M547" s="15">
        <f t="shared" si="86"/>
        <v>330</v>
      </c>
      <c r="N547" s="13" t="s">
        <v>71</v>
      </c>
    </row>
    <row r="548" spans="1:14">
      <c r="A548" s="165">
        <v>37</v>
      </c>
      <c r="B548" s="5"/>
      <c r="C548" s="5" t="s">
        <v>49</v>
      </c>
      <c r="D548" s="5" t="s">
        <v>48</v>
      </c>
      <c r="E548" s="5" t="s">
        <v>1369</v>
      </c>
      <c r="F548" s="5" t="s">
        <v>2050</v>
      </c>
      <c r="G548" s="12">
        <v>2</v>
      </c>
      <c r="H548" s="13" t="s">
        <v>74</v>
      </c>
      <c r="I548" s="12">
        <v>4</v>
      </c>
      <c r="J548" s="13" t="s">
        <v>72</v>
      </c>
      <c r="K548" s="12">
        <f t="shared" si="85"/>
        <v>1.32</v>
      </c>
      <c r="L548" s="13" t="s">
        <v>103</v>
      </c>
      <c r="M548" s="12">
        <f t="shared" si="86"/>
        <v>1320</v>
      </c>
      <c r="N548" s="13" t="s">
        <v>71</v>
      </c>
    </row>
    <row r="549" spans="1:14">
      <c r="A549" s="165">
        <v>38</v>
      </c>
      <c r="B549" s="5"/>
      <c r="C549" s="102" t="s">
        <v>1371</v>
      </c>
      <c r="D549" s="102" t="s">
        <v>25</v>
      </c>
      <c r="E549" s="102" t="s">
        <v>1372</v>
      </c>
      <c r="F549" s="180" t="s">
        <v>75</v>
      </c>
      <c r="G549" s="140">
        <v>0</v>
      </c>
      <c r="H549" s="141" t="s">
        <v>74</v>
      </c>
      <c r="I549" s="140">
        <v>7</v>
      </c>
      <c r="J549" s="141" t="s">
        <v>72</v>
      </c>
      <c r="K549" s="142" t="s">
        <v>1373</v>
      </c>
      <c r="L549" s="141" t="s">
        <v>103</v>
      </c>
      <c r="M549" s="142" t="s">
        <v>1374</v>
      </c>
      <c r="N549" s="141" t="s">
        <v>71</v>
      </c>
    </row>
    <row r="550" spans="1:14">
      <c r="A550" s="281" t="s">
        <v>54</v>
      </c>
      <c r="B550" s="282"/>
      <c r="C550" s="282"/>
      <c r="D550" s="282"/>
      <c r="E550" s="283"/>
      <c r="F550" s="164"/>
      <c r="G550" s="12">
        <f>SUM(G512:G549)</f>
        <v>65</v>
      </c>
      <c r="H550" s="13" t="s">
        <v>74</v>
      </c>
      <c r="I550" s="12">
        <f>SUM(I512:I548)</f>
        <v>193.5</v>
      </c>
      <c r="J550" s="13" t="s">
        <v>72</v>
      </c>
      <c r="K550" s="30">
        <f>I550*0.33</f>
        <v>63.855000000000004</v>
      </c>
      <c r="L550" s="30" t="s">
        <v>103</v>
      </c>
      <c r="M550" s="34">
        <f>SUM(M512:M548)</f>
        <v>63855</v>
      </c>
      <c r="N550" s="13" t="s">
        <v>71</v>
      </c>
    </row>
    <row r="553" spans="1:14">
      <c r="A553" s="324" t="s">
        <v>1933</v>
      </c>
      <c r="B553" s="324" t="s">
        <v>0</v>
      </c>
      <c r="C553" s="324" t="s">
        <v>2</v>
      </c>
      <c r="D553" s="324" t="s">
        <v>4</v>
      </c>
      <c r="E553" s="324" t="s">
        <v>1</v>
      </c>
      <c r="F553" s="324" t="s">
        <v>280</v>
      </c>
      <c r="G553" s="326" t="s">
        <v>5</v>
      </c>
      <c r="H553" s="327"/>
      <c r="I553" s="326" t="s">
        <v>6</v>
      </c>
      <c r="J553" s="327"/>
      <c r="K553" s="326" t="s">
        <v>101</v>
      </c>
      <c r="L553" s="327"/>
      <c r="M553" s="326" t="s">
        <v>102</v>
      </c>
      <c r="N553" s="327"/>
    </row>
    <row r="554" spans="1:14">
      <c r="A554" s="325"/>
      <c r="B554" s="325"/>
      <c r="C554" s="325"/>
      <c r="D554" s="325"/>
      <c r="E554" s="325"/>
      <c r="F554" s="325"/>
      <c r="G554" s="328"/>
      <c r="H554" s="329"/>
      <c r="I554" s="328"/>
      <c r="J554" s="329"/>
      <c r="K554" s="328"/>
      <c r="L554" s="329"/>
      <c r="M554" s="328"/>
      <c r="N554" s="329"/>
    </row>
    <row r="555" spans="1:14">
      <c r="A555" s="191">
        <v>1</v>
      </c>
      <c r="B555" s="192" t="s">
        <v>212</v>
      </c>
      <c r="C555" s="193" t="s">
        <v>3</v>
      </c>
      <c r="D555" s="193" t="s">
        <v>7</v>
      </c>
      <c r="E555" s="193" t="s">
        <v>8</v>
      </c>
      <c r="F555" s="12" t="s">
        <v>1432</v>
      </c>
      <c r="G555" s="194">
        <v>4</v>
      </c>
      <c r="H555" s="195" t="s">
        <v>74</v>
      </c>
      <c r="I555" s="194">
        <f t="shared" ref="I555:I557" si="91">G555*6</f>
        <v>24</v>
      </c>
      <c r="J555" s="195" t="s">
        <v>72</v>
      </c>
      <c r="K555" s="196">
        <f t="shared" ref="K555:K591" si="92">I555*0.33</f>
        <v>7.92</v>
      </c>
      <c r="L555" s="196" t="s">
        <v>103</v>
      </c>
      <c r="M555" s="197">
        <f t="shared" ref="M555:M591" si="93">K555*1000</f>
        <v>7920</v>
      </c>
      <c r="N555" s="195" t="s">
        <v>71</v>
      </c>
    </row>
    <row r="556" spans="1:14">
      <c r="A556" s="191">
        <v>2</v>
      </c>
      <c r="B556" s="198">
        <v>43630</v>
      </c>
      <c r="C556" s="193" t="s">
        <v>56</v>
      </c>
      <c r="D556" s="193" t="s">
        <v>93</v>
      </c>
      <c r="E556" s="193" t="s">
        <v>8</v>
      </c>
      <c r="F556" s="93" t="s">
        <v>1218</v>
      </c>
      <c r="G556" s="194">
        <v>2</v>
      </c>
      <c r="H556" s="195" t="s">
        <v>74</v>
      </c>
      <c r="I556" s="194">
        <f t="shared" si="91"/>
        <v>12</v>
      </c>
      <c r="J556" s="195" t="s">
        <v>72</v>
      </c>
      <c r="K556" s="196">
        <f t="shared" si="92"/>
        <v>3.96</v>
      </c>
      <c r="L556" s="196" t="s">
        <v>103</v>
      </c>
      <c r="M556" s="197">
        <f t="shared" si="93"/>
        <v>3960</v>
      </c>
      <c r="N556" s="195" t="s">
        <v>71</v>
      </c>
    </row>
    <row r="557" spans="1:14">
      <c r="A557" s="191">
        <v>3</v>
      </c>
      <c r="B557" s="193"/>
      <c r="C557" s="193" t="s">
        <v>15</v>
      </c>
      <c r="D557" s="193" t="s">
        <v>647</v>
      </c>
      <c r="E557" s="193" t="s">
        <v>8</v>
      </c>
      <c r="F557" s="12" t="s">
        <v>1376</v>
      </c>
      <c r="G557" s="194">
        <v>4</v>
      </c>
      <c r="H557" s="195" t="s">
        <v>74</v>
      </c>
      <c r="I557" s="194">
        <f t="shared" si="91"/>
        <v>24</v>
      </c>
      <c r="J557" s="195" t="s">
        <v>72</v>
      </c>
      <c r="K557" s="196">
        <f t="shared" si="92"/>
        <v>7.92</v>
      </c>
      <c r="L557" s="196" t="s">
        <v>103</v>
      </c>
      <c r="M557" s="197">
        <f t="shared" si="93"/>
        <v>7920</v>
      </c>
      <c r="N557" s="195" t="s">
        <v>71</v>
      </c>
    </row>
    <row r="558" spans="1:14">
      <c r="A558" s="163">
        <v>4</v>
      </c>
      <c r="B558" s="5"/>
      <c r="C558" s="5" t="s">
        <v>17</v>
      </c>
      <c r="D558" s="5" t="s">
        <v>16</v>
      </c>
      <c r="E558" s="5" t="s">
        <v>8</v>
      </c>
      <c r="F558" s="12" t="s">
        <v>1433</v>
      </c>
      <c r="G558" s="12">
        <v>3</v>
      </c>
      <c r="H558" s="13" t="s">
        <v>74</v>
      </c>
      <c r="I558" s="12">
        <f>G558*F3939</f>
        <v>0</v>
      </c>
      <c r="J558" s="13" t="s">
        <v>72</v>
      </c>
      <c r="K558" s="30">
        <f t="shared" si="92"/>
        <v>0</v>
      </c>
      <c r="L558" s="30" t="s">
        <v>103</v>
      </c>
      <c r="M558" s="15">
        <f t="shared" si="93"/>
        <v>0</v>
      </c>
      <c r="N558" s="13" t="s">
        <v>71</v>
      </c>
    </row>
    <row r="559" spans="1:14">
      <c r="A559" s="163">
        <v>5</v>
      </c>
      <c r="B559" s="5"/>
      <c r="C559" s="5" t="s">
        <v>251</v>
      </c>
      <c r="D559" s="5" t="s">
        <v>18</v>
      </c>
      <c r="E559" s="5" t="s">
        <v>8</v>
      </c>
      <c r="F559" s="12" t="s">
        <v>1434</v>
      </c>
      <c r="G559" s="12">
        <v>4</v>
      </c>
      <c r="H559" s="13" t="s">
        <v>74</v>
      </c>
      <c r="I559" s="12">
        <f t="shared" ref="I559:I563" si="94">G559*6</f>
        <v>24</v>
      </c>
      <c r="J559" s="13" t="s">
        <v>72</v>
      </c>
      <c r="K559" s="30">
        <f t="shared" si="92"/>
        <v>7.92</v>
      </c>
      <c r="L559" s="30" t="s">
        <v>103</v>
      </c>
      <c r="M559" s="15">
        <f t="shared" si="93"/>
        <v>7920</v>
      </c>
      <c r="N559" s="13" t="s">
        <v>71</v>
      </c>
    </row>
    <row r="560" spans="1:14">
      <c r="A560" s="163">
        <v>6</v>
      </c>
      <c r="B560" s="5"/>
      <c r="C560" s="9" t="s">
        <v>52</v>
      </c>
      <c r="D560" s="9" t="s">
        <v>51</v>
      </c>
      <c r="E560" s="9" t="s">
        <v>8</v>
      </c>
      <c r="F560" s="72" t="s">
        <v>1405</v>
      </c>
      <c r="G560" s="12">
        <v>3</v>
      </c>
      <c r="H560" s="13" t="s">
        <v>74</v>
      </c>
      <c r="I560" s="12">
        <f t="shared" si="94"/>
        <v>18</v>
      </c>
      <c r="J560" s="13" t="s">
        <v>72</v>
      </c>
      <c r="K560" s="30">
        <f t="shared" si="92"/>
        <v>5.94</v>
      </c>
      <c r="L560" s="30" t="s">
        <v>103</v>
      </c>
      <c r="M560" s="15">
        <f t="shared" si="93"/>
        <v>5940</v>
      </c>
      <c r="N560" s="13" t="s">
        <v>71</v>
      </c>
    </row>
    <row r="561" spans="1:14">
      <c r="A561" s="163">
        <v>7</v>
      </c>
      <c r="B561" s="5"/>
      <c r="C561" s="5" t="s">
        <v>10</v>
      </c>
      <c r="D561" s="5" t="s">
        <v>93</v>
      </c>
      <c r="E561" s="5" t="s">
        <v>8</v>
      </c>
      <c r="F561" s="12" t="s">
        <v>1425</v>
      </c>
      <c r="G561" s="12">
        <v>5</v>
      </c>
      <c r="H561" s="13" t="s">
        <v>74</v>
      </c>
      <c r="I561" s="12">
        <f t="shared" si="94"/>
        <v>30</v>
      </c>
      <c r="J561" s="13" t="s">
        <v>72</v>
      </c>
      <c r="K561" s="30">
        <f t="shared" si="92"/>
        <v>9.9</v>
      </c>
      <c r="L561" s="30" t="s">
        <v>103</v>
      </c>
      <c r="M561" s="15">
        <f t="shared" si="93"/>
        <v>9900</v>
      </c>
      <c r="N561" s="13" t="s">
        <v>71</v>
      </c>
    </row>
    <row r="562" spans="1:14" ht="30">
      <c r="A562" s="165">
        <v>8</v>
      </c>
      <c r="B562" s="5"/>
      <c r="C562" s="102" t="s">
        <v>26</v>
      </c>
      <c r="D562" s="102" t="s">
        <v>89</v>
      </c>
      <c r="E562" s="102" t="s">
        <v>8</v>
      </c>
      <c r="F562" s="103" t="s">
        <v>1388</v>
      </c>
      <c r="G562" s="133">
        <v>5</v>
      </c>
      <c r="H562" s="134" t="s">
        <v>74</v>
      </c>
      <c r="I562" s="133">
        <f t="shared" si="94"/>
        <v>30</v>
      </c>
      <c r="J562" s="134" t="s">
        <v>72</v>
      </c>
      <c r="K562" s="30">
        <f t="shared" si="92"/>
        <v>9.9</v>
      </c>
      <c r="L562" s="135" t="s">
        <v>103</v>
      </c>
      <c r="M562" s="136">
        <f t="shared" si="93"/>
        <v>9900</v>
      </c>
      <c r="N562" s="134" t="s">
        <v>71</v>
      </c>
    </row>
    <row r="563" spans="1:14">
      <c r="A563" s="165">
        <v>9</v>
      </c>
      <c r="B563" s="5"/>
      <c r="C563" s="5" t="s">
        <v>94</v>
      </c>
      <c r="D563" s="5" t="s">
        <v>95</v>
      </c>
      <c r="E563" s="5" t="s">
        <v>8</v>
      </c>
      <c r="F563" s="12" t="s">
        <v>1440</v>
      </c>
      <c r="G563" s="12">
        <v>4</v>
      </c>
      <c r="H563" s="13" t="s">
        <v>74</v>
      </c>
      <c r="I563" s="12">
        <f t="shared" si="94"/>
        <v>24</v>
      </c>
      <c r="J563" s="13" t="s">
        <v>72</v>
      </c>
      <c r="K563" s="30">
        <f t="shared" si="92"/>
        <v>7.92</v>
      </c>
      <c r="L563" s="30" t="s">
        <v>103</v>
      </c>
      <c r="M563" s="15">
        <f t="shared" si="93"/>
        <v>7920</v>
      </c>
      <c r="N563" s="13" t="s">
        <v>71</v>
      </c>
    </row>
    <row r="564" spans="1:14">
      <c r="A564" s="165">
        <v>10</v>
      </c>
      <c r="B564" s="5"/>
      <c r="C564" s="5" t="s">
        <v>190</v>
      </c>
      <c r="D564" s="5" t="s">
        <v>20</v>
      </c>
      <c r="E564" s="5" t="s">
        <v>173</v>
      </c>
      <c r="F564" s="12" t="s">
        <v>1423</v>
      </c>
      <c r="G564" s="12">
        <v>1</v>
      </c>
      <c r="H564" s="13" t="s">
        <v>74</v>
      </c>
      <c r="I564" s="12">
        <f>G564*7</f>
        <v>7</v>
      </c>
      <c r="J564" s="13" t="s">
        <v>72</v>
      </c>
      <c r="K564" s="30">
        <f t="shared" si="92"/>
        <v>2.31</v>
      </c>
      <c r="L564" s="30" t="s">
        <v>103</v>
      </c>
      <c r="M564" s="15">
        <f t="shared" si="93"/>
        <v>2310</v>
      </c>
      <c r="N564" s="13" t="s">
        <v>71</v>
      </c>
    </row>
    <row r="565" spans="1:14">
      <c r="A565" s="165">
        <v>11</v>
      </c>
      <c r="B565" s="5"/>
      <c r="C565" s="5" t="s">
        <v>34</v>
      </c>
      <c r="D565" s="5" t="s">
        <v>134</v>
      </c>
      <c r="E565" s="5" t="s">
        <v>173</v>
      </c>
      <c r="F565" s="12" t="s">
        <v>1402</v>
      </c>
      <c r="G565" s="12">
        <v>1</v>
      </c>
      <c r="H565" s="13" t="s">
        <v>74</v>
      </c>
      <c r="I565" s="12">
        <f>G565*7</f>
        <v>7</v>
      </c>
      <c r="J565" s="13" t="s">
        <v>72</v>
      </c>
      <c r="K565" s="30">
        <f t="shared" si="92"/>
        <v>2.31</v>
      </c>
      <c r="L565" s="30" t="s">
        <v>103</v>
      </c>
      <c r="M565" s="15">
        <f t="shared" si="93"/>
        <v>2310</v>
      </c>
      <c r="N565" s="13" t="s">
        <v>71</v>
      </c>
    </row>
    <row r="566" spans="1:14">
      <c r="A566" s="165">
        <v>12</v>
      </c>
      <c r="B566" s="5"/>
      <c r="C566" s="5" t="s">
        <v>23</v>
      </c>
      <c r="D566" s="5" t="s">
        <v>136</v>
      </c>
      <c r="E566" s="5" t="s">
        <v>12</v>
      </c>
      <c r="F566" s="5" t="s">
        <v>1435</v>
      </c>
      <c r="G566" s="12">
        <v>1</v>
      </c>
      <c r="H566" s="13" t="s">
        <v>74</v>
      </c>
      <c r="I566" s="12">
        <f t="shared" ref="I566:I575" si="95">G566*1</f>
        <v>1</v>
      </c>
      <c r="J566" s="13" t="s">
        <v>72</v>
      </c>
      <c r="K566" s="30">
        <f t="shared" si="92"/>
        <v>0.33</v>
      </c>
      <c r="L566" s="30" t="s">
        <v>103</v>
      </c>
      <c r="M566" s="15">
        <f t="shared" si="93"/>
        <v>330</v>
      </c>
      <c r="N566" s="13" t="s">
        <v>71</v>
      </c>
    </row>
    <row r="567" spans="1:14">
      <c r="A567" s="165">
        <v>13</v>
      </c>
      <c r="B567" s="5"/>
      <c r="C567" s="5" t="s">
        <v>90</v>
      </c>
      <c r="D567" s="5" t="s">
        <v>91</v>
      </c>
      <c r="E567" s="5" t="s">
        <v>12</v>
      </c>
      <c r="F567" s="12" t="s">
        <v>1342</v>
      </c>
      <c r="G567" s="12">
        <v>1</v>
      </c>
      <c r="H567" s="13" t="s">
        <v>74</v>
      </c>
      <c r="I567" s="12">
        <f t="shared" si="95"/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165">
        <v>14</v>
      </c>
      <c r="B568" s="5"/>
      <c r="C568" s="5" t="s">
        <v>81</v>
      </c>
      <c r="D568" s="5" t="s">
        <v>82</v>
      </c>
      <c r="E568" s="5" t="s">
        <v>12</v>
      </c>
      <c r="F568" s="12" t="s">
        <v>1365</v>
      </c>
      <c r="G568" s="12">
        <v>1</v>
      </c>
      <c r="H568" s="13" t="s">
        <v>74</v>
      </c>
      <c r="I568" s="12">
        <f t="shared" si="95"/>
        <v>1</v>
      </c>
      <c r="J568" s="13" t="s">
        <v>72</v>
      </c>
      <c r="K568" s="30">
        <f t="shared" si="92"/>
        <v>0.33</v>
      </c>
      <c r="L568" s="30" t="s">
        <v>103</v>
      </c>
      <c r="M568" s="15">
        <f t="shared" si="93"/>
        <v>330</v>
      </c>
      <c r="N568" s="13" t="s">
        <v>71</v>
      </c>
    </row>
    <row r="569" spans="1:14">
      <c r="A569" s="165">
        <v>15</v>
      </c>
      <c r="B569" s="5"/>
      <c r="C569" s="5" t="s">
        <v>11</v>
      </c>
      <c r="D569" s="5" t="s">
        <v>13</v>
      </c>
      <c r="E569" s="5" t="s">
        <v>12</v>
      </c>
      <c r="F569" s="12" t="s">
        <v>1436</v>
      </c>
      <c r="G569" s="12">
        <v>1</v>
      </c>
      <c r="H569" s="13" t="s">
        <v>74</v>
      </c>
      <c r="I569" s="12">
        <f t="shared" si="95"/>
        <v>1</v>
      </c>
      <c r="J569" s="13" t="s">
        <v>72</v>
      </c>
      <c r="K569" s="30">
        <f t="shared" si="92"/>
        <v>0.33</v>
      </c>
      <c r="L569" s="30" t="s">
        <v>103</v>
      </c>
      <c r="M569" s="15">
        <f t="shared" si="93"/>
        <v>330</v>
      </c>
      <c r="N569" s="13" t="s">
        <v>71</v>
      </c>
    </row>
    <row r="570" spans="1:14">
      <c r="A570" s="165">
        <v>16</v>
      </c>
      <c r="B570" s="5"/>
      <c r="C570" s="5" t="s">
        <v>28</v>
      </c>
      <c r="D570" s="5" t="s">
        <v>27</v>
      </c>
      <c r="E570" s="5" t="s">
        <v>12</v>
      </c>
      <c r="F570" s="12" t="s">
        <v>1385</v>
      </c>
      <c r="G570" s="12">
        <v>1</v>
      </c>
      <c r="H570" s="13" t="s">
        <v>74</v>
      </c>
      <c r="I570" s="12">
        <f t="shared" si="95"/>
        <v>1</v>
      </c>
      <c r="J570" s="13" t="s">
        <v>72</v>
      </c>
      <c r="K570" s="30">
        <f t="shared" si="92"/>
        <v>0.33</v>
      </c>
      <c r="L570" s="30" t="s">
        <v>103</v>
      </c>
      <c r="M570" s="15">
        <f t="shared" si="93"/>
        <v>330</v>
      </c>
      <c r="N570" s="13" t="s">
        <v>71</v>
      </c>
    </row>
    <row r="571" spans="1:14">
      <c r="A571" s="165">
        <v>17</v>
      </c>
      <c r="B571" s="5"/>
      <c r="C571" s="102" t="s">
        <v>30</v>
      </c>
      <c r="D571" s="102" t="s">
        <v>29</v>
      </c>
      <c r="E571" s="102" t="s">
        <v>12</v>
      </c>
      <c r="F571" s="137" t="s">
        <v>1426</v>
      </c>
      <c r="G571" s="133">
        <v>3</v>
      </c>
      <c r="H571" s="134" t="s">
        <v>74</v>
      </c>
      <c r="I571" s="133">
        <f t="shared" si="95"/>
        <v>3</v>
      </c>
      <c r="J571" s="134" t="s">
        <v>72</v>
      </c>
      <c r="K571" s="135">
        <f t="shared" si="92"/>
        <v>0.99</v>
      </c>
      <c r="L571" s="135" t="s">
        <v>103</v>
      </c>
      <c r="M571" s="136">
        <f t="shared" si="93"/>
        <v>990</v>
      </c>
      <c r="N571" s="134" t="s">
        <v>71</v>
      </c>
    </row>
    <row r="572" spans="1:14">
      <c r="A572" s="165">
        <v>18</v>
      </c>
      <c r="B572" s="5"/>
      <c r="C572" s="5" t="s">
        <v>32</v>
      </c>
      <c r="D572" s="5" t="s">
        <v>33</v>
      </c>
      <c r="E572" s="5" t="s">
        <v>12</v>
      </c>
      <c r="F572" s="12" t="s">
        <v>1367</v>
      </c>
      <c r="G572" s="12">
        <v>3</v>
      </c>
      <c r="H572" s="13" t="s">
        <v>74</v>
      </c>
      <c r="I572" s="12">
        <f t="shared" si="95"/>
        <v>3</v>
      </c>
      <c r="J572" s="13" t="s">
        <v>72</v>
      </c>
      <c r="K572" s="30">
        <f t="shared" si="92"/>
        <v>0.99</v>
      </c>
      <c r="L572" s="30" t="s">
        <v>103</v>
      </c>
      <c r="M572" s="15">
        <f t="shared" si="93"/>
        <v>990</v>
      </c>
      <c r="N572" s="13" t="s">
        <v>71</v>
      </c>
    </row>
    <row r="573" spans="1:14">
      <c r="A573" s="165">
        <v>19</v>
      </c>
      <c r="B573" s="5"/>
      <c r="C573" s="5" t="s">
        <v>38</v>
      </c>
      <c r="D573" s="5" t="s">
        <v>37</v>
      </c>
      <c r="E573" s="5" t="s">
        <v>12</v>
      </c>
      <c r="F573" s="12" t="s">
        <v>1159</v>
      </c>
      <c r="G573" s="12">
        <v>1</v>
      </c>
      <c r="H573" s="13" t="s">
        <v>74</v>
      </c>
      <c r="I573" s="12">
        <f t="shared" si="95"/>
        <v>1</v>
      </c>
      <c r="J573" s="13" t="s">
        <v>72</v>
      </c>
      <c r="K573" s="30">
        <f t="shared" si="92"/>
        <v>0.33</v>
      </c>
      <c r="L573" s="30" t="s">
        <v>103</v>
      </c>
      <c r="M573" s="15">
        <f t="shared" si="93"/>
        <v>330</v>
      </c>
      <c r="N573" s="13" t="s">
        <v>71</v>
      </c>
    </row>
    <row r="574" spans="1:14">
      <c r="A574" s="165">
        <v>20</v>
      </c>
      <c r="B574" s="5"/>
      <c r="C574" s="5" t="s">
        <v>40</v>
      </c>
      <c r="D574" s="5" t="s">
        <v>39</v>
      </c>
      <c r="E574" s="5" t="s">
        <v>12</v>
      </c>
      <c r="F574" s="12" t="s">
        <v>1182</v>
      </c>
      <c r="G574" s="12">
        <v>1</v>
      </c>
      <c r="H574" s="13" t="s">
        <v>74</v>
      </c>
      <c r="I574" s="12">
        <f t="shared" si="95"/>
        <v>1</v>
      </c>
      <c r="J574" s="13" t="s">
        <v>72</v>
      </c>
      <c r="K574" s="30">
        <f t="shared" si="92"/>
        <v>0.33</v>
      </c>
      <c r="L574" s="30" t="s">
        <v>103</v>
      </c>
      <c r="M574" s="15">
        <f t="shared" si="93"/>
        <v>330</v>
      </c>
      <c r="N574" s="13" t="s">
        <v>71</v>
      </c>
    </row>
    <row r="575" spans="1:14">
      <c r="A575" s="165">
        <v>21</v>
      </c>
      <c r="B575" s="5"/>
      <c r="C575" s="5" t="s">
        <v>52</v>
      </c>
      <c r="D575" s="5" t="s">
        <v>79</v>
      </c>
      <c r="E575" s="5" t="s">
        <v>12</v>
      </c>
      <c r="F575" s="12" t="s">
        <v>1427</v>
      </c>
      <c r="G575" s="12">
        <v>3</v>
      </c>
      <c r="H575" s="13" t="s">
        <v>74</v>
      </c>
      <c r="I575" s="12">
        <f t="shared" si="95"/>
        <v>3</v>
      </c>
      <c r="J575" s="13" t="s">
        <v>72</v>
      </c>
      <c r="K575" s="30">
        <f t="shared" si="92"/>
        <v>0.99</v>
      </c>
      <c r="L575" s="30" t="s">
        <v>103</v>
      </c>
      <c r="M575" s="15">
        <f t="shared" si="93"/>
        <v>990</v>
      </c>
      <c r="N575" s="13" t="s">
        <v>71</v>
      </c>
    </row>
    <row r="576" spans="1:14">
      <c r="A576" s="165">
        <v>22</v>
      </c>
      <c r="B576" s="5"/>
      <c r="C576" s="102" t="s">
        <v>45</v>
      </c>
      <c r="D576" s="102" t="s">
        <v>44</v>
      </c>
      <c r="E576" s="102" t="s">
        <v>43</v>
      </c>
      <c r="F576" s="103" t="s">
        <v>1428</v>
      </c>
      <c r="G576" s="133">
        <v>2</v>
      </c>
      <c r="H576" s="134" t="s">
        <v>74</v>
      </c>
      <c r="I576" s="133">
        <f>G576*1.5</f>
        <v>3</v>
      </c>
      <c r="J576" s="134" t="s">
        <v>72</v>
      </c>
      <c r="K576" s="135">
        <f t="shared" si="92"/>
        <v>0.99</v>
      </c>
      <c r="L576" s="135" t="s">
        <v>103</v>
      </c>
      <c r="M576" s="136">
        <f t="shared" si="93"/>
        <v>990</v>
      </c>
      <c r="N576" s="134" t="s">
        <v>71</v>
      </c>
    </row>
    <row r="577" spans="1:14">
      <c r="A577" s="165">
        <v>23</v>
      </c>
      <c r="B577" s="5"/>
      <c r="C577" s="5" t="s">
        <v>1390</v>
      </c>
      <c r="D577" s="5" t="s">
        <v>46</v>
      </c>
      <c r="E577" s="5" t="s">
        <v>43</v>
      </c>
      <c r="F577" s="12" t="s">
        <v>1406</v>
      </c>
      <c r="G577" s="12">
        <v>0</v>
      </c>
      <c r="H577" s="13" t="s">
        <v>74</v>
      </c>
      <c r="I577" s="12">
        <f>G577*1.5</f>
        <v>0</v>
      </c>
      <c r="J577" s="13" t="s">
        <v>72</v>
      </c>
      <c r="K577" s="30">
        <f t="shared" si="92"/>
        <v>0</v>
      </c>
      <c r="L577" s="30" t="s">
        <v>103</v>
      </c>
      <c r="M577" s="15">
        <f t="shared" si="93"/>
        <v>0</v>
      </c>
      <c r="N577" s="13" t="s">
        <v>71</v>
      </c>
    </row>
    <row r="578" spans="1:14">
      <c r="A578" s="165">
        <v>24</v>
      </c>
      <c r="B578" s="5"/>
      <c r="C578" s="5" t="s">
        <v>42</v>
      </c>
      <c r="D578" s="5" t="s">
        <v>41</v>
      </c>
      <c r="E578" s="5" t="s">
        <v>43</v>
      </c>
      <c r="F578" s="12" t="s">
        <v>2056</v>
      </c>
      <c r="G578" s="12">
        <v>1</v>
      </c>
      <c r="H578" s="13" t="s">
        <v>74</v>
      </c>
      <c r="I578" s="12">
        <f>G578*1.5</f>
        <v>1.5</v>
      </c>
      <c r="J578" s="13" t="s">
        <v>72</v>
      </c>
      <c r="K578" s="30">
        <f t="shared" si="92"/>
        <v>0.495</v>
      </c>
      <c r="L578" s="30" t="s">
        <v>103</v>
      </c>
      <c r="M578" s="15">
        <f t="shared" si="93"/>
        <v>495</v>
      </c>
      <c r="N578" s="13" t="s">
        <v>71</v>
      </c>
    </row>
    <row r="579" spans="1:14">
      <c r="A579" s="165">
        <v>25</v>
      </c>
      <c r="B579" s="5"/>
      <c r="C579" s="5" t="s">
        <v>1168</v>
      </c>
      <c r="D579" s="5"/>
      <c r="E579" s="5" t="s">
        <v>12</v>
      </c>
      <c r="F579" s="177" t="s">
        <v>75</v>
      </c>
      <c r="G579" s="12">
        <v>0</v>
      </c>
      <c r="H579" s="13" t="s">
        <v>74</v>
      </c>
      <c r="I579" s="12">
        <f>G579*4</f>
        <v>0</v>
      </c>
      <c r="J579" s="13" t="s">
        <v>72</v>
      </c>
      <c r="K579" s="30">
        <f t="shared" si="92"/>
        <v>0</v>
      </c>
      <c r="L579" s="30" t="s">
        <v>103</v>
      </c>
      <c r="M579" s="15">
        <f t="shared" si="93"/>
        <v>0</v>
      </c>
      <c r="N579" s="13" t="s">
        <v>71</v>
      </c>
    </row>
    <row r="580" spans="1:14">
      <c r="A580" s="165">
        <v>26</v>
      </c>
      <c r="B580" s="5"/>
      <c r="C580" s="5" t="s">
        <v>1931</v>
      </c>
      <c r="D580" s="5"/>
      <c r="E580" s="5" t="s">
        <v>12</v>
      </c>
      <c r="F580" s="12" t="s">
        <v>1106</v>
      </c>
      <c r="G580" s="12">
        <v>1</v>
      </c>
      <c r="H580" s="13" t="s">
        <v>74</v>
      </c>
      <c r="I580" s="12">
        <f t="shared" ref="I580" si="96">G580*1.5</f>
        <v>1.5</v>
      </c>
      <c r="J580" s="13" t="s">
        <v>72</v>
      </c>
      <c r="K580" s="30">
        <f t="shared" si="92"/>
        <v>0.495</v>
      </c>
      <c r="L580" s="30" t="s">
        <v>103</v>
      </c>
      <c r="M580" s="15">
        <f t="shared" si="93"/>
        <v>495</v>
      </c>
      <c r="N580" s="13" t="s">
        <v>71</v>
      </c>
    </row>
    <row r="581" spans="1:14">
      <c r="A581" s="165">
        <v>27</v>
      </c>
      <c r="B581" s="5"/>
      <c r="C581" s="5" t="s">
        <v>1919</v>
      </c>
      <c r="D581" s="5"/>
      <c r="E581" s="5" t="s">
        <v>12</v>
      </c>
      <c r="F581" s="12" t="s">
        <v>795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92"/>
        <v>0.33</v>
      </c>
      <c r="L581" s="30" t="s">
        <v>103</v>
      </c>
      <c r="M581" s="15">
        <f t="shared" si="93"/>
        <v>330</v>
      </c>
      <c r="N581" s="13" t="s">
        <v>71</v>
      </c>
    </row>
    <row r="582" spans="1:14">
      <c r="A582" s="165">
        <v>28</v>
      </c>
      <c r="B582" s="5"/>
      <c r="C582" s="5" t="s">
        <v>2057</v>
      </c>
      <c r="D582" s="5"/>
      <c r="E582" s="5" t="s">
        <v>12</v>
      </c>
      <c r="F582" s="12" t="s">
        <v>645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92"/>
        <v>0.33</v>
      </c>
      <c r="L582" s="30" t="s">
        <v>103</v>
      </c>
      <c r="M582" s="15">
        <f t="shared" si="93"/>
        <v>330</v>
      </c>
      <c r="N582" s="13" t="s">
        <v>71</v>
      </c>
    </row>
    <row r="583" spans="1:14">
      <c r="A583" s="165">
        <v>29</v>
      </c>
      <c r="B583" s="5"/>
      <c r="C583" s="5" t="s">
        <v>1114</v>
      </c>
      <c r="D583" s="5"/>
      <c r="E583" s="5" t="s">
        <v>12</v>
      </c>
      <c r="F583" s="12" t="s">
        <v>995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92"/>
        <v>0.33</v>
      </c>
      <c r="L583" s="30" t="s">
        <v>103</v>
      </c>
      <c r="M583" s="15">
        <f t="shared" si="93"/>
        <v>330</v>
      </c>
      <c r="N583" s="13" t="s">
        <v>71</v>
      </c>
    </row>
    <row r="584" spans="1:14">
      <c r="A584" s="165">
        <v>30</v>
      </c>
      <c r="B584" s="5"/>
      <c r="C584" s="5" t="s">
        <v>126</v>
      </c>
      <c r="D584" s="5"/>
      <c r="E584" s="5" t="s">
        <v>43</v>
      </c>
      <c r="F584" s="103" t="s">
        <v>322</v>
      </c>
      <c r="G584" s="12">
        <v>1</v>
      </c>
      <c r="H584" s="13" t="s">
        <v>74</v>
      </c>
      <c r="I584" s="12">
        <f t="shared" ref="I584" si="97">G584*4</f>
        <v>4</v>
      </c>
      <c r="J584" s="13" t="s">
        <v>72</v>
      </c>
      <c r="K584" s="30">
        <f t="shared" si="92"/>
        <v>1.32</v>
      </c>
      <c r="L584" s="30" t="s">
        <v>103</v>
      </c>
      <c r="M584" s="15">
        <f t="shared" si="93"/>
        <v>1320</v>
      </c>
      <c r="N584" s="13" t="s">
        <v>71</v>
      </c>
    </row>
    <row r="585" spans="1:14">
      <c r="A585" s="165">
        <v>31</v>
      </c>
      <c r="B585" s="5"/>
      <c r="C585" s="5" t="s">
        <v>893</v>
      </c>
      <c r="D585" s="5"/>
      <c r="E585" s="5" t="s">
        <v>12</v>
      </c>
      <c r="F585" s="12" t="s">
        <v>271</v>
      </c>
      <c r="G585" s="12">
        <v>1</v>
      </c>
      <c r="H585" s="13" t="s">
        <v>74</v>
      </c>
      <c r="I585" s="12">
        <f>G585*1</f>
        <v>1</v>
      </c>
      <c r="J585" s="13" t="s">
        <v>72</v>
      </c>
      <c r="K585" s="30">
        <f t="shared" si="92"/>
        <v>0.33</v>
      </c>
      <c r="L585" s="30" t="s">
        <v>103</v>
      </c>
      <c r="M585" s="15">
        <f t="shared" si="93"/>
        <v>330</v>
      </c>
      <c r="N585" s="13" t="s">
        <v>71</v>
      </c>
    </row>
    <row r="586" spans="1:14">
      <c r="A586" s="165">
        <v>32</v>
      </c>
      <c r="B586" s="5"/>
      <c r="C586" s="5" t="s">
        <v>1193</v>
      </c>
      <c r="D586" s="5"/>
      <c r="E586" s="5" t="s">
        <v>43</v>
      </c>
      <c r="F586" s="12" t="s">
        <v>220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92"/>
        <v>0.33</v>
      </c>
      <c r="L586" s="30" t="s">
        <v>103</v>
      </c>
      <c r="M586" s="15">
        <f t="shared" si="93"/>
        <v>330</v>
      </c>
      <c r="N586" s="13" t="s">
        <v>71</v>
      </c>
    </row>
    <row r="587" spans="1:14">
      <c r="A587" s="165">
        <v>33</v>
      </c>
      <c r="B587" s="5"/>
      <c r="C587" s="5" t="s">
        <v>686</v>
      </c>
      <c r="D587" s="5"/>
      <c r="E587" s="5" t="s">
        <v>12</v>
      </c>
      <c r="F587" s="12" t="s">
        <v>218</v>
      </c>
      <c r="G587" s="12">
        <v>1</v>
      </c>
      <c r="H587" s="13" t="s">
        <v>74</v>
      </c>
      <c r="I587" s="12">
        <f>G587*1.5</f>
        <v>1.5</v>
      </c>
      <c r="J587" s="13" t="s">
        <v>72</v>
      </c>
      <c r="K587" s="30">
        <f t="shared" si="92"/>
        <v>0.495</v>
      </c>
      <c r="L587" s="30" t="s">
        <v>103</v>
      </c>
      <c r="M587" s="15">
        <f t="shared" si="93"/>
        <v>495</v>
      </c>
      <c r="N587" s="13" t="s">
        <v>71</v>
      </c>
    </row>
    <row r="588" spans="1:14">
      <c r="A588" s="165">
        <v>34</v>
      </c>
      <c r="B588" s="5"/>
      <c r="C588" s="5" t="s">
        <v>1929</v>
      </c>
      <c r="D588" s="5"/>
      <c r="E588" s="5" t="s">
        <v>12</v>
      </c>
      <c r="F588" s="12" t="s">
        <v>1280</v>
      </c>
      <c r="G588" s="12">
        <v>1</v>
      </c>
      <c r="H588" s="13" t="s">
        <v>74</v>
      </c>
      <c r="I588" s="12">
        <f>G588*1</f>
        <v>1</v>
      </c>
      <c r="J588" s="13" t="s">
        <v>72</v>
      </c>
      <c r="K588" s="30">
        <f t="shared" si="92"/>
        <v>0.33</v>
      </c>
      <c r="L588" s="30" t="s">
        <v>103</v>
      </c>
      <c r="M588" s="15">
        <f t="shared" si="93"/>
        <v>330</v>
      </c>
      <c r="N588" s="13" t="s">
        <v>71</v>
      </c>
    </row>
    <row r="589" spans="1:14">
      <c r="A589" s="165">
        <v>35</v>
      </c>
      <c r="B589" s="5"/>
      <c r="C589" s="5" t="s">
        <v>52</v>
      </c>
      <c r="D589" s="5"/>
      <c r="E589" s="5" t="s">
        <v>12</v>
      </c>
      <c r="F589" s="12" t="s">
        <v>1437</v>
      </c>
      <c r="G589" s="12">
        <v>4</v>
      </c>
      <c r="H589" s="13" t="s">
        <v>74</v>
      </c>
      <c r="I589" s="12">
        <f>G589*1</f>
        <v>4</v>
      </c>
      <c r="J589" s="13" t="s">
        <v>72</v>
      </c>
      <c r="K589" s="30">
        <f t="shared" si="92"/>
        <v>1.32</v>
      </c>
      <c r="L589" s="30" t="s">
        <v>103</v>
      </c>
      <c r="M589" s="15">
        <f t="shared" si="93"/>
        <v>1320</v>
      </c>
      <c r="N589" s="13" t="s">
        <v>71</v>
      </c>
    </row>
    <row r="590" spans="1:14">
      <c r="A590" s="165">
        <v>36</v>
      </c>
      <c r="B590" s="5"/>
      <c r="C590" s="5" t="s">
        <v>1916</v>
      </c>
      <c r="D590" s="5"/>
      <c r="E590" s="5" t="s">
        <v>43</v>
      </c>
      <c r="F590" s="5" t="s">
        <v>1431</v>
      </c>
      <c r="G590" s="40">
        <v>1</v>
      </c>
      <c r="H590" s="13" t="s">
        <v>74</v>
      </c>
      <c r="I590" s="12">
        <f>G590*1</f>
        <v>1</v>
      </c>
      <c r="J590" s="13" t="s">
        <v>72</v>
      </c>
      <c r="K590" s="30">
        <f t="shared" si="92"/>
        <v>0.33</v>
      </c>
      <c r="L590" s="30" t="s">
        <v>103</v>
      </c>
      <c r="M590" s="15">
        <f t="shared" si="93"/>
        <v>330</v>
      </c>
      <c r="N590" s="13" t="s">
        <v>71</v>
      </c>
    </row>
    <row r="591" spans="1:14">
      <c r="A591" s="165">
        <v>37</v>
      </c>
      <c r="B591" s="5"/>
      <c r="C591" s="5" t="s">
        <v>49</v>
      </c>
      <c r="D591" s="5" t="s">
        <v>48</v>
      </c>
      <c r="E591" s="5" t="s">
        <v>1369</v>
      </c>
      <c r="F591" s="180" t="s">
        <v>75</v>
      </c>
      <c r="G591" s="12">
        <v>0</v>
      </c>
      <c r="H591" s="13" t="s">
        <v>74</v>
      </c>
      <c r="I591" s="12">
        <v>4</v>
      </c>
      <c r="J591" s="13" t="s">
        <v>72</v>
      </c>
      <c r="K591" s="12">
        <f t="shared" si="92"/>
        <v>1.32</v>
      </c>
      <c r="L591" s="13" t="s">
        <v>103</v>
      </c>
      <c r="M591" s="12">
        <f t="shared" si="93"/>
        <v>1320</v>
      </c>
      <c r="N591" s="13" t="s">
        <v>71</v>
      </c>
    </row>
    <row r="592" spans="1:14">
      <c r="A592" s="165">
        <v>38</v>
      </c>
      <c r="B592" s="5"/>
      <c r="C592" s="102" t="s">
        <v>1371</v>
      </c>
      <c r="D592" s="102" t="s">
        <v>25</v>
      </c>
      <c r="E592" s="102" t="s">
        <v>1372</v>
      </c>
      <c r="F592" s="200" t="s">
        <v>75</v>
      </c>
      <c r="G592" s="140">
        <v>0</v>
      </c>
      <c r="H592" s="141" t="s">
        <v>74</v>
      </c>
      <c r="I592" s="140">
        <v>7</v>
      </c>
      <c r="J592" s="141" t="s">
        <v>72</v>
      </c>
      <c r="K592" s="142" t="s">
        <v>1373</v>
      </c>
      <c r="L592" s="141" t="s">
        <v>103</v>
      </c>
      <c r="M592" s="142" t="s">
        <v>1374</v>
      </c>
      <c r="N592" s="141" t="s">
        <v>71</v>
      </c>
    </row>
    <row r="593" spans="1:14">
      <c r="A593" s="281" t="s">
        <v>54</v>
      </c>
      <c r="B593" s="282"/>
      <c r="C593" s="282"/>
      <c r="D593" s="282"/>
      <c r="E593" s="283"/>
      <c r="F593" s="124"/>
      <c r="G593" s="12">
        <f>SUM(G555:G592)</f>
        <v>69</v>
      </c>
      <c r="H593" s="13" t="s">
        <v>74</v>
      </c>
      <c r="I593" s="12">
        <f>SUM(I555:I591)</f>
        <v>242.5</v>
      </c>
      <c r="J593" s="13" t="s">
        <v>72</v>
      </c>
      <c r="K593" s="30">
        <f>I593*0.33</f>
        <v>80.025000000000006</v>
      </c>
      <c r="L593" s="30" t="s">
        <v>103</v>
      </c>
      <c r="M593" s="34">
        <f>SUM(M555:M591)</f>
        <v>80025</v>
      </c>
      <c r="N593" s="13" t="s">
        <v>71</v>
      </c>
    </row>
    <row r="595" spans="1:14">
      <c r="A595" s="286" t="s">
        <v>1933</v>
      </c>
      <c r="B595" s="286" t="s">
        <v>0</v>
      </c>
      <c r="C595" s="286" t="s">
        <v>2</v>
      </c>
      <c r="D595" s="286" t="s">
        <v>4</v>
      </c>
      <c r="E595" s="286" t="s">
        <v>1</v>
      </c>
      <c r="F595" s="286" t="s">
        <v>280</v>
      </c>
      <c r="G595" s="288" t="s">
        <v>5</v>
      </c>
      <c r="H595" s="289"/>
      <c r="I595" s="288" t="s">
        <v>6</v>
      </c>
      <c r="J595" s="289"/>
      <c r="K595" s="288" t="s">
        <v>101</v>
      </c>
      <c r="L595" s="289"/>
      <c r="M595" s="288" t="s">
        <v>102</v>
      </c>
      <c r="N595" s="289"/>
    </row>
    <row r="596" spans="1:14">
      <c r="A596" s="287"/>
      <c r="B596" s="287"/>
      <c r="C596" s="287"/>
      <c r="D596" s="287"/>
      <c r="E596" s="287"/>
      <c r="F596" s="287"/>
      <c r="G596" s="290"/>
      <c r="H596" s="291"/>
      <c r="I596" s="290"/>
      <c r="J596" s="291"/>
      <c r="K596" s="290"/>
      <c r="L596" s="291"/>
      <c r="M596" s="290"/>
      <c r="N596" s="291"/>
    </row>
    <row r="597" spans="1:14">
      <c r="A597" s="163">
        <v>1</v>
      </c>
      <c r="B597" s="16" t="s">
        <v>62</v>
      </c>
      <c r="C597" s="5" t="s">
        <v>3</v>
      </c>
      <c r="D597" s="5" t="s">
        <v>7</v>
      </c>
      <c r="E597" s="5" t="s">
        <v>8</v>
      </c>
      <c r="F597" s="12" t="s">
        <v>1420</v>
      </c>
      <c r="G597" s="12">
        <v>4</v>
      </c>
      <c r="H597" s="13" t="s">
        <v>74</v>
      </c>
      <c r="I597" s="12">
        <f t="shared" ref="I597:I599" si="98">G597*6</f>
        <v>24</v>
      </c>
      <c r="J597" s="13" t="s">
        <v>72</v>
      </c>
      <c r="K597" s="30">
        <f t="shared" ref="K597:K633" si="99">I597*0.33</f>
        <v>7.92</v>
      </c>
      <c r="L597" s="30" t="s">
        <v>103</v>
      </c>
      <c r="M597" s="15">
        <f t="shared" ref="M597:M633" si="100">K597*1000</f>
        <v>7920</v>
      </c>
      <c r="N597" s="13" t="s">
        <v>71</v>
      </c>
    </row>
    <row r="598" spans="1:14">
      <c r="A598" s="163">
        <v>2</v>
      </c>
      <c r="B598" s="162">
        <v>43631</v>
      </c>
      <c r="C598" s="5" t="s">
        <v>56</v>
      </c>
      <c r="D598" s="5" t="s">
        <v>93</v>
      </c>
      <c r="E598" s="5" t="s">
        <v>8</v>
      </c>
      <c r="F598" s="93" t="s">
        <v>1424</v>
      </c>
      <c r="G598" s="12">
        <v>3</v>
      </c>
      <c r="H598" s="13" t="s">
        <v>74</v>
      </c>
      <c r="I598" s="12">
        <f t="shared" si="98"/>
        <v>18</v>
      </c>
      <c r="J598" s="13" t="s">
        <v>72</v>
      </c>
      <c r="K598" s="30">
        <f t="shared" si="99"/>
        <v>5.94</v>
      </c>
      <c r="L598" s="30" t="s">
        <v>103</v>
      </c>
      <c r="M598" s="15">
        <f t="shared" si="100"/>
        <v>5940</v>
      </c>
      <c r="N598" s="13" t="s">
        <v>71</v>
      </c>
    </row>
    <row r="599" spans="1:14">
      <c r="A599" s="163">
        <v>3</v>
      </c>
      <c r="B599" s="5"/>
      <c r="C599" s="5" t="s">
        <v>15</v>
      </c>
      <c r="D599" s="5" t="s">
        <v>647</v>
      </c>
      <c r="E599" s="5" t="s">
        <v>8</v>
      </c>
      <c r="F599" s="12" t="s">
        <v>2058</v>
      </c>
      <c r="G599" s="12">
        <v>2</v>
      </c>
      <c r="H599" s="13" t="s">
        <v>74</v>
      </c>
      <c r="I599" s="12">
        <f t="shared" si="98"/>
        <v>12</v>
      </c>
      <c r="J599" s="13" t="s">
        <v>72</v>
      </c>
      <c r="K599" s="30">
        <f t="shared" si="99"/>
        <v>3.96</v>
      </c>
      <c r="L599" s="30" t="s">
        <v>103</v>
      </c>
      <c r="M599" s="15">
        <f t="shared" si="100"/>
        <v>3960</v>
      </c>
      <c r="N599" s="13" t="s">
        <v>71</v>
      </c>
    </row>
    <row r="600" spans="1:14">
      <c r="A600" s="163">
        <v>4</v>
      </c>
      <c r="B600" s="5"/>
      <c r="C600" s="5" t="s">
        <v>17</v>
      </c>
      <c r="D600" s="5" t="s">
        <v>16</v>
      </c>
      <c r="E600" s="5" t="s">
        <v>8</v>
      </c>
      <c r="F600" s="12" t="s">
        <v>1421</v>
      </c>
      <c r="G600" s="12">
        <v>5</v>
      </c>
      <c r="H600" s="13" t="s">
        <v>74</v>
      </c>
      <c r="I600" s="12">
        <f>G600*F3981</f>
        <v>0</v>
      </c>
      <c r="J600" s="13" t="s">
        <v>72</v>
      </c>
      <c r="K600" s="30">
        <f t="shared" si="99"/>
        <v>0</v>
      </c>
      <c r="L600" s="30" t="s">
        <v>103</v>
      </c>
      <c r="M600" s="15">
        <f t="shared" si="100"/>
        <v>0</v>
      </c>
      <c r="N600" s="13" t="s">
        <v>71</v>
      </c>
    </row>
    <row r="601" spans="1:14">
      <c r="A601" s="163">
        <v>5</v>
      </c>
      <c r="B601" s="5"/>
      <c r="C601" s="5" t="s">
        <v>251</v>
      </c>
      <c r="D601" s="5" t="s">
        <v>18</v>
      </c>
      <c r="E601" s="5" t="s">
        <v>8</v>
      </c>
      <c r="F601" s="12" t="s">
        <v>1422</v>
      </c>
      <c r="G601" s="12">
        <v>4</v>
      </c>
      <c r="H601" s="13" t="s">
        <v>74</v>
      </c>
      <c r="I601" s="12">
        <f t="shared" ref="I601:I605" si="101">G601*6</f>
        <v>24</v>
      </c>
      <c r="J601" s="13" t="s">
        <v>72</v>
      </c>
      <c r="K601" s="30">
        <f t="shared" si="99"/>
        <v>7.92</v>
      </c>
      <c r="L601" s="30" t="s">
        <v>103</v>
      </c>
      <c r="M601" s="15">
        <f t="shared" si="100"/>
        <v>7920</v>
      </c>
      <c r="N601" s="13" t="s">
        <v>71</v>
      </c>
    </row>
    <row r="602" spans="1:14">
      <c r="A602" s="163">
        <v>6</v>
      </c>
      <c r="B602" s="5"/>
      <c r="C602" s="9" t="s">
        <v>52</v>
      </c>
      <c r="D602" s="9" t="s">
        <v>51</v>
      </c>
      <c r="E602" s="9" t="s">
        <v>8</v>
      </c>
      <c r="F602" s="72" t="s">
        <v>1405</v>
      </c>
      <c r="G602" s="12">
        <v>3</v>
      </c>
      <c r="H602" s="13" t="s">
        <v>74</v>
      </c>
      <c r="I602" s="12">
        <f t="shared" si="101"/>
        <v>18</v>
      </c>
      <c r="J602" s="13" t="s">
        <v>72</v>
      </c>
      <c r="K602" s="30">
        <f t="shared" si="99"/>
        <v>5.94</v>
      </c>
      <c r="L602" s="30" t="s">
        <v>103</v>
      </c>
      <c r="M602" s="15">
        <f t="shared" si="100"/>
        <v>5940</v>
      </c>
      <c r="N602" s="13" t="s">
        <v>71</v>
      </c>
    </row>
    <row r="603" spans="1:14">
      <c r="A603" s="163">
        <v>7</v>
      </c>
      <c r="B603" s="5"/>
      <c r="C603" s="5" t="s">
        <v>10</v>
      </c>
      <c r="D603" s="5" t="s">
        <v>93</v>
      </c>
      <c r="E603" s="5" t="s">
        <v>8</v>
      </c>
      <c r="F603" s="12" t="s">
        <v>1425</v>
      </c>
      <c r="G603" s="12">
        <v>5</v>
      </c>
      <c r="H603" s="13" t="s">
        <v>74</v>
      </c>
      <c r="I603" s="12">
        <f t="shared" si="101"/>
        <v>30</v>
      </c>
      <c r="J603" s="13" t="s">
        <v>72</v>
      </c>
      <c r="K603" s="30">
        <f t="shared" si="99"/>
        <v>9.9</v>
      </c>
      <c r="L603" s="30" t="s">
        <v>103</v>
      </c>
      <c r="M603" s="15">
        <f t="shared" si="100"/>
        <v>9900</v>
      </c>
      <c r="N603" s="13" t="s">
        <v>71</v>
      </c>
    </row>
    <row r="604" spans="1:14" ht="30">
      <c r="A604" s="167">
        <v>8</v>
      </c>
      <c r="B604" s="5"/>
      <c r="C604" s="102" t="s">
        <v>26</v>
      </c>
      <c r="D604" s="102" t="s">
        <v>89</v>
      </c>
      <c r="E604" s="102" t="s">
        <v>8</v>
      </c>
      <c r="F604" s="103" t="s">
        <v>1388</v>
      </c>
      <c r="G604" s="133">
        <v>5</v>
      </c>
      <c r="H604" s="134" t="s">
        <v>74</v>
      </c>
      <c r="I604" s="133">
        <f t="shared" si="101"/>
        <v>30</v>
      </c>
      <c r="J604" s="134" t="s">
        <v>72</v>
      </c>
      <c r="K604" s="30">
        <f t="shared" si="99"/>
        <v>9.9</v>
      </c>
      <c r="L604" s="135" t="s">
        <v>103</v>
      </c>
      <c r="M604" s="136">
        <f t="shared" si="100"/>
        <v>9900</v>
      </c>
      <c r="N604" s="134" t="s">
        <v>71</v>
      </c>
    </row>
    <row r="605" spans="1:14">
      <c r="A605" s="167">
        <v>9</v>
      </c>
      <c r="B605" s="5"/>
      <c r="C605" s="5" t="s">
        <v>94</v>
      </c>
      <c r="D605" s="5" t="s">
        <v>95</v>
      </c>
      <c r="E605" s="5" t="s">
        <v>8</v>
      </c>
      <c r="F605" s="12" t="s">
        <v>2059</v>
      </c>
      <c r="G605" s="12">
        <v>4</v>
      </c>
      <c r="H605" s="13" t="s">
        <v>74</v>
      </c>
      <c r="I605" s="12">
        <f t="shared" si="101"/>
        <v>24</v>
      </c>
      <c r="J605" s="13" t="s">
        <v>72</v>
      </c>
      <c r="K605" s="30">
        <f t="shared" si="99"/>
        <v>7.92</v>
      </c>
      <c r="L605" s="30" t="s">
        <v>103</v>
      </c>
      <c r="M605" s="15">
        <f t="shared" si="100"/>
        <v>7920</v>
      </c>
      <c r="N605" s="13" t="s">
        <v>71</v>
      </c>
    </row>
    <row r="606" spans="1:14">
      <c r="A606" s="167">
        <v>10</v>
      </c>
      <c r="B606" s="5"/>
      <c r="C606" s="5" t="s">
        <v>190</v>
      </c>
      <c r="D606" s="5" t="s">
        <v>20</v>
      </c>
      <c r="E606" s="5" t="s">
        <v>173</v>
      </c>
      <c r="F606" s="12" t="s">
        <v>1423</v>
      </c>
      <c r="G606" s="12">
        <v>1</v>
      </c>
      <c r="H606" s="13" t="s">
        <v>74</v>
      </c>
      <c r="I606" s="12">
        <f>G606*7</f>
        <v>7</v>
      </c>
      <c r="J606" s="13" t="s">
        <v>72</v>
      </c>
      <c r="K606" s="30">
        <f t="shared" si="99"/>
        <v>2.31</v>
      </c>
      <c r="L606" s="30" t="s">
        <v>103</v>
      </c>
      <c r="M606" s="15">
        <f t="shared" si="100"/>
        <v>2310</v>
      </c>
      <c r="N606" s="13" t="s">
        <v>71</v>
      </c>
    </row>
    <row r="607" spans="1:14">
      <c r="A607" s="167">
        <v>11</v>
      </c>
      <c r="B607" s="5"/>
      <c r="C607" s="5" t="s">
        <v>34</v>
      </c>
      <c r="D607" s="5" t="s">
        <v>134</v>
      </c>
      <c r="E607" s="5" t="s">
        <v>173</v>
      </c>
      <c r="F607" s="12" t="s">
        <v>1402</v>
      </c>
      <c r="G607" s="12">
        <v>1</v>
      </c>
      <c r="H607" s="13" t="s">
        <v>74</v>
      </c>
      <c r="I607" s="12">
        <f>G607*7</f>
        <v>7</v>
      </c>
      <c r="J607" s="13" t="s">
        <v>72</v>
      </c>
      <c r="K607" s="30">
        <f t="shared" si="99"/>
        <v>2.31</v>
      </c>
      <c r="L607" s="30" t="s">
        <v>103</v>
      </c>
      <c r="M607" s="15">
        <f t="shared" si="100"/>
        <v>2310</v>
      </c>
      <c r="N607" s="13" t="s">
        <v>71</v>
      </c>
    </row>
    <row r="608" spans="1:14">
      <c r="A608" s="167">
        <v>12</v>
      </c>
      <c r="B608" s="5"/>
      <c r="C608" s="5" t="s">
        <v>23</v>
      </c>
      <c r="D608" s="5" t="s">
        <v>136</v>
      </c>
      <c r="E608" s="5" t="s">
        <v>12</v>
      </c>
      <c r="F608" s="5" t="s">
        <v>1403</v>
      </c>
      <c r="G608" s="12">
        <v>2</v>
      </c>
      <c r="H608" s="13" t="s">
        <v>74</v>
      </c>
      <c r="I608" s="12">
        <f t="shared" ref="I608:I617" si="102">G608*1</f>
        <v>2</v>
      </c>
      <c r="J608" s="13" t="s">
        <v>72</v>
      </c>
      <c r="K608" s="30">
        <f t="shared" si="99"/>
        <v>0.66</v>
      </c>
      <c r="L608" s="30" t="s">
        <v>103</v>
      </c>
      <c r="M608" s="15">
        <f t="shared" si="100"/>
        <v>660</v>
      </c>
      <c r="N608" s="13" t="s">
        <v>71</v>
      </c>
    </row>
    <row r="609" spans="1:14">
      <c r="A609" s="167">
        <v>13</v>
      </c>
      <c r="B609" s="5"/>
      <c r="C609" s="5" t="s">
        <v>90</v>
      </c>
      <c r="D609" s="5" t="s">
        <v>91</v>
      </c>
      <c r="E609" s="5" t="s">
        <v>12</v>
      </c>
      <c r="F609" s="12" t="s">
        <v>1342</v>
      </c>
      <c r="G609" s="12">
        <v>1</v>
      </c>
      <c r="H609" s="13" t="s">
        <v>74</v>
      </c>
      <c r="I609" s="12">
        <f t="shared" si="102"/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167">
        <v>14</v>
      </c>
      <c r="B610" s="5"/>
      <c r="C610" s="5" t="s">
        <v>81</v>
      </c>
      <c r="D610" s="5" t="s">
        <v>82</v>
      </c>
      <c r="E610" s="5" t="s">
        <v>12</v>
      </c>
      <c r="F610" s="12" t="s">
        <v>1365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167">
        <v>15</v>
      </c>
      <c r="B611" s="5"/>
      <c r="C611" s="5" t="s">
        <v>11</v>
      </c>
      <c r="D611" s="5" t="s">
        <v>13</v>
      </c>
      <c r="E611" s="5" t="s">
        <v>12</v>
      </c>
      <c r="F611" s="12" t="s">
        <v>1350</v>
      </c>
      <c r="G611" s="12">
        <v>2</v>
      </c>
      <c r="H611" s="13" t="s">
        <v>74</v>
      </c>
      <c r="I611" s="12">
        <f t="shared" si="102"/>
        <v>2</v>
      </c>
      <c r="J611" s="13" t="s">
        <v>72</v>
      </c>
      <c r="K611" s="30">
        <f t="shared" si="99"/>
        <v>0.66</v>
      </c>
      <c r="L611" s="30" t="s">
        <v>103</v>
      </c>
      <c r="M611" s="15">
        <f t="shared" si="100"/>
        <v>660</v>
      </c>
      <c r="N611" s="13" t="s">
        <v>71</v>
      </c>
    </row>
    <row r="612" spans="1:14">
      <c r="A612" s="167">
        <v>16</v>
      </c>
      <c r="B612" s="5"/>
      <c r="C612" s="5" t="s">
        <v>28</v>
      </c>
      <c r="D612" s="5" t="s">
        <v>27</v>
      </c>
      <c r="E612" s="5" t="s">
        <v>12</v>
      </c>
      <c r="F612" s="12" t="s">
        <v>1385</v>
      </c>
      <c r="G612" s="12">
        <v>3</v>
      </c>
      <c r="H612" s="13" t="s">
        <v>74</v>
      </c>
      <c r="I612" s="12">
        <f t="shared" si="102"/>
        <v>3</v>
      </c>
      <c r="J612" s="13" t="s">
        <v>72</v>
      </c>
      <c r="K612" s="30">
        <f t="shared" si="99"/>
        <v>0.99</v>
      </c>
      <c r="L612" s="30" t="s">
        <v>103</v>
      </c>
      <c r="M612" s="15">
        <f t="shared" si="100"/>
        <v>990</v>
      </c>
      <c r="N612" s="13" t="s">
        <v>71</v>
      </c>
    </row>
    <row r="613" spans="1:14">
      <c r="A613" s="167">
        <v>17</v>
      </c>
      <c r="B613" s="5"/>
      <c r="C613" s="102" t="s">
        <v>30</v>
      </c>
      <c r="D613" s="102" t="s">
        <v>29</v>
      </c>
      <c r="E613" s="102" t="s">
        <v>12</v>
      </c>
      <c r="F613" s="137" t="s">
        <v>1426</v>
      </c>
      <c r="G613" s="133">
        <v>3</v>
      </c>
      <c r="H613" s="134" t="s">
        <v>74</v>
      </c>
      <c r="I613" s="133">
        <f t="shared" si="102"/>
        <v>3</v>
      </c>
      <c r="J613" s="134" t="s">
        <v>72</v>
      </c>
      <c r="K613" s="135">
        <f t="shared" si="99"/>
        <v>0.99</v>
      </c>
      <c r="L613" s="135" t="s">
        <v>103</v>
      </c>
      <c r="M613" s="136">
        <f t="shared" si="100"/>
        <v>990</v>
      </c>
      <c r="N613" s="134" t="s">
        <v>71</v>
      </c>
    </row>
    <row r="614" spans="1:14">
      <c r="A614" s="167">
        <v>18</v>
      </c>
      <c r="B614" s="5"/>
      <c r="C614" s="5" t="s">
        <v>32</v>
      </c>
      <c r="D614" s="5" t="s">
        <v>33</v>
      </c>
      <c r="E614" s="5" t="s">
        <v>12</v>
      </c>
      <c r="F614" s="12" t="s">
        <v>1367</v>
      </c>
      <c r="G614" s="12">
        <v>1</v>
      </c>
      <c r="H614" s="13" t="s">
        <v>74</v>
      </c>
      <c r="I614" s="12">
        <f t="shared" si="102"/>
        <v>1</v>
      </c>
      <c r="J614" s="13" t="s">
        <v>72</v>
      </c>
      <c r="K614" s="30">
        <f t="shared" si="99"/>
        <v>0.33</v>
      </c>
      <c r="L614" s="30" t="s">
        <v>103</v>
      </c>
      <c r="M614" s="15">
        <f t="shared" si="100"/>
        <v>330</v>
      </c>
      <c r="N614" s="13" t="s">
        <v>71</v>
      </c>
    </row>
    <row r="615" spans="1:14">
      <c r="A615" s="167">
        <v>19</v>
      </c>
      <c r="B615" s="5"/>
      <c r="C615" s="5" t="s">
        <v>38</v>
      </c>
      <c r="D615" s="5" t="s">
        <v>37</v>
      </c>
      <c r="E615" s="5" t="s">
        <v>12</v>
      </c>
      <c r="F615" s="12" t="s">
        <v>1159</v>
      </c>
      <c r="G615" s="12">
        <v>1</v>
      </c>
      <c r="H615" s="13" t="s">
        <v>74</v>
      </c>
      <c r="I615" s="12">
        <f t="shared" si="102"/>
        <v>1</v>
      </c>
      <c r="J615" s="13" t="s">
        <v>72</v>
      </c>
      <c r="K615" s="30">
        <f t="shared" si="99"/>
        <v>0.33</v>
      </c>
      <c r="L615" s="30" t="s">
        <v>103</v>
      </c>
      <c r="M615" s="15">
        <f t="shared" si="100"/>
        <v>330</v>
      </c>
      <c r="N615" s="13" t="s">
        <v>71</v>
      </c>
    </row>
    <row r="616" spans="1:14">
      <c r="A616" s="167">
        <v>20</v>
      </c>
      <c r="B616" s="5"/>
      <c r="C616" s="5" t="s">
        <v>40</v>
      </c>
      <c r="D616" s="5" t="s">
        <v>39</v>
      </c>
      <c r="E616" s="5" t="s">
        <v>12</v>
      </c>
      <c r="F616" s="12" t="s">
        <v>1182</v>
      </c>
      <c r="G616" s="12">
        <v>2</v>
      </c>
      <c r="H616" s="13" t="s">
        <v>74</v>
      </c>
      <c r="I616" s="12">
        <f t="shared" si="102"/>
        <v>2</v>
      </c>
      <c r="J616" s="13" t="s">
        <v>72</v>
      </c>
      <c r="K616" s="30">
        <f t="shared" si="99"/>
        <v>0.66</v>
      </c>
      <c r="L616" s="30" t="s">
        <v>103</v>
      </c>
      <c r="M616" s="15">
        <f t="shared" si="100"/>
        <v>660</v>
      </c>
      <c r="N616" s="13" t="s">
        <v>71</v>
      </c>
    </row>
    <row r="617" spans="1:14">
      <c r="A617" s="167">
        <v>21</v>
      </c>
      <c r="B617" s="5"/>
      <c r="C617" s="5" t="s">
        <v>52</v>
      </c>
      <c r="D617" s="5" t="s">
        <v>79</v>
      </c>
      <c r="E617" s="5" t="s">
        <v>12</v>
      </c>
      <c r="F617" s="12" t="s">
        <v>1427</v>
      </c>
      <c r="G617" s="12">
        <v>1</v>
      </c>
      <c r="H617" s="13" t="s">
        <v>74</v>
      </c>
      <c r="I617" s="12">
        <f t="shared" si="102"/>
        <v>1</v>
      </c>
      <c r="J617" s="13" t="s">
        <v>72</v>
      </c>
      <c r="K617" s="30">
        <f t="shared" si="99"/>
        <v>0.33</v>
      </c>
      <c r="L617" s="30" t="s">
        <v>103</v>
      </c>
      <c r="M617" s="15">
        <f t="shared" si="100"/>
        <v>330</v>
      </c>
      <c r="N617" s="13" t="s">
        <v>71</v>
      </c>
    </row>
    <row r="618" spans="1:14">
      <c r="A618" s="167">
        <v>22</v>
      </c>
      <c r="B618" s="5"/>
      <c r="C618" s="102" t="s">
        <v>45</v>
      </c>
      <c r="D618" s="102" t="s">
        <v>44</v>
      </c>
      <c r="E618" s="102" t="s">
        <v>43</v>
      </c>
      <c r="F618" s="12" t="s">
        <v>1383</v>
      </c>
      <c r="G618" s="12">
        <v>2</v>
      </c>
      <c r="H618" s="134" t="s">
        <v>74</v>
      </c>
      <c r="I618" s="133">
        <f>G618*1.5</f>
        <v>3</v>
      </c>
      <c r="J618" s="134" t="s">
        <v>72</v>
      </c>
      <c r="K618" s="135">
        <f t="shared" si="99"/>
        <v>0.99</v>
      </c>
      <c r="L618" s="135" t="s">
        <v>103</v>
      </c>
      <c r="M618" s="136">
        <f t="shared" si="100"/>
        <v>990</v>
      </c>
      <c r="N618" s="134" t="s">
        <v>71</v>
      </c>
    </row>
    <row r="619" spans="1:14">
      <c r="A619" s="167">
        <v>23</v>
      </c>
      <c r="B619" s="5"/>
      <c r="C619" s="5" t="s">
        <v>1390</v>
      </c>
      <c r="D619" s="5" t="s">
        <v>46</v>
      </c>
      <c r="E619" s="5" t="s">
        <v>43</v>
      </c>
      <c r="F619" s="103" t="s">
        <v>1428</v>
      </c>
      <c r="G619" s="133">
        <v>4</v>
      </c>
      <c r="H619" s="13" t="s">
        <v>74</v>
      </c>
      <c r="I619" s="12">
        <f>G619*1.5</f>
        <v>6</v>
      </c>
      <c r="J619" s="13" t="s">
        <v>72</v>
      </c>
      <c r="K619" s="30">
        <f t="shared" si="99"/>
        <v>1.98</v>
      </c>
      <c r="L619" s="30" t="s">
        <v>103</v>
      </c>
      <c r="M619" s="15">
        <f t="shared" si="100"/>
        <v>1980</v>
      </c>
      <c r="N619" s="13" t="s">
        <v>71</v>
      </c>
    </row>
    <row r="620" spans="1:14">
      <c r="A620" s="167">
        <v>24</v>
      </c>
      <c r="B620" s="5"/>
      <c r="C620" s="5" t="s">
        <v>42</v>
      </c>
      <c r="D620" s="5" t="s">
        <v>41</v>
      </c>
      <c r="E620" s="5" t="s">
        <v>43</v>
      </c>
      <c r="F620" s="12" t="s">
        <v>1406</v>
      </c>
      <c r="G620" s="12">
        <v>1</v>
      </c>
      <c r="H620" s="13" t="s">
        <v>74</v>
      </c>
      <c r="I620" s="12">
        <f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167">
        <v>25</v>
      </c>
      <c r="B621" s="5"/>
      <c r="C621" s="5" t="s">
        <v>1168</v>
      </c>
      <c r="D621" s="5"/>
      <c r="E621" s="5" t="s">
        <v>12</v>
      </c>
      <c r="F621" s="12" t="s">
        <v>1429</v>
      </c>
      <c r="G621" s="12">
        <v>1</v>
      </c>
      <c r="H621" s="13" t="s">
        <v>74</v>
      </c>
      <c r="I621" s="12">
        <f>G621*4</f>
        <v>4</v>
      </c>
      <c r="J621" s="13" t="s">
        <v>72</v>
      </c>
      <c r="K621" s="30">
        <f t="shared" si="99"/>
        <v>1.32</v>
      </c>
      <c r="L621" s="30" t="s">
        <v>103</v>
      </c>
      <c r="M621" s="15">
        <f t="shared" si="100"/>
        <v>1320</v>
      </c>
      <c r="N621" s="13" t="s">
        <v>71</v>
      </c>
    </row>
    <row r="622" spans="1:14">
      <c r="A622" s="167">
        <v>26</v>
      </c>
      <c r="B622" s="5"/>
      <c r="C622" s="5" t="s">
        <v>1931</v>
      </c>
      <c r="D622" s="5"/>
      <c r="E622" s="5" t="s">
        <v>12</v>
      </c>
      <c r="F622" s="12" t="s">
        <v>1106</v>
      </c>
      <c r="G622" s="12">
        <v>1</v>
      </c>
      <c r="H622" s="13" t="s">
        <v>74</v>
      </c>
      <c r="I622" s="12">
        <f t="shared" ref="I622" si="103">G622*1.5</f>
        <v>1.5</v>
      </c>
      <c r="J622" s="13" t="s">
        <v>72</v>
      </c>
      <c r="K622" s="30">
        <f t="shared" si="99"/>
        <v>0.495</v>
      </c>
      <c r="L622" s="30" t="s">
        <v>103</v>
      </c>
      <c r="M622" s="15">
        <f t="shared" si="100"/>
        <v>495</v>
      </c>
      <c r="N622" s="13" t="s">
        <v>71</v>
      </c>
    </row>
    <row r="623" spans="1:14">
      <c r="A623" s="167">
        <v>27</v>
      </c>
      <c r="B623" s="5"/>
      <c r="C623" s="5" t="s">
        <v>1919</v>
      </c>
      <c r="D623" s="5"/>
      <c r="E623" s="5" t="s">
        <v>12</v>
      </c>
      <c r="F623" s="12" t="s">
        <v>795</v>
      </c>
      <c r="G623" s="12">
        <v>1</v>
      </c>
      <c r="H623" s="13" t="s">
        <v>74</v>
      </c>
      <c r="I623" s="12">
        <f>G623*1</f>
        <v>1</v>
      </c>
      <c r="J623" s="13" t="s">
        <v>72</v>
      </c>
      <c r="K623" s="30">
        <f t="shared" si="99"/>
        <v>0.33</v>
      </c>
      <c r="L623" s="30" t="s">
        <v>103</v>
      </c>
      <c r="M623" s="15">
        <f t="shared" si="100"/>
        <v>330</v>
      </c>
      <c r="N623" s="13" t="s">
        <v>71</v>
      </c>
    </row>
    <row r="624" spans="1:14">
      <c r="A624" s="167">
        <v>28</v>
      </c>
      <c r="B624" s="5"/>
      <c r="C624" s="5" t="s">
        <v>832</v>
      </c>
      <c r="D624" s="5"/>
      <c r="E624" s="5" t="s">
        <v>12</v>
      </c>
      <c r="F624" s="12" t="s">
        <v>995</v>
      </c>
      <c r="G624" s="12">
        <v>2</v>
      </c>
      <c r="H624" s="13" t="s">
        <v>74</v>
      </c>
      <c r="I624" s="12">
        <f>G624*1</f>
        <v>2</v>
      </c>
      <c r="J624" s="13" t="s">
        <v>72</v>
      </c>
      <c r="K624" s="30">
        <f t="shared" si="99"/>
        <v>0.66</v>
      </c>
      <c r="L624" s="30" t="s">
        <v>103</v>
      </c>
      <c r="M624" s="15">
        <f t="shared" si="100"/>
        <v>660</v>
      </c>
      <c r="N624" s="13" t="s">
        <v>71</v>
      </c>
    </row>
    <row r="625" spans="1:14">
      <c r="A625" s="167">
        <v>29</v>
      </c>
      <c r="B625" s="5"/>
      <c r="C625" s="5" t="s">
        <v>1114</v>
      </c>
      <c r="D625" s="5"/>
      <c r="E625" s="5" t="s">
        <v>12</v>
      </c>
      <c r="F625" s="12" t="s">
        <v>995</v>
      </c>
      <c r="G625" s="12">
        <v>2</v>
      </c>
      <c r="H625" s="13" t="s">
        <v>74</v>
      </c>
      <c r="I625" s="12">
        <f>G625*1</f>
        <v>2</v>
      </c>
      <c r="J625" s="13" t="s">
        <v>72</v>
      </c>
      <c r="K625" s="30">
        <f t="shared" si="99"/>
        <v>0.66</v>
      </c>
      <c r="L625" s="30" t="s">
        <v>103</v>
      </c>
      <c r="M625" s="15">
        <f t="shared" si="100"/>
        <v>660</v>
      </c>
      <c r="N625" s="13" t="s">
        <v>71</v>
      </c>
    </row>
    <row r="626" spans="1:14">
      <c r="A626" s="167">
        <v>30</v>
      </c>
      <c r="B626" s="5"/>
      <c r="C626" s="5" t="s">
        <v>126</v>
      </c>
      <c r="D626" s="5"/>
      <c r="E626" s="5" t="s">
        <v>43</v>
      </c>
      <c r="F626" s="103" t="s">
        <v>322</v>
      </c>
      <c r="G626" s="12">
        <v>1</v>
      </c>
      <c r="H626" s="13" t="s">
        <v>74</v>
      </c>
      <c r="I626" s="12">
        <f t="shared" ref="I626" si="104">G626*4</f>
        <v>4</v>
      </c>
      <c r="J626" s="13" t="s">
        <v>72</v>
      </c>
      <c r="K626" s="30">
        <f t="shared" si="99"/>
        <v>1.32</v>
      </c>
      <c r="L626" s="30" t="s">
        <v>103</v>
      </c>
      <c r="M626" s="15">
        <f t="shared" si="100"/>
        <v>1320</v>
      </c>
      <c r="N626" s="13" t="s">
        <v>71</v>
      </c>
    </row>
    <row r="627" spans="1:14">
      <c r="A627" s="167">
        <v>31</v>
      </c>
      <c r="B627" s="5"/>
      <c r="C627" s="5" t="s">
        <v>893</v>
      </c>
      <c r="D627" s="5"/>
      <c r="E627" s="5" t="s">
        <v>12</v>
      </c>
      <c r="F627" s="12" t="s">
        <v>271</v>
      </c>
      <c r="G627" s="12">
        <v>1</v>
      </c>
      <c r="H627" s="13" t="s">
        <v>74</v>
      </c>
      <c r="I627" s="12">
        <f>G627*1</f>
        <v>1</v>
      </c>
      <c r="J627" s="13" t="s">
        <v>72</v>
      </c>
      <c r="K627" s="30">
        <f t="shared" si="99"/>
        <v>0.33</v>
      </c>
      <c r="L627" s="30" t="s">
        <v>103</v>
      </c>
      <c r="M627" s="15">
        <f t="shared" si="100"/>
        <v>330</v>
      </c>
      <c r="N627" s="13" t="s">
        <v>71</v>
      </c>
    </row>
    <row r="628" spans="1:14">
      <c r="A628" s="167">
        <v>32</v>
      </c>
      <c r="B628" s="5"/>
      <c r="C628" s="5" t="s">
        <v>1193</v>
      </c>
      <c r="D628" s="5"/>
      <c r="E628" s="5" t="s">
        <v>43</v>
      </c>
      <c r="F628" s="12" t="s">
        <v>220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167">
        <v>33</v>
      </c>
      <c r="B629" s="5"/>
      <c r="C629" s="5" t="s">
        <v>686</v>
      </c>
      <c r="D629" s="5"/>
      <c r="E629" s="5" t="s">
        <v>12</v>
      </c>
      <c r="F629" s="12" t="s">
        <v>218</v>
      </c>
      <c r="G629" s="12">
        <v>1</v>
      </c>
      <c r="H629" s="13" t="s">
        <v>74</v>
      </c>
      <c r="I629" s="12">
        <f>G629*1.5</f>
        <v>1.5</v>
      </c>
      <c r="J629" s="13" t="s">
        <v>72</v>
      </c>
      <c r="K629" s="30">
        <f t="shared" si="99"/>
        <v>0.495</v>
      </c>
      <c r="L629" s="30" t="s">
        <v>103</v>
      </c>
      <c r="M629" s="15">
        <f t="shared" si="100"/>
        <v>495</v>
      </c>
      <c r="N629" s="13" t="s">
        <v>71</v>
      </c>
    </row>
    <row r="630" spans="1:14">
      <c r="A630" s="167">
        <v>34</v>
      </c>
      <c r="B630" s="5"/>
      <c r="C630" s="5" t="s">
        <v>1929</v>
      </c>
      <c r="D630" s="5"/>
      <c r="E630" s="5" t="s">
        <v>12</v>
      </c>
      <c r="F630" s="12" t="s">
        <v>1280</v>
      </c>
      <c r="G630" s="12">
        <v>1</v>
      </c>
      <c r="H630" s="13" t="s">
        <v>74</v>
      </c>
      <c r="I630" s="12">
        <f>G630*1</f>
        <v>1</v>
      </c>
      <c r="J630" s="13" t="s">
        <v>72</v>
      </c>
      <c r="K630" s="30">
        <f t="shared" si="99"/>
        <v>0.33</v>
      </c>
      <c r="L630" s="30" t="s">
        <v>103</v>
      </c>
      <c r="M630" s="15">
        <f t="shared" si="100"/>
        <v>330</v>
      </c>
      <c r="N630" s="13" t="s">
        <v>71</v>
      </c>
    </row>
    <row r="631" spans="1:14">
      <c r="A631" s="167">
        <v>35</v>
      </c>
      <c r="B631" s="5"/>
      <c r="C631" s="5" t="s">
        <v>52</v>
      </c>
      <c r="D631" s="5"/>
      <c r="E631" s="5" t="s">
        <v>12</v>
      </c>
      <c r="F631" s="12" t="s">
        <v>1322</v>
      </c>
      <c r="G631" s="12">
        <v>2</v>
      </c>
      <c r="H631" s="13" t="s">
        <v>74</v>
      </c>
      <c r="I631" s="12">
        <f>G631*1</f>
        <v>2</v>
      </c>
      <c r="J631" s="13" t="s">
        <v>72</v>
      </c>
      <c r="K631" s="30">
        <f t="shared" si="99"/>
        <v>0.66</v>
      </c>
      <c r="L631" s="30" t="s">
        <v>103</v>
      </c>
      <c r="M631" s="15">
        <f t="shared" si="100"/>
        <v>660</v>
      </c>
      <c r="N631" s="13" t="s">
        <v>71</v>
      </c>
    </row>
    <row r="632" spans="1:14">
      <c r="A632" s="167">
        <v>36</v>
      </c>
      <c r="B632" s="5"/>
      <c r="C632" s="5" t="s">
        <v>1916</v>
      </c>
      <c r="D632" s="5"/>
      <c r="E632" s="5" t="s">
        <v>43</v>
      </c>
      <c r="F632" s="5" t="s">
        <v>1431</v>
      </c>
      <c r="G632" s="30">
        <v>2</v>
      </c>
      <c r="H632" s="13" t="s">
        <v>74</v>
      </c>
      <c r="I632" s="12">
        <f>G632*1</f>
        <v>2</v>
      </c>
      <c r="J632" s="13" t="s">
        <v>72</v>
      </c>
      <c r="K632" s="30">
        <f t="shared" si="99"/>
        <v>0.66</v>
      </c>
      <c r="L632" s="30" t="s">
        <v>103</v>
      </c>
      <c r="M632" s="15">
        <f t="shared" si="100"/>
        <v>660</v>
      </c>
      <c r="N632" s="13" t="s">
        <v>71</v>
      </c>
    </row>
    <row r="633" spans="1:14">
      <c r="A633" s="167">
        <v>37</v>
      </c>
      <c r="B633" s="5"/>
      <c r="C633" s="5" t="s">
        <v>2060</v>
      </c>
      <c r="D633" s="5"/>
      <c r="E633" s="5" t="s">
        <v>43</v>
      </c>
      <c r="F633" s="5" t="s">
        <v>1086</v>
      </c>
      <c r="G633" s="30">
        <v>1</v>
      </c>
      <c r="H633" s="13" t="s">
        <v>74</v>
      </c>
      <c r="I633" s="12">
        <v>4</v>
      </c>
      <c r="J633" s="13" t="s">
        <v>72</v>
      </c>
      <c r="K633" s="12">
        <f t="shared" si="99"/>
        <v>1.32</v>
      </c>
      <c r="L633" s="13" t="s">
        <v>103</v>
      </c>
      <c r="M633" s="12">
        <f t="shared" si="100"/>
        <v>1320</v>
      </c>
      <c r="N633" s="13" t="s">
        <v>71</v>
      </c>
    </row>
    <row r="634" spans="1:14" ht="30">
      <c r="A634" s="167">
        <v>38</v>
      </c>
      <c r="B634" s="5"/>
      <c r="C634" s="102" t="s">
        <v>1371</v>
      </c>
      <c r="D634" s="102"/>
      <c r="E634" s="102" t="s">
        <v>173</v>
      </c>
      <c r="F634" s="124" t="s">
        <v>1375</v>
      </c>
      <c r="G634" s="133">
        <v>1</v>
      </c>
      <c r="H634" s="141" t="s">
        <v>74</v>
      </c>
      <c r="I634" s="140">
        <v>7</v>
      </c>
      <c r="J634" s="141" t="s">
        <v>72</v>
      </c>
      <c r="K634" s="142" t="s">
        <v>1373</v>
      </c>
      <c r="L634" s="141" t="s">
        <v>103</v>
      </c>
      <c r="M634" s="142" t="s">
        <v>1374</v>
      </c>
      <c r="N634" s="141" t="s">
        <v>71</v>
      </c>
    </row>
    <row r="635" spans="1:14">
      <c r="A635" s="281" t="s">
        <v>54</v>
      </c>
      <c r="B635" s="282"/>
      <c r="C635" s="282"/>
      <c r="D635" s="282"/>
      <c r="E635" s="283"/>
      <c r="F635" s="124"/>
      <c r="G635" s="12">
        <f>SUM(G597:G634)</f>
        <v>79</v>
      </c>
      <c r="H635" s="13" t="s">
        <v>74</v>
      </c>
      <c r="I635" s="12">
        <f>SUM(I597:I633)</f>
        <v>248.5</v>
      </c>
      <c r="J635" s="13" t="s">
        <v>72</v>
      </c>
      <c r="K635" s="30">
        <f>I635*0.33</f>
        <v>82.00500000000001</v>
      </c>
      <c r="L635" s="30" t="s">
        <v>103</v>
      </c>
      <c r="M635" s="34">
        <f>SUM(M597:M633)</f>
        <v>82005</v>
      </c>
      <c r="N635" s="13" t="s">
        <v>71</v>
      </c>
    </row>
    <row r="638" spans="1:14">
      <c r="A638" s="286" t="s">
        <v>1933</v>
      </c>
      <c r="B638" s="286" t="s">
        <v>0</v>
      </c>
      <c r="C638" s="286" t="s">
        <v>2</v>
      </c>
      <c r="D638" s="286" t="s">
        <v>4</v>
      </c>
      <c r="E638" s="286" t="s">
        <v>1</v>
      </c>
      <c r="F638" s="286" t="s">
        <v>280</v>
      </c>
      <c r="G638" s="288" t="s">
        <v>5</v>
      </c>
      <c r="H638" s="289"/>
      <c r="I638" s="288" t="s">
        <v>6</v>
      </c>
      <c r="J638" s="289"/>
      <c r="K638" s="288" t="s">
        <v>101</v>
      </c>
      <c r="L638" s="289"/>
      <c r="M638" s="288" t="s">
        <v>102</v>
      </c>
      <c r="N638" s="289"/>
    </row>
    <row r="639" spans="1:14">
      <c r="A639" s="287"/>
      <c r="B639" s="287"/>
      <c r="C639" s="287"/>
      <c r="D639" s="287"/>
      <c r="E639" s="287"/>
      <c r="F639" s="287"/>
      <c r="G639" s="290"/>
      <c r="H639" s="291"/>
      <c r="I639" s="290"/>
      <c r="J639" s="291"/>
      <c r="K639" s="290"/>
      <c r="L639" s="291"/>
      <c r="M639" s="290"/>
      <c r="N639" s="291"/>
    </row>
    <row r="640" spans="1:14">
      <c r="A640" s="163">
        <v>1</v>
      </c>
      <c r="B640" s="16" t="s">
        <v>63</v>
      </c>
      <c r="C640" s="5" t="s">
        <v>3</v>
      </c>
      <c r="D640" s="5" t="s">
        <v>7</v>
      </c>
      <c r="E640" s="5" t="s">
        <v>8</v>
      </c>
      <c r="F640" s="177" t="s">
        <v>75</v>
      </c>
      <c r="G640" s="12">
        <v>0</v>
      </c>
      <c r="H640" s="13" t="s">
        <v>74</v>
      </c>
      <c r="I640" s="12">
        <f t="shared" ref="I640:I642" si="105">G640*6</f>
        <v>0</v>
      </c>
      <c r="J640" s="13" t="s">
        <v>72</v>
      </c>
      <c r="K640" s="30">
        <f t="shared" ref="K640:K676" si="106">I640*0.33</f>
        <v>0</v>
      </c>
      <c r="L640" s="30" t="s">
        <v>103</v>
      </c>
      <c r="M640" s="15">
        <f t="shared" ref="M640:M676" si="107">K640*1000</f>
        <v>0</v>
      </c>
      <c r="N640" s="13" t="s">
        <v>71</v>
      </c>
    </row>
    <row r="641" spans="1:14">
      <c r="A641" s="163">
        <v>2</v>
      </c>
      <c r="B641" s="162">
        <v>43632</v>
      </c>
      <c r="C641" s="5" t="s">
        <v>56</v>
      </c>
      <c r="D641" s="5" t="s">
        <v>93</v>
      </c>
      <c r="E641" s="5" t="s">
        <v>8</v>
      </c>
      <c r="F641" s="177" t="s">
        <v>75</v>
      </c>
      <c r="G641" s="12">
        <v>0</v>
      </c>
      <c r="H641" s="13" t="s">
        <v>74</v>
      </c>
      <c r="I641" s="12">
        <f t="shared" si="105"/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3</v>
      </c>
      <c r="B642" s="5"/>
      <c r="C642" s="5" t="s">
        <v>15</v>
      </c>
      <c r="D642" s="5" t="s">
        <v>647</v>
      </c>
      <c r="E642" s="5" t="s">
        <v>8</v>
      </c>
      <c r="F642" s="177" t="s">
        <v>75</v>
      </c>
      <c r="G642" s="12">
        <v>0</v>
      </c>
      <c r="H642" s="13" t="s">
        <v>74</v>
      </c>
      <c r="I642" s="12">
        <f t="shared" si="105"/>
        <v>0</v>
      </c>
      <c r="J642" s="13" t="s">
        <v>72</v>
      </c>
      <c r="K642" s="30">
        <f t="shared" si="106"/>
        <v>0</v>
      </c>
      <c r="L642" s="30" t="s">
        <v>103</v>
      </c>
      <c r="M642" s="15">
        <f t="shared" si="107"/>
        <v>0</v>
      </c>
      <c r="N642" s="13" t="s">
        <v>71</v>
      </c>
    </row>
    <row r="643" spans="1:14">
      <c r="A643" s="163">
        <v>4</v>
      </c>
      <c r="B643" s="5"/>
      <c r="C643" s="5" t="s">
        <v>17</v>
      </c>
      <c r="D643" s="5" t="s">
        <v>16</v>
      </c>
      <c r="E643" s="5" t="s">
        <v>8</v>
      </c>
      <c r="F643" s="12" t="s">
        <v>2061</v>
      </c>
      <c r="G643" s="12">
        <v>5</v>
      </c>
      <c r="H643" s="13" t="s">
        <v>74</v>
      </c>
      <c r="I643" s="12">
        <f>G643*F4024</f>
        <v>0</v>
      </c>
      <c r="J643" s="13" t="s">
        <v>72</v>
      </c>
      <c r="K643" s="30">
        <f t="shared" si="106"/>
        <v>0</v>
      </c>
      <c r="L643" s="30" t="s">
        <v>103</v>
      </c>
      <c r="M643" s="15">
        <f t="shared" si="107"/>
        <v>0</v>
      </c>
      <c r="N643" s="13" t="s">
        <v>71</v>
      </c>
    </row>
    <row r="644" spans="1:14">
      <c r="A644" s="163">
        <v>5</v>
      </c>
      <c r="B644" s="5"/>
      <c r="C644" s="5" t="s">
        <v>251</v>
      </c>
      <c r="D644" s="5" t="s">
        <v>18</v>
      </c>
      <c r="E644" s="5" t="s">
        <v>8</v>
      </c>
      <c r="F644" s="177" t="s">
        <v>75</v>
      </c>
      <c r="G644" s="12">
        <v>0</v>
      </c>
      <c r="H644" s="13" t="s">
        <v>74</v>
      </c>
      <c r="I644" s="12">
        <f t="shared" ref="I644:I648" si="108">G644*6</f>
        <v>0</v>
      </c>
      <c r="J644" s="13" t="s">
        <v>72</v>
      </c>
      <c r="K644" s="30">
        <f t="shared" si="106"/>
        <v>0</v>
      </c>
      <c r="L644" s="30" t="s">
        <v>103</v>
      </c>
      <c r="M644" s="15">
        <f t="shared" si="107"/>
        <v>0</v>
      </c>
      <c r="N644" s="13" t="s">
        <v>71</v>
      </c>
    </row>
    <row r="645" spans="1:14">
      <c r="A645" s="163">
        <v>6</v>
      </c>
      <c r="B645" s="5"/>
      <c r="C645" s="9" t="s">
        <v>52</v>
      </c>
      <c r="D645" s="9" t="s">
        <v>51</v>
      </c>
      <c r="E645" s="9" t="s">
        <v>8</v>
      </c>
      <c r="F645" s="177" t="s">
        <v>75</v>
      </c>
      <c r="G645" s="12">
        <v>0</v>
      </c>
      <c r="H645" s="13" t="s">
        <v>74</v>
      </c>
      <c r="I645" s="12">
        <f t="shared" si="108"/>
        <v>0</v>
      </c>
      <c r="J645" s="13" t="s">
        <v>72</v>
      </c>
      <c r="K645" s="30">
        <f t="shared" si="106"/>
        <v>0</v>
      </c>
      <c r="L645" s="30" t="s">
        <v>103</v>
      </c>
      <c r="M645" s="15">
        <f t="shared" si="107"/>
        <v>0</v>
      </c>
      <c r="N645" s="13" t="s">
        <v>71</v>
      </c>
    </row>
    <row r="646" spans="1:14">
      <c r="A646" s="163">
        <v>7</v>
      </c>
      <c r="B646" s="5"/>
      <c r="C646" s="5" t="s">
        <v>10</v>
      </c>
      <c r="D646" s="5" t="s">
        <v>93</v>
      </c>
      <c r="E646" s="5" t="s">
        <v>8</v>
      </c>
      <c r="F646" s="177" t="s">
        <v>75</v>
      </c>
      <c r="G646" s="12">
        <v>0</v>
      </c>
      <c r="H646" s="13" t="s">
        <v>74</v>
      </c>
      <c r="I646" s="12">
        <f t="shared" si="108"/>
        <v>0</v>
      </c>
      <c r="J646" s="13" t="s">
        <v>72</v>
      </c>
      <c r="K646" s="30">
        <f t="shared" si="106"/>
        <v>0</v>
      </c>
      <c r="L646" s="30" t="s">
        <v>103</v>
      </c>
      <c r="M646" s="15">
        <f t="shared" si="107"/>
        <v>0</v>
      </c>
      <c r="N646" s="13" t="s">
        <v>71</v>
      </c>
    </row>
    <row r="647" spans="1:14">
      <c r="A647" s="167">
        <v>8</v>
      </c>
      <c r="B647" s="5"/>
      <c r="C647" s="102" t="s">
        <v>26</v>
      </c>
      <c r="D647" s="102" t="s">
        <v>89</v>
      </c>
      <c r="E647" s="102" t="s">
        <v>8</v>
      </c>
      <c r="F647" s="177" t="s">
        <v>75</v>
      </c>
      <c r="G647" s="133">
        <v>4</v>
      </c>
      <c r="H647" s="134" t="s">
        <v>74</v>
      </c>
      <c r="I647" s="133">
        <f t="shared" si="108"/>
        <v>24</v>
      </c>
      <c r="J647" s="134" t="s">
        <v>72</v>
      </c>
      <c r="K647" s="30">
        <f t="shared" si="106"/>
        <v>7.92</v>
      </c>
      <c r="L647" s="135" t="s">
        <v>103</v>
      </c>
      <c r="M647" s="136">
        <f t="shared" si="107"/>
        <v>7920</v>
      </c>
      <c r="N647" s="134" t="s">
        <v>71</v>
      </c>
    </row>
    <row r="648" spans="1:14">
      <c r="A648" s="167">
        <v>9</v>
      </c>
      <c r="B648" s="5"/>
      <c r="C648" s="5" t="s">
        <v>94</v>
      </c>
      <c r="D648" s="5" t="s">
        <v>95</v>
      </c>
      <c r="E648" s="5" t="s">
        <v>8</v>
      </c>
      <c r="F648" s="177" t="s">
        <v>75</v>
      </c>
      <c r="G648" s="12">
        <v>4</v>
      </c>
      <c r="H648" s="13" t="s">
        <v>74</v>
      </c>
      <c r="I648" s="12">
        <f t="shared" si="108"/>
        <v>24</v>
      </c>
      <c r="J648" s="13" t="s">
        <v>72</v>
      </c>
      <c r="K648" s="30">
        <f t="shared" si="106"/>
        <v>7.92</v>
      </c>
      <c r="L648" s="30" t="s">
        <v>103</v>
      </c>
      <c r="M648" s="15">
        <f t="shared" si="107"/>
        <v>7920</v>
      </c>
      <c r="N648" s="13" t="s">
        <v>71</v>
      </c>
    </row>
    <row r="649" spans="1:14">
      <c r="A649" s="167">
        <v>10</v>
      </c>
      <c r="B649" s="5"/>
      <c r="C649" s="5" t="s">
        <v>190</v>
      </c>
      <c r="D649" s="5" t="s">
        <v>20</v>
      </c>
      <c r="E649" s="5" t="s">
        <v>173</v>
      </c>
      <c r="F649" s="12" t="s">
        <v>1423</v>
      </c>
      <c r="G649" s="12">
        <v>0</v>
      </c>
      <c r="H649" s="13" t="s">
        <v>74</v>
      </c>
      <c r="I649" s="12">
        <f>G649*7</f>
        <v>0</v>
      </c>
      <c r="J649" s="13" t="s">
        <v>72</v>
      </c>
      <c r="K649" s="30">
        <f t="shared" si="106"/>
        <v>0</v>
      </c>
      <c r="L649" s="30" t="s">
        <v>103</v>
      </c>
      <c r="M649" s="15">
        <f t="shared" si="107"/>
        <v>0</v>
      </c>
      <c r="N649" s="13" t="s">
        <v>71</v>
      </c>
    </row>
    <row r="650" spans="1:14">
      <c r="A650" s="167">
        <v>11</v>
      </c>
      <c r="B650" s="5"/>
      <c r="C650" s="5" t="s">
        <v>34</v>
      </c>
      <c r="D650" s="5" t="s">
        <v>134</v>
      </c>
      <c r="E650" s="5" t="s">
        <v>173</v>
      </c>
      <c r="F650" s="12" t="s">
        <v>1402</v>
      </c>
      <c r="G650" s="12">
        <v>0</v>
      </c>
      <c r="H650" s="13" t="s">
        <v>74</v>
      </c>
      <c r="I650" s="12">
        <f>G650*7</f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167">
        <v>12</v>
      </c>
      <c r="B651" s="5"/>
      <c r="C651" s="5" t="s">
        <v>23</v>
      </c>
      <c r="D651" s="5" t="s">
        <v>136</v>
      </c>
      <c r="E651" s="5" t="s">
        <v>12</v>
      </c>
      <c r="F651" s="5" t="s">
        <v>1403</v>
      </c>
      <c r="G651" s="12">
        <v>0</v>
      </c>
      <c r="H651" s="13" t="s">
        <v>74</v>
      </c>
      <c r="I651" s="12">
        <f t="shared" ref="I651:I660" si="109">G651*1</f>
        <v>0</v>
      </c>
      <c r="J651" s="13" t="s">
        <v>72</v>
      </c>
      <c r="K651" s="30">
        <f t="shared" si="106"/>
        <v>0</v>
      </c>
      <c r="L651" s="30" t="s">
        <v>103</v>
      </c>
      <c r="M651" s="15">
        <f t="shared" si="107"/>
        <v>0</v>
      </c>
      <c r="N651" s="13" t="s">
        <v>71</v>
      </c>
    </row>
    <row r="652" spans="1:14">
      <c r="A652" s="167">
        <v>13</v>
      </c>
      <c r="B652" s="5"/>
      <c r="C652" s="5" t="s">
        <v>90</v>
      </c>
      <c r="D652" s="5" t="s">
        <v>91</v>
      </c>
      <c r="E652" s="5" t="s">
        <v>12</v>
      </c>
      <c r="F652" s="12" t="s">
        <v>1342</v>
      </c>
      <c r="G652" s="12">
        <v>0</v>
      </c>
      <c r="H652" s="13" t="s">
        <v>74</v>
      </c>
      <c r="I652" s="12">
        <f t="shared" si="109"/>
        <v>0</v>
      </c>
      <c r="J652" s="13" t="s">
        <v>72</v>
      </c>
      <c r="K652" s="30">
        <f t="shared" si="106"/>
        <v>0</v>
      </c>
      <c r="L652" s="30" t="s">
        <v>103</v>
      </c>
      <c r="M652" s="15">
        <f t="shared" si="107"/>
        <v>0</v>
      </c>
      <c r="N652" s="13" t="s">
        <v>71</v>
      </c>
    </row>
    <row r="653" spans="1:14">
      <c r="A653" s="167">
        <v>14</v>
      </c>
      <c r="B653" s="5"/>
      <c r="C653" s="5" t="s">
        <v>81</v>
      </c>
      <c r="D653" s="5" t="s">
        <v>82</v>
      </c>
      <c r="E653" s="5" t="s">
        <v>12</v>
      </c>
      <c r="F653" s="12" t="s">
        <v>1365</v>
      </c>
      <c r="G653" s="12">
        <v>0</v>
      </c>
      <c r="H653" s="13" t="s">
        <v>74</v>
      </c>
      <c r="I653" s="12">
        <f t="shared" si="109"/>
        <v>0</v>
      </c>
      <c r="J653" s="13" t="s">
        <v>72</v>
      </c>
      <c r="K653" s="30">
        <f t="shared" si="106"/>
        <v>0</v>
      </c>
      <c r="L653" s="30" t="s">
        <v>103</v>
      </c>
      <c r="M653" s="15">
        <f t="shared" si="107"/>
        <v>0</v>
      </c>
      <c r="N653" s="13" t="s">
        <v>71</v>
      </c>
    </row>
    <row r="654" spans="1:14">
      <c r="A654" s="167">
        <v>15</v>
      </c>
      <c r="B654" s="5"/>
      <c r="C654" s="5" t="s">
        <v>11</v>
      </c>
      <c r="D654" s="5" t="s">
        <v>13</v>
      </c>
      <c r="E654" s="5" t="s">
        <v>12</v>
      </c>
      <c r="F654" s="12" t="s">
        <v>1436</v>
      </c>
      <c r="G654" s="12">
        <v>0</v>
      </c>
      <c r="H654" s="13" t="s">
        <v>74</v>
      </c>
      <c r="I654" s="12">
        <f t="shared" si="109"/>
        <v>0</v>
      </c>
      <c r="J654" s="13" t="s">
        <v>72</v>
      </c>
      <c r="K654" s="30">
        <f t="shared" si="106"/>
        <v>0</v>
      </c>
      <c r="L654" s="30" t="s">
        <v>103</v>
      </c>
      <c r="M654" s="15">
        <f t="shared" si="107"/>
        <v>0</v>
      </c>
      <c r="N654" s="13" t="s">
        <v>71</v>
      </c>
    </row>
    <row r="655" spans="1:14">
      <c r="A655" s="167">
        <v>16</v>
      </c>
      <c r="B655" s="5"/>
      <c r="C655" s="5" t="s">
        <v>28</v>
      </c>
      <c r="D655" s="5" t="s">
        <v>27</v>
      </c>
      <c r="E655" s="5" t="s">
        <v>12</v>
      </c>
      <c r="F655" s="12" t="s">
        <v>2062</v>
      </c>
      <c r="G655" s="12">
        <v>1</v>
      </c>
      <c r="H655" s="13" t="s">
        <v>74</v>
      </c>
      <c r="I655" s="12">
        <f t="shared" si="109"/>
        <v>1</v>
      </c>
      <c r="J655" s="13" t="s">
        <v>72</v>
      </c>
      <c r="K655" s="30">
        <f t="shared" si="106"/>
        <v>0.33</v>
      </c>
      <c r="L655" s="30" t="s">
        <v>103</v>
      </c>
      <c r="M655" s="15">
        <f t="shared" si="107"/>
        <v>330</v>
      </c>
      <c r="N655" s="13" t="s">
        <v>71</v>
      </c>
    </row>
    <row r="656" spans="1:14">
      <c r="A656" s="167">
        <v>17</v>
      </c>
      <c r="B656" s="5"/>
      <c r="C656" s="102" t="s">
        <v>30</v>
      </c>
      <c r="D656" s="102" t="s">
        <v>29</v>
      </c>
      <c r="E656" s="102" t="s">
        <v>12</v>
      </c>
      <c r="F656" s="178" t="s">
        <v>75</v>
      </c>
      <c r="G656" s="133">
        <v>0</v>
      </c>
      <c r="H656" s="134" t="s">
        <v>74</v>
      </c>
      <c r="I656" s="133">
        <f t="shared" si="109"/>
        <v>0</v>
      </c>
      <c r="J656" s="134" t="s">
        <v>72</v>
      </c>
      <c r="K656" s="135">
        <f t="shared" si="106"/>
        <v>0</v>
      </c>
      <c r="L656" s="135" t="s">
        <v>103</v>
      </c>
      <c r="M656" s="136">
        <f t="shared" si="107"/>
        <v>0</v>
      </c>
      <c r="N656" s="134" t="s">
        <v>71</v>
      </c>
    </row>
    <row r="657" spans="1:14">
      <c r="A657" s="167">
        <v>18</v>
      </c>
      <c r="B657" s="5"/>
      <c r="C657" s="5" t="s">
        <v>32</v>
      </c>
      <c r="D657" s="5" t="s">
        <v>33</v>
      </c>
      <c r="E657" s="5" t="s">
        <v>12</v>
      </c>
      <c r="F657" s="178" t="s">
        <v>75</v>
      </c>
      <c r="G657" s="12">
        <v>0</v>
      </c>
      <c r="H657" s="13" t="s">
        <v>74</v>
      </c>
      <c r="I657" s="12">
        <f t="shared" si="109"/>
        <v>0</v>
      </c>
      <c r="J657" s="13" t="s">
        <v>72</v>
      </c>
      <c r="K657" s="30">
        <f t="shared" si="106"/>
        <v>0</v>
      </c>
      <c r="L657" s="30" t="s">
        <v>103</v>
      </c>
      <c r="M657" s="15">
        <f t="shared" si="107"/>
        <v>0</v>
      </c>
      <c r="N657" s="13" t="s">
        <v>71</v>
      </c>
    </row>
    <row r="658" spans="1:14">
      <c r="A658" s="167">
        <v>19</v>
      </c>
      <c r="B658" s="5"/>
      <c r="C658" s="5" t="s">
        <v>38</v>
      </c>
      <c r="D658" s="5" t="s">
        <v>37</v>
      </c>
      <c r="E658" s="5" t="s">
        <v>12</v>
      </c>
      <c r="F658" s="178" t="s">
        <v>75</v>
      </c>
      <c r="G658" s="12">
        <v>0</v>
      </c>
      <c r="H658" s="13" t="s">
        <v>74</v>
      </c>
      <c r="I658" s="12">
        <f t="shared" si="109"/>
        <v>0</v>
      </c>
      <c r="J658" s="13" t="s">
        <v>72</v>
      </c>
      <c r="K658" s="30">
        <f t="shared" si="106"/>
        <v>0</v>
      </c>
      <c r="L658" s="30" t="s">
        <v>103</v>
      </c>
      <c r="M658" s="15">
        <f t="shared" si="107"/>
        <v>0</v>
      </c>
      <c r="N658" s="13" t="s">
        <v>71</v>
      </c>
    </row>
    <row r="659" spans="1:14">
      <c r="A659" s="167">
        <v>20</v>
      </c>
      <c r="B659" s="5"/>
      <c r="C659" s="5" t="s">
        <v>40</v>
      </c>
      <c r="D659" s="5" t="s">
        <v>39</v>
      </c>
      <c r="E659" s="5" t="s">
        <v>12</v>
      </c>
      <c r="F659" s="178" t="s">
        <v>75</v>
      </c>
      <c r="G659" s="12">
        <v>0</v>
      </c>
      <c r="H659" s="13" t="s">
        <v>74</v>
      </c>
      <c r="I659" s="12">
        <f t="shared" si="109"/>
        <v>0</v>
      </c>
      <c r="J659" s="13" t="s">
        <v>72</v>
      </c>
      <c r="K659" s="30">
        <f t="shared" si="106"/>
        <v>0</v>
      </c>
      <c r="L659" s="30" t="s">
        <v>103</v>
      </c>
      <c r="M659" s="15">
        <f t="shared" si="107"/>
        <v>0</v>
      </c>
      <c r="N659" s="13" t="s">
        <v>71</v>
      </c>
    </row>
    <row r="660" spans="1:14">
      <c r="A660" s="167">
        <v>21</v>
      </c>
      <c r="B660" s="5"/>
      <c r="C660" s="5" t="s">
        <v>52</v>
      </c>
      <c r="D660" s="5" t="s">
        <v>79</v>
      </c>
      <c r="E660" s="5" t="s">
        <v>12</v>
      </c>
      <c r="F660" s="178" t="s">
        <v>75</v>
      </c>
      <c r="G660" s="12">
        <v>0</v>
      </c>
      <c r="H660" s="13" t="s">
        <v>74</v>
      </c>
      <c r="I660" s="12">
        <f t="shared" si="109"/>
        <v>0</v>
      </c>
      <c r="J660" s="13" t="s">
        <v>72</v>
      </c>
      <c r="K660" s="30">
        <f t="shared" si="106"/>
        <v>0</v>
      </c>
      <c r="L660" s="30" t="s">
        <v>103</v>
      </c>
      <c r="M660" s="15">
        <f t="shared" si="107"/>
        <v>0</v>
      </c>
      <c r="N660" s="13" t="s">
        <v>71</v>
      </c>
    </row>
    <row r="661" spans="1:14">
      <c r="A661" s="167">
        <v>22</v>
      </c>
      <c r="B661" s="5"/>
      <c r="C661" s="102" t="s">
        <v>45</v>
      </c>
      <c r="D661" s="102" t="s">
        <v>44</v>
      </c>
      <c r="E661" s="102" t="s">
        <v>43</v>
      </c>
      <c r="F661" s="178" t="s">
        <v>75</v>
      </c>
      <c r="G661" s="12">
        <v>0</v>
      </c>
      <c r="H661" s="134" t="s">
        <v>74</v>
      </c>
      <c r="I661" s="133">
        <f>G661*1.5</f>
        <v>0</v>
      </c>
      <c r="J661" s="134" t="s">
        <v>72</v>
      </c>
      <c r="K661" s="135">
        <f t="shared" si="106"/>
        <v>0</v>
      </c>
      <c r="L661" s="135" t="s">
        <v>103</v>
      </c>
      <c r="M661" s="136">
        <f t="shared" si="107"/>
        <v>0</v>
      </c>
      <c r="N661" s="134" t="s">
        <v>71</v>
      </c>
    </row>
    <row r="662" spans="1:14">
      <c r="A662" s="167">
        <v>23</v>
      </c>
      <c r="B662" s="5"/>
      <c r="C662" s="5" t="s">
        <v>1390</v>
      </c>
      <c r="D662" s="5" t="s">
        <v>46</v>
      </c>
      <c r="E662" s="5" t="s">
        <v>43</v>
      </c>
      <c r="F662" s="178" t="s">
        <v>75</v>
      </c>
      <c r="G662" s="133">
        <v>0</v>
      </c>
      <c r="H662" s="13" t="s">
        <v>74</v>
      </c>
      <c r="I662" s="12">
        <f>G662*1.5</f>
        <v>0</v>
      </c>
      <c r="J662" s="13" t="s">
        <v>72</v>
      </c>
      <c r="K662" s="30">
        <f t="shared" si="106"/>
        <v>0</v>
      </c>
      <c r="L662" s="30" t="s">
        <v>103</v>
      </c>
      <c r="M662" s="15">
        <f t="shared" si="107"/>
        <v>0</v>
      </c>
      <c r="N662" s="13" t="s">
        <v>71</v>
      </c>
    </row>
    <row r="663" spans="1:14">
      <c r="A663" s="167">
        <v>24</v>
      </c>
      <c r="B663" s="5"/>
      <c r="C663" s="5" t="s">
        <v>42</v>
      </c>
      <c r="D663" s="5" t="s">
        <v>41</v>
      </c>
      <c r="E663" s="5" t="s">
        <v>43</v>
      </c>
      <c r="F663" s="178" t="s">
        <v>75</v>
      </c>
      <c r="G663" s="12">
        <v>0</v>
      </c>
      <c r="H663" s="13" t="s">
        <v>74</v>
      </c>
      <c r="I663" s="12">
        <f>G663*1.5</f>
        <v>0</v>
      </c>
      <c r="J663" s="13" t="s">
        <v>72</v>
      </c>
      <c r="K663" s="30">
        <f t="shared" si="106"/>
        <v>0</v>
      </c>
      <c r="L663" s="30" t="s">
        <v>103</v>
      </c>
      <c r="M663" s="15">
        <f t="shared" si="107"/>
        <v>0</v>
      </c>
      <c r="N663" s="13" t="s">
        <v>71</v>
      </c>
    </row>
    <row r="664" spans="1:14">
      <c r="A664" s="167">
        <v>25</v>
      </c>
      <c r="B664" s="5"/>
      <c r="C664" s="5" t="s">
        <v>1168</v>
      </c>
      <c r="D664" s="5"/>
      <c r="E664" s="5" t="s">
        <v>12</v>
      </c>
      <c r="F664" s="12" t="s">
        <v>540</v>
      </c>
      <c r="G664" s="12">
        <v>1</v>
      </c>
      <c r="H664" s="13" t="s">
        <v>74</v>
      </c>
      <c r="I664" s="12">
        <f>G664*4</f>
        <v>4</v>
      </c>
      <c r="J664" s="13" t="s">
        <v>72</v>
      </c>
      <c r="K664" s="30">
        <f t="shared" si="106"/>
        <v>1.32</v>
      </c>
      <c r="L664" s="30" t="s">
        <v>103</v>
      </c>
      <c r="M664" s="15">
        <f t="shared" si="107"/>
        <v>1320</v>
      </c>
      <c r="N664" s="13" t="s">
        <v>71</v>
      </c>
    </row>
    <row r="665" spans="1:14">
      <c r="A665" s="167">
        <v>26</v>
      </c>
      <c r="B665" s="5"/>
      <c r="C665" s="5" t="s">
        <v>1931</v>
      </c>
      <c r="D665" s="5"/>
      <c r="E665" s="5" t="s">
        <v>12</v>
      </c>
      <c r="F665" s="12" t="s">
        <v>1106</v>
      </c>
      <c r="G665" s="12">
        <v>1</v>
      </c>
      <c r="H665" s="13" t="s">
        <v>74</v>
      </c>
      <c r="I665" s="12">
        <f t="shared" ref="I665" si="110">G665*1.5</f>
        <v>1.5</v>
      </c>
      <c r="J665" s="13" t="s">
        <v>72</v>
      </c>
      <c r="K665" s="30">
        <f t="shared" si="106"/>
        <v>0.495</v>
      </c>
      <c r="L665" s="30" t="s">
        <v>103</v>
      </c>
      <c r="M665" s="15">
        <f t="shared" si="107"/>
        <v>495</v>
      </c>
      <c r="N665" s="13" t="s">
        <v>71</v>
      </c>
    </row>
    <row r="666" spans="1:14">
      <c r="A666" s="167">
        <v>27</v>
      </c>
      <c r="B666" s="5"/>
      <c r="C666" s="5" t="s">
        <v>1919</v>
      </c>
      <c r="D666" s="5"/>
      <c r="E666" s="5" t="s">
        <v>12</v>
      </c>
      <c r="F666" s="12" t="s">
        <v>795</v>
      </c>
      <c r="G666" s="12">
        <v>1</v>
      </c>
      <c r="H666" s="13" t="s">
        <v>74</v>
      </c>
      <c r="I666" s="12">
        <f>G666*1</f>
        <v>1</v>
      </c>
      <c r="J666" s="13" t="s">
        <v>72</v>
      </c>
      <c r="K666" s="30">
        <f t="shared" si="106"/>
        <v>0.33</v>
      </c>
      <c r="L666" s="30" t="s">
        <v>103</v>
      </c>
      <c r="M666" s="15">
        <f t="shared" si="107"/>
        <v>330</v>
      </c>
      <c r="N666" s="13" t="s">
        <v>71</v>
      </c>
    </row>
    <row r="667" spans="1:14">
      <c r="A667" s="167">
        <v>28</v>
      </c>
      <c r="B667" s="5"/>
      <c r="C667" s="5" t="s">
        <v>832</v>
      </c>
      <c r="D667" s="5"/>
      <c r="E667" s="5" t="s">
        <v>12</v>
      </c>
      <c r="F667" s="12" t="s">
        <v>645</v>
      </c>
      <c r="G667" s="12">
        <v>2</v>
      </c>
      <c r="H667" s="13" t="s">
        <v>74</v>
      </c>
      <c r="I667" s="12">
        <f>G667*1</f>
        <v>2</v>
      </c>
      <c r="J667" s="13" t="s">
        <v>72</v>
      </c>
      <c r="K667" s="30">
        <f t="shared" si="106"/>
        <v>0.66</v>
      </c>
      <c r="L667" s="30" t="s">
        <v>103</v>
      </c>
      <c r="M667" s="15">
        <f t="shared" si="107"/>
        <v>660</v>
      </c>
      <c r="N667" s="13" t="s">
        <v>71</v>
      </c>
    </row>
    <row r="668" spans="1:14">
      <c r="A668" s="167">
        <v>29</v>
      </c>
      <c r="B668" s="5"/>
      <c r="C668" s="5" t="s">
        <v>1114</v>
      </c>
      <c r="D668" s="5"/>
      <c r="E668" s="5" t="s">
        <v>12</v>
      </c>
      <c r="F668" s="12" t="s">
        <v>995</v>
      </c>
      <c r="G668" s="12">
        <v>2</v>
      </c>
      <c r="H668" s="13" t="s">
        <v>74</v>
      </c>
      <c r="I668" s="12">
        <f>G668*1</f>
        <v>2</v>
      </c>
      <c r="J668" s="13" t="s">
        <v>72</v>
      </c>
      <c r="K668" s="30">
        <f t="shared" si="106"/>
        <v>0.66</v>
      </c>
      <c r="L668" s="30" t="s">
        <v>103</v>
      </c>
      <c r="M668" s="15">
        <f t="shared" si="107"/>
        <v>660</v>
      </c>
      <c r="N668" s="13" t="s">
        <v>71</v>
      </c>
    </row>
    <row r="669" spans="1:14">
      <c r="A669" s="167">
        <v>30</v>
      </c>
      <c r="B669" s="5"/>
      <c r="C669" s="5" t="s">
        <v>2063</v>
      </c>
      <c r="D669" s="5"/>
      <c r="E669" s="5" t="s">
        <v>43</v>
      </c>
      <c r="F669" s="103" t="s">
        <v>322</v>
      </c>
      <c r="G669" s="12">
        <v>1</v>
      </c>
      <c r="H669" s="13" t="s">
        <v>74</v>
      </c>
      <c r="I669" s="12">
        <f t="shared" ref="I669" si="111">G669*4</f>
        <v>4</v>
      </c>
      <c r="J669" s="13" t="s">
        <v>72</v>
      </c>
      <c r="K669" s="30">
        <f t="shared" si="106"/>
        <v>1.32</v>
      </c>
      <c r="L669" s="30" t="s">
        <v>103</v>
      </c>
      <c r="M669" s="15">
        <f t="shared" si="107"/>
        <v>1320</v>
      </c>
      <c r="N669" s="13" t="s">
        <v>71</v>
      </c>
    </row>
    <row r="670" spans="1:14">
      <c r="A670" s="167">
        <v>31</v>
      </c>
      <c r="B670" s="5"/>
      <c r="C670" s="5" t="s">
        <v>893</v>
      </c>
      <c r="D670" s="5"/>
      <c r="E670" s="5" t="s">
        <v>12</v>
      </c>
      <c r="F670" s="12" t="s">
        <v>271</v>
      </c>
      <c r="G670" s="12">
        <v>1</v>
      </c>
      <c r="H670" s="13" t="s">
        <v>74</v>
      </c>
      <c r="I670" s="12">
        <f>G670*1</f>
        <v>1</v>
      </c>
      <c r="J670" s="13" t="s">
        <v>72</v>
      </c>
      <c r="K670" s="30">
        <f t="shared" si="106"/>
        <v>0.33</v>
      </c>
      <c r="L670" s="30" t="s">
        <v>103</v>
      </c>
      <c r="M670" s="15">
        <f t="shared" si="107"/>
        <v>330</v>
      </c>
      <c r="N670" s="13" t="s">
        <v>71</v>
      </c>
    </row>
    <row r="671" spans="1:14">
      <c r="A671" s="167">
        <v>32</v>
      </c>
      <c r="B671" s="5"/>
      <c r="C671" s="5" t="s">
        <v>1193</v>
      </c>
      <c r="D671" s="5"/>
      <c r="E671" s="5" t="s">
        <v>43</v>
      </c>
      <c r="F671" s="12" t="s">
        <v>220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167">
        <v>33</v>
      </c>
      <c r="B672" s="5"/>
      <c r="C672" s="5" t="s">
        <v>686</v>
      </c>
      <c r="D672" s="5"/>
      <c r="E672" s="5" t="s">
        <v>12</v>
      </c>
      <c r="F672" s="12" t="s">
        <v>218</v>
      </c>
      <c r="G672" s="12">
        <v>1</v>
      </c>
      <c r="H672" s="13" t="s">
        <v>74</v>
      </c>
      <c r="I672" s="12">
        <f>G672*1.5</f>
        <v>1.5</v>
      </c>
      <c r="J672" s="13" t="s">
        <v>72</v>
      </c>
      <c r="K672" s="30">
        <f t="shared" si="106"/>
        <v>0.495</v>
      </c>
      <c r="L672" s="30" t="s">
        <v>103</v>
      </c>
      <c r="M672" s="15">
        <f t="shared" si="107"/>
        <v>495</v>
      </c>
      <c r="N672" s="13" t="s">
        <v>71</v>
      </c>
    </row>
    <row r="673" spans="1:14">
      <c r="A673" s="167">
        <v>34</v>
      </c>
      <c r="B673" s="5"/>
      <c r="C673" s="5" t="s">
        <v>1929</v>
      </c>
      <c r="D673" s="5"/>
      <c r="E673" s="5" t="s">
        <v>12</v>
      </c>
      <c r="F673" s="12" t="s">
        <v>1280</v>
      </c>
      <c r="G673" s="12">
        <v>1</v>
      </c>
      <c r="H673" s="13" t="s">
        <v>74</v>
      </c>
      <c r="I673" s="12">
        <f>G673*1</f>
        <v>1</v>
      </c>
      <c r="J673" s="13" t="s">
        <v>72</v>
      </c>
      <c r="K673" s="30">
        <f t="shared" si="106"/>
        <v>0.33</v>
      </c>
      <c r="L673" s="30" t="s">
        <v>103</v>
      </c>
      <c r="M673" s="15">
        <f t="shared" si="107"/>
        <v>330</v>
      </c>
      <c r="N673" s="13" t="s">
        <v>71</v>
      </c>
    </row>
    <row r="674" spans="1:14">
      <c r="A674" s="167">
        <v>35</v>
      </c>
      <c r="B674" s="5"/>
      <c r="C674" s="5" t="s">
        <v>52</v>
      </c>
      <c r="D674" s="5"/>
      <c r="E674" s="5" t="s">
        <v>12</v>
      </c>
      <c r="F674" s="12" t="s">
        <v>1437</v>
      </c>
      <c r="G674" s="12">
        <v>1</v>
      </c>
      <c r="H674" s="13" t="s">
        <v>74</v>
      </c>
      <c r="I674" s="12">
        <f>G674*1</f>
        <v>1</v>
      </c>
      <c r="J674" s="13" t="s">
        <v>72</v>
      </c>
      <c r="K674" s="30">
        <f t="shared" si="106"/>
        <v>0.33</v>
      </c>
      <c r="L674" s="30" t="s">
        <v>103</v>
      </c>
      <c r="M674" s="15">
        <f t="shared" si="107"/>
        <v>330</v>
      </c>
      <c r="N674" s="13" t="s">
        <v>71</v>
      </c>
    </row>
    <row r="675" spans="1:14">
      <c r="A675" s="167">
        <v>36</v>
      </c>
      <c r="B675" s="5"/>
      <c r="C675" s="5" t="s">
        <v>1916</v>
      </c>
      <c r="D675" s="5"/>
      <c r="E675" s="5" t="s">
        <v>43</v>
      </c>
      <c r="F675" s="5" t="s">
        <v>1431</v>
      </c>
      <c r="G675" s="30">
        <v>2</v>
      </c>
      <c r="H675" s="13" t="s">
        <v>74</v>
      </c>
      <c r="I675" s="12">
        <f>G675*1</f>
        <v>2</v>
      </c>
      <c r="J675" s="13" t="s">
        <v>72</v>
      </c>
      <c r="K675" s="30">
        <f t="shared" si="106"/>
        <v>0.66</v>
      </c>
      <c r="L675" s="30" t="s">
        <v>103</v>
      </c>
      <c r="M675" s="15">
        <f t="shared" si="107"/>
        <v>660</v>
      </c>
      <c r="N675" s="13" t="s">
        <v>71</v>
      </c>
    </row>
    <row r="676" spans="1:14">
      <c r="A676" s="167">
        <v>37</v>
      </c>
      <c r="B676" s="5"/>
      <c r="C676" s="5" t="s">
        <v>49</v>
      </c>
      <c r="D676" s="5" t="s">
        <v>48</v>
      </c>
      <c r="E676" s="5" t="s">
        <v>1369</v>
      </c>
      <c r="F676" s="180" t="s">
        <v>75</v>
      </c>
      <c r="G676" s="30">
        <v>2</v>
      </c>
      <c r="H676" s="13" t="s">
        <v>74</v>
      </c>
      <c r="I676" s="12">
        <v>4</v>
      </c>
      <c r="J676" s="13" t="s">
        <v>72</v>
      </c>
      <c r="K676" s="12">
        <f t="shared" si="106"/>
        <v>1.32</v>
      </c>
      <c r="L676" s="13" t="s">
        <v>103</v>
      </c>
      <c r="M676" s="12">
        <f t="shared" si="107"/>
        <v>1320</v>
      </c>
      <c r="N676" s="13" t="s">
        <v>71</v>
      </c>
    </row>
    <row r="677" spans="1:14">
      <c r="A677" s="167">
        <v>38</v>
      </c>
      <c r="B677" s="5"/>
      <c r="C677" s="102" t="s">
        <v>1371</v>
      </c>
      <c r="D677" s="102" t="s">
        <v>25</v>
      </c>
      <c r="E677" s="102" t="s">
        <v>1372</v>
      </c>
      <c r="F677" s="180" t="s">
        <v>75</v>
      </c>
      <c r="G677" s="199">
        <v>1</v>
      </c>
      <c r="H677" s="141" t="s">
        <v>74</v>
      </c>
      <c r="I677" s="140">
        <v>7</v>
      </c>
      <c r="J677" s="141" t="s">
        <v>72</v>
      </c>
      <c r="K677" s="142" t="s">
        <v>1373</v>
      </c>
      <c r="L677" s="141" t="s">
        <v>103</v>
      </c>
      <c r="M677" s="142" t="s">
        <v>1374</v>
      </c>
      <c r="N677" s="141" t="s">
        <v>71</v>
      </c>
    </row>
    <row r="678" spans="1:14">
      <c r="A678" s="281" t="s">
        <v>54</v>
      </c>
      <c r="B678" s="282"/>
      <c r="C678" s="282"/>
      <c r="D678" s="282"/>
      <c r="E678" s="283"/>
      <c r="F678" s="124"/>
      <c r="G678" s="140">
        <v>1</v>
      </c>
      <c r="H678" s="13" t="s">
        <v>74</v>
      </c>
      <c r="I678" s="12">
        <f>SUM(I640:I676)</f>
        <v>75</v>
      </c>
      <c r="J678" s="13" t="s">
        <v>72</v>
      </c>
      <c r="K678" s="30">
        <f>I678*0.33</f>
        <v>24.75</v>
      </c>
      <c r="L678" s="30" t="s">
        <v>103</v>
      </c>
      <c r="M678" s="34">
        <f>SUM(M640:M676)</f>
        <v>24750</v>
      </c>
      <c r="N678" s="13" t="s">
        <v>71</v>
      </c>
    </row>
    <row r="681" spans="1:14">
      <c r="A681" s="286" t="s">
        <v>1933</v>
      </c>
      <c r="B681" s="286" t="s">
        <v>0</v>
      </c>
      <c r="C681" s="286" t="s">
        <v>2</v>
      </c>
      <c r="D681" s="286" t="s">
        <v>4</v>
      </c>
      <c r="E681" s="286" t="s">
        <v>1</v>
      </c>
      <c r="F681" s="286" t="s">
        <v>280</v>
      </c>
      <c r="G681" s="288" t="s">
        <v>5</v>
      </c>
      <c r="H681" s="289"/>
      <c r="I681" s="288" t="s">
        <v>6</v>
      </c>
      <c r="J681" s="289"/>
      <c r="K681" s="288" t="s">
        <v>101</v>
      </c>
      <c r="L681" s="289"/>
      <c r="M681" s="288" t="s">
        <v>102</v>
      </c>
      <c r="N681" s="289"/>
    </row>
    <row r="682" spans="1:14">
      <c r="A682" s="287"/>
      <c r="B682" s="287"/>
      <c r="C682" s="287"/>
      <c r="D682" s="287"/>
      <c r="E682" s="287"/>
      <c r="F682" s="287"/>
      <c r="G682" s="290"/>
      <c r="H682" s="291"/>
      <c r="I682" s="290"/>
      <c r="J682" s="291"/>
      <c r="K682" s="290"/>
      <c r="L682" s="291"/>
      <c r="M682" s="290"/>
      <c r="N682" s="291"/>
    </row>
    <row r="683" spans="1:14">
      <c r="A683" s="163">
        <v>1</v>
      </c>
      <c r="B683" s="16" t="s">
        <v>64</v>
      </c>
      <c r="C683" s="5" t="s">
        <v>3</v>
      </c>
      <c r="D683" s="5" t="s">
        <v>7</v>
      </c>
      <c r="E683" s="5" t="s">
        <v>8</v>
      </c>
      <c r="F683" s="12" t="s">
        <v>1452</v>
      </c>
      <c r="G683" s="12">
        <v>4</v>
      </c>
      <c r="H683" s="13" t="s">
        <v>74</v>
      </c>
      <c r="I683" s="12">
        <f t="shared" ref="I683:I685" si="112">G683*6</f>
        <v>24</v>
      </c>
      <c r="J683" s="13" t="s">
        <v>72</v>
      </c>
      <c r="K683" s="30">
        <f t="shared" ref="K683:K719" si="113">I683*0.33</f>
        <v>7.92</v>
      </c>
      <c r="L683" s="30" t="s">
        <v>103</v>
      </c>
      <c r="M683" s="15">
        <f t="shared" ref="M683:M719" si="114">K683*1000</f>
        <v>7920</v>
      </c>
      <c r="N683" s="13" t="s">
        <v>71</v>
      </c>
    </row>
    <row r="684" spans="1:14">
      <c r="A684" s="163">
        <v>2</v>
      </c>
      <c r="B684" s="162">
        <v>43633</v>
      </c>
      <c r="C684" s="5" t="s">
        <v>56</v>
      </c>
      <c r="D684" s="5" t="s">
        <v>93</v>
      </c>
      <c r="E684" s="5" t="s">
        <v>8</v>
      </c>
      <c r="F684" s="93" t="s">
        <v>2067</v>
      </c>
      <c r="G684" s="12">
        <v>3</v>
      </c>
      <c r="H684" s="13" t="s">
        <v>74</v>
      </c>
      <c r="I684" s="12">
        <f t="shared" si="112"/>
        <v>18</v>
      </c>
      <c r="J684" s="13" t="s">
        <v>72</v>
      </c>
      <c r="K684" s="30">
        <f t="shared" si="113"/>
        <v>5.94</v>
      </c>
      <c r="L684" s="30" t="s">
        <v>103</v>
      </c>
      <c r="M684" s="15">
        <f t="shared" si="114"/>
        <v>5940</v>
      </c>
      <c r="N684" s="13" t="s">
        <v>71</v>
      </c>
    </row>
    <row r="685" spans="1:14">
      <c r="A685" s="163">
        <v>3</v>
      </c>
      <c r="B685" s="5"/>
      <c r="C685" s="5" t="s">
        <v>15</v>
      </c>
      <c r="D685" s="5" t="s">
        <v>647</v>
      </c>
      <c r="E685" s="5" t="s">
        <v>8</v>
      </c>
      <c r="F685" s="12" t="s">
        <v>2064</v>
      </c>
      <c r="G685" s="12">
        <v>2</v>
      </c>
      <c r="H685" s="13" t="s">
        <v>74</v>
      </c>
      <c r="I685" s="12">
        <f t="shared" si="112"/>
        <v>12</v>
      </c>
      <c r="J685" s="13" t="s">
        <v>72</v>
      </c>
      <c r="K685" s="30">
        <f t="shared" si="113"/>
        <v>3.96</v>
      </c>
      <c r="L685" s="30" t="s">
        <v>103</v>
      </c>
      <c r="M685" s="15">
        <f t="shared" si="114"/>
        <v>3960</v>
      </c>
      <c r="N685" s="13" t="s">
        <v>71</v>
      </c>
    </row>
    <row r="686" spans="1:14">
      <c r="A686" s="163">
        <v>4</v>
      </c>
      <c r="B686" s="5"/>
      <c r="C686" s="5" t="s">
        <v>17</v>
      </c>
      <c r="D686" s="5" t="s">
        <v>16</v>
      </c>
      <c r="E686" s="5" t="s">
        <v>8</v>
      </c>
      <c r="F686" s="12" t="s">
        <v>2065</v>
      </c>
      <c r="G686" s="12">
        <v>4</v>
      </c>
      <c r="H686" s="13" t="s">
        <v>74</v>
      </c>
      <c r="I686" s="12">
        <f>G686*F4067</f>
        <v>0</v>
      </c>
      <c r="J686" s="13" t="s">
        <v>72</v>
      </c>
      <c r="K686" s="30">
        <f t="shared" si="113"/>
        <v>0</v>
      </c>
      <c r="L686" s="30" t="s">
        <v>103</v>
      </c>
      <c r="M686" s="15">
        <f t="shared" si="114"/>
        <v>0</v>
      </c>
      <c r="N686" s="13" t="s">
        <v>71</v>
      </c>
    </row>
    <row r="687" spans="1:14">
      <c r="A687" s="163">
        <v>5</v>
      </c>
      <c r="B687" s="5"/>
      <c r="C687" s="5" t="s">
        <v>251</v>
      </c>
      <c r="D687" s="5" t="s">
        <v>18</v>
      </c>
      <c r="E687" s="5" t="s">
        <v>8</v>
      </c>
      <c r="F687" s="12" t="s">
        <v>1455</v>
      </c>
      <c r="G687" s="12">
        <v>4</v>
      </c>
      <c r="H687" s="13" t="s">
        <v>74</v>
      </c>
      <c r="I687" s="12">
        <f t="shared" ref="I687:I691" si="115">G687*6</f>
        <v>24</v>
      </c>
      <c r="J687" s="13" t="s">
        <v>72</v>
      </c>
      <c r="K687" s="30">
        <f t="shared" si="113"/>
        <v>7.92</v>
      </c>
      <c r="L687" s="30" t="s">
        <v>103</v>
      </c>
      <c r="M687" s="15">
        <f t="shared" si="114"/>
        <v>7920</v>
      </c>
      <c r="N687" s="13" t="s">
        <v>71</v>
      </c>
    </row>
    <row r="688" spans="1:14">
      <c r="A688" s="163">
        <v>6</v>
      </c>
      <c r="B688" s="5"/>
      <c r="C688" s="9" t="s">
        <v>52</v>
      </c>
      <c r="D688" s="9" t="s">
        <v>51</v>
      </c>
      <c r="E688" s="9" t="s">
        <v>8</v>
      </c>
      <c r="F688" s="72" t="s">
        <v>2066</v>
      </c>
      <c r="G688" s="12">
        <v>6</v>
      </c>
      <c r="H688" s="13" t="s">
        <v>74</v>
      </c>
      <c r="I688" s="12">
        <f t="shared" si="115"/>
        <v>36</v>
      </c>
      <c r="J688" s="13" t="s">
        <v>72</v>
      </c>
      <c r="K688" s="30">
        <f t="shared" si="113"/>
        <v>11.88</v>
      </c>
      <c r="L688" s="30" t="s">
        <v>103</v>
      </c>
      <c r="M688" s="15">
        <f t="shared" si="114"/>
        <v>11880</v>
      </c>
      <c r="N688" s="13" t="s">
        <v>71</v>
      </c>
    </row>
    <row r="689" spans="1:14">
      <c r="A689" s="163">
        <v>7</v>
      </c>
      <c r="B689" s="5"/>
      <c r="C689" s="5" t="s">
        <v>10</v>
      </c>
      <c r="D689" s="5" t="s">
        <v>93</v>
      </c>
      <c r="E689" s="5" t="s">
        <v>8</v>
      </c>
      <c r="F689" s="12" t="s">
        <v>2068</v>
      </c>
      <c r="G689" s="12">
        <v>5</v>
      </c>
      <c r="H689" s="13" t="s">
        <v>74</v>
      </c>
      <c r="I689" s="12">
        <f t="shared" si="115"/>
        <v>30</v>
      </c>
      <c r="J689" s="13" t="s">
        <v>72</v>
      </c>
      <c r="K689" s="30">
        <f t="shared" si="113"/>
        <v>9.9</v>
      </c>
      <c r="L689" s="30" t="s">
        <v>103</v>
      </c>
      <c r="M689" s="15">
        <f t="shared" si="114"/>
        <v>9900</v>
      </c>
      <c r="N689" s="13" t="s">
        <v>71</v>
      </c>
    </row>
    <row r="690" spans="1:14">
      <c r="A690" s="167">
        <v>8</v>
      </c>
      <c r="B690" s="5"/>
      <c r="C690" s="102" t="s">
        <v>26</v>
      </c>
      <c r="D690" s="102" t="s">
        <v>89</v>
      </c>
      <c r="E690" s="102" t="s">
        <v>8</v>
      </c>
      <c r="F690" s="103" t="s">
        <v>1456</v>
      </c>
      <c r="G690" s="133">
        <v>5</v>
      </c>
      <c r="H690" s="134" t="s">
        <v>74</v>
      </c>
      <c r="I690" s="133">
        <f t="shared" si="115"/>
        <v>30</v>
      </c>
      <c r="J690" s="134" t="s">
        <v>72</v>
      </c>
      <c r="K690" s="30">
        <f t="shared" si="113"/>
        <v>9.9</v>
      </c>
      <c r="L690" s="135" t="s">
        <v>103</v>
      </c>
      <c r="M690" s="136">
        <f t="shared" si="114"/>
        <v>9900</v>
      </c>
      <c r="N690" s="134" t="s">
        <v>71</v>
      </c>
    </row>
    <row r="691" spans="1:14">
      <c r="A691" s="167">
        <v>9</v>
      </c>
      <c r="B691" s="5"/>
      <c r="C691" s="5" t="s">
        <v>94</v>
      </c>
      <c r="D691" s="5" t="s">
        <v>95</v>
      </c>
      <c r="E691" s="5" t="s">
        <v>8</v>
      </c>
      <c r="F691" s="113" t="s">
        <v>75</v>
      </c>
      <c r="G691" s="12">
        <v>0</v>
      </c>
      <c r="H691" s="13" t="s">
        <v>74</v>
      </c>
      <c r="I691" s="12">
        <f t="shared" si="115"/>
        <v>0</v>
      </c>
      <c r="J691" s="13" t="s">
        <v>72</v>
      </c>
      <c r="K691" s="30">
        <f t="shared" si="113"/>
        <v>0</v>
      </c>
      <c r="L691" s="30" t="s">
        <v>103</v>
      </c>
      <c r="M691" s="15">
        <f t="shared" si="114"/>
        <v>0</v>
      </c>
      <c r="N691" s="13" t="s">
        <v>71</v>
      </c>
    </row>
    <row r="692" spans="1:14">
      <c r="A692" s="167">
        <v>10</v>
      </c>
      <c r="B692" s="5"/>
      <c r="C692" s="5" t="s">
        <v>190</v>
      </c>
      <c r="D692" s="5" t="s">
        <v>20</v>
      </c>
      <c r="E692" s="5" t="s">
        <v>173</v>
      </c>
      <c r="F692" s="12" t="s">
        <v>453</v>
      </c>
      <c r="G692" s="12">
        <v>1</v>
      </c>
      <c r="H692" s="13" t="s">
        <v>74</v>
      </c>
      <c r="I692" s="12">
        <f>G692*7</f>
        <v>7</v>
      </c>
      <c r="J692" s="13" t="s">
        <v>72</v>
      </c>
      <c r="K692" s="30">
        <f t="shared" si="113"/>
        <v>2.31</v>
      </c>
      <c r="L692" s="30" t="s">
        <v>103</v>
      </c>
      <c r="M692" s="15">
        <f t="shared" si="114"/>
        <v>2310</v>
      </c>
      <c r="N692" s="13" t="s">
        <v>71</v>
      </c>
    </row>
    <row r="693" spans="1:14">
      <c r="A693" s="167">
        <v>11</v>
      </c>
      <c r="B693" s="5"/>
      <c r="C693" s="5" t="s">
        <v>34</v>
      </c>
      <c r="D693" s="5" t="s">
        <v>134</v>
      </c>
      <c r="E693" s="5" t="s">
        <v>173</v>
      </c>
      <c r="F693" s="12" t="s">
        <v>2069</v>
      </c>
      <c r="G693" s="12">
        <v>1</v>
      </c>
      <c r="H693" s="13" t="s">
        <v>74</v>
      </c>
      <c r="I693" s="12">
        <f>G693*7</f>
        <v>7</v>
      </c>
      <c r="J693" s="13" t="s">
        <v>72</v>
      </c>
      <c r="K693" s="30">
        <f t="shared" si="113"/>
        <v>2.31</v>
      </c>
      <c r="L693" s="30" t="s">
        <v>103</v>
      </c>
      <c r="M693" s="15">
        <f t="shared" si="114"/>
        <v>2310</v>
      </c>
      <c r="N693" s="13" t="s">
        <v>71</v>
      </c>
    </row>
    <row r="694" spans="1:14">
      <c r="A694" s="167">
        <v>12</v>
      </c>
      <c r="B694" s="5"/>
      <c r="C694" s="5" t="s">
        <v>23</v>
      </c>
      <c r="D694" s="5" t="s">
        <v>136</v>
      </c>
      <c r="E694" s="5" t="s">
        <v>12</v>
      </c>
      <c r="F694" s="5" t="s">
        <v>1460</v>
      </c>
      <c r="G694" s="12">
        <v>1</v>
      </c>
      <c r="H694" s="13" t="s">
        <v>74</v>
      </c>
      <c r="I694" s="12">
        <f t="shared" ref="I694:I703" si="116">G694*1</f>
        <v>1</v>
      </c>
      <c r="J694" s="13" t="s">
        <v>72</v>
      </c>
      <c r="K694" s="30">
        <f t="shared" si="113"/>
        <v>0.33</v>
      </c>
      <c r="L694" s="30" t="s">
        <v>103</v>
      </c>
      <c r="M694" s="15">
        <f t="shared" si="114"/>
        <v>330</v>
      </c>
      <c r="N694" s="13" t="s">
        <v>71</v>
      </c>
    </row>
    <row r="695" spans="1:14">
      <c r="A695" s="167">
        <v>13</v>
      </c>
      <c r="B695" s="5"/>
      <c r="C695" s="5" t="s">
        <v>90</v>
      </c>
      <c r="D695" s="5" t="s">
        <v>91</v>
      </c>
      <c r="E695" s="5" t="s">
        <v>12</v>
      </c>
      <c r="F695" s="12" t="s">
        <v>1342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167">
        <v>14</v>
      </c>
      <c r="B696" s="5"/>
      <c r="C696" s="5" t="s">
        <v>81</v>
      </c>
      <c r="D696" s="5" t="s">
        <v>82</v>
      </c>
      <c r="E696" s="5" t="s">
        <v>12</v>
      </c>
      <c r="F696" s="12" t="s">
        <v>2070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167">
        <v>15</v>
      </c>
      <c r="B697" s="5"/>
      <c r="C697" s="5" t="s">
        <v>11</v>
      </c>
      <c r="D697" s="5" t="s">
        <v>13</v>
      </c>
      <c r="E697" s="5" t="s">
        <v>12</v>
      </c>
      <c r="F697" s="12" t="s">
        <v>1436</v>
      </c>
      <c r="G697" s="12">
        <v>1</v>
      </c>
      <c r="H697" s="13" t="s">
        <v>74</v>
      </c>
      <c r="I697" s="12">
        <f t="shared" si="116"/>
        <v>1</v>
      </c>
      <c r="J697" s="13" t="s">
        <v>72</v>
      </c>
      <c r="K697" s="30">
        <f t="shared" si="113"/>
        <v>0.33</v>
      </c>
      <c r="L697" s="30" t="s">
        <v>103</v>
      </c>
      <c r="M697" s="15">
        <f t="shared" si="114"/>
        <v>330</v>
      </c>
      <c r="N697" s="13" t="s">
        <v>71</v>
      </c>
    </row>
    <row r="698" spans="1:14">
      <c r="A698" s="167">
        <v>16</v>
      </c>
      <c r="B698" s="5"/>
      <c r="C698" s="5" t="s">
        <v>28</v>
      </c>
      <c r="D698" s="5" t="s">
        <v>27</v>
      </c>
      <c r="E698" s="5" t="s">
        <v>12</v>
      </c>
      <c r="F698" s="12" t="s">
        <v>1461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167">
        <v>17</v>
      </c>
      <c r="B699" s="5"/>
      <c r="C699" s="102" t="s">
        <v>30</v>
      </c>
      <c r="D699" s="102" t="s">
        <v>29</v>
      </c>
      <c r="E699" s="102" t="s">
        <v>12</v>
      </c>
      <c r="F699" s="133" t="s">
        <v>1443</v>
      </c>
      <c r="G699" s="133">
        <v>1</v>
      </c>
      <c r="H699" s="134" t="s">
        <v>74</v>
      </c>
      <c r="I699" s="133">
        <f t="shared" si="116"/>
        <v>1</v>
      </c>
      <c r="J699" s="134" t="s">
        <v>72</v>
      </c>
      <c r="K699" s="135">
        <f t="shared" si="113"/>
        <v>0.33</v>
      </c>
      <c r="L699" s="135" t="s">
        <v>103</v>
      </c>
      <c r="M699" s="136">
        <f t="shared" si="114"/>
        <v>330</v>
      </c>
      <c r="N699" s="134" t="s">
        <v>71</v>
      </c>
    </row>
    <row r="700" spans="1:14">
      <c r="A700" s="167">
        <v>18</v>
      </c>
      <c r="B700" s="5"/>
      <c r="C700" s="5" t="s">
        <v>32</v>
      </c>
      <c r="D700" s="5" t="s">
        <v>33</v>
      </c>
      <c r="E700" s="5" t="s">
        <v>12</v>
      </c>
      <c r="F700" s="12" t="s">
        <v>1367</v>
      </c>
      <c r="G700" s="12">
        <v>0</v>
      </c>
      <c r="H700" s="13" t="s">
        <v>74</v>
      </c>
      <c r="I700" s="12">
        <f t="shared" si="116"/>
        <v>0</v>
      </c>
      <c r="J700" s="13" t="s">
        <v>72</v>
      </c>
      <c r="K700" s="30">
        <f t="shared" si="113"/>
        <v>0</v>
      </c>
      <c r="L700" s="30" t="s">
        <v>103</v>
      </c>
      <c r="M700" s="15">
        <f t="shared" si="114"/>
        <v>0</v>
      </c>
      <c r="N700" s="13" t="s">
        <v>71</v>
      </c>
    </row>
    <row r="701" spans="1:14">
      <c r="A701" s="167">
        <v>19</v>
      </c>
      <c r="B701" s="5"/>
      <c r="C701" s="5" t="s">
        <v>38</v>
      </c>
      <c r="D701" s="5" t="s">
        <v>37</v>
      </c>
      <c r="E701" s="5" t="s">
        <v>12</v>
      </c>
      <c r="F701" s="12" t="s">
        <v>1159</v>
      </c>
      <c r="G701" s="12">
        <v>0</v>
      </c>
      <c r="H701" s="13" t="s">
        <v>74</v>
      </c>
      <c r="I701" s="12">
        <f t="shared" si="116"/>
        <v>0</v>
      </c>
      <c r="J701" s="13" t="s">
        <v>72</v>
      </c>
      <c r="K701" s="30">
        <f t="shared" si="113"/>
        <v>0</v>
      </c>
      <c r="L701" s="30" t="s">
        <v>103</v>
      </c>
      <c r="M701" s="15">
        <f t="shared" si="114"/>
        <v>0</v>
      </c>
      <c r="N701" s="13" t="s">
        <v>71</v>
      </c>
    </row>
    <row r="702" spans="1:14">
      <c r="A702" s="167">
        <v>20</v>
      </c>
      <c r="B702" s="5"/>
      <c r="C702" s="5" t="s">
        <v>40</v>
      </c>
      <c r="D702" s="5" t="s">
        <v>39</v>
      </c>
      <c r="E702" s="5" t="s">
        <v>12</v>
      </c>
      <c r="F702" s="12" t="s">
        <v>1444</v>
      </c>
      <c r="G702" s="12">
        <v>2</v>
      </c>
      <c r="H702" s="13" t="s">
        <v>74</v>
      </c>
      <c r="I702" s="12">
        <f t="shared" si="116"/>
        <v>2</v>
      </c>
      <c r="J702" s="13" t="s">
        <v>72</v>
      </c>
      <c r="K702" s="30">
        <f t="shared" si="113"/>
        <v>0.66</v>
      </c>
      <c r="L702" s="30" t="s">
        <v>103</v>
      </c>
      <c r="M702" s="15">
        <f t="shared" si="114"/>
        <v>660</v>
      </c>
      <c r="N702" s="13" t="s">
        <v>71</v>
      </c>
    </row>
    <row r="703" spans="1:14">
      <c r="A703" s="167">
        <v>21</v>
      </c>
      <c r="B703" s="5"/>
      <c r="C703" s="5" t="s">
        <v>52</v>
      </c>
      <c r="D703" s="5" t="s">
        <v>79</v>
      </c>
      <c r="E703" s="5" t="s">
        <v>12</v>
      </c>
      <c r="F703" s="12" t="s">
        <v>1445</v>
      </c>
      <c r="G703" s="12">
        <v>1</v>
      </c>
      <c r="H703" s="13" t="s">
        <v>74</v>
      </c>
      <c r="I703" s="12">
        <f t="shared" si="116"/>
        <v>1</v>
      </c>
      <c r="J703" s="13" t="s">
        <v>72</v>
      </c>
      <c r="K703" s="30">
        <f t="shared" si="113"/>
        <v>0.33</v>
      </c>
      <c r="L703" s="30" t="s">
        <v>103</v>
      </c>
      <c r="M703" s="15">
        <f t="shared" si="114"/>
        <v>330</v>
      </c>
      <c r="N703" s="13" t="s">
        <v>71</v>
      </c>
    </row>
    <row r="704" spans="1:14">
      <c r="A704" s="167">
        <v>22</v>
      </c>
      <c r="B704" s="5"/>
      <c r="C704" s="102" t="s">
        <v>45</v>
      </c>
      <c r="D704" s="102" t="s">
        <v>44</v>
      </c>
      <c r="E704" s="102" t="s">
        <v>43</v>
      </c>
      <c r="F704" s="12" t="s">
        <v>1383</v>
      </c>
      <c r="G704" s="12">
        <v>1</v>
      </c>
      <c r="H704" s="134" t="s">
        <v>74</v>
      </c>
      <c r="I704" s="133">
        <f>G704*1.5</f>
        <v>1.5</v>
      </c>
      <c r="J704" s="134" t="s">
        <v>72</v>
      </c>
      <c r="K704" s="135">
        <f t="shared" si="113"/>
        <v>0.495</v>
      </c>
      <c r="L704" s="135" t="s">
        <v>103</v>
      </c>
      <c r="M704" s="136">
        <f t="shared" si="114"/>
        <v>495</v>
      </c>
      <c r="N704" s="134" t="s">
        <v>71</v>
      </c>
    </row>
    <row r="705" spans="1:14">
      <c r="A705" s="167">
        <v>23</v>
      </c>
      <c r="B705" s="5"/>
      <c r="C705" s="5" t="s">
        <v>1390</v>
      </c>
      <c r="D705" s="5" t="s">
        <v>46</v>
      </c>
      <c r="E705" s="5" t="s">
        <v>43</v>
      </c>
      <c r="F705" s="113" t="s">
        <v>75</v>
      </c>
      <c r="G705" s="133">
        <v>0</v>
      </c>
      <c r="H705" s="13" t="s">
        <v>74</v>
      </c>
      <c r="I705" s="12">
        <f>G705*1.5</f>
        <v>0</v>
      </c>
      <c r="J705" s="13" t="s">
        <v>72</v>
      </c>
      <c r="K705" s="30">
        <f t="shared" si="113"/>
        <v>0</v>
      </c>
      <c r="L705" s="30" t="s">
        <v>103</v>
      </c>
      <c r="M705" s="15">
        <f t="shared" si="114"/>
        <v>0</v>
      </c>
      <c r="N705" s="13" t="s">
        <v>71</v>
      </c>
    </row>
    <row r="706" spans="1:14">
      <c r="A706" s="167">
        <v>24</v>
      </c>
      <c r="B706" s="5"/>
      <c r="C706" s="5" t="s">
        <v>42</v>
      </c>
      <c r="D706" s="5" t="s">
        <v>41</v>
      </c>
      <c r="E706" s="5" t="s">
        <v>43</v>
      </c>
      <c r="F706" s="12" t="s">
        <v>1463</v>
      </c>
      <c r="G706" s="12">
        <v>1</v>
      </c>
      <c r="H706" s="13" t="s">
        <v>74</v>
      </c>
      <c r="I706" s="12">
        <f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167">
        <v>25</v>
      </c>
      <c r="B707" s="5"/>
      <c r="C707" s="5" t="s">
        <v>1168</v>
      </c>
      <c r="D707" s="5"/>
      <c r="E707" s="5" t="s">
        <v>12</v>
      </c>
      <c r="F707" s="12" t="s">
        <v>223</v>
      </c>
      <c r="G707" s="12">
        <v>1</v>
      </c>
      <c r="H707" s="13" t="s">
        <v>74</v>
      </c>
      <c r="I707" s="12">
        <f>G707*4</f>
        <v>4</v>
      </c>
      <c r="J707" s="13" t="s">
        <v>72</v>
      </c>
      <c r="K707" s="30">
        <f t="shared" si="113"/>
        <v>1.32</v>
      </c>
      <c r="L707" s="30" t="s">
        <v>103</v>
      </c>
      <c r="M707" s="15">
        <f t="shared" si="114"/>
        <v>1320</v>
      </c>
      <c r="N707" s="13" t="s">
        <v>71</v>
      </c>
    </row>
    <row r="708" spans="1:14">
      <c r="A708" s="167">
        <v>26</v>
      </c>
      <c r="B708" s="5"/>
      <c r="C708" s="5" t="s">
        <v>1169</v>
      </c>
      <c r="D708" s="5"/>
      <c r="E708" s="5" t="s">
        <v>12</v>
      </c>
      <c r="F708" s="12" t="s">
        <v>1076</v>
      </c>
      <c r="G708" s="12">
        <v>1</v>
      </c>
      <c r="H708" s="13" t="s">
        <v>74</v>
      </c>
      <c r="I708" s="12">
        <f t="shared" ref="I708" si="117">G708*1.5</f>
        <v>1.5</v>
      </c>
      <c r="J708" s="13" t="s">
        <v>72</v>
      </c>
      <c r="K708" s="30">
        <f t="shared" si="113"/>
        <v>0.495</v>
      </c>
      <c r="L708" s="30" t="s">
        <v>103</v>
      </c>
      <c r="M708" s="15">
        <f t="shared" si="114"/>
        <v>495</v>
      </c>
      <c r="N708" s="13" t="s">
        <v>71</v>
      </c>
    </row>
    <row r="709" spans="1:14">
      <c r="A709" s="167">
        <v>27</v>
      </c>
      <c r="B709" s="5"/>
      <c r="C709" s="5" t="s">
        <v>686</v>
      </c>
      <c r="D709" s="5"/>
      <c r="E709" s="5" t="s">
        <v>12</v>
      </c>
      <c r="F709" s="12" t="s">
        <v>795</v>
      </c>
      <c r="G709" s="12">
        <v>1</v>
      </c>
      <c r="H709" s="13" t="s">
        <v>74</v>
      </c>
      <c r="I709" s="12">
        <f>G709*1</f>
        <v>1</v>
      </c>
      <c r="J709" s="13" t="s">
        <v>72</v>
      </c>
      <c r="K709" s="30">
        <f t="shared" si="113"/>
        <v>0.33</v>
      </c>
      <c r="L709" s="30" t="s">
        <v>103</v>
      </c>
      <c r="M709" s="15">
        <f t="shared" si="114"/>
        <v>330</v>
      </c>
      <c r="N709" s="13" t="s">
        <v>71</v>
      </c>
    </row>
    <row r="710" spans="1:14">
      <c r="A710" s="167">
        <v>28</v>
      </c>
      <c r="B710" s="5"/>
      <c r="C710" s="5" t="s">
        <v>832</v>
      </c>
      <c r="D710" s="5"/>
      <c r="E710" s="5" t="s">
        <v>12</v>
      </c>
      <c r="F710" s="12" t="s">
        <v>645</v>
      </c>
      <c r="G710" s="12">
        <v>2</v>
      </c>
      <c r="H710" s="13" t="s">
        <v>74</v>
      </c>
      <c r="I710" s="12">
        <f>G710*1</f>
        <v>2</v>
      </c>
      <c r="J710" s="13" t="s">
        <v>72</v>
      </c>
      <c r="K710" s="30">
        <f t="shared" si="113"/>
        <v>0.66</v>
      </c>
      <c r="L710" s="30" t="s">
        <v>103</v>
      </c>
      <c r="M710" s="15">
        <f t="shared" si="114"/>
        <v>660</v>
      </c>
      <c r="N710" s="13" t="s">
        <v>71</v>
      </c>
    </row>
    <row r="711" spans="1:14">
      <c r="A711" s="167">
        <v>29</v>
      </c>
      <c r="B711" s="5"/>
      <c r="C711" s="5" t="s">
        <v>1114</v>
      </c>
      <c r="D711" s="5"/>
      <c r="E711" s="5" t="s">
        <v>12</v>
      </c>
      <c r="F711" s="12" t="s">
        <v>995</v>
      </c>
      <c r="G711" s="12">
        <v>2</v>
      </c>
      <c r="H711" s="13" t="s">
        <v>74</v>
      </c>
      <c r="I711" s="12">
        <f>G711*1</f>
        <v>2</v>
      </c>
      <c r="J711" s="13" t="s">
        <v>72</v>
      </c>
      <c r="K711" s="30">
        <f t="shared" si="113"/>
        <v>0.66</v>
      </c>
      <c r="L711" s="30" t="s">
        <v>103</v>
      </c>
      <c r="M711" s="15">
        <f t="shared" si="114"/>
        <v>660</v>
      </c>
      <c r="N711" s="13" t="s">
        <v>71</v>
      </c>
    </row>
    <row r="712" spans="1:14">
      <c r="A712" s="167">
        <v>30</v>
      </c>
      <c r="B712" s="5"/>
      <c r="C712" s="5" t="s">
        <v>126</v>
      </c>
      <c r="D712" s="5"/>
      <c r="E712" s="5" t="s">
        <v>43</v>
      </c>
      <c r="F712" s="103" t="s">
        <v>322</v>
      </c>
      <c r="G712" s="12">
        <v>1</v>
      </c>
      <c r="H712" s="13" t="s">
        <v>74</v>
      </c>
      <c r="I712" s="12">
        <f t="shared" ref="I712" si="118">G712*4</f>
        <v>4</v>
      </c>
      <c r="J712" s="13" t="s">
        <v>72</v>
      </c>
      <c r="K712" s="30">
        <f t="shared" si="113"/>
        <v>1.32</v>
      </c>
      <c r="L712" s="30" t="s">
        <v>103</v>
      </c>
      <c r="M712" s="15">
        <f t="shared" si="114"/>
        <v>1320</v>
      </c>
      <c r="N712" s="13" t="s">
        <v>71</v>
      </c>
    </row>
    <row r="713" spans="1:14">
      <c r="A713" s="167">
        <v>31</v>
      </c>
      <c r="B713" s="5"/>
      <c r="C713" s="5" t="s">
        <v>893</v>
      </c>
      <c r="D713" s="5"/>
      <c r="E713" s="5" t="s">
        <v>12</v>
      </c>
      <c r="F713" s="12" t="s">
        <v>271</v>
      </c>
      <c r="G713" s="12">
        <v>1</v>
      </c>
      <c r="H713" s="13" t="s">
        <v>74</v>
      </c>
      <c r="I713" s="12">
        <f>G713*1</f>
        <v>1</v>
      </c>
      <c r="J713" s="13" t="s">
        <v>72</v>
      </c>
      <c r="K713" s="30">
        <f t="shared" si="113"/>
        <v>0.33</v>
      </c>
      <c r="L713" s="30" t="s">
        <v>103</v>
      </c>
      <c r="M713" s="15">
        <f t="shared" si="114"/>
        <v>330</v>
      </c>
      <c r="N713" s="13" t="s">
        <v>71</v>
      </c>
    </row>
    <row r="714" spans="1:14">
      <c r="A714" s="167">
        <v>32</v>
      </c>
      <c r="B714" s="5"/>
      <c r="C714" s="5" t="s">
        <v>1193</v>
      </c>
      <c r="D714" s="5"/>
      <c r="E714" s="5" t="s">
        <v>43</v>
      </c>
      <c r="F714" s="12" t="s">
        <v>220</v>
      </c>
      <c r="G714" s="12">
        <v>1</v>
      </c>
      <c r="H714" s="13" t="s">
        <v>74</v>
      </c>
      <c r="I714" s="12">
        <f>G714*1</f>
        <v>1</v>
      </c>
      <c r="J714" s="13" t="s">
        <v>72</v>
      </c>
      <c r="K714" s="30">
        <f t="shared" si="113"/>
        <v>0.33</v>
      </c>
      <c r="L714" s="30" t="s">
        <v>103</v>
      </c>
      <c r="M714" s="15">
        <f t="shared" si="114"/>
        <v>330</v>
      </c>
      <c r="N714" s="13" t="s">
        <v>71</v>
      </c>
    </row>
    <row r="715" spans="1:14">
      <c r="A715" s="167">
        <v>33</v>
      </c>
      <c r="B715" s="5"/>
      <c r="C715" s="5" t="s">
        <v>686</v>
      </c>
      <c r="D715" s="5"/>
      <c r="E715" s="5" t="s">
        <v>12</v>
      </c>
      <c r="F715" s="12" t="s">
        <v>218</v>
      </c>
      <c r="G715" s="12">
        <v>1</v>
      </c>
      <c r="H715" s="13" t="s">
        <v>74</v>
      </c>
      <c r="I715" s="12">
        <f>G715*1.5</f>
        <v>1.5</v>
      </c>
      <c r="J715" s="13" t="s">
        <v>72</v>
      </c>
      <c r="K715" s="30">
        <f t="shared" si="113"/>
        <v>0.495</v>
      </c>
      <c r="L715" s="30" t="s">
        <v>103</v>
      </c>
      <c r="M715" s="15">
        <f t="shared" si="114"/>
        <v>495</v>
      </c>
      <c r="N715" s="13" t="s">
        <v>71</v>
      </c>
    </row>
    <row r="716" spans="1:14">
      <c r="A716" s="167">
        <v>34</v>
      </c>
      <c r="B716" s="5"/>
      <c r="C716" s="5" t="s">
        <v>1929</v>
      </c>
      <c r="D716" s="5"/>
      <c r="E716" s="5" t="s">
        <v>12</v>
      </c>
      <c r="F716" s="12" t="s">
        <v>1280</v>
      </c>
      <c r="G716" s="12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167">
        <v>35</v>
      </c>
      <c r="B717" s="5"/>
      <c r="C717" s="5" t="s">
        <v>52</v>
      </c>
      <c r="D717" s="5"/>
      <c r="E717" s="5" t="s">
        <v>12</v>
      </c>
      <c r="F717" s="12" t="s">
        <v>1437</v>
      </c>
      <c r="G717" s="12">
        <v>1</v>
      </c>
      <c r="H717" s="13" t="s">
        <v>74</v>
      </c>
      <c r="I717" s="12">
        <f>G717*1</f>
        <v>1</v>
      </c>
      <c r="J717" s="13" t="s">
        <v>72</v>
      </c>
      <c r="K717" s="30">
        <f t="shared" si="113"/>
        <v>0.33</v>
      </c>
      <c r="L717" s="30" t="s">
        <v>103</v>
      </c>
      <c r="M717" s="15">
        <f t="shared" si="114"/>
        <v>330</v>
      </c>
      <c r="N717" s="13" t="s">
        <v>71</v>
      </c>
    </row>
    <row r="718" spans="1:14">
      <c r="A718" s="167">
        <v>36</v>
      </c>
      <c r="B718" s="5"/>
      <c r="C718" s="5" t="s">
        <v>2055</v>
      </c>
      <c r="D718" s="5"/>
      <c r="E718" s="5" t="s">
        <v>43</v>
      </c>
      <c r="F718" s="5" t="s">
        <v>1466</v>
      </c>
      <c r="G718" s="30">
        <v>1</v>
      </c>
      <c r="H718" s="13" t="s">
        <v>74</v>
      </c>
      <c r="I718" s="12">
        <f>G718*1</f>
        <v>1</v>
      </c>
      <c r="J718" s="13" t="s">
        <v>72</v>
      </c>
      <c r="K718" s="30">
        <f t="shared" si="113"/>
        <v>0.33</v>
      </c>
      <c r="L718" s="30" t="s">
        <v>103</v>
      </c>
      <c r="M718" s="15">
        <f t="shared" si="114"/>
        <v>330</v>
      </c>
      <c r="N718" s="13" t="s">
        <v>71</v>
      </c>
    </row>
    <row r="719" spans="1:14">
      <c r="A719" s="167">
        <v>37</v>
      </c>
      <c r="B719" s="5"/>
      <c r="C719" s="5" t="s">
        <v>49</v>
      </c>
      <c r="D719" s="5" t="s">
        <v>48</v>
      </c>
      <c r="E719" s="5" t="s">
        <v>1369</v>
      </c>
      <c r="F719" s="5" t="s">
        <v>1464</v>
      </c>
      <c r="G719" s="30">
        <v>2</v>
      </c>
      <c r="H719" s="13" t="s">
        <v>74</v>
      </c>
      <c r="I719" s="12">
        <v>4</v>
      </c>
      <c r="J719" s="13" t="s">
        <v>72</v>
      </c>
      <c r="K719" s="12">
        <f t="shared" si="113"/>
        <v>1.32</v>
      </c>
      <c r="L719" s="13" t="s">
        <v>103</v>
      </c>
      <c r="M719" s="12">
        <f t="shared" si="114"/>
        <v>1320</v>
      </c>
      <c r="N719" s="13" t="s">
        <v>71</v>
      </c>
    </row>
    <row r="720" spans="1:14">
      <c r="A720" s="167">
        <v>38</v>
      </c>
      <c r="B720" s="5"/>
      <c r="C720" s="102" t="s">
        <v>1371</v>
      </c>
      <c r="D720" s="102" t="s">
        <v>25</v>
      </c>
      <c r="E720" s="102" t="s">
        <v>1372</v>
      </c>
      <c r="F720" s="124" t="s">
        <v>1467</v>
      </c>
      <c r="G720" s="12">
        <v>1</v>
      </c>
      <c r="H720" s="141" t="s">
        <v>74</v>
      </c>
      <c r="I720" s="140">
        <v>7</v>
      </c>
      <c r="J720" s="141" t="s">
        <v>72</v>
      </c>
      <c r="K720" s="142" t="s">
        <v>1373</v>
      </c>
      <c r="L720" s="141" t="s">
        <v>103</v>
      </c>
      <c r="M720" s="142" t="s">
        <v>1374</v>
      </c>
      <c r="N720" s="141" t="s">
        <v>71</v>
      </c>
    </row>
    <row r="721" spans="1:14">
      <c r="A721" s="281" t="s">
        <v>54</v>
      </c>
      <c r="B721" s="282"/>
      <c r="C721" s="282"/>
      <c r="D721" s="282"/>
      <c r="E721" s="283"/>
      <c r="F721" s="124"/>
      <c r="G721" s="140"/>
      <c r="H721" s="13"/>
      <c r="I721" s="12">
        <f>SUM(I683:I719)</f>
        <v>225</v>
      </c>
      <c r="J721" s="13" t="s">
        <v>72</v>
      </c>
      <c r="K721" s="30">
        <f>I721*0.33</f>
        <v>74.25</v>
      </c>
      <c r="L721" s="30" t="s">
        <v>103</v>
      </c>
      <c r="M721" s="34">
        <f>SUM(M683:M719)</f>
        <v>74250</v>
      </c>
      <c r="N721" s="13" t="s">
        <v>71</v>
      </c>
    </row>
    <row r="724" spans="1:14">
      <c r="A724" s="286" t="s">
        <v>1933</v>
      </c>
      <c r="B724" s="286" t="s">
        <v>0</v>
      </c>
      <c r="C724" s="286" t="s">
        <v>2</v>
      </c>
      <c r="D724" s="286" t="s">
        <v>4</v>
      </c>
      <c r="E724" s="286" t="s">
        <v>1</v>
      </c>
      <c r="F724" s="286" t="s">
        <v>280</v>
      </c>
      <c r="G724" s="288" t="s">
        <v>5</v>
      </c>
      <c r="H724" s="289"/>
      <c r="I724" s="288" t="s">
        <v>6</v>
      </c>
      <c r="J724" s="289"/>
      <c r="K724" s="288" t="s">
        <v>101</v>
      </c>
      <c r="L724" s="289"/>
      <c r="M724" s="288" t="s">
        <v>102</v>
      </c>
      <c r="N724" s="289"/>
    </row>
    <row r="725" spans="1:14">
      <c r="A725" s="287"/>
      <c r="B725" s="287"/>
      <c r="C725" s="287"/>
      <c r="D725" s="287"/>
      <c r="E725" s="287"/>
      <c r="F725" s="287"/>
      <c r="G725" s="290"/>
      <c r="H725" s="291"/>
      <c r="I725" s="290"/>
      <c r="J725" s="291"/>
      <c r="K725" s="290"/>
      <c r="L725" s="291"/>
      <c r="M725" s="290"/>
      <c r="N725" s="291"/>
    </row>
    <row r="726" spans="1:14">
      <c r="A726" s="163">
        <v>1</v>
      </c>
      <c r="B726" s="16" t="s">
        <v>65</v>
      </c>
      <c r="C726" s="5" t="s">
        <v>3</v>
      </c>
      <c r="D726" s="5" t="s">
        <v>7</v>
      </c>
      <c r="E726" s="5" t="s">
        <v>8</v>
      </c>
      <c r="F726" s="12" t="s">
        <v>1905</v>
      </c>
      <c r="G726" s="12">
        <v>4</v>
      </c>
      <c r="H726" s="13" t="s">
        <v>74</v>
      </c>
      <c r="I726" s="12">
        <f t="shared" ref="I726:I728" si="119">G726*6</f>
        <v>24</v>
      </c>
      <c r="J726" s="13" t="s">
        <v>72</v>
      </c>
      <c r="K726" s="30">
        <f t="shared" ref="K726:K762" si="120">I726*0.33</f>
        <v>7.92</v>
      </c>
      <c r="L726" s="30" t="s">
        <v>103</v>
      </c>
      <c r="M726" s="15">
        <f t="shared" ref="M726:M762" si="121">K726*1000</f>
        <v>7920</v>
      </c>
      <c r="N726" s="13" t="s">
        <v>71</v>
      </c>
    </row>
    <row r="727" spans="1:14">
      <c r="A727" s="163">
        <v>2</v>
      </c>
      <c r="B727" s="162">
        <v>43634</v>
      </c>
      <c r="C727" s="5" t="s">
        <v>56</v>
      </c>
      <c r="D727" s="5" t="s">
        <v>93</v>
      </c>
      <c r="E727" s="5" t="s">
        <v>8</v>
      </c>
      <c r="F727" s="93" t="s">
        <v>1923</v>
      </c>
      <c r="G727" s="12">
        <v>3</v>
      </c>
      <c r="H727" s="13" t="s">
        <v>74</v>
      </c>
      <c r="I727" s="12">
        <f t="shared" si="119"/>
        <v>18</v>
      </c>
      <c r="J727" s="13" t="s">
        <v>72</v>
      </c>
      <c r="K727" s="30">
        <f t="shared" si="120"/>
        <v>5.94</v>
      </c>
      <c r="L727" s="30" t="s">
        <v>103</v>
      </c>
      <c r="M727" s="15">
        <f t="shared" si="121"/>
        <v>5940</v>
      </c>
      <c r="N727" s="13" t="s">
        <v>71</v>
      </c>
    </row>
    <row r="728" spans="1:14">
      <c r="A728" s="163">
        <v>3</v>
      </c>
      <c r="B728" s="5"/>
      <c r="C728" s="5" t="s">
        <v>15</v>
      </c>
      <c r="D728" s="5" t="s">
        <v>647</v>
      </c>
      <c r="E728" s="5" t="s">
        <v>8</v>
      </c>
      <c r="F728" s="12" t="s">
        <v>1907</v>
      </c>
      <c r="G728" s="12">
        <v>2</v>
      </c>
      <c r="H728" s="13" t="s">
        <v>74</v>
      </c>
      <c r="I728" s="12">
        <f t="shared" si="119"/>
        <v>12</v>
      </c>
      <c r="J728" s="13" t="s">
        <v>72</v>
      </c>
      <c r="K728" s="30">
        <f t="shared" si="120"/>
        <v>3.96</v>
      </c>
      <c r="L728" s="30" t="s">
        <v>103</v>
      </c>
      <c r="M728" s="15">
        <f t="shared" si="121"/>
        <v>3960</v>
      </c>
      <c r="N728" s="13" t="s">
        <v>71</v>
      </c>
    </row>
    <row r="729" spans="1:14">
      <c r="A729" s="163">
        <v>4</v>
      </c>
      <c r="B729" s="5"/>
      <c r="C729" s="5" t="s">
        <v>17</v>
      </c>
      <c r="D729" s="5" t="s">
        <v>16</v>
      </c>
      <c r="E729" s="5" t="s">
        <v>8</v>
      </c>
      <c r="F729" s="12" t="s">
        <v>2071</v>
      </c>
      <c r="G729" s="12">
        <v>2</v>
      </c>
      <c r="H729" s="13" t="s">
        <v>74</v>
      </c>
      <c r="I729" s="12">
        <f>G729*F4110</f>
        <v>0</v>
      </c>
      <c r="J729" s="13" t="s">
        <v>72</v>
      </c>
      <c r="K729" s="30">
        <f t="shared" si="120"/>
        <v>0</v>
      </c>
      <c r="L729" s="30" t="s">
        <v>103</v>
      </c>
      <c r="M729" s="15">
        <f t="shared" si="121"/>
        <v>0</v>
      </c>
      <c r="N729" s="13" t="s">
        <v>71</v>
      </c>
    </row>
    <row r="730" spans="1:14">
      <c r="A730" s="163">
        <v>5</v>
      </c>
      <c r="B730" s="5"/>
      <c r="C730" s="5" t="s">
        <v>251</v>
      </c>
      <c r="D730" s="5" t="s">
        <v>18</v>
      </c>
      <c r="E730" s="5" t="s">
        <v>8</v>
      </c>
      <c r="F730" s="12" t="s">
        <v>2072</v>
      </c>
      <c r="G730" s="12">
        <v>4</v>
      </c>
      <c r="H730" s="13" t="s">
        <v>74</v>
      </c>
      <c r="I730" s="12">
        <f t="shared" ref="I730:I734" si="122">G730*6</f>
        <v>24</v>
      </c>
      <c r="J730" s="13" t="s">
        <v>72</v>
      </c>
      <c r="K730" s="30">
        <f t="shared" si="120"/>
        <v>7.92</v>
      </c>
      <c r="L730" s="30" t="s">
        <v>103</v>
      </c>
      <c r="M730" s="15">
        <f t="shared" si="121"/>
        <v>7920</v>
      </c>
      <c r="N730" s="13" t="s">
        <v>71</v>
      </c>
    </row>
    <row r="731" spans="1:14">
      <c r="A731" s="163">
        <v>6</v>
      </c>
      <c r="B731" s="5"/>
      <c r="C731" s="9" t="s">
        <v>52</v>
      </c>
      <c r="D731" s="9" t="s">
        <v>51</v>
      </c>
      <c r="E731" s="9" t="s">
        <v>8</v>
      </c>
      <c r="F731" s="72" t="s">
        <v>2073</v>
      </c>
      <c r="G731" s="12">
        <v>3</v>
      </c>
      <c r="H731" s="13" t="s">
        <v>74</v>
      </c>
      <c r="I731" s="12">
        <f t="shared" si="122"/>
        <v>18</v>
      </c>
      <c r="J731" s="13" t="s">
        <v>72</v>
      </c>
      <c r="K731" s="30">
        <f t="shared" si="120"/>
        <v>5.94</v>
      </c>
      <c r="L731" s="30" t="s">
        <v>103</v>
      </c>
      <c r="M731" s="15">
        <f t="shared" si="121"/>
        <v>5940</v>
      </c>
      <c r="N731" s="13" t="s">
        <v>71</v>
      </c>
    </row>
    <row r="732" spans="1:14">
      <c r="A732" s="163">
        <v>7</v>
      </c>
      <c r="B732" s="5"/>
      <c r="C732" s="5" t="s">
        <v>10</v>
      </c>
      <c r="D732" s="5" t="s">
        <v>93</v>
      </c>
      <c r="E732" s="5" t="s">
        <v>8</v>
      </c>
      <c r="F732" s="12" t="s">
        <v>2074</v>
      </c>
      <c r="G732" s="12">
        <v>5</v>
      </c>
      <c r="H732" s="13" t="s">
        <v>74</v>
      </c>
      <c r="I732" s="12">
        <f t="shared" si="122"/>
        <v>30</v>
      </c>
      <c r="J732" s="13" t="s">
        <v>72</v>
      </c>
      <c r="K732" s="30">
        <f t="shared" si="120"/>
        <v>9.9</v>
      </c>
      <c r="L732" s="30" t="s">
        <v>103</v>
      </c>
      <c r="M732" s="15">
        <f t="shared" si="121"/>
        <v>9900</v>
      </c>
      <c r="N732" s="13" t="s">
        <v>71</v>
      </c>
    </row>
    <row r="733" spans="1:14">
      <c r="A733" s="167">
        <v>8</v>
      </c>
      <c r="B733" s="5"/>
      <c r="C733" s="102" t="s">
        <v>26</v>
      </c>
      <c r="D733" s="102" t="s">
        <v>89</v>
      </c>
      <c r="E733" s="102" t="s">
        <v>8</v>
      </c>
      <c r="F733" s="119" t="s">
        <v>2075</v>
      </c>
      <c r="G733" s="133">
        <v>5</v>
      </c>
      <c r="H733" s="134" t="s">
        <v>74</v>
      </c>
      <c r="I733" s="133">
        <f t="shared" si="122"/>
        <v>30</v>
      </c>
      <c r="J733" s="134" t="s">
        <v>72</v>
      </c>
      <c r="K733" s="30">
        <f t="shared" si="120"/>
        <v>9.9</v>
      </c>
      <c r="L733" s="135" t="s">
        <v>103</v>
      </c>
      <c r="M733" s="136">
        <f t="shared" si="121"/>
        <v>9900</v>
      </c>
      <c r="N733" s="134" t="s">
        <v>71</v>
      </c>
    </row>
    <row r="734" spans="1:14">
      <c r="A734" s="167">
        <v>9</v>
      </c>
      <c r="B734" s="5"/>
      <c r="C734" s="5" t="s">
        <v>94</v>
      </c>
      <c r="D734" s="5" t="s">
        <v>95</v>
      </c>
      <c r="E734" s="5" t="s">
        <v>8</v>
      </c>
      <c r="F734" s="177" t="s">
        <v>75</v>
      </c>
      <c r="G734" s="12">
        <v>0</v>
      </c>
      <c r="H734" s="13" t="s">
        <v>74</v>
      </c>
      <c r="I734" s="12">
        <f t="shared" si="122"/>
        <v>0</v>
      </c>
      <c r="J734" s="13" t="s">
        <v>72</v>
      </c>
      <c r="K734" s="30">
        <f t="shared" si="120"/>
        <v>0</v>
      </c>
      <c r="L734" s="30" t="s">
        <v>103</v>
      </c>
      <c r="M734" s="15">
        <f t="shared" si="121"/>
        <v>0</v>
      </c>
      <c r="N734" s="13" t="s">
        <v>71</v>
      </c>
    </row>
    <row r="735" spans="1:14">
      <c r="A735" s="167">
        <v>10</v>
      </c>
      <c r="B735" s="5"/>
      <c r="C735" s="5" t="s">
        <v>190</v>
      </c>
      <c r="D735" s="5" t="s">
        <v>20</v>
      </c>
      <c r="E735" s="5" t="s">
        <v>173</v>
      </c>
      <c r="F735" s="12" t="s">
        <v>1647</v>
      </c>
      <c r="G735" s="12">
        <v>1</v>
      </c>
      <c r="H735" s="13" t="s">
        <v>74</v>
      </c>
      <c r="I735" s="12">
        <f>G735*7</f>
        <v>7</v>
      </c>
      <c r="J735" s="13" t="s">
        <v>72</v>
      </c>
      <c r="K735" s="30">
        <f t="shared" si="120"/>
        <v>2.31</v>
      </c>
      <c r="L735" s="30" t="s">
        <v>103</v>
      </c>
      <c r="M735" s="15">
        <f t="shared" si="121"/>
        <v>2310</v>
      </c>
      <c r="N735" s="13" t="s">
        <v>71</v>
      </c>
    </row>
    <row r="736" spans="1:14">
      <c r="A736" s="167">
        <v>11</v>
      </c>
      <c r="B736" s="5"/>
      <c r="C736" s="5" t="s">
        <v>34</v>
      </c>
      <c r="D736" s="5" t="s">
        <v>134</v>
      </c>
      <c r="E736" s="5" t="s">
        <v>173</v>
      </c>
      <c r="F736" s="12" t="s">
        <v>2012</v>
      </c>
      <c r="G736" s="12">
        <v>1</v>
      </c>
      <c r="H736" s="13" t="s">
        <v>74</v>
      </c>
      <c r="I736" s="12">
        <f>G736*7</f>
        <v>7</v>
      </c>
      <c r="J736" s="13" t="s">
        <v>72</v>
      </c>
      <c r="K736" s="30">
        <f t="shared" si="120"/>
        <v>2.31</v>
      </c>
      <c r="L736" s="30" t="s">
        <v>103</v>
      </c>
      <c r="M736" s="15">
        <f t="shared" si="121"/>
        <v>2310</v>
      </c>
      <c r="N736" s="13" t="s">
        <v>71</v>
      </c>
    </row>
    <row r="737" spans="1:14">
      <c r="A737" s="167">
        <v>12</v>
      </c>
      <c r="B737" s="5"/>
      <c r="C737" s="5" t="s">
        <v>23</v>
      </c>
      <c r="D737" s="5" t="s">
        <v>136</v>
      </c>
      <c r="E737" s="5" t="s">
        <v>12</v>
      </c>
      <c r="F737" s="5" t="s">
        <v>2076</v>
      </c>
      <c r="G737" s="12">
        <v>3</v>
      </c>
      <c r="H737" s="13" t="s">
        <v>74</v>
      </c>
      <c r="I737" s="12">
        <f t="shared" ref="I737:I746" si="123">G737*1</f>
        <v>3</v>
      </c>
      <c r="J737" s="13" t="s">
        <v>72</v>
      </c>
      <c r="K737" s="30">
        <f t="shared" si="120"/>
        <v>0.99</v>
      </c>
      <c r="L737" s="30" t="s">
        <v>103</v>
      </c>
      <c r="M737" s="15">
        <f t="shared" si="121"/>
        <v>990</v>
      </c>
      <c r="N737" s="13" t="s">
        <v>71</v>
      </c>
    </row>
    <row r="738" spans="1:14">
      <c r="A738" s="167">
        <v>13</v>
      </c>
      <c r="B738" s="5"/>
      <c r="C738" s="5" t="s">
        <v>90</v>
      </c>
      <c r="D738" s="5" t="s">
        <v>91</v>
      </c>
      <c r="E738" s="5" t="s">
        <v>12</v>
      </c>
      <c r="F738" s="12" t="s">
        <v>1342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167">
        <v>14</v>
      </c>
      <c r="B739" s="5"/>
      <c r="C739" s="5" t="s">
        <v>81</v>
      </c>
      <c r="D739" s="5" t="s">
        <v>82</v>
      </c>
      <c r="E739" s="5" t="s">
        <v>12</v>
      </c>
      <c r="F739" s="12" t="s">
        <v>2077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167">
        <v>15</v>
      </c>
      <c r="B740" s="5"/>
      <c r="C740" s="5" t="s">
        <v>11</v>
      </c>
      <c r="D740" s="5" t="s">
        <v>13</v>
      </c>
      <c r="E740" s="5" t="s">
        <v>12</v>
      </c>
      <c r="F740" s="177" t="s">
        <v>75</v>
      </c>
      <c r="G740" s="12">
        <v>0</v>
      </c>
      <c r="H740" s="13" t="s">
        <v>74</v>
      </c>
      <c r="I740" s="12">
        <f t="shared" si="123"/>
        <v>0</v>
      </c>
      <c r="J740" s="13" t="s">
        <v>72</v>
      </c>
      <c r="K740" s="30">
        <f t="shared" si="120"/>
        <v>0</v>
      </c>
      <c r="L740" s="30" t="s">
        <v>103</v>
      </c>
      <c r="M740" s="15">
        <f t="shared" si="121"/>
        <v>0</v>
      </c>
      <c r="N740" s="13" t="s">
        <v>71</v>
      </c>
    </row>
    <row r="741" spans="1:14">
      <c r="A741" s="167">
        <v>16</v>
      </c>
      <c r="B741" s="5"/>
      <c r="C741" s="5" t="s">
        <v>28</v>
      </c>
      <c r="D741" s="5" t="s">
        <v>27</v>
      </c>
      <c r="E741" s="5" t="s">
        <v>12</v>
      </c>
      <c r="F741" s="12" t="s">
        <v>1913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167">
        <v>17</v>
      </c>
      <c r="B742" s="5"/>
      <c r="C742" s="102" t="s">
        <v>30</v>
      </c>
      <c r="D742" s="102" t="s">
        <v>29</v>
      </c>
      <c r="E742" s="102" t="s">
        <v>12</v>
      </c>
      <c r="F742" s="133" t="s">
        <v>2078</v>
      </c>
      <c r="G742" s="133">
        <v>3</v>
      </c>
      <c r="H742" s="134" t="s">
        <v>74</v>
      </c>
      <c r="I742" s="133">
        <f t="shared" si="123"/>
        <v>3</v>
      </c>
      <c r="J742" s="134" t="s">
        <v>72</v>
      </c>
      <c r="K742" s="135">
        <f t="shared" si="120"/>
        <v>0.99</v>
      </c>
      <c r="L742" s="135" t="s">
        <v>103</v>
      </c>
      <c r="M742" s="136">
        <f t="shared" si="121"/>
        <v>990</v>
      </c>
      <c r="N742" s="134" t="s">
        <v>71</v>
      </c>
    </row>
    <row r="743" spans="1:14">
      <c r="A743" s="167">
        <v>18</v>
      </c>
      <c r="B743" s="5"/>
      <c r="C743" s="5" t="s">
        <v>32</v>
      </c>
      <c r="D743" s="5" t="s">
        <v>33</v>
      </c>
      <c r="E743" s="5" t="s">
        <v>12</v>
      </c>
      <c r="F743" s="12" t="s">
        <v>1367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167">
        <v>19</v>
      </c>
      <c r="B744" s="5"/>
      <c r="C744" s="5" t="s">
        <v>38</v>
      </c>
      <c r="D744" s="5" t="s">
        <v>37</v>
      </c>
      <c r="E744" s="5" t="s">
        <v>12</v>
      </c>
      <c r="F744" s="177" t="s">
        <v>75</v>
      </c>
      <c r="G744" s="12">
        <v>1</v>
      </c>
      <c r="H744" s="13" t="s">
        <v>74</v>
      </c>
      <c r="I744" s="12">
        <f t="shared" si="123"/>
        <v>1</v>
      </c>
      <c r="J744" s="13" t="s">
        <v>72</v>
      </c>
      <c r="K744" s="30">
        <f t="shared" si="120"/>
        <v>0.33</v>
      </c>
      <c r="L744" s="30" t="s">
        <v>103</v>
      </c>
      <c r="M744" s="15">
        <f t="shared" si="121"/>
        <v>330</v>
      </c>
      <c r="N744" s="13" t="s">
        <v>71</v>
      </c>
    </row>
    <row r="745" spans="1:14">
      <c r="A745" s="167">
        <v>20</v>
      </c>
      <c r="B745" s="5"/>
      <c r="C745" s="5" t="s">
        <v>40</v>
      </c>
      <c r="D745" s="5" t="s">
        <v>39</v>
      </c>
      <c r="E745" s="5" t="s">
        <v>12</v>
      </c>
      <c r="F745" s="181" t="s">
        <v>2079</v>
      </c>
      <c r="G745" s="12">
        <v>1</v>
      </c>
      <c r="H745" s="13" t="s">
        <v>74</v>
      </c>
      <c r="I745" s="12">
        <f t="shared" si="123"/>
        <v>1</v>
      </c>
      <c r="J745" s="13" t="s">
        <v>72</v>
      </c>
      <c r="K745" s="30">
        <f t="shared" si="120"/>
        <v>0.33</v>
      </c>
      <c r="L745" s="30" t="s">
        <v>103</v>
      </c>
      <c r="M745" s="15">
        <f t="shared" si="121"/>
        <v>330</v>
      </c>
      <c r="N745" s="13" t="s">
        <v>71</v>
      </c>
    </row>
    <row r="746" spans="1:14">
      <c r="A746" s="167">
        <v>21</v>
      </c>
      <c r="B746" s="5"/>
      <c r="C746" s="5" t="s">
        <v>52</v>
      </c>
      <c r="D746" s="5" t="s">
        <v>79</v>
      </c>
      <c r="E746" s="5" t="s">
        <v>12</v>
      </c>
      <c r="F746" s="12" t="s">
        <v>1926</v>
      </c>
      <c r="G746" s="12">
        <v>3</v>
      </c>
      <c r="H746" s="13" t="s">
        <v>74</v>
      </c>
      <c r="I746" s="12">
        <f t="shared" si="123"/>
        <v>3</v>
      </c>
      <c r="J746" s="13" t="s">
        <v>72</v>
      </c>
      <c r="K746" s="30">
        <f t="shared" si="120"/>
        <v>0.99</v>
      </c>
      <c r="L746" s="30" t="s">
        <v>103</v>
      </c>
      <c r="M746" s="15">
        <f t="shared" si="121"/>
        <v>990</v>
      </c>
      <c r="N746" s="13" t="s">
        <v>71</v>
      </c>
    </row>
    <row r="747" spans="1:14" ht="30">
      <c r="A747" s="167">
        <v>22</v>
      </c>
      <c r="B747" s="5"/>
      <c r="C747" s="102" t="s">
        <v>45</v>
      </c>
      <c r="D747" s="102" t="s">
        <v>44</v>
      </c>
      <c r="E747" s="102" t="s">
        <v>43</v>
      </c>
      <c r="F747" s="103" t="s">
        <v>2080</v>
      </c>
      <c r="G747" s="133">
        <v>4</v>
      </c>
      <c r="H747" s="134" t="s">
        <v>74</v>
      </c>
      <c r="I747" s="133">
        <f>G747*1.5</f>
        <v>6</v>
      </c>
      <c r="J747" s="134" t="s">
        <v>72</v>
      </c>
      <c r="K747" s="135">
        <f t="shared" si="120"/>
        <v>1.98</v>
      </c>
      <c r="L747" s="135" t="s">
        <v>103</v>
      </c>
      <c r="M747" s="136">
        <f t="shared" si="121"/>
        <v>1980</v>
      </c>
      <c r="N747" s="134" t="s">
        <v>71</v>
      </c>
    </row>
    <row r="748" spans="1:14">
      <c r="A748" s="167">
        <v>23</v>
      </c>
      <c r="B748" s="5"/>
      <c r="C748" s="5" t="s">
        <v>1390</v>
      </c>
      <c r="D748" s="5" t="s">
        <v>46</v>
      </c>
      <c r="E748" s="5" t="s">
        <v>43</v>
      </c>
      <c r="F748" s="12" t="s">
        <v>2081</v>
      </c>
      <c r="G748" s="12">
        <v>1</v>
      </c>
      <c r="H748" s="13" t="s">
        <v>74</v>
      </c>
      <c r="I748" s="12">
        <f>G748*1.5</f>
        <v>1.5</v>
      </c>
      <c r="J748" s="13" t="s">
        <v>72</v>
      </c>
      <c r="K748" s="30">
        <f t="shared" si="120"/>
        <v>0.495</v>
      </c>
      <c r="L748" s="30" t="s">
        <v>103</v>
      </c>
      <c r="M748" s="15">
        <f t="shared" si="121"/>
        <v>495</v>
      </c>
      <c r="N748" s="13" t="s">
        <v>71</v>
      </c>
    </row>
    <row r="749" spans="1:14">
      <c r="A749" s="167">
        <v>24</v>
      </c>
      <c r="B749" s="5"/>
      <c r="C749" s="5" t="s">
        <v>42</v>
      </c>
      <c r="D749" s="5" t="s">
        <v>41</v>
      </c>
      <c r="E749" s="5" t="s">
        <v>43</v>
      </c>
      <c r="F749" s="177" t="s">
        <v>75</v>
      </c>
      <c r="G749" s="12">
        <v>0</v>
      </c>
      <c r="H749" s="13" t="s">
        <v>74</v>
      </c>
      <c r="I749" s="12">
        <f>G749*1.5</f>
        <v>0</v>
      </c>
      <c r="J749" s="13" t="s">
        <v>72</v>
      </c>
      <c r="K749" s="30">
        <f t="shared" si="120"/>
        <v>0</v>
      </c>
      <c r="L749" s="30" t="s">
        <v>103</v>
      </c>
      <c r="M749" s="15">
        <f t="shared" si="121"/>
        <v>0</v>
      </c>
      <c r="N749" s="13" t="s">
        <v>71</v>
      </c>
    </row>
    <row r="750" spans="1:14">
      <c r="A750" s="167">
        <v>25</v>
      </c>
      <c r="B750" s="5"/>
      <c r="C750" s="5" t="s">
        <v>1168</v>
      </c>
      <c r="D750" s="5"/>
      <c r="E750" s="5" t="s">
        <v>12</v>
      </c>
      <c r="F750" s="12" t="s">
        <v>1106</v>
      </c>
      <c r="G750" s="12">
        <v>1</v>
      </c>
      <c r="H750" s="13" t="s">
        <v>74</v>
      </c>
      <c r="I750" s="12">
        <f>G750*4</f>
        <v>4</v>
      </c>
      <c r="J750" s="13" t="s">
        <v>72</v>
      </c>
      <c r="K750" s="30">
        <f t="shared" si="120"/>
        <v>1.32</v>
      </c>
      <c r="L750" s="30" t="s">
        <v>103</v>
      </c>
      <c r="M750" s="15">
        <f t="shared" si="121"/>
        <v>1320</v>
      </c>
      <c r="N750" s="13" t="s">
        <v>71</v>
      </c>
    </row>
    <row r="751" spans="1:14">
      <c r="A751" s="167">
        <v>26</v>
      </c>
      <c r="B751" s="5"/>
      <c r="C751" s="5" t="s">
        <v>1931</v>
      </c>
      <c r="D751" s="5"/>
      <c r="E751" s="5" t="s">
        <v>12</v>
      </c>
      <c r="F751" s="12" t="s">
        <v>990</v>
      </c>
      <c r="G751" s="12">
        <v>1</v>
      </c>
      <c r="H751" s="13" t="s">
        <v>74</v>
      </c>
      <c r="I751" s="12">
        <f t="shared" ref="I751" si="124">G751*1.5</f>
        <v>1.5</v>
      </c>
      <c r="J751" s="13" t="s">
        <v>72</v>
      </c>
      <c r="K751" s="30">
        <f t="shared" si="120"/>
        <v>0.495</v>
      </c>
      <c r="L751" s="30" t="s">
        <v>103</v>
      </c>
      <c r="M751" s="15">
        <f t="shared" si="121"/>
        <v>495</v>
      </c>
      <c r="N751" s="13" t="s">
        <v>71</v>
      </c>
    </row>
    <row r="752" spans="1:14">
      <c r="A752" s="167">
        <v>27</v>
      </c>
      <c r="B752" s="5"/>
      <c r="C752" s="5" t="s">
        <v>1919</v>
      </c>
      <c r="D752" s="5"/>
      <c r="E752" s="5" t="s">
        <v>12</v>
      </c>
      <c r="F752" s="12" t="s">
        <v>505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167">
        <v>28</v>
      </c>
      <c r="B753" s="5"/>
      <c r="C753" s="5" t="s">
        <v>832</v>
      </c>
      <c r="D753" s="5"/>
      <c r="E753" s="5" t="s">
        <v>12</v>
      </c>
      <c r="F753" s="12" t="s">
        <v>1920</v>
      </c>
      <c r="G753" s="12">
        <v>1</v>
      </c>
      <c r="H753" s="13" t="s">
        <v>74</v>
      </c>
      <c r="I753" s="12">
        <f>G753*1</f>
        <v>1</v>
      </c>
      <c r="J753" s="13" t="s">
        <v>72</v>
      </c>
      <c r="K753" s="30">
        <f t="shared" si="120"/>
        <v>0.33</v>
      </c>
      <c r="L753" s="30" t="s">
        <v>103</v>
      </c>
      <c r="M753" s="15">
        <f t="shared" si="121"/>
        <v>330</v>
      </c>
      <c r="N753" s="13" t="s">
        <v>71</v>
      </c>
    </row>
    <row r="754" spans="1:14">
      <c r="A754" s="167">
        <v>29</v>
      </c>
      <c r="B754" s="5"/>
      <c r="C754" s="5" t="s">
        <v>1114</v>
      </c>
      <c r="D754" s="5"/>
      <c r="E754" s="5" t="s">
        <v>12</v>
      </c>
      <c r="F754" s="103" t="s">
        <v>322</v>
      </c>
      <c r="G754" s="12">
        <v>1</v>
      </c>
      <c r="H754" s="13" t="s">
        <v>74</v>
      </c>
      <c r="I754" s="12">
        <f>G754*1</f>
        <v>1</v>
      </c>
      <c r="J754" s="13" t="s">
        <v>72</v>
      </c>
      <c r="K754" s="30">
        <f t="shared" si="120"/>
        <v>0.33</v>
      </c>
      <c r="L754" s="30" t="s">
        <v>103</v>
      </c>
      <c r="M754" s="15">
        <f t="shared" si="121"/>
        <v>330</v>
      </c>
      <c r="N754" s="13" t="s">
        <v>71</v>
      </c>
    </row>
    <row r="755" spans="1:14">
      <c r="A755" s="167">
        <v>30</v>
      </c>
      <c r="B755" s="5"/>
      <c r="C755" s="5" t="s">
        <v>126</v>
      </c>
      <c r="D755" s="5"/>
      <c r="E755" s="5" t="s">
        <v>43</v>
      </c>
      <c r="F755" s="12" t="s">
        <v>271</v>
      </c>
      <c r="G755" s="12">
        <v>1</v>
      </c>
      <c r="H755" s="13" t="s">
        <v>74</v>
      </c>
      <c r="I755" s="12">
        <f t="shared" ref="I755" si="125">G755*4</f>
        <v>4</v>
      </c>
      <c r="J755" s="13" t="s">
        <v>72</v>
      </c>
      <c r="K755" s="30">
        <f t="shared" si="120"/>
        <v>1.32</v>
      </c>
      <c r="L755" s="30" t="s">
        <v>103</v>
      </c>
      <c r="M755" s="15">
        <f t="shared" si="121"/>
        <v>1320</v>
      </c>
      <c r="N755" s="13" t="s">
        <v>71</v>
      </c>
    </row>
    <row r="756" spans="1:14">
      <c r="A756" s="167">
        <v>31</v>
      </c>
      <c r="B756" s="5"/>
      <c r="C756" s="5" t="s">
        <v>893</v>
      </c>
      <c r="D756" s="5"/>
      <c r="E756" s="5" t="s">
        <v>12</v>
      </c>
      <c r="F756" s="12" t="s">
        <v>220</v>
      </c>
      <c r="G756" s="12">
        <v>1</v>
      </c>
      <c r="H756" s="13" t="s">
        <v>74</v>
      </c>
      <c r="I756" s="12">
        <f>G756*1</f>
        <v>1</v>
      </c>
      <c r="J756" s="13" t="s">
        <v>72</v>
      </c>
      <c r="K756" s="30">
        <f t="shared" si="120"/>
        <v>0.33</v>
      </c>
      <c r="L756" s="30" t="s">
        <v>103</v>
      </c>
      <c r="M756" s="15">
        <f t="shared" si="121"/>
        <v>330</v>
      </c>
      <c r="N756" s="13" t="s">
        <v>71</v>
      </c>
    </row>
    <row r="757" spans="1:14">
      <c r="A757" s="167">
        <v>32</v>
      </c>
      <c r="B757" s="5"/>
      <c r="C757" s="5" t="s">
        <v>1193</v>
      </c>
      <c r="D757" s="5"/>
      <c r="E757" s="5" t="s">
        <v>43</v>
      </c>
      <c r="F757" s="12" t="s">
        <v>218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120"/>
        <v>0.33</v>
      </c>
      <c r="L757" s="30" t="s">
        <v>103</v>
      </c>
      <c r="M757" s="15">
        <f t="shared" si="121"/>
        <v>330</v>
      </c>
      <c r="N757" s="13" t="s">
        <v>71</v>
      </c>
    </row>
    <row r="758" spans="1:14">
      <c r="A758" s="167">
        <v>33</v>
      </c>
      <c r="B758" s="5"/>
      <c r="C758" s="5" t="s">
        <v>686</v>
      </c>
      <c r="D758" s="5"/>
      <c r="E758" s="5" t="s">
        <v>12</v>
      </c>
      <c r="F758" s="12" t="s">
        <v>795</v>
      </c>
      <c r="G758" s="12">
        <v>1</v>
      </c>
      <c r="H758" s="13" t="s">
        <v>74</v>
      </c>
      <c r="I758" s="12">
        <f>G758*1.5</f>
        <v>1.5</v>
      </c>
      <c r="J758" s="13" t="s">
        <v>72</v>
      </c>
      <c r="K758" s="30">
        <f t="shared" si="120"/>
        <v>0.495</v>
      </c>
      <c r="L758" s="30" t="s">
        <v>103</v>
      </c>
      <c r="M758" s="15">
        <f t="shared" si="121"/>
        <v>495</v>
      </c>
      <c r="N758" s="13" t="s">
        <v>71</v>
      </c>
    </row>
    <row r="759" spans="1:14">
      <c r="A759" s="167">
        <v>34</v>
      </c>
      <c r="B759" s="5"/>
      <c r="C759" s="5" t="s">
        <v>1929</v>
      </c>
      <c r="D759" s="5"/>
      <c r="E759" s="5" t="s">
        <v>12</v>
      </c>
      <c r="F759" s="12" t="s">
        <v>1930</v>
      </c>
      <c r="G759" s="12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>
      <c r="A760" s="167">
        <v>35</v>
      </c>
      <c r="B760" s="5"/>
      <c r="C760" s="5" t="s">
        <v>52</v>
      </c>
      <c r="D760" s="5"/>
      <c r="E760" s="5" t="s">
        <v>12</v>
      </c>
      <c r="F760" s="5" t="s">
        <v>1918</v>
      </c>
      <c r="G760" s="30">
        <v>4</v>
      </c>
      <c r="H760" s="13" t="s">
        <v>74</v>
      </c>
      <c r="I760" s="12">
        <f>G760*1</f>
        <v>4</v>
      </c>
      <c r="J760" s="13" t="s">
        <v>72</v>
      </c>
      <c r="K760" s="30">
        <f t="shared" si="120"/>
        <v>1.32</v>
      </c>
      <c r="L760" s="30" t="s">
        <v>103</v>
      </c>
      <c r="M760" s="15">
        <f t="shared" si="121"/>
        <v>1320</v>
      </c>
      <c r="N760" s="13" t="s">
        <v>71</v>
      </c>
    </row>
    <row r="761" spans="1:14">
      <c r="A761" s="167">
        <v>36</v>
      </c>
      <c r="B761" s="5"/>
      <c r="C761" s="5" t="s">
        <v>1916</v>
      </c>
      <c r="D761" s="5"/>
      <c r="E761" s="5" t="s">
        <v>43</v>
      </c>
      <c r="F761" s="5" t="s">
        <v>1917</v>
      </c>
      <c r="G761" s="30">
        <v>1</v>
      </c>
      <c r="H761" s="13" t="s">
        <v>74</v>
      </c>
      <c r="I761" s="12">
        <f>G761*1</f>
        <v>1</v>
      </c>
      <c r="J761" s="13" t="s">
        <v>72</v>
      </c>
      <c r="K761" s="30">
        <f t="shared" si="120"/>
        <v>0.33</v>
      </c>
      <c r="L761" s="30" t="s">
        <v>103</v>
      </c>
      <c r="M761" s="15">
        <f t="shared" si="121"/>
        <v>330</v>
      </c>
      <c r="N761" s="13" t="s">
        <v>71</v>
      </c>
    </row>
    <row r="762" spans="1:14">
      <c r="A762" s="167">
        <v>37</v>
      </c>
      <c r="B762" s="5"/>
      <c r="C762" s="5" t="s">
        <v>49</v>
      </c>
      <c r="D762" s="5" t="s">
        <v>48</v>
      </c>
      <c r="E762" s="5" t="s">
        <v>1369</v>
      </c>
      <c r="F762" s="5" t="s">
        <v>384</v>
      </c>
      <c r="G762" s="12">
        <v>2</v>
      </c>
      <c r="H762" s="13" t="s">
        <v>74</v>
      </c>
      <c r="I762" s="12">
        <v>4</v>
      </c>
      <c r="J762" s="13" t="s">
        <v>72</v>
      </c>
      <c r="K762" s="12">
        <f t="shared" si="120"/>
        <v>1.32</v>
      </c>
      <c r="L762" s="13" t="s">
        <v>103</v>
      </c>
      <c r="M762" s="12">
        <f t="shared" si="121"/>
        <v>1320</v>
      </c>
      <c r="N762" s="13" t="s">
        <v>71</v>
      </c>
    </row>
    <row r="763" spans="1:14">
      <c r="A763" s="167">
        <v>38</v>
      </c>
      <c r="B763" s="5"/>
      <c r="C763" s="102" t="s">
        <v>1371</v>
      </c>
      <c r="D763" s="102" t="s">
        <v>25</v>
      </c>
      <c r="E763" s="102" t="s">
        <v>1372</v>
      </c>
      <c r="F763" s="180" t="s">
        <v>75</v>
      </c>
      <c r="G763" s="140">
        <v>0</v>
      </c>
      <c r="H763" s="141" t="s">
        <v>74</v>
      </c>
      <c r="I763" s="140">
        <v>7</v>
      </c>
      <c r="J763" s="141" t="s">
        <v>72</v>
      </c>
      <c r="K763" s="142" t="s">
        <v>1373</v>
      </c>
      <c r="L763" s="141" t="s">
        <v>103</v>
      </c>
      <c r="M763" s="142" t="s">
        <v>1374</v>
      </c>
      <c r="N763" s="141" t="s">
        <v>71</v>
      </c>
    </row>
    <row r="764" spans="1:14">
      <c r="A764" s="281" t="s">
        <v>54</v>
      </c>
      <c r="B764" s="282"/>
      <c r="C764" s="282"/>
      <c r="D764" s="282"/>
      <c r="E764" s="283"/>
      <c r="F764" s="166"/>
      <c r="G764" s="12">
        <f>SUM(G726:G763)</f>
        <v>67</v>
      </c>
      <c r="H764" s="13" t="s">
        <v>74</v>
      </c>
      <c r="I764" s="12">
        <f>SUM(I726:I762)</f>
        <v>218.5</v>
      </c>
      <c r="J764" s="13" t="s">
        <v>72</v>
      </c>
      <c r="K764" s="30">
        <f>I764*0.33</f>
        <v>72.105000000000004</v>
      </c>
      <c r="L764" s="30" t="s">
        <v>103</v>
      </c>
      <c r="M764" s="34">
        <f>SUM(M726:M762)</f>
        <v>72105</v>
      </c>
      <c r="N764" s="13" t="s">
        <v>71</v>
      </c>
    </row>
    <row r="767" spans="1:14">
      <c r="A767" s="286" t="s">
        <v>1933</v>
      </c>
      <c r="B767" s="286" t="s">
        <v>0</v>
      </c>
      <c r="C767" s="286" t="s">
        <v>2</v>
      </c>
      <c r="D767" s="286" t="s">
        <v>4</v>
      </c>
      <c r="E767" s="286" t="s">
        <v>1</v>
      </c>
      <c r="F767" s="286" t="s">
        <v>280</v>
      </c>
      <c r="G767" s="288" t="s">
        <v>5</v>
      </c>
      <c r="H767" s="289"/>
      <c r="I767" s="288" t="s">
        <v>6</v>
      </c>
      <c r="J767" s="289"/>
      <c r="K767" s="288" t="s">
        <v>101</v>
      </c>
      <c r="L767" s="289"/>
      <c r="M767" s="288" t="s">
        <v>102</v>
      </c>
      <c r="N767" s="289"/>
    </row>
    <row r="768" spans="1:14">
      <c r="A768" s="287"/>
      <c r="B768" s="287"/>
      <c r="C768" s="287"/>
      <c r="D768" s="287"/>
      <c r="E768" s="287"/>
      <c r="F768" s="287"/>
      <c r="G768" s="290"/>
      <c r="H768" s="291"/>
      <c r="I768" s="290"/>
      <c r="J768" s="291"/>
      <c r="K768" s="290"/>
      <c r="L768" s="291"/>
      <c r="M768" s="290"/>
      <c r="N768" s="291"/>
    </row>
    <row r="769" spans="1:14">
      <c r="A769" s="163">
        <v>1</v>
      </c>
      <c r="B769" s="16" t="s">
        <v>59</v>
      </c>
      <c r="C769" s="5" t="s">
        <v>3</v>
      </c>
      <c r="D769" s="5" t="s">
        <v>7</v>
      </c>
      <c r="E769" s="5" t="s">
        <v>8</v>
      </c>
      <c r="F769" s="12" t="s">
        <v>1934</v>
      </c>
      <c r="G769" s="12">
        <v>4</v>
      </c>
      <c r="H769" s="13" t="s">
        <v>74</v>
      </c>
      <c r="I769" s="12">
        <f t="shared" ref="I769:I771" si="126">G769*6</f>
        <v>24</v>
      </c>
      <c r="J769" s="13" t="s">
        <v>72</v>
      </c>
      <c r="K769" s="30">
        <f t="shared" ref="K769:K805" si="127">I769*0.33</f>
        <v>7.92</v>
      </c>
      <c r="L769" s="30" t="s">
        <v>103</v>
      </c>
      <c r="M769" s="15">
        <f t="shared" ref="M769:M805" si="128">K769*1000</f>
        <v>7920</v>
      </c>
      <c r="N769" s="13" t="s">
        <v>71</v>
      </c>
    </row>
    <row r="770" spans="1:14">
      <c r="A770" s="163">
        <v>2</v>
      </c>
      <c r="B770" s="162">
        <v>43635</v>
      </c>
      <c r="C770" s="5" t="s">
        <v>56</v>
      </c>
      <c r="D770" s="5" t="s">
        <v>93</v>
      </c>
      <c r="E770" s="5" t="s">
        <v>8</v>
      </c>
      <c r="F770" s="93" t="s">
        <v>2082</v>
      </c>
      <c r="G770" s="12">
        <v>3</v>
      </c>
      <c r="H770" s="13" t="s">
        <v>74</v>
      </c>
      <c r="I770" s="12">
        <f t="shared" si="126"/>
        <v>18</v>
      </c>
      <c r="J770" s="13" t="s">
        <v>72</v>
      </c>
      <c r="K770" s="30">
        <f t="shared" si="127"/>
        <v>5.94</v>
      </c>
      <c r="L770" s="30" t="s">
        <v>103</v>
      </c>
      <c r="M770" s="15">
        <f t="shared" si="128"/>
        <v>5940</v>
      </c>
      <c r="N770" s="13" t="s">
        <v>71</v>
      </c>
    </row>
    <row r="771" spans="1:14">
      <c r="A771" s="163">
        <v>3</v>
      </c>
      <c r="B771" s="5"/>
      <c r="C771" s="5" t="s">
        <v>15</v>
      </c>
      <c r="D771" s="5" t="s">
        <v>647</v>
      </c>
      <c r="E771" s="5" t="s">
        <v>8</v>
      </c>
      <c r="F771" s="12" t="s">
        <v>2083</v>
      </c>
      <c r="G771" s="12">
        <v>2</v>
      </c>
      <c r="H771" s="13" t="s">
        <v>74</v>
      </c>
      <c r="I771" s="12">
        <f t="shared" si="126"/>
        <v>12</v>
      </c>
      <c r="J771" s="13" t="s">
        <v>72</v>
      </c>
      <c r="K771" s="30">
        <f t="shared" si="127"/>
        <v>3.96</v>
      </c>
      <c r="L771" s="30" t="s">
        <v>103</v>
      </c>
      <c r="M771" s="15">
        <f t="shared" si="128"/>
        <v>3960</v>
      </c>
      <c r="N771" s="13" t="s">
        <v>71</v>
      </c>
    </row>
    <row r="772" spans="1:14">
      <c r="A772" s="163">
        <v>4</v>
      </c>
      <c r="B772" s="5"/>
      <c r="C772" s="5" t="s">
        <v>17</v>
      </c>
      <c r="D772" s="5" t="s">
        <v>16</v>
      </c>
      <c r="E772" s="5" t="s">
        <v>8</v>
      </c>
      <c r="F772" s="12" t="s">
        <v>1311</v>
      </c>
      <c r="G772" s="12">
        <v>3</v>
      </c>
      <c r="H772" s="13" t="s">
        <v>74</v>
      </c>
      <c r="I772" s="12">
        <f>G772*F4153</f>
        <v>0</v>
      </c>
      <c r="J772" s="13" t="s">
        <v>72</v>
      </c>
      <c r="K772" s="30">
        <f t="shared" si="127"/>
        <v>0</v>
      </c>
      <c r="L772" s="30" t="s">
        <v>103</v>
      </c>
      <c r="M772" s="15">
        <f t="shared" si="128"/>
        <v>0</v>
      </c>
      <c r="N772" s="13" t="s">
        <v>71</v>
      </c>
    </row>
    <row r="773" spans="1:14">
      <c r="A773" s="163">
        <v>5</v>
      </c>
      <c r="B773" s="5"/>
      <c r="C773" s="5" t="s">
        <v>251</v>
      </c>
      <c r="D773" s="5" t="s">
        <v>18</v>
      </c>
      <c r="E773" s="5" t="s">
        <v>8</v>
      </c>
      <c r="F773" s="12" t="s">
        <v>1410</v>
      </c>
      <c r="G773" s="12">
        <v>4</v>
      </c>
      <c r="H773" s="13" t="s">
        <v>74</v>
      </c>
      <c r="I773" s="12">
        <f t="shared" ref="I773:I777" si="129">G773*6</f>
        <v>24</v>
      </c>
      <c r="J773" s="13" t="s">
        <v>72</v>
      </c>
      <c r="K773" s="30">
        <f t="shared" si="127"/>
        <v>7.92</v>
      </c>
      <c r="L773" s="30" t="s">
        <v>103</v>
      </c>
      <c r="M773" s="15">
        <f t="shared" si="128"/>
        <v>7920</v>
      </c>
      <c r="N773" s="13" t="s">
        <v>71</v>
      </c>
    </row>
    <row r="774" spans="1:14">
      <c r="A774" s="163">
        <v>6</v>
      </c>
      <c r="B774" s="5"/>
      <c r="C774" s="9" t="s">
        <v>52</v>
      </c>
      <c r="D774" s="9" t="s">
        <v>51</v>
      </c>
      <c r="E774" s="9" t="s">
        <v>8</v>
      </c>
      <c r="F774" s="72" t="s">
        <v>2084</v>
      </c>
      <c r="G774" s="12">
        <v>4</v>
      </c>
      <c r="H774" s="13" t="s">
        <v>74</v>
      </c>
      <c r="I774" s="12">
        <f t="shared" si="129"/>
        <v>24</v>
      </c>
      <c r="J774" s="13" t="s">
        <v>72</v>
      </c>
      <c r="K774" s="30">
        <f t="shared" si="127"/>
        <v>7.92</v>
      </c>
      <c r="L774" s="30" t="s">
        <v>103</v>
      </c>
      <c r="M774" s="15">
        <f t="shared" si="128"/>
        <v>7920</v>
      </c>
      <c r="N774" s="13" t="s">
        <v>71</v>
      </c>
    </row>
    <row r="775" spans="1:14">
      <c r="A775" s="163">
        <v>7</v>
      </c>
      <c r="B775" s="5"/>
      <c r="C775" s="5" t="s">
        <v>10</v>
      </c>
      <c r="D775" s="5" t="s">
        <v>93</v>
      </c>
      <c r="E775" s="5" t="s">
        <v>8</v>
      </c>
      <c r="F775" s="12" t="s">
        <v>859</v>
      </c>
      <c r="G775" s="12">
        <v>4</v>
      </c>
      <c r="H775" s="13" t="s">
        <v>74</v>
      </c>
      <c r="I775" s="12">
        <f t="shared" si="129"/>
        <v>24</v>
      </c>
      <c r="J775" s="13" t="s">
        <v>72</v>
      </c>
      <c r="K775" s="30">
        <f t="shared" si="127"/>
        <v>7.92</v>
      </c>
      <c r="L775" s="30" t="s">
        <v>103</v>
      </c>
      <c r="M775" s="15">
        <f t="shared" si="128"/>
        <v>7920</v>
      </c>
      <c r="N775" s="13" t="s">
        <v>71</v>
      </c>
    </row>
    <row r="776" spans="1:14">
      <c r="A776" s="167">
        <v>8</v>
      </c>
      <c r="B776" s="5"/>
      <c r="C776" s="102" t="s">
        <v>26</v>
      </c>
      <c r="D776" s="102" t="s">
        <v>89</v>
      </c>
      <c r="E776" s="102" t="s">
        <v>8</v>
      </c>
      <c r="F776" s="119" t="s">
        <v>2085</v>
      </c>
      <c r="G776" s="133">
        <v>4</v>
      </c>
      <c r="H776" s="134" t="s">
        <v>74</v>
      </c>
      <c r="I776" s="133">
        <f t="shared" si="129"/>
        <v>24</v>
      </c>
      <c r="J776" s="134" t="s">
        <v>72</v>
      </c>
      <c r="K776" s="30">
        <f t="shared" si="127"/>
        <v>7.92</v>
      </c>
      <c r="L776" s="135" t="s">
        <v>103</v>
      </c>
      <c r="M776" s="136">
        <f t="shared" si="128"/>
        <v>7920</v>
      </c>
      <c r="N776" s="134" t="s">
        <v>71</v>
      </c>
    </row>
    <row r="777" spans="1:14">
      <c r="A777" s="167">
        <v>9</v>
      </c>
      <c r="B777" s="5"/>
      <c r="C777" s="5" t="s">
        <v>94</v>
      </c>
      <c r="D777" s="5" t="s">
        <v>95</v>
      </c>
      <c r="E777" s="5" t="s">
        <v>8</v>
      </c>
      <c r="F777" s="113" t="s">
        <v>75</v>
      </c>
      <c r="G777" s="12">
        <v>0</v>
      </c>
      <c r="H777" s="13" t="s">
        <v>74</v>
      </c>
      <c r="I777" s="12">
        <f t="shared" si="129"/>
        <v>0</v>
      </c>
      <c r="J777" s="13" t="s">
        <v>72</v>
      </c>
      <c r="K777" s="30">
        <f t="shared" si="127"/>
        <v>0</v>
      </c>
      <c r="L777" s="30" t="s">
        <v>103</v>
      </c>
      <c r="M777" s="15">
        <f t="shared" si="128"/>
        <v>0</v>
      </c>
      <c r="N777" s="13" t="s">
        <v>71</v>
      </c>
    </row>
    <row r="778" spans="1:14">
      <c r="A778" s="167">
        <v>10</v>
      </c>
      <c r="B778" s="5"/>
      <c r="C778" s="5" t="s">
        <v>190</v>
      </c>
      <c r="D778" s="5" t="s">
        <v>20</v>
      </c>
      <c r="E778" s="5" t="s">
        <v>173</v>
      </c>
      <c r="F778" s="12" t="s">
        <v>1910</v>
      </c>
      <c r="G778" s="12">
        <v>0</v>
      </c>
      <c r="H778" s="13" t="s">
        <v>74</v>
      </c>
      <c r="I778" s="12">
        <f>G778*7</f>
        <v>0</v>
      </c>
      <c r="J778" s="13" t="s">
        <v>72</v>
      </c>
      <c r="K778" s="30">
        <f t="shared" si="127"/>
        <v>0</v>
      </c>
      <c r="L778" s="30" t="s">
        <v>103</v>
      </c>
      <c r="M778" s="15">
        <f t="shared" si="128"/>
        <v>0</v>
      </c>
      <c r="N778" s="13" t="s">
        <v>71</v>
      </c>
    </row>
    <row r="779" spans="1:14">
      <c r="A779" s="167">
        <v>11</v>
      </c>
      <c r="B779" s="5"/>
      <c r="C779" s="5" t="s">
        <v>34</v>
      </c>
      <c r="D779" s="5" t="s">
        <v>134</v>
      </c>
      <c r="E779" s="5" t="s">
        <v>173</v>
      </c>
      <c r="F779" s="12" t="s">
        <v>1501</v>
      </c>
      <c r="G779" s="12">
        <v>0</v>
      </c>
      <c r="H779" s="13" t="s">
        <v>74</v>
      </c>
      <c r="I779" s="12">
        <f>G779*7</f>
        <v>0</v>
      </c>
      <c r="J779" s="13" t="s">
        <v>72</v>
      </c>
      <c r="K779" s="30">
        <f t="shared" si="127"/>
        <v>0</v>
      </c>
      <c r="L779" s="30" t="s">
        <v>103</v>
      </c>
      <c r="M779" s="15">
        <f t="shared" si="128"/>
        <v>0</v>
      </c>
      <c r="N779" s="13" t="s">
        <v>71</v>
      </c>
    </row>
    <row r="780" spans="1:14">
      <c r="A780" s="167">
        <v>12</v>
      </c>
      <c r="B780" s="5"/>
      <c r="C780" s="5" t="s">
        <v>23</v>
      </c>
      <c r="D780" s="5" t="s">
        <v>136</v>
      </c>
      <c r="E780" s="5" t="s">
        <v>12</v>
      </c>
      <c r="F780" s="5" t="s">
        <v>2086</v>
      </c>
      <c r="G780" s="12">
        <v>2</v>
      </c>
      <c r="H780" s="13" t="s">
        <v>74</v>
      </c>
      <c r="I780" s="12">
        <f t="shared" ref="I780:I789" si="130">G780*1</f>
        <v>2</v>
      </c>
      <c r="J780" s="13" t="s">
        <v>72</v>
      </c>
      <c r="K780" s="30">
        <f t="shared" si="127"/>
        <v>0.66</v>
      </c>
      <c r="L780" s="30" t="s">
        <v>103</v>
      </c>
      <c r="M780" s="15">
        <f t="shared" si="128"/>
        <v>660</v>
      </c>
      <c r="N780" s="13" t="s">
        <v>71</v>
      </c>
    </row>
    <row r="781" spans="1:14">
      <c r="A781" s="167">
        <v>13</v>
      </c>
      <c r="B781" s="5"/>
      <c r="C781" s="5" t="s">
        <v>90</v>
      </c>
      <c r="D781" s="5" t="s">
        <v>91</v>
      </c>
      <c r="E781" s="5" t="s">
        <v>12</v>
      </c>
      <c r="F781" s="12" t="s">
        <v>1342</v>
      </c>
      <c r="G781" s="12">
        <v>1</v>
      </c>
      <c r="H781" s="13" t="s">
        <v>74</v>
      </c>
      <c r="I781" s="12">
        <f t="shared" si="130"/>
        <v>1</v>
      </c>
      <c r="J781" s="13" t="s">
        <v>72</v>
      </c>
      <c r="K781" s="30">
        <f t="shared" si="127"/>
        <v>0.33</v>
      </c>
      <c r="L781" s="30" t="s">
        <v>103</v>
      </c>
      <c r="M781" s="15">
        <f t="shared" si="128"/>
        <v>330</v>
      </c>
      <c r="N781" s="13" t="s">
        <v>71</v>
      </c>
    </row>
    <row r="782" spans="1:14">
      <c r="A782" s="167">
        <v>14</v>
      </c>
      <c r="B782" s="5"/>
      <c r="C782" s="5" t="s">
        <v>81</v>
      </c>
      <c r="D782" s="5" t="s">
        <v>82</v>
      </c>
      <c r="E782" s="5" t="s">
        <v>12</v>
      </c>
      <c r="F782" s="12" t="s">
        <v>2087</v>
      </c>
      <c r="G782" s="12">
        <v>2</v>
      </c>
      <c r="H782" s="13" t="s">
        <v>74</v>
      </c>
      <c r="I782" s="12">
        <f t="shared" si="130"/>
        <v>2</v>
      </c>
      <c r="J782" s="13" t="s">
        <v>72</v>
      </c>
      <c r="K782" s="30">
        <f t="shared" si="127"/>
        <v>0.66</v>
      </c>
      <c r="L782" s="30" t="s">
        <v>103</v>
      </c>
      <c r="M782" s="15">
        <f t="shared" si="128"/>
        <v>660</v>
      </c>
      <c r="N782" s="13" t="s">
        <v>71</v>
      </c>
    </row>
    <row r="783" spans="1:14">
      <c r="A783" s="167">
        <v>15</v>
      </c>
      <c r="B783" s="5"/>
      <c r="C783" s="5" t="s">
        <v>11</v>
      </c>
      <c r="D783" s="5" t="s">
        <v>13</v>
      </c>
      <c r="E783" s="5" t="s">
        <v>12</v>
      </c>
      <c r="F783" s="113" t="s">
        <v>2088</v>
      </c>
      <c r="G783" s="12">
        <v>1</v>
      </c>
      <c r="H783" s="13" t="s">
        <v>74</v>
      </c>
      <c r="I783" s="12">
        <f t="shared" si="130"/>
        <v>1</v>
      </c>
      <c r="J783" s="13" t="s">
        <v>72</v>
      </c>
      <c r="K783" s="30">
        <f t="shared" si="127"/>
        <v>0.33</v>
      </c>
      <c r="L783" s="30" t="s">
        <v>103</v>
      </c>
      <c r="M783" s="15">
        <f t="shared" si="128"/>
        <v>330</v>
      </c>
      <c r="N783" s="13" t="s">
        <v>71</v>
      </c>
    </row>
    <row r="784" spans="1:14">
      <c r="A784" s="167">
        <v>16</v>
      </c>
      <c r="B784" s="5"/>
      <c r="C784" s="5" t="s">
        <v>28</v>
      </c>
      <c r="D784" s="5" t="s">
        <v>27</v>
      </c>
      <c r="E784" s="5" t="s">
        <v>12</v>
      </c>
      <c r="F784" s="12" t="s">
        <v>1913</v>
      </c>
      <c r="G784" s="12">
        <v>1</v>
      </c>
      <c r="H784" s="13" t="s">
        <v>74</v>
      </c>
      <c r="I784" s="12">
        <f t="shared" si="130"/>
        <v>1</v>
      </c>
      <c r="J784" s="13" t="s">
        <v>72</v>
      </c>
      <c r="K784" s="30">
        <f t="shared" si="127"/>
        <v>0.33</v>
      </c>
      <c r="L784" s="30" t="s">
        <v>103</v>
      </c>
      <c r="M784" s="15">
        <f t="shared" si="128"/>
        <v>330</v>
      </c>
      <c r="N784" s="13" t="s">
        <v>71</v>
      </c>
    </row>
    <row r="785" spans="1:14">
      <c r="A785" s="167">
        <v>17</v>
      </c>
      <c r="B785" s="5"/>
      <c r="C785" s="102" t="s">
        <v>30</v>
      </c>
      <c r="D785" s="102" t="s">
        <v>29</v>
      </c>
      <c r="E785" s="102" t="s">
        <v>12</v>
      </c>
      <c r="F785" s="133" t="s">
        <v>2089</v>
      </c>
      <c r="G785" s="133">
        <v>3</v>
      </c>
      <c r="H785" s="134" t="s">
        <v>74</v>
      </c>
      <c r="I785" s="133">
        <f t="shared" si="130"/>
        <v>3</v>
      </c>
      <c r="J785" s="134" t="s">
        <v>72</v>
      </c>
      <c r="K785" s="135">
        <f t="shared" si="127"/>
        <v>0.99</v>
      </c>
      <c r="L785" s="135" t="s">
        <v>103</v>
      </c>
      <c r="M785" s="136">
        <f t="shared" si="128"/>
        <v>990</v>
      </c>
      <c r="N785" s="134" t="s">
        <v>71</v>
      </c>
    </row>
    <row r="786" spans="1:14">
      <c r="A786" s="167">
        <v>18</v>
      </c>
      <c r="B786" s="5"/>
      <c r="C786" s="5" t="s">
        <v>32</v>
      </c>
      <c r="D786" s="5" t="s">
        <v>33</v>
      </c>
      <c r="E786" s="5" t="s">
        <v>12</v>
      </c>
      <c r="F786" s="12" t="s">
        <v>1367</v>
      </c>
      <c r="G786" s="12">
        <v>0</v>
      </c>
      <c r="H786" s="13" t="s">
        <v>74</v>
      </c>
      <c r="I786" s="12">
        <f t="shared" si="130"/>
        <v>0</v>
      </c>
      <c r="J786" s="13" t="s">
        <v>72</v>
      </c>
      <c r="K786" s="30">
        <f t="shared" si="127"/>
        <v>0</v>
      </c>
      <c r="L786" s="30" t="s">
        <v>103</v>
      </c>
      <c r="M786" s="15">
        <f t="shared" si="128"/>
        <v>0</v>
      </c>
      <c r="N786" s="13" t="s">
        <v>71</v>
      </c>
    </row>
    <row r="787" spans="1:14">
      <c r="A787" s="167">
        <v>19</v>
      </c>
      <c r="B787" s="5"/>
      <c r="C787" s="5" t="s">
        <v>38</v>
      </c>
      <c r="D787" s="5" t="s">
        <v>37</v>
      </c>
      <c r="E787" s="5" t="s">
        <v>12</v>
      </c>
      <c r="F787" s="12" t="s">
        <v>2090</v>
      </c>
      <c r="G787" s="12">
        <v>1</v>
      </c>
      <c r="H787" s="13" t="s">
        <v>74</v>
      </c>
      <c r="I787" s="12">
        <f t="shared" si="130"/>
        <v>1</v>
      </c>
      <c r="J787" s="13" t="s">
        <v>72</v>
      </c>
      <c r="K787" s="30">
        <f t="shared" si="127"/>
        <v>0.33</v>
      </c>
      <c r="L787" s="30" t="s">
        <v>103</v>
      </c>
      <c r="M787" s="15">
        <f t="shared" si="128"/>
        <v>330</v>
      </c>
      <c r="N787" s="13" t="s">
        <v>71</v>
      </c>
    </row>
    <row r="788" spans="1:14">
      <c r="A788" s="167">
        <v>20</v>
      </c>
      <c r="B788" s="5"/>
      <c r="C788" s="5" t="s">
        <v>40</v>
      </c>
      <c r="D788" s="5" t="s">
        <v>39</v>
      </c>
      <c r="E788" s="5" t="s">
        <v>12</v>
      </c>
      <c r="F788" s="12" t="s">
        <v>1925</v>
      </c>
      <c r="G788" s="12">
        <v>1</v>
      </c>
      <c r="H788" s="13" t="s">
        <v>74</v>
      </c>
      <c r="I788" s="12">
        <f t="shared" si="130"/>
        <v>1</v>
      </c>
      <c r="J788" s="13" t="s">
        <v>72</v>
      </c>
      <c r="K788" s="30">
        <f t="shared" si="127"/>
        <v>0.33</v>
      </c>
      <c r="L788" s="30" t="s">
        <v>103</v>
      </c>
      <c r="M788" s="15">
        <f t="shared" si="128"/>
        <v>330</v>
      </c>
      <c r="N788" s="13" t="s">
        <v>71</v>
      </c>
    </row>
    <row r="789" spans="1:14">
      <c r="A789" s="167">
        <v>21</v>
      </c>
      <c r="B789" s="5"/>
      <c r="C789" s="5" t="s">
        <v>52</v>
      </c>
      <c r="D789" s="5" t="s">
        <v>79</v>
      </c>
      <c r="E789" s="5" t="s">
        <v>12</v>
      </c>
      <c r="F789" s="12" t="s">
        <v>1383</v>
      </c>
      <c r="G789" s="12">
        <v>1</v>
      </c>
      <c r="H789" s="13" t="s">
        <v>74</v>
      </c>
      <c r="I789" s="12">
        <f t="shared" si="130"/>
        <v>1</v>
      </c>
      <c r="J789" s="13" t="s">
        <v>72</v>
      </c>
      <c r="K789" s="30">
        <f t="shared" si="127"/>
        <v>0.33</v>
      </c>
      <c r="L789" s="30" t="s">
        <v>103</v>
      </c>
      <c r="M789" s="15">
        <f t="shared" si="128"/>
        <v>330</v>
      </c>
      <c r="N789" s="13" t="s">
        <v>71</v>
      </c>
    </row>
    <row r="790" spans="1:14">
      <c r="A790" s="167">
        <v>22</v>
      </c>
      <c r="B790" s="5"/>
      <c r="C790" s="102" t="s">
        <v>45</v>
      </c>
      <c r="D790" s="102" t="s">
        <v>44</v>
      </c>
      <c r="E790" s="102" t="s">
        <v>43</v>
      </c>
      <c r="F790" s="119" t="s">
        <v>1927</v>
      </c>
      <c r="G790" s="133">
        <v>2</v>
      </c>
      <c r="H790" s="134" t="s">
        <v>74</v>
      </c>
      <c r="I790" s="133">
        <f>G790*1.5</f>
        <v>3</v>
      </c>
      <c r="J790" s="134" t="s">
        <v>72</v>
      </c>
      <c r="K790" s="135">
        <f t="shared" si="127"/>
        <v>0.99</v>
      </c>
      <c r="L790" s="135" t="s">
        <v>103</v>
      </c>
      <c r="M790" s="136">
        <f t="shared" si="128"/>
        <v>990</v>
      </c>
      <c r="N790" s="134" t="s">
        <v>71</v>
      </c>
    </row>
    <row r="791" spans="1:14">
      <c r="A791" s="167">
        <v>23</v>
      </c>
      <c r="B791" s="5"/>
      <c r="C791" s="5" t="s">
        <v>1390</v>
      </c>
      <c r="D791" s="5" t="s">
        <v>46</v>
      </c>
      <c r="E791" s="5" t="s">
        <v>43</v>
      </c>
      <c r="F791" s="12" t="s">
        <v>1406</v>
      </c>
      <c r="G791" s="12">
        <v>0</v>
      </c>
      <c r="H791" s="13" t="s">
        <v>74</v>
      </c>
      <c r="I791" s="12">
        <f>G791*1.5</f>
        <v>0</v>
      </c>
      <c r="J791" s="13" t="s">
        <v>72</v>
      </c>
      <c r="K791" s="30">
        <f t="shared" si="127"/>
        <v>0</v>
      </c>
      <c r="L791" s="30" t="s">
        <v>103</v>
      </c>
      <c r="M791" s="15">
        <f t="shared" si="128"/>
        <v>0</v>
      </c>
      <c r="N791" s="13" t="s">
        <v>71</v>
      </c>
    </row>
    <row r="792" spans="1:14">
      <c r="A792" s="167">
        <v>24</v>
      </c>
      <c r="B792" s="5"/>
      <c r="C792" s="5" t="s">
        <v>42</v>
      </c>
      <c r="D792" s="5" t="s">
        <v>41</v>
      </c>
      <c r="E792" s="5" t="s">
        <v>43</v>
      </c>
      <c r="F792" s="12" t="s">
        <v>1928</v>
      </c>
      <c r="G792" s="12">
        <v>0</v>
      </c>
      <c r="H792" s="13" t="s">
        <v>74</v>
      </c>
      <c r="I792" s="12">
        <f>G792*1.5</f>
        <v>0</v>
      </c>
      <c r="J792" s="13" t="s">
        <v>72</v>
      </c>
      <c r="K792" s="30">
        <f t="shared" si="127"/>
        <v>0</v>
      </c>
      <c r="L792" s="30" t="s">
        <v>103</v>
      </c>
      <c r="M792" s="15">
        <f t="shared" si="128"/>
        <v>0</v>
      </c>
      <c r="N792" s="13" t="s">
        <v>71</v>
      </c>
    </row>
    <row r="793" spans="1:14">
      <c r="A793" s="167">
        <v>25</v>
      </c>
      <c r="B793" s="5"/>
      <c r="C793" s="5" t="s">
        <v>1168</v>
      </c>
      <c r="D793" s="5"/>
      <c r="E793" s="5" t="s">
        <v>12</v>
      </c>
      <c r="F793" s="12" t="s">
        <v>1106</v>
      </c>
      <c r="G793" s="12">
        <v>1</v>
      </c>
      <c r="H793" s="13" t="s">
        <v>74</v>
      </c>
      <c r="I793" s="12">
        <f>G793*4</f>
        <v>4</v>
      </c>
      <c r="J793" s="13" t="s">
        <v>72</v>
      </c>
      <c r="K793" s="30">
        <f t="shared" si="127"/>
        <v>1.32</v>
      </c>
      <c r="L793" s="30" t="s">
        <v>103</v>
      </c>
      <c r="M793" s="15">
        <f t="shared" si="128"/>
        <v>1320</v>
      </c>
      <c r="N793" s="13" t="s">
        <v>71</v>
      </c>
    </row>
    <row r="794" spans="1:14">
      <c r="A794" s="167">
        <v>26</v>
      </c>
      <c r="B794" s="5"/>
      <c r="C794" s="5" t="s">
        <v>1931</v>
      </c>
      <c r="D794" s="5"/>
      <c r="E794" s="5" t="s">
        <v>12</v>
      </c>
      <c r="F794" s="12" t="s">
        <v>990</v>
      </c>
      <c r="G794" s="12">
        <v>1</v>
      </c>
      <c r="H794" s="13" t="s">
        <v>74</v>
      </c>
      <c r="I794" s="12">
        <f t="shared" ref="I794" si="131">G794*1.5</f>
        <v>1.5</v>
      </c>
      <c r="J794" s="13" t="s">
        <v>72</v>
      </c>
      <c r="K794" s="30">
        <f t="shared" si="127"/>
        <v>0.495</v>
      </c>
      <c r="L794" s="30" t="s">
        <v>103</v>
      </c>
      <c r="M794" s="15">
        <f t="shared" si="128"/>
        <v>495</v>
      </c>
      <c r="N794" s="13" t="s">
        <v>71</v>
      </c>
    </row>
    <row r="795" spans="1:14">
      <c r="A795" s="167">
        <v>27</v>
      </c>
      <c r="B795" s="5"/>
      <c r="C795" s="5" t="s">
        <v>1919</v>
      </c>
      <c r="D795" s="5"/>
      <c r="E795" s="5" t="s">
        <v>12</v>
      </c>
      <c r="F795" s="12" t="s">
        <v>505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127"/>
        <v>0.33</v>
      </c>
      <c r="L795" s="30" t="s">
        <v>103</v>
      </c>
      <c r="M795" s="15">
        <f t="shared" si="128"/>
        <v>330</v>
      </c>
      <c r="N795" s="13" t="s">
        <v>71</v>
      </c>
    </row>
    <row r="796" spans="1:14">
      <c r="A796" s="167">
        <v>28</v>
      </c>
      <c r="B796" s="5"/>
      <c r="C796" s="5" t="s">
        <v>832</v>
      </c>
      <c r="D796" s="5"/>
      <c r="E796" s="5" t="s">
        <v>12</v>
      </c>
      <c r="F796" s="12" t="s">
        <v>1920</v>
      </c>
      <c r="G796" s="12">
        <v>1</v>
      </c>
      <c r="H796" s="13" t="s">
        <v>74</v>
      </c>
      <c r="I796" s="12">
        <f>G796*1</f>
        <v>1</v>
      </c>
      <c r="J796" s="13" t="s">
        <v>72</v>
      </c>
      <c r="K796" s="30">
        <f t="shared" si="127"/>
        <v>0.33</v>
      </c>
      <c r="L796" s="30" t="s">
        <v>103</v>
      </c>
      <c r="M796" s="15">
        <f t="shared" si="128"/>
        <v>330</v>
      </c>
      <c r="N796" s="13" t="s">
        <v>71</v>
      </c>
    </row>
    <row r="797" spans="1:14">
      <c r="A797" s="167">
        <v>29</v>
      </c>
      <c r="B797" s="5"/>
      <c r="C797" s="5" t="s">
        <v>1114</v>
      </c>
      <c r="D797" s="5"/>
      <c r="E797" s="5" t="s">
        <v>12</v>
      </c>
      <c r="F797" s="103" t="s">
        <v>322</v>
      </c>
      <c r="G797" s="12">
        <v>1</v>
      </c>
      <c r="H797" s="13" t="s">
        <v>74</v>
      </c>
      <c r="I797" s="12">
        <f>G797*1</f>
        <v>1</v>
      </c>
      <c r="J797" s="13" t="s">
        <v>72</v>
      </c>
      <c r="K797" s="30">
        <f t="shared" si="127"/>
        <v>0.33</v>
      </c>
      <c r="L797" s="30" t="s">
        <v>103</v>
      </c>
      <c r="M797" s="15">
        <f t="shared" si="128"/>
        <v>330</v>
      </c>
      <c r="N797" s="13" t="s">
        <v>71</v>
      </c>
    </row>
    <row r="798" spans="1:14">
      <c r="A798" s="167">
        <v>30</v>
      </c>
      <c r="B798" s="5"/>
      <c r="C798" s="5" t="s">
        <v>126</v>
      </c>
      <c r="D798" s="5"/>
      <c r="E798" s="5" t="s">
        <v>43</v>
      </c>
      <c r="F798" s="12" t="s">
        <v>271</v>
      </c>
      <c r="G798" s="12">
        <v>1</v>
      </c>
      <c r="H798" s="13" t="s">
        <v>74</v>
      </c>
      <c r="I798" s="12">
        <f t="shared" ref="I798" si="132">G798*4</f>
        <v>4</v>
      </c>
      <c r="J798" s="13" t="s">
        <v>72</v>
      </c>
      <c r="K798" s="30">
        <f t="shared" si="127"/>
        <v>1.32</v>
      </c>
      <c r="L798" s="30" t="s">
        <v>103</v>
      </c>
      <c r="M798" s="15">
        <f t="shared" si="128"/>
        <v>1320</v>
      </c>
      <c r="N798" s="13" t="s">
        <v>71</v>
      </c>
    </row>
    <row r="799" spans="1:14">
      <c r="A799" s="167">
        <v>31</v>
      </c>
      <c r="B799" s="5"/>
      <c r="C799" s="5" t="s">
        <v>893</v>
      </c>
      <c r="D799" s="5"/>
      <c r="E799" s="5" t="s">
        <v>12</v>
      </c>
      <c r="F799" s="12" t="s">
        <v>220</v>
      </c>
      <c r="G799" s="12">
        <v>1</v>
      </c>
      <c r="H799" s="13" t="s">
        <v>74</v>
      </c>
      <c r="I799" s="12">
        <f>G799*1</f>
        <v>1</v>
      </c>
      <c r="J799" s="13" t="s">
        <v>72</v>
      </c>
      <c r="K799" s="30">
        <f t="shared" si="127"/>
        <v>0.33</v>
      </c>
      <c r="L799" s="30" t="s">
        <v>103</v>
      </c>
      <c r="M799" s="15">
        <f t="shared" si="128"/>
        <v>330</v>
      </c>
      <c r="N799" s="13" t="s">
        <v>71</v>
      </c>
    </row>
    <row r="800" spans="1:14">
      <c r="A800" s="167">
        <v>32</v>
      </c>
      <c r="B800" s="5"/>
      <c r="C800" s="5" t="s">
        <v>1193</v>
      </c>
      <c r="D800" s="5"/>
      <c r="E800" s="5" t="s">
        <v>43</v>
      </c>
      <c r="F800" s="12" t="s">
        <v>218</v>
      </c>
      <c r="G800" s="12">
        <v>1</v>
      </c>
      <c r="H800" s="13" t="s">
        <v>74</v>
      </c>
      <c r="I800" s="12">
        <f>G800*1</f>
        <v>1</v>
      </c>
      <c r="J800" s="13" t="s">
        <v>72</v>
      </c>
      <c r="K800" s="30">
        <f t="shared" si="127"/>
        <v>0.33</v>
      </c>
      <c r="L800" s="30" t="s">
        <v>103</v>
      </c>
      <c r="M800" s="15">
        <f t="shared" si="128"/>
        <v>330</v>
      </c>
      <c r="N800" s="13" t="s">
        <v>71</v>
      </c>
    </row>
    <row r="801" spans="1:14">
      <c r="A801" s="167">
        <v>33</v>
      </c>
      <c r="B801" s="5"/>
      <c r="C801" s="5" t="s">
        <v>686</v>
      </c>
      <c r="D801" s="5"/>
      <c r="E801" s="5" t="s">
        <v>12</v>
      </c>
      <c r="F801" s="12" t="s">
        <v>795</v>
      </c>
      <c r="G801" s="12">
        <v>1</v>
      </c>
      <c r="H801" s="13" t="s">
        <v>74</v>
      </c>
      <c r="I801" s="12">
        <f>G801*1.5</f>
        <v>1.5</v>
      </c>
      <c r="J801" s="13" t="s">
        <v>72</v>
      </c>
      <c r="K801" s="30">
        <f t="shared" si="127"/>
        <v>0.495</v>
      </c>
      <c r="L801" s="30" t="s">
        <v>103</v>
      </c>
      <c r="M801" s="15">
        <f t="shared" si="128"/>
        <v>495</v>
      </c>
      <c r="N801" s="13" t="s">
        <v>71</v>
      </c>
    </row>
    <row r="802" spans="1:14">
      <c r="A802" s="167">
        <v>34</v>
      </c>
      <c r="B802" s="5"/>
      <c r="C802" s="5" t="s">
        <v>1929</v>
      </c>
      <c r="D802" s="5"/>
      <c r="E802" s="5" t="s">
        <v>12</v>
      </c>
      <c r="F802" s="12" t="s">
        <v>1930</v>
      </c>
      <c r="G802" s="12">
        <v>1</v>
      </c>
      <c r="H802" s="13" t="s">
        <v>74</v>
      </c>
      <c r="I802" s="12">
        <f>G802*1</f>
        <v>1</v>
      </c>
      <c r="J802" s="13" t="s">
        <v>72</v>
      </c>
      <c r="K802" s="30">
        <f t="shared" si="127"/>
        <v>0.33</v>
      </c>
      <c r="L802" s="30" t="s">
        <v>103</v>
      </c>
      <c r="M802" s="15">
        <f t="shared" si="128"/>
        <v>330</v>
      </c>
      <c r="N802" s="13" t="s">
        <v>71</v>
      </c>
    </row>
    <row r="803" spans="1:14">
      <c r="A803" s="167">
        <v>35</v>
      </c>
      <c r="B803" s="5"/>
      <c r="C803" s="5" t="s">
        <v>52</v>
      </c>
      <c r="D803" s="5"/>
      <c r="E803" s="5" t="s">
        <v>12</v>
      </c>
      <c r="F803" s="5" t="s">
        <v>1918</v>
      </c>
      <c r="G803" s="30">
        <v>4</v>
      </c>
      <c r="H803" s="13" t="s">
        <v>74</v>
      </c>
      <c r="I803" s="12">
        <f>G803*1</f>
        <v>4</v>
      </c>
      <c r="J803" s="13" t="s">
        <v>72</v>
      </c>
      <c r="K803" s="30">
        <f t="shared" si="127"/>
        <v>1.32</v>
      </c>
      <c r="L803" s="30" t="s">
        <v>103</v>
      </c>
      <c r="M803" s="15">
        <f t="shared" si="128"/>
        <v>1320</v>
      </c>
      <c r="N803" s="13" t="s">
        <v>71</v>
      </c>
    </row>
    <row r="804" spans="1:14">
      <c r="A804" s="167">
        <v>36</v>
      </c>
      <c r="B804" s="5"/>
      <c r="C804" s="5" t="s">
        <v>1916</v>
      </c>
      <c r="D804" s="5"/>
      <c r="E804" s="5" t="s">
        <v>43</v>
      </c>
      <c r="F804" s="5" t="s">
        <v>1917</v>
      </c>
      <c r="G804" s="30">
        <v>1</v>
      </c>
      <c r="H804" s="13" t="s">
        <v>74</v>
      </c>
      <c r="I804" s="12">
        <f>G804*1</f>
        <v>1</v>
      </c>
      <c r="J804" s="13" t="s">
        <v>72</v>
      </c>
      <c r="K804" s="30">
        <f t="shared" si="127"/>
        <v>0.33</v>
      </c>
      <c r="L804" s="30" t="s">
        <v>103</v>
      </c>
      <c r="M804" s="15">
        <f t="shared" si="128"/>
        <v>330</v>
      </c>
      <c r="N804" s="13" t="s">
        <v>71</v>
      </c>
    </row>
    <row r="805" spans="1:14">
      <c r="A805" s="167">
        <v>37</v>
      </c>
      <c r="B805" s="5"/>
      <c r="C805" s="5" t="s">
        <v>49</v>
      </c>
      <c r="D805" s="5" t="s">
        <v>48</v>
      </c>
      <c r="E805" s="5" t="s">
        <v>1369</v>
      </c>
      <c r="F805" s="5" t="s">
        <v>1370</v>
      </c>
      <c r="G805" s="12">
        <v>0</v>
      </c>
      <c r="H805" s="13" t="s">
        <v>74</v>
      </c>
      <c r="I805" s="12">
        <v>4</v>
      </c>
      <c r="J805" s="13" t="s">
        <v>72</v>
      </c>
      <c r="K805" s="12">
        <f t="shared" si="127"/>
        <v>1.32</v>
      </c>
      <c r="L805" s="13" t="s">
        <v>103</v>
      </c>
      <c r="M805" s="12">
        <f t="shared" si="128"/>
        <v>1320</v>
      </c>
      <c r="N805" s="13" t="s">
        <v>71</v>
      </c>
    </row>
    <row r="806" spans="1:14">
      <c r="A806" s="167">
        <v>38</v>
      </c>
      <c r="B806" s="5"/>
      <c r="C806" s="102" t="s">
        <v>1371</v>
      </c>
      <c r="D806" s="102" t="s">
        <v>25</v>
      </c>
      <c r="E806" s="102" t="s">
        <v>1372</v>
      </c>
      <c r="F806" s="160" t="s">
        <v>1375</v>
      </c>
      <c r="G806" s="140">
        <v>0</v>
      </c>
      <c r="H806" s="141" t="s">
        <v>74</v>
      </c>
      <c r="I806" s="140">
        <v>7</v>
      </c>
      <c r="J806" s="141" t="s">
        <v>72</v>
      </c>
      <c r="K806" s="142" t="s">
        <v>1373</v>
      </c>
      <c r="L806" s="141" t="s">
        <v>103</v>
      </c>
      <c r="M806" s="142" t="s">
        <v>1374</v>
      </c>
      <c r="N806" s="141" t="s">
        <v>71</v>
      </c>
    </row>
    <row r="807" spans="1:14">
      <c r="A807" s="281" t="s">
        <v>54</v>
      </c>
      <c r="B807" s="282"/>
      <c r="C807" s="282"/>
      <c r="D807" s="282"/>
      <c r="E807" s="283"/>
      <c r="F807" s="166"/>
      <c r="G807" s="12">
        <f>SUM(G769:G806)</f>
        <v>58</v>
      </c>
      <c r="H807" s="13" t="s">
        <v>74</v>
      </c>
      <c r="I807" s="12">
        <f>SUM(I769:I805)</f>
        <v>192</v>
      </c>
      <c r="J807" s="13" t="s">
        <v>72</v>
      </c>
      <c r="K807" s="30">
        <f>I807*0.33</f>
        <v>63.36</v>
      </c>
      <c r="L807" s="30" t="s">
        <v>103</v>
      </c>
      <c r="M807" s="34">
        <f>SUM(M769:M805)</f>
        <v>63360</v>
      </c>
      <c r="N807" s="13" t="s">
        <v>71</v>
      </c>
    </row>
    <row r="809" spans="1:14">
      <c r="A809" s="286" t="s">
        <v>1933</v>
      </c>
      <c r="B809" s="286" t="s">
        <v>0</v>
      </c>
      <c r="C809" s="286" t="s">
        <v>2</v>
      </c>
      <c r="D809" s="286" t="s">
        <v>4</v>
      </c>
      <c r="E809" s="286" t="s">
        <v>1</v>
      </c>
      <c r="F809" s="286" t="s">
        <v>280</v>
      </c>
      <c r="G809" s="288" t="s">
        <v>5</v>
      </c>
      <c r="H809" s="289"/>
      <c r="I809" s="288" t="s">
        <v>6</v>
      </c>
      <c r="J809" s="289"/>
      <c r="K809" s="288" t="s">
        <v>101</v>
      </c>
      <c r="L809" s="289"/>
      <c r="M809" s="288" t="s">
        <v>102</v>
      </c>
      <c r="N809" s="289"/>
    </row>
    <row r="810" spans="1:14">
      <c r="A810" s="287"/>
      <c r="B810" s="287"/>
      <c r="C810" s="287"/>
      <c r="D810" s="287"/>
      <c r="E810" s="287"/>
      <c r="F810" s="287"/>
      <c r="G810" s="290"/>
      <c r="H810" s="291"/>
      <c r="I810" s="290"/>
      <c r="J810" s="291"/>
      <c r="K810" s="290"/>
      <c r="L810" s="291"/>
      <c r="M810" s="290"/>
      <c r="N810" s="291"/>
    </row>
    <row r="811" spans="1:14">
      <c r="A811" s="163">
        <v>1</v>
      </c>
      <c r="B811" s="16" t="s">
        <v>60</v>
      </c>
      <c r="C811" s="5" t="s">
        <v>3</v>
      </c>
      <c r="D811" s="5" t="s">
        <v>7</v>
      </c>
      <c r="E811" s="5" t="s">
        <v>8</v>
      </c>
      <c r="F811" s="12" t="s">
        <v>2091</v>
      </c>
      <c r="G811" s="12">
        <v>4</v>
      </c>
      <c r="H811" s="13" t="s">
        <v>74</v>
      </c>
      <c r="I811" s="12">
        <f t="shared" ref="I811:I813" si="133">G811*6</f>
        <v>24</v>
      </c>
      <c r="J811" s="13" t="s">
        <v>72</v>
      </c>
      <c r="K811" s="30">
        <f t="shared" ref="K811:K847" si="134">I811*0.33</f>
        <v>7.92</v>
      </c>
      <c r="L811" s="30" t="s">
        <v>103</v>
      </c>
      <c r="M811" s="15">
        <f t="shared" ref="M811:M847" si="135">K811*1000</f>
        <v>7920</v>
      </c>
      <c r="N811" s="13" t="s">
        <v>71</v>
      </c>
    </row>
    <row r="812" spans="1:14">
      <c r="A812" s="163">
        <v>2</v>
      </c>
      <c r="B812" s="162">
        <v>43636</v>
      </c>
      <c r="C812" s="5" t="s">
        <v>56</v>
      </c>
      <c r="D812" s="5" t="s">
        <v>93</v>
      </c>
      <c r="E812" s="5" t="s">
        <v>8</v>
      </c>
      <c r="F812" s="93" t="s">
        <v>2092</v>
      </c>
      <c r="G812" s="12">
        <v>4</v>
      </c>
      <c r="H812" s="13" t="s">
        <v>74</v>
      </c>
      <c r="I812" s="12">
        <f t="shared" si="133"/>
        <v>24</v>
      </c>
      <c r="J812" s="13" t="s">
        <v>72</v>
      </c>
      <c r="K812" s="30">
        <f t="shared" si="134"/>
        <v>7.92</v>
      </c>
      <c r="L812" s="30" t="s">
        <v>103</v>
      </c>
      <c r="M812" s="15">
        <f t="shared" si="135"/>
        <v>7920</v>
      </c>
      <c r="N812" s="13" t="s">
        <v>71</v>
      </c>
    </row>
    <row r="813" spans="1:14">
      <c r="A813" s="163">
        <v>3</v>
      </c>
      <c r="B813" s="5"/>
      <c r="C813" s="5" t="s">
        <v>15</v>
      </c>
      <c r="D813" s="5" t="s">
        <v>647</v>
      </c>
      <c r="E813" s="5" t="s">
        <v>8</v>
      </c>
      <c r="F813" s="12" t="s">
        <v>1907</v>
      </c>
      <c r="G813" s="12">
        <v>2</v>
      </c>
      <c r="H813" s="13" t="s">
        <v>74</v>
      </c>
      <c r="I813" s="12">
        <f t="shared" si="133"/>
        <v>12</v>
      </c>
      <c r="J813" s="13" t="s">
        <v>72</v>
      </c>
      <c r="K813" s="30">
        <f t="shared" si="134"/>
        <v>3.96</v>
      </c>
      <c r="L813" s="30" t="s">
        <v>103</v>
      </c>
      <c r="M813" s="15">
        <f t="shared" si="135"/>
        <v>3960</v>
      </c>
      <c r="N813" s="13" t="s">
        <v>71</v>
      </c>
    </row>
    <row r="814" spans="1:14">
      <c r="A814" s="163">
        <v>4</v>
      </c>
      <c r="B814" s="5"/>
      <c r="C814" s="5" t="s">
        <v>17</v>
      </c>
      <c r="D814" s="5" t="s">
        <v>16</v>
      </c>
      <c r="E814" s="5" t="s">
        <v>8</v>
      </c>
      <c r="F814" s="12" t="s">
        <v>1908</v>
      </c>
      <c r="G814" s="12">
        <v>5</v>
      </c>
      <c r="H814" s="13" t="s">
        <v>74</v>
      </c>
      <c r="I814" s="12">
        <f>G814*F4195</f>
        <v>0</v>
      </c>
      <c r="J814" s="13" t="s">
        <v>72</v>
      </c>
      <c r="K814" s="30">
        <f t="shared" si="134"/>
        <v>0</v>
      </c>
      <c r="L814" s="30" t="s">
        <v>103</v>
      </c>
      <c r="M814" s="15">
        <f t="shared" si="135"/>
        <v>0</v>
      </c>
      <c r="N814" s="13" t="s">
        <v>71</v>
      </c>
    </row>
    <row r="815" spans="1:14">
      <c r="A815" s="163">
        <v>5</v>
      </c>
      <c r="B815" s="5"/>
      <c r="C815" s="5" t="s">
        <v>251</v>
      </c>
      <c r="D815" s="5" t="s">
        <v>18</v>
      </c>
      <c r="E815" s="5" t="s">
        <v>8</v>
      </c>
      <c r="F815" s="12" t="s">
        <v>2093</v>
      </c>
      <c r="G815" s="12">
        <v>5</v>
      </c>
      <c r="H815" s="13" t="s">
        <v>74</v>
      </c>
      <c r="I815" s="12">
        <f t="shared" ref="I815:I819" si="136">G815*6</f>
        <v>30</v>
      </c>
      <c r="J815" s="13" t="s">
        <v>72</v>
      </c>
      <c r="K815" s="30">
        <f t="shared" si="134"/>
        <v>9.9</v>
      </c>
      <c r="L815" s="30" t="s">
        <v>103</v>
      </c>
      <c r="M815" s="15">
        <f t="shared" si="135"/>
        <v>9900</v>
      </c>
      <c r="N815" s="13" t="s">
        <v>71</v>
      </c>
    </row>
    <row r="816" spans="1:14">
      <c r="A816" s="163">
        <v>6</v>
      </c>
      <c r="B816" s="5"/>
      <c r="C816" s="9" t="s">
        <v>52</v>
      </c>
      <c r="D816" s="9" t="s">
        <v>51</v>
      </c>
      <c r="E816" s="9" t="s">
        <v>8</v>
      </c>
      <c r="F816" s="72" t="s">
        <v>2010</v>
      </c>
      <c r="G816" s="12">
        <v>4</v>
      </c>
      <c r="H816" s="13" t="s">
        <v>74</v>
      </c>
      <c r="I816" s="12">
        <f t="shared" si="136"/>
        <v>24</v>
      </c>
      <c r="J816" s="13" t="s">
        <v>72</v>
      </c>
      <c r="K816" s="30">
        <f t="shared" si="134"/>
        <v>7.92</v>
      </c>
      <c r="L816" s="30" t="s">
        <v>103</v>
      </c>
      <c r="M816" s="15">
        <f t="shared" si="135"/>
        <v>7920</v>
      </c>
      <c r="N816" s="13" t="s">
        <v>71</v>
      </c>
    </row>
    <row r="817" spans="1:14">
      <c r="A817" s="163">
        <v>7</v>
      </c>
      <c r="B817" s="5"/>
      <c r="C817" s="5" t="s">
        <v>10</v>
      </c>
      <c r="D817" s="5" t="s">
        <v>93</v>
      </c>
      <c r="E817" s="5" t="s">
        <v>8</v>
      </c>
      <c r="F817" s="12" t="s">
        <v>2074</v>
      </c>
      <c r="G817" s="12">
        <v>5</v>
      </c>
      <c r="H817" s="13" t="s">
        <v>74</v>
      </c>
      <c r="I817" s="12">
        <f t="shared" si="136"/>
        <v>30</v>
      </c>
      <c r="J817" s="13" t="s">
        <v>72</v>
      </c>
      <c r="K817" s="30">
        <f t="shared" si="134"/>
        <v>9.9</v>
      </c>
      <c r="L817" s="30" t="s">
        <v>103</v>
      </c>
      <c r="M817" s="15">
        <f t="shared" si="135"/>
        <v>9900</v>
      </c>
      <c r="N817" s="13" t="s">
        <v>71</v>
      </c>
    </row>
    <row r="818" spans="1:14">
      <c r="A818" s="167">
        <v>8</v>
      </c>
      <c r="B818" s="5"/>
      <c r="C818" s="102" t="s">
        <v>26</v>
      </c>
      <c r="D818" s="102" t="s">
        <v>89</v>
      </c>
      <c r="E818" s="102" t="s">
        <v>8</v>
      </c>
      <c r="F818" s="119" t="s">
        <v>2085</v>
      </c>
      <c r="G818" s="133">
        <v>3</v>
      </c>
      <c r="H818" s="134" t="s">
        <v>74</v>
      </c>
      <c r="I818" s="133">
        <f t="shared" si="136"/>
        <v>18</v>
      </c>
      <c r="J818" s="134" t="s">
        <v>72</v>
      </c>
      <c r="K818" s="30">
        <f t="shared" si="134"/>
        <v>5.94</v>
      </c>
      <c r="L818" s="135" t="s">
        <v>103</v>
      </c>
      <c r="M818" s="136">
        <f t="shared" si="135"/>
        <v>5940</v>
      </c>
      <c r="N818" s="134" t="s">
        <v>71</v>
      </c>
    </row>
    <row r="819" spans="1:14">
      <c r="A819" s="167">
        <v>9</v>
      </c>
      <c r="B819" s="5"/>
      <c r="C819" s="5" t="s">
        <v>94</v>
      </c>
      <c r="D819" s="5" t="s">
        <v>95</v>
      </c>
      <c r="E819" s="5" t="s">
        <v>8</v>
      </c>
      <c r="F819" s="113" t="s">
        <v>75</v>
      </c>
      <c r="G819" s="12">
        <v>0</v>
      </c>
      <c r="H819" s="13" t="s">
        <v>74</v>
      </c>
      <c r="I819" s="12">
        <f t="shared" si="136"/>
        <v>0</v>
      </c>
      <c r="J819" s="13" t="s">
        <v>72</v>
      </c>
      <c r="K819" s="30">
        <f t="shared" si="134"/>
        <v>0</v>
      </c>
      <c r="L819" s="30" t="s">
        <v>103</v>
      </c>
      <c r="M819" s="15">
        <f t="shared" si="135"/>
        <v>0</v>
      </c>
      <c r="N819" s="13" t="s">
        <v>71</v>
      </c>
    </row>
    <row r="820" spans="1:14">
      <c r="A820" s="167">
        <v>10</v>
      </c>
      <c r="B820" s="5"/>
      <c r="C820" s="5" t="s">
        <v>190</v>
      </c>
      <c r="D820" s="5" t="s">
        <v>20</v>
      </c>
      <c r="E820" s="5" t="s">
        <v>173</v>
      </c>
      <c r="F820" s="12" t="s">
        <v>1516</v>
      </c>
      <c r="G820" s="12">
        <v>1</v>
      </c>
      <c r="H820" s="13" t="s">
        <v>74</v>
      </c>
      <c r="I820" s="12">
        <f>G820*7</f>
        <v>7</v>
      </c>
      <c r="J820" s="13" t="s">
        <v>72</v>
      </c>
      <c r="K820" s="30">
        <f t="shared" si="134"/>
        <v>2.31</v>
      </c>
      <c r="L820" s="30" t="s">
        <v>103</v>
      </c>
      <c r="M820" s="15">
        <f t="shared" si="135"/>
        <v>2310</v>
      </c>
      <c r="N820" s="13" t="s">
        <v>71</v>
      </c>
    </row>
    <row r="821" spans="1:14">
      <c r="A821" s="167">
        <v>11</v>
      </c>
      <c r="B821" s="5"/>
      <c r="C821" s="5" t="s">
        <v>34</v>
      </c>
      <c r="D821" s="5" t="s">
        <v>134</v>
      </c>
      <c r="E821" s="5" t="s">
        <v>173</v>
      </c>
      <c r="F821" s="12" t="s">
        <v>1501</v>
      </c>
      <c r="G821" s="12">
        <v>1</v>
      </c>
      <c r="H821" s="13" t="s">
        <v>74</v>
      </c>
      <c r="I821" s="12">
        <f>G821*7</f>
        <v>7</v>
      </c>
      <c r="J821" s="13" t="s">
        <v>72</v>
      </c>
      <c r="K821" s="30">
        <f t="shared" si="134"/>
        <v>2.31</v>
      </c>
      <c r="L821" s="30" t="s">
        <v>103</v>
      </c>
      <c r="M821" s="15">
        <f t="shared" si="135"/>
        <v>2310</v>
      </c>
      <c r="N821" s="13" t="s">
        <v>71</v>
      </c>
    </row>
    <row r="822" spans="1:14">
      <c r="A822" s="167">
        <v>12</v>
      </c>
      <c r="B822" s="5"/>
      <c r="C822" s="5" t="s">
        <v>23</v>
      </c>
      <c r="D822" s="5" t="s">
        <v>136</v>
      </c>
      <c r="E822" s="5" t="s">
        <v>12</v>
      </c>
      <c r="F822" s="5" t="s">
        <v>2094</v>
      </c>
      <c r="G822" s="12">
        <v>2</v>
      </c>
      <c r="H822" s="13" t="s">
        <v>74</v>
      </c>
      <c r="I822" s="12">
        <f t="shared" ref="I822:I831" si="137">G822*1</f>
        <v>2</v>
      </c>
      <c r="J822" s="13" t="s">
        <v>72</v>
      </c>
      <c r="K822" s="30">
        <f t="shared" si="134"/>
        <v>0.66</v>
      </c>
      <c r="L822" s="30" t="s">
        <v>103</v>
      </c>
      <c r="M822" s="15">
        <f t="shared" si="135"/>
        <v>660</v>
      </c>
      <c r="N822" s="13" t="s">
        <v>71</v>
      </c>
    </row>
    <row r="823" spans="1:14">
      <c r="A823" s="167">
        <v>13</v>
      </c>
      <c r="B823" s="5"/>
      <c r="C823" s="5" t="s">
        <v>90</v>
      </c>
      <c r="D823" s="5" t="s">
        <v>91</v>
      </c>
      <c r="E823" s="5" t="s">
        <v>12</v>
      </c>
      <c r="F823" s="12" t="s">
        <v>1342</v>
      </c>
      <c r="G823" s="12">
        <v>1</v>
      </c>
      <c r="H823" s="13" t="s">
        <v>74</v>
      </c>
      <c r="I823" s="12">
        <f t="shared" si="137"/>
        <v>1</v>
      </c>
      <c r="J823" s="13" t="s">
        <v>72</v>
      </c>
      <c r="K823" s="30">
        <f t="shared" si="134"/>
        <v>0.33</v>
      </c>
      <c r="L823" s="30" t="s">
        <v>103</v>
      </c>
      <c r="M823" s="15">
        <f t="shared" si="135"/>
        <v>330</v>
      </c>
      <c r="N823" s="13" t="s">
        <v>71</v>
      </c>
    </row>
    <row r="824" spans="1:14">
      <c r="A824" s="167">
        <v>14</v>
      </c>
      <c r="B824" s="5"/>
      <c r="C824" s="5" t="s">
        <v>81</v>
      </c>
      <c r="D824" s="5" t="s">
        <v>82</v>
      </c>
      <c r="E824" s="5" t="s">
        <v>12</v>
      </c>
      <c r="F824" s="12" t="s">
        <v>1912</v>
      </c>
      <c r="G824" s="12">
        <v>0</v>
      </c>
      <c r="H824" s="13" t="s">
        <v>74</v>
      </c>
      <c r="I824" s="12">
        <f t="shared" si="137"/>
        <v>0</v>
      </c>
      <c r="J824" s="13" t="s">
        <v>72</v>
      </c>
      <c r="K824" s="30">
        <f t="shared" si="134"/>
        <v>0</v>
      </c>
      <c r="L824" s="30" t="s">
        <v>103</v>
      </c>
      <c r="M824" s="15">
        <f t="shared" si="135"/>
        <v>0</v>
      </c>
      <c r="N824" s="13" t="s">
        <v>71</v>
      </c>
    </row>
    <row r="825" spans="1:14">
      <c r="A825" s="167">
        <v>15</v>
      </c>
      <c r="B825" s="5"/>
      <c r="C825" s="5" t="s">
        <v>11</v>
      </c>
      <c r="D825" s="5" t="s">
        <v>13</v>
      </c>
      <c r="E825" s="5" t="s">
        <v>12</v>
      </c>
      <c r="F825" s="113" t="s">
        <v>75</v>
      </c>
      <c r="G825" s="12">
        <v>0</v>
      </c>
      <c r="H825" s="13" t="s">
        <v>74</v>
      </c>
      <c r="I825" s="12">
        <f t="shared" si="137"/>
        <v>0</v>
      </c>
      <c r="J825" s="13" t="s">
        <v>72</v>
      </c>
      <c r="K825" s="30">
        <f t="shared" si="134"/>
        <v>0</v>
      </c>
      <c r="L825" s="30" t="s">
        <v>103</v>
      </c>
      <c r="M825" s="15">
        <f t="shared" si="135"/>
        <v>0</v>
      </c>
      <c r="N825" s="13" t="s">
        <v>71</v>
      </c>
    </row>
    <row r="826" spans="1:14" ht="30">
      <c r="A826" s="167">
        <v>16</v>
      </c>
      <c r="B826" s="5"/>
      <c r="C826" s="5" t="s">
        <v>28</v>
      </c>
      <c r="D826" s="5" t="s">
        <v>27</v>
      </c>
      <c r="E826" s="5" t="s">
        <v>12</v>
      </c>
      <c r="F826" s="103" t="s">
        <v>2095</v>
      </c>
      <c r="G826" s="12">
        <v>3</v>
      </c>
      <c r="H826" s="13" t="s">
        <v>74</v>
      </c>
      <c r="I826" s="12">
        <f t="shared" si="137"/>
        <v>3</v>
      </c>
      <c r="J826" s="13" t="s">
        <v>72</v>
      </c>
      <c r="K826" s="30">
        <f t="shared" si="134"/>
        <v>0.99</v>
      </c>
      <c r="L826" s="30" t="s">
        <v>103</v>
      </c>
      <c r="M826" s="15">
        <f t="shared" si="135"/>
        <v>990</v>
      </c>
      <c r="N826" s="13" t="s">
        <v>71</v>
      </c>
    </row>
    <row r="827" spans="1:14" ht="30">
      <c r="A827" s="167">
        <v>17</v>
      </c>
      <c r="B827" s="5"/>
      <c r="C827" s="102" t="s">
        <v>30</v>
      </c>
      <c r="D827" s="102" t="s">
        <v>29</v>
      </c>
      <c r="E827" s="102" t="s">
        <v>12</v>
      </c>
      <c r="F827" s="137" t="s">
        <v>2096</v>
      </c>
      <c r="G827" s="133">
        <v>3</v>
      </c>
      <c r="H827" s="134" t="s">
        <v>74</v>
      </c>
      <c r="I827" s="133">
        <f t="shared" si="137"/>
        <v>3</v>
      </c>
      <c r="J827" s="134" t="s">
        <v>72</v>
      </c>
      <c r="K827" s="135">
        <f t="shared" si="134"/>
        <v>0.99</v>
      </c>
      <c r="L827" s="135" t="s">
        <v>103</v>
      </c>
      <c r="M827" s="136">
        <f t="shared" si="135"/>
        <v>990</v>
      </c>
      <c r="N827" s="134" t="s">
        <v>71</v>
      </c>
    </row>
    <row r="828" spans="1:14">
      <c r="A828" s="167">
        <v>18</v>
      </c>
      <c r="B828" s="5"/>
      <c r="C828" s="5" t="s">
        <v>32</v>
      </c>
      <c r="D828" s="5" t="s">
        <v>33</v>
      </c>
      <c r="E828" s="5" t="s">
        <v>12</v>
      </c>
      <c r="F828" s="12" t="s">
        <v>1367</v>
      </c>
      <c r="G828" s="12">
        <v>0</v>
      </c>
      <c r="H828" s="13" t="s">
        <v>74</v>
      </c>
      <c r="I828" s="12">
        <f t="shared" si="137"/>
        <v>0</v>
      </c>
      <c r="J828" s="13" t="s">
        <v>72</v>
      </c>
      <c r="K828" s="30">
        <f t="shared" si="134"/>
        <v>0</v>
      </c>
      <c r="L828" s="30" t="s">
        <v>103</v>
      </c>
      <c r="M828" s="15">
        <f t="shared" si="135"/>
        <v>0</v>
      </c>
      <c r="N828" s="13" t="s">
        <v>71</v>
      </c>
    </row>
    <row r="829" spans="1:14">
      <c r="A829" s="167">
        <v>19</v>
      </c>
      <c r="B829" s="5"/>
      <c r="C829" s="5" t="s">
        <v>38</v>
      </c>
      <c r="D829" s="5" t="s">
        <v>37</v>
      </c>
      <c r="E829" s="5" t="s">
        <v>12</v>
      </c>
      <c r="F829" s="12" t="s">
        <v>1924</v>
      </c>
      <c r="G829" s="12">
        <v>2</v>
      </c>
      <c r="H829" s="13" t="s">
        <v>74</v>
      </c>
      <c r="I829" s="12">
        <f t="shared" si="137"/>
        <v>2</v>
      </c>
      <c r="J829" s="13" t="s">
        <v>72</v>
      </c>
      <c r="K829" s="30">
        <f t="shared" si="134"/>
        <v>0.66</v>
      </c>
      <c r="L829" s="30" t="s">
        <v>103</v>
      </c>
      <c r="M829" s="15">
        <f t="shared" si="135"/>
        <v>660</v>
      </c>
      <c r="N829" s="13" t="s">
        <v>71</v>
      </c>
    </row>
    <row r="830" spans="1:14">
      <c r="A830" s="167">
        <v>20</v>
      </c>
      <c r="B830" s="5"/>
      <c r="C830" s="5" t="s">
        <v>40</v>
      </c>
      <c r="D830" s="5" t="s">
        <v>39</v>
      </c>
      <c r="E830" s="5" t="s">
        <v>12</v>
      </c>
      <c r="F830" s="12" t="s">
        <v>2097</v>
      </c>
      <c r="G830" s="12">
        <v>1</v>
      </c>
      <c r="H830" s="13" t="s">
        <v>74</v>
      </c>
      <c r="I830" s="12">
        <f t="shared" si="137"/>
        <v>1</v>
      </c>
      <c r="J830" s="13" t="s">
        <v>72</v>
      </c>
      <c r="K830" s="30">
        <f t="shared" si="134"/>
        <v>0.33</v>
      </c>
      <c r="L830" s="30" t="s">
        <v>103</v>
      </c>
      <c r="M830" s="15">
        <f t="shared" si="135"/>
        <v>330</v>
      </c>
      <c r="N830" s="13" t="s">
        <v>71</v>
      </c>
    </row>
    <row r="831" spans="1:14">
      <c r="A831" s="167">
        <v>21</v>
      </c>
      <c r="B831" s="5"/>
      <c r="C831" s="5" t="s">
        <v>52</v>
      </c>
      <c r="D831" s="5" t="s">
        <v>79</v>
      </c>
      <c r="E831" s="5" t="s">
        <v>12</v>
      </c>
      <c r="F831" s="12" t="s">
        <v>1962</v>
      </c>
      <c r="G831" s="12">
        <v>1</v>
      </c>
      <c r="H831" s="13" t="s">
        <v>74</v>
      </c>
      <c r="I831" s="12">
        <f t="shared" si="137"/>
        <v>1</v>
      </c>
      <c r="J831" s="13" t="s">
        <v>72</v>
      </c>
      <c r="K831" s="30">
        <f t="shared" si="134"/>
        <v>0.33</v>
      </c>
      <c r="L831" s="30" t="s">
        <v>103</v>
      </c>
      <c r="M831" s="15">
        <f t="shared" si="135"/>
        <v>330</v>
      </c>
      <c r="N831" s="13" t="s">
        <v>71</v>
      </c>
    </row>
    <row r="832" spans="1:14">
      <c r="A832" s="167">
        <v>22</v>
      </c>
      <c r="B832" s="5"/>
      <c r="C832" s="102" t="s">
        <v>45</v>
      </c>
      <c r="D832" s="102" t="s">
        <v>44</v>
      </c>
      <c r="E832" s="102" t="s">
        <v>43</v>
      </c>
      <c r="F832" s="119" t="s">
        <v>2098</v>
      </c>
      <c r="G832" s="133">
        <v>3</v>
      </c>
      <c r="H832" s="134" t="s">
        <v>74</v>
      </c>
      <c r="I832" s="133">
        <f>G832*1.5</f>
        <v>4.5</v>
      </c>
      <c r="J832" s="134" t="s">
        <v>72</v>
      </c>
      <c r="K832" s="135">
        <f t="shared" si="134"/>
        <v>1.4850000000000001</v>
      </c>
      <c r="L832" s="135" t="s">
        <v>103</v>
      </c>
      <c r="M832" s="136">
        <f t="shared" si="135"/>
        <v>1485</v>
      </c>
      <c r="N832" s="134" t="s">
        <v>71</v>
      </c>
    </row>
    <row r="833" spans="1:14">
      <c r="A833" s="167">
        <v>23</v>
      </c>
      <c r="B833" s="5"/>
      <c r="C833" s="5" t="s">
        <v>1390</v>
      </c>
      <c r="D833" s="5" t="s">
        <v>46</v>
      </c>
      <c r="E833" s="5" t="s">
        <v>43</v>
      </c>
      <c r="F833" s="12" t="s">
        <v>2099</v>
      </c>
      <c r="G833" s="12">
        <v>1</v>
      </c>
      <c r="H833" s="13" t="s">
        <v>74</v>
      </c>
      <c r="I833" s="12">
        <f>G833*1.5</f>
        <v>1.5</v>
      </c>
      <c r="J833" s="13" t="s">
        <v>72</v>
      </c>
      <c r="K833" s="30">
        <f t="shared" si="134"/>
        <v>0.495</v>
      </c>
      <c r="L833" s="30" t="s">
        <v>103</v>
      </c>
      <c r="M833" s="15">
        <f t="shared" si="135"/>
        <v>495</v>
      </c>
      <c r="N833" s="13" t="s">
        <v>71</v>
      </c>
    </row>
    <row r="834" spans="1:14">
      <c r="A834" s="167">
        <v>24</v>
      </c>
      <c r="B834" s="5"/>
      <c r="C834" s="5" t="s">
        <v>42</v>
      </c>
      <c r="D834" s="5" t="s">
        <v>41</v>
      </c>
      <c r="E834" s="5" t="s">
        <v>43</v>
      </c>
      <c r="F834" s="12" t="s">
        <v>1928</v>
      </c>
      <c r="G834" s="12">
        <v>0</v>
      </c>
      <c r="H834" s="13" t="s">
        <v>74</v>
      </c>
      <c r="I834" s="12">
        <f>G834*1.5</f>
        <v>0</v>
      </c>
      <c r="J834" s="13" t="s">
        <v>72</v>
      </c>
      <c r="K834" s="30">
        <f t="shared" si="134"/>
        <v>0</v>
      </c>
      <c r="L834" s="30" t="s">
        <v>103</v>
      </c>
      <c r="M834" s="15">
        <f t="shared" si="135"/>
        <v>0</v>
      </c>
      <c r="N834" s="13" t="s">
        <v>71</v>
      </c>
    </row>
    <row r="835" spans="1:14">
      <c r="A835" s="167">
        <v>25</v>
      </c>
      <c r="B835" s="5"/>
      <c r="C835" s="5" t="s">
        <v>2100</v>
      </c>
      <c r="D835" s="5"/>
      <c r="E835" s="5" t="s">
        <v>12</v>
      </c>
      <c r="F835" s="12" t="s">
        <v>2101</v>
      </c>
      <c r="G835" s="12">
        <v>1</v>
      </c>
      <c r="H835" s="13" t="s">
        <v>74</v>
      </c>
      <c r="I835" s="12">
        <f>G835*4</f>
        <v>4</v>
      </c>
      <c r="J835" s="13" t="s">
        <v>72</v>
      </c>
      <c r="K835" s="30">
        <f t="shared" si="134"/>
        <v>1.32</v>
      </c>
      <c r="L835" s="30" t="s">
        <v>103</v>
      </c>
      <c r="M835" s="15">
        <f t="shared" si="135"/>
        <v>1320</v>
      </c>
      <c r="N835" s="13" t="s">
        <v>71</v>
      </c>
    </row>
    <row r="836" spans="1:14">
      <c r="A836" s="167">
        <v>26</v>
      </c>
      <c r="B836" s="5"/>
      <c r="C836" s="5" t="s">
        <v>1931</v>
      </c>
      <c r="D836" s="5"/>
      <c r="E836" s="5" t="s">
        <v>12</v>
      </c>
      <c r="F836" s="12" t="s">
        <v>990</v>
      </c>
      <c r="G836" s="12">
        <v>1</v>
      </c>
      <c r="H836" s="13" t="s">
        <v>74</v>
      </c>
      <c r="I836" s="12">
        <f t="shared" ref="I836" si="138">G836*1.5</f>
        <v>1.5</v>
      </c>
      <c r="J836" s="13" t="s">
        <v>72</v>
      </c>
      <c r="K836" s="30">
        <f t="shared" si="134"/>
        <v>0.495</v>
      </c>
      <c r="L836" s="30" t="s">
        <v>103</v>
      </c>
      <c r="M836" s="15">
        <f t="shared" si="135"/>
        <v>495</v>
      </c>
      <c r="N836" s="13" t="s">
        <v>71</v>
      </c>
    </row>
    <row r="837" spans="1:14">
      <c r="A837" s="167">
        <v>27</v>
      </c>
      <c r="B837" s="5"/>
      <c r="C837" s="5" t="s">
        <v>1919</v>
      </c>
      <c r="D837" s="5"/>
      <c r="E837" s="5" t="s">
        <v>12</v>
      </c>
      <c r="F837" s="12" t="s">
        <v>505</v>
      </c>
      <c r="G837" s="12">
        <v>1</v>
      </c>
      <c r="H837" s="13" t="s">
        <v>74</v>
      </c>
      <c r="I837" s="12">
        <f>G837*1</f>
        <v>1</v>
      </c>
      <c r="J837" s="13" t="s">
        <v>72</v>
      </c>
      <c r="K837" s="30">
        <f t="shared" si="134"/>
        <v>0.33</v>
      </c>
      <c r="L837" s="30" t="s">
        <v>103</v>
      </c>
      <c r="M837" s="15">
        <f t="shared" si="135"/>
        <v>330</v>
      </c>
      <c r="N837" s="13" t="s">
        <v>71</v>
      </c>
    </row>
    <row r="838" spans="1:14">
      <c r="A838" s="167">
        <v>28</v>
      </c>
      <c r="B838" s="5"/>
      <c r="C838" s="5" t="s">
        <v>832</v>
      </c>
      <c r="D838" s="5"/>
      <c r="E838" s="5" t="s">
        <v>12</v>
      </c>
      <c r="F838" s="12" t="s">
        <v>1920</v>
      </c>
      <c r="G838" s="12">
        <v>1</v>
      </c>
      <c r="H838" s="13" t="s">
        <v>74</v>
      </c>
      <c r="I838" s="12">
        <f>G838*1</f>
        <v>1</v>
      </c>
      <c r="J838" s="13" t="s">
        <v>72</v>
      </c>
      <c r="K838" s="30">
        <f t="shared" si="134"/>
        <v>0.33</v>
      </c>
      <c r="L838" s="30" t="s">
        <v>103</v>
      </c>
      <c r="M838" s="15">
        <f t="shared" si="135"/>
        <v>330</v>
      </c>
      <c r="N838" s="13" t="s">
        <v>71</v>
      </c>
    </row>
    <row r="839" spans="1:14">
      <c r="A839" s="167">
        <v>29</v>
      </c>
      <c r="B839" s="5"/>
      <c r="C839" s="5" t="s">
        <v>1114</v>
      </c>
      <c r="D839" s="5"/>
      <c r="E839" s="5" t="s">
        <v>12</v>
      </c>
      <c r="F839" s="103" t="s">
        <v>322</v>
      </c>
      <c r="G839" s="12">
        <v>1</v>
      </c>
      <c r="H839" s="13" t="s">
        <v>74</v>
      </c>
      <c r="I839" s="12">
        <f>G839*1</f>
        <v>1</v>
      </c>
      <c r="J839" s="13" t="s">
        <v>72</v>
      </c>
      <c r="K839" s="30">
        <f t="shared" si="134"/>
        <v>0.33</v>
      </c>
      <c r="L839" s="30" t="s">
        <v>103</v>
      </c>
      <c r="M839" s="15">
        <f t="shared" si="135"/>
        <v>330</v>
      </c>
      <c r="N839" s="13" t="s">
        <v>71</v>
      </c>
    </row>
    <row r="840" spans="1:14">
      <c r="A840" s="167">
        <v>30</v>
      </c>
      <c r="B840" s="5"/>
      <c r="C840" s="5" t="s">
        <v>126</v>
      </c>
      <c r="D840" s="5"/>
      <c r="E840" s="5" t="s">
        <v>43</v>
      </c>
      <c r="F840" s="12" t="s">
        <v>271</v>
      </c>
      <c r="G840" s="12">
        <v>1</v>
      </c>
      <c r="H840" s="13" t="s">
        <v>74</v>
      </c>
      <c r="I840" s="12">
        <f t="shared" ref="I840" si="139">G840*4</f>
        <v>4</v>
      </c>
      <c r="J840" s="13" t="s">
        <v>72</v>
      </c>
      <c r="K840" s="30">
        <f t="shared" si="134"/>
        <v>1.32</v>
      </c>
      <c r="L840" s="30" t="s">
        <v>103</v>
      </c>
      <c r="M840" s="15">
        <f t="shared" si="135"/>
        <v>1320</v>
      </c>
      <c r="N840" s="13" t="s">
        <v>71</v>
      </c>
    </row>
    <row r="841" spans="1:14">
      <c r="A841" s="167">
        <v>31</v>
      </c>
      <c r="B841" s="5"/>
      <c r="C841" s="5" t="s">
        <v>893</v>
      </c>
      <c r="D841" s="5"/>
      <c r="E841" s="5" t="s">
        <v>12</v>
      </c>
      <c r="F841" s="12" t="s">
        <v>220</v>
      </c>
      <c r="G841" s="12">
        <v>1</v>
      </c>
      <c r="H841" s="13" t="s">
        <v>74</v>
      </c>
      <c r="I841" s="12">
        <f>G841*1</f>
        <v>1</v>
      </c>
      <c r="J841" s="13" t="s">
        <v>72</v>
      </c>
      <c r="K841" s="30">
        <f t="shared" si="134"/>
        <v>0.33</v>
      </c>
      <c r="L841" s="30" t="s">
        <v>103</v>
      </c>
      <c r="M841" s="15">
        <f t="shared" si="135"/>
        <v>330</v>
      </c>
      <c r="N841" s="13" t="s">
        <v>71</v>
      </c>
    </row>
    <row r="842" spans="1:14">
      <c r="A842" s="167">
        <v>32</v>
      </c>
      <c r="B842" s="5"/>
      <c r="C842" s="5" t="s">
        <v>1193</v>
      </c>
      <c r="D842" s="5"/>
      <c r="E842" s="5" t="s">
        <v>43</v>
      </c>
      <c r="F842" s="12" t="s">
        <v>218</v>
      </c>
      <c r="G842" s="12">
        <v>1</v>
      </c>
      <c r="H842" s="13" t="s">
        <v>74</v>
      </c>
      <c r="I842" s="12">
        <f>G842*1</f>
        <v>1</v>
      </c>
      <c r="J842" s="13" t="s">
        <v>72</v>
      </c>
      <c r="K842" s="30">
        <f t="shared" si="134"/>
        <v>0.33</v>
      </c>
      <c r="L842" s="30" t="s">
        <v>103</v>
      </c>
      <c r="M842" s="15">
        <f t="shared" si="135"/>
        <v>330</v>
      </c>
      <c r="N842" s="13" t="s">
        <v>71</v>
      </c>
    </row>
    <row r="843" spans="1:14">
      <c r="A843" s="167">
        <v>33</v>
      </c>
      <c r="B843" s="5"/>
      <c r="C843" s="5" t="s">
        <v>686</v>
      </c>
      <c r="D843" s="5"/>
      <c r="E843" s="5" t="s">
        <v>12</v>
      </c>
      <c r="F843" s="12" t="s">
        <v>795</v>
      </c>
      <c r="G843" s="12">
        <v>1</v>
      </c>
      <c r="H843" s="13" t="s">
        <v>74</v>
      </c>
      <c r="I843" s="12">
        <f>G843*1.5</f>
        <v>1.5</v>
      </c>
      <c r="J843" s="13" t="s">
        <v>72</v>
      </c>
      <c r="K843" s="30">
        <f t="shared" si="134"/>
        <v>0.495</v>
      </c>
      <c r="L843" s="30" t="s">
        <v>103</v>
      </c>
      <c r="M843" s="15">
        <f t="shared" si="135"/>
        <v>495</v>
      </c>
      <c r="N843" s="13" t="s">
        <v>71</v>
      </c>
    </row>
    <row r="844" spans="1:14">
      <c r="A844" s="167">
        <v>34</v>
      </c>
      <c r="B844" s="5"/>
      <c r="C844" s="5" t="s">
        <v>1929</v>
      </c>
      <c r="D844" s="5"/>
      <c r="E844" s="5" t="s">
        <v>12</v>
      </c>
      <c r="F844" s="12" t="s">
        <v>1930</v>
      </c>
      <c r="G844" s="12">
        <v>1</v>
      </c>
      <c r="H844" s="13" t="s">
        <v>74</v>
      </c>
      <c r="I844" s="12">
        <f>G844*1</f>
        <v>1</v>
      </c>
      <c r="J844" s="13" t="s">
        <v>72</v>
      </c>
      <c r="K844" s="30">
        <f t="shared" si="134"/>
        <v>0.33</v>
      </c>
      <c r="L844" s="30" t="s">
        <v>103</v>
      </c>
      <c r="M844" s="15">
        <f t="shared" si="135"/>
        <v>330</v>
      </c>
      <c r="N844" s="13" t="s">
        <v>71</v>
      </c>
    </row>
    <row r="845" spans="1:14">
      <c r="A845" s="167">
        <v>35</v>
      </c>
      <c r="B845" s="5"/>
      <c r="C845" s="5" t="s">
        <v>52</v>
      </c>
      <c r="D845" s="5"/>
      <c r="E845" s="5" t="s">
        <v>12</v>
      </c>
      <c r="F845" s="5" t="s">
        <v>1918</v>
      </c>
      <c r="G845" s="30">
        <v>4</v>
      </c>
      <c r="H845" s="13" t="s">
        <v>74</v>
      </c>
      <c r="I845" s="12">
        <f>G845*1</f>
        <v>4</v>
      </c>
      <c r="J845" s="13" t="s">
        <v>72</v>
      </c>
      <c r="K845" s="30">
        <f t="shared" si="134"/>
        <v>1.32</v>
      </c>
      <c r="L845" s="30" t="s">
        <v>103</v>
      </c>
      <c r="M845" s="15">
        <f t="shared" si="135"/>
        <v>1320</v>
      </c>
      <c r="N845" s="13" t="s">
        <v>71</v>
      </c>
    </row>
    <row r="846" spans="1:14">
      <c r="A846" s="167">
        <v>36</v>
      </c>
      <c r="B846" s="5"/>
      <c r="C846" s="5" t="s">
        <v>1916</v>
      </c>
      <c r="D846" s="5"/>
      <c r="E846" s="5" t="s">
        <v>43</v>
      </c>
      <c r="F846" s="5" t="s">
        <v>1917</v>
      </c>
      <c r="G846" s="30">
        <v>1</v>
      </c>
      <c r="H846" s="13" t="s">
        <v>74</v>
      </c>
      <c r="I846" s="12">
        <f>G846*1</f>
        <v>1</v>
      </c>
      <c r="J846" s="13" t="s">
        <v>72</v>
      </c>
      <c r="K846" s="30">
        <f t="shared" si="134"/>
        <v>0.33</v>
      </c>
      <c r="L846" s="30" t="s">
        <v>103</v>
      </c>
      <c r="M846" s="15">
        <f t="shared" si="135"/>
        <v>330</v>
      </c>
      <c r="N846" s="13" t="s">
        <v>71</v>
      </c>
    </row>
    <row r="847" spans="1:14">
      <c r="A847" s="167">
        <v>37</v>
      </c>
      <c r="B847" s="5"/>
      <c r="C847" s="5" t="s">
        <v>49</v>
      </c>
      <c r="D847" s="5" t="s">
        <v>48</v>
      </c>
      <c r="E847" s="5" t="s">
        <v>1369</v>
      </c>
      <c r="F847" s="5" t="s">
        <v>1370</v>
      </c>
      <c r="G847" s="12">
        <v>0</v>
      </c>
      <c r="H847" s="13" t="s">
        <v>74</v>
      </c>
      <c r="I847" s="12">
        <v>4</v>
      </c>
      <c r="J847" s="13" t="s">
        <v>72</v>
      </c>
      <c r="K847" s="12">
        <f t="shared" si="134"/>
        <v>1.32</v>
      </c>
      <c r="L847" s="13" t="s">
        <v>103</v>
      </c>
      <c r="M847" s="12">
        <f t="shared" si="135"/>
        <v>1320</v>
      </c>
      <c r="N847" s="13" t="s">
        <v>71</v>
      </c>
    </row>
    <row r="848" spans="1:14">
      <c r="A848" s="167">
        <v>38</v>
      </c>
      <c r="B848" s="5"/>
      <c r="C848" s="102" t="s">
        <v>1371</v>
      </c>
      <c r="D848" s="102" t="s">
        <v>25</v>
      </c>
      <c r="E848" s="102" t="s">
        <v>1372</v>
      </c>
      <c r="F848" s="160" t="s">
        <v>1375</v>
      </c>
      <c r="G848" s="140">
        <v>0</v>
      </c>
      <c r="H848" s="141" t="s">
        <v>74</v>
      </c>
      <c r="I848" s="140">
        <v>7</v>
      </c>
      <c r="J848" s="141" t="s">
        <v>72</v>
      </c>
      <c r="K848" s="142" t="s">
        <v>1373</v>
      </c>
      <c r="L848" s="141" t="s">
        <v>103</v>
      </c>
      <c r="M848" s="142" t="s">
        <v>1374</v>
      </c>
      <c r="N848" s="141" t="s">
        <v>71</v>
      </c>
    </row>
    <row r="849" spans="1:14">
      <c r="A849" s="281" t="s">
        <v>54</v>
      </c>
      <c r="B849" s="282"/>
      <c r="C849" s="282"/>
      <c r="D849" s="282"/>
      <c r="E849" s="283"/>
      <c r="F849" s="166"/>
      <c r="G849" s="12">
        <f>SUM(G811:G848)</f>
        <v>66</v>
      </c>
      <c r="H849" s="13" t="s">
        <v>74</v>
      </c>
      <c r="I849" s="12">
        <f>SUM(I811:I847)</f>
        <v>221</v>
      </c>
      <c r="J849" s="13" t="s">
        <v>72</v>
      </c>
      <c r="K849" s="30">
        <f>I849*0.33</f>
        <v>72.930000000000007</v>
      </c>
      <c r="L849" s="30" t="s">
        <v>103</v>
      </c>
      <c r="M849" s="34">
        <f>SUM(M811:M847)</f>
        <v>72930</v>
      </c>
      <c r="N849" s="13" t="s">
        <v>71</v>
      </c>
    </row>
    <row r="851" spans="1:14">
      <c r="A851" s="286" t="s">
        <v>1932</v>
      </c>
      <c r="B851" s="286" t="s">
        <v>0</v>
      </c>
      <c r="C851" s="286" t="s">
        <v>2</v>
      </c>
      <c r="D851" s="286" t="s">
        <v>4</v>
      </c>
      <c r="E851" s="286" t="s">
        <v>1</v>
      </c>
      <c r="F851" s="286" t="s">
        <v>280</v>
      </c>
      <c r="G851" s="288" t="s">
        <v>5</v>
      </c>
      <c r="H851" s="289"/>
      <c r="I851" s="288" t="s">
        <v>6</v>
      </c>
      <c r="J851" s="289"/>
      <c r="K851" s="288" t="s">
        <v>101</v>
      </c>
      <c r="L851" s="289"/>
      <c r="M851" s="288" t="s">
        <v>102</v>
      </c>
      <c r="N851" s="289"/>
    </row>
    <row r="852" spans="1:14">
      <c r="A852" s="287"/>
      <c r="B852" s="287"/>
      <c r="C852" s="287"/>
      <c r="D852" s="287"/>
      <c r="E852" s="287"/>
      <c r="F852" s="287"/>
      <c r="G852" s="290"/>
      <c r="H852" s="291"/>
      <c r="I852" s="290"/>
      <c r="J852" s="291"/>
      <c r="K852" s="290"/>
      <c r="L852" s="291"/>
      <c r="M852" s="290"/>
      <c r="N852" s="291"/>
    </row>
    <row r="853" spans="1:14">
      <c r="A853" s="163">
        <v>1</v>
      </c>
      <c r="B853" s="16" t="s">
        <v>212</v>
      </c>
      <c r="C853" s="5" t="s">
        <v>3</v>
      </c>
      <c r="D853" s="5" t="s">
        <v>7</v>
      </c>
      <c r="E853" s="5" t="s">
        <v>8</v>
      </c>
      <c r="F853" s="12" t="s">
        <v>2102</v>
      </c>
      <c r="G853" s="12">
        <v>5</v>
      </c>
      <c r="H853" s="13" t="s">
        <v>74</v>
      </c>
      <c r="I853" s="12">
        <f t="shared" ref="I853:I855" si="140">G853*6</f>
        <v>30</v>
      </c>
      <c r="J853" s="13" t="s">
        <v>72</v>
      </c>
      <c r="K853" s="30">
        <f t="shared" ref="K853:K889" si="141">I853*0.33</f>
        <v>9.9</v>
      </c>
      <c r="L853" s="30" t="s">
        <v>103</v>
      </c>
      <c r="M853" s="15">
        <f t="shared" ref="M853:M889" si="142">K853*1000</f>
        <v>9900</v>
      </c>
      <c r="N853" s="13" t="s">
        <v>71</v>
      </c>
    </row>
    <row r="854" spans="1:14">
      <c r="A854" s="163">
        <v>2</v>
      </c>
      <c r="B854" s="162">
        <v>43637</v>
      </c>
      <c r="C854" s="5" t="s">
        <v>56</v>
      </c>
      <c r="D854" s="5" t="s">
        <v>93</v>
      </c>
      <c r="E854" s="5" t="s">
        <v>8</v>
      </c>
      <c r="F854" s="93" t="s">
        <v>1923</v>
      </c>
      <c r="G854" s="12">
        <v>0</v>
      </c>
      <c r="H854" s="13" t="s">
        <v>74</v>
      </c>
      <c r="I854" s="12">
        <f t="shared" si="140"/>
        <v>0</v>
      </c>
      <c r="J854" s="13" t="s">
        <v>72</v>
      </c>
      <c r="K854" s="30">
        <f t="shared" si="141"/>
        <v>0</v>
      </c>
      <c r="L854" s="30" t="s">
        <v>103</v>
      </c>
      <c r="M854" s="15">
        <f t="shared" si="142"/>
        <v>0</v>
      </c>
      <c r="N854" s="13" t="s">
        <v>71</v>
      </c>
    </row>
    <row r="855" spans="1:14">
      <c r="A855" s="163">
        <v>3</v>
      </c>
      <c r="B855" s="5"/>
      <c r="C855" s="5" t="s">
        <v>15</v>
      </c>
      <c r="D855" s="5" t="s">
        <v>647</v>
      </c>
      <c r="E855" s="5" t="s">
        <v>8</v>
      </c>
      <c r="F855" s="12" t="s">
        <v>1907</v>
      </c>
      <c r="G855" s="12">
        <v>2</v>
      </c>
      <c r="H855" s="13" t="s">
        <v>74</v>
      </c>
      <c r="I855" s="12">
        <f t="shared" si="140"/>
        <v>12</v>
      </c>
      <c r="J855" s="13" t="s">
        <v>72</v>
      </c>
      <c r="K855" s="30">
        <f t="shared" si="141"/>
        <v>3.96</v>
      </c>
      <c r="L855" s="30" t="s">
        <v>103</v>
      </c>
      <c r="M855" s="15">
        <f t="shared" si="142"/>
        <v>3960</v>
      </c>
      <c r="N855" s="13" t="s">
        <v>71</v>
      </c>
    </row>
    <row r="856" spans="1:14">
      <c r="A856" s="163">
        <v>4</v>
      </c>
      <c r="B856" s="5"/>
      <c r="C856" s="5" t="s">
        <v>17</v>
      </c>
      <c r="D856" s="5" t="s">
        <v>16</v>
      </c>
      <c r="E856" s="5" t="s">
        <v>8</v>
      </c>
      <c r="F856" s="12" t="s">
        <v>2103</v>
      </c>
      <c r="G856" s="12">
        <v>2</v>
      </c>
      <c r="H856" s="13" t="s">
        <v>74</v>
      </c>
      <c r="I856" s="12">
        <f>G856*F4237</f>
        <v>0</v>
      </c>
      <c r="J856" s="13" t="s">
        <v>72</v>
      </c>
      <c r="K856" s="30">
        <f t="shared" si="141"/>
        <v>0</v>
      </c>
      <c r="L856" s="30" t="s">
        <v>103</v>
      </c>
      <c r="M856" s="15">
        <f t="shared" si="142"/>
        <v>0</v>
      </c>
      <c r="N856" s="13" t="s">
        <v>71</v>
      </c>
    </row>
    <row r="857" spans="1:14">
      <c r="A857" s="163">
        <v>5</v>
      </c>
      <c r="B857" s="5"/>
      <c r="C857" s="5" t="s">
        <v>251</v>
      </c>
      <c r="D857" s="5" t="s">
        <v>18</v>
      </c>
      <c r="E857" s="5" t="s">
        <v>8</v>
      </c>
      <c r="F857" s="12" t="s">
        <v>2072</v>
      </c>
      <c r="G857" s="12">
        <v>4</v>
      </c>
      <c r="H857" s="13" t="s">
        <v>74</v>
      </c>
      <c r="I857" s="12">
        <f t="shared" ref="I857:I861" si="143">G857*6</f>
        <v>24</v>
      </c>
      <c r="J857" s="13" t="s">
        <v>72</v>
      </c>
      <c r="K857" s="30">
        <f t="shared" si="141"/>
        <v>7.92</v>
      </c>
      <c r="L857" s="30" t="s">
        <v>103</v>
      </c>
      <c r="M857" s="15">
        <f t="shared" si="142"/>
        <v>7920</v>
      </c>
      <c r="N857" s="13" t="s">
        <v>71</v>
      </c>
    </row>
    <row r="858" spans="1:14">
      <c r="A858" s="163">
        <v>6</v>
      </c>
      <c r="B858" s="5"/>
      <c r="C858" s="9" t="s">
        <v>52</v>
      </c>
      <c r="D858" s="9" t="s">
        <v>51</v>
      </c>
      <c r="E858" s="9" t="s">
        <v>8</v>
      </c>
      <c r="F858" s="72" t="s">
        <v>2104</v>
      </c>
      <c r="G858" s="12">
        <v>5</v>
      </c>
      <c r="H858" s="13" t="s">
        <v>74</v>
      </c>
      <c r="I858" s="12">
        <f t="shared" si="143"/>
        <v>30</v>
      </c>
      <c r="J858" s="13" t="s">
        <v>72</v>
      </c>
      <c r="K858" s="30">
        <f t="shared" si="141"/>
        <v>9.9</v>
      </c>
      <c r="L858" s="30" t="s">
        <v>103</v>
      </c>
      <c r="M858" s="15">
        <f t="shared" si="142"/>
        <v>9900</v>
      </c>
      <c r="N858" s="13" t="s">
        <v>71</v>
      </c>
    </row>
    <row r="859" spans="1:14">
      <c r="A859" s="163">
        <v>7</v>
      </c>
      <c r="B859" s="5"/>
      <c r="C859" s="5" t="s">
        <v>10</v>
      </c>
      <c r="D859" s="5" t="s">
        <v>93</v>
      </c>
      <c r="E859" s="5" t="s">
        <v>8</v>
      </c>
      <c r="F859" s="12" t="s">
        <v>2105</v>
      </c>
      <c r="G859" s="12">
        <v>5</v>
      </c>
      <c r="H859" s="13" t="s">
        <v>74</v>
      </c>
      <c r="I859" s="12">
        <f t="shared" si="143"/>
        <v>30</v>
      </c>
      <c r="J859" s="13" t="s">
        <v>72</v>
      </c>
      <c r="K859" s="30">
        <f t="shared" si="141"/>
        <v>9.9</v>
      </c>
      <c r="L859" s="30" t="s">
        <v>103</v>
      </c>
      <c r="M859" s="15">
        <f t="shared" si="142"/>
        <v>9900</v>
      </c>
      <c r="N859" s="13" t="s">
        <v>71</v>
      </c>
    </row>
    <row r="860" spans="1:14">
      <c r="A860" s="167">
        <v>8</v>
      </c>
      <c r="B860" s="5"/>
      <c r="C860" s="102" t="s">
        <v>26</v>
      </c>
      <c r="D860" s="102" t="s">
        <v>89</v>
      </c>
      <c r="E860" s="102" t="s">
        <v>8</v>
      </c>
      <c r="F860" s="119" t="s">
        <v>2106</v>
      </c>
      <c r="G860" s="133">
        <v>4</v>
      </c>
      <c r="H860" s="134" t="s">
        <v>74</v>
      </c>
      <c r="I860" s="133">
        <f t="shared" si="143"/>
        <v>24</v>
      </c>
      <c r="J860" s="134" t="s">
        <v>72</v>
      </c>
      <c r="K860" s="30">
        <f t="shared" si="141"/>
        <v>7.92</v>
      </c>
      <c r="L860" s="135" t="s">
        <v>103</v>
      </c>
      <c r="M860" s="136">
        <f t="shared" si="142"/>
        <v>7920</v>
      </c>
      <c r="N860" s="134" t="s">
        <v>71</v>
      </c>
    </row>
    <row r="861" spans="1:14">
      <c r="A861" s="167">
        <v>9</v>
      </c>
      <c r="B861" s="5"/>
      <c r="C861" s="5" t="s">
        <v>94</v>
      </c>
      <c r="D861" s="5" t="s">
        <v>95</v>
      </c>
      <c r="E861" s="5" t="s">
        <v>8</v>
      </c>
      <c r="F861" s="113" t="s">
        <v>75</v>
      </c>
      <c r="G861" s="12">
        <v>0</v>
      </c>
      <c r="H861" s="13" t="s">
        <v>74</v>
      </c>
      <c r="I861" s="12">
        <f t="shared" si="143"/>
        <v>0</v>
      </c>
      <c r="J861" s="13" t="s">
        <v>72</v>
      </c>
      <c r="K861" s="30">
        <f t="shared" si="141"/>
        <v>0</v>
      </c>
      <c r="L861" s="30" t="s">
        <v>103</v>
      </c>
      <c r="M861" s="15">
        <f t="shared" si="142"/>
        <v>0</v>
      </c>
      <c r="N861" s="13" t="s">
        <v>71</v>
      </c>
    </row>
    <row r="862" spans="1:14">
      <c r="A862" s="167">
        <v>10</v>
      </c>
      <c r="B862" s="5"/>
      <c r="C862" s="5" t="s">
        <v>190</v>
      </c>
      <c r="D862" s="5" t="s">
        <v>20</v>
      </c>
      <c r="E862" s="5" t="s">
        <v>173</v>
      </c>
      <c r="F862" s="12" t="s">
        <v>1910</v>
      </c>
      <c r="G862" s="12">
        <v>0</v>
      </c>
      <c r="H862" s="13" t="s">
        <v>74</v>
      </c>
      <c r="I862" s="12">
        <f>G862*7</f>
        <v>0</v>
      </c>
      <c r="J862" s="13" t="s">
        <v>72</v>
      </c>
      <c r="K862" s="30">
        <f t="shared" si="141"/>
        <v>0</v>
      </c>
      <c r="L862" s="30" t="s">
        <v>103</v>
      </c>
      <c r="M862" s="15">
        <f t="shared" si="142"/>
        <v>0</v>
      </c>
      <c r="N862" s="13" t="s">
        <v>71</v>
      </c>
    </row>
    <row r="863" spans="1:14">
      <c r="A863" s="167">
        <v>11</v>
      </c>
      <c r="B863" s="5"/>
      <c r="C863" s="5" t="s">
        <v>34</v>
      </c>
      <c r="D863" s="5" t="s">
        <v>134</v>
      </c>
      <c r="E863" s="5" t="s">
        <v>173</v>
      </c>
      <c r="F863" s="12" t="s">
        <v>1501</v>
      </c>
      <c r="G863" s="12">
        <v>0</v>
      </c>
      <c r="H863" s="13" t="s">
        <v>74</v>
      </c>
      <c r="I863" s="12">
        <f>G863*7</f>
        <v>0</v>
      </c>
      <c r="J863" s="13" t="s">
        <v>72</v>
      </c>
      <c r="K863" s="30">
        <f t="shared" si="141"/>
        <v>0</v>
      </c>
      <c r="L863" s="30" t="s">
        <v>103</v>
      </c>
      <c r="M863" s="15">
        <f t="shared" si="142"/>
        <v>0</v>
      </c>
      <c r="N863" s="13" t="s">
        <v>71</v>
      </c>
    </row>
    <row r="864" spans="1:14">
      <c r="A864" s="167">
        <v>12</v>
      </c>
      <c r="B864" s="5"/>
      <c r="C864" s="5" t="s">
        <v>23</v>
      </c>
      <c r="D864" s="5" t="s">
        <v>136</v>
      </c>
      <c r="E864" s="5" t="s">
        <v>12</v>
      </c>
      <c r="F864" s="5" t="s">
        <v>1911</v>
      </c>
      <c r="G864" s="12">
        <v>0</v>
      </c>
      <c r="H864" s="13" t="s">
        <v>74</v>
      </c>
      <c r="I864" s="12">
        <f t="shared" ref="I864:I873" si="144">G864*1</f>
        <v>0</v>
      </c>
      <c r="J864" s="13" t="s">
        <v>72</v>
      </c>
      <c r="K864" s="30">
        <f t="shared" si="141"/>
        <v>0</v>
      </c>
      <c r="L864" s="30" t="s">
        <v>103</v>
      </c>
      <c r="M864" s="15">
        <f t="shared" si="142"/>
        <v>0</v>
      </c>
      <c r="N864" s="13" t="s">
        <v>71</v>
      </c>
    </row>
    <row r="865" spans="1:14">
      <c r="A865" s="167">
        <v>13</v>
      </c>
      <c r="B865" s="5"/>
      <c r="C865" s="5" t="s">
        <v>90</v>
      </c>
      <c r="D865" s="5" t="s">
        <v>91</v>
      </c>
      <c r="E865" s="5" t="s">
        <v>12</v>
      </c>
      <c r="F865" s="12" t="s">
        <v>1342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167">
        <v>14</v>
      </c>
      <c r="B866" s="5"/>
      <c r="C866" s="5" t="s">
        <v>81</v>
      </c>
      <c r="D866" s="5" t="s">
        <v>82</v>
      </c>
      <c r="E866" s="5" t="s">
        <v>12</v>
      </c>
      <c r="F866" s="12" t="s">
        <v>1912</v>
      </c>
      <c r="G866" s="12">
        <v>0</v>
      </c>
      <c r="H866" s="13" t="s">
        <v>74</v>
      </c>
      <c r="I866" s="12">
        <f t="shared" si="144"/>
        <v>0</v>
      </c>
      <c r="J866" s="13" t="s">
        <v>72</v>
      </c>
      <c r="K866" s="30">
        <f t="shared" si="141"/>
        <v>0</v>
      </c>
      <c r="L866" s="30" t="s">
        <v>103</v>
      </c>
      <c r="M866" s="15">
        <f t="shared" si="142"/>
        <v>0</v>
      </c>
      <c r="N866" s="13" t="s">
        <v>71</v>
      </c>
    </row>
    <row r="867" spans="1:14">
      <c r="A867" s="167">
        <v>15</v>
      </c>
      <c r="B867" s="5"/>
      <c r="C867" s="5" t="s">
        <v>11</v>
      </c>
      <c r="D867" s="5" t="s">
        <v>13</v>
      </c>
      <c r="E867" s="5" t="s">
        <v>12</v>
      </c>
      <c r="F867" s="113" t="s">
        <v>2107</v>
      </c>
      <c r="G867" s="12">
        <v>1</v>
      </c>
      <c r="H867" s="13" t="s">
        <v>74</v>
      </c>
      <c r="I867" s="12">
        <f t="shared" si="144"/>
        <v>1</v>
      </c>
      <c r="J867" s="13" t="s">
        <v>72</v>
      </c>
      <c r="K867" s="30">
        <f t="shared" si="141"/>
        <v>0.33</v>
      </c>
      <c r="L867" s="30" t="s">
        <v>103</v>
      </c>
      <c r="M867" s="15">
        <f t="shared" si="142"/>
        <v>330</v>
      </c>
      <c r="N867" s="13" t="s">
        <v>71</v>
      </c>
    </row>
    <row r="868" spans="1:14">
      <c r="A868" s="167">
        <v>16</v>
      </c>
      <c r="B868" s="5"/>
      <c r="C868" s="5" t="s">
        <v>28</v>
      </c>
      <c r="D868" s="5" t="s">
        <v>27</v>
      </c>
      <c r="E868" s="5" t="s">
        <v>12</v>
      </c>
      <c r="F868" s="12" t="s">
        <v>1913</v>
      </c>
      <c r="G868" s="12">
        <v>0</v>
      </c>
      <c r="H868" s="13" t="s">
        <v>74</v>
      </c>
      <c r="I868" s="12">
        <f t="shared" si="144"/>
        <v>0</v>
      </c>
      <c r="J868" s="13" t="s">
        <v>72</v>
      </c>
      <c r="K868" s="30">
        <f t="shared" si="141"/>
        <v>0</v>
      </c>
      <c r="L868" s="30" t="s">
        <v>103</v>
      </c>
      <c r="M868" s="15">
        <f t="shared" si="142"/>
        <v>0</v>
      </c>
      <c r="N868" s="13" t="s">
        <v>71</v>
      </c>
    </row>
    <row r="869" spans="1:14">
      <c r="A869" s="167">
        <v>17</v>
      </c>
      <c r="B869" s="5"/>
      <c r="C869" s="102" t="s">
        <v>30</v>
      </c>
      <c r="D869" s="102" t="s">
        <v>29</v>
      </c>
      <c r="E869" s="102" t="s">
        <v>12</v>
      </c>
      <c r="F869" s="133" t="s">
        <v>2108</v>
      </c>
      <c r="G869" s="133">
        <v>3</v>
      </c>
      <c r="H869" s="134" t="s">
        <v>74</v>
      </c>
      <c r="I869" s="133">
        <f t="shared" si="144"/>
        <v>3</v>
      </c>
      <c r="J869" s="134" t="s">
        <v>72</v>
      </c>
      <c r="K869" s="135">
        <f t="shared" si="141"/>
        <v>0.99</v>
      </c>
      <c r="L869" s="135" t="s">
        <v>103</v>
      </c>
      <c r="M869" s="136">
        <f t="shared" si="142"/>
        <v>990</v>
      </c>
      <c r="N869" s="134" t="s">
        <v>71</v>
      </c>
    </row>
    <row r="870" spans="1:14">
      <c r="A870" s="167">
        <v>18</v>
      </c>
      <c r="B870" s="5"/>
      <c r="C870" s="5" t="s">
        <v>32</v>
      </c>
      <c r="D870" s="5" t="s">
        <v>33</v>
      </c>
      <c r="E870" s="5" t="s">
        <v>12</v>
      </c>
      <c r="F870" s="12" t="s">
        <v>1367</v>
      </c>
      <c r="G870" s="12">
        <v>0</v>
      </c>
      <c r="H870" s="13" t="s">
        <v>74</v>
      </c>
      <c r="I870" s="12">
        <f t="shared" si="144"/>
        <v>0</v>
      </c>
      <c r="J870" s="13" t="s">
        <v>72</v>
      </c>
      <c r="K870" s="30">
        <f t="shared" si="141"/>
        <v>0</v>
      </c>
      <c r="L870" s="30" t="s">
        <v>103</v>
      </c>
      <c r="M870" s="15">
        <f t="shared" si="142"/>
        <v>0</v>
      </c>
      <c r="N870" s="13" t="s">
        <v>71</v>
      </c>
    </row>
    <row r="871" spans="1:14">
      <c r="A871" s="167">
        <v>19</v>
      </c>
      <c r="B871" s="5"/>
      <c r="C871" s="5" t="s">
        <v>38</v>
      </c>
      <c r="D871" s="5" t="s">
        <v>37</v>
      </c>
      <c r="E871" s="5" t="s">
        <v>12</v>
      </c>
      <c r="F871" s="12" t="s">
        <v>1924</v>
      </c>
      <c r="G871" s="12">
        <v>1</v>
      </c>
      <c r="H871" s="13" t="s">
        <v>74</v>
      </c>
      <c r="I871" s="12">
        <f t="shared" si="144"/>
        <v>1</v>
      </c>
      <c r="J871" s="13" t="s">
        <v>72</v>
      </c>
      <c r="K871" s="30">
        <f t="shared" si="141"/>
        <v>0.33</v>
      </c>
      <c r="L871" s="30" t="s">
        <v>103</v>
      </c>
      <c r="M871" s="15">
        <f t="shared" si="142"/>
        <v>330</v>
      </c>
      <c r="N871" s="13" t="s">
        <v>71</v>
      </c>
    </row>
    <row r="872" spans="1:14">
      <c r="A872" s="167">
        <v>20</v>
      </c>
      <c r="B872" s="5"/>
      <c r="C872" s="5" t="s">
        <v>40</v>
      </c>
      <c r="D872" s="5" t="s">
        <v>39</v>
      </c>
      <c r="E872" s="5" t="s">
        <v>12</v>
      </c>
      <c r="F872" s="12" t="s">
        <v>1925</v>
      </c>
      <c r="G872" s="12">
        <v>1</v>
      </c>
      <c r="H872" s="13" t="s">
        <v>74</v>
      </c>
      <c r="I872" s="12">
        <f t="shared" si="144"/>
        <v>1</v>
      </c>
      <c r="J872" s="13" t="s">
        <v>72</v>
      </c>
      <c r="K872" s="30">
        <f t="shared" si="141"/>
        <v>0.33</v>
      </c>
      <c r="L872" s="30" t="s">
        <v>103</v>
      </c>
      <c r="M872" s="15">
        <f t="shared" si="142"/>
        <v>330</v>
      </c>
      <c r="N872" s="13" t="s">
        <v>71</v>
      </c>
    </row>
    <row r="873" spans="1:14">
      <c r="A873" s="167">
        <v>21</v>
      </c>
      <c r="B873" s="5"/>
      <c r="C873" s="5" t="s">
        <v>52</v>
      </c>
      <c r="D873" s="5" t="s">
        <v>79</v>
      </c>
      <c r="E873" s="5" t="s">
        <v>12</v>
      </c>
      <c r="F873" s="12" t="s">
        <v>1926</v>
      </c>
      <c r="G873" s="12">
        <v>3</v>
      </c>
      <c r="H873" s="13" t="s">
        <v>74</v>
      </c>
      <c r="I873" s="12">
        <f t="shared" si="144"/>
        <v>3</v>
      </c>
      <c r="J873" s="13" t="s">
        <v>72</v>
      </c>
      <c r="K873" s="30">
        <f t="shared" si="141"/>
        <v>0.99</v>
      </c>
      <c r="L873" s="30" t="s">
        <v>103</v>
      </c>
      <c r="M873" s="15">
        <f t="shared" si="142"/>
        <v>990</v>
      </c>
      <c r="N873" s="13" t="s">
        <v>71</v>
      </c>
    </row>
    <row r="874" spans="1:14">
      <c r="A874" s="167">
        <v>22</v>
      </c>
      <c r="B874" s="5"/>
      <c r="C874" s="102" t="s">
        <v>45</v>
      </c>
      <c r="D874" s="102" t="s">
        <v>44</v>
      </c>
      <c r="E874" s="102" t="s">
        <v>43</v>
      </c>
      <c r="F874" s="119" t="s">
        <v>1927</v>
      </c>
      <c r="G874" s="133">
        <v>2</v>
      </c>
      <c r="H874" s="134" t="s">
        <v>74</v>
      </c>
      <c r="I874" s="133">
        <f>G874*1.5</f>
        <v>3</v>
      </c>
      <c r="J874" s="134" t="s">
        <v>72</v>
      </c>
      <c r="K874" s="135">
        <f t="shared" si="141"/>
        <v>0.99</v>
      </c>
      <c r="L874" s="135" t="s">
        <v>103</v>
      </c>
      <c r="M874" s="136">
        <f t="shared" si="142"/>
        <v>990</v>
      </c>
      <c r="N874" s="134" t="s">
        <v>71</v>
      </c>
    </row>
    <row r="875" spans="1:14">
      <c r="A875" s="167">
        <v>23</v>
      </c>
      <c r="B875" s="5"/>
      <c r="C875" s="5" t="s">
        <v>1390</v>
      </c>
      <c r="D875" s="5" t="s">
        <v>46</v>
      </c>
      <c r="E875" s="5" t="s">
        <v>43</v>
      </c>
      <c r="F875" s="12" t="s">
        <v>1406</v>
      </c>
      <c r="G875" s="12">
        <v>0</v>
      </c>
      <c r="H875" s="13" t="s">
        <v>74</v>
      </c>
      <c r="I875" s="12">
        <f>G875*1.5</f>
        <v>0</v>
      </c>
      <c r="J875" s="13" t="s">
        <v>72</v>
      </c>
      <c r="K875" s="30">
        <f t="shared" si="141"/>
        <v>0</v>
      </c>
      <c r="L875" s="30" t="s">
        <v>103</v>
      </c>
      <c r="M875" s="15">
        <f t="shared" si="142"/>
        <v>0</v>
      </c>
      <c r="N875" s="13" t="s">
        <v>71</v>
      </c>
    </row>
    <row r="876" spans="1:14">
      <c r="A876" s="167">
        <v>24</v>
      </c>
      <c r="B876" s="5"/>
      <c r="C876" s="5" t="s">
        <v>42</v>
      </c>
      <c r="D876" s="5" t="s">
        <v>41</v>
      </c>
      <c r="E876" s="5" t="s">
        <v>43</v>
      </c>
      <c r="F876" s="12" t="s">
        <v>1928</v>
      </c>
      <c r="G876" s="12">
        <v>1</v>
      </c>
      <c r="H876" s="13" t="s">
        <v>74</v>
      </c>
      <c r="I876" s="12">
        <f>G876*1.5</f>
        <v>1.5</v>
      </c>
      <c r="J876" s="13" t="s">
        <v>72</v>
      </c>
      <c r="K876" s="30">
        <f t="shared" si="141"/>
        <v>0.495</v>
      </c>
      <c r="L876" s="30" t="s">
        <v>103</v>
      </c>
      <c r="M876" s="15">
        <f t="shared" si="142"/>
        <v>495</v>
      </c>
      <c r="N876" s="13" t="s">
        <v>71</v>
      </c>
    </row>
    <row r="877" spans="1:14">
      <c r="A877" s="167">
        <v>25</v>
      </c>
      <c r="B877" s="5"/>
      <c r="C877" s="5" t="s">
        <v>1168</v>
      </c>
      <c r="D877" s="5"/>
      <c r="E877" s="5" t="s">
        <v>12</v>
      </c>
      <c r="F877" s="12" t="s">
        <v>1106</v>
      </c>
      <c r="G877" s="12">
        <v>1</v>
      </c>
      <c r="H877" s="13" t="s">
        <v>74</v>
      </c>
      <c r="I877" s="12">
        <f>G877*4</f>
        <v>4</v>
      </c>
      <c r="J877" s="13" t="s">
        <v>72</v>
      </c>
      <c r="K877" s="30">
        <f t="shared" si="141"/>
        <v>1.32</v>
      </c>
      <c r="L877" s="30" t="s">
        <v>103</v>
      </c>
      <c r="M877" s="15">
        <f t="shared" si="142"/>
        <v>1320</v>
      </c>
      <c r="N877" s="13" t="s">
        <v>71</v>
      </c>
    </row>
    <row r="878" spans="1:14">
      <c r="A878" s="167">
        <v>26</v>
      </c>
      <c r="B878" s="5"/>
      <c r="C878" s="5" t="s">
        <v>1931</v>
      </c>
      <c r="D878" s="5"/>
      <c r="E878" s="5" t="s">
        <v>12</v>
      </c>
      <c r="F878" s="12" t="s">
        <v>990</v>
      </c>
      <c r="G878" s="12">
        <v>1</v>
      </c>
      <c r="H878" s="13" t="s">
        <v>74</v>
      </c>
      <c r="I878" s="12">
        <f t="shared" ref="I878" si="145">G878*1.5</f>
        <v>1.5</v>
      </c>
      <c r="J878" s="13" t="s">
        <v>72</v>
      </c>
      <c r="K878" s="30">
        <f t="shared" si="141"/>
        <v>0.495</v>
      </c>
      <c r="L878" s="30" t="s">
        <v>103</v>
      </c>
      <c r="M878" s="15">
        <f t="shared" si="142"/>
        <v>495</v>
      </c>
      <c r="N878" s="13" t="s">
        <v>71</v>
      </c>
    </row>
    <row r="879" spans="1:14">
      <c r="A879" s="167">
        <v>27</v>
      </c>
      <c r="B879" s="5"/>
      <c r="C879" s="5" t="s">
        <v>1919</v>
      </c>
      <c r="D879" s="5"/>
      <c r="E879" s="5" t="s">
        <v>12</v>
      </c>
      <c r="F879" s="12" t="s">
        <v>505</v>
      </c>
      <c r="G879" s="12">
        <v>1</v>
      </c>
      <c r="H879" s="13" t="s">
        <v>74</v>
      </c>
      <c r="I879" s="12">
        <f>G879*1</f>
        <v>1</v>
      </c>
      <c r="J879" s="13" t="s">
        <v>72</v>
      </c>
      <c r="K879" s="30">
        <f t="shared" si="141"/>
        <v>0.33</v>
      </c>
      <c r="L879" s="30" t="s">
        <v>103</v>
      </c>
      <c r="M879" s="15">
        <f t="shared" si="142"/>
        <v>330</v>
      </c>
      <c r="N879" s="13" t="s">
        <v>71</v>
      </c>
    </row>
    <row r="880" spans="1:14">
      <c r="A880" s="167">
        <v>28</v>
      </c>
      <c r="B880" s="5"/>
      <c r="C880" s="5" t="s">
        <v>832</v>
      </c>
      <c r="D880" s="5"/>
      <c r="E880" s="5" t="s">
        <v>12</v>
      </c>
      <c r="F880" s="12" t="s">
        <v>1920</v>
      </c>
      <c r="G880" s="12">
        <v>1</v>
      </c>
      <c r="H880" s="13" t="s">
        <v>74</v>
      </c>
      <c r="I880" s="12">
        <f>G880*1</f>
        <v>1</v>
      </c>
      <c r="J880" s="13" t="s">
        <v>72</v>
      </c>
      <c r="K880" s="30">
        <f t="shared" si="141"/>
        <v>0.33</v>
      </c>
      <c r="L880" s="30" t="s">
        <v>103</v>
      </c>
      <c r="M880" s="15">
        <f t="shared" si="142"/>
        <v>330</v>
      </c>
      <c r="N880" s="13" t="s">
        <v>71</v>
      </c>
    </row>
    <row r="881" spans="1:14">
      <c r="A881" s="167">
        <v>29</v>
      </c>
      <c r="B881" s="5"/>
      <c r="C881" s="5" t="s">
        <v>1114</v>
      </c>
      <c r="D881" s="5"/>
      <c r="E881" s="5" t="s">
        <v>12</v>
      </c>
      <c r="F881" s="103" t="s">
        <v>322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167">
        <v>30</v>
      </c>
      <c r="B882" s="5"/>
      <c r="C882" s="5" t="s">
        <v>126</v>
      </c>
      <c r="D882" s="5"/>
      <c r="E882" s="5" t="s">
        <v>43</v>
      </c>
      <c r="F882" s="12" t="s">
        <v>271</v>
      </c>
      <c r="G882" s="12">
        <v>1</v>
      </c>
      <c r="H882" s="13" t="s">
        <v>74</v>
      </c>
      <c r="I882" s="12">
        <f t="shared" ref="I882" si="146">G882*4</f>
        <v>4</v>
      </c>
      <c r="J882" s="13" t="s">
        <v>72</v>
      </c>
      <c r="K882" s="30">
        <f t="shared" si="141"/>
        <v>1.32</v>
      </c>
      <c r="L882" s="30" t="s">
        <v>103</v>
      </c>
      <c r="M882" s="15">
        <f t="shared" si="142"/>
        <v>1320</v>
      </c>
      <c r="N882" s="13" t="s">
        <v>71</v>
      </c>
    </row>
    <row r="883" spans="1:14">
      <c r="A883" s="167">
        <v>31</v>
      </c>
      <c r="B883" s="5"/>
      <c r="C883" s="5" t="s">
        <v>893</v>
      </c>
      <c r="D883" s="5"/>
      <c r="E883" s="5" t="s">
        <v>12</v>
      </c>
      <c r="F883" s="12" t="s">
        <v>220</v>
      </c>
      <c r="G883" s="12">
        <v>1</v>
      </c>
      <c r="H883" s="13" t="s">
        <v>74</v>
      </c>
      <c r="I883" s="12">
        <f>G883*1</f>
        <v>1</v>
      </c>
      <c r="J883" s="13" t="s">
        <v>72</v>
      </c>
      <c r="K883" s="30">
        <f t="shared" si="141"/>
        <v>0.33</v>
      </c>
      <c r="L883" s="30" t="s">
        <v>103</v>
      </c>
      <c r="M883" s="15">
        <f t="shared" si="142"/>
        <v>330</v>
      </c>
      <c r="N883" s="13" t="s">
        <v>71</v>
      </c>
    </row>
    <row r="884" spans="1:14">
      <c r="A884" s="167">
        <v>32</v>
      </c>
      <c r="B884" s="5"/>
      <c r="C884" s="5" t="s">
        <v>1193</v>
      </c>
      <c r="D884" s="5"/>
      <c r="E884" s="5" t="s">
        <v>43</v>
      </c>
      <c r="F884" s="12" t="s">
        <v>218</v>
      </c>
      <c r="G884" s="12">
        <v>1</v>
      </c>
      <c r="H884" s="13" t="s">
        <v>74</v>
      </c>
      <c r="I884" s="12">
        <f>G884*1</f>
        <v>1</v>
      </c>
      <c r="J884" s="13" t="s">
        <v>72</v>
      </c>
      <c r="K884" s="30">
        <f t="shared" si="141"/>
        <v>0.33</v>
      </c>
      <c r="L884" s="30" t="s">
        <v>103</v>
      </c>
      <c r="M884" s="15">
        <f t="shared" si="142"/>
        <v>330</v>
      </c>
      <c r="N884" s="13" t="s">
        <v>71</v>
      </c>
    </row>
    <row r="885" spans="1:14">
      <c r="A885" s="167">
        <v>33</v>
      </c>
      <c r="B885" s="5"/>
      <c r="C885" s="5" t="s">
        <v>686</v>
      </c>
      <c r="D885" s="5"/>
      <c r="E885" s="5" t="s">
        <v>12</v>
      </c>
      <c r="F885" s="12" t="s">
        <v>795</v>
      </c>
      <c r="G885" s="12">
        <v>1</v>
      </c>
      <c r="H885" s="13" t="s">
        <v>74</v>
      </c>
      <c r="I885" s="12">
        <f>G885*1.5</f>
        <v>1.5</v>
      </c>
      <c r="J885" s="13" t="s">
        <v>72</v>
      </c>
      <c r="K885" s="30">
        <f t="shared" si="141"/>
        <v>0.495</v>
      </c>
      <c r="L885" s="30" t="s">
        <v>103</v>
      </c>
      <c r="M885" s="15">
        <f t="shared" si="142"/>
        <v>495</v>
      </c>
      <c r="N885" s="13" t="s">
        <v>71</v>
      </c>
    </row>
    <row r="886" spans="1:14">
      <c r="A886" s="167">
        <v>34</v>
      </c>
      <c r="B886" s="5"/>
      <c r="C886" s="5" t="s">
        <v>1929</v>
      </c>
      <c r="D886" s="5"/>
      <c r="E886" s="5" t="s">
        <v>12</v>
      </c>
      <c r="F886" s="12" t="s">
        <v>1930</v>
      </c>
      <c r="G886" s="12">
        <v>1</v>
      </c>
      <c r="H886" s="13" t="s">
        <v>74</v>
      </c>
      <c r="I886" s="12">
        <f>G886*1</f>
        <v>1</v>
      </c>
      <c r="J886" s="13" t="s">
        <v>72</v>
      </c>
      <c r="K886" s="30">
        <f t="shared" si="141"/>
        <v>0.33</v>
      </c>
      <c r="L886" s="30" t="s">
        <v>103</v>
      </c>
      <c r="M886" s="15">
        <f t="shared" si="142"/>
        <v>330</v>
      </c>
      <c r="N886" s="13" t="s">
        <v>71</v>
      </c>
    </row>
    <row r="887" spans="1:14">
      <c r="A887" s="167">
        <v>35</v>
      </c>
      <c r="B887" s="5"/>
      <c r="C887" s="5" t="s">
        <v>52</v>
      </c>
      <c r="D887" s="5"/>
      <c r="E887" s="5" t="s">
        <v>12</v>
      </c>
      <c r="F887" s="5" t="s">
        <v>1918</v>
      </c>
      <c r="G887" s="30">
        <v>4</v>
      </c>
      <c r="H887" s="13" t="s">
        <v>74</v>
      </c>
      <c r="I887" s="12">
        <f>G887*1</f>
        <v>4</v>
      </c>
      <c r="J887" s="13" t="s">
        <v>72</v>
      </c>
      <c r="K887" s="30">
        <f t="shared" si="141"/>
        <v>1.32</v>
      </c>
      <c r="L887" s="30" t="s">
        <v>103</v>
      </c>
      <c r="M887" s="15">
        <f t="shared" si="142"/>
        <v>1320</v>
      </c>
      <c r="N887" s="13" t="s">
        <v>71</v>
      </c>
    </row>
    <row r="888" spans="1:14">
      <c r="A888" s="167">
        <v>36</v>
      </c>
      <c r="B888" s="5"/>
      <c r="C888" s="5" t="s">
        <v>1916</v>
      </c>
      <c r="D888" s="5"/>
      <c r="E888" s="5" t="s">
        <v>43</v>
      </c>
      <c r="F888" s="5" t="s">
        <v>1917</v>
      </c>
      <c r="G888" s="30">
        <v>1</v>
      </c>
      <c r="H888" s="13" t="s">
        <v>74</v>
      </c>
      <c r="I888" s="12">
        <f>G888*1</f>
        <v>1</v>
      </c>
      <c r="J888" s="13" t="s">
        <v>72</v>
      </c>
      <c r="K888" s="30">
        <f t="shared" si="141"/>
        <v>0.33</v>
      </c>
      <c r="L888" s="30" t="s">
        <v>103</v>
      </c>
      <c r="M888" s="15">
        <f t="shared" si="142"/>
        <v>330</v>
      </c>
      <c r="N888" s="13" t="s">
        <v>71</v>
      </c>
    </row>
    <row r="889" spans="1:14">
      <c r="A889" s="167">
        <v>37</v>
      </c>
      <c r="B889" s="5"/>
      <c r="C889" s="5" t="s">
        <v>49</v>
      </c>
      <c r="D889" s="5" t="s">
        <v>48</v>
      </c>
      <c r="E889" s="5" t="s">
        <v>1369</v>
      </c>
      <c r="F889" s="5" t="s">
        <v>1370</v>
      </c>
      <c r="G889" s="12">
        <v>0</v>
      </c>
      <c r="H889" s="13" t="s">
        <v>74</v>
      </c>
      <c r="I889" s="12">
        <v>4</v>
      </c>
      <c r="J889" s="13" t="s">
        <v>72</v>
      </c>
      <c r="K889" s="12">
        <f t="shared" si="141"/>
        <v>1.32</v>
      </c>
      <c r="L889" s="13" t="s">
        <v>103</v>
      </c>
      <c r="M889" s="12">
        <f t="shared" si="142"/>
        <v>1320</v>
      </c>
      <c r="N889" s="13" t="s">
        <v>71</v>
      </c>
    </row>
    <row r="890" spans="1:14">
      <c r="A890" s="167">
        <v>38</v>
      </c>
      <c r="B890" s="5"/>
      <c r="C890" s="102" t="s">
        <v>1371</v>
      </c>
      <c r="D890" s="102" t="s">
        <v>25</v>
      </c>
      <c r="E890" s="102" t="s">
        <v>1372</v>
      </c>
      <c r="F890" s="160" t="s">
        <v>1375</v>
      </c>
      <c r="G890" s="140">
        <v>0</v>
      </c>
      <c r="H890" s="141" t="s">
        <v>74</v>
      </c>
      <c r="I890" s="140">
        <v>7</v>
      </c>
      <c r="J890" s="141" t="s">
        <v>72</v>
      </c>
      <c r="K890" s="142" t="s">
        <v>1373</v>
      </c>
      <c r="L890" s="141" t="s">
        <v>103</v>
      </c>
      <c r="M890" s="142" t="s">
        <v>1374</v>
      </c>
      <c r="N890" s="141" t="s">
        <v>71</v>
      </c>
    </row>
    <row r="891" spans="1:14">
      <c r="A891" s="281" t="s">
        <v>54</v>
      </c>
      <c r="B891" s="282"/>
      <c r="C891" s="282"/>
      <c r="D891" s="282"/>
      <c r="E891" s="283"/>
      <c r="F891" s="166"/>
      <c r="G891" s="12">
        <f>SUM(G853:G890)</f>
        <v>55</v>
      </c>
      <c r="H891" s="13" t="s">
        <v>74</v>
      </c>
      <c r="I891" s="12">
        <f>SUM(I853:I889)</f>
        <v>190.5</v>
      </c>
      <c r="J891" s="13" t="s">
        <v>72</v>
      </c>
      <c r="K891" s="30">
        <f>I891*0.33</f>
        <v>62.865000000000002</v>
      </c>
      <c r="L891" s="30" t="s">
        <v>103</v>
      </c>
      <c r="M891" s="34">
        <f>SUM(M853:M889)</f>
        <v>62865</v>
      </c>
      <c r="N891" s="13" t="s">
        <v>71</v>
      </c>
    </row>
    <row r="893" spans="1:14">
      <c r="A893" s="286" t="s">
        <v>1932</v>
      </c>
      <c r="B893" s="286" t="s">
        <v>0</v>
      </c>
      <c r="C893" s="286" t="s">
        <v>2</v>
      </c>
      <c r="D893" s="286" t="s">
        <v>4</v>
      </c>
      <c r="E893" s="286" t="s">
        <v>1</v>
      </c>
      <c r="F893" s="286" t="s">
        <v>280</v>
      </c>
      <c r="G893" s="288" t="s">
        <v>5</v>
      </c>
      <c r="H893" s="289"/>
      <c r="I893" s="288" t="s">
        <v>6</v>
      </c>
      <c r="J893" s="289"/>
      <c r="K893" s="288" t="s">
        <v>101</v>
      </c>
      <c r="L893" s="289"/>
      <c r="M893" s="288" t="s">
        <v>102</v>
      </c>
      <c r="N893" s="289"/>
    </row>
    <row r="894" spans="1:14">
      <c r="A894" s="287"/>
      <c r="B894" s="287"/>
      <c r="C894" s="287"/>
      <c r="D894" s="287"/>
      <c r="E894" s="287"/>
      <c r="F894" s="287"/>
      <c r="G894" s="290"/>
      <c r="H894" s="291"/>
      <c r="I894" s="290"/>
      <c r="J894" s="291"/>
      <c r="K894" s="290"/>
      <c r="L894" s="291"/>
      <c r="M894" s="290"/>
      <c r="N894" s="291"/>
    </row>
    <row r="895" spans="1:14">
      <c r="A895" s="163">
        <v>1</v>
      </c>
      <c r="B895" s="16" t="s">
        <v>62</v>
      </c>
      <c r="C895" s="5" t="s">
        <v>3</v>
      </c>
      <c r="D895" s="5" t="s">
        <v>7</v>
      </c>
      <c r="E895" s="5" t="s">
        <v>8</v>
      </c>
      <c r="F895" s="12" t="s">
        <v>1905</v>
      </c>
      <c r="G895" s="12">
        <v>0</v>
      </c>
      <c r="H895" s="13" t="s">
        <v>74</v>
      </c>
      <c r="I895" s="12">
        <f t="shared" ref="I895:I897" si="147">G895*6</f>
        <v>0</v>
      </c>
      <c r="J895" s="13" t="s">
        <v>72</v>
      </c>
      <c r="K895" s="30">
        <f t="shared" ref="K895:K931" si="148">I895*0.33</f>
        <v>0</v>
      </c>
      <c r="L895" s="30" t="s">
        <v>103</v>
      </c>
      <c r="M895" s="15">
        <f t="shared" ref="M895:M931" si="149">K895*1000</f>
        <v>0</v>
      </c>
      <c r="N895" s="13" t="s">
        <v>71</v>
      </c>
    </row>
    <row r="896" spans="1:14">
      <c r="A896" s="163">
        <v>2</v>
      </c>
      <c r="B896" s="162">
        <v>43638</v>
      </c>
      <c r="C896" s="5" t="s">
        <v>56</v>
      </c>
      <c r="D896" s="5" t="s">
        <v>93</v>
      </c>
      <c r="E896" s="5" t="s">
        <v>8</v>
      </c>
      <c r="F896" s="93" t="s">
        <v>2111</v>
      </c>
      <c r="G896" s="12">
        <v>3</v>
      </c>
      <c r="H896" s="13" t="s">
        <v>74</v>
      </c>
      <c r="I896" s="12">
        <f t="shared" si="147"/>
        <v>18</v>
      </c>
      <c r="J896" s="13" t="s">
        <v>72</v>
      </c>
      <c r="K896" s="30">
        <f t="shared" si="148"/>
        <v>5.94</v>
      </c>
      <c r="L896" s="30" t="s">
        <v>103</v>
      </c>
      <c r="M896" s="15">
        <f t="shared" si="149"/>
        <v>5940</v>
      </c>
      <c r="N896" s="13" t="s">
        <v>71</v>
      </c>
    </row>
    <row r="897" spans="1:14">
      <c r="A897" s="163">
        <v>3</v>
      </c>
      <c r="B897" s="5"/>
      <c r="C897" s="5" t="s">
        <v>15</v>
      </c>
      <c r="D897" s="5" t="s">
        <v>647</v>
      </c>
      <c r="E897" s="5" t="s">
        <v>8</v>
      </c>
      <c r="F897" s="12" t="s">
        <v>1907</v>
      </c>
      <c r="G897" s="12">
        <v>2</v>
      </c>
      <c r="H897" s="13" t="s">
        <v>74</v>
      </c>
      <c r="I897" s="12">
        <f t="shared" si="147"/>
        <v>12</v>
      </c>
      <c r="J897" s="13" t="s">
        <v>72</v>
      </c>
      <c r="K897" s="30">
        <f t="shared" si="148"/>
        <v>3.96</v>
      </c>
      <c r="L897" s="30" t="s">
        <v>103</v>
      </c>
      <c r="M897" s="15">
        <f t="shared" si="149"/>
        <v>3960</v>
      </c>
      <c r="N897" s="13" t="s">
        <v>71</v>
      </c>
    </row>
    <row r="898" spans="1:14">
      <c r="A898" s="163">
        <v>4</v>
      </c>
      <c r="B898" s="5"/>
      <c r="C898" s="5" t="s">
        <v>17</v>
      </c>
      <c r="D898" s="5" t="s">
        <v>16</v>
      </c>
      <c r="E898" s="5" t="s">
        <v>8</v>
      </c>
      <c r="F898" s="12" t="s">
        <v>2109</v>
      </c>
      <c r="G898" s="12">
        <v>4</v>
      </c>
      <c r="H898" s="13" t="s">
        <v>74</v>
      </c>
      <c r="I898" s="12">
        <f>G898*F4279</f>
        <v>0</v>
      </c>
      <c r="J898" s="13" t="s">
        <v>72</v>
      </c>
      <c r="K898" s="30">
        <f t="shared" si="148"/>
        <v>0</v>
      </c>
      <c r="L898" s="30" t="s">
        <v>103</v>
      </c>
      <c r="M898" s="15">
        <f t="shared" si="149"/>
        <v>0</v>
      </c>
      <c r="N898" s="13" t="s">
        <v>71</v>
      </c>
    </row>
    <row r="899" spans="1:14">
      <c r="A899" s="163">
        <v>5</v>
      </c>
      <c r="B899" s="5"/>
      <c r="C899" s="5" t="s">
        <v>251</v>
      </c>
      <c r="D899" s="5" t="s">
        <v>18</v>
      </c>
      <c r="E899" s="5" t="s">
        <v>8</v>
      </c>
      <c r="F899" s="12" t="s">
        <v>1410</v>
      </c>
      <c r="G899" s="12">
        <v>4</v>
      </c>
      <c r="H899" s="13" t="s">
        <v>74</v>
      </c>
      <c r="I899" s="12">
        <f t="shared" ref="I899:I903" si="150">G899*6</f>
        <v>24</v>
      </c>
      <c r="J899" s="13" t="s">
        <v>72</v>
      </c>
      <c r="K899" s="30">
        <f t="shared" si="148"/>
        <v>7.92</v>
      </c>
      <c r="L899" s="30" t="s">
        <v>103</v>
      </c>
      <c r="M899" s="15">
        <f t="shared" si="149"/>
        <v>7920</v>
      </c>
      <c r="N899" s="13" t="s">
        <v>71</v>
      </c>
    </row>
    <row r="900" spans="1:14">
      <c r="A900" s="163">
        <v>6</v>
      </c>
      <c r="B900" s="5"/>
      <c r="C900" s="9" t="s">
        <v>52</v>
      </c>
      <c r="D900" s="9" t="s">
        <v>51</v>
      </c>
      <c r="E900" s="9" t="s">
        <v>8</v>
      </c>
      <c r="F900" s="72" t="s">
        <v>2073</v>
      </c>
      <c r="G900" s="12">
        <v>3</v>
      </c>
      <c r="H900" s="13" t="s">
        <v>74</v>
      </c>
      <c r="I900" s="12">
        <f t="shared" si="150"/>
        <v>18</v>
      </c>
      <c r="J900" s="13" t="s">
        <v>72</v>
      </c>
      <c r="K900" s="30">
        <f t="shared" si="148"/>
        <v>5.94</v>
      </c>
      <c r="L900" s="30" t="s">
        <v>103</v>
      </c>
      <c r="M900" s="15">
        <f t="shared" si="149"/>
        <v>5940</v>
      </c>
      <c r="N900" s="13" t="s">
        <v>71</v>
      </c>
    </row>
    <row r="901" spans="1:14">
      <c r="A901" s="163">
        <v>7</v>
      </c>
      <c r="B901" s="5"/>
      <c r="C901" s="5" t="s">
        <v>10</v>
      </c>
      <c r="D901" s="5" t="s">
        <v>93</v>
      </c>
      <c r="E901" s="5" t="s">
        <v>8</v>
      </c>
      <c r="F901" s="12" t="s">
        <v>2112</v>
      </c>
      <c r="G901" s="12">
        <v>5</v>
      </c>
      <c r="H901" s="13" t="s">
        <v>74</v>
      </c>
      <c r="I901" s="12">
        <f t="shared" si="150"/>
        <v>30</v>
      </c>
      <c r="J901" s="13" t="s">
        <v>72</v>
      </c>
      <c r="K901" s="30">
        <f t="shared" si="148"/>
        <v>9.9</v>
      </c>
      <c r="L901" s="30" t="s">
        <v>103</v>
      </c>
      <c r="M901" s="15">
        <f t="shared" si="149"/>
        <v>9900</v>
      </c>
      <c r="N901" s="13" t="s">
        <v>71</v>
      </c>
    </row>
    <row r="902" spans="1:14" ht="30">
      <c r="A902" s="169">
        <v>8</v>
      </c>
      <c r="B902" s="5"/>
      <c r="C902" s="102" t="s">
        <v>26</v>
      </c>
      <c r="D902" s="102" t="s">
        <v>89</v>
      </c>
      <c r="E902" s="102" t="s">
        <v>8</v>
      </c>
      <c r="F902" s="103" t="s">
        <v>2110</v>
      </c>
      <c r="G902" s="133">
        <v>5</v>
      </c>
      <c r="H902" s="134" t="s">
        <v>74</v>
      </c>
      <c r="I902" s="133">
        <f t="shared" si="150"/>
        <v>30</v>
      </c>
      <c r="J902" s="134" t="s">
        <v>72</v>
      </c>
      <c r="K902" s="30">
        <f t="shared" si="148"/>
        <v>9.9</v>
      </c>
      <c r="L902" s="135" t="s">
        <v>103</v>
      </c>
      <c r="M902" s="136">
        <f t="shared" si="149"/>
        <v>9900</v>
      </c>
      <c r="N902" s="134" t="s">
        <v>71</v>
      </c>
    </row>
    <row r="903" spans="1:14">
      <c r="A903" s="169">
        <v>9</v>
      </c>
      <c r="B903" s="5"/>
      <c r="C903" s="5" t="s">
        <v>94</v>
      </c>
      <c r="D903" s="5" t="s">
        <v>95</v>
      </c>
      <c r="E903" s="5" t="s">
        <v>8</v>
      </c>
      <c r="F903" s="113" t="s">
        <v>75</v>
      </c>
      <c r="G903" s="12">
        <v>0</v>
      </c>
      <c r="H903" s="13" t="s">
        <v>74</v>
      </c>
      <c r="I903" s="12">
        <f t="shared" si="150"/>
        <v>0</v>
      </c>
      <c r="J903" s="13" t="s">
        <v>72</v>
      </c>
      <c r="K903" s="30">
        <f t="shared" si="148"/>
        <v>0</v>
      </c>
      <c r="L903" s="30" t="s">
        <v>103</v>
      </c>
      <c r="M903" s="15">
        <f t="shared" si="149"/>
        <v>0</v>
      </c>
      <c r="N903" s="13" t="s">
        <v>71</v>
      </c>
    </row>
    <row r="904" spans="1:14">
      <c r="A904" s="169">
        <v>10</v>
      </c>
      <c r="B904" s="5"/>
      <c r="C904" s="5" t="s">
        <v>190</v>
      </c>
      <c r="D904" s="5" t="s">
        <v>20</v>
      </c>
      <c r="E904" s="5" t="s">
        <v>173</v>
      </c>
      <c r="F904" s="12" t="s">
        <v>425</v>
      </c>
      <c r="G904" s="12">
        <v>1</v>
      </c>
      <c r="H904" s="13" t="s">
        <v>74</v>
      </c>
      <c r="I904" s="12">
        <f>G904*7</f>
        <v>7</v>
      </c>
      <c r="J904" s="13" t="s">
        <v>72</v>
      </c>
      <c r="K904" s="30">
        <f t="shared" si="148"/>
        <v>2.31</v>
      </c>
      <c r="L904" s="30" t="s">
        <v>103</v>
      </c>
      <c r="M904" s="15">
        <f t="shared" si="149"/>
        <v>2310</v>
      </c>
      <c r="N904" s="13" t="s">
        <v>71</v>
      </c>
    </row>
    <row r="905" spans="1:14">
      <c r="A905" s="169">
        <v>11</v>
      </c>
      <c r="B905" s="5"/>
      <c r="C905" s="5" t="s">
        <v>34</v>
      </c>
      <c r="D905" s="5" t="s">
        <v>134</v>
      </c>
      <c r="E905" s="5" t="s">
        <v>173</v>
      </c>
      <c r="F905" s="12" t="s">
        <v>1501</v>
      </c>
      <c r="G905" s="12">
        <v>0</v>
      </c>
      <c r="H905" s="13" t="s">
        <v>74</v>
      </c>
      <c r="I905" s="12">
        <f>G905*7</f>
        <v>0</v>
      </c>
      <c r="J905" s="13" t="s">
        <v>72</v>
      </c>
      <c r="K905" s="30">
        <f t="shared" si="148"/>
        <v>0</v>
      </c>
      <c r="L905" s="30" t="s">
        <v>103</v>
      </c>
      <c r="M905" s="15">
        <f t="shared" si="149"/>
        <v>0</v>
      </c>
      <c r="N905" s="13" t="s">
        <v>71</v>
      </c>
    </row>
    <row r="906" spans="1:14">
      <c r="A906" s="169">
        <v>12</v>
      </c>
      <c r="B906" s="5"/>
      <c r="C906" s="5" t="s">
        <v>23</v>
      </c>
      <c r="D906" s="5" t="s">
        <v>136</v>
      </c>
      <c r="E906" s="5" t="s">
        <v>12</v>
      </c>
      <c r="F906" s="5" t="s">
        <v>1911</v>
      </c>
      <c r="G906" s="12">
        <v>3</v>
      </c>
      <c r="H906" s="13" t="s">
        <v>74</v>
      </c>
      <c r="I906" s="12">
        <f t="shared" ref="I906:I915" si="151">G906*1</f>
        <v>3</v>
      </c>
      <c r="J906" s="13" t="s">
        <v>72</v>
      </c>
      <c r="K906" s="30">
        <f t="shared" si="148"/>
        <v>0.99</v>
      </c>
      <c r="L906" s="30" t="s">
        <v>103</v>
      </c>
      <c r="M906" s="15">
        <f t="shared" si="149"/>
        <v>990</v>
      </c>
      <c r="N906" s="13" t="s">
        <v>71</v>
      </c>
    </row>
    <row r="907" spans="1:14">
      <c r="A907" s="169">
        <v>13</v>
      </c>
      <c r="B907" s="5"/>
      <c r="C907" s="5" t="s">
        <v>90</v>
      </c>
      <c r="D907" s="5" t="s">
        <v>91</v>
      </c>
      <c r="E907" s="5" t="s">
        <v>12</v>
      </c>
      <c r="F907" s="12" t="s">
        <v>1342</v>
      </c>
      <c r="G907" s="12">
        <v>0</v>
      </c>
      <c r="H907" s="13" t="s">
        <v>74</v>
      </c>
      <c r="I907" s="12">
        <f t="shared" si="151"/>
        <v>0</v>
      </c>
      <c r="J907" s="13" t="s">
        <v>72</v>
      </c>
      <c r="K907" s="30">
        <f t="shared" si="148"/>
        <v>0</v>
      </c>
      <c r="L907" s="30" t="s">
        <v>103</v>
      </c>
      <c r="M907" s="15">
        <f t="shared" si="149"/>
        <v>0</v>
      </c>
      <c r="N907" s="13" t="s">
        <v>71</v>
      </c>
    </row>
    <row r="908" spans="1:14">
      <c r="A908" s="169">
        <v>14</v>
      </c>
      <c r="B908" s="5"/>
      <c r="C908" s="5" t="s">
        <v>81</v>
      </c>
      <c r="D908" s="5" t="s">
        <v>82</v>
      </c>
      <c r="E908" s="5" t="s">
        <v>12</v>
      </c>
      <c r="F908" s="12" t="s">
        <v>2113</v>
      </c>
      <c r="G908" s="12">
        <v>1</v>
      </c>
      <c r="H908" s="13" t="s">
        <v>74</v>
      </c>
      <c r="I908" s="12">
        <f t="shared" si="151"/>
        <v>1</v>
      </c>
      <c r="J908" s="13" t="s">
        <v>72</v>
      </c>
      <c r="K908" s="30">
        <f t="shared" si="148"/>
        <v>0.33</v>
      </c>
      <c r="L908" s="30" t="s">
        <v>103</v>
      </c>
      <c r="M908" s="15">
        <f t="shared" si="149"/>
        <v>330</v>
      </c>
      <c r="N908" s="13" t="s">
        <v>71</v>
      </c>
    </row>
    <row r="909" spans="1:14">
      <c r="A909" s="169">
        <v>15</v>
      </c>
      <c r="B909" s="5"/>
      <c r="C909" s="5" t="s">
        <v>11</v>
      </c>
      <c r="D909" s="5" t="s">
        <v>13</v>
      </c>
      <c r="E909" s="5" t="s">
        <v>12</v>
      </c>
      <c r="F909" s="113" t="s">
        <v>2114</v>
      </c>
      <c r="G909" s="12">
        <v>1</v>
      </c>
      <c r="H909" s="13" t="s">
        <v>74</v>
      </c>
      <c r="I909" s="12">
        <f t="shared" si="151"/>
        <v>1</v>
      </c>
      <c r="J909" s="13" t="s">
        <v>72</v>
      </c>
      <c r="K909" s="30">
        <f t="shared" si="148"/>
        <v>0.33</v>
      </c>
      <c r="L909" s="30" t="s">
        <v>103</v>
      </c>
      <c r="M909" s="15">
        <f t="shared" si="149"/>
        <v>330</v>
      </c>
      <c r="N909" s="13" t="s">
        <v>71</v>
      </c>
    </row>
    <row r="910" spans="1:14">
      <c r="A910" s="169">
        <v>16</v>
      </c>
      <c r="B910" s="5"/>
      <c r="C910" s="5" t="s">
        <v>28</v>
      </c>
      <c r="D910" s="5" t="s">
        <v>27</v>
      </c>
      <c r="E910" s="5" t="s">
        <v>12</v>
      </c>
      <c r="F910" s="12" t="s">
        <v>1913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 ht="30">
      <c r="A911" s="169">
        <v>17</v>
      </c>
      <c r="B911" s="5"/>
      <c r="C911" s="102" t="s">
        <v>30</v>
      </c>
      <c r="D911" s="102" t="s">
        <v>29</v>
      </c>
      <c r="E911" s="102" t="s">
        <v>12</v>
      </c>
      <c r="F911" s="137" t="s">
        <v>2115</v>
      </c>
      <c r="G911" s="133">
        <v>3</v>
      </c>
      <c r="H911" s="134" t="s">
        <v>74</v>
      </c>
      <c r="I911" s="133">
        <f t="shared" si="151"/>
        <v>3</v>
      </c>
      <c r="J911" s="134" t="s">
        <v>72</v>
      </c>
      <c r="K911" s="135">
        <f t="shared" si="148"/>
        <v>0.99</v>
      </c>
      <c r="L911" s="135" t="s">
        <v>103</v>
      </c>
      <c r="M911" s="136">
        <f t="shared" si="149"/>
        <v>990</v>
      </c>
      <c r="N911" s="134" t="s">
        <v>71</v>
      </c>
    </row>
    <row r="912" spans="1:14">
      <c r="A912" s="169">
        <v>18</v>
      </c>
      <c r="B912" s="5"/>
      <c r="C912" s="5" t="s">
        <v>32</v>
      </c>
      <c r="D912" s="5" t="s">
        <v>33</v>
      </c>
      <c r="E912" s="5" t="s">
        <v>12</v>
      </c>
      <c r="F912" s="12" t="s">
        <v>2116</v>
      </c>
      <c r="G912" s="12">
        <v>1</v>
      </c>
      <c r="H912" s="13" t="s">
        <v>74</v>
      </c>
      <c r="I912" s="12">
        <f t="shared" si="151"/>
        <v>1</v>
      </c>
      <c r="J912" s="13" t="s">
        <v>72</v>
      </c>
      <c r="K912" s="30">
        <f t="shared" si="148"/>
        <v>0.33</v>
      </c>
      <c r="L912" s="30" t="s">
        <v>103</v>
      </c>
      <c r="M912" s="15">
        <f t="shared" si="149"/>
        <v>330</v>
      </c>
      <c r="N912" s="13" t="s">
        <v>71</v>
      </c>
    </row>
    <row r="913" spans="1:14">
      <c r="A913" s="169">
        <v>19</v>
      </c>
      <c r="B913" s="5"/>
      <c r="C913" s="5" t="s">
        <v>38</v>
      </c>
      <c r="D913" s="5" t="s">
        <v>37</v>
      </c>
      <c r="E913" s="5" t="s">
        <v>12</v>
      </c>
      <c r="F913" s="12" t="s">
        <v>2117</v>
      </c>
      <c r="G913" s="12">
        <v>2</v>
      </c>
      <c r="H913" s="13" t="s">
        <v>74</v>
      </c>
      <c r="I913" s="12">
        <f t="shared" si="151"/>
        <v>2</v>
      </c>
      <c r="J913" s="13" t="s">
        <v>72</v>
      </c>
      <c r="K913" s="30">
        <f t="shared" si="148"/>
        <v>0.66</v>
      </c>
      <c r="L913" s="30" t="s">
        <v>103</v>
      </c>
      <c r="M913" s="15">
        <f t="shared" si="149"/>
        <v>660</v>
      </c>
      <c r="N913" s="13" t="s">
        <v>71</v>
      </c>
    </row>
    <row r="914" spans="1:14">
      <c r="A914" s="169">
        <v>20</v>
      </c>
      <c r="B914" s="5"/>
      <c r="C914" s="5" t="s">
        <v>40</v>
      </c>
      <c r="D914" s="5" t="s">
        <v>39</v>
      </c>
      <c r="E914" s="5" t="s">
        <v>12</v>
      </c>
      <c r="F914" s="12" t="s">
        <v>2118</v>
      </c>
      <c r="G914" s="12">
        <v>3</v>
      </c>
      <c r="H914" s="13" t="s">
        <v>74</v>
      </c>
      <c r="I914" s="12">
        <f t="shared" si="151"/>
        <v>3</v>
      </c>
      <c r="J914" s="13" t="s">
        <v>72</v>
      </c>
      <c r="K914" s="30">
        <f t="shared" si="148"/>
        <v>0.99</v>
      </c>
      <c r="L914" s="30" t="s">
        <v>103</v>
      </c>
      <c r="M914" s="15">
        <f t="shared" si="149"/>
        <v>990</v>
      </c>
      <c r="N914" s="13" t="s">
        <v>71</v>
      </c>
    </row>
    <row r="915" spans="1:14">
      <c r="A915" s="169">
        <v>21</v>
      </c>
      <c r="B915" s="5"/>
      <c r="C915" s="5" t="s">
        <v>52</v>
      </c>
      <c r="D915" s="5" t="s">
        <v>79</v>
      </c>
      <c r="E915" s="5" t="s">
        <v>12</v>
      </c>
      <c r="F915" s="12" t="s">
        <v>1926</v>
      </c>
      <c r="G915" s="12">
        <v>3</v>
      </c>
      <c r="H915" s="13" t="s">
        <v>74</v>
      </c>
      <c r="I915" s="12">
        <f t="shared" si="151"/>
        <v>3</v>
      </c>
      <c r="J915" s="13" t="s">
        <v>72</v>
      </c>
      <c r="K915" s="30">
        <f t="shared" si="148"/>
        <v>0.99</v>
      </c>
      <c r="L915" s="30" t="s">
        <v>103</v>
      </c>
      <c r="M915" s="15">
        <f t="shared" si="149"/>
        <v>990</v>
      </c>
      <c r="N915" s="13" t="s">
        <v>71</v>
      </c>
    </row>
    <row r="916" spans="1:14">
      <c r="A916" s="169">
        <v>22</v>
      </c>
      <c r="B916" s="5"/>
      <c r="C916" s="102" t="s">
        <v>45</v>
      </c>
      <c r="D916" s="102" t="s">
        <v>44</v>
      </c>
      <c r="E916" s="102" t="s">
        <v>43</v>
      </c>
      <c r="F916" s="119" t="s">
        <v>2119</v>
      </c>
      <c r="G916" s="133">
        <v>4</v>
      </c>
      <c r="H916" s="134" t="s">
        <v>74</v>
      </c>
      <c r="I916" s="133">
        <f>G916*1.5</f>
        <v>6</v>
      </c>
      <c r="J916" s="134" t="s">
        <v>72</v>
      </c>
      <c r="K916" s="135">
        <f t="shared" si="148"/>
        <v>1.98</v>
      </c>
      <c r="L916" s="135" t="s">
        <v>103</v>
      </c>
      <c r="M916" s="136">
        <f t="shared" si="149"/>
        <v>1980</v>
      </c>
      <c r="N916" s="134" t="s">
        <v>71</v>
      </c>
    </row>
    <row r="917" spans="1:14">
      <c r="A917" s="169">
        <v>23</v>
      </c>
      <c r="B917" s="5"/>
      <c r="C917" s="5" t="s">
        <v>1390</v>
      </c>
      <c r="D917" s="5" t="s">
        <v>46</v>
      </c>
      <c r="E917" s="5" t="s">
        <v>43</v>
      </c>
      <c r="F917" s="12" t="s">
        <v>1406</v>
      </c>
      <c r="G917" s="12">
        <v>0</v>
      </c>
      <c r="H917" s="13" t="s">
        <v>74</v>
      </c>
      <c r="I917" s="12">
        <f>G917*1.5</f>
        <v>0</v>
      </c>
      <c r="J917" s="13" t="s">
        <v>72</v>
      </c>
      <c r="K917" s="30">
        <f t="shared" si="148"/>
        <v>0</v>
      </c>
      <c r="L917" s="30" t="s">
        <v>103</v>
      </c>
      <c r="M917" s="15">
        <f t="shared" si="149"/>
        <v>0</v>
      </c>
      <c r="N917" s="13" t="s">
        <v>71</v>
      </c>
    </row>
    <row r="918" spans="1:14">
      <c r="A918" s="169">
        <v>24</v>
      </c>
      <c r="B918" s="5"/>
      <c r="C918" s="5" t="s">
        <v>42</v>
      </c>
      <c r="D918" s="5" t="s">
        <v>41</v>
      </c>
      <c r="E918" s="5" t="s">
        <v>43</v>
      </c>
      <c r="F918" s="12" t="s">
        <v>1928</v>
      </c>
      <c r="G918" s="12">
        <v>0</v>
      </c>
      <c r="H918" s="13" t="s">
        <v>74</v>
      </c>
      <c r="I918" s="12">
        <f>G918*1.5</f>
        <v>0</v>
      </c>
      <c r="J918" s="13" t="s">
        <v>72</v>
      </c>
      <c r="K918" s="30">
        <f t="shared" si="148"/>
        <v>0</v>
      </c>
      <c r="L918" s="30" t="s">
        <v>103</v>
      </c>
      <c r="M918" s="15">
        <f t="shared" si="149"/>
        <v>0</v>
      </c>
      <c r="N918" s="13" t="s">
        <v>71</v>
      </c>
    </row>
    <row r="919" spans="1:14">
      <c r="A919" s="169">
        <v>25</v>
      </c>
      <c r="B919" s="5"/>
      <c r="C919" s="5" t="s">
        <v>1168</v>
      </c>
      <c r="D919" s="5"/>
      <c r="E919" s="5" t="s">
        <v>12</v>
      </c>
      <c r="F919" s="12" t="s">
        <v>1106</v>
      </c>
      <c r="G919" s="12">
        <v>0</v>
      </c>
      <c r="H919" s="13" t="s">
        <v>74</v>
      </c>
      <c r="I919" s="12">
        <f>G919*4</f>
        <v>0</v>
      </c>
      <c r="J919" s="13" t="s">
        <v>72</v>
      </c>
      <c r="K919" s="30">
        <f t="shared" si="148"/>
        <v>0</v>
      </c>
      <c r="L919" s="30" t="s">
        <v>103</v>
      </c>
      <c r="M919" s="15">
        <f t="shared" si="149"/>
        <v>0</v>
      </c>
      <c r="N919" s="13" t="s">
        <v>71</v>
      </c>
    </row>
    <row r="920" spans="1:14">
      <c r="A920" s="169">
        <v>26</v>
      </c>
      <c r="B920" s="5"/>
      <c r="C920" s="5" t="s">
        <v>1931</v>
      </c>
      <c r="D920" s="5"/>
      <c r="E920" s="5" t="s">
        <v>12</v>
      </c>
      <c r="F920" s="12" t="s">
        <v>990</v>
      </c>
      <c r="G920" s="12">
        <v>1</v>
      </c>
      <c r="H920" s="13" t="s">
        <v>74</v>
      </c>
      <c r="I920" s="12">
        <f t="shared" ref="I920" si="152">G920*1.5</f>
        <v>1.5</v>
      </c>
      <c r="J920" s="13" t="s">
        <v>72</v>
      </c>
      <c r="K920" s="30">
        <f t="shared" si="148"/>
        <v>0.495</v>
      </c>
      <c r="L920" s="30" t="s">
        <v>103</v>
      </c>
      <c r="M920" s="15">
        <f t="shared" si="149"/>
        <v>495</v>
      </c>
      <c r="N920" s="13" t="s">
        <v>71</v>
      </c>
    </row>
    <row r="921" spans="1:14">
      <c r="A921" s="169">
        <v>27</v>
      </c>
      <c r="B921" s="5"/>
      <c r="C921" s="5" t="s">
        <v>1919</v>
      </c>
      <c r="D921" s="5"/>
      <c r="E921" s="5" t="s">
        <v>12</v>
      </c>
      <c r="F921" s="12" t="s">
        <v>505</v>
      </c>
      <c r="G921" s="12">
        <v>1</v>
      </c>
      <c r="H921" s="13" t="s">
        <v>74</v>
      </c>
      <c r="I921" s="12">
        <f>G921*1</f>
        <v>1</v>
      </c>
      <c r="J921" s="13" t="s">
        <v>72</v>
      </c>
      <c r="K921" s="30">
        <f t="shared" si="148"/>
        <v>0.33</v>
      </c>
      <c r="L921" s="30" t="s">
        <v>103</v>
      </c>
      <c r="M921" s="15">
        <f t="shared" si="149"/>
        <v>330</v>
      </c>
      <c r="N921" s="13" t="s">
        <v>71</v>
      </c>
    </row>
    <row r="922" spans="1:14">
      <c r="A922" s="169">
        <v>28</v>
      </c>
      <c r="B922" s="5"/>
      <c r="C922" s="5" t="s">
        <v>832</v>
      </c>
      <c r="D922" s="5"/>
      <c r="E922" s="5" t="s">
        <v>12</v>
      </c>
      <c r="F922" s="12" t="s">
        <v>1920</v>
      </c>
      <c r="G922" s="12">
        <v>1</v>
      </c>
      <c r="H922" s="13" t="s">
        <v>74</v>
      </c>
      <c r="I922" s="12">
        <f>G922*1</f>
        <v>1</v>
      </c>
      <c r="J922" s="13" t="s">
        <v>72</v>
      </c>
      <c r="K922" s="30">
        <f t="shared" si="148"/>
        <v>0.33</v>
      </c>
      <c r="L922" s="30" t="s">
        <v>103</v>
      </c>
      <c r="M922" s="15">
        <f t="shared" si="149"/>
        <v>330</v>
      </c>
      <c r="N922" s="13" t="s">
        <v>71</v>
      </c>
    </row>
    <row r="923" spans="1:14">
      <c r="A923" s="169">
        <v>29</v>
      </c>
      <c r="B923" s="5"/>
      <c r="C923" s="5" t="s">
        <v>1114</v>
      </c>
      <c r="D923" s="5"/>
      <c r="E923" s="5" t="s">
        <v>12</v>
      </c>
      <c r="F923" s="103" t="s">
        <v>322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169">
        <v>30</v>
      </c>
      <c r="B924" s="5"/>
      <c r="C924" s="5" t="s">
        <v>126</v>
      </c>
      <c r="D924" s="5"/>
      <c r="E924" s="5" t="s">
        <v>43</v>
      </c>
      <c r="F924" s="12" t="s">
        <v>2017</v>
      </c>
      <c r="G924" s="12">
        <v>2</v>
      </c>
      <c r="H924" s="13" t="s">
        <v>74</v>
      </c>
      <c r="I924" s="12">
        <f t="shared" ref="I924" si="153">G924*4</f>
        <v>8</v>
      </c>
      <c r="J924" s="13" t="s">
        <v>72</v>
      </c>
      <c r="K924" s="30">
        <f t="shared" si="148"/>
        <v>2.64</v>
      </c>
      <c r="L924" s="30" t="s">
        <v>103</v>
      </c>
      <c r="M924" s="15">
        <f t="shared" si="149"/>
        <v>2640</v>
      </c>
      <c r="N924" s="13" t="s">
        <v>71</v>
      </c>
    </row>
    <row r="925" spans="1:14">
      <c r="A925" s="169">
        <v>31</v>
      </c>
      <c r="B925" s="5"/>
      <c r="C925" s="5" t="s">
        <v>893</v>
      </c>
      <c r="D925" s="5"/>
      <c r="E925" s="5" t="s">
        <v>12</v>
      </c>
      <c r="F925" s="12" t="s">
        <v>220</v>
      </c>
      <c r="G925" s="12">
        <v>1</v>
      </c>
      <c r="H925" s="13" t="s">
        <v>74</v>
      </c>
      <c r="I925" s="12">
        <f>G925*1</f>
        <v>1</v>
      </c>
      <c r="J925" s="13" t="s">
        <v>72</v>
      </c>
      <c r="K925" s="30">
        <f t="shared" si="148"/>
        <v>0.33</v>
      </c>
      <c r="L925" s="30" t="s">
        <v>103</v>
      </c>
      <c r="M925" s="15">
        <f t="shared" si="149"/>
        <v>330</v>
      </c>
      <c r="N925" s="13" t="s">
        <v>71</v>
      </c>
    </row>
    <row r="926" spans="1:14">
      <c r="A926" s="169">
        <v>32</v>
      </c>
      <c r="B926" s="5"/>
      <c r="C926" s="5" t="s">
        <v>1193</v>
      </c>
      <c r="D926" s="5"/>
      <c r="E926" s="5" t="s">
        <v>43</v>
      </c>
      <c r="F926" s="12" t="s">
        <v>218</v>
      </c>
      <c r="G926" s="12">
        <v>1</v>
      </c>
      <c r="H926" s="13" t="s">
        <v>74</v>
      </c>
      <c r="I926" s="12">
        <f>G926*1</f>
        <v>1</v>
      </c>
      <c r="J926" s="13" t="s">
        <v>72</v>
      </c>
      <c r="K926" s="30">
        <f t="shared" si="148"/>
        <v>0.33</v>
      </c>
      <c r="L926" s="30" t="s">
        <v>103</v>
      </c>
      <c r="M926" s="15">
        <f t="shared" si="149"/>
        <v>330</v>
      </c>
      <c r="N926" s="13" t="s">
        <v>71</v>
      </c>
    </row>
    <row r="927" spans="1:14">
      <c r="A927" s="169">
        <v>33</v>
      </c>
      <c r="B927" s="5"/>
      <c r="C927" s="5" t="s">
        <v>686</v>
      </c>
      <c r="D927" s="5"/>
      <c r="E927" s="5" t="s">
        <v>12</v>
      </c>
      <c r="F927" s="12" t="s">
        <v>795</v>
      </c>
      <c r="G927" s="12">
        <v>1</v>
      </c>
      <c r="H927" s="13" t="s">
        <v>74</v>
      </c>
      <c r="I927" s="12">
        <f>G927*1.5</f>
        <v>1.5</v>
      </c>
      <c r="J927" s="13" t="s">
        <v>72</v>
      </c>
      <c r="K927" s="30">
        <f t="shared" si="148"/>
        <v>0.495</v>
      </c>
      <c r="L927" s="30" t="s">
        <v>103</v>
      </c>
      <c r="M927" s="15">
        <f t="shared" si="149"/>
        <v>495</v>
      </c>
      <c r="N927" s="13" t="s">
        <v>71</v>
      </c>
    </row>
    <row r="928" spans="1:14">
      <c r="A928" s="169">
        <v>34</v>
      </c>
      <c r="B928" s="5"/>
      <c r="C928" s="5" t="s">
        <v>1929</v>
      </c>
      <c r="D928" s="5"/>
      <c r="E928" s="5" t="s">
        <v>12</v>
      </c>
      <c r="F928" s="12" t="s">
        <v>1930</v>
      </c>
      <c r="G928" s="12">
        <v>1</v>
      </c>
      <c r="H928" s="13" t="s">
        <v>74</v>
      </c>
      <c r="I928" s="12">
        <f>G928*1</f>
        <v>1</v>
      </c>
      <c r="J928" s="13" t="s">
        <v>72</v>
      </c>
      <c r="K928" s="30">
        <f t="shared" si="148"/>
        <v>0.33</v>
      </c>
      <c r="L928" s="30" t="s">
        <v>103</v>
      </c>
      <c r="M928" s="15">
        <f t="shared" si="149"/>
        <v>330</v>
      </c>
      <c r="N928" s="13" t="s">
        <v>71</v>
      </c>
    </row>
    <row r="929" spans="1:14">
      <c r="A929" s="169">
        <v>35</v>
      </c>
      <c r="B929" s="5"/>
      <c r="C929" s="5" t="s">
        <v>52</v>
      </c>
      <c r="D929" s="5"/>
      <c r="E929" s="5" t="s">
        <v>12</v>
      </c>
      <c r="F929" s="5" t="s">
        <v>1918</v>
      </c>
      <c r="G929" s="30">
        <v>4</v>
      </c>
      <c r="H929" s="13" t="s">
        <v>74</v>
      </c>
      <c r="I929" s="12">
        <f>G929*1</f>
        <v>4</v>
      </c>
      <c r="J929" s="13" t="s">
        <v>72</v>
      </c>
      <c r="K929" s="30">
        <f t="shared" si="148"/>
        <v>1.32</v>
      </c>
      <c r="L929" s="30" t="s">
        <v>103</v>
      </c>
      <c r="M929" s="15">
        <f t="shared" si="149"/>
        <v>1320</v>
      </c>
      <c r="N929" s="13" t="s">
        <v>71</v>
      </c>
    </row>
    <row r="930" spans="1:14">
      <c r="A930" s="169">
        <v>36</v>
      </c>
      <c r="B930" s="5"/>
      <c r="C930" s="5" t="s">
        <v>1916</v>
      </c>
      <c r="D930" s="5"/>
      <c r="E930" s="5" t="s">
        <v>43</v>
      </c>
      <c r="F930" s="5" t="s">
        <v>1917</v>
      </c>
      <c r="G930" s="30">
        <v>1</v>
      </c>
      <c r="H930" s="13" t="s">
        <v>74</v>
      </c>
      <c r="I930" s="12">
        <f>G930*1</f>
        <v>1</v>
      </c>
      <c r="J930" s="13" t="s">
        <v>72</v>
      </c>
      <c r="K930" s="30">
        <f t="shared" si="148"/>
        <v>0.33</v>
      </c>
      <c r="L930" s="30" t="s">
        <v>103</v>
      </c>
      <c r="M930" s="15">
        <f t="shared" si="149"/>
        <v>330</v>
      </c>
      <c r="N930" s="13" t="s">
        <v>71</v>
      </c>
    </row>
    <row r="931" spans="1:14">
      <c r="A931" s="169">
        <v>37</v>
      </c>
      <c r="B931" s="5"/>
      <c r="C931" s="5" t="s">
        <v>49</v>
      </c>
      <c r="D931" s="5" t="s">
        <v>48</v>
      </c>
      <c r="E931" s="5" t="s">
        <v>1369</v>
      </c>
      <c r="F931" s="5" t="s">
        <v>1370</v>
      </c>
      <c r="G931" s="12">
        <v>0</v>
      </c>
      <c r="H931" s="13" t="s">
        <v>74</v>
      </c>
      <c r="I931" s="12">
        <v>4</v>
      </c>
      <c r="J931" s="13" t="s">
        <v>72</v>
      </c>
      <c r="K931" s="12">
        <f t="shared" si="148"/>
        <v>1.32</v>
      </c>
      <c r="L931" s="13" t="s">
        <v>103</v>
      </c>
      <c r="M931" s="12">
        <f t="shared" si="149"/>
        <v>1320</v>
      </c>
      <c r="N931" s="13" t="s">
        <v>71</v>
      </c>
    </row>
    <row r="932" spans="1:14">
      <c r="A932" s="169">
        <v>38</v>
      </c>
      <c r="B932" s="5"/>
      <c r="C932" s="102" t="s">
        <v>1371</v>
      </c>
      <c r="D932" s="102" t="s">
        <v>25</v>
      </c>
      <c r="E932" s="102" t="s">
        <v>1372</v>
      </c>
      <c r="F932" s="160" t="s">
        <v>1375</v>
      </c>
      <c r="G932" s="140">
        <v>0</v>
      </c>
      <c r="H932" s="141" t="s">
        <v>74</v>
      </c>
      <c r="I932" s="140">
        <v>7</v>
      </c>
      <c r="J932" s="141" t="s">
        <v>72</v>
      </c>
      <c r="K932" s="142" t="s">
        <v>1373</v>
      </c>
      <c r="L932" s="141" t="s">
        <v>103</v>
      </c>
      <c r="M932" s="142" t="s">
        <v>1374</v>
      </c>
      <c r="N932" s="141" t="s">
        <v>71</v>
      </c>
    </row>
    <row r="933" spans="1:14">
      <c r="A933" s="281" t="s">
        <v>54</v>
      </c>
      <c r="B933" s="282"/>
      <c r="C933" s="282"/>
      <c r="D933" s="282"/>
      <c r="E933" s="283"/>
      <c r="F933" s="168"/>
      <c r="G933" s="12">
        <f>SUM(G895:G932)</f>
        <v>64</v>
      </c>
      <c r="H933" s="13" t="s">
        <v>74</v>
      </c>
      <c r="I933" s="12">
        <f>SUM(I895:I931)</f>
        <v>189</v>
      </c>
      <c r="J933" s="13" t="s">
        <v>72</v>
      </c>
      <c r="K933" s="30">
        <f>I933*0.33</f>
        <v>62.370000000000005</v>
      </c>
      <c r="L933" s="30" t="s">
        <v>103</v>
      </c>
      <c r="M933" s="34">
        <f>SUM(M895:M931)</f>
        <v>62370</v>
      </c>
      <c r="N933" s="13" t="s">
        <v>71</v>
      </c>
    </row>
    <row r="935" spans="1:14">
      <c r="A935" s="286" t="s">
        <v>1932</v>
      </c>
      <c r="B935" s="286" t="s">
        <v>0</v>
      </c>
      <c r="C935" s="286" t="s">
        <v>2</v>
      </c>
      <c r="D935" s="286" t="s">
        <v>4</v>
      </c>
      <c r="E935" s="286" t="s">
        <v>1</v>
      </c>
      <c r="F935" s="286" t="s">
        <v>280</v>
      </c>
      <c r="G935" s="288" t="s">
        <v>5</v>
      </c>
      <c r="H935" s="289"/>
      <c r="I935" s="288" t="s">
        <v>6</v>
      </c>
      <c r="J935" s="289"/>
      <c r="K935" s="288" t="s">
        <v>101</v>
      </c>
      <c r="L935" s="289"/>
      <c r="M935" s="288" t="s">
        <v>102</v>
      </c>
      <c r="N935" s="289"/>
    </row>
    <row r="936" spans="1:14">
      <c r="A936" s="287"/>
      <c r="B936" s="287"/>
      <c r="C936" s="287"/>
      <c r="D936" s="287"/>
      <c r="E936" s="287"/>
      <c r="F936" s="287"/>
      <c r="G936" s="290"/>
      <c r="H936" s="291"/>
      <c r="I936" s="290"/>
      <c r="J936" s="291"/>
      <c r="K936" s="290"/>
      <c r="L936" s="291"/>
      <c r="M936" s="290"/>
      <c r="N936" s="291"/>
    </row>
    <row r="937" spans="1:14">
      <c r="A937" s="163">
        <v>1</v>
      </c>
      <c r="B937" s="16" t="s">
        <v>63</v>
      </c>
      <c r="C937" s="5" t="s">
        <v>3</v>
      </c>
      <c r="D937" s="5" t="s">
        <v>7</v>
      </c>
      <c r="E937" s="5" t="s">
        <v>8</v>
      </c>
      <c r="F937" s="12" t="s">
        <v>1934</v>
      </c>
      <c r="G937" s="12">
        <v>4</v>
      </c>
      <c r="H937" s="13" t="s">
        <v>74</v>
      </c>
      <c r="I937" s="12">
        <f t="shared" ref="I937:I939" si="154">G937*6</f>
        <v>24</v>
      </c>
      <c r="J937" s="13" t="s">
        <v>72</v>
      </c>
      <c r="K937" s="30">
        <f t="shared" ref="K937:K973" si="155">I937*0.33</f>
        <v>7.92</v>
      </c>
      <c r="L937" s="30" t="s">
        <v>103</v>
      </c>
      <c r="M937" s="15">
        <f t="shared" ref="M937:M973" si="156">K937*1000</f>
        <v>7920</v>
      </c>
      <c r="N937" s="13" t="s">
        <v>71</v>
      </c>
    </row>
    <row r="938" spans="1:14">
      <c r="A938" s="163">
        <v>2</v>
      </c>
      <c r="B938" s="162">
        <v>43639</v>
      </c>
      <c r="C938" s="5" t="s">
        <v>56</v>
      </c>
      <c r="D938" s="5" t="s">
        <v>93</v>
      </c>
      <c r="E938" s="5" t="s">
        <v>8</v>
      </c>
      <c r="F938" s="93" t="s">
        <v>2128</v>
      </c>
      <c r="G938" s="12">
        <v>4</v>
      </c>
      <c r="H938" s="13" t="s">
        <v>74</v>
      </c>
      <c r="I938" s="12">
        <f t="shared" si="154"/>
        <v>24</v>
      </c>
      <c r="J938" s="13" t="s">
        <v>72</v>
      </c>
      <c r="K938" s="30">
        <f t="shared" si="155"/>
        <v>7.92</v>
      </c>
      <c r="L938" s="30" t="s">
        <v>103</v>
      </c>
      <c r="M938" s="15">
        <f t="shared" si="156"/>
        <v>7920</v>
      </c>
      <c r="N938" s="13" t="s">
        <v>71</v>
      </c>
    </row>
    <row r="939" spans="1:14">
      <c r="A939" s="163">
        <v>3</v>
      </c>
      <c r="B939" s="5"/>
      <c r="C939" s="5" t="s">
        <v>15</v>
      </c>
      <c r="D939" s="5" t="s">
        <v>647</v>
      </c>
      <c r="E939" s="5" t="s">
        <v>8</v>
      </c>
      <c r="F939" s="12" t="s">
        <v>2123</v>
      </c>
      <c r="G939" s="12">
        <v>2</v>
      </c>
      <c r="H939" s="13" t="s">
        <v>74</v>
      </c>
      <c r="I939" s="12">
        <f t="shared" si="154"/>
        <v>12</v>
      </c>
      <c r="J939" s="13" t="s">
        <v>72</v>
      </c>
      <c r="K939" s="30">
        <f t="shared" si="155"/>
        <v>3.96</v>
      </c>
      <c r="L939" s="30" t="s">
        <v>103</v>
      </c>
      <c r="M939" s="15">
        <f t="shared" si="156"/>
        <v>3960</v>
      </c>
      <c r="N939" s="13" t="s">
        <v>71</v>
      </c>
    </row>
    <row r="940" spans="1:14">
      <c r="A940" s="163">
        <v>4</v>
      </c>
      <c r="B940" s="5"/>
      <c r="C940" s="5" t="s">
        <v>17</v>
      </c>
      <c r="D940" s="5" t="s">
        <v>16</v>
      </c>
      <c r="E940" s="5" t="s">
        <v>8</v>
      </c>
      <c r="F940" s="12" t="s">
        <v>2124</v>
      </c>
      <c r="G940" s="12">
        <v>3</v>
      </c>
      <c r="H940" s="13" t="s">
        <v>74</v>
      </c>
      <c r="I940" s="12">
        <f>G940*F4321</f>
        <v>0</v>
      </c>
      <c r="J940" s="13" t="s">
        <v>72</v>
      </c>
      <c r="K940" s="30">
        <f t="shared" si="155"/>
        <v>0</v>
      </c>
      <c r="L940" s="30" t="s">
        <v>103</v>
      </c>
      <c r="M940" s="15">
        <f t="shared" si="156"/>
        <v>0</v>
      </c>
      <c r="N940" s="13" t="s">
        <v>71</v>
      </c>
    </row>
    <row r="941" spans="1:14">
      <c r="A941" s="163">
        <v>5</v>
      </c>
      <c r="B941" s="5"/>
      <c r="C941" s="5" t="s">
        <v>251</v>
      </c>
      <c r="D941" s="5" t="s">
        <v>18</v>
      </c>
      <c r="E941" s="5" t="s">
        <v>8</v>
      </c>
      <c r="F941" s="12" t="s">
        <v>2125</v>
      </c>
      <c r="G941" s="12">
        <v>4</v>
      </c>
      <c r="H941" s="13" t="s">
        <v>74</v>
      </c>
      <c r="I941" s="12">
        <f t="shared" ref="I941:I945" si="157">G941*6</f>
        <v>24</v>
      </c>
      <c r="J941" s="13" t="s">
        <v>72</v>
      </c>
      <c r="K941" s="30">
        <f t="shared" si="155"/>
        <v>7.92</v>
      </c>
      <c r="L941" s="30" t="s">
        <v>103</v>
      </c>
      <c r="M941" s="15">
        <f t="shared" si="156"/>
        <v>7920</v>
      </c>
      <c r="N941" s="13" t="s">
        <v>71</v>
      </c>
    </row>
    <row r="942" spans="1:14">
      <c r="A942" s="163">
        <v>6</v>
      </c>
      <c r="B942" s="5"/>
      <c r="C942" s="9" t="s">
        <v>52</v>
      </c>
      <c r="D942" s="9" t="s">
        <v>51</v>
      </c>
      <c r="E942" s="9" t="s">
        <v>8</v>
      </c>
      <c r="F942" s="201" t="s">
        <v>2126</v>
      </c>
      <c r="G942" s="12">
        <v>3</v>
      </c>
      <c r="H942" s="13" t="s">
        <v>74</v>
      </c>
      <c r="I942" s="12">
        <f t="shared" si="157"/>
        <v>18</v>
      </c>
      <c r="J942" s="13" t="s">
        <v>72</v>
      </c>
      <c r="K942" s="30">
        <f t="shared" si="155"/>
        <v>5.94</v>
      </c>
      <c r="L942" s="30" t="s">
        <v>103</v>
      </c>
      <c r="M942" s="15">
        <f t="shared" si="156"/>
        <v>5940</v>
      </c>
      <c r="N942" s="13" t="s">
        <v>71</v>
      </c>
    </row>
    <row r="943" spans="1:14">
      <c r="A943" s="163">
        <v>7</v>
      </c>
      <c r="B943" s="5"/>
      <c r="C943" s="5" t="s">
        <v>10</v>
      </c>
      <c r="D943" s="5" t="s">
        <v>93</v>
      </c>
      <c r="E943" s="5" t="s">
        <v>8</v>
      </c>
      <c r="F943" s="12" t="s">
        <v>859</v>
      </c>
      <c r="G943" s="12">
        <v>0</v>
      </c>
      <c r="H943" s="13" t="s">
        <v>74</v>
      </c>
      <c r="I943" s="12">
        <f t="shared" si="157"/>
        <v>0</v>
      </c>
      <c r="J943" s="13" t="s">
        <v>72</v>
      </c>
      <c r="K943" s="30">
        <f t="shared" si="155"/>
        <v>0</v>
      </c>
      <c r="L943" s="30" t="s">
        <v>103</v>
      </c>
      <c r="M943" s="15">
        <f t="shared" si="156"/>
        <v>0</v>
      </c>
      <c r="N943" s="13" t="s">
        <v>71</v>
      </c>
    </row>
    <row r="944" spans="1:14">
      <c r="A944" s="169">
        <v>8</v>
      </c>
      <c r="B944" s="5"/>
      <c r="C944" s="102" t="s">
        <v>26</v>
      </c>
      <c r="D944" s="102" t="s">
        <v>89</v>
      </c>
      <c r="E944" s="102" t="s">
        <v>8</v>
      </c>
      <c r="F944" s="119" t="s">
        <v>2127</v>
      </c>
      <c r="G944" s="133">
        <v>5</v>
      </c>
      <c r="H944" s="134" t="s">
        <v>74</v>
      </c>
      <c r="I944" s="133">
        <f t="shared" si="157"/>
        <v>30</v>
      </c>
      <c r="J944" s="134" t="s">
        <v>72</v>
      </c>
      <c r="K944" s="30">
        <f t="shared" si="155"/>
        <v>9.9</v>
      </c>
      <c r="L944" s="135" t="s">
        <v>103</v>
      </c>
      <c r="M944" s="136">
        <f t="shared" si="156"/>
        <v>9900</v>
      </c>
      <c r="N944" s="134" t="s">
        <v>71</v>
      </c>
    </row>
    <row r="945" spans="1:14">
      <c r="A945" s="169">
        <v>9</v>
      </c>
      <c r="B945" s="5"/>
      <c r="C945" s="5" t="s">
        <v>94</v>
      </c>
      <c r="D945" s="5" t="s">
        <v>95</v>
      </c>
      <c r="E945" s="5" t="s">
        <v>8</v>
      </c>
      <c r="F945" s="113" t="s">
        <v>75</v>
      </c>
      <c r="G945" s="12">
        <v>0</v>
      </c>
      <c r="H945" s="13" t="s">
        <v>74</v>
      </c>
      <c r="I945" s="12">
        <f t="shared" si="157"/>
        <v>0</v>
      </c>
      <c r="J945" s="13" t="s">
        <v>72</v>
      </c>
      <c r="K945" s="30">
        <f t="shared" si="155"/>
        <v>0</v>
      </c>
      <c r="L945" s="30" t="s">
        <v>103</v>
      </c>
      <c r="M945" s="15">
        <f t="shared" si="156"/>
        <v>0</v>
      </c>
      <c r="N945" s="13" t="s">
        <v>71</v>
      </c>
    </row>
    <row r="946" spans="1:14">
      <c r="A946" s="169">
        <v>10</v>
      </c>
      <c r="B946" s="5"/>
      <c r="C946" s="5" t="s">
        <v>190</v>
      </c>
      <c r="D946" s="5" t="s">
        <v>20</v>
      </c>
      <c r="E946" s="5" t="s">
        <v>173</v>
      </c>
      <c r="F946" s="113" t="s">
        <v>75</v>
      </c>
      <c r="G946" s="12">
        <v>0</v>
      </c>
      <c r="H946" s="13" t="s">
        <v>74</v>
      </c>
      <c r="I946" s="12">
        <f>G946*7</f>
        <v>0</v>
      </c>
      <c r="J946" s="13" t="s">
        <v>72</v>
      </c>
      <c r="K946" s="30">
        <f t="shared" si="155"/>
        <v>0</v>
      </c>
      <c r="L946" s="30" t="s">
        <v>103</v>
      </c>
      <c r="M946" s="15">
        <f t="shared" si="156"/>
        <v>0</v>
      </c>
      <c r="N946" s="13" t="s">
        <v>71</v>
      </c>
    </row>
    <row r="947" spans="1:14">
      <c r="A947" s="169">
        <v>11</v>
      </c>
      <c r="B947" s="5"/>
      <c r="C947" s="5" t="s">
        <v>34</v>
      </c>
      <c r="D947" s="5" t="s">
        <v>134</v>
      </c>
      <c r="E947" s="5" t="s">
        <v>173</v>
      </c>
      <c r="F947" s="12" t="s">
        <v>1897</v>
      </c>
      <c r="G947" s="12">
        <v>1</v>
      </c>
      <c r="H947" s="13" t="s">
        <v>74</v>
      </c>
      <c r="I947" s="12">
        <f>G947*7</f>
        <v>7</v>
      </c>
      <c r="J947" s="13" t="s">
        <v>72</v>
      </c>
      <c r="K947" s="30">
        <f t="shared" si="155"/>
        <v>2.31</v>
      </c>
      <c r="L947" s="30" t="s">
        <v>103</v>
      </c>
      <c r="M947" s="15">
        <f t="shared" si="156"/>
        <v>2310</v>
      </c>
      <c r="N947" s="13" t="s">
        <v>71</v>
      </c>
    </row>
    <row r="948" spans="1:14">
      <c r="A948" s="169">
        <v>12</v>
      </c>
      <c r="B948" s="5"/>
      <c r="C948" s="5" t="s">
        <v>23</v>
      </c>
      <c r="D948" s="5" t="s">
        <v>136</v>
      </c>
      <c r="E948" s="5" t="s">
        <v>12</v>
      </c>
      <c r="F948" s="5" t="s">
        <v>2129</v>
      </c>
      <c r="G948" s="12">
        <v>3</v>
      </c>
      <c r="H948" s="13" t="s">
        <v>74</v>
      </c>
      <c r="I948" s="12">
        <f t="shared" ref="I948:I957" si="158">G948*1</f>
        <v>3</v>
      </c>
      <c r="J948" s="13" t="s">
        <v>72</v>
      </c>
      <c r="K948" s="30">
        <f t="shared" si="155"/>
        <v>0.99</v>
      </c>
      <c r="L948" s="30" t="s">
        <v>103</v>
      </c>
      <c r="M948" s="15">
        <f t="shared" si="156"/>
        <v>990</v>
      </c>
      <c r="N948" s="13" t="s">
        <v>71</v>
      </c>
    </row>
    <row r="949" spans="1:14">
      <c r="A949" s="169">
        <v>13</v>
      </c>
      <c r="B949" s="5"/>
      <c r="C949" s="5" t="s">
        <v>90</v>
      </c>
      <c r="D949" s="5" t="s">
        <v>91</v>
      </c>
      <c r="E949" s="5" t="s">
        <v>12</v>
      </c>
      <c r="F949" s="12" t="s">
        <v>1342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169">
        <v>14</v>
      </c>
      <c r="B950" s="5"/>
      <c r="C950" s="5" t="s">
        <v>81</v>
      </c>
      <c r="D950" s="5" t="s">
        <v>82</v>
      </c>
      <c r="E950" s="5" t="s">
        <v>12</v>
      </c>
      <c r="F950" s="12" t="s">
        <v>2130</v>
      </c>
      <c r="G950" s="12">
        <v>1</v>
      </c>
      <c r="H950" s="13" t="s">
        <v>74</v>
      </c>
      <c r="I950" s="12">
        <f t="shared" si="158"/>
        <v>1</v>
      </c>
      <c r="J950" s="13" t="s">
        <v>72</v>
      </c>
      <c r="K950" s="30">
        <f t="shared" si="155"/>
        <v>0.33</v>
      </c>
      <c r="L950" s="30" t="s">
        <v>103</v>
      </c>
      <c r="M950" s="15">
        <f t="shared" si="156"/>
        <v>330</v>
      </c>
      <c r="N950" s="13" t="s">
        <v>71</v>
      </c>
    </row>
    <row r="951" spans="1:14">
      <c r="A951" s="169">
        <v>15</v>
      </c>
      <c r="B951" s="5"/>
      <c r="C951" s="5" t="s">
        <v>11</v>
      </c>
      <c r="D951" s="5" t="s">
        <v>13</v>
      </c>
      <c r="E951" s="5" t="s">
        <v>12</v>
      </c>
      <c r="F951" s="113" t="s">
        <v>75</v>
      </c>
      <c r="G951" s="12">
        <v>0</v>
      </c>
      <c r="H951" s="13" t="s">
        <v>74</v>
      </c>
      <c r="I951" s="12">
        <f t="shared" si="158"/>
        <v>0</v>
      </c>
      <c r="J951" s="13" t="s">
        <v>72</v>
      </c>
      <c r="K951" s="30">
        <f t="shared" si="155"/>
        <v>0</v>
      </c>
      <c r="L951" s="30" t="s">
        <v>103</v>
      </c>
      <c r="M951" s="15">
        <f t="shared" si="156"/>
        <v>0</v>
      </c>
      <c r="N951" s="13" t="s">
        <v>71</v>
      </c>
    </row>
    <row r="952" spans="1:14">
      <c r="A952" s="169">
        <v>16</v>
      </c>
      <c r="B952" s="5"/>
      <c r="C952" s="5" t="s">
        <v>28</v>
      </c>
      <c r="D952" s="5" t="s">
        <v>27</v>
      </c>
      <c r="E952" s="5" t="s">
        <v>12</v>
      </c>
      <c r="F952" s="12" t="s">
        <v>1913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169">
        <v>17</v>
      </c>
      <c r="B953" s="5"/>
      <c r="C953" s="102" t="s">
        <v>30</v>
      </c>
      <c r="D953" s="102" t="s">
        <v>29</v>
      </c>
      <c r="E953" s="102" t="s">
        <v>12</v>
      </c>
      <c r="F953" s="133" t="s">
        <v>2131</v>
      </c>
      <c r="G953" s="133">
        <v>3</v>
      </c>
      <c r="H953" s="134" t="s">
        <v>74</v>
      </c>
      <c r="I953" s="133">
        <f t="shared" si="158"/>
        <v>3</v>
      </c>
      <c r="J953" s="134" t="s">
        <v>72</v>
      </c>
      <c r="K953" s="135">
        <f t="shared" si="155"/>
        <v>0.99</v>
      </c>
      <c r="L953" s="135" t="s">
        <v>103</v>
      </c>
      <c r="M953" s="136">
        <f t="shared" si="156"/>
        <v>990</v>
      </c>
      <c r="N953" s="134" t="s">
        <v>71</v>
      </c>
    </row>
    <row r="954" spans="1:14">
      <c r="A954" s="169">
        <v>18</v>
      </c>
      <c r="B954" s="5"/>
      <c r="C954" s="5" t="s">
        <v>32</v>
      </c>
      <c r="D954" s="5" t="s">
        <v>33</v>
      </c>
      <c r="E954" s="5" t="s">
        <v>12</v>
      </c>
      <c r="F954" s="12" t="s">
        <v>1367</v>
      </c>
      <c r="G954" s="12">
        <v>0</v>
      </c>
      <c r="H954" s="13" t="s">
        <v>74</v>
      </c>
      <c r="I954" s="12">
        <f t="shared" si="158"/>
        <v>0</v>
      </c>
      <c r="J954" s="13" t="s">
        <v>72</v>
      </c>
      <c r="K954" s="30">
        <f t="shared" si="155"/>
        <v>0</v>
      </c>
      <c r="L954" s="30" t="s">
        <v>103</v>
      </c>
      <c r="M954" s="15">
        <f t="shared" si="156"/>
        <v>0</v>
      </c>
      <c r="N954" s="13" t="s">
        <v>71</v>
      </c>
    </row>
    <row r="955" spans="1:14">
      <c r="A955" s="169">
        <v>19</v>
      </c>
      <c r="B955" s="5"/>
      <c r="C955" s="5" t="s">
        <v>38</v>
      </c>
      <c r="D955" s="5" t="s">
        <v>37</v>
      </c>
      <c r="E955" s="5" t="s">
        <v>12</v>
      </c>
      <c r="F955" s="12" t="s">
        <v>2132</v>
      </c>
      <c r="G955" s="12">
        <v>1</v>
      </c>
      <c r="H955" s="13" t="s">
        <v>74</v>
      </c>
      <c r="I955" s="12">
        <f t="shared" si="158"/>
        <v>1</v>
      </c>
      <c r="J955" s="13" t="s">
        <v>72</v>
      </c>
      <c r="K955" s="30">
        <f t="shared" si="155"/>
        <v>0.33</v>
      </c>
      <c r="L955" s="30" t="s">
        <v>103</v>
      </c>
      <c r="M955" s="15">
        <f t="shared" si="156"/>
        <v>330</v>
      </c>
      <c r="N955" s="13" t="s">
        <v>71</v>
      </c>
    </row>
    <row r="956" spans="1:14">
      <c r="A956" s="169">
        <v>20</v>
      </c>
      <c r="B956" s="5"/>
      <c r="C956" s="5" t="s">
        <v>40</v>
      </c>
      <c r="D956" s="5" t="s">
        <v>39</v>
      </c>
      <c r="E956" s="5" t="s">
        <v>12</v>
      </c>
      <c r="F956" s="12" t="s">
        <v>1925</v>
      </c>
      <c r="G956" s="12">
        <v>1</v>
      </c>
      <c r="H956" s="13" t="s">
        <v>74</v>
      </c>
      <c r="I956" s="12">
        <f t="shared" si="158"/>
        <v>1</v>
      </c>
      <c r="J956" s="13" t="s">
        <v>72</v>
      </c>
      <c r="K956" s="30">
        <f t="shared" si="155"/>
        <v>0.33</v>
      </c>
      <c r="L956" s="30" t="s">
        <v>103</v>
      </c>
      <c r="M956" s="15">
        <f t="shared" si="156"/>
        <v>330</v>
      </c>
      <c r="N956" s="13" t="s">
        <v>71</v>
      </c>
    </row>
    <row r="957" spans="1:14">
      <c r="A957" s="169">
        <v>21</v>
      </c>
      <c r="B957" s="5"/>
      <c r="C957" s="5" t="s">
        <v>52</v>
      </c>
      <c r="D957" s="5" t="s">
        <v>79</v>
      </c>
      <c r="E957" s="5" t="s">
        <v>12</v>
      </c>
      <c r="F957" s="12" t="s">
        <v>1962</v>
      </c>
      <c r="G957" s="12">
        <v>1</v>
      </c>
      <c r="H957" s="13" t="s">
        <v>74</v>
      </c>
      <c r="I957" s="12">
        <f t="shared" si="158"/>
        <v>1</v>
      </c>
      <c r="J957" s="13" t="s">
        <v>72</v>
      </c>
      <c r="K957" s="30">
        <f t="shared" si="155"/>
        <v>0.33</v>
      </c>
      <c r="L957" s="30" t="s">
        <v>103</v>
      </c>
      <c r="M957" s="15">
        <f t="shared" si="156"/>
        <v>330</v>
      </c>
      <c r="N957" s="13" t="s">
        <v>71</v>
      </c>
    </row>
    <row r="958" spans="1:14">
      <c r="A958" s="169">
        <v>22</v>
      </c>
      <c r="B958" s="5"/>
      <c r="C958" s="102" t="s">
        <v>45</v>
      </c>
      <c r="D958" s="102" t="s">
        <v>44</v>
      </c>
      <c r="E958" s="102" t="s">
        <v>43</v>
      </c>
      <c r="F958" s="119" t="s">
        <v>2120</v>
      </c>
      <c r="G958" s="133">
        <v>3</v>
      </c>
      <c r="H958" s="134" t="s">
        <v>74</v>
      </c>
      <c r="I958" s="133">
        <f>G958*1.5</f>
        <v>4.5</v>
      </c>
      <c r="J958" s="134" t="s">
        <v>72</v>
      </c>
      <c r="K958" s="135">
        <f t="shared" si="155"/>
        <v>1.4850000000000001</v>
      </c>
      <c r="L958" s="135" t="s">
        <v>103</v>
      </c>
      <c r="M958" s="136">
        <f t="shared" si="156"/>
        <v>1485</v>
      </c>
      <c r="N958" s="134" t="s">
        <v>71</v>
      </c>
    </row>
    <row r="959" spans="1:14">
      <c r="A959" s="169">
        <v>23</v>
      </c>
      <c r="B959" s="5"/>
      <c r="C959" s="5" t="s">
        <v>1390</v>
      </c>
      <c r="D959" s="5" t="s">
        <v>46</v>
      </c>
      <c r="E959" s="5" t="s">
        <v>43</v>
      </c>
      <c r="F959" s="12" t="s">
        <v>2121</v>
      </c>
      <c r="G959" s="12">
        <v>1</v>
      </c>
      <c r="H959" s="13" t="s">
        <v>74</v>
      </c>
      <c r="I959" s="12">
        <f>G959*1.5</f>
        <v>1.5</v>
      </c>
      <c r="J959" s="13" t="s">
        <v>72</v>
      </c>
      <c r="K959" s="30">
        <f t="shared" si="155"/>
        <v>0.495</v>
      </c>
      <c r="L959" s="30" t="s">
        <v>103</v>
      </c>
      <c r="M959" s="15">
        <f t="shared" si="156"/>
        <v>495</v>
      </c>
      <c r="N959" s="13" t="s">
        <v>71</v>
      </c>
    </row>
    <row r="960" spans="1:14">
      <c r="A960" s="169">
        <v>24</v>
      </c>
      <c r="B960" s="5"/>
      <c r="C960" s="5" t="s">
        <v>42</v>
      </c>
      <c r="D960" s="5" t="s">
        <v>41</v>
      </c>
      <c r="E960" s="5" t="s">
        <v>43</v>
      </c>
      <c r="F960" s="12" t="s">
        <v>2122</v>
      </c>
      <c r="G960" s="12">
        <v>1</v>
      </c>
      <c r="H960" s="13" t="s">
        <v>74</v>
      </c>
      <c r="I960" s="12">
        <f>G960*1.5</f>
        <v>1.5</v>
      </c>
      <c r="J960" s="13" t="s">
        <v>72</v>
      </c>
      <c r="K960" s="30">
        <f t="shared" si="155"/>
        <v>0.495</v>
      </c>
      <c r="L960" s="30" t="s">
        <v>103</v>
      </c>
      <c r="M960" s="15">
        <f t="shared" si="156"/>
        <v>495</v>
      </c>
      <c r="N960" s="13" t="s">
        <v>71</v>
      </c>
    </row>
    <row r="961" spans="1:14">
      <c r="A961" s="169">
        <v>25</v>
      </c>
      <c r="B961" s="5"/>
      <c r="C961" s="5" t="s">
        <v>1168</v>
      </c>
      <c r="D961" s="5"/>
      <c r="E961" s="5" t="s">
        <v>12</v>
      </c>
      <c r="F961" s="12" t="s">
        <v>1106</v>
      </c>
      <c r="G961" s="12">
        <v>1</v>
      </c>
      <c r="H961" s="13" t="s">
        <v>74</v>
      </c>
      <c r="I961" s="12">
        <f>G961*4</f>
        <v>4</v>
      </c>
      <c r="J961" s="13" t="s">
        <v>72</v>
      </c>
      <c r="K961" s="30">
        <f t="shared" si="155"/>
        <v>1.32</v>
      </c>
      <c r="L961" s="30" t="s">
        <v>103</v>
      </c>
      <c r="M961" s="15">
        <f t="shared" si="156"/>
        <v>1320</v>
      </c>
      <c r="N961" s="13" t="s">
        <v>71</v>
      </c>
    </row>
    <row r="962" spans="1:14">
      <c r="A962" s="169">
        <v>26</v>
      </c>
      <c r="B962" s="5"/>
      <c r="C962" s="5" t="s">
        <v>1931</v>
      </c>
      <c r="D962" s="5"/>
      <c r="E962" s="5" t="s">
        <v>12</v>
      </c>
      <c r="F962" s="12" t="s">
        <v>990</v>
      </c>
      <c r="G962" s="12">
        <v>1</v>
      </c>
      <c r="H962" s="13" t="s">
        <v>74</v>
      </c>
      <c r="I962" s="12">
        <f t="shared" ref="I962" si="159">G962*1.5</f>
        <v>1.5</v>
      </c>
      <c r="J962" s="13" t="s">
        <v>72</v>
      </c>
      <c r="K962" s="30">
        <f t="shared" si="155"/>
        <v>0.495</v>
      </c>
      <c r="L962" s="30" t="s">
        <v>103</v>
      </c>
      <c r="M962" s="15">
        <f t="shared" si="156"/>
        <v>495</v>
      </c>
      <c r="N962" s="13" t="s">
        <v>71</v>
      </c>
    </row>
    <row r="963" spans="1:14">
      <c r="A963" s="169">
        <v>27</v>
      </c>
      <c r="B963" s="5"/>
      <c r="C963" s="5" t="s">
        <v>1919</v>
      </c>
      <c r="D963" s="5"/>
      <c r="E963" s="5" t="s">
        <v>12</v>
      </c>
      <c r="F963" s="12" t="s">
        <v>505</v>
      </c>
      <c r="G963" s="12">
        <v>1</v>
      </c>
      <c r="H963" s="13" t="s">
        <v>74</v>
      </c>
      <c r="I963" s="12">
        <f>G963*1</f>
        <v>1</v>
      </c>
      <c r="J963" s="13" t="s">
        <v>72</v>
      </c>
      <c r="K963" s="30">
        <f t="shared" si="155"/>
        <v>0.33</v>
      </c>
      <c r="L963" s="30" t="s">
        <v>103</v>
      </c>
      <c r="M963" s="15">
        <f t="shared" si="156"/>
        <v>330</v>
      </c>
      <c r="N963" s="13" t="s">
        <v>71</v>
      </c>
    </row>
    <row r="964" spans="1:14">
      <c r="A964" s="169">
        <v>28</v>
      </c>
      <c r="B964" s="5"/>
      <c r="C964" s="5" t="s">
        <v>832</v>
      </c>
      <c r="D964" s="5"/>
      <c r="E964" s="5" t="s">
        <v>12</v>
      </c>
      <c r="F964" s="12" t="s">
        <v>1920</v>
      </c>
      <c r="G964" s="12">
        <v>1</v>
      </c>
      <c r="H964" s="13" t="s">
        <v>74</v>
      </c>
      <c r="I964" s="12">
        <f>G964*1</f>
        <v>1</v>
      </c>
      <c r="J964" s="13" t="s">
        <v>72</v>
      </c>
      <c r="K964" s="30">
        <f t="shared" si="155"/>
        <v>0.33</v>
      </c>
      <c r="L964" s="30" t="s">
        <v>103</v>
      </c>
      <c r="M964" s="15">
        <f t="shared" si="156"/>
        <v>330</v>
      </c>
      <c r="N964" s="13" t="s">
        <v>71</v>
      </c>
    </row>
    <row r="965" spans="1:14">
      <c r="A965" s="169">
        <v>29</v>
      </c>
      <c r="B965" s="5"/>
      <c r="C965" s="5" t="s">
        <v>1114</v>
      </c>
      <c r="D965" s="5"/>
      <c r="E965" s="5" t="s">
        <v>12</v>
      </c>
      <c r="F965" s="103" t="s">
        <v>322</v>
      </c>
      <c r="G965" s="12">
        <v>1</v>
      </c>
      <c r="H965" s="13" t="s">
        <v>74</v>
      </c>
      <c r="I965" s="12">
        <f>G965*1</f>
        <v>1</v>
      </c>
      <c r="J965" s="13" t="s">
        <v>72</v>
      </c>
      <c r="K965" s="30">
        <f t="shared" si="155"/>
        <v>0.33</v>
      </c>
      <c r="L965" s="30" t="s">
        <v>103</v>
      </c>
      <c r="M965" s="15">
        <f t="shared" si="156"/>
        <v>330</v>
      </c>
      <c r="N965" s="13" t="s">
        <v>71</v>
      </c>
    </row>
    <row r="966" spans="1:14">
      <c r="A966" s="169">
        <v>30</v>
      </c>
      <c r="B966" s="5"/>
      <c r="C966" s="5" t="s">
        <v>126</v>
      </c>
      <c r="D966" s="5"/>
      <c r="E966" s="5" t="s">
        <v>43</v>
      </c>
      <c r="F966" s="12" t="s">
        <v>271</v>
      </c>
      <c r="G966" s="12">
        <v>1</v>
      </c>
      <c r="H966" s="13" t="s">
        <v>74</v>
      </c>
      <c r="I966" s="12">
        <f t="shared" ref="I966" si="160">G966*4</f>
        <v>4</v>
      </c>
      <c r="J966" s="13" t="s">
        <v>72</v>
      </c>
      <c r="K966" s="30">
        <f t="shared" si="155"/>
        <v>1.32</v>
      </c>
      <c r="L966" s="30" t="s">
        <v>103</v>
      </c>
      <c r="M966" s="15">
        <f t="shared" si="156"/>
        <v>1320</v>
      </c>
      <c r="N966" s="13" t="s">
        <v>71</v>
      </c>
    </row>
    <row r="967" spans="1:14">
      <c r="A967" s="169">
        <v>31</v>
      </c>
      <c r="B967" s="5"/>
      <c r="C967" s="5" t="s">
        <v>893</v>
      </c>
      <c r="D967" s="5"/>
      <c r="E967" s="5" t="s">
        <v>12</v>
      </c>
      <c r="F967" s="12" t="s">
        <v>220</v>
      </c>
      <c r="G967" s="12">
        <v>1</v>
      </c>
      <c r="H967" s="13" t="s">
        <v>74</v>
      </c>
      <c r="I967" s="12">
        <f>G967*1</f>
        <v>1</v>
      </c>
      <c r="J967" s="13" t="s">
        <v>72</v>
      </c>
      <c r="K967" s="30">
        <f t="shared" si="155"/>
        <v>0.33</v>
      </c>
      <c r="L967" s="30" t="s">
        <v>103</v>
      </c>
      <c r="M967" s="15">
        <f t="shared" si="156"/>
        <v>330</v>
      </c>
      <c r="N967" s="13" t="s">
        <v>71</v>
      </c>
    </row>
    <row r="968" spans="1:14">
      <c r="A968" s="169">
        <v>32</v>
      </c>
      <c r="B968" s="5"/>
      <c r="C968" s="5" t="s">
        <v>1193</v>
      </c>
      <c r="D968" s="5"/>
      <c r="E968" s="5" t="s">
        <v>43</v>
      </c>
      <c r="F968" s="12" t="s">
        <v>218</v>
      </c>
      <c r="G968" s="12">
        <v>1</v>
      </c>
      <c r="H968" s="13" t="s">
        <v>74</v>
      </c>
      <c r="I968" s="12">
        <f>G968*1</f>
        <v>1</v>
      </c>
      <c r="J968" s="13" t="s">
        <v>72</v>
      </c>
      <c r="K968" s="30">
        <f t="shared" si="155"/>
        <v>0.33</v>
      </c>
      <c r="L968" s="30" t="s">
        <v>103</v>
      </c>
      <c r="M968" s="15">
        <f t="shared" si="156"/>
        <v>330</v>
      </c>
      <c r="N968" s="13" t="s">
        <v>71</v>
      </c>
    </row>
    <row r="969" spans="1:14">
      <c r="A969" s="169">
        <v>33</v>
      </c>
      <c r="B969" s="5"/>
      <c r="C969" s="5" t="s">
        <v>686</v>
      </c>
      <c r="D969" s="5"/>
      <c r="E969" s="5" t="s">
        <v>12</v>
      </c>
      <c r="F969" s="12" t="s">
        <v>795</v>
      </c>
      <c r="G969" s="12">
        <v>1</v>
      </c>
      <c r="H969" s="13" t="s">
        <v>74</v>
      </c>
      <c r="I969" s="12">
        <f>G969*1.5</f>
        <v>1.5</v>
      </c>
      <c r="J969" s="13" t="s">
        <v>72</v>
      </c>
      <c r="K969" s="30">
        <f t="shared" si="155"/>
        <v>0.495</v>
      </c>
      <c r="L969" s="30" t="s">
        <v>103</v>
      </c>
      <c r="M969" s="15">
        <f t="shared" si="156"/>
        <v>495</v>
      </c>
      <c r="N969" s="13" t="s">
        <v>71</v>
      </c>
    </row>
    <row r="970" spans="1:14">
      <c r="A970" s="169">
        <v>34</v>
      </c>
      <c r="B970" s="5"/>
      <c r="C970" s="5" t="s">
        <v>1929</v>
      </c>
      <c r="D970" s="5"/>
      <c r="E970" s="5" t="s">
        <v>12</v>
      </c>
      <c r="F970" s="12" t="s">
        <v>1930</v>
      </c>
      <c r="G970" s="12">
        <v>1</v>
      </c>
      <c r="H970" s="13" t="s">
        <v>74</v>
      </c>
      <c r="I970" s="12">
        <f>G970*1</f>
        <v>1</v>
      </c>
      <c r="J970" s="13" t="s">
        <v>72</v>
      </c>
      <c r="K970" s="30">
        <f t="shared" si="155"/>
        <v>0.33</v>
      </c>
      <c r="L970" s="30" t="s">
        <v>103</v>
      </c>
      <c r="M970" s="15">
        <f t="shared" si="156"/>
        <v>330</v>
      </c>
      <c r="N970" s="13" t="s">
        <v>71</v>
      </c>
    </row>
    <row r="971" spans="1:14">
      <c r="A971" s="169">
        <v>35</v>
      </c>
      <c r="B971" s="5"/>
      <c r="C971" s="5" t="s">
        <v>112</v>
      </c>
      <c r="D971" s="5"/>
      <c r="E971" s="5" t="s">
        <v>12</v>
      </c>
      <c r="F971" s="5" t="s">
        <v>390</v>
      </c>
      <c r="G971" s="30">
        <v>3</v>
      </c>
      <c r="H971" s="13" t="s">
        <v>74</v>
      </c>
      <c r="I971" s="12">
        <f>G971*1</f>
        <v>3</v>
      </c>
      <c r="J971" s="13" t="s">
        <v>72</v>
      </c>
      <c r="K971" s="30">
        <f t="shared" si="155"/>
        <v>0.99</v>
      </c>
      <c r="L971" s="30" t="s">
        <v>103</v>
      </c>
      <c r="M971" s="15">
        <f t="shared" si="156"/>
        <v>990</v>
      </c>
      <c r="N971" s="13" t="s">
        <v>71</v>
      </c>
    </row>
    <row r="972" spans="1:14">
      <c r="A972" s="169">
        <v>36</v>
      </c>
      <c r="B972" s="5"/>
      <c r="C972" s="5" t="s">
        <v>1916</v>
      </c>
      <c r="D972" s="5"/>
      <c r="E972" s="5" t="s">
        <v>43</v>
      </c>
      <c r="F972" s="5" t="s">
        <v>1917</v>
      </c>
      <c r="G972" s="30">
        <v>1</v>
      </c>
      <c r="H972" s="13" t="s">
        <v>74</v>
      </c>
      <c r="I972" s="12">
        <f>G972*1</f>
        <v>1</v>
      </c>
      <c r="J972" s="13" t="s">
        <v>72</v>
      </c>
      <c r="K972" s="30">
        <f t="shared" si="155"/>
        <v>0.33</v>
      </c>
      <c r="L972" s="30" t="s">
        <v>103</v>
      </c>
      <c r="M972" s="15">
        <f t="shared" si="156"/>
        <v>330</v>
      </c>
      <c r="N972" s="13" t="s">
        <v>71</v>
      </c>
    </row>
    <row r="973" spans="1:14">
      <c r="A973" s="169">
        <v>37</v>
      </c>
      <c r="B973" s="5"/>
      <c r="C973" s="5" t="s">
        <v>49</v>
      </c>
      <c r="D973" s="5" t="s">
        <v>48</v>
      </c>
      <c r="E973" s="5" t="s">
        <v>1369</v>
      </c>
      <c r="F973" s="5" t="s">
        <v>1370</v>
      </c>
      <c r="G973" s="12">
        <v>0</v>
      </c>
      <c r="H973" s="13" t="s">
        <v>74</v>
      </c>
      <c r="I973" s="12">
        <v>4</v>
      </c>
      <c r="J973" s="13" t="s">
        <v>72</v>
      </c>
      <c r="K973" s="12">
        <f t="shared" si="155"/>
        <v>1.32</v>
      </c>
      <c r="L973" s="13" t="s">
        <v>103</v>
      </c>
      <c r="M973" s="12">
        <f t="shared" si="156"/>
        <v>1320</v>
      </c>
      <c r="N973" s="13" t="s">
        <v>71</v>
      </c>
    </row>
    <row r="974" spans="1:14">
      <c r="A974" s="169">
        <v>38</v>
      </c>
      <c r="B974" s="5"/>
      <c r="C974" s="102" t="s">
        <v>1371</v>
      </c>
      <c r="D974" s="102" t="s">
        <v>25</v>
      </c>
      <c r="E974" s="102" t="s">
        <v>1372</v>
      </c>
      <c r="F974" s="160" t="s">
        <v>1375</v>
      </c>
      <c r="G974" s="140">
        <v>0</v>
      </c>
      <c r="H974" s="141" t="s">
        <v>74</v>
      </c>
      <c r="I974" s="140">
        <v>7</v>
      </c>
      <c r="J974" s="141" t="s">
        <v>72</v>
      </c>
      <c r="K974" s="142" t="s">
        <v>1373</v>
      </c>
      <c r="L974" s="141" t="s">
        <v>103</v>
      </c>
      <c r="M974" s="142" t="s">
        <v>1374</v>
      </c>
      <c r="N974" s="141" t="s">
        <v>71</v>
      </c>
    </row>
    <row r="975" spans="1:14">
      <c r="A975" s="281" t="s">
        <v>54</v>
      </c>
      <c r="B975" s="282"/>
      <c r="C975" s="282"/>
      <c r="D975" s="282"/>
      <c r="E975" s="283"/>
      <c r="F975" s="168"/>
      <c r="G975" s="12">
        <f>SUM(G937:G974)</f>
        <v>57</v>
      </c>
      <c r="H975" s="13" t="s">
        <v>74</v>
      </c>
      <c r="I975" s="12">
        <f>SUM(I937:I973)</f>
        <v>183.5</v>
      </c>
      <c r="J975" s="13" t="s">
        <v>72</v>
      </c>
      <c r="K975" s="30">
        <f>I975*0.33</f>
        <v>60.555</v>
      </c>
      <c r="L975" s="30" t="s">
        <v>103</v>
      </c>
      <c r="M975" s="34">
        <f>SUM(M937:M973)</f>
        <v>60555</v>
      </c>
      <c r="N975" s="13" t="s">
        <v>71</v>
      </c>
    </row>
    <row r="977" spans="1:14">
      <c r="A977" s="286" t="s">
        <v>1932</v>
      </c>
      <c r="B977" s="286" t="s">
        <v>0</v>
      </c>
      <c r="C977" s="286" t="s">
        <v>2</v>
      </c>
      <c r="D977" s="286" t="s">
        <v>4</v>
      </c>
      <c r="E977" s="286" t="s">
        <v>1</v>
      </c>
      <c r="F977" s="286" t="s">
        <v>280</v>
      </c>
      <c r="G977" s="288" t="s">
        <v>5</v>
      </c>
      <c r="H977" s="289"/>
      <c r="I977" s="288" t="s">
        <v>6</v>
      </c>
      <c r="J977" s="289"/>
      <c r="K977" s="288" t="s">
        <v>101</v>
      </c>
      <c r="L977" s="289"/>
      <c r="M977" s="288" t="s">
        <v>102</v>
      </c>
      <c r="N977" s="289"/>
    </row>
    <row r="978" spans="1:14">
      <c r="A978" s="287"/>
      <c r="B978" s="287"/>
      <c r="C978" s="287"/>
      <c r="D978" s="287"/>
      <c r="E978" s="287"/>
      <c r="F978" s="287"/>
      <c r="G978" s="290"/>
      <c r="H978" s="291"/>
      <c r="I978" s="290"/>
      <c r="J978" s="291"/>
      <c r="K978" s="290"/>
      <c r="L978" s="291"/>
      <c r="M978" s="290"/>
      <c r="N978" s="291"/>
    </row>
    <row r="979" spans="1:14">
      <c r="A979" s="163">
        <v>1</v>
      </c>
      <c r="B979" s="16" t="s">
        <v>64</v>
      </c>
      <c r="C979" s="5" t="s">
        <v>3</v>
      </c>
      <c r="D979" s="5" t="s">
        <v>7</v>
      </c>
      <c r="E979" s="5" t="s">
        <v>8</v>
      </c>
      <c r="F979" s="12" t="s">
        <v>1905</v>
      </c>
      <c r="G979" s="12">
        <v>0</v>
      </c>
      <c r="H979" s="13" t="s">
        <v>74</v>
      </c>
      <c r="I979" s="12">
        <f t="shared" ref="I979:I981" si="161">G979*6</f>
        <v>0</v>
      </c>
      <c r="J979" s="13" t="s">
        <v>72</v>
      </c>
      <c r="K979" s="30">
        <f t="shared" ref="K979:K1015" si="162">I979*0.33</f>
        <v>0</v>
      </c>
      <c r="L979" s="30" t="s">
        <v>103</v>
      </c>
      <c r="M979" s="15">
        <f t="shared" ref="M979:M1015" si="163">K979*1000</f>
        <v>0</v>
      </c>
      <c r="N979" s="13" t="s">
        <v>71</v>
      </c>
    </row>
    <row r="980" spans="1:14">
      <c r="A980" s="163">
        <v>2</v>
      </c>
      <c r="B980" s="162">
        <v>43640</v>
      </c>
      <c r="C980" s="5" t="s">
        <v>56</v>
      </c>
      <c r="D980" s="5" t="s">
        <v>93</v>
      </c>
      <c r="E980" s="5" t="s">
        <v>8</v>
      </c>
      <c r="F980" s="93" t="s">
        <v>1923</v>
      </c>
      <c r="G980" s="12">
        <v>3</v>
      </c>
      <c r="H980" s="13" t="s">
        <v>74</v>
      </c>
      <c r="I980" s="12">
        <f t="shared" si="161"/>
        <v>18</v>
      </c>
      <c r="J980" s="13" t="s">
        <v>72</v>
      </c>
      <c r="K980" s="30">
        <f t="shared" si="162"/>
        <v>5.94</v>
      </c>
      <c r="L980" s="30" t="s">
        <v>103</v>
      </c>
      <c r="M980" s="15">
        <f t="shared" si="163"/>
        <v>5940</v>
      </c>
      <c r="N980" s="13" t="s">
        <v>71</v>
      </c>
    </row>
    <row r="981" spans="1:14">
      <c r="A981" s="163">
        <v>3</v>
      </c>
      <c r="B981" s="5"/>
      <c r="C981" s="5" t="s">
        <v>15</v>
      </c>
      <c r="D981" s="5" t="s">
        <v>647</v>
      </c>
      <c r="E981" s="5" t="s">
        <v>8</v>
      </c>
      <c r="F981" s="12" t="s">
        <v>1907</v>
      </c>
      <c r="G981" s="12">
        <v>0</v>
      </c>
      <c r="H981" s="13" t="s">
        <v>74</v>
      </c>
      <c r="I981" s="12">
        <f t="shared" si="161"/>
        <v>0</v>
      </c>
      <c r="J981" s="13" t="s">
        <v>72</v>
      </c>
      <c r="K981" s="30">
        <f t="shared" si="162"/>
        <v>0</v>
      </c>
      <c r="L981" s="30" t="s">
        <v>103</v>
      </c>
      <c r="M981" s="15">
        <f t="shared" si="163"/>
        <v>0</v>
      </c>
      <c r="N981" s="13" t="s">
        <v>71</v>
      </c>
    </row>
    <row r="982" spans="1:14">
      <c r="A982" s="163">
        <v>4</v>
      </c>
      <c r="B982" s="5"/>
      <c r="C982" s="5" t="s">
        <v>17</v>
      </c>
      <c r="D982" s="5" t="s">
        <v>16</v>
      </c>
      <c r="E982" s="5" t="s">
        <v>8</v>
      </c>
      <c r="F982" s="12" t="s">
        <v>1908</v>
      </c>
      <c r="G982" s="12">
        <v>0</v>
      </c>
      <c r="H982" s="13" t="s">
        <v>74</v>
      </c>
      <c r="I982" s="12">
        <f>G982*F4363</f>
        <v>0</v>
      </c>
      <c r="J982" s="13" t="s">
        <v>72</v>
      </c>
      <c r="K982" s="30">
        <f t="shared" si="162"/>
        <v>0</v>
      </c>
      <c r="L982" s="30" t="s">
        <v>103</v>
      </c>
      <c r="M982" s="15">
        <f t="shared" si="163"/>
        <v>0</v>
      </c>
      <c r="N982" s="13" t="s">
        <v>71</v>
      </c>
    </row>
    <row r="983" spans="1:14">
      <c r="A983" s="163">
        <v>5</v>
      </c>
      <c r="B983" s="5"/>
      <c r="C983" s="5" t="s">
        <v>251</v>
      </c>
      <c r="D983" s="5" t="s">
        <v>18</v>
      </c>
      <c r="E983" s="5" t="s">
        <v>8</v>
      </c>
      <c r="F983" s="12" t="s">
        <v>1410</v>
      </c>
      <c r="G983" s="12">
        <v>0</v>
      </c>
      <c r="H983" s="13" t="s">
        <v>74</v>
      </c>
      <c r="I983" s="12">
        <f t="shared" ref="I983:I987" si="164">G983*6</f>
        <v>0</v>
      </c>
      <c r="J983" s="13" t="s">
        <v>72</v>
      </c>
      <c r="K983" s="30">
        <f t="shared" si="162"/>
        <v>0</v>
      </c>
      <c r="L983" s="30" t="s">
        <v>103</v>
      </c>
      <c r="M983" s="15">
        <f t="shared" si="163"/>
        <v>0</v>
      </c>
      <c r="N983" s="13" t="s">
        <v>71</v>
      </c>
    </row>
    <row r="984" spans="1:14">
      <c r="A984" s="163">
        <v>6</v>
      </c>
      <c r="B984" s="5"/>
      <c r="C984" s="9" t="s">
        <v>52</v>
      </c>
      <c r="D984" s="9" t="s">
        <v>51</v>
      </c>
      <c r="E984" s="9" t="s">
        <v>8</v>
      </c>
      <c r="F984" s="72" t="s">
        <v>1921</v>
      </c>
      <c r="G984" s="12">
        <v>5</v>
      </c>
      <c r="H984" s="13" t="s">
        <v>74</v>
      </c>
      <c r="I984" s="12">
        <f t="shared" si="164"/>
        <v>30</v>
      </c>
      <c r="J984" s="13" t="s">
        <v>72</v>
      </c>
      <c r="K984" s="30">
        <f t="shared" si="162"/>
        <v>9.9</v>
      </c>
      <c r="L984" s="30" t="s">
        <v>103</v>
      </c>
      <c r="M984" s="15">
        <f t="shared" si="163"/>
        <v>9900</v>
      </c>
      <c r="N984" s="13" t="s">
        <v>71</v>
      </c>
    </row>
    <row r="985" spans="1:14">
      <c r="A985" s="163">
        <v>7</v>
      </c>
      <c r="B985" s="5"/>
      <c r="C985" s="5" t="s">
        <v>10</v>
      </c>
      <c r="D985" s="5" t="s">
        <v>93</v>
      </c>
      <c r="E985" s="5" t="s">
        <v>8</v>
      </c>
      <c r="F985" s="12" t="s">
        <v>859</v>
      </c>
      <c r="G985" s="12">
        <v>0</v>
      </c>
      <c r="H985" s="13" t="s">
        <v>74</v>
      </c>
      <c r="I985" s="12">
        <f t="shared" si="164"/>
        <v>0</v>
      </c>
      <c r="J985" s="13" t="s">
        <v>72</v>
      </c>
      <c r="K985" s="30">
        <f t="shared" si="162"/>
        <v>0</v>
      </c>
      <c r="L985" s="30" t="s">
        <v>103</v>
      </c>
      <c r="M985" s="15">
        <f t="shared" si="163"/>
        <v>0</v>
      </c>
      <c r="N985" s="13" t="s">
        <v>71</v>
      </c>
    </row>
    <row r="986" spans="1:14">
      <c r="A986" s="169">
        <v>8</v>
      </c>
      <c r="B986" s="5"/>
      <c r="C986" s="102" t="s">
        <v>26</v>
      </c>
      <c r="D986" s="102" t="s">
        <v>89</v>
      </c>
      <c r="E986" s="102" t="s">
        <v>8</v>
      </c>
      <c r="F986" s="119" t="s">
        <v>1922</v>
      </c>
      <c r="G986" s="133">
        <v>4</v>
      </c>
      <c r="H986" s="134" t="s">
        <v>74</v>
      </c>
      <c r="I986" s="133">
        <f t="shared" si="164"/>
        <v>24</v>
      </c>
      <c r="J986" s="134" t="s">
        <v>72</v>
      </c>
      <c r="K986" s="30">
        <f t="shared" si="162"/>
        <v>7.92</v>
      </c>
      <c r="L986" s="135" t="s">
        <v>103</v>
      </c>
      <c r="M986" s="136">
        <f t="shared" si="163"/>
        <v>7920</v>
      </c>
      <c r="N986" s="134" t="s">
        <v>71</v>
      </c>
    </row>
    <row r="987" spans="1:14">
      <c r="A987" s="169">
        <v>9</v>
      </c>
      <c r="B987" s="5"/>
      <c r="C987" s="5" t="s">
        <v>94</v>
      </c>
      <c r="D987" s="5" t="s">
        <v>95</v>
      </c>
      <c r="E987" s="5" t="s">
        <v>8</v>
      </c>
      <c r="F987" s="113" t="s">
        <v>75</v>
      </c>
      <c r="G987" s="12">
        <v>0</v>
      </c>
      <c r="H987" s="13" t="s">
        <v>74</v>
      </c>
      <c r="I987" s="12">
        <f t="shared" si="164"/>
        <v>0</v>
      </c>
      <c r="J987" s="13" t="s">
        <v>72</v>
      </c>
      <c r="K987" s="30">
        <f t="shared" si="162"/>
        <v>0</v>
      </c>
      <c r="L987" s="30" t="s">
        <v>103</v>
      </c>
      <c r="M987" s="15">
        <f t="shared" si="163"/>
        <v>0</v>
      </c>
      <c r="N987" s="13" t="s">
        <v>71</v>
      </c>
    </row>
    <row r="988" spans="1:14">
      <c r="A988" s="169">
        <v>10</v>
      </c>
      <c r="B988" s="5"/>
      <c r="C988" s="5" t="s">
        <v>190</v>
      </c>
      <c r="D988" s="5" t="s">
        <v>20</v>
      </c>
      <c r="E988" s="5" t="s">
        <v>173</v>
      </c>
      <c r="F988" s="12" t="s">
        <v>1910</v>
      </c>
      <c r="G988" s="12">
        <v>0</v>
      </c>
      <c r="H988" s="13" t="s">
        <v>74</v>
      </c>
      <c r="I988" s="12">
        <f>G988*7</f>
        <v>0</v>
      </c>
      <c r="J988" s="13" t="s">
        <v>72</v>
      </c>
      <c r="K988" s="30">
        <f t="shared" si="162"/>
        <v>0</v>
      </c>
      <c r="L988" s="30" t="s">
        <v>103</v>
      </c>
      <c r="M988" s="15">
        <f t="shared" si="163"/>
        <v>0</v>
      </c>
      <c r="N988" s="13" t="s">
        <v>71</v>
      </c>
    </row>
    <row r="989" spans="1:14">
      <c r="A989" s="169">
        <v>11</v>
      </c>
      <c r="B989" s="5"/>
      <c r="C989" s="5" t="s">
        <v>34</v>
      </c>
      <c r="D989" s="5" t="s">
        <v>134</v>
      </c>
      <c r="E989" s="5" t="s">
        <v>173</v>
      </c>
      <c r="F989" s="12" t="s">
        <v>1501</v>
      </c>
      <c r="G989" s="12">
        <v>0</v>
      </c>
      <c r="H989" s="13" t="s">
        <v>74</v>
      </c>
      <c r="I989" s="12">
        <f>G989*7</f>
        <v>0</v>
      </c>
      <c r="J989" s="13" t="s">
        <v>72</v>
      </c>
      <c r="K989" s="30">
        <f t="shared" si="162"/>
        <v>0</v>
      </c>
      <c r="L989" s="30" t="s">
        <v>103</v>
      </c>
      <c r="M989" s="15">
        <f t="shared" si="163"/>
        <v>0</v>
      </c>
      <c r="N989" s="13" t="s">
        <v>71</v>
      </c>
    </row>
    <row r="990" spans="1:14">
      <c r="A990" s="169">
        <v>12</v>
      </c>
      <c r="B990" s="5"/>
      <c r="C990" s="5" t="s">
        <v>23</v>
      </c>
      <c r="D990" s="5" t="s">
        <v>136</v>
      </c>
      <c r="E990" s="5" t="s">
        <v>12</v>
      </c>
      <c r="F990" s="5" t="s">
        <v>1911</v>
      </c>
      <c r="G990" s="12">
        <v>0</v>
      </c>
      <c r="H990" s="13" t="s">
        <v>74</v>
      </c>
      <c r="I990" s="12">
        <f t="shared" ref="I990:I999" si="165">G990*1</f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169">
        <v>13</v>
      </c>
      <c r="B991" s="5"/>
      <c r="C991" s="5" t="s">
        <v>90</v>
      </c>
      <c r="D991" s="5" t="s">
        <v>91</v>
      </c>
      <c r="E991" s="5" t="s">
        <v>12</v>
      </c>
      <c r="F991" s="12" t="s">
        <v>1342</v>
      </c>
      <c r="G991" s="12">
        <v>0</v>
      </c>
      <c r="H991" s="13" t="s">
        <v>74</v>
      </c>
      <c r="I991" s="12">
        <f t="shared" si="165"/>
        <v>0</v>
      </c>
      <c r="J991" s="13" t="s">
        <v>72</v>
      </c>
      <c r="K991" s="30">
        <f t="shared" si="162"/>
        <v>0</v>
      </c>
      <c r="L991" s="30" t="s">
        <v>103</v>
      </c>
      <c r="M991" s="15">
        <f t="shared" si="163"/>
        <v>0</v>
      </c>
      <c r="N991" s="13" t="s">
        <v>71</v>
      </c>
    </row>
    <row r="992" spans="1:14">
      <c r="A992" s="169">
        <v>14</v>
      </c>
      <c r="B992" s="5"/>
      <c r="C992" s="5" t="s">
        <v>81</v>
      </c>
      <c r="D992" s="5" t="s">
        <v>82</v>
      </c>
      <c r="E992" s="5" t="s">
        <v>12</v>
      </c>
      <c r="F992" s="12" t="s">
        <v>1912</v>
      </c>
      <c r="G992" s="12">
        <v>0</v>
      </c>
      <c r="H992" s="13" t="s">
        <v>74</v>
      </c>
      <c r="I992" s="12">
        <f t="shared" si="165"/>
        <v>0</v>
      </c>
      <c r="J992" s="13" t="s">
        <v>72</v>
      </c>
      <c r="K992" s="30">
        <f t="shared" si="162"/>
        <v>0</v>
      </c>
      <c r="L992" s="30" t="s">
        <v>103</v>
      </c>
      <c r="M992" s="15">
        <f t="shared" si="163"/>
        <v>0</v>
      </c>
      <c r="N992" s="13" t="s">
        <v>71</v>
      </c>
    </row>
    <row r="993" spans="1:14">
      <c r="A993" s="169">
        <v>15</v>
      </c>
      <c r="B993" s="5"/>
      <c r="C993" s="5" t="s">
        <v>11</v>
      </c>
      <c r="D993" s="5" t="s">
        <v>13</v>
      </c>
      <c r="E993" s="5" t="s">
        <v>12</v>
      </c>
      <c r="F993" s="113" t="s">
        <v>75</v>
      </c>
      <c r="G993" s="12">
        <v>0</v>
      </c>
      <c r="H993" s="13" t="s">
        <v>74</v>
      </c>
      <c r="I993" s="12">
        <f t="shared" si="165"/>
        <v>0</v>
      </c>
      <c r="J993" s="13" t="s">
        <v>72</v>
      </c>
      <c r="K993" s="30">
        <f t="shared" si="162"/>
        <v>0</v>
      </c>
      <c r="L993" s="30" t="s">
        <v>103</v>
      </c>
      <c r="M993" s="15">
        <f t="shared" si="163"/>
        <v>0</v>
      </c>
      <c r="N993" s="13" t="s">
        <v>71</v>
      </c>
    </row>
    <row r="994" spans="1:14">
      <c r="A994" s="169">
        <v>16</v>
      </c>
      <c r="B994" s="5"/>
      <c r="C994" s="5" t="s">
        <v>28</v>
      </c>
      <c r="D994" s="5" t="s">
        <v>27</v>
      </c>
      <c r="E994" s="5" t="s">
        <v>12</v>
      </c>
      <c r="F994" s="12" t="s">
        <v>1913</v>
      </c>
      <c r="G994" s="12">
        <v>0</v>
      </c>
      <c r="H994" s="13" t="s">
        <v>74</v>
      </c>
      <c r="I994" s="12">
        <f t="shared" si="165"/>
        <v>0</v>
      </c>
      <c r="J994" s="13" t="s">
        <v>72</v>
      </c>
      <c r="K994" s="30">
        <f t="shared" si="162"/>
        <v>0</v>
      </c>
      <c r="L994" s="30" t="s">
        <v>103</v>
      </c>
      <c r="M994" s="15">
        <f t="shared" si="163"/>
        <v>0</v>
      </c>
      <c r="N994" s="13" t="s">
        <v>71</v>
      </c>
    </row>
    <row r="995" spans="1:14">
      <c r="A995" s="169">
        <v>17</v>
      </c>
      <c r="B995" s="5"/>
      <c r="C995" s="102" t="s">
        <v>30</v>
      </c>
      <c r="D995" s="102" t="s">
        <v>29</v>
      </c>
      <c r="E995" s="102" t="s">
        <v>12</v>
      </c>
      <c r="F995" s="133" t="s">
        <v>1417</v>
      </c>
      <c r="G995" s="133">
        <v>0</v>
      </c>
      <c r="H995" s="134" t="s">
        <v>74</v>
      </c>
      <c r="I995" s="133">
        <f t="shared" si="165"/>
        <v>0</v>
      </c>
      <c r="J995" s="134" t="s">
        <v>72</v>
      </c>
      <c r="K995" s="135">
        <f t="shared" si="162"/>
        <v>0</v>
      </c>
      <c r="L995" s="135" t="s">
        <v>103</v>
      </c>
      <c r="M995" s="136">
        <f t="shared" si="163"/>
        <v>0</v>
      </c>
      <c r="N995" s="134" t="s">
        <v>71</v>
      </c>
    </row>
    <row r="996" spans="1:14">
      <c r="A996" s="169">
        <v>18</v>
      </c>
      <c r="B996" s="5"/>
      <c r="C996" s="5" t="s">
        <v>32</v>
      </c>
      <c r="D996" s="5" t="s">
        <v>33</v>
      </c>
      <c r="E996" s="5" t="s">
        <v>12</v>
      </c>
      <c r="F996" s="12" t="s">
        <v>1367</v>
      </c>
      <c r="G996" s="12">
        <v>0</v>
      </c>
      <c r="H996" s="13" t="s">
        <v>74</v>
      </c>
      <c r="I996" s="12">
        <f t="shared" si="165"/>
        <v>0</v>
      </c>
      <c r="J996" s="13" t="s">
        <v>72</v>
      </c>
      <c r="K996" s="30">
        <f t="shared" si="162"/>
        <v>0</v>
      </c>
      <c r="L996" s="30" t="s">
        <v>103</v>
      </c>
      <c r="M996" s="15">
        <f t="shared" si="163"/>
        <v>0</v>
      </c>
      <c r="N996" s="13" t="s">
        <v>71</v>
      </c>
    </row>
    <row r="997" spans="1:14">
      <c r="A997" s="169">
        <v>19</v>
      </c>
      <c r="B997" s="5"/>
      <c r="C997" s="5" t="s">
        <v>38</v>
      </c>
      <c r="D997" s="5" t="s">
        <v>37</v>
      </c>
      <c r="E997" s="5" t="s">
        <v>12</v>
      </c>
      <c r="F997" s="12" t="s">
        <v>1924</v>
      </c>
      <c r="G997" s="12">
        <v>1</v>
      </c>
      <c r="H997" s="13" t="s">
        <v>74</v>
      </c>
      <c r="I997" s="12">
        <f t="shared" si="165"/>
        <v>1</v>
      </c>
      <c r="J997" s="13" t="s">
        <v>72</v>
      </c>
      <c r="K997" s="30">
        <f t="shared" si="162"/>
        <v>0.33</v>
      </c>
      <c r="L997" s="30" t="s">
        <v>103</v>
      </c>
      <c r="M997" s="15">
        <f t="shared" si="163"/>
        <v>330</v>
      </c>
      <c r="N997" s="13" t="s">
        <v>71</v>
      </c>
    </row>
    <row r="998" spans="1:14">
      <c r="A998" s="169">
        <v>20</v>
      </c>
      <c r="B998" s="5"/>
      <c r="C998" s="5" t="s">
        <v>40</v>
      </c>
      <c r="D998" s="5" t="s">
        <v>39</v>
      </c>
      <c r="E998" s="5" t="s">
        <v>12</v>
      </c>
      <c r="F998" s="12" t="s">
        <v>1925</v>
      </c>
      <c r="G998" s="12">
        <v>1</v>
      </c>
      <c r="H998" s="13" t="s">
        <v>74</v>
      </c>
      <c r="I998" s="12">
        <f t="shared" si="165"/>
        <v>1</v>
      </c>
      <c r="J998" s="13" t="s">
        <v>72</v>
      </c>
      <c r="K998" s="30">
        <f t="shared" si="162"/>
        <v>0.33</v>
      </c>
      <c r="L998" s="30" t="s">
        <v>103</v>
      </c>
      <c r="M998" s="15">
        <f t="shared" si="163"/>
        <v>330</v>
      </c>
      <c r="N998" s="13" t="s">
        <v>71</v>
      </c>
    </row>
    <row r="999" spans="1:14">
      <c r="A999" s="169">
        <v>21</v>
      </c>
      <c r="B999" s="5"/>
      <c r="C999" s="5" t="s">
        <v>52</v>
      </c>
      <c r="D999" s="5" t="s">
        <v>79</v>
      </c>
      <c r="E999" s="5" t="s">
        <v>12</v>
      </c>
      <c r="F999" s="12" t="s">
        <v>1926</v>
      </c>
      <c r="G999" s="12">
        <v>3</v>
      </c>
      <c r="H999" s="13" t="s">
        <v>74</v>
      </c>
      <c r="I999" s="12">
        <f t="shared" si="165"/>
        <v>3</v>
      </c>
      <c r="J999" s="13" t="s">
        <v>72</v>
      </c>
      <c r="K999" s="30">
        <f t="shared" si="162"/>
        <v>0.99</v>
      </c>
      <c r="L999" s="30" t="s">
        <v>103</v>
      </c>
      <c r="M999" s="15">
        <f t="shared" si="163"/>
        <v>990</v>
      </c>
      <c r="N999" s="13" t="s">
        <v>71</v>
      </c>
    </row>
    <row r="1000" spans="1:14">
      <c r="A1000" s="169">
        <v>22</v>
      </c>
      <c r="B1000" s="5"/>
      <c r="C1000" s="102" t="s">
        <v>45</v>
      </c>
      <c r="D1000" s="102" t="s">
        <v>44</v>
      </c>
      <c r="E1000" s="102" t="s">
        <v>43</v>
      </c>
      <c r="F1000" s="119" t="s">
        <v>2134</v>
      </c>
      <c r="G1000" s="133">
        <v>2</v>
      </c>
      <c r="H1000" s="134" t="s">
        <v>74</v>
      </c>
      <c r="I1000" s="133">
        <f>G1000*1.5</f>
        <v>3</v>
      </c>
      <c r="J1000" s="134" t="s">
        <v>72</v>
      </c>
      <c r="K1000" s="135">
        <f t="shared" si="162"/>
        <v>0.99</v>
      </c>
      <c r="L1000" s="135" t="s">
        <v>103</v>
      </c>
      <c r="M1000" s="136">
        <f t="shared" si="163"/>
        <v>990</v>
      </c>
      <c r="N1000" s="134" t="s">
        <v>71</v>
      </c>
    </row>
    <row r="1001" spans="1:14">
      <c r="A1001" s="169">
        <v>23</v>
      </c>
      <c r="B1001" s="5"/>
      <c r="C1001" s="5" t="s">
        <v>1390</v>
      </c>
      <c r="D1001" s="5" t="s">
        <v>46</v>
      </c>
      <c r="E1001" s="5" t="s">
        <v>43</v>
      </c>
      <c r="F1001" s="12" t="s">
        <v>2133</v>
      </c>
      <c r="G1001" s="12">
        <v>1</v>
      </c>
      <c r="H1001" s="13" t="s">
        <v>74</v>
      </c>
      <c r="I1001" s="12">
        <f>G1001*1.5</f>
        <v>1.5</v>
      </c>
      <c r="J1001" s="13" t="s">
        <v>72</v>
      </c>
      <c r="K1001" s="30">
        <f t="shared" si="162"/>
        <v>0.495</v>
      </c>
      <c r="L1001" s="30" t="s">
        <v>103</v>
      </c>
      <c r="M1001" s="15">
        <f t="shared" si="163"/>
        <v>495</v>
      </c>
      <c r="N1001" s="13" t="s">
        <v>71</v>
      </c>
    </row>
    <row r="1002" spans="1:14">
      <c r="A1002" s="169">
        <v>24</v>
      </c>
      <c r="B1002" s="5"/>
      <c r="C1002" s="5" t="s">
        <v>42</v>
      </c>
      <c r="D1002" s="5" t="s">
        <v>41</v>
      </c>
      <c r="E1002" s="5" t="s">
        <v>43</v>
      </c>
      <c r="F1002" s="12" t="s">
        <v>2135</v>
      </c>
      <c r="G1002" s="12">
        <v>1</v>
      </c>
      <c r="H1002" s="13" t="s">
        <v>74</v>
      </c>
      <c r="I1002" s="12">
        <f>G1002*1.5</f>
        <v>1.5</v>
      </c>
      <c r="J1002" s="13" t="s">
        <v>72</v>
      </c>
      <c r="K1002" s="30">
        <f t="shared" si="162"/>
        <v>0.495</v>
      </c>
      <c r="L1002" s="30" t="s">
        <v>103</v>
      </c>
      <c r="M1002" s="15">
        <f t="shared" si="163"/>
        <v>495</v>
      </c>
      <c r="N1002" s="13" t="s">
        <v>71</v>
      </c>
    </row>
    <row r="1003" spans="1:14">
      <c r="A1003" s="169">
        <v>25</v>
      </c>
      <c r="B1003" s="5"/>
      <c r="C1003" s="5" t="s">
        <v>1168</v>
      </c>
      <c r="D1003" s="5"/>
      <c r="E1003" s="5" t="s">
        <v>12</v>
      </c>
      <c r="F1003" s="12" t="s">
        <v>1106</v>
      </c>
      <c r="G1003" s="12">
        <v>0</v>
      </c>
      <c r="H1003" s="13" t="s">
        <v>74</v>
      </c>
      <c r="I1003" s="12">
        <f>G1003*4</f>
        <v>0</v>
      </c>
      <c r="J1003" s="13" t="s">
        <v>72</v>
      </c>
      <c r="K1003" s="30">
        <f t="shared" si="162"/>
        <v>0</v>
      </c>
      <c r="L1003" s="30" t="s">
        <v>103</v>
      </c>
      <c r="M1003" s="15">
        <f t="shared" si="163"/>
        <v>0</v>
      </c>
      <c r="N1003" s="13" t="s">
        <v>71</v>
      </c>
    </row>
    <row r="1004" spans="1:14">
      <c r="A1004" s="169">
        <v>26</v>
      </c>
      <c r="B1004" s="5"/>
      <c r="C1004" s="5" t="s">
        <v>1931</v>
      </c>
      <c r="D1004" s="5"/>
      <c r="E1004" s="5" t="s">
        <v>12</v>
      </c>
      <c r="F1004" s="12" t="s">
        <v>990</v>
      </c>
      <c r="G1004" s="12">
        <v>1</v>
      </c>
      <c r="H1004" s="13" t="s">
        <v>74</v>
      </c>
      <c r="I1004" s="12">
        <f t="shared" ref="I1004" si="166">G1004*1.5</f>
        <v>1.5</v>
      </c>
      <c r="J1004" s="13" t="s">
        <v>72</v>
      </c>
      <c r="K1004" s="30">
        <f t="shared" si="162"/>
        <v>0.495</v>
      </c>
      <c r="L1004" s="30" t="s">
        <v>103</v>
      </c>
      <c r="M1004" s="15">
        <f t="shared" si="163"/>
        <v>495</v>
      </c>
      <c r="N1004" s="13" t="s">
        <v>71</v>
      </c>
    </row>
    <row r="1005" spans="1:14">
      <c r="A1005" s="169">
        <v>27</v>
      </c>
      <c r="B1005" s="5"/>
      <c r="C1005" s="5" t="s">
        <v>1919</v>
      </c>
      <c r="D1005" s="5"/>
      <c r="E1005" s="5" t="s">
        <v>12</v>
      </c>
      <c r="F1005" s="12" t="s">
        <v>505</v>
      </c>
      <c r="G1005" s="12">
        <v>1</v>
      </c>
      <c r="H1005" s="13" t="s">
        <v>74</v>
      </c>
      <c r="I1005" s="12">
        <f>G1005*1</f>
        <v>1</v>
      </c>
      <c r="J1005" s="13" t="s">
        <v>72</v>
      </c>
      <c r="K1005" s="30">
        <f t="shared" si="162"/>
        <v>0.33</v>
      </c>
      <c r="L1005" s="30" t="s">
        <v>103</v>
      </c>
      <c r="M1005" s="15">
        <f t="shared" si="163"/>
        <v>330</v>
      </c>
      <c r="N1005" s="13" t="s">
        <v>71</v>
      </c>
    </row>
    <row r="1006" spans="1:14">
      <c r="A1006" s="169">
        <v>28</v>
      </c>
      <c r="B1006" s="5"/>
      <c r="C1006" s="5" t="s">
        <v>832</v>
      </c>
      <c r="D1006" s="5"/>
      <c r="E1006" s="5" t="s">
        <v>12</v>
      </c>
      <c r="F1006" s="12" t="s">
        <v>1920</v>
      </c>
      <c r="G1006" s="12">
        <v>1</v>
      </c>
      <c r="H1006" s="13" t="s">
        <v>74</v>
      </c>
      <c r="I1006" s="12">
        <f>G1006*1</f>
        <v>1</v>
      </c>
      <c r="J1006" s="13" t="s">
        <v>72</v>
      </c>
      <c r="K1006" s="30">
        <f t="shared" si="162"/>
        <v>0.33</v>
      </c>
      <c r="L1006" s="30" t="s">
        <v>103</v>
      </c>
      <c r="M1006" s="15">
        <f t="shared" si="163"/>
        <v>330</v>
      </c>
      <c r="N1006" s="13" t="s">
        <v>71</v>
      </c>
    </row>
    <row r="1007" spans="1:14">
      <c r="A1007" s="169">
        <v>29</v>
      </c>
      <c r="B1007" s="5"/>
      <c r="C1007" s="5" t="s">
        <v>1114</v>
      </c>
      <c r="D1007" s="5"/>
      <c r="E1007" s="5" t="s">
        <v>12</v>
      </c>
      <c r="F1007" s="103" t="s">
        <v>322</v>
      </c>
      <c r="G1007" s="12">
        <v>1</v>
      </c>
      <c r="H1007" s="13" t="s">
        <v>74</v>
      </c>
      <c r="I1007" s="12">
        <f>G1007*1</f>
        <v>1</v>
      </c>
      <c r="J1007" s="13" t="s">
        <v>72</v>
      </c>
      <c r="K1007" s="30">
        <f t="shared" si="162"/>
        <v>0.33</v>
      </c>
      <c r="L1007" s="30" t="s">
        <v>103</v>
      </c>
      <c r="M1007" s="15">
        <f t="shared" si="163"/>
        <v>330</v>
      </c>
      <c r="N1007" s="13" t="s">
        <v>71</v>
      </c>
    </row>
    <row r="1008" spans="1:14">
      <c r="A1008" s="169">
        <v>30</v>
      </c>
      <c r="B1008" s="5"/>
      <c r="C1008" s="5" t="s">
        <v>126</v>
      </c>
      <c r="D1008" s="5"/>
      <c r="E1008" s="5" t="s">
        <v>43</v>
      </c>
      <c r="F1008" s="12" t="s">
        <v>271</v>
      </c>
      <c r="G1008" s="12">
        <v>1</v>
      </c>
      <c r="H1008" s="13" t="s">
        <v>74</v>
      </c>
      <c r="I1008" s="12">
        <f t="shared" ref="I1008" si="167">G1008*4</f>
        <v>4</v>
      </c>
      <c r="J1008" s="13" t="s">
        <v>72</v>
      </c>
      <c r="K1008" s="30">
        <f t="shared" si="162"/>
        <v>1.32</v>
      </c>
      <c r="L1008" s="30" t="s">
        <v>103</v>
      </c>
      <c r="M1008" s="15">
        <f t="shared" si="163"/>
        <v>1320</v>
      </c>
      <c r="N1008" s="13" t="s">
        <v>71</v>
      </c>
    </row>
    <row r="1009" spans="1:14">
      <c r="A1009" s="169">
        <v>31</v>
      </c>
      <c r="B1009" s="5"/>
      <c r="C1009" s="5" t="s">
        <v>893</v>
      </c>
      <c r="D1009" s="5"/>
      <c r="E1009" s="5" t="s">
        <v>12</v>
      </c>
      <c r="F1009" s="12" t="s">
        <v>220</v>
      </c>
      <c r="G1009" s="12">
        <v>1</v>
      </c>
      <c r="H1009" s="13" t="s">
        <v>74</v>
      </c>
      <c r="I1009" s="12">
        <f>G1009*1</f>
        <v>1</v>
      </c>
      <c r="J1009" s="13" t="s">
        <v>72</v>
      </c>
      <c r="K1009" s="30">
        <f t="shared" si="162"/>
        <v>0.33</v>
      </c>
      <c r="L1009" s="30" t="s">
        <v>103</v>
      </c>
      <c r="M1009" s="15">
        <f t="shared" si="163"/>
        <v>330</v>
      </c>
      <c r="N1009" s="13" t="s">
        <v>71</v>
      </c>
    </row>
    <row r="1010" spans="1:14">
      <c r="A1010" s="169">
        <v>32</v>
      </c>
      <c r="B1010" s="5"/>
      <c r="C1010" s="5" t="s">
        <v>1193</v>
      </c>
      <c r="D1010" s="5"/>
      <c r="E1010" s="5" t="s">
        <v>43</v>
      </c>
      <c r="F1010" s="12" t="s">
        <v>218</v>
      </c>
      <c r="G1010" s="12">
        <v>1</v>
      </c>
      <c r="H1010" s="13" t="s">
        <v>74</v>
      </c>
      <c r="I1010" s="12">
        <f>G1010*1</f>
        <v>1</v>
      </c>
      <c r="J1010" s="13" t="s">
        <v>72</v>
      </c>
      <c r="K1010" s="30">
        <f t="shared" si="162"/>
        <v>0.33</v>
      </c>
      <c r="L1010" s="30" t="s">
        <v>103</v>
      </c>
      <c r="M1010" s="15">
        <f t="shared" si="163"/>
        <v>330</v>
      </c>
      <c r="N1010" s="13" t="s">
        <v>71</v>
      </c>
    </row>
    <row r="1011" spans="1:14">
      <c r="A1011" s="169">
        <v>33</v>
      </c>
      <c r="B1011" s="5"/>
      <c r="C1011" s="5" t="s">
        <v>686</v>
      </c>
      <c r="D1011" s="5"/>
      <c r="E1011" s="5" t="s">
        <v>12</v>
      </c>
      <c r="F1011" s="12" t="s">
        <v>795</v>
      </c>
      <c r="G1011" s="12">
        <v>1</v>
      </c>
      <c r="H1011" s="13" t="s">
        <v>74</v>
      </c>
      <c r="I1011" s="12">
        <f>G1011*1.5</f>
        <v>1.5</v>
      </c>
      <c r="J1011" s="13" t="s">
        <v>72</v>
      </c>
      <c r="K1011" s="30">
        <f t="shared" si="162"/>
        <v>0.495</v>
      </c>
      <c r="L1011" s="30" t="s">
        <v>103</v>
      </c>
      <c r="M1011" s="15">
        <f t="shared" si="163"/>
        <v>495</v>
      </c>
      <c r="N1011" s="13" t="s">
        <v>71</v>
      </c>
    </row>
    <row r="1012" spans="1:14">
      <c r="A1012" s="169">
        <v>34</v>
      </c>
      <c r="B1012" s="5"/>
      <c r="C1012" s="5" t="s">
        <v>1929</v>
      </c>
      <c r="D1012" s="5"/>
      <c r="E1012" s="5" t="s">
        <v>12</v>
      </c>
      <c r="F1012" s="12" t="s">
        <v>1930</v>
      </c>
      <c r="G1012" s="12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2"/>
        <v>0.33</v>
      </c>
      <c r="L1012" s="30" t="s">
        <v>103</v>
      </c>
      <c r="M1012" s="15">
        <f t="shared" si="163"/>
        <v>330</v>
      </c>
      <c r="N1012" s="13" t="s">
        <v>71</v>
      </c>
    </row>
    <row r="1013" spans="1:14">
      <c r="A1013" s="169">
        <v>35</v>
      </c>
      <c r="B1013" s="5"/>
      <c r="C1013" s="5" t="s">
        <v>52</v>
      </c>
      <c r="D1013" s="5"/>
      <c r="E1013" s="5" t="s">
        <v>12</v>
      </c>
      <c r="F1013" s="5" t="s">
        <v>971</v>
      </c>
      <c r="G1013" s="30">
        <v>1</v>
      </c>
      <c r="H1013" s="13" t="s">
        <v>74</v>
      </c>
      <c r="I1013" s="12">
        <f>G1013*1</f>
        <v>1</v>
      </c>
      <c r="J1013" s="13" t="s">
        <v>72</v>
      </c>
      <c r="K1013" s="30">
        <f t="shared" si="162"/>
        <v>0.33</v>
      </c>
      <c r="L1013" s="30" t="s">
        <v>103</v>
      </c>
      <c r="M1013" s="15">
        <f t="shared" si="163"/>
        <v>330</v>
      </c>
      <c r="N1013" s="13" t="s">
        <v>71</v>
      </c>
    </row>
    <row r="1014" spans="1:14">
      <c r="A1014" s="169">
        <v>36</v>
      </c>
      <c r="B1014" s="5"/>
      <c r="C1014" s="5" t="s">
        <v>1916</v>
      </c>
      <c r="D1014" s="5"/>
      <c r="E1014" s="5" t="s">
        <v>43</v>
      </c>
      <c r="F1014" s="5" t="s">
        <v>1917</v>
      </c>
      <c r="G1014" s="30">
        <v>1</v>
      </c>
      <c r="H1014" s="13" t="s">
        <v>74</v>
      </c>
      <c r="I1014" s="12">
        <f>G1014*1</f>
        <v>1</v>
      </c>
      <c r="J1014" s="13" t="s">
        <v>72</v>
      </c>
      <c r="K1014" s="30">
        <f t="shared" si="162"/>
        <v>0.33</v>
      </c>
      <c r="L1014" s="30" t="s">
        <v>103</v>
      </c>
      <c r="M1014" s="15">
        <f t="shared" si="163"/>
        <v>330</v>
      </c>
      <c r="N1014" s="13" t="s">
        <v>71</v>
      </c>
    </row>
    <row r="1015" spans="1:14">
      <c r="A1015" s="169">
        <v>37</v>
      </c>
      <c r="B1015" s="5"/>
      <c r="C1015" s="5" t="s">
        <v>49</v>
      </c>
      <c r="D1015" s="5" t="s">
        <v>48</v>
      </c>
      <c r="E1015" s="5" t="s">
        <v>1369</v>
      </c>
      <c r="F1015" s="5" t="s">
        <v>1370</v>
      </c>
      <c r="G1015" s="12">
        <v>0</v>
      </c>
      <c r="H1015" s="13" t="s">
        <v>74</v>
      </c>
      <c r="I1015" s="12">
        <v>4</v>
      </c>
      <c r="J1015" s="13" t="s">
        <v>72</v>
      </c>
      <c r="K1015" s="12">
        <f t="shared" si="162"/>
        <v>1.32</v>
      </c>
      <c r="L1015" s="13" t="s">
        <v>103</v>
      </c>
      <c r="M1015" s="12">
        <f t="shared" si="163"/>
        <v>1320</v>
      </c>
      <c r="N1015" s="13" t="s">
        <v>71</v>
      </c>
    </row>
    <row r="1016" spans="1:14">
      <c r="A1016" s="169">
        <v>38</v>
      </c>
      <c r="B1016" s="5"/>
      <c r="C1016" s="102" t="s">
        <v>1371</v>
      </c>
      <c r="D1016" s="102" t="s">
        <v>25</v>
      </c>
      <c r="E1016" s="102" t="s">
        <v>1372</v>
      </c>
      <c r="F1016" s="160" t="s">
        <v>1375</v>
      </c>
      <c r="G1016" s="140">
        <v>0</v>
      </c>
      <c r="H1016" s="141" t="s">
        <v>74</v>
      </c>
      <c r="I1016" s="140">
        <v>7</v>
      </c>
      <c r="J1016" s="141" t="s">
        <v>72</v>
      </c>
      <c r="K1016" s="142" t="s">
        <v>1373</v>
      </c>
      <c r="L1016" s="141" t="s">
        <v>103</v>
      </c>
      <c r="M1016" s="142" t="s">
        <v>1374</v>
      </c>
      <c r="N1016" s="141" t="s">
        <v>71</v>
      </c>
    </row>
    <row r="1017" spans="1:14">
      <c r="A1017" s="281" t="s">
        <v>54</v>
      </c>
      <c r="B1017" s="282"/>
      <c r="C1017" s="282"/>
      <c r="D1017" s="282"/>
      <c r="E1017" s="283"/>
      <c r="F1017" s="168"/>
      <c r="G1017" s="12">
        <f>SUM(G979:G1016)</f>
        <v>32</v>
      </c>
      <c r="H1017" s="13" t="s">
        <v>74</v>
      </c>
      <c r="I1017" s="12">
        <f>SUM(I979:I1015)</f>
        <v>102</v>
      </c>
      <c r="J1017" s="13" t="s">
        <v>72</v>
      </c>
      <c r="K1017" s="30">
        <f>I1017*0.33</f>
        <v>33.660000000000004</v>
      </c>
      <c r="L1017" s="30" t="s">
        <v>103</v>
      </c>
      <c r="M1017" s="34">
        <f>SUM(M979:M1015)</f>
        <v>33660</v>
      </c>
      <c r="N1017" s="13" t="s">
        <v>71</v>
      </c>
    </row>
    <row r="1019" spans="1:14">
      <c r="A1019" s="286" t="s">
        <v>1932</v>
      </c>
      <c r="B1019" s="286" t="s">
        <v>0</v>
      </c>
      <c r="C1019" s="286" t="s">
        <v>2</v>
      </c>
      <c r="D1019" s="286" t="s">
        <v>4</v>
      </c>
      <c r="E1019" s="286" t="s">
        <v>1</v>
      </c>
      <c r="F1019" s="286" t="s">
        <v>280</v>
      </c>
      <c r="G1019" s="288" t="s">
        <v>5</v>
      </c>
      <c r="H1019" s="289"/>
      <c r="I1019" s="288" t="s">
        <v>6</v>
      </c>
      <c r="J1019" s="289"/>
      <c r="K1019" s="288" t="s">
        <v>101</v>
      </c>
      <c r="L1019" s="289"/>
      <c r="M1019" s="288" t="s">
        <v>102</v>
      </c>
      <c r="N1019" s="289"/>
    </row>
    <row r="1020" spans="1:14">
      <c r="A1020" s="287"/>
      <c r="B1020" s="287"/>
      <c r="C1020" s="287"/>
      <c r="D1020" s="287"/>
      <c r="E1020" s="287"/>
      <c r="F1020" s="287"/>
      <c r="G1020" s="290"/>
      <c r="H1020" s="291"/>
      <c r="I1020" s="290"/>
      <c r="J1020" s="291"/>
      <c r="K1020" s="290"/>
      <c r="L1020" s="291"/>
      <c r="M1020" s="290"/>
      <c r="N1020" s="291"/>
    </row>
    <row r="1021" spans="1:14">
      <c r="A1021" s="163">
        <v>1</v>
      </c>
      <c r="B1021" s="16" t="s">
        <v>65</v>
      </c>
      <c r="C1021" s="5" t="s">
        <v>3</v>
      </c>
      <c r="D1021" s="5" t="s">
        <v>7</v>
      </c>
      <c r="E1021" s="5" t="s">
        <v>8</v>
      </c>
      <c r="F1021" s="12" t="s">
        <v>2136</v>
      </c>
      <c r="G1021" s="12">
        <v>4</v>
      </c>
      <c r="H1021" s="13" t="s">
        <v>74</v>
      </c>
      <c r="I1021" s="12">
        <f t="shared" ref="I1021:I1023" si="168">G1021*6</f>
        <v>24</v>
      </c>
      <c r="J1021" s="13" t="s">
        <v>72</v>
      </c>
      <c r="K1021" s="30">
        <f t="shared" ref="K1021:K1057" si="169">I1021*0.33</f>
        <v>7.92</v>
      </c>
      <c r="L1021" s="30" t="s">
        <v>103</v>
      </c>
      <c r="M1021" s="15">
        <f t="shared" ref="M1021:M1057" si="170">K1021*1000</f>
        <v>7920</v>
      </c>
      <c r="N1021" s="13" t="s">
        <v>71</v>
      </c>
    </row>
    <row r="1022" spans="1:14">
      <c r="A1022" s="163">
        <v>2</v>
      </c>
      <c r="B1022" s="162">
        <v>43641</v>
      </c>
      <c r="C1022" s="5" t="s">
        <v>56</v>
      </c>
      <c r="D1022" s="5" t="s">
        <v>93</v>
      </c>
      <c r="E1022" s="5" t="s">
        <v>8</v>
      </c>
      <c r="F1022" s="93" t="s">
        <v>2137</v>
      </c>
      <c r="G1022" s="12">
        <v>3</v>
      </c>
      <c r="H1022" s="13" t="s">
        <v>74</v>
      </c>
      <c r="I1022" s="12">
        <f t="shared" si="168"/>
        <v>18</v>
      </c>
      <c r="J1022" s="13" t="s">
        <v>72</v>
      </c>
      <c r="K1022" s="30">
        <f t="shared" si="169"/>
        <v>5.94</v>
      </c>
      <c r="L1022" s="30" t="s">
        <v>103</v>
      </c>
      <c r="M1022" s="15">
        <f t="shared" si="170"/>
        <v>5940</v>
      </c>
      <c r="N1022" s="13" t="s">
        <v>71</v>
      </c>
    </row>
    <row r="1023" spans="1:14">
      <c r="A1023" s="163">
        <v>3</v>
      </c>
      <c r="B1023" s="5"/>
      <c r="C1023" s="5" t="s">
        <v>15</v>
      </c>
      <c r="D1023" s="5" t="s">
        <v>647</v>
      </c>
      <c r="E1023" s="5" t="s">
        <v>8</v>
      </c>
      <c r="F1023" s="12" t="s">
        <v>1907</v>
      </c>
      <c r="G1023" s="12">
        <v>2</v>
      </c>
      <c r="H1023" s="13" t="s">
        <v>74</v>
      </c>
      <c r="I1023" s="12">
        <f t="shared" si="168"/>
        <v>12</v>
      </c>
      <c r="J1023" s="13" t="s">
        <v>72</v>
      </c>
      <c r="K1023" s="30">
        <f t="shared" si="169"/>
        <v>3.96</v>
      </c>
      <c r="L1023" s="30" t="s">
        <v>103</v>
      </c>
      <c r="M1023" s="15">
        <f t="shared" si="170"/>
        <v>3960</v>
      </c>
      <c r="N1023" s="13" t="s">
        <v>71</v>
      </c>
    </row>
    <row r="1024" spans="1:14">
      <c r="A1024" s="163">
        <v>4</v>
      </c>
      <c r="B1024" s="5"/>
      <c r="C1024" s="5" t="s">
        <v>17</v>
      </c>
      <c r="D1024" s="5" t="s">
        <v>16</v>
      </c>
      <c r="E1024" s="5" t="s">
        <v>8</v>
      </c>
      <c r="F1024" s="12" t="s">
        <v>1433</v>
      </c>
      <c r="G1024" s="12">
        <v>3</v>
      </c>
      <c r="H1024" s="13" t="s">
        <v>74</v>
      </c>
      <c r="I1024" s="12">
        <f>G1024*F4405</f>
        <v>0</v>
      </c>
      <c r="J1024" s="13" t="s">
        <v>72</v>
      </c>
      <c r="K1024" s="30">
        <f t="shared" si="169"/>
        <v>0</v>
      </c>
      <c r="L1024" s="30" t="s">
        <v>103</v>
      </c>
      <c r="M1024" s="15">
        <f t="shared" si="170"/>
        <v>0</v>
      </c>
      <c r="N1024" s="13" t="s">
        <v>71</v>
      </c>
    </row>
    <row r="1025" spans="1:14">
      <c r="A1025" s="163">
        <v>5</v>
      </c>
      <c r="B1025" s="5"/>
      <c r="C1025" s="5" t="s">
        <v>251</v>
      </c>
      <c r="D1025" s="5" t="s">
        <v>18</v>
      </c>
      <c r="E1025" s="5" t="s">
        <v>8</v>
      </c>
      <c r="F1025" s="12" t="s">
        <v>2009</v>
      </c>
      <c r="G1025" s="12">
        <v>4</v>
      </c>
      <c r="H1025" s="13" t="s">
        <v>74</v>
      </c>
      <c r="I1025" s="12">
        <f t="shared" ref="I1025:I1029" si="171">G1025*6</f>
        <v>24</v>
      </c>
      <c r="J1025" s="13" t="s">
        <v>72</v>
      </c>
      <c r="K1025" s="30">
        <f t="shared" si="169"/>
        <v>7.92</v>
      </c>
      <c r="L1025" s="30" t="s">
        <v>103</v>
      </c>
      <c r="M1025" s="15">
        <f t="shared" si="170"/>
        <v>7920</v>
      </c>
      <c r="N1025" s="13" t="s">
        <v>71</v>
      </c>
    </row>
    <row r="1026" spans="1:14">
      <c r="A1026" s="163">
        <v>6</v>
      </c>
      <c r="B1026" s="5"/>
      <c r="C1026" s="9" t="s">
        <v>52</v>
      </c>
      <c r="D1026" s="9" t="s">
        <v>51</v>
      </c>
      <c r="E1026" s="9" t="s">
        <v>8</v>
      </c>
      <c r="F1026" s="72" t="s">
        <v>2138</v>
      </c>
      <c r="G1026" s="12">
        <v>4</v>
      </c>
      <c r="H1026" s="13" t="s">
        <v>74</v>
      </c>
      <c r="I1026" s="12">
        <f t="shared" si="171"/>
        <v>24</v>
      </c>
      <c r="J1026" s="13" t="s">
        <v>72</v>
      </c>
      <c r="K1026" s="30">
        <f t="shared" si="169"/>
        <v>7.92</v>
      </c>
      <c r="L1026" s="30" t="s">
        <v>103</v>
      </c>
      <c r="M1026" s="15">
        <f t="shared" si="170"/>
        <v>7920</v>
      </c>
      <c r="N1026" s="13" t="s">
        <v>71</v>
      </c>
    </row>
    <row r="1027" spans="1:14">
      <c r="A1027" s="163">
        <v>7</v>
      </c>
      <c r="B1027" s="5"/>
      <c r="C1027" s="5" t="s">
        <v>10</v>
      </c>
      <c r="D1027" s="5" t="s">
        <v>93</v>
      </c>
      <c r="E1027" s="5" t="s">
        <v>8</v>
      </c>
      <c r="F1027" s="12" t="s">
        <v>859</v>
      </c>
      <c r="G1027" s="12">
        <v>0</v>
      </c>
      <c r="H1027" s="13" t="s">
        <v>74</v>
      </c>
      <c r="I1027" s="12">
        <f t="shared" si="171"/>
        <v>0</v>
      </c>
      <c r="J1027" s="13" t="s">
        <v>72</v>
      </c>
      <c r="K1027" s="30">
        <f t="shared" si="169"/>
        <v>0</v>
      </c>
      <c r="L1027" s="30" t="s">
        <v>103</v>
      </c>
      <c r="M1027" s="15">
        <f t="shared" si="170"/>
        <v>0</v>
      </c>
      <c r="N1027" s="13" t="s">
        <v>71</v>
      </c>
    </row>
    <row r="1028" spans="1:14" ht="30">
      <c r="A1028" s="169">
        <v>8</v>
      </c>
      <c r="B1028" s="5"/>
      <c r="C1028" s="102" t="s">
        <v>26</v>
      </c>
      <c r="D1028" s="102" t="s">
        <v>89</v>
      </c>
      <c r="E1028" s="102" t="s">
        <v>8</v>
      </c>
      <c r="F1028" s="103" t="s">
        <v>2139</v>
      </c>
      <c r="G1028" s="133">
        <v>4</v>
      </c>
      <c r="H1028" s="134" t="s">
        <v>74</v>
      </c>
      <c r="I1028" s="133">
        <f t="shared" si="171"/>
        <v>24</v>
      </c>
      <c r="J1028" s="134" t="s">
        <v>72</v>
      </c>
      <c r="K1028" s="30">
        <f t="shared" si="169"/>
        <v>7.92</v>
      </c>
      <c r="L1028" s="135" t="s">
        <v>103</v>
      </c>
      <c r="M1028" s="136">
        <f t="shared" si="170"/>
        <v>7920</v>
      </c>
      <c r="N1028" s="134" t="s">
        <v>71</v>
      </c>
    </row>
    <row r="1029" spans="1:14">
      <c r="A1029" s="169">
        <v>9</v>
      </c>
      <c r="B1029" s="5"/>
      <c r="C1029" s="5" t="s">
        <v>94</v>
      </c>
      <c r="D1029" s="5" t="s">
        <v>95</v>
      </c>
      <c r="E1029" s="5" t="s">
        <v>8</v>
      </c>
      <c r="F1029" s="113" t="s">
        <v>75</v>
      </c>
      <c r="G1029" s="12">
        <v>0</v>
      </c>
      <c r="H1029" s="13" t="s">
        <v>74</v>
      </c>
      <c r="I1029" s="12">
        <f t="shared" si="171"/>
        <v>0</v>
      </c>
      <c r="J1029" s="13" t="s">
        <v>72</v>
      </c>
      <c r="K1029" s="30">
        <f t="shared" si="169"/>
        <v>0</v>
      </c>
      <c r="L1029" s="30" t="s">
        <v>103</v>
      </c>
      <c r="M1029" s="15">
        <f t="shared" si="170"/>
        <v>0</v>
      </c>
      <c r="N1029" s="13" t="s">
        <v>71</v>
      </c>
    </row>
    <row r="1030" spans="1:14">
      <c r="A1030" s="169">
        <v>10</v>
      </c>
      <c r="B1030" s="5"/>
      <c r="C1030" s="5" t="s">
        <v>190</v>
      </c>
      <c r="D1030" s="5" t="s">
        <v>20</v>
      </c>
      <c r="E1030" s="5" t="s">
        <v>173</v>
      </c>
      <c r="F1030" s="12" t="s">
        <v>2140</v>
      </c>
      <c r="G1030" s="12">
        <v>1</v>
      </c>
      <c r="H1030" s="13" t="s">
        <v>74</v>
      </c>
      <c r="I1030" s="12">
        <f>G1030*7</f>
        <v>7</v>
      </c>
      <c r="J1030" s="13" t="s">
        <v>72</v>
      </c>
      <c r="K1030" s="30">
        <f t="shared" si="169"/>
        <v>2.31</v>
      </c>
      <c r="L1030" s="30" t="s">
        <v>103</v>
      </c>
      <c r="M1030" s="15">
        <f t="shared" si="170"/>
        <v>2310</v>
      </c>
      <c r="N1030" s="13" t="s">
        <v>71</v>
      </c>
    </row>
    <row r="1031" spans="1:14">
      <c r="A1031" s="169">
        <v>11</v>
      </c>
      <c r="B1031" s="5"/>
      <c r="C1031" s="5" t="s">
        <v>34</v>
      </c>
      <c r="D1031" s="5" t="s">
        <v>134</v>
      </c>
      <c r="E1031" s="5" t="s">
        <v>173</v>
      </c>
      <c r="F1031" s="12" t="s">
        <v>2141</v>
      </c>
      <c r="G1031" s="12">
        <v>1</v>
      </c>
      <c r="H1031" s="13" t="s">
        <v>74</v>
      </c>
      <c r="I1031" s="12">
        <f>G1031*7</f>
        <v>7</v>
      </c>
      <c r="J1031" s="13" t="s">
        <v>72</v>
      </c>
      <c r="K1031" s="30">
        <f t="shared" si="169"/>
        <v>2.31</v>
      </c>
      <c r="L1031" s="30" t="s">
        <v>103</v>
      </c>
      <c r="M1031" s="15">
        <f t="shared" si="170"/>
        <v>2310</v>
      </c>
      <c r="N1031" s="13" t="s">
        <v>71</v>
      </c>
    </row>
    <row r="1032" spans="1:14">
      <c r="A1032" s="169">
        <v>12</v>
      </c>
      <c r="B1032" s="5"/>
      <c r="C1032" s="5" t="s">
        <v>23</v>
      </c>
      <c r="D1032" s="5" t="s">
        <v>136</v>
      </c>
      <c r="E1032" s="5" t="s">
        <v>12</v>
      </c>
      <c r="F1032" s="5" t="s">
        <v>1911</v>
      </c>
      <c r="G1032" s="12">
        <v>1</v>
      </c>
      <c r="H1032" s="13" t="s">
        <v>74</v>
      </c>
      <c r="I1032" s="12">
        <f t="shared" ref="I1032:I1041" si="172">G1032*1</f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169">
        <v>13</v>
      </c>
      <c r="B1033" s="5"/>
      <c r="C1033" s="5" t="s">
        <v>90</v>
      </c>
      <c r="D1033" s="5" t="s">
        <v>91</v>
      </c>
      <c r="E1033" s="5" t="s">
        <v>12</v>
      </c>
      <c r="F1033" s="12" t="s">
        <v>1342</v>
      </c>
      <c r="G1033" s="12">
        <v>1</v>
      </c>
      <c r="H1033" s="13" t="s">
        <v>74</v>
      </c>
      <c r="I1033" s="12">
        <f t="shared" si="172"/>
        <v>1</v>
      </c>
      <c r="J1033" s="13" t="s">
        <v>72</v>
      </c>
      <c r="K1033" s="30">
        <f t="shared" si="169"/>
        <v>0.33</v>
      </c>
      <c r="L1033" s="30" t="s">
        <v>103</v>
      </c>
      <c r="M1033" s="15">
        <f t="shared" si="170"/>
        <v>330</v>
      </c>
      <c r="N1033" s="13" t="s">
        <v>71</v>
      </c>
    </row>
    <row r="1034" spans="1:14">
      <c r="A1034" s="169">
        <v>14</v>
      </c>
      <c r="B1034" s="5"/>
      <c r="C1034" s="5" t="s">
        <v>81</v>
      </c>
      <c r="D1034" s="5" t="s">
        <v>82</v>
      </c>
      <c r="E1034" s="5" t="s">
        <v>12</v>
      </c>
      <c r="F1034" s="12" t="s">
        <v>2142</v>
      </c>
      <c r="G1034" s="12">
        <v>1</v>
      </c>
      <c r="H1034" s="13" t="s">
        <v>74</v>
      </c>
      <c r="I1034" s="12">
        <f t="shared" si="172"/>
        <v>1</v>
      </c>
      <c r="J1034" s="13" t="s">
        <v>72</v>
      </c>
      <c r="K1034" s="30">
        <f t="shared" si="169"/>
        <v>0.33</v>
      </c>
      <c r="L1034" s="30" t="s">
        <v>103</v>
      </c>
      <c r="M1034" s="15">
        <f t="shared" si="170"/>
        <v>330</v>
      </c>
      <c r="N1034" s="13" t="s">
        <v>71</v>
      </c>
    </row>
    <row r="1035" spans="1:14">
      <c r="A1035" s="169">
        <v>15</v>
      </c>
      <c r="B1035" s="5"/>
      <c r="C1035" s="5" t="s">
        <v>11</v>
      </c>
      <c r="D1035" s="5" t="s">
        <v>13</v>
      </c>
      <c r="E1035" s="5" t="s">
        <v>12</v>
      </c>
      <c r="F1035" s="113" t="s">
        <v>2143</v>
      </c>
      <c r="G1035" s="12">
        <v>1</v>
      </c>
      <c r="H1035" s="13" t="s">
        <v>74</v>
      </c>
      <c r="I1035" s="12">
        <f t="shared" si="172"/>
        <v>1</v>
      </c>
      <c r="J1035" s="13" t="s">
        <v>72</v>
      </c>
      <c r="K1035" s="30">
        <f t="shared" si="169"/>
        <v>0.33</v>
      </c>
      <c r="L1035" s="30" t="s">
        <v>103</v>
      </c>
      <c r="M1035" s="15">
        <f t="shared" si="170"/>
        <v>330</v>
      </c>
      <c r="N1035" s="13" t="s">
        <v>71</v>
      </c>
    </row>
    <row r="1036" spans="1:14">
      <c r="A1036" s="169">
        <v>16</v>
      </c>
      <c r="B1036" s="5"/>
      <c r="C1036" s="5" t="s">
        <v>28</v>
      </c>
      <c r="D1036" s="5" t="s">
        <v>27</v>
      </c>
      <c r="E1036" s="5" t="s">
        <v>12</v>
      </c>
      <c r="F1036" s="12" t="s">
        <v>1913</v>
      </c>
      <c r="G1036" s="12">
        <v>1</v>
      </c>
      <c r="H1036" s="13" t="s">
        <v>74</v>
      </c>
      <c r="I1036" s="12">
        <f t="shared" si="172"/>
        <v>1</v>
      </c>
      <c r="J1036" s="13" t="s">
        <v>72</v>
      </c>
      <c r="K1036" s="30">
        <f t="shared" si="169"/>
        <v>0.33</v>
      </c>
      <c r="L1036" s="30" t="s">
        <v>103</v>
      </c>
      <c r="M1036" s="15">
        <f t="shared" si="170"/>
        <v>330</v>
      </c>
      <c r="N1036" s="13" t="s">
        <v>71</v>
      </c>
    </row>
    <row r="1037" spans="1:14">
      <c r="A1037" s="169">
        <v>17</v>
      </c>
      <c r="B1037" s="5"/>
      <c r="C1037" s="102" t="s">
        <v>30</v>
      </c>
      <c r="D1037" s="102" t="s">
        <v>29</v>
      </c>
      <c r="E1037" s="102" t="s">
        <v>12</v>
      </c>
      <c r="F1037" s="133" t="s">
        <v>2144</v>
      </c>
      <c r="G1037" s="133">
        <v>3</v>
      </c>
      <c r="H1037" s="134" t="s">
        <v>74</v>
      </c>
      <c r="I1037" s="133">
        <f t="shared" si="172"/>
        <v>3</v>
      </c>
      <c r="J1037" s="134" t="s">
        <v>72</v>
      </c>
      <c r="K1037" s="135">
        <f t="shared" si="169"/>
        <v>0.99</v>
      </c>
      <c r="L1037" s="135" t="s">
        <v>103</v>
      </c>
      <c r="M1037" s="136">
        <f t="shared" si="170"/>
        <v>990</v>
      </c>
      <c r="N1037" s="134" t="s">
        <v>71</v>
      </c>
    </row>
    <row r="1038" spans="1:14">
      <c r="A1038" s="169">
        <v>18</v>
      </c>
      <c r="B1038" s="5"/>
      <c r="C1038" s="5" t="s">
        <v>32</v>
      </c>
      <c r="D1038" s="5" t="s">
        <v>33</v>
      </c>
      <c r="E1038" s="5" t="s">
        <v>12</v>
      </c>
      <c r="F1038" s="12" t="s">
        <v>1952</v>
      </c>
      <c r="G1038" s="12">
        <v>1</v>
      </c>
      <c r="H1038" s="13" t="s">
        <v>74</v>
      </c>
      <c r="I1038" s="12">
        <f t="shared" si="172"/>
        <v>1</v>
      </c>
      <c r="J1038" s="13" t="s">
        <v>72</v>
      </c>
      <c r="K1038" s="30">
        <f t="shared" si="169"/>
        <v>0.33</v>
      </c>
      <c r="L1038" s="30" t="s">
        <v>103</v>
      </c>
      <c r="M1038" s="15">
        <f t="shared" si="170"/>
        <v>330</v>
      </c>
      <c r="N1038" s="13" t="s">
        <v>71</v>
      </c>
    </row>
    <row r="1039" spans="1:14">
      <c r="A1039" s="169">
        <v>19</v>
      </c>
      <c r="B1039" s="5"/>
      <c r="C1039" s="5" t="s">
        <v>38</v>
      </c>
      <c r="D1039" s="5" t="s">
        <v>37</v>
      </c>
      <c r="E1039" s="5" t="s">
        <v>12</v>
      </c>
      <c r="F1039" s="12" t="s">
        <v>1924</v>
      </c>
      <c r="G1039" s="12">
        <v>1</v>
      </c>
      <c r="H1039" s="13" t="s">
        <v>74</v>
      </c>
      <c r="I1039" s="12">
        <f t="shared" si="172"/>
        <v>1</v>
      </c>
      <c r="J1039" s="13" t="s">
        <v>72</v>
      </c>
      <c r="K1039" s="30">
        <f t="shared" si="169"/>
        <v>0.33</v>
      </c>
      <c r="L1039" s="30" t="s">
        <v>103</v>
      </c>
      <c r="M1039" s="15">
        <f t="shared" si="170"/>
        <v>330</v>
      </c>
      <c r="N1039" s="13" t="s">
        <v>71</v>
      </c>
    </row>
    <row r="1040" spans="1:14">
      <c r="A1040" s="169">
        <v>20</v>
      </c>
      <c r="B1040" s="5"/>
      <c r="C1040" s="5" t="s">
        <v>40</v>
      </c>
      <c r="D1040" s="5" t="s">
        <v>39</v>
      </c>
      <c r="E1040" s="5" t="s">
        <v>12</v>
      </c>
      <c r="F1040" s="12" t="s">
        <v>1925</v>
      </c>
      <c r="G1040" s="12">
        <v>1</v>
      </c>
      <c r="H1040" s="13" t="s">
        <v>74</v>
      </c>
      <c r="I1040" s="12">
        <f t="shared" si="172"/>
        <v>1</v>
      </c>
      <c r="J1040" s="13" t="s">
        <v>72</v>
      </c>
      <c r="K1040" s="30">
        <f t="shared" si="169"/>
        <v>0.33</v>
      </c>
      <c r="L1040" s="30" t="s">
        <v>103</v>
      </c>
      <c r="M1040" s="15">
        <f t="shared" si="170"/>
        <v>330</v>
      </c>
      <c r="N1040" s="13" t="s">
        <v>71</v>
      </c>
    </row>
    <row r="1041" spans="1:14">
      <c r="A1041" s="169">
        <v>21</v>
      </c>
      <c r="B1041" s="5"/>
      <c r="C1041" s="5" t="s">
        <v>52</v>
      </c>
      <c r="D1041" s="5" t="s">
        <v>79</v>
      </c>
      <c r="E1041" s="5" t="s">
        <v>12</v>
      </c>
      <c r="F1041" s="12" t="s">
        <v>1926</v>
      </c>
      <c r="G1041" s="12">
        <v>3</v>
      </c>
      <c r="H1041" s="13" t="s">
        <v>74</v>
      </c>
      <c r="I1041" s="12">
        <f t="shared" si="172"/>
        <v>3</v>
      </c>
      <c r="J1041" s="13" t="s">
        <v>72</v>
      </c>
      <c r="K1041" s="30">
        <f t="shared" si="169"/>
        <v>0.99</v>
      </c>
      <c r="L1041" s="30" t="s">
        <v>103</v>
      </c>
      <c r="M1041" s="15">
        <f t="shared" si="170"/>
        <v>990</v>
      </c>
      <c r="N1041" s="13" t="s">
        <v>71</v>
      </c>
    </row>
    <row r="1042" spans="1:14">
      <c r="A1042" s="169">
        <v>22</v>
      </c>
      <c r="B1042" s="5"/>
      <c r="C1042" s="102" t="s">
        <v>45</v>
      </c>
      <c r="D1042" s="102" t="s">
        <v>44</v>
      </c>
      <c r="E1042" s="102" t="s">
        <v>43</v>
      </c>
      <c r="F1042" s="119" t="s">
        <v>2145</v>
      </c>
      <c r="G1042" s="133">
        <v>2</v>
      </c>
      <c r="H1042" s="134" t="s">
        <v>74</v>
      </c>
      <c r="I1042" s="133">
        <f>G1042*1.5</f>
        <v>3</v>
      </c>
      <c r="J1042" s="134" t="s">
        <v>72</v>
      </c>
      <c r="K1042" s="135">
        <f t="shared" si="169"/>
        <v>0.99</v>
      </c>
      <c r="L1042" s="135" t="s">
        <v>103</v>
      </c>
      <c r="M1042" s="136">
        <f t="shared" si="170"/>
        <v>990</v>
      </c>
      <c r="N1042" s="134" t="s">
        <v>71</v>
      </c>
    </row>
    <row r="1043" spans="1:14">
      <c r="A1043" s="169">
        <v>23</v>
      </c>
      <c r="B1043" s="5"/>
      <c r="C1043" s="5" t="s">
        <v>1390</v>
      </c>
      <c r="D1043" s="5" t="s">
        <v>46</v>
      </c>
      <c r="E1043" s="5" t="s">
        <v>43</v>
      </c>
      <c r="F1043" s="12" t="s">
        <v>2146</v>
      </c>
      <c r="G1043" s="12">
        <v>0</v>
      </c>
      <c r="H1043" s="13" t="s">
        <v>74</v>
      </c>
      <c r="I1043" s="12">
        <f>G1043*1.5</f>
        <v>0</v>
      </c>
      <c r="J1043" s="13" t="s">
        <v>72</v>
      </c>
      <c r="K1043" s="30">
        <f t="shared" si="169"/>
        <v>0</v>
      </c>
      <c r="L1043" s="30" t="s">
        <v>103</v>
      </c>
      <c r="M1043" s="15">
        <f t="shared" si="170"/>
        <v>0</v>
      </c>
      <c r="N1043" s="13" t="s">
        <v>71</v>
      </c>
    </row>
    <row r="1044" spans="1:14">
      <c r="A1044" s="169">
        <v>24</v>
      </c>
      <c r="B1044" s="5"/>
      <c r="C1044" s="5" t="s">
        <v>42</v>
      </c>
      <c r="D1044" s="5" t="s">
        <v>41</v>
      </c>
      <c r="E1044" s="5" t="s">
        <v>43</v>
      </c>
      <c r="F1044" s="12" t="s">
        <v>1928</v>
      </c>
      <c r="G1044" s="12">
        <v>1</v>
      </c>
      <c r="H1044" s="13" t="s">
        <v>74</v>
      </c>
      <c r="I1044" s="12">
        <f>G1044*1.5</f>
        <v>1.5</v>
      </c>
      <c r="J1044" s="13" t="s">
        <v>72</v>
      </c>
      <c r="K1044" s="30">
        <f t="shared" si="169"/>
        <v>0.495</v>
      </c>
      <c r="L1044" s="30" t="s">
        <v>103</v>
      </c>
      <c r="M1044" s="15">
        <f t="shared" si="170"/>
        <v>495</v>
      </c>
      <c r="N1044" s="13" t="s">
        <v>71</v>
      </c>
    </row>
    <row r="1045" spans="1:14">
      <c r="A1045" s="169">
        <v>25</v>
      </c>
      <c r="B1045" s="5"/>
      <c r="C1045" s="5" t="s">
        <v>1168</v>
      </c>
      <c r="D1045" s="5"/>
      <c r="E1045" s="5" t="s">
        <v>12</v>
      </c>
      <c r="F1045" s="12" t="s">
        <v>1106</v>
      </c>
      <c r="G1045" s="12">
        <v>0</v>
      </c>
      <c r="H1045" s="13" t="s">
        <v>74</v>
      </c>
      <c r="I1045" s="12">
        <f>G1045*4</f>
        <v>0</v>
      </c>
      <c r="J1045" s="13" t="s">
        <v>72</v>
      </c>
      <c r="K1045" s="30">
        <f t="shared" si="169"/>
        <v>0</v>
      </c>
      <c r="L1045" s="30" t="s">
        <v>103</v>
      </c>
      <c r="M1045" s="15">
        <f t="shared" si="170"/>
        <v>0</v>
      </c>
      <c r="N1045" s="13" t="s">
        <v>71</v>
      </c>
    </row>
    <row r="1046" spans="1:14">
      <c r="A1046" s="169">
        <v>26</v>
      </c>
      <c r="B1046" s="5"/>
      <c r="C1046" s="5" t="s">
        <v>1931</v>
      </c>
      <c r="D1046" s="5"/>
      <c r="E1046" s="5" t="s">
        <v>12</v>
      </c>
      <c r="F1046" s="12" t="s">
        <v>990</v>
      </c>
      <c r="G1046" s="12">
        <v>1</v>
      </c>
      <c r="H1046" s="13" t="s">
        <v>74</v>
      </c>
      <c r="I1046" s="12">
        <f t="shared" ref="I1046" si="173">G1046*1.5</f>
        <v>1.5</v>
      </c>
      <c r="J1046" s="13" t="s">
        <v>72</v>
      </c>
      <c r="K1046" s="30">
        <f t="shared" si="169"/>
        <v>0.495</v>
      </c>
      <c r="L1046" s="30" t="s">
        <v>103</v>
      </c>
      <c r="M1046" s="15">
        <f t="shared" si="170"/>
        <v>495</v>
      </c>
      <c r="N1046" s="13" t="s">
        <v>71</v>
      </c>
    </row>
    <row r="1047" spans="1:14">
      <c r="A1047" s="169">
        <v>27</v>
      </c>
      <c r="B1047" s="5"/>
      <c r="C1047" s="5" t="s">
        <v>1919</v>
      </c>
      <c r="D1047" s="5"/>
      <c r="E1047" s="5" t="s">
        <v>12</v>
      </c>
      <c r="F1047" s="12" t="s">
        <v>505</v>
      </c>
      <c r="G1047" s="12">
        <v>1</v>
      </c>
      <c r="H1047" s="13" t="s">
        <v>74</v>
      </c>
      <c r="I1047" s="12">
        <f>G1047*1</f>
        <v>1</v>
      </c>
      <c r="J1047" s="13" t="s">
        <v>72</v>
      </c>
      <c r="K1047" s="30">
        <f t="shared" si="169"/>
        <v>0.33</v>
      </c>
      <c r="L1047" s="30" t="s">
        <v>103</v>
      </c>
      <c r="M1047" s="15">
        <f t="shared" si="170"/>
        <v>330</v>
      </c>
      <c r="N1047" s="13" t="s">
        <v>71</v>
      </c>
    </row>
    <row r="1048" spans="1:14">
      <c r="A1048" s="169">
        <v>28</v>
      </c>
      <c r="B1048" s="5"/>
      <c r="C1048" s="5" t="s">
        <v>832</v>
      </c>
      <c r="D1048" s="5"/>
      <c r="E1048" s="5" t="s">
        <v>12</v>
      </c>
      <c r="F1048" s="12" t="s">
        <v>1920</v>
      </c>
      <c r="G1048" s="12">
        <v>1</v>
      </c>
      <c r="H1048" s="13" t="s">
        <v>74</v>
      </c>
      <c r="I1048" s="12">
        <f>G1048*1</f>
        <v>1</v>
      </c>
      <c r="J1048" s="13" t="s">
        <v>72</v>
      </c>
      <c r="K1048" s="30">
        <f t="shared" si="169"/>
        <v>0.33</v>
      </c>
      <c r="L1048" s="30" t="s">
        <v>103</v>
      </c>
      <c r="M1048" s="15">
        <f t="shared" si="170"/>
        <v>330</v>
      </c>
      <c r="N1048" s="13" t="s">
        <v>71</v>
      </c>
    </row>
    <row r="1049" spans="1:14">
      <c r="A1049" s="169">
        <v>29</v>
      </c>
      <c r="B1049" s="5"/>
      <c r="C1049" s="5" t="s">
        <v>1114</v>
      </c>
      <c r="D1049" s="5"/>
      <c r="E1049" s="5" t="s">
        <v>12</v>
      </c>
      <c r="F1049" s="103" t="s">
        <v>322</v>
      </c>
      <c r="G1049" s="12">
        <v>1</v>
      </c>
      <c r="H1049" s="13" t="s">
        <v>74</v>
      </c>
      <c r="I1049" s="12">
        <f>G1049*1</f>
        <v>1</v>
      </c>
      <c r="J1049" s="13" t="s">
        <v>72</v>
      </c>
      <c r="K1049" s="30">
        <f t="shared" si="169"/>
        <v>0.33</v>
      </c>
      <c r="L1049" s="30" t="s">
        <v>103</v>
      </c>
      <c r="M1049" s="15">
        <f t="shared" si="170"/>
        <v>330</v>
      </c>
      <c r="N1049" s="13" t="s">
        <v>71</v>
      </c>
    </row>
    <row r="1050" spans="1:14">
      <c r="A1050" s="169">
        <v>30</v>
      </c>
      <c r="B1050" s="5"/>
      <c r="C1050" s="5" t="s">
        <v>126</v>
      </c>
      <c r="D1050" s="5"/>
      <c r="E1050" s="5" t="s">
        <v>43</v>
      </c>
      <c r="F1050" s="12" t="s">
        <v>271</v>
      </c>
      <c r="G1050" s="12">
        <v>1</v>
      </c>
      <c r="H1050" s="13" t="s">
        <v>74</v>
      </c>
      <c r="I1050" s="12">
        <f t="shared" ref="I1050" si="174">G1050*4</f>
        <v>4</v>
      </c>
      <c r="J1050" s="13" t="s">
        <v>72</v>
      </c>
      <c r="K1050" s="30">
        <f t="shared" si="169"/>
        <v>1.32</v>
      </c>
      <c r="L1050" s="30" t="s">
        <v>103</v>
      </c>
      <c r="M1050" s="15">
        <f t="shared" si="170"/>
        <v>1320</v>
      </c>
      <c r="N1050" s="13" t="s">
        <v>71</v>
      </c>
    </row>
    <row r="1051" spans="1:14">
      <c r="A1051" s="169">
        <v>31</v>
      </c>
      <c r="B1051" s="5"/>
      <c r="C1051" s="5" t="s">
        <v>893</v>
      </c>
      <c r="D1051" s="5"/>
      <c r="E1051" s="5" t="s">
        <v>12</v>
      </c>
      <c r="F1051" s="12" t="s">
        <v>220</v>
      </c>
      <c r="G1051" s="12">
        <v>1</v>
      </c>
      <c r="H1051" s="13" t="s">
        <v>74</v>
      </c>
      <c r="I1051" s="12">
        <f>G1051*1</f>
        <v>1</v>
      </c>
      <c r="J1051" s="13" t="s">
        <v>72</v>
      </c>
      <c r="K1051" s="30">
        <f t="shared" si="169"/>
        <v>0.33</v>
      </c>
      <c r="L1051" s="30" t="s">
        <v>103</v>
      </c>
      <c r="M1051" s="15">
        <f t="shared" si="170"/>
        <v>330</v>
      </c>
      <c r="N1051" s="13" t="s">
        <v>71</v>
      </c>
    </row>
    <row r="1052" spans="1:14">
      <c r="A1052" s="169">
        <v>32</v>
      </c>
      <c r="B1052" s="5"/>
      <c r="C1052" s="5" t="s">
        <v>1193</v>
      </c>
      <c r="D1052" s="5"/>
      <c r="E1052" s="5" t="s">
        <v>43</v>
      </c>
      <c r="F1052" s="12" t="s">
        <v>218</v>
      </c>
      <c r="G1052" s="12">
        <v>1</v>
      </c>
      <c r="H1052" s="13" t="s">
        <v>74</v>
      </c>
      <c r="I1052" s="12">
        <f>G1052*1</f>
        <v>1</v>
      </c>
      <c r="J1052" s="13" t="s">
        <v>72</v>
      </c>
      <c r="K1052" s="30">
        <f t="shared" si="169"/>
        <v>0.33</v>
      </c>
      <c r="L1052" s="30" t="s">
        <v>103</v>
      </c>
      <c r="M1052" s="15">
        <f t="shared" si="170"/>
        <v>330</v>
      </c>
      <c r="N1052" s="13" t="s">
        <v>71</v>
      </c>
    </row>
    <row r="1053" spans="1:14">
      <c r="A1053" s="169">
        <v>33</v>
      </c>
      <c r="B1053" s="5"/>
      <c r="C1053" s="5" t="s">
        <v>686</v>
      </c>
      <c r="D1053" s="5"/>
      <c r="E1053" s="5" t="s">
        <v>12</v>
      </c>
      <c r="F1053" s="12" t="s">
        <v>795</v>
      </c>
      <c r="G1053" s="12">
        <v>1</v>
      </c>
      <c r="H1053" s="13" t="s">
        <v>74</v>
      </c>
      <c r="I1053" s="12">
        <f>G1053*1.5</f>
        <v>1.5</v>
      </c>
      <c r="J1053" s="13" t="s">
        <v>72</v>
      </c>
      <c r="K1053" s="30">
        <f t="shared" si="169"/>
        <v>0.495</v>
      </c>
      <c r="L1053" s="30" t="s">
        <v>103</v>
      </c>
      <c r="M1053" s="15">
        <f t="shared" si="170"/>
        <v>495</v>
      </c>
      <c r="N1053" s="13" t="s">
        <v>71</v>
      </c>
    </row>
    <row r="1054" spans="1:14">
      <c r="A1054" s="169">
        <v>34</v>
      </c>
      <c r="B1054" s="5"/>
      <c r="C1054" s="5" t="s">
        <v>1929</v>
      </c>
      <c r="D1054" s="5"/>
      <c r="E1054" s="5" t="s">
        <v>12</v>
      </c>
      <c r="F1054" s="12" t="s">
        <v>1930</v>
      </c>
      <c r="G1054" s="12">
        <v>1</v>
      </c>
      <c r="H1054" s="13" t="s">
        <v>74</v>
      </c>
      <c r="I1054" s="12">
        <f>G1054*1</f>
        <v>1</v>
      </c>
      <c r="J1054" s="13" t="s">
        <v>72</v>
      </c>
      <c r="K1054" s="30">
        <f t="shared" si="169"/>
        <v>0.33</v>
      </c>
      <c r="L1054" s="30" t="s">
        <v>103</v>
      </c>
      <c r="M1054" s="15">
        <f t="shared" si="170"/>
        <v>330</v>
      </c>
      <c r="N1054" s="13" t="s">
        <v>71</v>
      </c>
    </row>
    <row r="1055" spans="1:14">
      <c r="A1055" s="169">
        <v>35</v>
      </c>
      <c r="B1055" s="5"/>
      <c r="C1055" s="5" t="s">
        <v>52</v>
      </c>
      <c r="D1055" s="5"/>
      <c r="E1055" s="5" t="s">
        <v>12</v>
      </c>
      <c r="F1055" s="5" t="s">
        <v>1918</v>
      </c>
      <c r="G1055" s="30">
        <v>4</v>
      </c>
      <c r="H1055" s="13" t="s">
        <v>74</v>
      </c>
      <c r="I1055" s="12">
        <f>G1055*1</f>
        <v>4</v>
      </c>
      <c r="J1055" s="13" t="s">
        <v>72</v>
      </c>
      <c r="K1055" s="30">
        <f t="shared" si="169"/>
        <v>1.32</v>
      </c>
      <c r="L1055" s="30" t="s">
        <v>103</v>
      </c>
      <c r="M1055" s="15">
        <f t="shared" si="170"/>
        <v>1320</v>
      </c>
      <c r="N1055" s="13" t="s">
        <v>71</v>
      </c>
    </row>
    <row r="1056" spans="1:14">
      <c r="A1056" s="169">
        <v>36</v>
      </c>
      <c r="B1056" s="5"/>
      <c r="C1056" s="5" t="s">
        <v>1916</v>
      </c>
      <c r="D1056" s="5"/>
      <c r="E1056" s="5" t="s">
        <v>43</v>
      </c>
      <c r="F1056" s="5" t="s">
        <v>1917</v>
      </c>
      <c r="G1056" s="30">
        <v>1</v>
      </c>
      <c r="H1056" s="13" t="s">
        <v>74</v>
      </c>
      <c r="I1056" s="12">
        <f>G1056*1</f>
        <v>1</v>
      </c>
      <c r="J1056" s="13" t="s">
        <v>72</v>
      </c>
      <c r="K1056" s="30">
        <f t="shared" si="169"/>
        <v>0.33</v>
      </c>
      <c r="L1056" s="30" t="s">
        <v>103</v>
      </c>
      <c r="M1056" s="15">
        <f t="shared" si="170"/>
        <v>330</v>
      </c>
      <c r="N1056" s="13" t="s">
        <v>71</v>
      </c>
    </row>
    <row r="1057" spans="1:14">
      <c r="A1057" s="169">
        <v>37</v>
      </c>
      <c r="B1057" s="5"/>
      <c r="C1057" s="5" t="s">
        <v>49</v>
      </c>
      <c r="D1057" s="5" t="s">
        <v>48</v>
      </c>
      <c r="E1057" s="5" t="s">
        <v>1369</v>
      </c>
      <c r="F1057" s="5" t="s">
        <v>1370</v>
      </c>
      <c r="G1057" s="12">
        <v>0</v>
      </c>
      <c r="H1057" s="13" t="s">
        <v>74</v>
      </c>
      <c r="I1057" s="12">
        <v>4</v>
      </c>
      <c r="J1057" s="13" t="s">
        <v>72</v>
      </c>
      <c r="K1057" s="12">
        <f t="shared" si="169"/>
        <v>1.32</v>
      </c>
      <c r="L1057" s="13" t="s">
        <v>103</v>
      </c>
      <c r="M1057" s="12">
        <f t="shared" si="170"/>
        <v>1320</v>
      </c>
      <c r="N1057" s="13" t="s">
        <v>71</v>
      </c>
    </row>
    <row r="1058" spans="1:14">
      <c r="A1058" s="169">
        <v>38</v>
      </c>
      <c r="B1058" s="5"/>
      <c r="C1058" s="102" t="s">
        <v>1371</v>
      </c>
      <c r="D1058" s="102" t="s">
        <v>25</v>
      </c>
      <c r="E1058" s="102" t="s">
        <v>1372</v>
      </c>
      <c r="F1058" s="160" t="s">
        <v>1375</v>
      </c>
      <c r="G1058" s="140">
        <v>0</v>
      </c>
      <c r="H1058" s="141" t="s">
        <v>74</v>
      </c>
      <c r="I1058" s="140">
        <v>7</v>
      </c>
      <c r="J1058" s="141" t="s">
        <v>72</v>
      </c>
      <c r="K1058" s="142" t="s">
        <v>1373</v>
      </c>
      <c r="L1058" s="141" t="s">
        <v>103</v>
      </c>
      <c r="M1058" s="142" t="s">
        <v>1374</v>
      </c>
      <c r="N1058" s="141" t="s">
        <v>71</v>
      </c>
    </row>
    <row r="1059" spans="1:14">
      <c r="A1059" s="281" t="s">
        <v>54</v>
      </c>
      <c r="B1059" s="282"/>
      <c r="C1059" s="282"/>
      <c r="D1059" s="282"/>
      <c r="E1059" s="283"/>
      <c r="F1059" s="168"/>
      <c r="G1059" s="12">
        <f>SUM(G1021:G1058)</f>
        <v>57</v>
      </c>
      <c r="H1059" s="13" t="s">
        <v>74</v>
      </c>
      <c r="I1059" s="12">
        <f>SUM(I1021:I1057)</f>
        <v>180.5</v>
      </c>
      <c r="J1059" s="13" t="s">
        <v>72</v>
      </c>
      <c r="K1059" s="30">
        <f>I1059*0.33</f>
        <v>59.565000000000005</v>
      </c>
      <c r="L1059" s="30" t="s">
        <v>103</v>
      </c>
      <c r="M1059" s="34">
        <f>SUM(M1021:M1057)</f>
        <v>59565</v>
      </c>
      <c r="N1059" s="13" t="s">
        <v>71</v>
      </c>
    </row>
    <row r="1061" spans="1:14">
      <c r="A1061" s="286" t="s">
        <v>1932</v>
      </c>
      <c r="B1061" s="286" t="s">
        <v>0</v>
      </c>
      <c r="C1061" s="286" t="s">
        <v>2</v>
      </c>
      <c r="D1061" s="286" t="s">
        <v>4</v>
      </c>
      <c r="E1061" s="286" t="s">
        <v>1</v>
      </c>
      <c r="F1061" s="286" t="s">
        <v>280</v>
      </c>
      <c r="G1061" s="288" t="s">
        <v>5</v>
      </c>
      <c r="H1061" s="289"/>
      <c r="I1061" s="288" t="s">
        <v>6</v>
      </c>
      <c r="J1061" s="289"/>
      <c r="K1061" s="288" t="s">
        <v>101</v>
      </c>
      <c r="L1061" s="289"/>
      <c r="M1061" s="288" t="s">
        <v>102</v>
      </c>
      <c r="N1061" s="289"/>
    </row>
    <row r="1062" spans="1:14">
      <c r="A1062" s="287"/>
      <c r="B1062" s="287"/>
      <c r="C1062" s="287"/>
      <c r="D1062" s="287"/>
      <c r="E1062" s="287"/>
      <c r="F1062" s="287"/>
      <c r="G1062" s="290"/>
      <c r="H1062" s="291"/>
      <c r="I1062" s="290"/>
      <c r="J1062" s="291"/>
      <c r="K1062" s="290"/>
      <c r="L1062" s="291"/>
      <c r="M1062" s="290"/>
      <c r="N1062" s="291"/>
    </row>
    <row r="1063" spans="1:14">
      <c r="A1063" s="163">
        <v>1</v>
      </c>
      <c r="B1063" s="16" t="s">
        <v>59</v>
      </c>
      <c r="C1063" s="5" t="s">
        <v>3</v>
      </c>
      <c r="D1063" s="5" t="s">
        <v>7</v>
      </c>
      <c r="E1063" s="5" t="s">
        <v>8</v>
      </c>
      <c r="F1063" s="12" t="s">
        <v>2147</v>
      </c>
      <c r="G1063" s="12">
        <v>4</v>
      </c>
      <c r="H1063" s="13" t="s">
        <v>74</v>
      </c>
      <c r="I1063" s="12">
        <f t="shared" ref="I1063:I1065" si="175">G1063*6</f>
        <v>24</v>
      </c>
      <c r="J1063" s="13" t="s">
        <v>72</v>
      </c>
      <c r="K1063" s="30">
        <f t="shared" ref="K1063:K1099" si="176">I1063*0.33</f>
        <v>7.92</v>
      </c>
      <c r="L1063" s="30" t="s">
        <v>103</v>
      </c>
      <c r="M1063" s="15">
        <f t="shared" ref="M1063:M1099" si="177">K1063*1000</f>
        <v>7920</v>
      </c>
      <c r="N1063" s="13" t="s">
        <v>71</v>
      </c>
    </row>
    <row r="1064" spans="1:14">
      <c r="A1064" s="163">
        <v>2</v>
      </c>
      <c r="B1064" s="162">
        <v>43642</v>
      </c>
      <c r="C1064" s="5" t="s">
        <v>56</v>
      </c>
      <c r="D1064" s="5" t="s">
        <v>93</v>
      </c>
      <c r="E1064" s="5" t="s">
        <v>8</v>
      </c>
      <c r="F1064" s="93" t="s">
        <v>1218</v>
      </c>
      <c r="G1064" s="12">
        <v>3</v>
      </c>
      <c r="H1064" s="13" t="s">
        <v>74</v>
      </c>
      <c r="I1064" s="12">
        <f t="shared" si="175"/>
        <v>18</v>
      </c>
      <c r="J1064" s="13" t="s">
        <v>72</v>
      </c>
      <c r="K1064" s="30">
        <f t="shared" si="176"/>
        <v>5.94</v>
      </c>
      <c r="L1064" s="30" t="s">
        <v>103</v>
      </c>
      <c r="M1064" s="15">
        <f t="shared" si="177"/>
        <v>5940</v>
      </c>
      <c r="N1064" s="13" t="s">
        <v>71</v>
      </c>
    </row>
    <row r="1065" spans="1:14">
      <c r="A1065" s="163">
        <v>3</v>
      </c>
      <c r="B1065" s="5"/>
      <c r="C1065" s="5" t="s">
        <v>15</v>
      </c>
      <c r="D1065" s="5" t="s">
        <v>647</v>
      </c>
      <c r="E1065" s="5" t="s">
        <v>8</v>
      </c>
      <c r="F1065" s="12" t="s">
        <v>2148</v>
      </c>
      <c r="G1065" s="12">
        <v>3</v>
      </c>
      <c r="H1065" s="13" t="s">
        <v>74</v>
      </c>
      <c r="I1065" s="12">
        <f t="shared" si="175"/>
        <v>18</v>
      </c>
      <c r="J1065" s="13" t="s">
        <v>72</v>
      </c>
      <c r="K1065" s="30">
        <f t="shared" si="176"/>
        <v>5.94</v>
      </c>
      <c r="L1065" s="30" t="s">
        <v>103</v>
      </c>
      <c r="M1065" s="15">
        <f t="shared" si="177"/>
        <v>5940</v>
      </c>
      <c r="N1065" s="13" t="s">
        <v>71</v>
      </c>
    </row>
    <row r="1066" spans="1:14">
      <c r="A1066" s="163">
        <v>4</v>
      </c>
      <c r="B1066" s="5"/>
      <c r="C1066" s="5" t="s">
        <v>17</v>
      </c>
      <c r="D1066" s="5" t="s">
        <v>16</v>
      </c>
      <c r="E1066" s="5" t="s">
        <v>8</v>
      </c>
      <c r="F1066" s="12" t="s">
        <v>2149</v>
      </c>
      <c r="G1066" s="12">
        <v>3</v>
      </c>
      <c r="H1066" s="13" t="s">
        <v>74</v>
      </c>
      <c r="I1066" s="12">
        <f>G1066*F4447</f>
        <v>0</v>
      </c>
      <c r="J1066" s="13" t="s">
        <v>72</v>
      </c>
      <c r="K1066" s="30">
        <f t="shared" si="176"/>
        <v>0</v>
      </c>
      <c r="L1066" s="30" t="s">
        <v>103</v>
      </c>
      <c r="M1066" s="15">
        <f t="shared" si="177"/>
        <v>0</v>
      </c>
      <c r="N1066" s="13" t="s">
        <v>71</v>
      </c>
    </row>
    <row r="1067" spans="1:14">
      <c r="A1067" s="163">
        <v>5</v>
      </c>
      <c r="B1067" s="5"/>
      <c r="C1067" s="5" t="s">
        <v>251</v>
      </c>
      <c r="D1067" s="5" t="s">
        <v>18</v>
      </c>
      <c r="E1067" s="5" t="s">
        <v>8</v>
      </c>
      <c r="F1067" s="12" t="s">
        <v>1410</v>
      </c>
      <c r="G1067" s="12">
        <v>4</v>
      </c>
      <c r="H1067" s="13" t="s">
        <v>74</v>
      </c>
      <c r="I1067" s="12">
        <f t="shared" ref="I1067:I1071" si="178">G1067*6</f>
        <v>24</v>
      </c>
      <c r="J1067" s="13" t="s">
        <v>72</v>
      </c>
      <c r="K1067" s="30">
        <f t="shared" si="176"/>
        <v>7.92</v>
      </c>
      <c r="L1067" s="30" t="s">
        <v>103</v>
      </c>
      <c r="M1067" s="15">
        <f t="shared" si="177"/>
        <v>7920</v>
      </c>
      <c r="N1067" s="13" t="s">
        <v>71</v>
      </c>
    </row>
    <row r="1068" spans="1:14">
      <c r="A1068" s="163">
        <v>6</v>
      </c>
      <c r="B1068" s="5"/>
      <c r="C1068" s="9" t="s">
        <v>52</v>
      </c>
      <c r="D1068" s="9" t="s">
        <v>51</v>
      </c>
      <c r="E1068" s="9" t="s">
        <v>8</v>
      </c>
      <c r="F1068" s="72" t="s">
        <v>2150</v>
      </c>
      <c r="G1068" s="12">
        <v>5</v>
      </c>
      <c r="H1068" s="13" t="s">
        <v>74</v>
      </c>
      <c r="I1068" s="12">
        <f t="shared" si="178"/>
        <v>30</v>
      </c>
      <c r="J1068" s="13" t="s">
        <v>72</v>
      </c>
      <c r="K1068" s="30">
        <f t="shared" si="176"/>
        <v>9.9</v>
      </c>
      <c r="L1068" s="30" t="s">
        <v>103</v>
      </c>
      <c r="M1068" s="15">
        <f t="shared" si="177"/>
        <v>9900</v>
      </c>
      <c r="N1068" s="13" t="s">
        <v>71</v>
      </c>
    </row>
    <row r="1069" spans="1:14">
      <c r="A1069" s="163">
        <v>7</v>
      </c>
      <c r="B1069" s="5"/>
      <c r="C1069" s="5" t="s">
        <v>10</v>
      </c>
      <c r="D1069" s="5" t="s">
        <v>93</v>
      </c>
      <c r="E1069" s="5" t="s">
        <v>8</v>
      </c>
      <c r="F1069" s="12" t="s">
        <v>859</v>
      </c>
      <c r="G1069" s="12">
        <v>0</v>
      </c>
      <c r="H1069" s="13" t="s">
        <v>74</v>
      </c>
      <c r="I1069" s="12">
        <f t="shared" si="178"/>
        <v>0</v>
      </c>
      <c r="J1069" s="13" t="s">
        <v>72</v>
      </c>
      <c r="K1069" s="30">
        <f t="shared" si="176"/>
        <v>0</v>
      </c>
      <c r="L1069" s="30" t="s">
        <v>103</v>
      </c>
      <c r="M1069" s="15">
        <f t="shared" si="177"/>
        <v>0</v>
      </c>
      <c r="N1069" s="13" t="s">
        <v>71</v>
      </c>
    </row>
    <row r="1070" spans="1:14">
      <c r="A1070" s="169">
        <v>8</v>
      </c>
      <c r="B1070" s="5"/>
      <c r="C1070" s="102" t="s">
        <v>26</v>
      </c>
      <c r="D1070" s="102" t="s">
        <v>89</v>
      </c>
      <c r="E1070" s="102" t="s">
        <v>8</v>
      </c>
      <c r="F1070" s="119" t="s">
        <v>2085</v>
      </c>
      <c r="G1070" s="133">
        <v>4</v>
      </c>
      <c r="H1070" s="134" t="s">
        <v>74</v>
      </c>
      <c r="I1070" s="133">
        <f t="shared" si="178"/>
        <v>24</v>
      </c>
      <c r="J1070" s="134" t="s">
        <v>72</v>
      </c>
      <c r="K1070" s="30">
        <f t="shared" si="176"/>
        <v>7.92</v>
      </c>
      <c r="L1070" s="135" t="s">
        <v>103</v>
      </c>
      <c r="M1070" s="136">
        <f t="shared" si="177"/>
        <v>7920</v>
      </c>
      <c r="N1070" s="134" t="s">
        <v>71</v>
      </c>
    </row>
    <row r="1071" spans="1:14">
      <c r="A1071" s="169">
        <v>9</v>
      </c>
      <c r="B1071" s="5"/>
      <c r="C1071" s="5" t="s">
        <v>94</v>
      </c>
      <c r="D1071" s="5" t="s">
        <v>95</v>
      </c>
      <c r="E1071" s="5" t="s">
        <v>8</v>
      </c>
      <c r="F1071" s="113" t="s">
        <v>75</v>
      </c>
      <c r="G1071" s="12">
        <v>0</v>
      </c>
      <c r="H1071" s="13" t="s">
        <v>74</v>
      </c>
      <c r="I1071" s="12">
        <f t="shared" si="178"/>
        <v>0</v>
      </c>
      <c r="J1071" s="13" t="s">
        <v>72</v>
      </c>
      <c r="K1071" s="30">
        <f t="shared" si="176"/>
        <v>0</v>
      </c>
      <c r="L1071" s="30" t="s">
        <v>103</v>
      </c>
      <c r="M1071" s="15">
        <f t="shared" si="177"/>
        <v>0</v>
      </c>
      <c r="N1071" s="13" t="s">
        <v>71</v>
      </c>
    </row>
    <row r="1072" spans="1:14">
      <c r="A1072" s="169">
        <v>10</v>
      </c>
      <c r="B1072" s="5"/>
      <c r="C1072" s="5" t="s">
        <v>190</v>
      </c>
      <c r="D1072" s="5" t="s">
        <v>20</v>
      </c>
      <c r="E1072" s="5" t="s">
        <v>173</v>
      </c>
      <c r="F1072" s="12" t="s">
        <v>2023</v>
      </c>
      <c r="G1072" s="12">
        <v>1</v>
      </c>
      <c r="H1072" s="13" t="s">
        <v>74</v>
      </c>
      <c r="I1072" s="12">
        <f>G1072*7</f>
        <v>7</v>
      </c>
      <c r="J1072" s="13" t="s">
        <v>72</v>
      </c>
      <c r="K1072" s="30">
        <f t="shared" si="176"/>
        <v>2.31</v>
      </c>
      <c r="L1072" s="30" t="s">
        <v>103</v>
      </c>
      <c r="M1072" s="15">
        <f t="shared" si="177"/>
        <v>2310</v>
      </c>
      <c r="N1072" s="13" t="s">
        <v>71</v>
      </c>
    </row>
    <row r="1073" spans="1:14">
      <c r="A1073" s="169">
        <v>11</v>
      </c>
      <c r="B1073" s="5"/>
      <c r="C1073" s="5" t="s">
        <v>34</v>
      </c>
      <c r="D1073" s="5" t="s">
        <v>134</v>
      </c>
      <c r="E1073" s="5" t="s">
        <v>173</v>
      </c>
      <c r="F1073" s="12" t="s">
        <v>1501</v>
      </c>
      <c r="G1073" s="12">
        <v>0</v>
      </c>
      <c r="H1073" s="13" t="s">
        <v>74</v>
      </c>
      <c r="I1073" s="12">
        <f>G1073*7</f>
        <v>0</v>
      </c>
      <c r="J1073" s="13" t="s">
        <v>72</v>
      </c>
      <c r="K1073" s="30">
        <f t="shared" si="176"/>
        <v>0</v>
      </c>
      <c r="L1073" s="30" t="s">
        <v>103</v>
      </c>
      <c r="M1073" s="15">
        <f t="shared" si="177"/>
        <v>0</v>
      </c>
      <c r="N1073" s="13" t="s">
        <v>71</v>
      </c>
    </row>
    <row r="1074" spans="1:14">
      <c r="A1074" s="169">
        <v>12</v>
      </c>
      <c r="B1074" s="5"/>
      <c r="C1074" s="5" t="s">
        <v>23</v>
      </c>
      <c r="D1074" s="5" t="s">
        <v>136</v>
      </c>
      <c r="E1074" s="5" t="s">
        <v>12</v>
      </c>
      <c r="F1074" s="5" t="s">
        <v>2151</v>
      </c>
      <c r="G1074" s="12">
        <v>1</v>
      </c>
      <c r="H1074" s="13" t="s">
        <v>74</v>
      </c>
      <c r="I1074" s="12">
        <f t="shared" ref="I1074:I1083" si="179">G1074*1</f>
        <v>1</v>
      </c>
      <c r="J1074" s="13" t="s">
        <v>72</v>
      </c>
      <c r="K1074" s="30">
        <f t="shared" si="176"/>
        <v>0.33</v>
      </c>
      <c r="L1074" s="30" t="s">
        <v>103</v>
      </c>
      <c r="M1074" s="15">
        <f t="shared" si="177"/>
        <v>330</v>
      </c>
      <c r="N1074" s="13" t="s">
        <v>71</v>
      </c>
    </row>
    <row r="1075" spans="1:14">
      <c r="A1075" s="169">
        <v>13</v>
      </c>
      <c r="B1075" s="5"/>
      <c r="C1075" s="5" t="s">
        <v>90</v>
      </c>
      <c r="D1075" s="5" t="s">
        <v>91</v>
      </c>
      <c r="E1075" s="5" t="s">
        <v>12</v>
      </c>
      <c r="F1075" s="12" t="s">
        <v>1342</v>
      </c>
      <c r="G1075" s="12">
        <v>1</v>
      </c>
      <c r="H1075" s="13" t="s">
        <v>74</v>
      </c>
      <c r="I1075" s="12">
        <f t="shared" si="179"/>
        <v>1</v>
      </c>
      <c r="J1075" s="13" t="s">
        <v>72</v>
      </c>
      <c r="K1075" s="30">
        <f t="shared" si="176"/>
        <v>0.33</v>
      </c>
      <c r="L1075" s="30" t="s">
        <v>103</v>
      </c>
      <c r="M1075" s="15">
        <f t="shared" si="177"/>
        <v>330</v>
      </c>
      <c r="N1075" s="13" t="s">
        <v>71</v>
      </c>
    </row>
    <row r="1076" spans="1:14">
      <c r="A1076" s="169">
        <v>14</v>
      </c>
      <c r="B1076" s="5"/>
      <c r="C1076" s="5" t="s">
        <v>81</v>
      </c>
      <c r="D1076" s="5" t="s">
        <v>82</v>
      </c>
      <c r="E1076" s="5" t="s">
        <v>12</v>
      </c>
      <c r="F1076" s="12" t="s">
        <v>2152</v>
      </c>
      <c r="G1076" s="12">
        <v>1</v>
      </c>
      <c r="H1076" s="13" t="s">
        <v>74</v>
      </c>
      <c r="I1076" s="12">
        <f t="shared" si="179"/>
        <v>1</v>
      </c>
      <c r="J1076" s="13" t="s">
        <v>72</v>
      </c>
      <c r="K1076" s="30">
        <f t="shared" si="176"/>
        <v>0.33</v>
      </c>
      <c r="L1076" s="30" t="s">
        <v>103</v>
      </c>
      <c r="M1076" s="15">
        <f t="shared" si="177"/>
        <v>330</v>
      </c>
      <c r="N1076" s="13" t="s">
        <v>71</v>
      </c>
    </row>
    <row r="1077" spans="1:14">
      <c r="A1077" s="169">
        <v>15</v>
      </c>
      <c r="B1077" s="5"/>
      <c r="C1077" s="5" t="s">
        <v>11</v>
      </c>
      <c r="D1077" s="5" t="s">
        <v>13</v>
      </c>
      <c r="E1077" s="5" t="s">
        <v>12</v>
      </c>
      <c r="F1077" s="113" t="s">
        <v>2153</v>
      </c>
      <c r="G1077" s="12">
        <v>1</v>
      </c>
      <c r="H1077" s="13" t="s">
        <v>74</v>
      </c>
      <c r="I1077" s="12">
        <f t="shared" si="179"/>
        <v>1</v>
      </c>
      <c r="J1077" s="13" t="s">
        <v>72</v>
      </c>
      <c r="K1077" s="30">
        <f t="shared" si="176"/>
        <v>0.33</v>
      </c>
      <c r="L1077" s="30" t="s">
        <v>103</v>
      </c>
      <c r="M1077" s="15">
        <f t="shared" si="177"/>
        <v>330</v>
      </c>
      <c r="N1077" s="13" t="s">
        <v>71</v>
      </c>
    </row>
    <row r="1078" spans="1:14">
      <c r="A1078" s="169">
        <v>16</v>
      </c>
      <c r="B1078" s="5"/>
      <c r="C1078" s="5" t="s">
        <v>28</v>
      </c>
      <c r="D1078" s="5" t="s">
        <v>27</v>
      </c>
      <c r="E1078" s="5" t="s">
        <v>12</v>
      </c>
      <c r="F1078" s="12" t="s">
        <v>1913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169">
        <v>17</v>
      </c>
      <c r="B1079" s="5"/>
      <c r="C1079" s="102" t="s">
        <v>30</v>
      </c>
      <c r="D1079" s="102" t="s">
        <v>29</v>
      </c>
      <c r="E1079" s="102" t="s">
        <v>12</v>
      </c>
      <c r="F1079" s="133" t="s">
        <v>2089</v>
      </c>
      <c r="G1079" s="133">
        <v>1</v>
      </c>
      <c r="H1079" s="134" t="s">
        <v>74</v>
      </c>
      <c r="I1079" s="133">
        <f t="shared" si="179"/>
        <v>1</v>
      </c>
      <c r="J1079" s="134" t="s">
        <v>72</v>
      </c>
      <c r="K1079" s="135">
        <f t="shared" si="176"/>
        <v>0.33</v>
      </c>
      <c r="L1079" s="135" t="s">
        <v>103</v>
      </c>
      <c r="M1079" s="136">
        <f t="shared" si="177"/>
        <v>330</v>
      </c>
      <c r="N1079" s="134" t="s">
        <v>71</v>
      </c>
    </row>
    <row r="1080" spans="1:14">
      <c r="A1080" s="169">
        <v>18</v>
      </c>
      <c r="B1080" s="5"/>
      <c r="C1080" s="5" t="s">
        <v>32</v>
      </c>
      <c r="D1080" s="5" t="s">
        <v>33</v>
      </c>
      <c r="E1080" s="5" t="s">
        <v>12</v>
      </c>
      <c r="F1080" s="12" t="s">
        <v>404</v>
      </c>
      <c r="G1080" s="12">
        <v>1</v>
      </c>
      <c r="H1080" s="13" t="s">
        <v>74</v>
      </c>
      <c r="I1080" s="12">
        <f t="shared" si="179"/>
        <v>1</v>
      </c>
      <c r="J1080" s="13" t="s">
        <v>72</v>
      </c>
      <c r="K1080" s="30">
        <f t="shared" si="176"/>
        <v>0.33</v>
      </c>
      <c r="L1080" s="30" t="s">
        <v>103</v>
      </c>
      <c r="M1080" s="15">
        <f t="shared" si="177"/>
        <v>330</v>
      </c>
      <c r="N1080" s="13" t="s">
        <v>71</v>
      </c>
    </row>
    <row r="1081" spans="1:14">
      <c r="A1081" s="169">
        <v>19</v>
      </c>
      <c r="B1081" s="5"/>
      <c r="C1081" s="5" t="s">
        <v>38</v>
      </c>
      <c r="D1081" s="5" t="s">
        <v>37</v>
      </c>
      <c r="E1081" s="5" t="s">
        <v>12</v>
      </c>
      <c r="F1081" s="12" t="s">
        <v>2117</v>
      </c>
      <c r="G1081" s="12">
        <v>1</v>
      </c>
      <c r="H1081" s="13" t="s">
        <v>74</v>
      </c>
      <c r="I1081" s="12">
        <f t="shared" si="179"/>
        <v>1</v>
      </c>
      <c r="J1081" s="13" t="s">
        <v>72</v>
      </c>
      <c r="K1081" s="30">
        <f t="shared" si="176"/>
        <v>0.33</v>
      </c>
      <c r="L1081" s="30" t="s">
        <v>103</v>
      </c>
      <c r="M1081" s="15">
        <f t="shared" si="177"/>
        <v>330</v>
      </c>
      <c r="N1081" s="13" t="s">
        <v>71</v>
      </c>
    </row>
    <row r="1082" spans="1:14">
      <c r="A1082" s="169">
        <v>20</v>
      </c>
      <c r="B1082" s="5"/>
      <c r="C1082" s="5" t="s">
        <v>40</v>
      </c>
      <c r="D1082" s="5" t="s">
        <v>39</v>
      </c>
      <c r="E1082" s="5" t="s">
        <v>12</v>
      </c>
      <c r="F1082" s="12" t="s">
        <v>1925</v>
      </c>
      <c r="G1082" s="12">
        <v>0</v>
      </c>
      <c r="H1082" s="13" t="s">
        <v>74</v>
      </c>
      <c r="I1082" s="12">
        <f t="shared" si="179"/>
        <v>0</v>
      </c>
      <c r="J1082" s="13" t="s">
        <v>72</v>
      </c>
      <c r="K1082" s="30">
        <f t="shared" si="176"/>
        <v>0</v>
      </c>
      <c r="L1082" s="30" t="s">
        <v>103</v>
      </c>
      <c r="M1082" s="15">
        <f t="shared" si="177"/>
        <v>0</v>
      </c>
      <c r="N1082" s="13" t="s">
        <v>71</v>
      </c>
    </row>
    <row r="1083" spans="1:14">
      <c r="A1083" s="169">
        <v>21</v>
      </c>
      <c r="B1083" s="5"/>
      <c r="C1083" s="5" t="s">
        <v>52</v>
      </c>
      <c r="D1083" s="5" t="s">
        <v>79</v>
      </c>
      <c r="E1083" s="5" t="s">
        <v>12</v>
      </c>
      <c r="F1083" s="12" t="s">
        <v>1962</v>
      </c>
      <c r="G1083" s="12">
        <v>0</v>
      </c>
      <c r="H1083" s="13" t="s">
        <v>74</v>
      </c>
      <c r="I1083" s="12">
        <f t="shared" si="179"/>
        <v>0</v>
      </c>
      <c r="J1083" s="13" t="s">
        <v>72</v>
      </c>
      <c r="K1083" s="30">
        <f t="shared" si="176"/>
        <v>0</v>
      </c>
      <c r="L1083" s="30" t="s">
        <v>103</v>
      </c>
      <c r="M1083" s="15">
        <f t="shared" si="177"/>
        <v>0</v>
      </c>
      <c r="N1083" s="13" t="s">
        <v>71</v>
      </c>
    </row>
    <row r="1084" spans="1:14">
      <c r="A1084" s="169">
        <v>22</v>
      </c>
      <c r="B1084" s="5"/>
      <c r="C1084" s="102" t="s">
        <v>45</v>
      </c>
      <c r="D1084" s="102" t="s">
        <v>44</v>
      </c>
      <c r="E1084" s="102" t="s">
        <v>43</v>
      </c>
      <c r="F1084" s="119" t="s">
        <v>2145</v>
      </c>
      <c r="G1084" s="133">
        <v>2</v>
      </c>
      <c r="H1084" s="134" t="s">
        <v>74</v>
      </c>
      <c r="I1084" s="133">
        <f>G1084*1.5</f>
        <v>3</v>
      </c>
      <c r="J1084" s="134" t="s">
        <v>72</v>
      </c>
      <c r="K1084" s="135">
        <f t="shared" si="176"/>
        <v>0.99</v>
      </c>
      <c r="L1084" s="135" t="s">
        <v>103</v>
      </c>
      <c r="M1084" s="136">
        <f t="shared" si="177"/>
        <v>990</v>
      </c>
      <c r="N1084" s="134" t="s">
        <v>71</v>
      </c>
    </row>
    <row r="1085" spans="1:14">
      <c r="A1085" s="169">
        <v>23</v>
      </c>
      <c r="B1085" s="5"/>
      <c r="C1085" s="5" t="s">
        <v>1390</v>
      </c>
      <c r="D1085" s="5" t="s">
        <v>46</v>
      </c>
      <c r="E1085" s="5" t="s">
        <v>43</v>
      </c>
      <c r="F1085" s="12" t="s">
        <v>2154</v>
      </c>
      <c r="G1085" s="12">
        <v>1</v>
      </c>
      <c r="H1085" s="13" t="s">
        <v>74</v>
      </c>
      <c r="I1085" s="12">
        <f>G1085*1.5</f>
        <v>1.5</v>
      </c>
      <c r="J1085" s="13" t="s">
        <v>72</v>
      </c>
      <c r="K1085" s="30">
        <f t="shared" si="176"/>
        <v>0.495</v>
      </c>
      <c r="L1085" s="30" t="s">
        <v>103</v>
      </c>
      <c r="M1085" s="15">
        <f t="shared" si="177"/>
        <v>495</v>
      </c>
      <c r="N1085" s="13" t="s">
        <v>71</v>
      </c>
    </row>
    <row r="1086" spans="1:14">
      <c r="A1086" s="169">
        <v>24</v>
      </c>
      <c r="B1086" s="5"/>
      <c r="C1086" s="5" t="s">
        <v>42</v>
      </c>
      <c r="D1086" s="5" t="s">
        <v>41</v>
      </c>
      <c r="E1086" s="5" t="s">
        <v>43</v>
      </c>
      <c r="F1086" s="12" t="s">
        <v>1928</v>
      </c>
      <c r="G1086" s="12">
        <v>1</v>
      </c>
      <c r="H1086" s="13" t="s">
        <v>74</v>
      </c>
      <c r="I1086" s="12">
        <f>G1086*1.5</f>
        <v>1.5</v>
      </c>
      <c r="J1086" s="13" t="s">
        <v>72</v>
      </c>
      <c r="K1086" s="30">
        <f t="shared" si="176"/>
        <v>0.495</v>
      </c>
      <c r="L1086" s="30" t="s">
        <v>103</v>
      </c>
      <c r="M1086" s="15">
        <f t="shared" si="177"/>
        <v>495</v>
      </c>
      <c r="N1086" s="13" t="s">
        <v>71</v>
      </c>
    </row>
    <row r="1087" spans="1:14">
      <c r="A1087" s="169">
        <v>25</v>
      </c>
      <c r="B1087" s="5"/>
      <c r="C1087" s="5" t="s">
        <v>1168</v>
      </c>
      <c r="D1087" s="5"/>
      <c r="E1087" s="5" t="s">
        <v>12</v>
      </c>
      <c r="F1087" s="12" t="s">
        <v>1106</v>
      </c>
      <c r="G1087" s="12">
        <v>0</v>
      </c>
      <c r="H1087" s="13" t="s">
        <v>74</v>
      </c>
      <c r="I1087" s="12">
        <f>G1087*4</f>
        <v>0</v>
      </c>
      <c r="J1087" s="13" t="s">
        <v>72</v>
      </c>
      <c r="K1087" s="30">
        <f t="shared" si="176"/>
        <v>0</v>
      </c>
      <c r="L1087" s="30" t="s">
        <v>103</v>
      </c>
      <c r="M1087" s="15">
        <f t="shared" si="177"/>
        <v>0</v>
      </c>
      <c r="N1087" s="13" t="s">
        <v>71</v>
      </c>
    </row>
    <row r="1088" spans="1:14">
      <c r="A1088" s="169">
        <v>26</v>
      </c>
      <c r="B1088" s="5"/>
      <c r="C1088" s="5" t="s">
        <v>1931</v>
      </c>
      <c r="D1088" s="5"/>
      <c r="E1088" s="5" t="s">
        <v>12</v>
      </c>
      <c r="F1088" s="12" t="s">
        <v>990</v>
      </c>
      <c r="G1088" s="12">
        <v>1</v>
      </c>
      <c r="H1088" s="13" t="s">
        <v>74</v>
      </c>
      <c r="I1088" s="12">
        <f t="shared" ref="I1088" si="180">G1088*1.5</f>
        <v>1.5</v>
      </c>
      <c r="J1088" s="13" t="s">
        <v>72</v>
      </c>
      <c r="K1088" s="30">
        <f t="shared" si="176"/>
        <v>0.495</v>
      </c>
      <c r="L1088" s="30" t="s">
        <v>103</v>
      </c>
      <c r="M1088" s="15">
        <f t="shared" si="177"/>
        <v>495</v>
      </c>
      <c r="N1088" s="13" t="s">
        <v>71</v>
      </c>
    </row>
    <row r="1089" spans="1:14">
      <c r="A1089" s="169">
        <v>27</v>
      </c>
      <c r="B1089" s="5"/>
      <c r="C1089" s="5" t="s">
        <v>1919</v>
      </c>
      <c r="D1089" s="5"/>
      <c r="E1089" s="5" t="s">
        <v>12</v>
      </c>
      <c r="F1089" s="12" t="s">
        <v>505</v>
      </c>
      <c r="G1089" s="12">
        <v>1</v>
      </c>
      <c r="H1089" s="13" t="s">
        <v>74</v>
      </c>
      <c r="I1089" s="12">
        <f>G1089*1</f>
        <v>1</v>
      </c>
      <c r="J1089" s="13" t="s">
        <v>72</v>
      </c>
      <c r="K1089" s="30">
        <f t="shared" si="176"/>
        <v>0.33</v>
      </c>
      <c r="L1089" s="30" t="s">
        <v>103</v>
      </c>
      <c r="M1089" s="15">
        <f t="shared" si="177"/>
        <v>330</v>
      </c>
      <c r="N1089" s="13" t="s">
        <v>71</v>
      </c>
    </row>
    <row r="1090" spans="1:14">
      <c r="A1090" s="169">
        <v>28</v>
      </c>
      <c r="B1090" s="5"/>
      <c r="C1090" s="5" t="s">
        <v>832</v>
      </c>
      <c r="D1090" s="5"/>
      <c r="E1090" s="5" t="s">
        <v>12</v>
      </c>
      <c r="F1090" s="12" t="s">
        <v>1920</v>
      </c>
      <c r="G1090" s="12">
        <v>1</v>
      </c>
      <c r="H1090" s="13" t="s">
        <v>74</v>
      </c>
      <c r="I1090" s="12">
        <f>G1090*1</f>
        <v>1</v>
      </c>
      <c r="J1090" s="13" t="s">
        <v>72</v>
      </c>
      <c r="K1090" s="30">
        <f t="shared" si="176"/>
        <v>0.33</v>
      </c>
      <c r="L1090" s="30" t="s">
        <v>103</v>
      </c>
      <c r="M1090" s="15">
        <f t="shared" si="177"/>
        <v>330</v>
      </c>
      <c r="N1090" s="13" t="s">
        <v>71</v>
      </c>
    </row>
    <row r="1091" spans="1:14">
      <c r="A1091" s="169">
        <v>29</v>
      </c>
      <c r="B1091" s="5"/>
      <c r="C1091" s="5" t="s">
        <v>1114</v>
      </c>
      <c r="D1091" s="5"/>
      <c r="E1091" s="5" t="s">
        <v>12</v>
      </c>
      <c r="F1091" s="103" t="s">
        <v>322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169">
        <v>30</v>
      </c>
      <c r="B1092" s="5"/>
      <c r="C1092" s="5" t="s">
        <v>126</v>
      </c>
      <c r="D1092" s="5"/>
      <c r="E1092" s="5" t="s">
        <v>43</v>
      </c>
      <c r="F1092" s="12" t="s">
        <v>271</v>
      </c>
      <c r="G1092" s="12">
        <v>1</v>
      </c>
      <c r="H1092" s="13" t="s">
        <v>74</v>
      </c>
      <c r="I1092" s="12">
        <f t="shared" ref="I1092" si="181">G1092*4</f>
        <v>4</v>
      </c>
      <c r="J1092" s="13" t="s">
        <v>72</v>
      </c>
      <c r="K1092" s="30">
        <f t="shared" si="176"/>
        <v>1.32</v>
      </c>
      <c r="L1092" s="30" t="s">
        <v>103</v>
      </c>
      <c r="M1092" s="15">
        <f t="shared" si="177"/>
        <v>1320</v>
      </c>
      <c r="N1092" s="13" t="s">
        <v>71</v>
      </c>
    </row>
    <row r="1093" spans="1:14">
      <c r="A1093" s="169">
        <v>31</v>
      </c>
      <c r="B1093" s="5"/>
      <c r="C1093" s="5" t="s">
        <v>893</v>
      </c>
      <c r="D1093" s="5"/>
      <c r="E1093" s="5" t="s">
        <v>12</v>
      </c>
      <c r="F1093" s="12" t="s">
        <v>220</v>
      </c>
      <c r="G1093" s="12">
        <v>1</v>
      </c>
      <c r="H1093" s="13" t="s">
        <v>74</v>
      </c>
      <c r="I1093" s="12">
        <f>G1093*1</f>
        <v>1</v>
      </c>
      <c r="J1093" s="13" t="s">
        <v>72</v>
      </c>
      <c r="K1093" s="30">
        <f t="shared" si="176"/>
        <v>0.33</v>
      </c>
      <c r="L1093" s="30" t="s">
        <v>103</v>
      </c>
      <c r="M1093" s="15">
        <f t="shared" si="177"/>
        <v>330</v>
      </c>
      <c r="N1093" s="13" t="s">
        <v>71</v>
      </c>
    </row>
    <row r="1094" spans="1:14">
      <c r="A1094" s="169">
        <v>32</v>
      </c>
      <c r="B1094" s="5"/>
      <c r="C1094" s="5" t="s">
        <v>1193</v>
      </c>
      <c r="D1094" s="5"/>
      <c r="E1094" s="5" t="s">
        <v>43</v>
      </c>
      <c r="F1094" s="12" t="s">
        <v>218</v>
      </c>
      <c r="G1094" s="12">
        <v>1</v>
      </c>
      <c r="H1094" s="13" t="s">
        <v>74</v>
      </c>
      <c r="I1094" s="12">
        <f>G1094*1</f>
        <v>1</v>
      </c>
      <c r="J1094" s="13" t="s">
        <v>72</v>
      </c>
      <c r="K1094" s="30">
        <f t="shared" si="176"/>
        <v>0.33</v>
      </c>
      <c r="L1094" s="30" t="s">
        <v>103</v>
      </c>
      <c r="M1094" s="15">
        <f t="shared" si="177"/>
        <v>330</v>
      </c>
      <c r="N1094" s="13" t="s">
        <v>71</v>
      </c>
    </row>
    <row r="1095" spans="1:14">
      <c r="A1095" s="169">
        <v>33</v>
      </c>
      <c r="B1095" s="5"/>
      <c r="C1095" s="5" t="s">
        <v>686</v>
      </c>
      <c r="D1095" s="5"/>
      <c r="E1095" s="5" t="s">
        <v>12</v>
      </c>
      <c r="F1095" s="12" t="s">
        <v>795</v>
      </c>
      <c r="G1095" s="12">
        <v>1</v>
      </c>
      <c r="H1095" s="13" t="s">
        <v>74</v>
      </c>
      <c r="I1095" s="12">
        <f>G1095*1.5</f>
        <v>1.5</v>
      </c>
      <c r="J1095" s="13" t="s">
        <v>72</v>
      </c>
      <c r="K1095" s="30">
        <f t="shared" si="176"/>
        <v>0.495</v>
      </c>
      <c r="L1095" s="30" t="s">
        <v>103</v>
      </c>
      <c r="M1095" s="15">
        <f t="shared" si="177"/>
        <v>495</v>
      </c>
      <c r="N1095" s="13" t="s">
        <v>71</v>
      </c>
    </row>
    <row r="1096" spans="1:14">
      <c r="A1096" s="169">
        <v>34</v>
      </c>
      <c r="B1096" s="5"/>
      <c r="C1096" s="5" t="s">
        <v>1929</v>
      </c>
      <c r="D1096" s="5"/>
      <c r="E1096" s="5" t="s">
        <v>12</v>
      </c>
      <c r="F1096" s="12" t="s">
        <v>1930</v>
      </c>
      <c r="G1096" s="12">
        <v>1</v>
      </c>
      <c r="H1096" s="13" t="s">
        <v>74</v>
      </c>
      <c r="I1096" s="12">
        <f>G1096*1</f>
        <v>1</v>
      </c>
      <c r="J1096" s="13" t="s">
        <v>72</v>
      </c>
      <c r="K1096" s="30">
        <f t="shared" si="176"/>
        <v>0.33</v>
      </c>
      <c r="L1096" s="30" t="s">
        <v>103</v>
      </c>
      <c r="M1096" s="15">
        <f t="shared" si="177"/>
        <v>330</v>
      </c>
      <c r="N1096" s="13" t="s">
        <v>71</v>
      </c>
    </row>
    <row r="1097" spans="1:14">
      <c r="A1097" s="169">
        <v>35</v>
      </c>
      <c r="B1097" s="5"/>
      <c r="C1097" s="5" t="s">
        <v>112</v>
      </c>
      <c r="D1097" s="5"/>
      <c r="E1097" s="5" t="s">
        <v>12</v>
      </c>
      <c r="F1097" s="5" t="s">
        <v>1918</v>
      </c>
      <c r="G1097" s="30">
        <v>4</v>
      </c>
      <c r="H1097" s="13" t="s">
        <v>74</v>
      </c>
      <c r="I1097" s="12">
        <f>G1097*1</f>
        <v>4</v>
      </c>
      <c r="J1097" s="13" t="s">
        <v>72</v>
      </c>
      <c r="K1097" s="30">
        <f t="shared" si="176"/>
        <v>1.32</v>
      </c>
      <c r="L1097" s="30" t="s">
        <v>103</v>
      </c>
      <c r="M1097" s="15">
        <f t="shared" si="177"/>
        <v>1320</v>
      </c>
      <c r="N1097" s="13" t="s">
        <v>71</v>
      </c>
    </row>
    <row r="1098" spans="1:14">
      <c r="A1098" s="169">
        <v>36</v>
      </c>
      <c r="B1098" s="5"/>
      <c r="C1098" s="5" t="s">
        <v>1916</v>
      </c>
      <c r="D1098" s="5"/>
      <c r="E1098" s="5" t="s">
        <v>43</v>
      </c>
      <c r="F1098" s="5" t="s">
        <v>1917</v>
      </c>
      <c r="G1098" s="30">
        <v>1</v>
      </c>
      <c r="H1098" s="13" t="s">
        <v>74</v>
      </c>
      <c r="I1098" s="12">
        <f>G1098*1</f>
        <v>1</v>
      </c>
      <c r="J1098" s="13" t="s">
        <v>72</v>
      </c>
      <c r="K1098" s="30">
        <f t="shared" si="176"/>
        <v>0.33</v>
      </c>
      <c r="L1098" s="30" t="s">
        <v>103</v>
      </c>
      <c r="M1098" s="15">
        <f t="shared" si="177"/>
        <v>330</v>
      </c>
      <c r="N1098" s="13" t="s">
        <v>71</v>
      </c>
    </row>
    <row r="1099" spans="1:14">
      <c r="A1099" s="169">
        <v>37</v>
      </c>
      <c r="B1099" s="5"/>
      <c r="C1099" s="5" t="s">
        <v>49</v>
      </c>
      <c r="D1099" s="5" t="s">
        <v>48</v>
      </c>
      <c r="E1099" s="5" t="s">
        <v>1369</v>
      </c>
      <c r="F1099" s="5" t="s">
        <v>2155</v>
      </c>
      <c r="G1099" s="12">
        <v>2</v>
      </c>
      <c r="H1099" s="13" t="s">
        <v>74</v>
      </c>
      <c r="I1099" s="12">
        <v>4</v>
      </c>
      <c r="J1099" s="13" t="s">
        <v>72</v>
      </c>
      <c r="K1099" s="12">
        <f t="shared" si="176"/>
        <v>1.32</v>
      </c>
      <c r="L1099" s="13" t="s">
        <v>103</v>
      </c>
      <c r="M1099" s="12">
        <f t="shared" si="177"/>
        <v>1320</v>
      </c>
      <c r="N1099" s="13" t="s">
        <v>71</v>
      </c>
    </row>
    <row r="1100" spans="1:14">
      <c r="A1100" s="169">
        <v>38</v>
      </c>
      <c r="B1100" s="5"/>
      <c r="C1100" s="102" t="s">
        <v>1371</v>
      </c>
      <c r="D1100" s="102" t="s">
        <v>25</v>
      </c>
      <c r="E1100" s="102" t="s">
        <v>1372</v>
      </c>
      <c r="F1100" s="160" t="s">
        <v>1375</v>
      </c>
      <c r="G1100" s="140">
        <v>0</v>
      </c>
      <c r="H1100" s="141" t="s">
        <v>74</v>
      </c>
      <c r="I1100" s="140">
        <v>7</v>
      </c>
      <c r="J1100" s="141" t="s">
        <v>72</v>
      </c>
      <c r="K1100" s="142" t="s">
        <v>1373</v>
      </c>
      <c r="L1100" s="141" t="s">
        <v>103</v>
      </c>
      <c r="M1100" s="142" t="s">
        <v>1374</v>
      </c>
      <c r="N1100" s="141" t="s">
        <v>71</v>
      </c>
    </row>
    <row r="1101" spans="1:14">
      <c r="A1101" s="281" t="s">
        <v>54</v>
      </c>
      <c r="B1101" s="282"/>
      <c r="C1101" s="282"/>
      <c r="D1101" s="282"/>
      <c r="E1101" s="283"/>
      <c r="F1101" s="168"/>
      <c r="G1101" s="12">
        <f>SUM(G1063:G1100)</f>
        <v>55</v>
      </c>
      <c r="H1101" s="13" t="s">
        <v>74</v>
      </c>
      <c r="I1101" s="12">
        <f>SUM(I1063:I1099)</f>
        <v>181</v>
      </c>
      <c r="J1101" s="13" t="s">
        <v>72</v>
      </c>
      <c r="K1101" s="30">
        <f>I1101*0.33</f>
        <v>59.730000000000004</v>
      </c>
      <c r="L1101" s="30" t="s">
        <v>103</v>
      </c>
      <c r="M1101" s="34">
        <f>SUM(M1063:M1099)</f>
        <v>59730</v>
      </c>
      <c r="N1101" s="13" t="s">
        <v>71</v>
      </c>
    </row>
    <row r="1103" spans="1:14">
      <c r="A1103" s="286" t="s">
        <v>1932</v>
      </c>
      <c r="B1103" s="286" t="s">
        <v>0</v>
      </c>
      <c r="C1103" s="286" t="s">
        <v>2</v>
      </c>
      <c r="D1103" s="286" t="s">
        <v>4</v>
      </c>
      <c r="E1103" s="286" t="s">
        <v>1</v>
      </c>
      <c r="F1103" s="286" t="s">
        <v>280</v>
      </c>
      <c r="G1103" s="288" t="s">
        <v>5</v>
      </c>
      <c r="H1103" s="289"/>
      <c r="I1103" s="288" t="s">
        <v>6</v>
      </c>
      <c r="J1103" s="289"/>
      <c r="K1103" s="288" t="s">
        <v>101</v>
      </c>
      <c r="L1103" s="289"/>
      <c r="M1103" s="288" t="s">
        <v>102</v>
      </c>
      <c r="N1103" s="289"/>
    </row>
    <row r="1104" spans="1:14">
      <c r="A1104" s="287"/>
      <c r="B1104" s="287"/>
      <c r="C1104" s="287"/>
      <c r="D1104" s="287"/>
      <c r="E1104" s="287"/>
      <c r="F1104" s="287"/>
      <c r="G1104" s="290"/>
      <c r="H1104" s="291"/>
      <c r="I1104" s="290"/>
      <c r="J1104" s="291"/>
      <c r="K1104" s="290"/>
      <c r="L1104" s="291"/>
      <c r="M1104" s="290"/>
      <c r="N1104" s="291"/>
    </row>
    <row r="1105" spans="1:14">
      <c r="A1105" s="163">
        <v>1</v>
      </c>
      <c r="B1105" s="16" t="s">
        <v>60</v>
      </c>
      <c r="C1105" s="5" t="s">
        <v>3</v>
      </c>
      <c r="D1105" s="5" t="s">
        <v>7</v>
      </c>
      <c r="E1105" s="5" t="s">
        <v>8</v>
      </c>
      <c r="F1105" s="12" t="s">
        <v>2156</v>
      </c>
      <c r="G1105" s="12">
        <v>5</v>
      </c>
      <c r="H1105" s="13" t="s">
        <v>74</v>
      </c>
      <c r="I1105" s="12">
        <f t="shared" ref="I1105:I1107" si="182">G1105*6</f>
        <v>30</v>
      </c>
      <c r="J1105" s="13" t="s">
        <v>72</v>
      </c>
      <c r="K1105" s="30">
        <f t="shared" ref="K1105:K1141" si="183">I1105*0.33</f>
        <v>9.9</v>
      </c>
      <c r="L1105" s="30" t="s">
        <v>103</v>
      </c>
      <c r="M1105" s="15">
        <f t="shared" ref="M1105:M1141" si="184">K1105*1000</f>
        <v>9900</v>
      </c>
      <c r="N1105" s="13" t="s">
        <v>71</v>
      </c>
    </row>
    <row r="1106" spans="1:14">
      <c r="A1106" s="163">
        <v>2</v>
      </c>
      <c r="B1106" s="162">
        <v>43643</v>
      </c>
      <c r="C1106" s="5" t="s">
        <v>56</v>
      </c>
      <c r="D1106" s="5" t="s">
        <v>93</v>
      </c>
      <c r="E1106" s="5" t="s">
        <v>8</v>
      </c>
      <c r="F1106" s="93" t="s">
        <v>2159</v>
      </c>
      <c r="G1106" s="12">
        <v>3</v>
      </c>
      <c r="H1106" s="13" t="s">
        <v>74</v>
      </c>
      <c r="I1106" s="12">
        <f t="shared" si="182"/>
        <v>18</v>
      </c>
      <c r="J1106" s="13" t="s">
        <v>72</v>
      </c>
      <c r="K1106" s="30">
        <f t="shared" si="183"/>
        <v>5.94</v>
      </c>
      <c r="L1106" s="30" t="s">
        <v>103</v>
      </c>
      <c r="M1106" s="15">
        <f t="shared" si="184"/>
        <v>5940</v>
      </c>
      <c r="N1106" s="13" t="s">
        <v>71</v>
      </c>
    </row>
    <row r="1107" spans="1:14">
      <c r="A1107" s="163">
        <v>3</v>
      </c>
      <c r="B1107" s="5"/>
      <c r="C1107" s="5" t="s">
        <v>15</v>
      </c>
      <c r="D1107" s="5" t="s">
        <v>647</v>
      </c>
      <c r="E1107" s="5" t="s">
        <v>8</v>
      </c>
      <c r="F1107" s="12" t="s">
        <v>1907</v>
      </c>
      <c r="G1107" s="12">
        <v>2</v>
      </c>
      <c r="H1107" s="13" t="s">
        <v>74</v>
      </c>
      <c r="I1107" s="12">
        <f t="shared" si="182"/>
        <v>12</v>
      </c>
      <c r="J1107" s="13" t="s">
        <v>72</v>
      </c>
      <c r="K1107" s="30">
        <f t="shared" si="183"/>
        <v>3.96</v>
      </c>
      <c r="L1107" s="30" t="s">
        <v>103</v>
      </c>
      <c r="M1107" s="15">
        <f t="shared" si="184"/>
        <v>3960</v>
      </c>
      <c r="N1107" s="13" t="s">
        <v>71</v>
      </c>
    </row>
    <row r="1108" spans="1:14">
      <c r="A1108" s="163">
        <v>4</v>
      </c>
      <c r="B1108" s="5"/>
      <c r="C1108" s="5" t="s">
        <v>17</v>
      </c>
      <c r="D1108" s="5" t="s">
        <v>16</v>
      </c>
      <c r="E1108" s="5" t="s">
        <v>8</v>
      </c>
      <c r="F1108" s="12" t="s">
        <v>2157</v>
      </c>
      <c r="G1108" s="12">
        <v>4</v>
      </c>
      <c r="H1108" s="13" t="s">
        <v>74</v>
      </c>
      <c r="I1108" s="12">
        <f>G1108*F4489</f>
        <v>0</v>
      </c>
      <c r="J1108" s="13" t="s">
        <v>72</v>
      </c>
      <c r="K1108" s="30">
        <f t="shared" si="183"/>
        <v>0</v>
      </c>
      <c r="L1108" s="30" t="s">
        <v>103</v>
      </c>
      <c r="M1108" s="15">
        <f t="shared" si="184"/>
        <v>0</v>
      </c>
      <c r="N1108" s="13" t="s">
        <v>71</v>
      </c>
    </row>
    <row r="1109" spans="1:14">
      <c r="A1109" s="163">
        <v>5</v>
      </c>
      <c r="B1109" s="5"/>
      <c r="C1109" s="5" t="s">
        <v>251</v>
      </c>
      <c r="D1109" s="5" t="s">
        <v>18</v>
      </c>
      <c r="E1109" s="5" t="s">
        <v>8</v>
      </c>
      <c r="F1109" s="12" t="s">
        <v>2036</v>
      </c>
      <c r="G1109" s="12">
        <v>5</v>
      </c>
      <c r="H1109" s="13" t="s">
        <v>74</v>
      </c>
      <c r="I1109" s="12">
        <f t="shared" ref="I1109:I1113" si="185">G1109*6</f>
        <v>30</v>
      </c>
      <c r="J1109" s="13" t="s">
        <v>72</v>
      </c>
      <c r="K1109" s="30">
        <f t="shared" si="183"/>
        <v>9.9</v>
      </c>
      <c r="L1109" s="30" t="s">
        <v>103</v>
      </c>
      <c r="M1109" s="15">
        <f t="shared" si="184"/>
        <v>9900</v>
      </c>
      <c r="N1109" s="13" t="s">
        <v>71</v>
      </c>
    </row>
    <row r="1110" spans="1:14">
      <c r="A1110" s="163">
        <v>6</v>
      </c>
      <c r="B1110" s="5"/>
      <c r="C1110" s="9" t="s">
        <v>52</v>
      </c>
      <c r="D1110" s="9" t="s">
        <v>51</v>
      </c>
      <c r="E1110" s="9" t="s">
        <v>8</v>
      </c>
      <c r="F1110" s="72" t="s">
        <v>2158</v>
      </c>
      <c r="G1110" s="12">
        <v>4</v>
      </c>
      <c r="H1110" s="13" t="s">
        <v>74</v>
      </c>
      <c r="I1110" s="12">
        <f t="shared" si="185"/>
        <v>24</v>
      </c>
      <c r="J1110" s="13" t="s">
        <v>72</v>
      </c>
      <c r="K1110" s="30">
        <f t="shared" si="183"/>
        <v>7.92</v>
      </c>
      <c r="L1110" s="30" t="s">
        <v>103</v>
      </c>
      <c r="M1110" s="15">
        <f t="shared" si="184"/>
        <v>7920</v>
      </c>
      <c r="N1110" s="13" t="s">
        <v>71</v>
      </c>
    </row>
    <row r="1111" spans="1:14">
      <c r="A1111" s="163">
        <v>7</v>
      </c>
      <c r="B1111" s="5"/>
      <c r="C1111" s="5" t="s">
        <v>10</v>
      </c>
      <c r="D1111" s="5" t="s">
        <v>93</v>
      </c>
      <c r="E1111" s="5" t="s">
        <v>8</v>
      </c>
      <c r="F1111" s="12" t="s">
        <v>2074</v>
      </c>
      <c r="G1111" s="12">
        <v>5</v>
      </c>
      <c r="H1111" s="13" t="s">
        <v>74</v>
      </c>
      <c r="I1111" s="12">
        <f t="shared" si="185"/>
        <v>30</v>
      </c>
      <c r="J1111" s="13" t="s">
        <v>72</v>
      </c>
      <c r="K1111" s="30">
        <f t="shared" si="183"/>
        <v>9.9</v>
      </c>
      <c r="L1111" s="30" t="s">
        <v>103</v>
      </c>
      <c r="M1111" s="15">
        <f t="shared" si="184"/>
        <v>9900</v>
      </c>
      <c r="N1111" s="13" t="s">
        <v>71</v>
      </c>
    </row>
    <row r="1112" spans="1:14">
      <c r="A1112" s="169">
        <v>8</v>
      </c>
      <c r="B1112" s="5"/>
      <c r="C1112" s="102" t="s">
        <v>26</v>
      </c>
      <c r="D1112" s="102" t="s">
        <v>89</v>
      </c>
      <c r="E1112" s="102" t="s">
        <v>8</v>
      </c>
      <c r="F1112" s="119" t="s">
        <v>2085</v>
      </c>
      <c r="G1112" s="133">
        <v>4</v>
      </c>
      <c r="H1112" s="134" t="s">
        <v>74</v>
      </c>
      <c r="I1112" s="133">
        <f t="shared" si="185"/>
        <v>24</v>
      </c>
      <c r="J1112" s="134" t="s">
        <v>72</v>
      </c>
      <c r="K1112" s="30">
        <f t="shared" si="183"/>
        <v>7.92</v>
      </c>
      <c r="L1112" s="135" t="s">
        <v>103</v>
      </c>
      <c r="M1112" s="136">
        <f t="shared" si="184"/>
        <v>7920</v>
      </c>
      <c r="N1112" s="134" t="s">
        <v>71</v>
      </c>
    </row>
    <row r="1113" spans="1:14">
      <c r="A1113" s="169">
        <v>9</v>
      </c>
      <c r="B1113" s="5"/>
      <c r="C1113" s="5" t="s">
        <v>94</v>
      </c>
      <c r="D1113" s="5" t="s">
        <v>95</v>
      </c>
      <c r="E1113" s="5" t="s">
        <v>8</v>
      </c>
      <c r="F1113" s="113" t="s">
        <v>75</v>
      </c>
      <c r="G1113" s="12">
        <v>0</v>
      </c>
      <c r="H1113" s="13" t="s">
        <v>74</v>
      </c>
      <c r="I1113" s="12">
        <f t="shared" si="185"/>
        <v>0</v>
      </c>
      <c r="J1113" s="13" t="s">
        <v>72</v>
      </c>
      <c r="K1113" s="30">
        <f t="shared" si="183"/>
        <v>0</v>
      </c>
      <c r="L1113" s="30" t="s">
        <v>103</v>
      </c>
      <c r="M1113" s="15">
        <f t="shared" si="184"/>
        <v>0</v>
      </c>
      <c r="N1113" s="13" t="s">
        <v>71</v>
      </c>
    </row>
    <row r="1114" spans="1:14">
      <c r="A1114" s="169">
        <v>10</v>
      </c>
      <c r="B1114" s="5"/>
      <c r="C1114" s="5" t="s">
        <v>190</v>
      </c>
      <c r="D1114" s="5" t="s">
        <v>20</v>
      </c>
      <c r="E1114" s="5" t="s">
        <v>173</v>
      </c>
      <c r="F1114" s="113" t="s">
        <v>75</v>
      </c>
      <c r="G1114" s="12">
        <v>0</v>
      </c>
      <c r="H1114" s="13" t="s">
        <v>74</v>
      </c>
      <c r="I1114" s="12">
        <f>G1114*7</f>
        <v>0</v>
      </c>
      <c r="J1114" s="13" t="s">
        <v>72</v>
      </c>
      <c r="K1114" s="30">
        <f t="shared" si="183"/>
        <v>0</v>
      </c>
      <c r="L1114" s="30" t="s">
        <v>103</v>
      </c>
      <c r="M1114" s="15">
        <f t="shared" si="184"/>
        <v>0</v>
      </c>
      <c r="N1114" s="13" t="s">
        <v>71</v>
      </c>
    </row>
    <row r="1115" spans="1:14">
      <c r="A1115" s="169">
        <v>11</v>
      </c>
      <c r="B1115" s="5"/>
      <c r="C1115" s="5" t="s">
        <v>34</v>
      </c>
      <c r="D1115" s="5" t="s">
        <v>134</v>
      </c>
      <c r="E1115" s="5" t="s">
        <v>173</v>
      </c>
      <c r="F1115" s="113" t="s">
        <v>75</v>
      </c>
      <c r="G1115" s="12">
        <v>0</v>
      </c>
      <c r="H1115" s="13" t="s">
        <v>74</v>
      </c>
      <c r="I1115" s="12">
        <f>G1115*7</f>
        <v>0</v>
      </c>
      <c r="J1115" s="13" t="s">
        <v>72</v>
      </c>
      <c r="K1115" s="30">
        <f t="shared" si="183"/>
        <v>0</v>
      </c>
      <c r="L1115" s="30" t="s">
        <v>103</v>
      </c>
      <c r="M1115" s="15">
        <f t="shared" si="184"/>
        <v>0</v>
      </c>
      <c r="N1115" s="13" t="s">
        <v>71</v>
      </c>
    </row>
    <row r="1116" spans="1:14">
      <c r="A1116" s="169">
        <v>12</v>
      </c>
      <c r="B1116" s="5"/>
      <c r="C1116" s="5" t="s">
        <v>23</v>
      </c>
      <c r="D1116" s="5" t="s">
        <v>136</v>
      </c>
      <c r="E1116" s="5" t="s">
        <v>12</v>
      </c>
      <c r="F1116" s="5" t="s">
        <v>1911</v>
      </c>
      <c r="G1116" s="12">
        <v>0</v>
      </c>
      <c r="H1116" s="13" t="s">
        <v>74</v>
      </c>
      <c r="I1116" s="12">
        <f t="shared" ref="I1116:I1125" si="186">G1116*1</f>
        <v>0</v>
      </c>
      <c r="J1116" s="13" t="s">
        <v>72</v>
      </c>
      <c r="K1116" s="30">
        <f t="shared" si="183"/>
        <v>0</v>
      </c>
      <c r="L1116" s="30" t="s">
        <v>103</v>
      </c>
      <c r="M1116" s="15">
        <f t="shared" si="184"/>
        <v>0</v>
      </c>
      <c r="N1116" s="13" t="s">
        <v>71</v>
      </c>
    </row>
    <row r="1117" spans="1:14">
      <c r="A1117" s="169">
        <v>13</v>
      </c>
      <c r="B1117" s="5"/>
      <c r="C1117" s="5" t="s">
        <v>90</v>
      </c>
      <c r="D1117" s="5" t="s">
        <v>91</v>
      </c>
      <c r="E1117" s="5" t="s">
        <v>12</v>
      </c>
      <c r="F1117" s="12" t="s">
        <v>1342</v>
      </c>
      <c r="G1117" s="12">
        <v>0</v>
      </c>
      <c r="H1117" s="13" t="s">
        <v>74</v>
      </c>
      <c r="I1117" s="12">
        <f t="shared" si="186"/>
        <v>0</v>
      </c>
      <c r="J1117" s="13" t="s">
        <v>72</v>
      </c>
      <c r="K1117" s="30">
        <f t="shared" si="183"/>
        <v>0</v>
      </c>
      <c r="L1117" s="30" t="s">
        <v>103</v>
      </c>
      <c r="M1117" s="15">
        <f t="shared" si="184"/>
        <v>0</v>
      </c>
      <c r="N1117" s="13" t="s">
        <v>71</v>
      </c>
    </row>
    <row r="1118" spans="1:14">
      <c r="A1118" s="169">
        <v>14</v>
      </c>
      <c r="B1118" s="5"/>
      <c r="C1118" s="5" t="s">
        <v>81</v>
      </c>
      <c r="D1118" s="5" t="s">
        <v>82</v>
      </c>
      <c r="E1118" s="5" t="s">
        <v>12</v>
      </c>
      <c r="F1118" s="12" t="s">
        <v>2152</v>
      </c>
      <c r="G1118" s="12">
        <v>1</v>
      </c>
      <c r="H1118" s="13" t="s">
        <v>74</v>
      </c>
      <c r="I1118" s="12">
        <f t="shared" si="186"/>
        <v>1</v>
      </c>
      <c r="J1118" s="13" t="s">
        <v>72</v>
      </c>
      <c r="K1118" s="30">
        <f t="shared" si="183"/>
        <v>0.33</v>
      </c>
      <c r="L1118" s="30" t="s">
        <v>103</v>
      </c>
      <c r="M1118" s="15">
        <f t="shared" si="184"/>
        <v>330</v>
      </c>
      <c r="N1118" s="13" t="s">
        <v>71</v>
      </c>
    </row>
    <row r="1119" spans="1:14">
      <c r="A1119" s="169">
        <v>15</v>
      </c>
      <c r="B1119" s="5"/>
      <c r="C1119" s="5" t="s">
        <v>11</v>
      </c>
      <c r="D1119" s="5" t="s">
        <v>13</v>
      </c>
      <c r="E1119" s="5" t="s">
        <v>12</v>
      </c>
      <c r="F1119" s="113" t="s">
        <v>2160</v>
      </c>
      <c r="G1119" s="12">
        <v>1</v>
      </c>
      <c r="H1119" s="13" t="s">
        <v>74</v>
      </c>
      <c r="I1119" s="12">
        <f t="shared" si="186"/>
        <v>1</v>
      </c>
      <c r="J1119" s="13" t="s">
        <v>72</v>
      </c>
      <c r="K1119" s="30">
        <f t="shared" si="183"/>
        <v>0.33</v>
      </c>
      <c r="L1119" s="30" t="s">
        <v>103</v>
      </c>
      <c r="M1119" s="15">
        <f t="shared" si="184"/>
        <v>330</v>
      </c>
      <c r="N1119" s="13" t="s">
        <v>71</v>
      </c>
    </row>
    <row r="1120" spans="1:14">
      <c r="A1120" s="169">
        <v>16</v>
      </c>
      <c r="B1120" s="5"/>
      <c r="C1120" s="5" t="s">
        <v>28</v>
      </c>
      <c r="D1120" s="5" t="s">
        <v>27</v>
      </c>
      <c r="E1120" s="5" t="s">
        <v>12</v>
      </c>
      <c r="F1120" s="12" t="s">
        <v>1913</v>
      </c>
      <c r="G1120" s="12">
        <v>1</v>
      </c>
      <c r="H1120" s="13" t="s">
        <v>74</v>
      </c>
      <c r="I1120" s="12">
        <f t="shared" si="186"/>
        <v>1</v>
      </c>
      <c r="J1120" s="13" t="s">
        <v>72</v>
      </c>
      <c r="K1120" s="30">
        <f t="shared" si="183"/>
        <v>0.33</v>
      </c>
      <c r="L1120" s="30" t="s">
        <v>103</v>
      </c>
      <c r="M1120" s="15">
        <f t="shared" si="184"/>
        <v>330</v>
      </c>
      <c r="N1120" s="13" t="s">
        <v>71</v>
      </c>
    </row>
    <row r="1121" spans="1:14">
      <c r="A1121" s="169">
        <v>17</v>
      </c>
      <c r="B1121" s="5"/>
      <c r="C1121" s="102" t="s">
        <v>30</v>
      </c>
      <c r="D1121" s="102" t="s">
        <v>29</v>
      </c>
      <c r="E1121" s="102" t="s">
        <v>12</v>
      </c>
      <c r="F1121" s="133" t="s">
        <v>2161</v>
      </c>
      <c r="G1121" s="133">
        <v>3</v>
      </c>
      <c r="H1121" s="134" t="s">
        <v>74</v>
      </c>
      <c r="I1121" s="133">
        <f t="shared" si="186"/>
        <v>3</v>
      </c>
      <c r="J1121" s="134" t="s">
        <v>72</v>
      </c>
      <c r="K1121" s="135">
        <f t="shared" si="183"/>
        <v>0.99</v>
      </c>
      <c r="L1121" s="135" t="s">
        <v>103</v>
      </c>
      <c r="M1121" s="136">
        <f t="shared" si="184"/>
        <v>990</v>
      </c>
      <c r="N1121" s="134" t="s">
        <v>71</v>
      </c>
    </row>
    <row r="1122" spans="1:14">
      <c r="A1122" s="169">
        <v>18</v>
      </c>
      <c r="B1122" s="5"/>
      <c r="C1122" s="5" t="s">
        <v>32</v>
      </c>
      <c r="D1122" s="5" t="s">
        <v>33</v>
      </c>
      <c r="E1122" s="5" t="s">
        <v>12</v>
      </c>
      <c r="F1122" s="12" t="s">
        <v>1367</v>
      </c>
      <c r="G1122" s="12">
        <v>0</v>
      </c>
      <c r="H1122" s="13" t="s">
        <v>74</v>
      </c>
      <c r="I1122" s="12">
        <f t="shared" si="186"/>
        <v>0</v>
      </c>
      <c r="J1122" s="13" t="s">
        <v>72</v>
      </c>
      <c r="K1122" s="30">
        <f t="shared" si="183"/>
        <v>0</v>
      </c>
      <c r="L1122" s="30" t="s">
        <v>103</v>
      </c>
      <c r="M1122" s="15">
        <f t="shared" si="184"/>
        <v>0</v>
      </c>
      <c r="N1122" s="13" t="s">
        <v>71</v>
      </c>
    </row>
    <row r="1123" spans="1:14">
      <c r="A1123" s="169">
        <v>19</v>
      </c>
      <c r="B1123" s="5"/>
      <c r="C1123" s="5" t="s">
        <v>38</v>
      </c>
      <c r="D1123" s="5" t="s">
        <v>37</v>
      </c>
      <c r="E1123" s="5" t="s">
        <v>12</v>
      </c>
      <c r="F1123" s="12" t="s">
        <v>1924</v>
      </c>
      <c r="G1123" s="12">
        <v>1</v>
      </c>
      <c r="H1123" s="13" t="s">
        <v>74</v>
      </c>
      <c r="I1123" s="12">
        <f t="shared" si="186"/>
        <v>1</v>
      </c>
      <c r="J1123" s="13" t="s">
        <v>72</v>
      </c>
      <c r="K1123" s="30">
        <f t="shared" si="183"/>
        <v>0.33</v>
      </c>
      <c r="L1123" s="30" t="s">
        <v>103</v>
      </c>
      <c r="M1123" s="15">
        <f t="shared" si="184"/>
        <v>330</v>
      </c>
      <c r="N1123" s="13" t="s">
        <v>71</v>
      </c>
    </row>
    <row r="1124" spans="1:14">
      <c r="A1124" s="169">
        <v>20</v>
      </c>
      <c r="B1124" s="5"/>
      <c r="C1124" s="5" t="s">
        <v>40</v>
      </c>
      <c r="D1124" s="5" t="s">
        <v>39</v>
      </c>
      <c r="E1124" s="5" t="s">
        <v>12</v>
      </c>
      <c r="F1124" s="12" t="s">
        <v>1925</v>
      </c>
      <c r="G1124" s="12">
        <v>1</v>
      </c>
      <c r="H1124" s="13" t="s">
        <v>74</v>
      </c>
      <c r="I1124" s="12">
        <f t="shared" si="186"/>
        <v>1</v>
      </c>
      <c r="J1124" s="13" t="s">
        <v>72</v>
      </c>
      <c r="K1124" s="30">
        <f t="shared" si="183"/>
        <v>0.33</v>
      </c>
      <c r="L1124" s="30" t="s">
        <v>103</v>
      </c>
      <c r="M1124" s="15">
        <f t="shared" si="184"/>
        <v>330</v>
      </c>
      <c r="N1124" s="13" t="s">
        <v>71</v>
      </c>
    </row>
    <row r="1125" spans="1:14">
      <c r="A1125" s="169">
        <v>21</v>
      </c>
      <c r="B1125" s="5"/>
      <c r="C1125" s="5" t="s">
        <v>52</v>
      </c>
      <c r="D1125" s="5" t="s">
        <v>79</v>
      </c>
      <c r="E1125" s="5" t="s">
        <v>12</v>
      </c>
      <c r="F1125" s="12" t="s">
        <v>1926</v>
      </c>
      <c r="G1125" s="12">
        <v>3</v>
      </c>
      <c r="H1125" s="13" t="s">
        <v>74</v>
      </c>
      <c r="I1125" s="12">
        <f t="shared" si="186"/>
        <v>3</v>
      </c>
      <c r="J1125" s="13" t="s">
        <v>72</v>
      </c>
      <c r="K1125" s="30">
        <f t="shared" si="183"/>
        <v>0.99</v>
      </c>
      <c r="L1125" s="30" t="s">
        <v>103</v>
      </c>
      <c r="M1125" s="15">
        <f t="shared" si="184"/>
        <v>990</v>
      </c>
      <c r="N1125" s="13" t="s">
        <v>71</v>
      </c>
    </row>
    <row r="1126" spans="1:14" ht="30">
      <c r="A1126" s="169">
        <v>22</v>
      </c>
      <c r="B1126" s="5"/>
      <c r="C1126" s="102" t="s">
        <v>45</v>
      </c>
      <c r="D1126" s="102" t="s">
        <v>44</v>
      </c>
      <c r="E1126" s="102" t="s">
        <v>43</v>
      </c>
      <c r="F1126" s="103" t="s">
        <v>2162</v>
      </c>
      <c r="G1126" s="133">
        <v>3</v>
      </c>
      <c r="H1126" s="134" t="s">
        <v>74</v>
      </c>
      <c r="I1126" s="133">
        <f>G1126*1.5</f>
        <v>4.5</v>
      </c>
      <c r="J1126" s="134" t="s">
        <v>72</v>
      </c>
      <c r="K1126" s="135">
        <f t="shared" si="183"/>
        <v>1.4850000000000001</v>
      </c>
      <c r="L1126" s="135" t="s">
        <v>103</v>
      </c>
      <c r="M1126" s="136">
        <f t="shared" si="184"/>
        <v>1485</v>
      </c>
      <c r="N1126" s="134" t="s">
        <v>71</v>
      </c>
    </row>
    <row r="1127" spans="1:14">
      <c r="A1127" s="169">
        <v>23</v>
      </c>
      <c r="B1127" s="5"/>
      <c r="C1127" s="5" t="s">
        <v>1390</v>
      </c>
      <c r="D1127" s="5" t="s">
        <v>46</v>
      </c>
      <c r="E1127" s="5" t="s">
        <v>43</v>
      </c>
      <c r="F1127" s="12" t="s">
        <v>2163</v>
      </c>
      <c r="G1127" s="12">
        <v>1</v>
      </c>
      <c r="H1127" s="13" t="s">
        <v>74</v>
      </c>
      <c r="I1127" s="12">
        <f>G1127*1.5</f>
        <v>1.5</v>
      </c>
      <c r="J1127" s="13" t="s">
        <v>72</v>
      </c>
      <c r="K1127" s="30">
        <f t="shared" si="183"/>
        <v>0.495</v>
      </c>
      <c r="L1127" s="30" t="s">
        <v>103</v>
      </c>
      <c r="M1127" s="15">
        <f t="shared" si="184"/>
        <v>495</v>
      </c>
      <c r="N1127" s="13" t="s">
        <v>71</v>
      </c>
    </row>
    <row r="1128" spans="1:14">
      <c r="A1128" s="169">
        <v>24</v>
      </c>
      <c r="B1128" s="5"/>
      <c r="C1128" s="5" t="s">
        <v>42</v>
      </c>
      <c r="D1128" s="5" t="s">
        <v>41</v>
      </c>
      <c r="E1128" s="5" t="s">
        <v>43</v>
      </c>
      <c r="F1128" s="12" t="s">
        <v>1928</v>
      </c>
      <c r="G1128" s="12">
        <v>1</v>
      </c>
      <c r="H1128" s="13" t="s">
        <v>74</v>
      </c>
      <c r="I1128" s="12">
        <f>G1128*1.5</f>
        <v>1.5</v>
      </c>
      <c r="J1128" s="13" t="s">
        <v>72</v>
      </c>
      <c r="K1128" s="30">
        <f t="shared" si="183"/>
        <v>0.495</v>
      </c>
      <c r="L1128" s="30" t="s">
        <v>103</v>
      </c>
      <c r="M1128" s="15">
        <f t="shared" si="184"/>
        <v>495</v>
      </c>
      <c r="N1128" s="13" t="s">
        <v>71</v>
      </c>
    </row>
    <row r="1129" spans="1:14">
      <c r="A1129" s="169">
        <v>25</v>
      </c>
      <c r="B1129" s="5"/>
      <c r="C1129" s="5" t="s">
        <v>1168</v>
      </c>
      <c r="D1129" s="5"/>
      <c r="E1129" s="5" t="s">
        <v>12</v>
      </c>
      <c r="F1129" s="12" t="s">
        <v>1106</v>
      </c>
      <c r="G1129" s="12">
        <v>0</v>
      </c>
      <c r="H1129" s="13" t="s">
        <v>74</v>
      </c>
      <c r="I1129" s="12">
        <f>G1129*4</f>
        <v>0</v>
      </c>
      <c r="J1129" s="13" t="s">
        <v>72</v>
      </c>
      <c r="K1129" s="30">
        <f t="shared" si="183"/>
        <v>0</v>
      </c>
      <c r="L1129" s="30" t="s">
        <v>103</v>
      </c>
      <c r="M1129" s="15">
        <f t="shared" si="184"/>
        <v>0</v>
      </c>
      <c r="N1129" s="13" t="s">
        <v>71</v>
      </c>
    </row>
    <row r="1130" spans="1:14">
      <c r="A1130" s="169">
        <v>26</v>
      </c>
      <c r="B1130" s="5"/>
      <c r="C1130" s="5" t="s">
        <v>1931</v>
      </c>
      <c r="D1130" s="5"/>
      <c r="E1130" s="5" t="s">
        <v>12</v>
      </c>
      <c r="F1130" s="12" t="s">
        <v>990</v>
      </c>
      <c r="G1130" s="12">
        <v>1</v>
      </c>
      <c r="H1130" s="13" t="s">
        <v>74</v>
      </c>
      <c r="I1130" s="12">
        <f t="shared" ref="I1130" si="187">G1130*1.5</f>
        <v>1.5</v>
      </c>
      <c r="J1130" s="13" t="s">
        <v>72</v>
      </c>
      <c r="K1130" s="30">
        <f t="shared" si="183"/>
        <v>0.495</v>
      </c>
      <c r="L1130" s="30" t="s">
        <v>103</v>
      </c>
      <c r="M1130" s="15">
        <f t="shared" si="184"/>
        <v>495</v>
      </c>
      <c r="N1130" s="13" t="s">
        <v>71</v>
      </c>
    </row>
    <row r="1131" spans="1:14">
      <c r="A1131" s="169">
        <v>27</v>
      </c>
      <c r="B1131" s="5"/>
      <c r="C1131" s="5" t="s">
        <v>1919</v>
      </c>
      <c r="D1131" s="5"/>
      <c r="E1131" s="5" t="s">
        <v>12</v>
      </c>
      <c r="F1131" s="12" t="s">
        <v>505</v>
      </c>
      <c r="G1131" s="12">
        <v>1</v>
      </c>
      <c r="H1131" s="13" t="s">
        <v>74</v>
      </c>
      <c r="I1131" s="12">
        <f>G1131*1</f>
        <v>1</v>
      </c>
      <c r="J1131" s="13" t="s">
        <v>72</v>
      </c>
      <c r="K1131" s="30">
        <f t="shared" si="183"/>
        <v>0.33</v>
      </c>
      <c r="L1131" s="30" t="s">
        <v>103</v>
      </c>
      <c r="M1131" s="15">
        <f t="shared" si="184"/>
        <v>330</v>
      </c>
      <c r="N1131" s="13" t="s">
        <v>71</v>
      </c>
    </row>
    <row r="1132" spans="1:14">
      <c r="A1132" s="169">
        <v>28</v>
      </c>
      <c r="B1132" s="5"/>
      <c r="C1132" s="5" t="s">
        <v>832</v>
      </c>
      <c r="D1132" s="5"/>
      <c r="E1132" s="5" t="s">
        <v>12</v>
      </c>
      <c r="F1132" s="12" t="s">
        <v>1920</v>
      </c>
      <c r="G1132" s="12">
        <v>1</v>
      </c>
      <c r="H1132" s="13" t="s">
        <v>74</v>
      </c>
      <c r="I1132" s="12">
        <f>G1132*1</f>
        <v>1</v>
      </c>
      <c r="J1132" s="13" t="s">
        <v>72</v>
      </c>
      <c r="K1132" s="30">
        <f t="shared" si="183"/>
        <v>0.33</v>
      </c>
      <c r="L1132" s="30" t="s">
        <v>103</v>
      </c>
      <c r="M1132" s="15">
        <f t="shared" si="184"/>
        <v>330</v>
      </c>
      <c r="N1132" s="13" t="s">
        <v>71</v>
      </c>
    </row>
    <row r="1133" spans="1:14">
      <c r="A1133" s="169">
        <v>29</v>
      </c>
      <c r="B1133" s="5"/>
      <c r="C1133" s="5" t="s">
        <v>1114</v>
      </c>
      <c r="D1133" s="5"/>
      <c r="E1133" s="5" t="s">
        <v>12</v>
      </c>
      <c r="F1133" s="103" t="s">
        <v>322</v>
      </c>
      <c r="G1133" s="12">
        <v>1</v>
      </c>
      <c r="H1133" s="13" t="s">
        <v>74</v>
      </c>
      <c r="I1133" s="12">
        <f>G1133*1</f>
        <v>1</v>
      </c>
      <c r="J1133" s="13" t="s">
        <v>72</v>
      </c>
      <c r="K1133" s="30">
        <f t="shared" si="183"/>
        <v>0.33</v>
      </c>
      <c r="L1133" s="30" t="s">
        <v>103</v>
      </c>
      <c r="M1133" s="15">
        <f t="shared" si="184"/>
        <v>330</v>
      </c>
      <c r="N1133" s="13" t="s">
        <v>71</v>
      </c>
    </row>
    <row r="1134" spans="1:14">
      <c r="A1134" s="169">
        <v>30</v>
      </c>
      <c r="B1134" s="5"/>
      <c r="C1134" s="5" t="s">
        <v>126</v>
      </c>
      <c r="D1134" s="5"/>
      <c r="E1134" s="5" t="s">
        <v>43</v>
      </c>
      <c r="F1134" s="12" t="s">
        <v>271</v>
      </c>
      <c r="G1134" s="12">
        <v>1</v>
      </c>
      <c r="H1134" s="13" t="s">
        <v>74</v>
      </c>
      <c r="I1134" s="12">
        <f t="shared" ref="I1134" si="188">G1134*4</f>
        <v>4</v>
      </c>
      <c r="J1134" s="13" t="s">
        <v>72</v>
      </c>
      <c r="K1134" s="30">
        <f t="shared" si="183"/>
        <v>1.32</v>
      </c>
      <c r="L1134" s="30" t="s">
        <v>103</v>
      </c>
      <c r="M1134" s="15">
        <f t="shared" si="184"/>
        <v>1320</v>
      </c>
      <c r="N1134" s="13" t="s">
        <v>71</v>
      </c>
    </row>
    <row r="1135" spans="1:14">
      <c r="A1135" s="169">
        <v>31</v>
      </c>
      <c r="B1135" s="5"/>
      <c r="C1135" s="5" t="s">
        <v>893</v>
      </c>
      <c r="D1135" s="5"/>
      <c r="E1135" s="5" t="s">
        <v>12</v>
      </c>
      <c r="F1135" s="12" t="s">
        <v>220</v>
      </c>
      <c r="G1135" s="12">
        <v>1</v>
      </c>
      <c r="H1135" s="13" t="s">
        <v>74</v>
      </c>
      <c r="I1135" s="12">
        <f>G1135*1</f>
        <v>1</v>
      </c>
      <c r="J1135" s="13" t="s">
        <v>72</v>
      </c>
      <c r="K1135" s="30">
        <f t="shared" si="183"/>
        <v>0.33</v>
      </c>
      <c r="L1135" s="30" t="s">
        <v>103</v>
      </c>
      <c r="M1135" s="15">
        <f t="shared" si="184"/>
        <v>330</v>
      </c>
      <c r="N1135" s="13" t="s">
        <v>71</v>
      </c>
    </row>
    <row r="1136" spans="1:14">
      <c r="A1136" s="169">
        <v>32</v>
      </c>
      <c r="B1136" s="5"/>
      <c r="C1136" s="5" t="s">
        <v>1193</v>
      </c>
      <c r="D1136" s="5"/>
      <c r="E1136" s="5" t="s">
        <v>43</v>
      </c>
      <c r="F1136" s="12" t="s">
        <v>218</v>
      </c>
      <c r="G1136" s="12">
        <v>1</v>
      </c>
      <c r="H1136" s="13" t="s">
        <v>74</v>
      </c>
      <c r="I1136" s="12">
        <f>G1136*1</f>
        <v>1</v>
      </c>
      <c r="J1136" s="13" t="s">
        <v>72</v>
      </c>
      <c r="K1136" s="30">
        <f t="shared" si="183"/>
        <v>0.33</v>
      </c>
      <c r="L1136" s="30" t="s">
        <v>103</v>
      </c>
      <c r="M1136" s="15">
        <f t="shared" si="184"/>
        <v>330</v>
      </c>
      <c r="N1136" s="13" t="s">
        <v>71</v>
      </c>
    </row>
    <row r="1137" spans="1:14">
      <c r="A1137" s="169">
        <v>33</v>
      </c>
      <c r="B1137" s="5"/>
      <c r="C1137" s="5" t="s">
        <v>686</v>
      </c>
      <c r="D1137" s="5"/>
      <c r="E1137" s="5" t="s">
        <v>12</v>
      </c>
      <c r="F1137" s="12" t="s">
        <v>795</v>
      </c>
      <c r="G1137" s="12">
        <v>1</v>
      </c>
      <c r="H1137" s="13" t="s">
        <v>74</v>
      </c>
      <c r="I1137" s="12">
        <f>G1137*1.5</f>
        <v>1.5</v>
      </c>
      <c r="J1137" s="13" t="s">
        <v>72</v>
      </c>
      <c r="K1137" s="30">
        <f t="shared" si="183"/>
        <v>0.495</v>
      </c>
      <c r="L1137" s="30" t="s">
        <v>103</v>
      </c>
      <c r="M1137" s="15">
        <f t="shared" si="184"/>
        <v>495</v>
      </c>
      <c r="N1137" s="13" t="s">
        <v>71</v>
      </c>
    </row>
    <row r="1138" spans="1:14">
      <c r="A1138" s="169">
        <v>34</v>
      </c>
      <c r="B1138" s="5"/>
      <c r="C1138" s="5" t="s">
        <v>1929</v>
      </c>
      <c r="D1138" s="5"/>
      <c r="E1138" s="5" t="s">
        <v>12</v>
      </c>
      <c r="F1138" s="12" t="s">
        <v>1930</v>
      </c>
      <c r="G1138" s="12">
        <v>1</v>
      </c>
      <c r="H1138" s="13" t="s">
        <v>74</v>
      </c>
      <c r="I1138" s="12">
        <f>G1138*1</f>
        <v>1</v>
      </c>
      <c r="J1138" s="13" t="s">
        <v>72</v>
      </c>
      <c r="K1138" s="30">
        <f t="shared" si="183"/>
        <v>0.33</v>
      </c>
      <c r="L1138" s="30" t="s">
        <v>103</v>
      </c>
      <c r="M1138" s="15">
        <f t="shared" si="184"/>
        <v>330</v>
      </c>
      <c r="N1138" s="13" t="s">
        <v>71</v>
      </c>
    </row>
    <row r="1139" spans="1:14">
      <c r="A1139" s="169">
        <v>35</v>
      </c>
      <c r="B1139" s="5"/>
      <c r="C1139" s="5" t="s">
        <v>52</v>
      </c>
      <c r="D1139" s="5"/>
      <c r="E1139" s="5" t="s">
        <v>12</v>
      </c>
      <c r="F1139" s="5" t="s">
        <v>1918</v>
      </c>
      <c r="G1139" s="30">
        <v>4</v>
      </c>
      <c r="H1139" s="13" t="s">
        <v>74</v>
      </c>
      <c r="I1139" s="12">
        <f>G1139*1</f>
        <v>4</v>
      </c>
      <c r="J1139" s="13" t="s">
        <v>72</v>
      </c>
      <c r="K1139" s="30">
        <f t="shared" si="183"/>
        <v>1.32</v>
      </c>
      <c r="L1139" s="30" t="s">
        <v>103</v>
      </c>
      <c r="M1139" s="15">
        <f t="shared" si="184"/>
        <v>1320</v>
      </c>
      <c r="N1139" s="13" t="s">
        <v>71</v>
      </c>
    </row>
    <row r="1140" spans="1:14">
      <c r="A1140" s="169">
        <v>36</v>
      </c>
      <c r="B1140" s="5"/>
      <c r="C1140" s="5" t="s">
        <v>1916</v>
      </c>
      <c r="D1140" s="5"/>
      <c r="E1140" s="5" t="s">
        <v>43</v>
      </c>
      <c r="F1140" s="5" t="s">
        <v>1917</v>
      </c>
      <c r="G1140" s="30">
        <v>1</v>
      </c>
      <c r="H1140" s="13" t="s">
        <v>74</v>
      </c>
      <c r="I1140" s="12">
        <f>G1140*1</f>
        <v>1</v>
      </c>
      <c r="J1140" s="13" t="s">
        <v>72</v>
      </c>
      <c r="K1140" s="30">
        <f t="shared" si="183"/>
        <v>0.33</v>
      </c>
      <c r="L1140" s="30" t="s">
        <v>103</v>
      </c>
      <c r="M1140" s="15">
        <f t="shared" si="184"/>
        <v>330</v>
      </c>
      <c r="N1140" s="13" t="s">
        <v>71</v>
      </c>
    </row>
    <row r="1141" spans="1:14">
      <c r="A1141" s="169">
        <v>37</v>
      </c>
      <c r="B1141" s="5"/>
      <c r="C1141" s="5" t="s">
        <v>49</v>
      </c>
      <c r="D1141" s="5" t="s">
        <v>48</v>
      </c>
      <c r="E1141" s="5" t="s">
        <v>1369</v>
      </c>
      <c r="F1141" s="5" t="s">
        <v>2164</v>
      </c>
      <c r="G1141" s="12">
        <v>3</v>
      </c>
      <c r="H1141" s="13" t="s">
        <v>74</v>
      </c>
      <c r="I1141" s="12">
        <v>4</v>
      </c>
      <c r="J1141" s="13" t="s">
        <v>72</v>
      </c>
      <c r="K1141" s="12">
        <f t="shared" si="183"/>
        <v>1.32</v>
      </c>
      <c r="L1141" s="13" t="s">
        <v>103</v>
      </c>
      <c r="M1141" s="12">
        <f t="shared" si="184"/>
        <v>1320</v>
      </c>
      <c r="N1141" s="13" t="s">
        <v>71</v>
      </c>
    </row>
    <row r="1142" spans="1:14">
      <c r="A1142" s="169">
        <v>38</v>
      </c>
      <c r="B1142" s="5"/>
      <c r="C1142" s="102" t="s">
        <v>1371</v>
      </c>
      <c r="D1142" s="102" t="s">
        <v>25</v>
      </c>
      <c r="E1142" s="102" t="s">
        <v>1372</v>
      </c>
      <c r="F1142" s="160" t="s">
        <v>1375</v>
      </c>
      <c r="G1142" s="140">
        <v>0</v>
      </c>
      <c r="H1142" s="141" t="s">
        <v>74</v>
      </c>
      <c r="I1142" s="140">
        <v>7</v>
      </c>
      <c r="J1142" s="141" t="s">
        <v>72</v>
      </c>
      <c r="K1142" s="142" t="s">
        <v>1373</v>
      </c>
      <c r="L1142" s="141" t="s">
        <v>103</v>
      </c>
      <c r="M1142" s="142" t="s">
        <v>1374</v>
      </c>
      <c r="N1142" s="141" t="s">
        <v>71</v>
      </c>
    </row>
    <row r="1143" spans="1:14">
      <c r="A1143" s="281" t="s">
        <v>54</v>
      </c>
      <c r="B1143" s="282"/>
      <c r="C1143" s="282"/>
      <c r="D1143" s="282"/>
      <c r="E1143" s="283"/>
      <c r="F1143" s="168"/>
      <c r="G1143" s="12">
        <f>SUM(G1105:G1142)</f>
        <v>65</v>
      </c>
      <c r="H1143" s="13" t="s">
        <v>74</v>
      </c>
      <c r="I1143" s="12">
        <f>SUM(I1105:I1141)</f>
        <v>208.5</v>
      </c>
      <c r="J1143" s="13" t="s">
        <v>72</v>
      </c>
      <c r="K1143" s="30">
        <f>I1143*0.33</f>
        <v>68.805000000000007</v>
      </c>
      <c r="L1143" s="30" t="s">
        <v>103</v>
      </c>
      <c r="M1143" s="34">
        <f>SUM(M1105:M1141)</f>
        <v>68805</v>
      </c>
      <c r="N1143" s="13" t="s">
        <v>71</v>
      </c>
    </row>
    <row r="1145" spans="1:14">
      <c r="A1145" s="286" t="s">
        <v>1932</v>
      </c>
      <c r="B1145" s="286" t="s">
        <v>0</v>
      </c>
      <c r="C1145" s="286" t="s">
        <v>2</v>
      </c>
      <c r="D1145" s="286" t="s">
        <v>4</v>
      </c>
      <c r="E1145" s="286" t="s">
        <v>1</v>
      </c>
      <c r="F1145" s="286" t="s">
        <v>280</v>
      </c>
      <c r="G1145" s="288" t="s">
        <v>5</v>
      </c>
      <c r="H1145" s="289"/>
      <c r="I1145" s="288" t="s">
        <v>6</v>
      </c>
      <c r="J1145" s="289"/>
      <c r="K1145" s="288" t="s">
        <v>101</v>
      </c>
      <c r="L1145" s="289"/>
      <c r="M1145" s="288" t="s">
        <v>102</v>
      </c>
      <c r="N1145" s="289"/>
    </row>
    <row r="1146" spans="1:14">
      <c r="A1146" s="287"/>
      <c r="B1146" s="287"/>
      <c r="C1146" s="287"/>
      <c r="D1146" s="287"/>
      <c r="E1146" s="287"/>
      <c r="F1146" s="287"/>
      <c r="G1146" s="290"/>
      <c r="H1146" s="291"/>
      <c r="I1146" s="290"/>
      <c r="J1146" s="291"/>
      <c r="K1146" s="290"/>
      <c r="L1146" s="291"/>
      <c r="M1146" s="290"/>
      <c r="N1146" s="291"/>
    </row>
    <row r="1147" spans="1:14">
      <c r="A1147" s="163">
        <v>1</v>
      </c>
      <c r="B1147" s="16" t="s">
        <v>212</v>
      </c>
      <c r="C1147" s="5" t="s">
        <v>3</v>
      </c>
      <c r="D1147" s="5" t="s">
        <v>7</v>
      </c>
      <c r="E1147" s="5" t="s">
        <v>8</v>
      </c>
      <c r="F1147" s="12" t="s">
        <v>1934</v>
      </c>
      <c r="G1147" s="12">
        <v>4</v>
      </c>
      <c r="H1147" s="13" t="s">
        <v>74</v>
      </c>
      <c r="I1147" s="12">
        <f t="shared" ref="I1147:I1149" si="189">G1147*6</f>
        <v>24</v>
      </c>
      <c r="J1147" s="13" t="s">
        <v>72</v>
      </c>
      <c r="K1147" s="30">
        <f t="shared" ref="K1147:K1183" si="190">I1147*0.33</f>
        <v>7.92</v>
      </c>
      <c r="L1147" s="30" t="s">
        <v>103</v>
      </c>
      <c r="M1147" s="15">
        <f t="shared" ref="M1147:M1183" si="191">K1147*1000</f>
        <v>7920</v>
      </c>
      <c r="N1147" s="13" t="s">
        <v>71</v>
      </c>
    </row>
    <row r="1148" spans="1:14">
      <c r="A1148" s="163">
        <v>2</v>
      </c>
      <c r="B1148" s="162">
        <v>43644</v>
      </c>
      <c r="C1148" s="5" t="s">
        <v>56</v>
      </c>
      <c r="D1148" s="5" t="s">
        <v>93</v>
      </c>
      <c r="E1148" s="5" t="s">
        <v>8</v>
      </c>
      <c r="F1148" s="93" t="s">
        <v>1923</v>
      </c>
      <c r="G1148" s="12">
        <v>3</v>
      </c>
      <c r="H1148" s="13" t="s">
        <v>74</v>
      </c>
      <c r="I1148" s="12">
        <f t="shared" si="189"/>
        <v>18</v>
      </c>
      <c r="J1148" s="13" t="s">
        <v>72</v>
      </c>
      <c r="K1148" s="30">
        <f t="shared" si="190"/>
        <v>5.94</v>
      </c>
      <c r="L1148" s="30" t="s">
        <v>103</v>
      </c>
      <c r="M1148" s="15">
        <f t="shared" si="191"/>
        <v>5940</v>
      </c>
      <c r="N1148" s="13" t="s">
        <v>71</v>
      </c>
    </row>
    <row r="1149" spans="1:14">
      <c r="A1149" s="163">
        <v>3</v>
      </c>
      <c r="B1149" s="5"/>
      <c r="C1149" s="5" t="s">
        <v>15</v>
      </c>
      <c r="D1149" s="5" t="s">
        <v>647</v>
      </c>
      <c r="E1149" s="5" t="s">
        <v>8</v>
      </c>
      <c r="F1149" s="12" t="s">
        <v>1907</v>
      </c>
      <c r="G1149" s="12">
        <v>2</v>
      </c>
      <c r="H1149" s="13" t="s">
        <v>74</v>
      </c>
      <c r="I1149" s="12">
        <f t="shared" si="189"/>
        <v>12</v>
      </c>
      <c r="J1149" s="13" t="s">
        <v>72</v>
      </c>
      <c r="K1149" s="30">
        <f t="shared" si="190"/>
        <v>3.96</v>
      </c>
      <c r="L1149" s="30" t="s">
        <v>103</v>
      </c>
      <c r="M1149" s="15">
        <f t="shared" si="191"/>
        <v>3960</v>
      </c>
      <c r="N1149" s="13" t="s">
        <v>71</v>
      </c>
    </row>
    <row r="1150" spans="1:14">
      <c r="A1150" s="163">
        <v>4</v>
      </c>
      <c r="B1150" s="5"/>
      <c r="C1150" s="5" t="s">
        <v>17</v>
      </c>
      <c r="D1150" s="5" t="s">
        <v>16</v>
      </c>
      <c r="E1150" s="5" t="s">
        <v>8</v>
      </c>
      <c r="F1150" s="12" t="s">
        <v>2165</v>
      </c>
      <c r="G1150" s="12">
        <v>2</v>
      </c>
      <c r="H1150" s="13" t="s">
        <v>74</v>
      </c>
      <c r="I1150" s="12">
        <f>G1150*F4531</f>
        <v>0</v>
      </c>
      <c r="J1150" s="13" t="s">
        <v>72</v>
      </c>
      <c r="K1150" s="30">
        <f t="shared" si="190"/>
        <v>0</v>
      </c>
      <c r="L1150" s="30" t="s">
        <v>103</v>
      </c>
      <c r="M1150" s="15">
        <f t="shared" si="191"/>
        <v>0</v>
      </c>
      <c r="N1150" s="13" t="s">
        <v>71</v>
      </c>
    </row>
    <row r="1151" spans="1:14">
      <c r="A1151" s="163">
        <v>5</v>
      </c>
      <c r="B1151" s="5"/>
      <c r="C1151" s="5" t="s">
        <v>251</v>
      </c>
      <c r="D1151" s="5" t="s">
        <v>18</v>
      </c>
      <c r="E1151" s="5" t="s">
        <v>8</v>
      </c>
      <c r="F1151" s="12" t="s">
        <v>2072</v>
      </c>
      <c r="G1151" s="12">
        <v>4</v>
      </c>
      <c r="H1151" s="13" t="s">
        <v>74</v>
      </c>
      <c r="I1151" s="12">
        <f t="shared" ref="I1151:I1155" si="192">G1151*6</f>
        <v>24</v>
      </c>
      <c r="J1151" s="13" t="s">
        <v>72</v>
      </c>
      <c r="K1151" s="30">
        <f t="shared" si="190"/>
        <v>7.92</v>
      </c>
      <c r="L1151" s="30" t="s">
        <v>103</v>
      </c>
      <c r="M1151" s="15">
        <f t="shared" si="191"/>
        <v>7920</v>
      </c>
      <c r="N1151" s="13" t="s">
        <v>71</v>
      </c>
    </row>
    <row r="1152" spans="1:14">
      <c r="A1152" s="163">
        <v>6</v>
      </c>
      <c r="B1152" s="5"/>
      <c r="C1152" s="9" t="s">
        <v>52</v>
      </c>
      <c r="D1152" s="9" t="s">
        <v>51</v>
      </c>
      <c r="E1152" s="9" t="s">
        <v>8</v>
      </c>
      <c r="F1152" s="72" t="s">
        <v>1921</v>
      </c>
      <c r="G1152" s="12">
        <v>0</v>
      </c>
      <c r="H1152" s="13" t="s">
        <v>74</v>
      </c>
      <c r="I1152" s="12">
        <f t="shared" si="192"/>
        <v>0</v>
      </c>
      <c r="J1152" s="13" t="s">
        <v>72</v>
      </c>
      <c r="K1152" s="30">
        <f t="shared" si="190"/>
        <v>0</v>
      </c>
      <c r="L1152" s="30" t="s">
        <v>103</v>
      </c>
      <c r="M1152" s="15">
        <f t="shared" si="191"/>
        <v>0</v>
      </c>
      <c r="N1152" s="13" t="s">
        <v>71</v>
      </c>
    </row>
    <row r="1153" spans="1:14">
      <c r="A1153" s="163">
        <v>7</v>
      </c>
      <c r="B1153" s="5"/>
      <c r="C1153" s="5" t="s">
        <v>10</v>
      </c>
      <c r="D1153" s="5" t="s">
        <v>93</v>
      </c>
      <c r="E1153" s="5" t="s">
        <v>8</v>
      </c>
      <c r="F1153" s="12" t="s">
        <v>2166</v>
      </c>
      <c r="G1153" s="12">
        <v>5</v>
      </c>
      <c r="H1153" s="13" t="s">
        <v>74</v>
      </c>
      <c r="I1153" s="12">
        <f t="shared" si="192"/>
        <v>30</v>
      </c>
      <c r="J1153" s="13" t="s">
        <v>72</v>
      </c>
      <c r="K1153" s="30">
        <f t="shared" si="190"/>
        <v>9.9</v>
      </c>
      <c r="L1153" s="30" t="s">
        <v>103</v>
      </c>
      <c r="M1153" s="15">
        <f t="shared" si="191"/>
        <v>9900</v>
      </c>
      <c r="N1153" s="13" t="s">
        <v>71</v>
      </c>
    </row>
    <row r="1154" spans="1:14">
      <c r="A1154" s="169">
        <v>8</v>
      </c>
      <c r="B1154" s="5"/>
      <c r="C1154" s="102" t="s">
        <v>26</v>
      </c>
      <c r="D1154" s="102" t="s">
        <v>89</v>
      </c>
      <c r="E1154" s="102" t="s">
        <v>8</v>
      </c>
      <c r="F1154" s="119" t="s">
        <v>2085</v>
      </c>
      <c r="G1154" s="133">
        <v>4</v>
      </c>
      <c r="H1154" s="134" t="s">
        <v>74</v>
      </c>
      <c r="I1154" s="133">
        <f t="shared" si="192"/>
        <v>24</v>
      </c>
      <c r="J1154" s="134" t="s">
        <v>72</v>
      </c>
      <c r="K1154" s="30">
        <f t="shared" si="190"/>
        <v>7.92</v>
      </c>
      <c r="L1154" s="135" t="s">
        <v>103</v>
      </c>
      <c r="M1154" s="136">
        <f t="shared" si="191"/>
        <v>7920</v>
      </c>
      <c r="N1154" s="134" t="s">
        <v>71</v>
      </c>
    </row>
    <row r="1155" spans="1:14">
      <c r="A1155" s="169">
        <v>9</v>
      </c>
      <c r="B1155" s="5"/>
      <c r="C1155" s="5" t="s">
        <v>94</v>
      </c>
      <c r="D1155" s="5" t="s">
        <v>95</v>
      </c>
      <c r="E1155" s="5" t="s">
        <v>8</v>
      </c>
      <c r="F1155" s="113" t="s">
        <v>75</v>
      </c>
      <c r="G1155" s="12">
        <v>0</v>
      </c>
      <c r="H1155" s="13" t="s">
        <v>74</v>
      </c>
      <c r="I1155" s="12">
        <f t="shared" si="192"/>
        <v>0</v>
      </c>
      <c r="J1155" s="13" t="s">
        <v>72</v>
      </c>
      <c r="K1155" s="30">
        <f t="shared" si="190"/>
        <v>0</v>
      </c>
      <c r="L1155" s="30" t="s">
        <v>103</v>
      </c>
      <c r="M1155" s="15">
        <f t="shared" si="191"/>
        <v>0</v>
      </c>
      <c r="N1155" s="13" t="s">
        <v>71</v>
      </c>
    </row>
    <row r="1156" spans="1:14">
      <c r="A1156" s="169">
        <v>10</v>
      </c>
      <c r="B1156" s="5"/>
      <c r="C1156" s="5" t="s">
        <v>190</v>
      </c>
      <c r="D1156" s="5" t="s">
        <v>20</v>
      </c>
      <c r="E1156" s="5" t="s">
        <v>173</v>
      </c>
      <c r="F1156" s="12" t="s">
        <v>1910</v>
      </c>
      <c r="G1156" s="12">
        <v>0</v>
      </c>
      <c r="H1156" s="13" t="s">
        <v>74</v>
      </c>
      <c r="I1156" s="12">
        <f>G1156*7</f>
        <v>0</v>
      </c>
      <c r="J1156" s="13" t="s">
        <v>72</v>
      </c>
      <c r="K1156" s="30">
        <f t="shared" si="190"/>
        <v>0</v>
      </c>
      <c r="L1156" s="30" t="s">
        <v>103</v>
      </c>
      <c r="M1156" s="15">
        <f t="shared" si="191"/>
        <v>0</v>
      </c>
      <c r="N1156" s="13" t="s">
        <v>71</v>
      </c>
    </row>
    <row r="1157" spans="1:14">
      <c r="A1157" s="169">
        <v>11</v>
      </c>
      <c r="B1157" s="5"/>
      <c r="C1157" s="5" t="s">
        <v>34</v>
      </c>
      <c r="D1157" s="5" t="s">
        <v>134</v>
      </c>
      <c r="E1157" s="5" t="s">
        <v>173</v>
      </c>
      <c r="F1157" s="12" t="s">
        <v>1501</v>
      </c>
      <c r="G1157" s="12">
        <v>0</v>
      </c>
      <c r="H1157" s="13" t="s">
        <v>74</v>
      </c>
      <c r="I1157" s="12">
        <f>G1157*7</f>
        <v>0</v>
      </c>
      <c r="J1157" s="13" t="s">
        <v>72</v>
      </c>
      <c r="K1157" s="30">
        <f t="shared" si="190"/>
        <v>0</v>
      </c>
      <c r="L1157" s="30" t="s">
        <v>103</v>
      </c>
      <c r="M1157" s="15">
        <f t="shared" si="191"/>
        <v>0</v>
      </c>
      <c r="N1157" s="13" t="s">
        <v>71</v>
      </c>
    </row>
    <row r="1158" spans="1:14">
      <c r="A1158" s="169">
        <v>12</v>
      </c>
      <c r="B1158" s="5"/>
      <c r="C1158" s="5" t="s">
        <v>23</v>
      </c>
      <c r="D1158" s="5" t="s">
        <v>136</v>
      </c>
      <c r="E1158" s="5" t="s">
        <v>12</v>
      </c>
      <c r="F1158" s="5" t="s">
        <v>2167</v>
      </c>
      <c r="G1158" s="12">
        <v>3</v>
      </c>
      <c r="H1158" s="13" t="s">
        <v>74</v>
      </c>
      <c r="I1158" s="12">
        <f t="shared" ref="I1158:I1167" si="193">G1158*1</f>
        <v>3</v>
      </c>
      <c r="J1158" s="13" t="s">
        <v>72</v>
      </c>
      <c r="K1158" s="30">
        <f t="shared" si="190"/>
        <v>0.99</v>
      </c>
      <c r="L1158" s="30" t="s">
        <v>103</v>
      </c>
      <c r="M1158" s="15">
        <f t="shared" si="191"/>
        <v>990</v>
      </c>
      <c r="N1158" s="13" t="s">
        <v>71</v>
      </c>
    </row>
    <row r="1159" spans="1:14">
      <c r="A1159" s="169">
        <v>13</v>
      </c>
      <c r="B1159" s="5"/>
      <c r="C1159" s="5" t="s">
        <v>90</v>
      </c>
      <c r="D1159" s="5" t="s">
        <v>91</v>
      </c>
      <c r="E1159" s="5" t="s">
        <v>12</v>
      </c>
      <c r="F1159" s="12" t="s">
        <v>2168</v>
      </c>
      <c r="G1159" s="12">
        <v>2</v>
      </c>
      <c r="H1159" s="13" t="s">
        <v>74</v>
      </c>
      <c r="I1159" s="12">
        <f t="shared" si="193"/>
        <v>2</v>
      </c>
      <c r="J1159" s="13" t="s">
        <v>72</v>
      </c>
      <c r="K1159" s="30">
        <f t="shared" si="190"/>
        <v>0.66</v>
      </c>
      <c r="L1159" s="30" t="s">
        <v>103</v>
      </c>
      <c r="M1159" s="15">
        <f t="shared" si="191"/>
        <v>660</v>
      </c>
      <c r="N1159" s="13" t="s">
        <v>71</v>
      </c>
    </row>
    <row r="1160" spans="1:14">
      <c r="A1160" s="169">
        <v>14</v>
      </c>
      <c r="B1160" s="5"/>
      <c r="C1160" s="5" t="s">
        <v>81</v>
      </c>
      <c r="D1160" s="5" t="s">
        <v>82</v>
      </c>
      <c r="E1160" s="5" t="s">
        <v>12</v>
      </c>
      <c r="F1160" s="12" t="s">
        <v>2169</v>
      </c>
      <c r="G1160" s="12">
        <v>2</v>
      </c>
      <c r="H1160" s="13" t="s">
        <v>74</v>
      </c>
      <c r="I1160" s="12">
        <f t="shared" si="193"/>
        <v>2</v>
      </c>
      <c r="J1160" s="13" t="s">
        <v>72</v>
      </c>
      <c r="K1160" s="30">
        <f t="shared" si="190"/>
        <v>0.66</v>
      </c>
      <c r="L1160" s="30" t="s">
        <v>103</v>
      </c>
      <c r="M1160" s="15">
        <f t="shared" si="191"/>
        <v>660</v>
      </c>
      <c r="N1160" s="13" t="s">
        <v>71</v>
      </c>
    </row>
    <row r="1161" spans="1:14">
      <c r="A1161" s="169">
        <v>15</v>
      </c>
      <c r="B1161" s="5"/>
      <c r="C1161" s="5" t="s">
        <v>11</v>
      </c>
      <c r="D1161" s="5" t="s">
        <v>13</v>
      </c>
      <c r="E1161" s="5" t="s">
        <v>12</v>
      </c>
      <c r="F1161" s="113" t="s">
        <v>2171</v>
      </c>
      <c r="G1161" s="12">
        <v>2</v>
      </c>
      <c r="H1161" s="13" t="s">
        <v>74</v>
      </c>
      <c r="I1161" s="12">
        <f t="shared" si="193"/>
        <v>2</v>
      </c>
      <c r="J1161" s="13" t="s">
        <v>72</v>
      </c>
      <c r="K1161" s="30">
        <f t="shared" si="190"/>
        <v>0.66</v>
      </c>
      <c r="L1161" s="30" t="s">
        <v>103</v>
      </c>
      <c r="M1161" s="15">
        <f t="shared" si="191"/>
        <v>660</v>
      </c>
      <c r="N1161" s="13" t="s">
        <v>71</v>
      </c>
    </row>
    <row r="1162" spans="1:14">
      <c r="A1162" s="169">
        <v>16</v>
      </c>
      <c r="B1162" s="5"/>
      <c r="C1162" s="5" t="s">
        <v>28</v>
      </c>
      <c r="D1162" s="5" t="s">
        <v>27</v>
      </c>
      <c r="E1162" s="5" t="s">
        <v>12</v>
      </c>
      <c r="F1162" s="12" t="s">
        <v>2170</v>
      </c>
      <c r="G1162" s="12">
        <v>3</v>
      </c>
      <c r="H1162" s="13" t="s">
        <v>74</v>
      </c>
      <c r="I1162" s="12">
        <f t="shared" si="193"/>
        <v>3</v>
      </c>
      <c r="J1162" s="13" t="s">
        <v>72</v>
      </c>
      <c r="K1162" s="30">
        <f t="shared" si="190"/>
        <v>0.99</v>
      </c>
      <c r="L1162" s="30" t="s">
        <v>103</v>
      </c>
      <c r="M1162" s="15">
        <f t="shared" si="191"/>
        <v>990</v>
      </c>
      <c r="N1162" s="13" t="s">
        <v>71</v>
      </c>
    </row>
    <row r="1163" spans="1:14">
      <c r="A1163" s="169">
        <v>17</v>
      </c>
      <c r="B1163" s="5"/>
      <c r="C1163" s="102" t="s">
        <v>30</v>
      </c>
      <c r="D1163" s="102" t="s">
        <v>29</v>
      </c>
      <c r="E1163" s="102" t="s">
        <v>12</v>
      </c>
      <c r="F1163" s="133" t="s">
        <v>2172</v>
      </c>
      <c r="G1163" s="133">
        <v>3</v>
      </c>
      <c r="H1163" s="134" t="s">
        <v>74</v>
      </c>
      <c r="I1163" s="133">
        <f t="shared" si="193"/>
        <v>3</v>
      </c>
      <c r="J1163" s="134" t="s">
        <v>72</v>
      </c>
      <c r="K1163" s="135">
        <f t="shared" si="190"/>
        <v>0.99</v>
      </c>
      <c r="L1163" s="135" t="s">
        <v>103</v>
      </c>
      <c r="M1163" s="136">
        <f t="shared" si="191"/>
        <v>990</v>
      </c>
      <c r="N1163" s="134" t="s">
        <v>71</v>
      </c>
    </row>
    <row r="1164" spans="1:14">
      <c r="A1164" s="169">
        <v>18</v>
      </c>
      <c r="B1164" s="5"/>
      <c r="C1164" s="5" t="s">
        <v>32</v>
      </c>
      <c r="D1164" s="5" t="s">
        <v>33</v>
      </c>
      <c r="E1164" s="5" t="s">
        <v>12</v>
      </c>
      <c r="F1164" s="12" t="s">
        <v>1367</v>
      </c>
      <c r="G1164" s="12">
        <v>0</v>
      </c>
      <c r="H1164" s="13" t="s">
        <v>74</v>
      </c>
      <c r="I1164" s="12">
        <f t="shared" si="193"/>
        <v>0</v>
      </c>
      <c r="J1164" s="13" t="s">
        <v>72</v>
      </c>
      <c r="K1164" s="30">
        <f t="shared" si="190"/>
        <v>0</v>
      </c>
      <c r="L1164" s="30" t="s">
        <v>103</v>
      </c>
      <c r="M1164" s="15">
        <f t="shared" si="191"/>
        <v>0</v>
      </c>
      <c r="N1164" s="13" t="s">
        <v>71</v>
      </c>
    </row>
    <row r="1165" spans="1:14">
      <c r="A1165" s="169">
        <v>19</v>
      </c>
      <c r="B1165" s="5"/>
      <c r="C1165" s="5" t="s">
        <v>38</v>
      </c>
      <c r="D1165" s="5" t="s">
        <v>37</v>
      </c>
      <c r="E1165" s="5" t="s">
        <v>12</v>
      </c>
      <c r="F1165" s="12" t="s">
        <v>2173</v>
      </c>
      <c r="G1165" s="12">
        <v>2</v>
      </c>
      <c r="H1165" s="13" t="s">
        <v>74</v>
      </c>
      <c r="I1165" s="12">
        <f t="shared" si="193"/>
        <v>2</v>
      </c>
      <c r="J1165" s="13" t="s">
        <v>72</v>
      </c>
      <c r="K1165" s="30">
        <f t="shared" si="190"/>
        <v>0.66</v>
      </c>
      <c r="L1165" s="30" t="s">
        <v>103</v>
      </c>
      <c r="M1165" s="15">
        <f t="shared" si="191"/>
        <v>660</v>
      </c>
      <c r="N1165" s="13" t="s">
        <v>71</v>
      </c>
    </row>
    <row r="1166" spans="1:14">
      <c r="A1166" s="169">
        <v>20</v>
      </c>
      <c r="B1166" s="5"/>
      <c r="C1166" s="5" t="s">
        <v>40</v>
      </c>
      <c r="D1166" s="5" t="s">
        <v>39</v>
      </c>
      <c r="E1166" s="5" t="s">
        <v>12</v>
      </c>
      <c r="F1166" s="12" t="s">
        <v>1925</v>
      </c>
      <c r="G1166" s="12">
        <v>1</v>
      </c>
      <c r="H1166" s="13" t="s">
        <v>74</v>
      </c>
      <c r="I1166" s="12">
        <f t="shared" si="193"/>
        <v>1</v>
      </c>
      <c r="J1166" s="13" t="s">
        <v>72</v>
      </c>
      <c r="K1166" s="30">
        <f t="shared" si="190"/>
        <v>0.33</v>
      </c>
      <c r="L1166" s="30" t="s">
        <v>103</v>
      </c>
      <c r="M1166" s="15">
        <f t="shared" si="191"/>
        <v>330</v>
      </c>
      <c r="N1166" s="13" t="s">
        <v>71</v>
      </c>
    </row>
    <row r="1167" spans="1:14">
      <c r="A1167" s="169">
        <v>21</v>
      </c>
      <c r="B1167" s="5"/>
      <c r="C1167" s="5" t="s">
        <v>52</v>
      </c>
      <c r="D1167" s="5" t="s">
        <v>79</v>
      </c>
      <c r="E1167" s="5" t="s">
        <v>12</v>
      </c>
      <c r="F1167" s="12" t="s">
        <v>1383</v>
      </c>
      <c r="G1167" s="12">
        <v>1</v>
      </c>
      <c r="H1167" s="13" t="s">
        <v>74</v>
      </c>
      <c r="I1167" s="12">
        <f t="shared" si="193"/>
        <v>1</v>
      </c>
      <c r="J1167" s="13" t="s">
        <v>72</v>
      </c>
      <c r="K1167" s="30">
        <f t="shared" si="190"/>
        <v>0.33</v>
      </c>
      <c r="L1167" s="30" t="s">
        <v>103</v>
      </c>
      <c r="M1167" s="15">
        <f t="shared" si="191"/>
        <v>330</v>
      </c>
      <c r="N1167" s="13" t="s">
        <v>71</v>
      </c>
    </row>
    <row r="1168" spans="1:14">
      <c r="A1168" s="169">
        <v>22</v>
      </c>
      <c r="B1168" s="5"/>
      <c r="C1168" s="102" t="s">
        <v>45</v>
      </c>
      <c r="D1168" s="102" t="s">
        <v>44</v>
      </c>
      <c r="E1168" s="102" t="s">
        <v>43</v>
      </c>
      <c r="F1168" s="119" t="s">
        <v>2174</v>
      </c>
      <c r="G1168" s="133">
        <v>1</v>
      </c>
      <c r="H1168" s="134" t="s">
        <v>74</v>
      </c>
      <c r="I1168" s="133">
        <f>G1168*1.5</f>
        <v>1.5</v>
      </c>
      <c r="J1168" s="134" t="s">
        <v>72</v>
      </c>
      <c r="K1168" s="135">
        <f t="shared" si="190"/>
        <v>0.495</v>
      </c>
      <c r="L1168" s="135" t="s">
        <v>103</v>
      </c>
      <c r="M1168" s="136">
        <f t="shared" si="191"/>
        <v>495</v>
      </c>
      <c r="N1168" s="134" t="s">
        <v>71</v>
      </c>
    </row>
    <row r="1169" spans="1:14">
      <c r="A1169" s="169">
        <v>23</v>
      </c>
      <c r="B1169" s="5"/>
      <c r="C1169" s="5" t="s">
        <v>1390</v>
      </c>
      <c r="D1169" s="5" t="s">
        <v>46</v>
      </c>
      <c r="E1169" s="5" t="s">
        <v>43</v>
      </c>
      <c r="F1169" s="12" t="s">
        <v>2175</v>
      </c>
      <c r="G1169" s="12">
        <v>1</v>
      </c>
      <c r="H1169" s="13" t="s">
        <v>74</v>
      </c>
      <c r="I1169" s="12">
        <f>G1169*1.5</f>
        <v>1.5</v>
      </c>
      <c r="J1169" s="13" t="s">
        <v>72</v>
      </c>
      <c r="K1169" s="30">
        <f t="shared" si="190"/>
        <v>0.495</v>
      </c>
      <c r="L1169" s="30" t="s">
        <v>103</v>
      </c>
      <c r="M1169" s="15">
        <f t="shared" si="191"/>
        <v>495</v>
      </c>
      <c r="N1169" s="13" t="s">
        <v>71</v>
      </c>
    </row>
    <row r="1170" spans="1:14">
      <c r="A1170" s="169">
        <v>24</v>
      </c>
      <c r="B1170" s="5"/>
      <c r="C1170" s="5" t="s">
        <v>42</v>
      </c>
      <c r="D1170" s="5" t="s">
        <v>41</v>
      </c>
      <c r="E1170" s="5" t="s">
        <v>43</v>
      </c>
      <c r="F1170" s="12" t="s">
        <v>1928</v>
      </c>
      <c r="G1170" s="12">
        <v>1</v>
      </c>
      <c r="H1170" s="13" t="s">
        <v>74</v>
      </c>
      <c r="I1170" s="12">
        <f>G1170*1.5</f>
        <v>1.5</v>
      </c>
      <c r="J1170" s="13" t="s">
        <v>72</v>
      </c>
      <c r="K1170" s="30">
        <f t="shared" si="190"/>
        <v>0.495</v>
      </c>
      <c r="L1170" s="30" t="s">
        <v>103</v>
      </c>
      <c r="M1170" s="15">
        <f t="shared" si="191"/>
        <v>495</v>
      </c>
      <c r="N1170" s="13" t="s">
        <v>71</v>
      </c>
    </row>
    <row r="1171" spans="1:14">
      <c r="A1171" s="169">
        <v>25</v>
      </c>
      <c r="B1171" s="5"/>
      <c r="C1171" s="5" t="s">
        <v>2177</v>
      </c>
      <c r="D1171" s="5"/>
      <c r="E1171" s="5" t="s">
        <v>43</v>
      </c>
      <c r="F1171" s="12" t="s">
        <v>411</v>
      </c>
      <c r="G1171" s="12">
        <v>1</v>
      </c>
      <c r="H1171" s="13" t="s">
        <v>74</v>
      </c>
      <c r="I1171" s="12">
        <f>G1171*4</f>
        <v>4</v>
      </c>
      <c r="J1171" s="13" t="s">
        <v>72</v>
      </c>
      <c r="K1171" s="30">
        <f t="shared" si="190"/>
        <v>1.32</v>
      </c>
      <c r="L1171" s="30" t="s">
        <v>103</v>
      </c>
      <c r="M1171" s="15">
        <f t="shared" si="191"/>
        <v>1320</v>
      </c>
      <c r="N1171" s="13" t="s">
        <v>71</v>
      </c>
    </row>
    <row r="1172" spans="1:14">
      <c r="A1172" s="169">
        <v>26</v>
      </c>
      <c r="B1172" s="5"/>
      <c r="C1172" s="5" t="s">
        <v>1931</v>
      </c>
      <c r="D1172" s="5"/>
      <c r="E1172" s="5" t="s">
        <v>12</v>
      </c>
      <c r="F1172" s="12" t="s">
        <v>990</v>
      </c>
      <c r="G1172" s="12">
        <v>1</v>
      </c>
      <c r="H1172" s="13" t="s">
        <v>74</v>
      </c>
      <c r="I1172" s="12">
        <f t="shared" ref="I1172" si="194">G1172*1.5</f>
        <v>1.5</v>
      </c>
      <c r="J1172" s="13" t="s">
        <v>72</v>
      </c>
      <c r="K1172" s="30">
        <f t="shared" si="190"/>
        <v>0.495</v>
      </c>
      <c r="L1172" s="30" t="s">
        <v>103</v>
      </c>
      <c r="M1172" s="15">
        <f t="shared" si="191"/>
        <v>495</v>
      </c>
      <c r="N1172" s="13" t="s">
        <v>71</v>
      </c>
    </row>
    <row r="1173" spans="1:14">
      <c r="A1173" s="169">
        <v>27</v>
      </c>
      <c r="B1173" s="5"/>
      <c r="C1173" s="5" t="s">
        <v>1919</v>
      </c>
      <c r="D1173" s="5"/>
      <c r="E1173" s="5" t="s">
        <v>12</v>
      </c>
      <c r="F1173" s="12" t="s">
        <v>505</v>
      </c>
      <c r="G1173" s="12">
        <v>1</v>
      </c>
      <c r="H1173" s="13" t="s">
        <v>74</v>
      </c>
      <c r="I1173" s="12">
        <f>G1173*1</f>
        <v>1</v>
      </c>
      <c r="J1173" s="13" t="s">
        <v>72</v>
      </c>
      <c r="K1173" s="30">
        <f t="shared" si="190"/>
        <v>0.33</v>
      </c>
      <c r="L1173" s="30" t="s">
        <v>103</v>
      </c>
      <c r="M1173" s="15">
        <f t="shared" si="191"/>
        <v>330</v>
      </c>
      <c r="N1173" s="13" t="s">
        <v>71</v>
      </c>
    </row>
    <row r="1174" spans="1:14">
      <c r="A1174" s="169">
        <v>28</v>
      </c>
      <c r="B1174" s="5"/>
      <c r="C1174" s="5" t="s">
        <v>832</v>
      </c>
      <c r="D1174" s="5"/>
      <c r="E1174" s="5" t="s">
        <v>12</v>
      </c>
      <c r="F1174" s="12" t="s">
        <v>1920</v>
      </c>
      <c r="G1174" s="12">
        <v>1</v>
      </c>
      <c r="H1174" s="13" t="s">
        <v>74</v>
      </c>
      <c r="I1174" s="12">
        <f>G1174*1</f>
        <v>1</v>
      </c>
      <c r="J1174" s="13" t="s">
        <v>72</v>
      </c>
      <c r="K1174" s="30">
        <f t="shared" si="190"/>
        <v>0.33</v>
      </c>
      <c r="L1174" s="30" t="s">
        <v>103</v>
      </c>
      <c r="M1174" s="15">
        <f t="shared" si="191"/>
        <v>330</v>
      </c>
      <c r="N1174" s="13" t="s">
        <v>71</v>
      </c>
    </row>
    <row r="1175" spans="1:14">
      <c r="A1175" s="169">
        <v>29</v>
      </c>
      <c r="B1175" s="5"/>
      <c r="C1175" s="5" t="s">
        <v>1114</v>
      </c>
      <c r="D1175" s="5"/>
      <c r="E1175" s="5" t="s">
        <v>12</v>
      </c>
      <c r="F1175" s="103" t="s">
        <v>322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169">
        <v>30</v>
      </c>
      <c r="B1176" s="5"/>
      <c r="C1176" s="5" t="s">
        <v>126</v>
      </c>
      <c r="D1176" s="5"/>
      <c r="E1176" s="5" t="s">
        <v>43</v>
      </c>
      <c r="F1176" s="12" t="s">
        <v>271</v>
      </c>
      <c r="G1176" s="12">
        <v>1</v>
      </c>
      <c r="H1176" s="13" t="s">
        <v>74</v>
      </c>
      <c r="I1176" s="12">
        <f t="shared" ref="I1176" si="195">G1176*4</f>
        <v>4</v>
      </c>
      <c r="J1176" s="13" t="s">
        <v>72</v>
      </c>
      <c r="K1176" s="30">
        <f t="shared" si="190"/>
        <v>1.32</v>
      </c>
      <c r="L1176" s="30" t="s">
        <v>103</v>
      </c>
      <c r="M1176" s="15">
        <f t="shared" si="191"/>
        <v>1320</v>
      </c>
      <c r="N1176" s="13" t="s">
        <v>71</v>
      </c>
    </row>
    <row r="1177" spans="1:14">
      <c r="A1177" s="169">
        <v>31</v>
      </c>
      <c r="B1177" s="5"/>
      <c r="C1177" s="5" t="s">
        <v>893</v>
      </c>
      <c r="D1177" s="5"/>
      <c r="E1177" s="5" t="s">
        <v>12</v>
      </c>
      <c r="F1177" s="12" t="s">
        <v>220</v>
      </c>
      <c r="G1177" s="12">
        <v>1</v>
      </c>
      <c r="H1177" s="13" t="s">
        <v>74</v>
      </c>
      <c r="I1177" s="12">
        <f>G1177*1</f>
        <v>1</v>
      </c>
      <c r="J1177" s="13" t="s">
        <v>72</v>
      </c>
      <c r="K1177" s="30">
        <f t="shared" si="190"/>
        <v>0.33</v>
      </c>
      <c r="L1177" s="30" t="s">
        <v>103</v>
      </c>
      <c r="M1177" s="15">
        <f t="shared" si="191"/>
        <v>330</v>
      </c>
      <c r="N1177" s="13" t="s">
        <v>71</v>
      </c>
    </row>
    <row r="1178" spans="1:14">
      <c r="A1178" s="169">
        <v>32</v>
      </c>
      <c r="B1178" s="5"/>
      <c r="C1178" s="5" t="s">
        <v>1193</v>
      </c>
      <c r="D1178" s="5"/>
      <c r="E1178" s="5" t="s">
        <v>43</v>
      </c>
      <c r="F1178" s="12" t="s">
        <v>218</v>
      </c>
      <c r="G1178" s="12">
        <v>1</v>
      </c>
      <c r="H1178" s="13" t="s">
        <v>74</v>
      </c>
      <c r="I1178" s="12">
        <f>G1178*1</f>
        <v>1</v>
      </c>
      <c r="J1178" s="13" t="s">
        <v>72</v>
      </c>
      <c r="K1178" s="30">
        <f t="shared" si="190"/>
        <v>0.33</v>
      </c>
      <c r="L1178" s="30" t="s">
        <v>103</v>
      </c>
      <c r="M1178" s="15">
        <f t="shared" si="191"/>
        <v>330</v>
      </c>
      <c r="N1178" s="13" t="s">
        <v>71</v>
      </c>
    </row>
    <row r="1179" spans="1:14">
      <c r="A1179" s="169">
        <v>33</v>
      </c>
      <c r="B1179" s="5"/>
      <c r="C1179" s="5" t="s">
        <v>686</v>
      </c>
      <c r="D1179" s="5"/>
      <c r="E1179" s="5" t="s">
        <v>12</v>
      </c>
      <c r="F1179" s="12" t="s">
        <v>795</v>
      </c>
      <c r="G1179" s="12">
        <v>1</v>
      </c>
      <c r="H1179" s="13" t="s">
        <v>74</v>
      </c>
      <c r="I1179" s="12">
        <f>G1179*1.5</f>
        <v>1.5</v>
      </c>
      <c r="J1179" s="13" t="s">
        <v>72</v>
      </c>
      <c r="K1179" s="30">
        <f t="shared" si="190"/>
        <v>0.495</v>
      </c>
      <c r="L1179" s="30" t="s">
        <v>103</v>
      </c>
      <c r="M1179" s="15">
        <f t="shared" si="191"/>
        <v>495</v>
      </c>
      <c r="N1179" s="13" t="s">
        <v>71</v>
      </c>
    </row>
    <row r="1180" spans="1:14">
      <c r="A1180" s="169">
        <v>34</v>
      </c>
      <c r="B1180" s="5"/>
      <c r="C1180" s="5" t="s">
        <v>1929</v>
      </c>
      <c r="D1180" s="5"/>
      <c r="E1180" s="5" t="s">
        <v>12</v>
      </c>
      <c r="F1180" s="12" t="s">
        <v>1930</v>
      </c>
      <c r="G1180" s="12">
        <v>1</v>
      </c>
      <c r="H1180" s="13" t="s">
        <v>74</v>
      </c>
      <c r="I1180" s="12">
        <f>G1180*1</f>
        <v>1</v>
      </c>
      <c r="J1180" s="13" t="s">
        <v>72</v>
      </c>
      <c r="K1180" s="30">
        <f t="shared" si="190"/>
        <v>0.33</v>
      </c>
      <c r="L1180" s="30" t="s">
        <v>103</v>
      </c>
      <c r="M1180" s="15">
        <f t="shared" si="191"/>
        <v>330</v>
      </c>
      <c r="N1180" s="13" t="s">
        <v>71</v>
      </c>
    </row>
    <row r="1181" spans="1:14">
      <c r="A1181" s="169">
        <v>35</v>
      </c>
      <c r="B1181" s="5"/>
      <c r="C1181" s="5" t="s">
        <v>52</v>
      </c>
      <c r="D1181" s="5"/>
      <c r="E1181" s="5" t="s">
        <v>12</v>
      </c>
      <c r="F1181" s="5" t="s">
        <v>1918</v>
      </c>
      <c r="G1181" s="30">
        <v>4</v>
      </c>
      <c r="H1181" s="13" t="s">
        <v>74</v>
      </c>
      <c r="I1181" s="12">
        <f>G1181*1</f>
        <v>4</v>
      </c>
      <c r="J1181" s="13" t="s">
        <v>72</v>
      </c>
      <c r="K1181" s="30">
        <f t="shared" si="190"/>
        <v>1.32</v>
      </c>
      <c r="L1181" s="30" t="s">
        <v>103</v>
      </c>
      <c r="M1181" s="15">
        <f t="shared" si="191"/>
        <v>1320</v>
      </c>
      <c r="N1181" s="13" t="s">
        <v>71</v>
      </c>
    </row>
    <row r="1182" spans="1:14">
      <c r="A1182" s="169">
        <v>36</v>
      </c>
      <c r="B1182" s="5"/>
      <c r="C1182" s="5" t="s">
        <v>1916</v>
      </c>
      <c r="D1182" s="5"/>
      <c r="E1182" s="5" t="s">
        <v>43</v>
      </c>
      <c r="F1182" s="5" t="s">
        <v>1917</v>
      </c>
      <c r="G1182" s="30">
        <v>1</v>
      </c>
      <c r="H1182" s="13" t="s">
        <v>74</v>
      </c>
      <c r="I1182" s="12">
        <f>G1182*1</f>
        <v>1</v>
      </c>
      <c r="J1182" s="13" t="s">
        <v>72</v>
      </c>
      <c r="K1182" s="30">
        <f t="shared" si="190"/>
        <v>0.33</v>
      </c>
      <c r="L1182" s="30" t="s">
        <v>103</v>
      </c>
      <c r="M1182" s="15">
        <f t="shared" si="191"/>
        <v>330</v>
      </c>
      <c r="N1182" s="13" t="s">
        <v>71</v>
      </c>
    </row>
    <row r="1183" spans="1:14">
      <c r="A1183" s="169">
        <v>37</v>
      </c>
      <c r="B1183" s="5"/>
      <c r="C1183" s="5" t="s">
        <v>49</v>
      </c>
      <c r="D1183" s="5" t="s">
        <v>48</v>
      </c>
      <c r="E1183" s="5" t="s">
        <v>1369</v>
      </c>
      <c r="F1183" s="5" t="s">
        <v>2176</v>
      </c>
      <c r="G1183" s="12">
        <v>2</v>
      </c>
      <c r="H1183" s="13" t="s">
        <v>74</v>
      </c>
      <c r="I1183" s="12">
        <v>4</v>
      </c>
      <c r="J1183" s="13" t="s">
        <v>72</v>
      </c>
      <c r="K1183" s="12">
        <f t="shared" si="190"/>
        <v>1.32</v>
      </c>
      <c r="L1183" s="13" t="s">
        <v>103</v>
      </c>
      <c r="M1183" s="12">
        <f t="shared" si="191"/>
        <v>1320</v>
      </c>
      <c r="N1183" s="13" t="s">
        <v>71</v>
      </c>
    </row>
    <row r="1184" spans="1:14">
      <c r="A1184" s="169">
        <v>38</v>
      </c>
      <c r="B1184" s="5"/>
      <c r="C1184" s="102" t="s">
        <v>1371</v>
      </c>
      <c r="D1184" s="102" t="s">
        <v>25</v>
      </c>
      <c r="E1184" s="102" t="s">
        <v>1372</v>
      </c>
      <c r="F1184" s="160" t="s">
        <v>1375</v>
      </c>
      <c r="G1184" s="140">
        <v>0</v>
      </c>
      <c r="H1184" s="141" t="s">
        <v>74</v>
      </c>
      <c r="I1184" s="140">
        <v>7</v>
      </c>
      <c r="J1184" s="141" t="s">
        <v>72</v>
      </c>
      <c r="K1184" s="142" t="s">
        <v>1373</v>
      </c>
      <c r="L1184" s="141" t="s">
        <v>103</v>
      </c>
      <c r="M1184" s="142" t="s">
        <v>1374</v>
      </c>
      <c r="N1184" s="141" t="s">
        <v>71</v>
      </c>
    </row>
    <row r="1185" spans="1:14">
      <c r="A1185" s="281" t="s">
        <v>54</v>
      </c>
      <c r="B1185" s="282"/>
      <c r="C1185" s="282"/>
      <c r="D1185" s="282"/>
      <c r="E1185" s="283"/>
      <c r="F1185" s="168"/>
      <c r="G1185" s="12">
        <f>SUM(G1147:G1184)</f>
        <v>63</v>
      </c>
      <c r="H1185" s="13" t="s">
        <v>74</v>
      </c>
      <c r="I1185" s="12">
        <f>SUM(I1147:I1183)</f>
        <v>181.5</v>
      </c>
      <c r="J1185" s="13" t="s">
        <v>72</v>
      </c>
      <c r="K1185" s="30">
        <f>I1185*0.33</f>
        <v>59.895000000000003</v>
      </c>
      <c r="L1185" s="30" t="s">
        <v>103</v>
      </c>
      <c r="M1185" s="34">
        <f>SUM(M1147:M1183)</f>
        <v>59895</v>
      </c>
      <c r="N1185" s="13" t="s">
        <v>71</v>
      </c>
    </row>
    <row r="1187" spans="1:14">
      <c r="A1187" s="286" t="s">
        <v>1932</v>
      </c>
      <c r="B1187" s="286" t="s">
        <v>0</v>
      </c>
      <c r="C1187" s="286" t="s">
        <v>2</v>
      </c>
      <c r="D1187" s="286" t="s">
        <v>4</v>
      </c>
      <c r="E1187" s="286" t="s">
        <v>1</v>
      </c>
      <c r="F1187" s="286" t="s">
        <v>280</v>
      </c>
      <c r="G1187" s="288" t="s">
        <v>5</v>
      </c>
      <c r="H1187" s="289"/>
      <c r="I1187" s="288" t="s">
        <v>6</v>
      </c>
      <c r="J1187" s="289"/>
      <c r="K1187" s="288" t="s">
        <v>101</v>
      </c>
      <c r="L1187" s="289"/>
      <c r="M1187" s="288" t="s">
        <v>102</v>
      </c>
      <c r="N1187" s="289"/>
    </row>
    <row r="1188" spans="1:14">
      <c r="A1188" s="287"/>
      <c r="B1188" s="287"/>
      <c r="C1188" s="287"/>
      <c r="D1188" s="287"/>
      <c r="E1188" s="287"/>
      <c r="F1188" s="287"/>
      <c r="G1188" s="290"/>
      <c r="H1188" s="291"/>
      <c r="I1188" s="290"/>
      <c r="J1188" s="291"/>
      <c r="K1188" s="290"/>
      <c r="L1188" s="291"/>
      <c r="M1188" s="290"/>
      <c r="N1188" s="291"/>
    </row>
    <row r="1189" spans="1:14">
      <c r="A1189" s="163">
        <v>1</v>
      </c>
      <c r="B1189" s="16" t="s">
        <v>1087</v>
      </c>
      <c r="C1189" s="5" t="s">
        <v>3</v>
      </c>
      <c r="D1189" s="5" t="s">
        <v>7</v>
      </c>
      <c r="E1189" s="5" t="s">
        <v>8</v>
      </c>
      <c r="F1189" s="12" t="s">
        <v>2178</v>
      </c>
      <c r="G1189" s="12">
        <v>5</v>
      </c>
      <c r="H1189" s="13" t="s">
        <v>74</v>
      </c>
      <c r="I1189" s="12">
        <f t="shared" ref="I1189:I1191" si="196">G1189*6</f>
        <v>30</v>
      </c>
      <c r="J1189" s="13" t="s">
        <v>72</v>
      </c>
      <c r="K1189" s="30">
        <f t="shared" ref="K1189:K1225" si="197">I1189*0.33</f>
        <v>9.9</v>
      </c>
      <c r="L1189" s="30" t="s">
        <v>103</v>
      </c>
      <c r="M1189" s="15">
        <f t="shared" ref="M1189:M1225" si="198">K1189*1000</f>
        <v>9900</v>
      </c>
      <c r="N1189" s="13" t="s">
        <v>71</v>
      </c>
    </row>
    <row r="1190" spans="1:14">
      <c r="A1190" s="163">
        <v>2</v>
      </c>
      <c r="B1190" s="162">
        <v>43645</v>
      </c>
      <c r="C1190" s="5" t="s">
        <v>56</v>
      </c>
      <c r="D1190" s="5" t="s">
        <v>93</v>
      </c>
      <c r="E1190" s="5" t="s">
        <v>8</v>
      </c>
      <c r="F1190" s="93" t="s">
        <v>2180</v>
      </c>
      <c r="G1190" s="12">
        <v>3</v>
      </c>
      <c r="H1190" s="13" t="s">
        <v>74</v>
      </c>
      <c r="I1190" s="12">
        <f t="shared" si="196"/>
        <v>18</v>
      </c>
      <c r="J1190" s="13" t="s">
        <v>72</v>
      </c>
      <c r="K1190" s="30">
        <f t="shared" si="197"/>
        <v>5.94</v>
      </c>
      <c r="L1190" s="30" t="s">
        <v>103</v>
      </c>
      <c r="M1190" s="15">
        <f t="shared" si="198"/>
        <v>5940</v>
      </c>
      <c r="N1190" s="13" t="s">
        <v>71</v>
      </c>
    </row>
    <row r="1191" spans="1:14">
      <c r="A1191" s="163">
        <v>3</v>
      </c>
      <c r="B1191" s="5"/>
      <c r="C1191" s="5" t="s">
        <v>15</v>
      </c>
      <c r="D1191" s="5" t="s">
        <v>647</v>
      </c>
      <c r="E1191" s="5" t="s">
        <v>8</v>
      </c>
      <c r="F1191" s="12" t="s">
        <v>1907</v>
      </c>
      <c r="G1191" s="12">
        <v>2</v>
      </c>
      <c r="H1191" s="13" t="s">
        <v>74</v>
      </c>
      <c r="I1191" s="12">
        <f t="shared" si="196"/>
        <v>12</v>
      </c>
      <c r="J1191" s="13" t="s">
        <v>72</v>
      </c>
      <c r="K1191" s="30">
        <f t="shared" si="197"/>
        <v>3.96</v>
      </c>
      <c r="L1191" s="30" t="s">
        <v>103</v>
      </c>
      <c r="M1191" s="15">
        <f t="shared" si="198"/>
        <v>3960</v>
      </c>
      <c r="N1191" s="13" t="s">
        <v>71</v>
      </c>
    </row>
    <row r="1192" spans="1:14">
      <c r="A1192" s="163">
        <v>4</v>
      </c>
      <c r="B1192" s="5"/>
      <c r="C1192" s="5" t="s">
        <v>17</v>
      </c>
      <c r="D1192" s="5" t="s">
        <v>16</v>
      </c>
      <c r="E1192" s="5" t="s">
        <v>8</v>
      </c>
      <c r="F1192" s="12" t="s">
        <v>1908</v>
      </c>
      <c r="G1192" s="12">
        <v>0</v>
      </c>
      <c r="H1192" s="13" t="s">
        <v>74</v>
      </c>
      <c r="I1192" s="12">
        <f>G1192*F4573</f>
        <v>0</v>
      </c>
      <c r="J1192" s="13" t="s">
        <v>72</v>
      </c>
      <c r="K1192" s="30">
        <f t="shared" si="197"/>
        <v>0</v>
      </c>
      <c r="L1192" s="30" t="s">
        <v>103</v>
      </c>
      <c r="M1192" s="15">
        <f t="shared" si="198"/>
        <v>0</v>
      </c>
      <c r="N1192" s="13" t="s">
        <v>71</v>
      </c>
    </row>
    <row r="1193" spans="1:14">
      <c r="A1193" s="163">
        <v>5</v>
      </c>
      <c r="B1193" s="5"/>
      <c r="C1193" s="5" t="s">
        <v>251</v>
      </c>
      <c r="D1193" s="5" t="s">
        <v>18</v>
      </c>
      <c r="E1193" s="5" t="s">
        <v>8</v>
      </c>
      <c r="F1193" s="12" t="s">
        <v>1410</v>
      </c>
      <c r="G1193" s="12">
        <v>0</v>
      </c>
      <c r="H1193" s="13" t="s">
        <v>74</v>
      </c>
      <c r="I1193" s="12">
        <f t="shared" ref="I1193:I1197" si="199">G1193*6</f>
        <v>0</v>
      </c>
      <c r="J1193" s="13" t="s">
        <v>72</v>
      </c>
      <c r="K1193" s="30">
        <f t="shared" si="197"/>
        <v>0</v>
      </c>
      <c r="L1193" s="30" t="s">
        <v>103</v>
      </c>
      <c r="M1193" s="15">
        <f t="shared" si="198"/>
        <v>0</v>
      </c>
      <c r="N1193" s="13" t="s">
        <v>71</v>
      </c>
    </row>
    <row r="1194" spans="1:14">
      <c r="A1194" s="163">
        <v>6</v>
      </c>
      <c r="B1194" s="5"/>
      <c r="C1194" s="9" t="s">
        <v>52</v>
      </c>
      <c r="D1194" s="9" t="s">
        <v>51</v>
      </c>
      <c r="E1194" s="9" t="s">
        <v>8</v>
      </c>
      <c r="F1194" s="72" t="s">
        <v>2179</v>
      </c>
      <c r="G1194" s="12">
        <v>5</v>
      </c>
      <c r="H1194" s="13" t="s">
        <v>74</v>
      </c>
      <c r="I1194" s="12">
        <f t="shared" si="199"/>
        <v>30</v>
      </c>
      <c r="J1194" s="13" t="s">
        <v>72</v>
      </c>
      <c r="K1194" s="30">
        <f t="shared" si="197"/>
        <v>9.9</v>
      </c>
      <c r="L1194" s="30" t="s">
        <v>103</v>
      </c>
      <c r="M1194" s="15">
        <f t="shared" si="198"/>
        <v>9900</v>
      </c>
      <c r="N1194" s="13" t="s">
        <v>71</v>
      </c>
    </row>
    <row r="1195" spans="1:14">
      <c r="A1195" s="163">
        <v>7</v>
      </c>
      <c r="B1195" s="5"/>
      <c r="C1195" s="5" t="s">
        <v>10</v>
      </c>
      <c r="D1195" s="5" t="s">
        <v>93</v>
      </c>
      <c r="E1195" s="5" t="s">
        <v>8</v>
      </c>
      <c r="F1195" s="12" t="s">
        <v>2041</v>
      </c>
      <c r="G1195" s="12">
        <v>5</v>
      </c>
      <c r="H1195" s="13" t="s">
        <v>74</v>
      </c>
      <c r="I1195" s="12">
        <f t="shared" si="199"/>
        <v>30</v>
      </c>
      <c r="J1195" s="13" t="s">
        <v>72</v>
      </c>
      <c r="K1195" s="30">
        <f t="shared" si="197"/>
        <v>9.9</v>
      </c>
      <c r="L1195" s="30" t="s">
        <v>103</v>
      </c>
      <c r="M1195" s="15">
        <f t="shared" si="198"/>
        <v>9900</v>
      </c>
      <c r="N1195" s="13" t="s">
        <v>71</v>
      </c>
    </row>
    <row r="1196" spans="1:14">
      <c r="A1196" s="169">
        <v>8</v>
      </c>
      <c r="B1196" s="5"/>
      <c r="C1196" s="102" t="s">
        <v>26</v>
      </c>
      <c r="D1196" s="102" t="s">
        <v>89</v>
      </c>
      <c r="E1196" s="102" t="s">
        <v>8</v>
      </c>
      <c r="F1196" s="119" t="s">
        <v>2181</v>
      </c>
      <c r="G1196" s="133">
        <v>5</v>
      </c>
      <c r="H1196" s="134" t="s">
        <v>74</v>
      </c>
      <c r="I1196" s="133">
        <f t="shared" si="199"/>
        <v>30</v>
      </c>
      <c r="J1196" s="134" t="s">
        <v>72</v>
      </c>
      <c r="K1196" s="30">
        <f t="shared" si="197"/>
        <v>9.9</v>
      </c>
      <c r="L1196" s="135" t="s">
        <v>103</v>
      </c>
      <c r="M1196" s="136">
        <f t="shared" si="198"/>
        <v>9900</v>
      </c>
      <c r="N1196" s="134" t="s">
        <v>71</v>
      </c>
    </row>
    <row r="1197" spans="1:14">
      <c r="A1197" s="169">
        <v>9</v>
      </c>
      <c r="B1197" s="5"/>
      <c r="C1197" s="5" t="s">
        <v>94</v>
      </c>
      <c r="D1197" s="5" t="s">
        <v>95</v>
      </c>
      <c r="E1197" s="5" t="s">
        <v>8</v>
      </c>
      <c r="F1197" s="113" t="s">
        <v>75</v>
      </c>
      <c r="G1197" s="12">
        <v>0</v>
      </c>
      <c r="H1197" s="13" t="s">
        <v>74</v>
      </c>
      <c r="I1197" s="12">
        <f t="shared" si="199"/>
        <v>0</v>
      </c>
      <c r="J1197" s="13" t="s">
        <v>72</v>
      </c>
      <c r="K1197" s="30">
        <f t="shared" si="197"/>
        <v>0</v>
      </c>
      <c r="L1197" s="30" t="s">
        <v>103</v>
      </c>
      <c r="M1197" s="15">
        <f t="shared" si="198"/>
        <v>0</v>
      </c>
      <c r="N1197" s="13" t="s">
        <v>71</v>
      </c>
    </row>
    <row r="1198" spans="1:14">
      <c r="A1198" s="169">
        <v>10</v>
      </c>
      <c r="B1198" s="5"/>
      <c r="C1198" s="5" t="s">
        <v>190</v>
      </c>
      <c r="D1198" s="5" t="s">
        <v>20</v>
      </c>
      <c r="E1198" s="5" t="s">
        <v>173</v>
      </c>
      <c r="F1198" s="12" t="s">
        <v>2182</v>
      </c>
      <c r="G1198" s="12">
        <v>1</v>
      </c>
      <c r="H1198" s="13" t="s">
        <v>74</v>
      </c>
      <c r="I1198" s="12">
        <f>G1198*7</f>
        <v>7</v>
      </c>
      <c r="J1198" s="13" t="s">
        <v>72</v>
      </c>
      <c r="K1198" s="30">
        <f t="shared" si="197"/>
        <v>2.31</v>
      </c>
      <c r="L1198" s="30" t="s">
        <v>103</v>
      </c>
      <c r="M1198" s="15">
        <f t="shared" si="198"/>
        <v>2310</v>
      </c>
      <c r="N1198" s="13" t="s">
        <v>71</v>
      </c>
    </row>
    <row r="1199" spans="1:14">
      <c r="A1199" s="169">
        <v>11</v>
      </c>
      <c r="B1199" s="5"/>
      <c r="C1199" s="5" t="s">
        <v>34</v>
      </c>
      <c r="D1199" s="5" t="s">
        <v>134</v>
      </c>
      <c r="E1199" s="5" t="s">
        <v>173</v>
      </c>
      <c r="F1199" s="12" t="s">
        <v>1501</v>
      </c>
      <c r="G1199" s="12">
        <v>0</v>
      </c>
      <c r="H1199" s="13" t="s">
        <v>74</v>
      </c>
      <c r="I1199" s="12">
        <f>G1199*7</f>
        <v>0</v>
      </c>
      <c r="J1199" s="13" t="s">
        <v>72</v>
      </c>
      <c r="K1199" s="30">
        <f t="shared" si="197"/>
        <v>0</v>
      </c>
      <c r="L1199" s="30" t="s">
        <v>103</v>
      </c>
      <c r="M1199" s="15">
        <f t="shared" si="198"/>
        <v>0</v>
      </c>
      <c r="N1199" s="13" t="s">
        <v>71</v>
      </c>
    </row>
    <row r="1200" spans="1:14">
      <c r="A1200" s="169">
        <v>12</v>
      </c>
      <c r="B1200" s="5"/>
      <c r="C1200" s="5" t="s">
        <v>23</v>
      </c>
      <c r="D1200" s="5" t="s">
        <v>136</v>
      </c>
      <c r="E1200" s="5" t="s">
        <v>12</v>
      </c>
      <c r="F1200" s="5" t="s">
        <v>1911</v>
      </c>
      <c r="G1200" s="12">
        <v>1</v>
      </c>
      <c r="H1200" s="13" t="s">
        <v>74</v>
      </c>
      <c r="I1200" s="12">
        <f t="shared" ref="I1200:I1209" si="200">G1200*1</f>
        <v>1</v>
      </c>
      <c r="J1200" s="13" t="s">
        <v>72</v>
      </c>
      <c r="K1200" s="30">
        <f t="shared" si="197"/>
        <v>0.33</v>
      </c>
      <c r="L1200" s="30" t="s">
        <v>103</v>
      </c>
      <c r="M1200" s="15">
        <f t="shared" si="198"/>
        <v>330</v>
      </c>
      <c r="N1200" s="13" t="s">
        <v>71</v>
      </c>
    </row>
    <row r="1201" spans="1:14">
      <c r="A1201" s="169">
        <v>13</v>
      </c>
      <c r="B1201" s="5"/>
      <c r="C1201" s="5" t="s">
        <v>90</v>
      </c>
      <c r="D1201" s="5" t="s">
        <v>91</v>
      </c>
      <c r="E1201" s="5" t="s">
        <v>12</v>
      </c>
      <c r="F1201" s="12" t="s">
        <v>1342</v>
      </c>
      <c r="G1201" s="12">
        <v>0</v>
      </c>
      <c r="H1201" s="13" t="s">
        <v>74</v>
      </c>
      <c r="I1201" s="12">
        <f t="shared" si="200"/>
        <v>0</v>
      </c>
      <c r="J1201" s="13" t="s">
        <v>72</v>
      </c>
      <c r="K1201" s="30">
        <f t="shared" si="197"/>
        <v>0</v>
      </c>
      <c r="L1201" s="30" t="s">
        <v>103</v>
      </c>
      <c r="M1201" s="15">
        <f t="shared" si="198"/>
        <v>0</v>
      </c>
      <c r="N1201" s="13" t="s">
        <v>71</v>
      </c>
    </row>
    <row r="1202" spans="1:14">
      <c r="A1202" s="169">
        <v>14</v>
      </c>
      <c r="B1202" s="5"/>
      <c r="C1202" s="5" t="s">
        <v>81</v>
      </c>
      <c r="D1202" s="5" t="s">
        <v>82</v>
      </c>
      <c r="E1202" s="5" t="s">
        <v>12</v>
      </c>
      <c r="F1202" s="12" t="s">
        <v>2183</v>
      </c>
      <c r="G1202" s="12">
        <v>1</v>
      </c>
      <c r="H1202" s="13" t="s">
        <v>74</v>
      </c>
      <c r="I1202" s="12">
        <f t="shared" si="200"/>
        <v>1</v>
      </c>
      <c r="J1202" s="13" t="s">
        <v>72</v>
      </c>
      <c r="K1202" s="30">
        <f t="shared" si="197"/>
        <v>0.33</v>
      </c>
      <c r="L1202" s="30" t="s">
        <v>103</v>
      </c>
      <c r="M1202" s="15">
        <f t="shared" si="198"/>
        <v>330</v>
      </c>
      <c r="N1202" s="13" t="s">
        <v>71</v>
      </c>
    </row>
    <row r="1203" spans="1:14">
      <c r="A1203" s="169">
        <v>15</v>
      </c>
      <c r="B1203" s="5"/>
      <c r="C1203" s="5" t="s">
        <v>11</v>
      </c>
      <c r="D1203" s="5" t="s">
        <v>13</v>
      </c>
      <c r="E1203" s="5" t="s">
        <v>12</v>
      </c>
      <c r="F1203" s="113" t="s">
        <v>2184</v>
      </c>
      <c r="G1203" s="12">
        <v>1</v>
      </c>
      <c r="H1203" s="13" t="s">
        <v>74</v>
      </c>
      <c r="I1203" s="12">
        <f t="shared" si="200"/>
        <v>1</v>
      </c>
      <c r="J1203" s="13" t="s">
        <v>72</v>
      </c>
      <c r="K1203" s="30">
        <f t="shared" si="197"/>
        <v>0.33</v>
      </c>
      <c r="L1203" s="30" t="s">
        <v>103</v>
      </c>
      <c r="M1203" s="15">
        <f t="shared" si="198"/>
        <v>330</v>
      </c>
      <c r="N1203" s="13" t="s">
        <v>71</v>
      </c>
    </row>
    <row r="1204" spans="1:14">
      <c r="A1204" s="169">
        <v>16</v>
      </c>
      <c r="B1204" s="5"/>
      <c r="C1204" s="5" t="s">
        <v>28</v>
      </c>
      <c r="D1204" s="5" t="s">
        <v>27</v>
      </c>
      <c r="E1204" s="5" t="s">
        <v>12</v>
      </c>
      <c r="F1204" s="12" t="s">
        <v>1913</v>
      </c>
      <c r="G1204" s="12">
        <v>1</v>
      </c>
      <c r="H1204" s="13" t="s">
        <v>74</v>
      </c>
      <c r="I1204" s="12">
        <f t="shared" si="200"/>
        <v>1</v>
      </c>
      <c r="J1204" s="13" t="s">
        <v>72</v>
      </c>
      <c r="K1204" s="30">
        <f t="shared" si="197"/>
        <v>0.33</v>
      </c>
      <c r="L1204" s="30" t="s">
        <v>103</v>
      </c>
      <c r="M1204" s="15">
        <f t="shared" si="198"/>
        <v>330</v>
      </c>
      <c r="N1204" s="13" t="s">
        <v>71</v>
      </c>
    </row>
    <row r="1205" spans="1:14">
      <c r="A1205" s="169">
        <v>17</v>
      </c>
      <c r="B1205" s="5"/>
      <c r="C1205" s="102" t="s">
        <v>30</v>
      </c>
      <c r="D1205" s="102" t="s">
        <v>29</v>
      </c>
      <c r="E1205" s="102" t="s">
        <v>12</v>
      </c>
      <c r="F1205" s="133" t="s">
        <v>2185</v>
      </c>
      <c r="G1205" s="133">
        <v>3</v>
      </c>
      <c r="H1205" s="134" t="s">
        <v>74</v>
      </c>
      <c r="I1205" s="133">
        <f t="shared" si="200"/>
        <v>3</v>
      </c>
      <c r="J1205" s="134" t="s">
        <v>72</v>
      </c>
      <c r="K1205" s="135">
        <f t="shared" si="197"/>
        <v>0.99</v>
      </c>
      <c r="L1205" s="135" t="s">
        <v>103</v>
      </c>
      <c r="M1205" s="136">
        <f t="shared" si="198"/>
        <v>990</v>
      </c>
      <c r="N1205" s="134" t="s">
        <v>71</v>
      </c>
    </row>
    <row r="1206" spans="1:14">
      <c r="A1206" s="169">
        <v>18</v>
      </c>
      <c r="B1206" s="5"/>
      <c r="C1206" s="5" t="s">
        <v>32</v>
      </c>
      <c r="D1206" s="5" t="s">
        <v>33</v>
      </c>
      <c r="E1206" s="5" t="s">
        <v>12</v>
      </c>
      <c r="F1206" s="12" t="s">
        <v>1367</v>
      </c>
      <c r="G1206" s="12">
        <v>0</v>
      </c>
      <c r="H1206" s="13" t="s">
        <v>74</v>
      </c>
      <c r="I1206" s="12">
        <f t="shared" si="200"/>
        <v>0</v>
      </c>
      <c r="J1206" s="13" t="s">
        <v>72</v>
      </c>
      <c r="K1206" s="30">
        <f t="shared" si="197"/>
        <v>0</v>
      </c>
      <c r="L1206" s="30" t="s">
        <v>103</v>
      </c>
      <c r="M1206" s="15">
        <f t="shared" si="198"/>
        <v>0</v>
      </c>
      <c r="N1206" s="13" t="s">
        <v>71</v>
      </c>
    </row>
    <row r="1207" spans="1:14">
      <c r="A1207" s="169">
        <v>19</v>
      </c>
      <c r="B1207" s="5"/>
      <c r="C1207" s="5" t="s">
        <v>38</v>
      </c>
      <c r="D1207" s="5" t="s">
        <v>37</v>
      </c>
      <c r="E1207" s="5" t="s">
        <v>12</v>
      </c>
      <c r="F1207" s="12" t="s">
        <v>2186</v>
      </c>
      <c r="G1207" s="12">
        <v>2</v>
      </c>
      <c r="H1207" s="13" t="s">
        <v>74</v>
      </c>
      <c r="I1207" s="12">
        <f t="shared" si="200"/>
        <v>2</v>
      </c>
      <c r="J1207" s="13" t="s">
        <v>72</v>
      </c>
      <c r="K1207" s="30">
        <f t="shared" si="197"/>
        <v>0.66</v>
      </c>
      <c r="L1207" s="30" t="s">
        <v>103</v>
      </c>
      <c r="M1207" s="15">
        <f t="shared" si="198"/>
        <v>660</v>
      </c>
      <c r="N1207" s="13" t="s">
        <v>71</v>
      </c>
    </row>
    <row r="1208" spans="1:14">
      <c r="A1208" s="169">
        <v>20</v>
      </c>
      <c r="B1208" s="5"/>
      <c r="C1208" s="5" t="s">
        <v>40</v>
      </c>
      <c r="D1208" s="5" t="s">
        <v>39</v>
      </c>
      <c r="E1208" s="5" t="s">
        <v>12</v>
      </c>
      <c r="F1208" s="12" t="s">
        <v>1925</v>
      </c>
      <c r="G1208" s="12">
        <v>0</v>
      </c>
      <c r="H1208" s="13" t="s">
        <v>74</v>
      </c>
      <c r="I1208" s="12">
        <f t="shared" si="200"/>
        <v>0</v>
      </c>
      <c r="J1208" s="13" t="s">
        <v>72</v>
      </c>
      <c r="K1208" s="30">
        <f t="shared" si="197"/>
        <v>0</v>
      </c>
      <c r="L1208" s="30" t="s">
        <v>103</v>
      </c>
      <c r="M1208" s="15">
        <f t="shared" si="198"/>
        <v>0</v>
      </c>
      <c r="N1208" s="13" t="s">
        <v>71</v>
      </c>
    </row>
    <row r="1209" spans="1:14">
      <c r="A1209" s="169">
        <v>21</v>
      </c>
      <c r="B1209" s="5"/>
      <c r="C1209" s="5" t="s">
        <v>52</v>
      </c>
      <c r="D1209" s="5" t="s">
        <v>79</v>
      </c>
      <c r="E1209" s="5" t="s">
        <v>12</v>
      </c>
      <c r="F1209" s="12" t="s">
        <v>1383</v>
      </c>
      <c r="G1209" s="12">
        <v>0</v>
      </c>
      <c r="H1209" s="13" t="s">
        <v>74</v>
      </c>
      <c r="I1209" s="12">
        <f t="shared" si="200"/>
        <v>0</v>
      </c>
      <c r="J1209" s="13" t="s">
        <v>72</v>
      </c>
      <c r="K1209" s="30">
        <f t="shared" si="197"/>
        <v>0</v>
      </c>
      <c r="L1209" s="30" t="s">
        <v>103</v>
      </c>
      <c r="M1209" s="15">
        <f t="shared" si="198"/>
        <v>0</v>
      </c>
      <c r="N1209" s="13" t="s">
        <v>71</v>
      </c>
    </row>
    <row r="1210" spans="1:14" ht="30">
      <c r="A1210" s="169">
        <v>22</v>
      </c>
      <c r="B1210" s="5"/>
      <c r="C1210" s="102" t="s">
        <v>45</v>
      </c>
      <c r="D1210" s="102" t="s">
        <v>44</v>
      </c>
      <c r="E1210" s="102" t="s">
        <v>43</v>
      </c>
      <c r="F1210" s="103" t="s">
        <v>2187</v>
      </c>
      <c r="G1210" s="133">
        <v>3</v>
      </c>
      <c r="H1210" s="134" t="s">
        <v>74</v>
      </c>
      <c r="I1210" s="133">
        <f>G1210*1.5</f>
        <v>4.5</v>
      </c>
      <c r="J1210" s="134" t="s">
        <v>72</v>
      </c>
      <c r="K1210" s="135">
        <f t="shared" si="197"/>
        <v>1.4850000000000001</v>
      </c>
      <c r="L1210" s="135" t="s">
        <v>103</v>
      </c>
      <c r="M1210" s="136">
        <f t="shared" si="198"/>
        <v>1485</v>
      </c>
      <c r="N1210" s="134" t="s">
        <v>71</v>
      </c>
    </row>
    <row r="1211" spans="1:14">
      <c r="A1211" s="169">
        <v>23</v>
      </c>
      <c r="B1211" s="5"/>
      <c r="C1211" s="5" t="s">
        <v>1390</v>
      </c>
      <c r="D1211" s="5" t="s">
        <v>46</v>
      </c>
      <c r="E1211" s="5" t="s">
        <v>43</v>
      </c>
      <c r="F1211" s="12" t="s">
        <v>1406</v>
      </c>
      <c r="G1211" s="12">
        <v>0</v>
      </c>
      <c r="H1211" s="13" t="s">
        <v>74</v>
      </c>
      <c r="I1211" s="12">
        <f>G1211*1.5</f>
        <v>0</v>
      </c>
      <c r="J1211" s="13" t="s">
        <v>72</v>
      </c>
      <c r="K1211" s="30">
        <f t="shared" si="197"/>
        <v>0</v>
      </c>
      <c r="L1211" s="30" t="s">
        <v>103</v>
      </c>
      <c r="M1211" s="15">
        <f t="shared" si="198"/>
        <v>0</v>
      </c>
      <c r="N1211" s="13" t="s">
        <v>71</v>
      </c>
    </row>
    <row r="1212" spans="1:14">
      <c r="A1212" s="169">
        <v>24</v>
      </c>
      <c r="B1212" s="5"/>
      <c r="C1212" s="5" t="s">
        <v>42</v>
      </c>
      <c r="D1212" s="5" t="s">
        <v>41</v>
      </c>
      <c r="E1212" s="5" t="s">
        <v>43</v>
      </c>
      <c r="F1212" s="12" t="s">
        <v>1928</v>
      </c>
      <c r="G1212" s="12">
        <v>0</v>
      </c>
      <c r="H1212" s="13" t="s">
        <v>74</v>
      </c>
      <c r="I1212" s="12">
        <f>G1212*1.5</f>
        <v>0</v>
      </c>
      <c r="J1212" s="13" t="s">
        <v>72</v>
      </c>
      <c r="K1212" s="30">
        <f t="shared" si="197"/>
        <v>0</v>
      </c>
      <c r="L1212" s="30" t="s">
        <v>103</v>
      </c>
      <c r="M1212" s="15">
        <f t="shared" si="198"/>
        <v>0</v>
      </c>
      <c r="N1212" s="13" t="s">
        <v>71</v>
      </c>
    </row>
    <row r="1213" spans="1:14">
      <c r="A1213" s="169">
        <v>25</v>
      </c>
      <c r="B1213" s="5"/>
      <c r="C1213" s="5" t="s">
        <v>1168</v>
      </c>
      <c r="D1213" s="5"/>
      <c r="E1213" s="5" t="s">
        <v>12</v>
      </c>
      <c r="F1213" s="12" t="s">
        <v>1106</v>
      </c>
      <c r="G1213" s="12">
        <v>0</v>
      </c>
      <c r="H1213" s="13" t="s">
        <v>74</v>
      </c>
      <c r="I1213" s="12">
        <f>G1213*4</f>
        <v>0</v>
      </c>
      <c r="J1213" s="13" t="s">
        <v>72</v>
      </c>
      <c r="K1213" s="30">
        <f t="shared" si="197"/>
        <v>0</v>
      </c>
      <c r="L1213" s="30" t="s">
        <v>103</v>
      </c>
      <c r="M1213" s="15">
        <f t="shared" si="198"/>
        <v>0</v>
      </c>
      <c r="N1213" s="13" t="s">
        <v>71</v>
      </c>
    </row>
    <row r="1214" spans="1:14">
      <c r="A1214" s="169">
        <v>26</v>
      </c>
      <c r="B1214" s="5"/>
      <c r="C1214" s="5" t="s">
        <v>1931</v>
      </c>
      <c r="D1214" s="5"/>
      <c r="E1214" s="5" t="s">
        <v>12</v>
      </c>
      <c r="F1214" s="12" t="s">
        <v>990</v>
      </c>
      <c r="G1214" s="12">
        <v>1</v>
      </c>
      <c r="H1214" s="13" t="s">
        <v>74</v>
      </c>
      <c r="I1214" s="12">
        <f t="shared" ref="I1214" si="201">G1214*1.5</f>
        <v>1.5</v>
      </c>
      <c r="J1214" s="13" t="s">
        <v>72</v>
      </c>
      <c r="K1214" s="30">
        <f t="shared" si="197"/>
        <v>0.495</v>
      </c>
      <c r="L1214" s="30" t="s">
        <v>103</v>
      </c>
      <c r="M1214" s="15">
        <f t="shared" si="198"/>
        <v>495</v>
      </c>
      <c r="N1214" s="13" t="s">
        <v>71</v>
      </c>
    </row>
    <row r="1215" spans="1:14">
      <c r="A1215" s="169">
        <v>27</v>
      </c>
      <c r="B1215" s="5"/>
      <c r="C1215" s="5" t="s">
        <v>1919</v>
      </c>
      <c r="D1215" s="5"/>
      <c r="E1215" s="5" t="s">
        <v>12</v>
      </c>
      <c r="F1215" s="12" t="s">
        <v>505</v>
      </c>
      <c r="G1215" s="12">
        <v>1</v>
      </c>
      <c r="H1215" s="13" t="s">
        <v>74</v>
      </c>
      <c r="I1215" s="12">
        <f>G1215*1</f>
        <v>1</v>
      </c>
      <c r="J1215" s="13" t="s">
        <v>72</v>
      </c>
      <c r="K1215" s="30">
        <f t="shared" si="197"/>
        <v>0.33</v>
      </c>
      <c r="L1215" s="30" t="s">
        <v>103</v>
      </c>
      <c r="M1215" s="15">
        <f t="shared" si="198"/>
        <v>330</v>
      </c>
      <c r="N1215" s="13" t="s">
        <v>71</v>
      </c>
    </row>
    <row r="1216" spans="1:14">
      <c r="A1216" s="169">
        <v>28</v>
      </c>
      <c r="B1216" s="5"/>
      <c r="C1216" s="5" t="s">
        <v>832</v>
      </c>
      <c r="D1216" s="5"/>
      <c r="E1216" s="5" t="s">
        <v>12</v>
      </c>
      <c r="F1216" s="12" t="s">
        <v>1920</v>
      </c>
      <c r="G1216" s="12">
        <v>1</v>
      </c>
      <c r="H1216" s="13" t="s">
        <v>74</v>
      </c>
      <c r="I1216" s="12">
        <f>G1216*1</f>
        <v>1</v>
      </c>
      <c r="J1216" s="13" t="s">
        <v>72</v>
      </c>
      <c r="K1216" s="30">
        <f t="shared" si="197"/>
        <v>0.33</v>
      </c>
      <c r="L1216" s="30" t="s">
        <v>103</v>
      </c>
      <c r="M1216" s="15">
        <f t="shared" si="198"/>
        <v>330</v>
      </c>
      <c r="N1216" s="13" t="s">
        <v>71</v>
      </c>
    </row>
    <row r="1217" spans="1:14">
      <c r="A1217" s="169">
        <v>29</v>
      </c>
      <c r="B1217" s="5"/>
      <c r="C1217" s="5" t="s">
        <v>1114</v>
      </c>
      <c r="D1217" s="5"/>
      <c r="E1217" s="5" t="s">
        <v>12</v>
      </c>
      <c r="F1217" s="103" t="s">
        <v>322</v>
      </c>
      <c r="G1217" s="12">
        <v>1</v>
      </c>
      <c r="H1217" s="13" t="s">
        <v>74</v>
      </c>
      <c r="I1217" s="12">
        <f>G1217*1</f>
        <v>1</v>
      </c>
      <c r="J1217" s="13" t="s">
        <v>72</v>
      </c>
      <c r="K1217" s="30">
        <f t="shared" si="197"/>
        <v>0.33</v>
      </c>
      <c r="L1217" s="30" t="s">
        <v>103</v>
      </c>
      <c r="M1217" s="15">
        <f t="shared" si="198"/>
        <v>330</v>
      </c>
      <c r="N1217" s="13" t="s">
        <v>71</v>
      </c>
    </row>
    <row r="1218" spans="1:14">
      <c r="A1218" s="169">
        <v>30</v>
      </c>
      <c r="B1218" s="5"/>
      <c r="C1218" s="5" t="s">
        <v>126</v>
      </c>
      <c r="D1218" s="5"/>
      <c r="E1218" s="5" t="s">
        <v>43</v>
      </c>
      <c r="F1218" s="12" t="s">
        <v>271</v>
      </c>
      <c r="G1218" s="12">
        <v>1</v>
      </c>
      <c r="H1218" s="13" t="s">
        <v>74</v>
      </c>
      <c r="I1218" s="12">
        <f t="shared" ref="I1218" si="202">G1218*4</f>
        <v>4</v>
      </c>
      <c r="J1218" s="13" t="s">
        <v>72</v>
      </c>
      <c r="K1218" s="30">
        <f t="shared" si="197"/>
        <v>1.32</v>
      </c>
      <c r="L1218" s="30" t="s">
        <v>103</v>
      </c>
      <c r="M1218" s="15">
        <f t="shared" si="198"/>
        <v>1320</v>
      </c>
      <c r="N1218" s="13" t="s">
        <v>71</v>
      </c>
    </row>
    <row r="1219" spans="1:14">
      <c r="A1219" s="169">
        <v>31</v>
      </c>
      <c r="B1219" s="5"/>
      <c r="C1219" s="5" t="s">
        <v>893</v>
      </c>
      <c r="D1219" s="5"/>
      <c r="E1219" s="5" t="s">
        <v>12</v>
      </c>
      <c r="F1219" s="12" t="s">
        <v>220</v>
      </c>
      <c r="G1219" s="12">
        <v>1</v>
      </c>
      <c r="H1219" s="13" t="s">
        <v>74</v>
      </c>
      <c r="I1219" s="12">
        <f>G1219*1</f>
        <v>1</v>
      </c>
      <c r="J1219" s="13" t="s">
        <v>72</v>
      </c>
      <c r="K1219" s="30">
        <f t="shared" si="197"/>
        <v>0.33</v>
      </c>
      <c r="L1219" s="30" t="s">
        <v>103</v>
      </c>
      <c r="M1219" s="15">
        <f t="shared" si="198"/>
        <v>330</v>
      </c>
      <c r="N1219" s="13" t="s">
        <v>71</v>
      </c>
    </row>
    <row r="1220" spans="1:14">
      <c r="A1220" s="169">
        <v>32</v>
      </c>
      <c r="B1220" s="5"/>
      <c r="C1220" s="5" t="s">
        <v>1193</v>
      </c>
      <c r="D1220" s="5"/>
      <c r="E1220" s="5" t="s">
        <v>43</v>
      </c>
      <c r="F1220" s="12" t="s">
        <v>218</v>
      </c>
      <c r="G1220" s="12">
        <v>1</v>
      </c>
      <c r="H1220" s="13" t="s">
        <v>74</v>
      </c>
      <c r="I1220" s="12">
        <f>G1220*1</f>
        <v>1</v>
      </c>
      <c r="J1220" s="13" t="s">
        <v>72</v>
      </c>
      <c r="K1220" s="30">
        <f t="shared" si="197"/>
        <v>0.33</v>
      </c>
      <c r="L1220" s="30" t="s">
        <v>103</v>
      </c>
      <c r="M1220" s="15">
        <f t="shared" si="198"/>
        <v>330</v>
      </c>
      <c r="N1220" s="13" t="s">
        <v>71</v>
      </c>
    </row>
    <row r="1221" spans="1:14">
      <c r="A1221" s="169">
        <v>33</v>
      </c>
      <c r="B1221" s="5"/>
      <c r="C1221" s="5" t="s">
        <v>686</v>
      </c>
      <c r="D1221" s="5"/>
      <c r="E1221" s="5" t="s">
        <v>12</v>
      </c>
      <c r="F1221" s="12" t="s">
        <v>795</v>
      </c>
      <c r="G1221" s="12">
        <v>1</v>
      </c>
      <c r="H1221" s="13" t="s">
        <v>74</v>
      </c>
      <c r="I1221" s="12">
        <f>G1221*1.5</f>
        <v>1.5</v>
      </c>
      <c r="J1221" s="13" t="s">
        <v>72</v>
      </c>
      <c r="K1221" s="30">
        <f t="shared" si="197"/>
        <v>0.495</v>
      </c>
      <c r="L1221" s="30" t="s">
        <v>103</v>
      </c>
      <c r="M1221" s="15">
        <f t="shared" si="198"/>
        <v>495</v>
      </c>
      <c r="N1221" s="13" t="s">
        <v>71</v>
      </c>
    </row>
    <row r="1222" spans="1:14">
      <c r="A1222" s="169">
        <v>34</v>
      </c>
      <c r="B1222" s="5"/>
      <c r="C1222" s="5" t="s">
        <v>1929</v>
      </c>
      <c r="D1222" s="5"/>
      <c r="E1222" s="5" t="s">
        <v>12</v>
      </c>
      <c r="F1222" s="12" t="s">
        <v>1930</v>
      </c>
      <c r="G1222" s="12">
        <v>1</v>
      </c>
      <c r="H1222" s="13" t="s">
        <v>74</v>
      </c>
      <c r="I1222" s="12">
        <f>G1222*1</f>
        <v>1</v>
      </c>
      <c r="J1222" s="13" t="s">
        <v>72</v>
      </c>
      <c r="K1222" s="30">
        <f t="shared" si="197"/>
        <v>0.33</v>
      </c>
      <c r="L1222" s="30" t="s">
        <v>103</v>
      </c>
      <c r="M1222" s="15">
        <f t="shared" si="198"/>
        <v>330</v>
      </c>
      <c r="N1222" s="13" t="s">
        <v>71</v>
      </c>
    </row>
    <row r="1223" spans="1:14">
      <c r="A1223" s="169">
        <v>35</v>
      </c>
      <c r="B1223" s="5"/>
      <c r="C1223" s="5" t="s">
        <v>52</v>
      </c>
      <c r="D1223" s="5"/>
      <c r="E1223" s="5" t="s">
        <v>12</v>
      </c>
      <c r="F1223" s="5" t="s">
        <v>1918</v>
      </c>
      <c r="G1223" s="30">
        <v>4</v>
      </c>
      <c r="H1223" s="13" t="s">
        <v>74</v>
      </c>
      <c r="I1223" s="12">
        <f>G1223*1</f>
        <v>4</v>
      </c>
      <c r="J1223" s="13" t="s">
        <v>72</v>
      </c>
      <c r="K1223" s="30">
        <f t="shared" si="197"/>
        <v>1.32</v>
      </c>
      <c r="L1223" s="30" t="s">
        <v>103</v>
      </c>
      <c r="M1223" s="15">
        <f t="shared" si="198"/>
        <v>1320</v>
      </c>
      <c r="N1223" s="13" t="s">
        <v>71</v>
      </c>
    </row>
    <row r="1224" spans="1:14">
      <c r="A1224" s="169">
        <v>36</v>
      </c>
      <c r="B1224" s="5"/>
      <c r="C1224" s="5" t="s">
        <v>1916</v>
      </c>
      <c r="D1224" s="5"/>
      <c r="E1224" s="5" t="s">
        <v>43</v>
      </c>
      <c r="F1224" s="5" t="s">
        <v>1917</v>
      </c>
      <c r="G1224" s="30">
        <v>1</v>
      </c>
      <c r="H1224" s="13" t="s">
        <v>74</v>
      </c>
      <c r="I1224" s="12">
        <f>G1224*1</f>
        <v>1</v>
      </c>
      <c r="J1224" s="13" t="s">
        <v>72</v>
      </c>
      <c r="K1224" s="30">
        <f t="shared" si="197"/>
        <v>0.33</v>
      </c>
      <c r="L1224" s="30" t="s">
        <v>103</v>
      </c>
      <c r="M1224" s="15">
        <f t="shared" si="198"/>
        <v>330</v>
      </c>
      <c r="N1224" s="13" t="s">
        <v>71</v>
      </c>
    </row>
    <row r="1225" spans="1:14">
      <c r="A1225" s="169">
        <v>37</v>
      </c>
      <c r="B1225" s="5"/>
      <c r="C1225" s="5" t="s">
        <v>49</v>
      </c>
      <c r="D1225" s="5" t="s">
        <v>48</v>
      </c>
      <c r="E1225" s="5" t="s">
        <v>1369</v>
      </c>
      <c r="F1225" s="5" t="s">
        <v>1370</v>
      </c>
      <c r="G1225" s="12">
        <v>0</v>
      </c>
      <c r="H1225" s="13" t="s">
        <v>74</v>
      </c>
      <c r="I1225" s="12">
        <v>4</v>
      </c>
      <c r="J1225" s="13" t="s">
        <v>72</v>
      </c>
      <c r="K1225" s="12">
        <f t="shared" si="197"/>
        <v>1.32</v>
      </c>
      <c r="L1225" s="13" t="s">
        <v>103</v>
      </c>
      <c r="M1225" s="12">
        <f t="shared" si="198"/>
        <v>1320</v>
      </c>
      <c r="N1225" s="13" t="s">
        <v>71</v>
      </c>
    </row>
    <row r="1226" spans="1:14">
      <c r="A1226" s="169">
        <v>38</v>
      </c>
      <c r="B1226" s="5"/>
      <c r="C1226" s="102" t="s">
        <v>1371</v>
      </c>
      <c r="D1226" s="102" t="s">
        <v>25</v>
      </c>
      <c r="E1226" s="102" t="s">
        <v>1372</v>
      </c>
      <c r="F1226" s="160" t="s">
        <v>1375</v>
      </c>
      <c r="G1226" s="140">
        <v>0</v>
      </c>
      <c r="H1226" s="141" t="s">
        <v>74</v>
      </c>
      <c r="I1226" s="140">
        <v>7</v>
      </c>
      <c r="J1226" s="141" t="s">
        <v>72</v>
      </c>
      <c r="K1226" s="142" t="s">
        <v>1373</v>
      </c>
      <c r="L1226" s="141" t="s">
        <v>103</v>
      </c>
      <c r="M1226" s="142" t="s">
        <v>1374</v>
      </c>
      <c r="N1226" s="141" t="s">
        <v>71</v>
      </c>
    </row>
    <row r="1227" spans="1:14">
      <c r="A1227" s="281" t="s">
        <v>54</v>
      </c>
      <c r="B1227" s="282"/>
      <c r="C1227" s="282"/>
      <c r="D1227" s="282"/>
      <c r="E1227" s="283"/>
      <c r="F1227" s="168"/>
      <c r="G1227" s="12">
        <f>SUM(G1189:G1226)</f>
        <v>52</v>
      </c>
      <c r="H1227" s="13" t="s">
        <v>74</v>
      </c>
      <c r="I1227" s="12">
        <f>SUM(I1189:I1225)</f>
        <v>192.5</v>
      </c>
      <c r="J1227" s="13" t="s">
        <v>72</v>
      </c>
      <c r="K1227" s="30">
        <f>I1227*0.33</f>
        <v>63.525000000000006</v>
      </c>
      <c r="L1227" s="30" t="s">
        <v>103</v>
      </c>
      <c r="M1227" s="34">
        <f>SUM(M1189:M1225)</f>
        <v>63525</v>
      </c>
      <c r="N1227" s="13" t="s">
        <v>71</v>
      </c>
    </row>
    <row r="1229" spans="1:14">
      <c r="A1229" s="286" t="s">
        <v>1932</v>
      </c>
      <c r="B1229" s="286" t="s">
        <v>0</v>
      </c>
      <c r="C1229" s="286" t="s">
        <v>2</v>
      </c>
      <c r="D1229" s="286" t="s">
        <v>4</v>
      </c>
      <c r="E1229" s="286" t="s">
        <v>1</v>
      </c>
      <c r="F1229" s="286" t="s">
        <v>280</v>
      </c>
      <c r="G1229" s="288" t="s">
        <v>5</v>
      </c>
      <c r="H1229" s="289"/>
      <c r="I1229" s="288" t="s">
        <v>6</v>
      </c>
      <c r="J1229" s="289"/>
      <c r="K1229" s="288" t="s">
        <v>101</v>
      </c>
      <c r="L1229" s="289"/>
      <c r="M1229" s="288" t="s">
        <v>102</v>
      </c>
      <c r="N1229" s="289"/>
    </row>
    <row r="1230" spans="1:14">
      <c r="A1230" s="287"/>
      <c r="B1230" s="287"/>
      <c r="C1230" s="287"/>
      <c r="D1230" s="287"/>
      <c r="E1230" s="287"/>
      <c r="F1230" s="287"/>
      <c r="G1230" s="290"/>
      <c r="H1230" s="291"/>
      <c r="I1230" s="290"/>
      <c r="J1230" s="291"/>
      <c r="K1230" s="290"/>
      <c r="L1230" s="291"/>
      <c r="M1230" s="290"/>
      <c r="N1230" s="291"/>
    </row>
    <row r="1231" spans="1:14">
      <c r="A1231" s="163">
        <v>1</v>
      </c>
      <c r="B1231" s="16" t="s">
        <v>63</v>
      </c>
      <c r="C1231" s="5" t="s">
        <v>3</v>
      </c>
      <c r="D1231" s="5" t="s">
        <v>7</v>
      </c>
      <c r="E1231" s="5" t="s">
        <v>8</v>
      </c>
      <c r="F1231" s="12" t="s">
        <v>1905</v>
      </c>
      <c r="G1231" s="12">
        <v>0</v>
      </c>
      <c r="H1231" s="13" t="s">
        <v>74</v>
      </c>
      <c r="I1231" s="12">
        <f t="shared" ref="I1231:I1233" si="203">G1231*6</f>
        <v>0</v>
      </c>
      <c r="J1231" s="13" t="s">
        <v>72</v>
      </c>
      <c r="K1231" s="30">
        <f t="shared" ref="K1231:K1267" si="204">I1231*0.33</f>
        <v>0</v>
      </c>
      <c r="L1231" s="30" t="s">
        <v>103</v>
      </c>
      <c r="M1231" s="15">
        <f t="shared" ref="M1231:M1267" si="205">K1231*1000</f>
        <v>0</v>
      </c>
      <c r="N1231" s="13" t="s">
        <v>71</v>
      </c>
    </row>
    <row r="1232" spans="1:14">
      <c r="A1232" s="163">
        <v>2</v>
      </c>
      <c r="B1232" s="162">
        <v>43646</v>
      </c>
      <c r="C1232" s="5" t="s">
        <v>56</v>
      </c>
      <c r="D1232" s="5" t="s">
        <v>93</v>
      </c>
      <c r="E1232" s="5" t="s">
        <v>8</v>
      </c>
      <c r="F1232" s="93" t="s">
        <v>2189</v>
      </c>
      <c r="G1232" s="12">
        <v>3</v>
      </c>
      <c r="H1232" s="13" t="s">
        <v>74</v>
      </c>
      <c r="I1232" s="12">
        <f t="shared" si="203"/>
        <v>18</v>
      </c>
      <c r="J1232" s="13" t="s">
        <v>72</v>
      </c>
      <c r="K1232" s="30">
        <f t="shared" si="204"/>
        <v>5.94</v>
      </c>
      <c r="L1232" s="30" t="s">
        <v>103</v>
      </c>
      <c r="M1232" s="15">
        <f t="shared" si="205"/>
        <v>5940</v>
      </c>
      <c r="N1232" s="13" t="s">
        <v>71</v>
      </c>
    </row>
    <row r="1233" spans="1:14">
      <c r="A1233" s="163">
        <v>3</v>
      </c>
      <c r="B1233" s="5"/>
      <c r="C1233" s="5" t="s">
        <v>15</v>
      </c>
      <c r="D1233" s="5" t="s">
        <v>647</v>
      </c>
      <c r="E1233" s="5" t="s">
        <v>8</v>
      </c>
      <c r="F1233" s="12" t="s">
        <v>1907</v>
      </c>
      <c r="G1233" s="12">
        <v>0</v>
      </c>
      <c r="H1233" s="13" t="s">
        <v>74</v>
      </c>
      <c r="I1233" s="12">
        <f t="shared" si="203"/>
        <v>0</v>
      </c>
      <c r="J1233" s="13" t="s">
        <v>72</v>
      </c>
      <c r="K1233" s="30">
        <f t="shared" si="204"/>
        <v>0</v>
      </c>
      <c r="L1233" s="30" t="s">
        <v>103</v>
      </c>
      <c r="M1233" s="15">
        <f t="shared" si="205"/>
        <v>0</v>
      </c>
      <c r="N1233" s="13" t="s">
        <v>71</v>
      </c>
    </row>
    <row r="1234" spans="1:14">
      <c r="A1234" s="163">
        <v>4</v>
      </c>
      <c r="B1234" s="5"/>
      <c r="C1234" s="5" t="s">
        <v>17</v>
      </c>
      <c r="D1234" s="5" t="s">
        <v>16</v>
      </c>
      <c r="E1234" s="5" t="s">
        <v>8</v>
      </c>
      <c r="F1234" s="12" t="s">
        <v>1908</v>
      </c>
      <c r="G1234" s="12">
        <v>0</v>
      </c>
      <c r="H1234" s="13" t="s">
        <v>74</v>
      </c>
      <c r="I1234" s="12">
        <f>G1234*F4615</f>
        <v>0</v>
      </c>
      <c r="J1234" s="13" t="s">
        <v>72</v>
      </c>
      <c r="K1234" s="30">
        <f t="shared" si="204"/>
        <v>0</v>
      </c>
      <c r="L1234" s="30" t="s">
        <v>103</v>
      </c>
      <c r="M1234" s="15">
        <f t="shared" si="205"/>
        <v>0</v>
      </c>
      <c r="N1234" s="13" t="s">
        <v>71</v>
      </c>
    </row>
    <row r="1235" spans="1:14">
      <c r="A1235" s="163">
        <v>5</v>
      </c>
      <c r="B1235" s="5"/>
      <c r="C1235" s="5" t="s">
        <v>251</v>
      </c>
      <c r="D1235" s="5" t="s">
        <v>18</v>
      </c>
      <c r="E1235" s="5" t="s">
        <v>8</v>
      </c>
      <c r="F1235" s="12" t="s">
        <v>2188</v>
      </c>
      <c r="G1235" s="12">
        <v>4</v>
      </c>
      <c r="H1235" s="13" t="s">
        <v>74</v>
      </c>
      <c r="I1235" s="12">
        <f t="shared" ref="I1235:I1239" si="206">G1235*6</f>
        <v>24</v>
      </c>
      <c r="J1235" s="13" t="s">
        <v>72</v>
      </c>
      <c r="K1235" s="30">
        <f t="shared" si="204"/>
        <v>7.92</v>
      </c>
      <c r="L1235" s="30" t="s">
        <v>103</v>
      </c>
      <c r="M1235" s="15">
        <f t="shared" si="205"/>
        <v>7920</v>
      </c>
      <c r="N1235" s="13" t="s">
        <v>71</v>
      </c>
    </row>
    <row r="1236" spans="1:14">
      <c r="A1236" s="163">
        <v>6</v>
      </c>
      <c r="B1236" s="5"/>
      <c r="C1236" s="9" t="s">
        <v>52</v>
      </c>
      <c r="D1236" s="9" t="s">
        <v>51</v>
      </c>
      <c r="E1236" s="9" t="s">
        <v>8</v>
      </c>
      <c r="F1236" s="72" t="s">
        <v>1921</v>
      </c>
      <c r="G1236" s="12">
        <v>0</v>
      </c>
      <c r="H1236" s="13" t="s">
        <v>74</v>
      </c>
      <c r="I1236" s="12">
        <f t="shared" si="206"/>
        <v>0</v>
      </c>
      <c r="J1236" s="13" t="s">
        <v>72</v>
      </c>
      <c r="K1236" s="30">
        <f t="shared" si="204"/>
        <v>0</v>
      </c>
      <c r="L1236" s="30" t="s">
        <v>103</v>
      </c>
      <c r="M1236" s="15">
        <f t="shared" si="205"/>
        <v>0</v>
      </c>
      <c r="N1236" s="13" t="s">
        <v>71</v>
      </c>
    </row>
    <row r="1237" spans="1:14">
      <c r="A1237" s="163">
        <v>7</v>
      </c>
      <c r="B1237" s="5"/>
      <c r="C1237" s="5" t="s">
        <v>10</v>
      </c>
      <c r="D1237" s="5" t="s">
        <v>93</v>
      </c>
      <c r="E1237" s="5" t="s">
        <v>8</v>
      </c>
      <c r="F1237" s="12" t="s">
        <v>859</v>
      </c>
      <c r="G1237" s="12">
        <v>0</v>
      </c>
      <c r="H1237" s="13" t="s">
        <v>74</v>
      </c>
      <c r="I1237" s="12">
        <f t="shared" si="206"/>
        <v>0</v>
      </c>
      <c r="J1237" s="13" t="s">
        <v>72</v>
      </c>
      <c r="K1237" s="30">
        <f t="shared" si="204"/>
        <v>0</v>
      </c>
      <c r="L1237" s="30" t="s">
        <v>103</v>
      </c>
      <c r="M1237" s="15">
        <f t="shared" si="205"/>
        <v>0</v>
      </c>
      <c r="N1237" s="13" t="s">
        <v>71</v>
      </c>
    </row>
    <row r="1238" spans="1:14">
      <c r="A1238" s="169">
        <v>8</v>
      </c>
      <c r="B1238" s="5"/>
      <c r="C1238" s="102" t="s">
        <v>26</v>
      </c>
      <c r="D1238" s="102" t="s">
        <v>89</v>
      </c>
      <c r="E1238" s="102" t="s">
        <v>8</v>
      </c>
      <c r="F1238" s="119" t="s">
        <v>1922</v>
      </c>
      <c r="G1238" s="133">
        <v>4</v>
      </c>
      <c r="H1238" s="134" t="s">
        <v>74</v>
      </c>
      <c r="I1238" s="133">
        <f t="shared" si="206"/>
        <v>24</v>
      </c>
      <c r="J1238" s="134" t="s">
        <v>72</v>
      </c>
      <c r="K1238" s="30">
        <f t="shared" si="204"/>
        <v>7.92</v>
      </c>
      <c r="L1238" s="135" t="s">
        <v>103</v>
      </c>
      <c r="M1238" s="136">
        <f t="shared" si="205"/>
        <v>7920</v>
      </c>
      <c r="N1238" s="134" t="s">
        <v>71</v>
      </c>
    </row>
    <row r="1239" spans="1:14">
      <c r="A1239" s="169">
        <v>9</v>
      </c>
      <c r="B1239" s="5"/>
      <c r="C1239" s="5" t="s">
        <v>94</v>
      </c>
      <c r="D1239" s="5" t="s">
        <v>95</v>
      </c>
      <c r="E1239" s="5" t="s">
        <v>8</v>
      </c>
      <c r="F1239" s="113" t="s">
        <v>75</v>
      </c>
      <c r="G1239" s="12">
        <v>0</v>
      </c>
      <c r="H1239" s="13" t="s">
        <v>74</v>
      </c>
      <c r="I1239" s="12">
        <f t="shared" si="206"/>
        <v>0</v>
      </c>
      <c r="J1239" s="13" t="s">
        <v>72</v>
      </c>
      <c r="K1239" s="30">
        <f t="shared" si="204"/>
        <v>0</v>
      </c>
      <c r="L1239" s="30" t="s">
        <v>103</v>
      </c>
      <c r="M1239" s="15">
        <f t="shared" si="205"/>
        <v>0</v>
      </c>
      <c r="N1239" s="13" t="s">
        <v>71</v>
      </c>
    </row>
    <row r="1240" spans="1:14">
      <c r="A1240" s="169">
        <v>10</v>
      </c>
      <c r="B1240" s="5"/>
      <c r="C1240" s="5" t="s">
        <v>190</v>
      </c>
      <c r="D1240" s="5" t="s">
        <v>20</v>
      </c>
      <c r="E1240" s="5" t="s">
        <v>173</v>
      </c>
      <c r="F1240" s="12" t="s">
        <v>1910</v>
      </c>
      <c r="G1240" s="12">
        <v>0</v>
      </c>
      <c r="H1240" s="13" t="s">
        <v>74</v>
      </c>
      <c r="I1240" s="12">
        <f>G1240*7</f>
        <v>0</v>
      </c>
      <c r="J1240" s="13" t="s">
        <v>72</v>
      </c>
      <c r="K1240" s="30">
        <f t="shared" si="204"/>
        <v>0</v>
      </c>
      <c r="L1240" s="30" t="s">
        <v>103</v>
      </c>
      <c r="M1240" s="15">
        <f t="shared" si="205"/>
        <v>0</v>
      </c>
      <c r="N1240" s="13" t="s">
        <v>71</v>
      </c>
    </row>
    <row r="1241" spans="1:14">
      <c r="A1241" s="169">
        <v>11</v>
      </c>
      <c r="B1241" s="5"/>
      <c r="C1241" s="5" t="s">
        <v>34</v>
      </c>
      <c r="D1241" s="5" t="s">
        <v>134</v>
      </c>
      <c r="E1241" s="5" t="s">
        <v>173</v>
      </c>
      <c r="F1241" s="12" t="s">
        <v>1501</v>
      </c>
      <c r="G1241" s="12">
        <v>0</v>
      </c>
      <c r="H1241" s="13" t="s">
        <v>74</v>
      </c>
      <c r="I1241" s="12">
        <f>G1241*7</f>
        <v>0</v>
      </c>
      <c r="J1241" s="13" t="s">
        <v>72</v>
      </c>
      <c r="K1241" s="30">
        <f t="shared" si="204"/>
        <v>0</v>
      </c>
      <c r="L1241" s="30" t="s">
        <v>103</v>
      </c>
      <c r="M1241" s="15">
        <f t="shared" si="205"/>
        <v>0</v>
      </c>
      <c r="N1241" s="13" t="s">
        <v>71</v>
      </c>
    </row>
    <row r="1242" spans="1:14">
      <c r="A1242" s="169">
        <v>12</v>
      </c>
      <c r="B1242" s="5"/>
      <c r="C1242" s="5" t="s">
        <v>23</v>
      </c>
      <c r="D1242" s="5" t="s">
        <v>136</v>
      </c>
      <c r="E1242" s="5" t="s">
        <v>12</v>
      </c>
      <c r="F1242" s="5" t="s">
        <v>1911</v>
      </c>
      <c r="G1242" s="12">
        <v>0</v>
      </c>
      <c r="H1242" s="13" t="s">
        <v>74</v>
      </c>
      <c r="I1242" s="12">
        <f t="shared" ref="I1242:I1251" si="207">G1242*1</f>
        <v>0</v>
      </c>
      <c r="J1242" s="13" t="s">
        <v>72</v>
      </c>
      <c r="K1242" s="30">
        <f t="shared" si="204"/>
        <v>0</v>
      </c>
      <c r="L1242" s="30" t="s">
        <v>103</v>
      </c>
      <c r="M1242" s="15">
        <f t="shared" si="205"/>
        <v>0</v>
      </c>
      <c r="N1242" s="13" t="s">
        <v>71</v>
      </c>
    </row>
    <row r="1243" spans="1:14">
      <c r="A1243" s="169">
        <v>13</v>
      </c>
      <c r="B1243" s="5"/>
      <c r="C1243" s="5" t="s">
        <v>90</v>
      </c>
      <c r="D1243" s="5" t="s">
        <v>91</v>
      </c>
      <c r="E1243" s="5" t="s">
        <v>12</v>
      </c>
      <c r="F1243" s="12" t="s">
        <v>1342</v>
      </c>
      <c r="G1243" s="12">
        <v>0</v>
      </c>
      <c r="H1243" s="13" t="s">
        <v>74</v>
      </c>
      <c r="I1243" s="12">
        <f t="shared" si="207"/>
        <v>0</v>
      </c>
      <c r="J1243" s="13" t="s">
        <v>72</v>
      </c>
      <c r="K1243" s="30">
        <f t="shared" si="204"/>
        <v>0</v>
      </c>
      <c r="L1243" s="30" t="s">
        <v>103</v>
      </c>
      <c r="M1243" s="15">
        <f t="shared" si="205"/>
        <v>0</v>
      </c>
      <c r="N1243" s="13" t="s">
        <v>71</v>
      </c>
    </row>
    <row r="1244" spans="1:14">
      <c r="A1244" s="169">
        <v>14</v>
      </c>
      <c r="B1244" s="5"/>
      <c r="C1244" s="5" t="s">
        <v>81</v>
      </c>
      <c r="D1244" s="5" t="s">
        <v>82</v>
      </c>
      <c r="E1244" s="5" t="s">
        <v>12</v>
      </c>
      <c r="F1244" s="12" t="s">
        <v>1912</v>
      </c>
      <c r="G1244" s="12">
        <v>0</v>
      </c>
      <c r="H1244" s="13" t="s">
        <v>74</v>
      </c>
      <c r="I1244" s="12">
        <f t="shared" si="207"/>
        <v>0</v>
      </c>
      <c r="J1244" s="13" t="s">
        <v>72</v>
      </c>
      <c r="K1244" s="30">
        <f t="shared" si="204"/>
        <v>0</v>
      </c>
      <c r="L1244" s="30" t="s">
        <v>103</v>
      </c>
      <c r="M1244" s="15">
        <f t="shared" si="205"/>
        <v>0</v>
      </c>
      <c r="N1244" s="13" t="s">
        <v>71</v>
      </c>
    </row>
    <row r="1245" spans="1:14">
      <c r="A1245" s="169">
        <v>15</v>
      </c>
      <c r="B1245" s="5"/>
      <c r="C1245" s="5" t="s">
        <v>11</v>
      </c>
      <c r="D1245" s="5" t="s">
        <v>13</v>
      </c>
      <c r="E1245" s="5" t="s">
        <v>12</v>
      </c>
      <c r="F1245" s="113" t="s">
        <v>75</v>
      </c>
      <c r="G1245" s="12">
        <v>0</v>
      </c>
      <c r="H1245" s="13" t="s">
        <v>74</v>
      </c>
      <c r="I1245" s="12">
        <f t="shared" si="207"/>
        <v>0</v>
      </c>
      <c r="J1245" s="13" t="s">
        <v>72</v>
      </c>
      <c r="K1245" s="30">
        <f t="shared" si="204"/>
        <v>0</v>
      </c>
      <c r="L1245" s="30" t="s">
        <v>103</v>
      </c>
      <c r="M1245" s="15">
        <f t="shared" si="205"/>
        <v>0</v>
      </c>
      <c r="N1245" s="13" t="s">
        <v>71</v>
      </c>
    </row>
    <row r="1246" spans="1:14">
      <c r="A1246" s="169">
        <v>16</v>
      </c>
      <c r="B1246" s="5"/>
      <c r="C1246" s="5" t="s">
        <v>28</v>
      </c>
      <c r="D1246" s="5" t="s">
        <v>27</v>
      </c>
      <c r="E1246" s="5" t="s">
        <v>12</v>
      </c>
      <c r="F1246" s="12" t="s">
        <v>1913</v>
      </c>
      <c r="G1246" s="12">
        <v>0</v>
      </c>
      <c r="H1246" s="13" t="s">
        <v>74</v>
      </c>
      <c r="I1246" s="12">
        <f t="shared" si="207"/>
        <v>0</v>
      </c>
      <c r="J1246" s="13" t="s">
        <v>72</v>
      </c>
      <c r="K1246" s="30">
        <f t="shared" si="204"/>
        <v>0</v>
      </c>
      <c r="L1246" s="30" t="s">
        <v>103</v>
      </c>
      <c r="M1246" s="15">
        <f t="shared" si="205"/>
        <v>0</v>
      </c>
      <c r="N1246" s="13" t="s">
        <v>71</v>
      </c>
    </row>
    <row r="1247" spans="1:14">
      <c r="A1247" s="169">
        <v>17</v>
      </c>
      <c r="B1247" s="5"/>
      <c r="C1247" s="102" t="s">
        <v>30</v>
      </c>
      <c r="D1247" s="102" t="s">
        <v>29</v>
      </c>
      <c r="E1247" s="102" t="s">
        <v>12</v>
      </c>
      <c r="F1247" s="133" t="s">
        <v>1417</v>
      </c>
      <c r="G1247" s="133">
        <v>0</v>
      </c>
      <c r="H1247" s="134" t="s">
        <v>74</v>
      </c>
      <c r="I1247" s="133">
        <f t="shared" si="207"/>
        <v>0</v>
      </c>
      <c r="J1247" s="134" t="s">
        <v>72</v>
      </c>
      <c r="K1247" s="135">
        <f t="shared" si="204"/>
        <v>0</v>
      </c>
      <c r="L1247" s="135" t="s">
        <v>103</v>
      </c>
      <c r="M1247" s="136">
        <f t="shared" si="205"/>
        <v>0</v>
      </c>
      <c r="N1247" s="134" t="s">
        <v>71</v>
      </c>
    </row>
    <row r="1248" spans="1:14">
      <c r="A1248" s="169">
        <v>18</v>
      </c>
      <c r="B1248" s="5"/>
      <c r="C1248" s="5" t="s">
        <v>32</v>
      </c>
      <c r="D1248" s="5" t="s">
        <v>33</v>
      </c>
      <c r="E1248" s="5" t="s">
        <v>12</v>
      </c>
      <c r="F1248" s="12" t="s">
        <v>1367</v>
      </c>
      <c r="G1248" s="12">
        <v>0</v>
      </c>
      <c r="H1248" s="13" t="s">
        <v>74</v>
      </c>
      <c r="I1248" s="12">
        <f t="shared" si="207"/>
        <v>0</v>
      </c>
      <c r="J1248" s="13" t="s">
        <v>72</v>
      </c>
      <c r="K1248" s="30">
        <f t="shared" si="204"/>
        <v>0</v>
      </c>
      <c r="L1248" s="30" t="s">
        <v>103</v>
      </c>
      <c r="M1248" s="15">
        <f t="shared" si="205"/>
        <v>0</v>
      </c>
      <c r="N1248" s="13" t="s">
        <v>71</v>
      </c>
    </row>
    <row r="1249" spans="1:14">
      <c r="A1249" s="169">
        <v>19</v>
      </c>
      <c r="B1249" s="5"/>
      <c r="C1249" s="5" t="s">
        <v>38</v>
      </c>
      <c r="D1249" s="5" t="s">
        <v>37</v>
      </c>
      <c r="E1249" s="5" t="s">
        <v>12</v>
      </c>
      <c r="F1249" s="12" t="s">
        <v>1924</v>
      </c>
      <c r="G1249" s="12">
        <v>0</v>
      </c>
      <c r="H1249" s="13" t="s">
        <v>74</v>
      </c>
      <c r="I1249" s="12">
        <f t="shared" si="207"/>
        <v>0</v>
      </c>
      <c r="J1249" s="13" t="s">
        <v>72</v>
      </c>
      <c r="K1249" s="30">
        <f t="shared" si="204"/>
        <v>0</v>
      </c>
      <c r="L1249" s="30" t="s">
        <v>103</v>
      </c>
      <c r="M1249" s="15">
        <f t="shared" si="205"/>
        <v>0</v>
      </c>
      <c r="N1249" s="13" t="s">
        <v>71</v>
      </c>
    </row>
    <row r="1250" spans="1:14">
      <c r="A1250" s="169">
        <v>20</v>
      </c>
      <c r="B1250" s="5"/>
      <c r="C1250" s="5" t="s">
        <v>40</v>
      </c>
      <c r="D1250" s="5" t="s">
        <v>39</v>
      </c>
      <c r="E1250" s="5" t="s">
        <v>12</v>
      </c>
      <c r="F1250" s="12" t="s">
        <v>1925</v>
      </c>
      <c r="G1250" s="12">
        <v>0</v>
      </c>
      <c r="H1250" s="13" t="s">
        <v>74</v>
      </c>
      <c r="I1250" s="12">
        <f t="shared" si="207"/>
        <v>0</v>
      </c>
      <c r="J1250" s="13" t="s">
        <v>72</v>
      </c>
      <c r="K1250" s="30">
        <f t="shared" si="204"/>
        <v>0</v>
      </c>
      <c r="L1250" s="30" t="s">
        <v>103</v>
      </c>
      <c r="M1250" s="15">
        <f t="shared" si="205"/>
        <v>0</v>
      </c>
      <c r="N1250" s="13" t="s">
        <v>71</v>
      </c>
    </row>
    <row r="1251" spans="1:14">
      <c r="A1251" s="169">
        <v>21</v>
      </c>
      <c r="B1251" s="5"/>
      <c r="C1251" s="5" t="s">
        <v>52</v>
      </c>
      <c r="D1251" s="5" t="s">
        <v>79</v>
      </c>
      <c r="E1251" s="5" t="s">
        <v>12</v>
      </c>
      <c r="F1251" s="12" t="s">
        <v>1962</v>
      </c>
      <c r="G1251" s="12">
        <v>2</v>
      </c>
      <c r="H1251" s="13" t="s">
        <v>74</v>
      </c>
      <c r="I1251" s="12">
        <f t="shared" si="207"/>
        <v>2</v>
      </c>
      <c r="J1251" s="13" t="s">
        <v>72</v>
      </c>
      <c r="K1251" s="30">
        <f t="shared" si="204"/>
        <v>0.66</v>
      </c>
      <c r="L1251" s="30" t="s">
        <v>103</v>
      </c>
      <c r="M1251" s="15">
        <f t="shared" si="205"/>
        <v>660</v>
      </c>
      <c r="N1251" s="13" t="s">
        <v>71</v>
      </c>
    </row>
    <row r="1252" spans="1:14">
      <c r="A1252" s="169">
        <v>22</v>
      </c>
      <c r="B1252" s="5"/>
      <c r="C1252" s="102" t="s">
        <v>45</v>
      </c>
      <c r="D1252" s="102" t="s">
        <v>44</v>
      </c>
      <c r="E1252" s="102" t="s">
        <v>43</v>
      </c>
      <c r="F1252" s="119" t="s">
        <v>1927</v>
      </c>
      <c r="G1252" s="133">
        <v>0</v>
      </c>
      <c r="H1252" s="134" t="s">
        <v>74</v>
      </c>
      <c r="I1252" s="133">
        <f>G1252*1.5</f>
        <v>0</v>
      </c>
      <c r="J1252" s="134" t="s">
        <v>72</v>
      </c>
      <c r="K1252" s="135">
        <f t="shared" si="204"/>
        <v>0</v>
      </c>
      <c r="L1252" s="135" t="s">
        <v>103</v>
      </c>
      <c r="M1252" s="136">
        <f t="shared" si="205"/>
        <v>0</v>
      </c>
      <c r="N1252" s="134" t="s">
        <v>71</v>
      </c>
    </row>
    <row r="1253" spans="1:14">
      <c r="A1253" s="169">
        <v>23</v>
      </c>
      <c r="B1253" s="5"/>
      <c r="C1253" s="5" t="s">
        <v>1390</v>
      </c>
      <c r="D1253" s="5" t="s">
        <v>46</v>
      </c>
      <c r="E1253" s="5" t="s">
        <v>43</v>
      </c>
      <c r="F1253" s="12" t="s">
        <v>1406</v>
      </c>
      <c r="G1253" s="12">
        <v>0</v>
      </c>
      <c r="H1253" s="13" t="s">
        <v>74</v>
      </c>
      <c r="I1253" s="12">
        <f>G1253*1.5</f>
        <v>0</v>
      </c>
      <c r="J1253" s="13" t="s">
        <v>72</v>
      </c>
      <c r="K1253" s="30">
        <f t="shared" si="204"/>
        <v>0</v>
      </c>
      <c r="L1253" s="30" t="s">
        <v>103</v>
      </c>
      <c r="M1253" s="15">
        <f t="shared" si="205"/>
        <v>0</v>
      </c>
      <c r="N1253" s="13" t="s">
        <v>71</v>
      </c>
    </row>
    <row r="1254" spans="1:14">
      <c r="A1254" s="169">
        <v>24</v>
      </c>
      <c r="B1254" s="5"/>
      <c r="C1254" s="5" t="s">
        <v>42</v>
      </c>
      <c r="D1254" s="5" t="s">
        <v>41</v>
      </c>
      <c r="E1254" s="5" t="s">
        <v>43</v>
      </c>
      <c r="F1254" s="12" t="s">
        <v>1928</v>
      </c>
      <c r="G1254" s="12">
        <v>1</v>
      </c>
      <c r="H1254" s="13" t="s">
        <v>74</v>
      </c>
      <c r="I1254" s="12">
        <f>G1254*1.5</f>
        <v>1.5</v>
      </c>
      <c r="J1254" s="13" t="s">
        <v>72</v>
      </c>
      <c r="K1254" s="30">
        <f t="shared" si="204"/>
        <v>0.495</v>
      </c>
      <c r="L1254" s="30" t="s">
        <v>103</v>
      </c>
      <c r="M1254" s="15">
        <f t="shared" si="205"/>
        <v>495</v>
      </c>
      <c r="N1254" s="13" t="s">
        <v>71</v>
      </c>
    </row>
    <row r="1255" spans="1:14">
      <c r="A1255" s="169">
        <v>25</v>
      </c>
      <c r="B1255" s="5"/>
      <c r="C1255" s="5" t="s">
        <v>1168</v>
      </c>
      <c r="D1255" s="5"/>
      <c r="E1255" s="5" t="s">
        <v>12</v>
      </c>
      <c r="F1255" s="12" t="s">
        <v>1106</v>
      </c>
      <c r="G1255" s="12">
        <v>0</v>
      </c>
      <c r="H1255" s="13" t="s">
        <v>74</v>
      </c>
      <c r="I1255" s="12">
        <f>G1255*4</f>
        <v>0</v>
      </c>
      <c r="J1255" s="13" t="s">
        <v>72</v>
      </c>
      <c r="K1255" s="30">
        <f t="shared" si="204"/>
        <v>0</v>
      </c>
      <c r="L1255" s="30" t="s">
        <v>103</v>
      </c>
      <c r="M1255" s="15">
        <f t="shared" si="205"/>
        <v>0</v>
      </c>
      <c r="N1255" s="13" t="s">
        <v>71</v>
      </c>
    </row>
    <row r="1256" spans="1:14">
      <c r="A1256" s="169">
        <v>26</v>
      </c>
      <c r="B1256" s="5"/>
      <c r="C1256" s="5" t="s">
        <v>1931</v>
      </c>
      <c r="D1256" s="5"/>
      <c r="E1256" s="5" t="s">
        <v>12</v>
      </c>
      <c r="F1256" s="12" t="s">
        <v>990</v>
      </c>
      <c r="G1256" s="12">
        <v>1</v>
      </c>
      <c r="H1256" s="13" t="s">
        <v>74</v>
      </c>
      <c r="I1256" s="12">
        <f t="shared" ref="I1256" si="208">G1256*1.5</f>
        <v>1.5</v>
      </c>
      <c r="J1256" s="13" t="s">
        <v>72</v>
      </c>
      <c r="K1256" s="30">
        <f t="shared" si="204"/>
        <v>0.495</v>
      </c>
      <c r="L1256" s="30" t="s">
        <v>103</v>
      </c>
      <c r="M1256" s="15">
        <f t="shared" si="205"/>
        <v>495</v>
      </c>
      <c r="N1256" s="13" t="s">
        <v>71</v>
      </c>
    </row>
    <row r="1257" spans="1:14">
      <c r="A1257" s="169">
        <v>27</v>
      </c>
      <c r="B1257" s="5"/>
      <c r="C1257" s="5" t="s">
        <v>1919</v>
      </c>
      <c r="D1257" s="5"/>
      <c r="E1257" s="5" t="s">
        <v>12</v>
      </c>
      <c r="F1257" s="12" t="s">
        <v>505</v>
      </c>
      <c r="G1257" s="12">
        <v>1</v>
      </c>
      <c r="H1257" s="13" t="s">
        <v>74</v>
      </c>
      <c r="I1257" s="12">
        <f>G1257*1</f>
        <v>1</v>
      </c>
      <c r="J1257" s="13" t="s">
        <v>72</v>
      </c>
      <c r="K1257" s="30">
        <f t="shared" si="204"/>
        <v>0.33</v>
      </c>
      <c r="L1257" s="30" t="s">
        <v>103</v>
      </c>
      <c r="M1257" s="15">
        <f t="shared" si="205"/>
        <v>330</v>
      </c>
      <c r="N1257" s="13" t="s">
        <v>71</v>
      </c>
    </row>
    <row r="1258" spans="1:14">
      <c r="A1258" s="169">
        <v>28</v>
      </c>
      <c r="B1258" s="5"/>
      <c r="C1258" s="5" t="s">
        <v>832</v>
      </c>
      <c r="D1258" s="5"/>
      <c r="E1258" s="5" t="s">
        <v>12</v>
      </c>
      <c r="F1258" s="12" t="s">
        <v>1920</v>
      </c>
      <c r="G1258" s="12">
        <v>1</v>
      </c>
      <c r="H1258" s="13" t="s">
        <v>74</v>
      </c>
      <c r="I1258" s="12">
        <f>G1258*1</f>
        <v>1</v>
      </c>
      <c r="J1258" s="13" t="s">
        <v>72</v>
      </c>
      <c r="K1258" s="30">
        <f t="shared" si="204"/>
        <v>0.33</v>
      </c>
      <c r="L1258" s="30" t="s">
        <v>103</v>
      </c>
      <c r="M1258" s="15">
        <f t="shared" si="205"/>
        <v>330</v>
      </c>
      <c r="N1258" s="13" t="s">
        <v>71</v>
      </c>
    </row>
    <row r="1259" spans="1:14">
      <c r="A1259" s="169">
        <v>29</v>
      </c>
      <c r="B1259" s="5"/>
      <c r="C1259" s="5" t="s">
        <v>1114</v>
      </c>
      <c r="D1259" s="5"/>
      <c r="E1259" s="5" t="s">
        <v>12</v>
      </c>
      <c r="F1259" s="103" t="s">
        <v>322</v>
      </c>
      <c r="G1259" s="12">
        <v>0</v>
      </c>
      <c r="H1259" s="13" t="s">
        <v>74</v>
      </c>
      <c r="I1259" s="12">
        <f>G1259*1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169">
        <v>30</v>
      </c>
      <c r="B1260" s="5"/>
      <c r="C1260" s="5" t="s">
        <v>126</v>
      </c>
      <c r="D1260" s="5"/>
      <c r="E1260" s="5" t="s">
        <v>43</v>
      </c>
      <c r="F1260" s="12" t="s">
        <v>271</v>
      </c>
      <c r="G1260" s="12">
        <v>0</v>
      </c>
      <c r="H1260" s="13" t="s">
        <v>74</v>
      </c>
      <c r="I1260" s="12">
        <f t="shared" ref="I1260" si="209">G1260*4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169">
        <v>31</v>
      </c>
      <c r="B1261" s="5"/>
      <c r="C1261" s="5" t="s">
        <v>893</v>
      </c>
      <c r="D1261" s="5"/>
      <c r="E1261" s="5" t="s">
        <v>12</v>
      </c>
      <c r="F1261" s="12" t="s">
        <v>220</v>
      </c>
      <c r="G1261" s="12">
        <v>0</v>
      </c>
      <c r="H1261" s="13" t="s">
        <v>74</v>
      </c>
      <c r="I1261" s="12">
        <f>G1261*1</f>
        <v>0</v>
      </c>
      <c r="J1261" s="13" t="s">
        <v>72</v>
      </c>
      <c r="K1261" s="30">
        <f t="shared" si="204"/>
        <v>0</v>
      </c>
      <c r="L1261" s="30" t="s">
        <v>103</v>
      </c>
      <c r="M1261" s="15">
        <f t="shared" si="205"/>
        <v>0</v>
      </c>
      <c r="N1261" s="13" t="s">
        <v>71</v>
      </c>
    </row>
    <row r="1262" spans="1:14">
      <c r="A1262" s="169">
        <v>32</v>
      </c>
      <c r="B1262" s="5"/>
      <c r="C1262" s="5" t="s">
        <v>1193</v>
      </c>
      <c r="D1262" s="5"/>
      <c r="E1262" s="5" t="s">
        <v>43</v>
      </c>
      <c r="F1262" s="12" t="s">
        <v>218</v>
      </c>
      <c r="G1262" s="12">
        <v>0</v>
      </c>
      <c r="H1262" s="13" t="s">
        <v>74</v>
      </c>
      <c r="I1262" s="12">
        <f>G1262*1</f>
        <v>0</v>
      </c>
      <c r="J1262" s="13" t="s">
        <v>72</v>
      </c>
      <c r="K1262" s="30">
        <f t="shared" si="204"/>
        <v>0</v>
      </c>
      <c r="L1262" s="30" t="s">
        <v>103</v>
      </c>
      <c r="M1262" s="15">
        <f t="shared" si="205"/>
        <v>0</v>
      </c>
      <c r="N1262" s="13" t="s">
        <v>71</v>
      </c>
    </row>
    <row r="1263" spans="1:14">
      <c r="A1263" s="169">
        <v>33</v>
      </c>
      <c r="B1263" s="5"/>
      <c r="C1263" s="5" t="s">
        <v>686</v>
      </c>
      <c r="D1263" s="5"/>
      <c r="E1263" s="5" t="s">
        <v>12</v>
      </c>
      <c r="F1263" s="12" t="s">
        <v>795</v>
      </c>
      <c r="G1263" s="12">
        <v>0</v>
      </c>
      <c r="H1263" s="13" t="s">
        <v>74</v>
      </c>
      <c r="I1263" s="12">
        <f>G1263*1.5</f>
        <v>0</v>
      </c>
      <c r="J1263" s="13" t="s">
        <v>72</v>
      </c>
      <c r="K1263" s="30">
        <f t="shared" si="204"/>
        <v>0</v>
      </c>
      <c r="L1263" s="30" t="s">
        <v>103</v>
      </c>
      <c r="M1263" s="15">
        <f t="shared" si="205"/>
        <v>0</v>
      </c>
      <c r="N1263" s="13" t="s">
        <v>71</v>
      </c>
    </row>
    <row r="1264" spans="1:14">
      <c r="A1264" s="169">
        <v>34</v>
      </c>
      <c r="B1264" s="5"/>
      <c r="C1264" s="5" t="s">
        <v>1929</v>
      </c>
      <c r="D1264" s="5"/>
      <c r="E1264" s="5" t="s">
        <v>12</v>
      </c>
      <c r="F1264" s="12" t="s">
        <v>1930</v>
      </c>
      <c r="G1264" s="12">
        <v>1</v>
      </c>
      <c r="H1264" s="13" t="s">
        <v>74</v>
      </c>
      <c r="I1264" s="12">
        <f>G1264*1</f>
        <v>1</v>
      </c>
      <c r="J1264" s="13" t="s">
        <v>72</v>
      </c>
      <c r="K1264" s="30">
        <f t="shared" si="204"/>
        <v>0.33</v>
      </c>
      <c r="L1264" s="30" t="s">
        <v>103</v>
      </c>
      <c r="M1264" s="15">
        <f t="shared" si="205"/>
        <v>330</v>
      </c>
      <c r="N1264" s="13" t="s">
        <v>71</v>
      </c>
    </row>
    <row r="1265" spans="1:14">
      <c r="A1265" s="169">
        <v>35</v>
      </c>
      <c r="B1265" s="5"/>
      <c r="C1265" s="5" t="s">
        <v>52</v>
      </c>
      <c r="D1265" s="5"/>
      <c r="E1265" s="5" t="s">
        <v>12</v>
      </c>
      <c r="F1265" s="5" t="s">
        <v>971</v>
      </c>
      <c r="G1265" s="30">
        <v>2</v>
      </c>
      <c r="H1265" s="13" t="s">
        <v>74</v>
      </c>
      <c r="I1265" s="12">
        <f>G1265*1</f>
        <v>2</v>
      </c>
      <c r="J1265" s="13" t="s">
        <v>72</v>
      </c>
      <c r="K1265" s="30">
        <f t="shared" si="204"/>
        <v>0.66</v>
      </c>
      <c r="L1265" s="30" t="s">
        <v>103</v>
      </c>
      <c r="M1265" s="15">
        <f t="shared" si="205"/>
        <v>660</v>
      </c>
      <c r="N1265" s="13" t="s">
        <v>71</v>
      </c>
    </row>
    <row r="1266" spans="1:14">
      <c r="A1266" s="169">
        <v>36</v>
      </c>
      <c r="B1266" s="5"/>
      <c r="C1266" s="5" t="s">
        <v>1916</v>
      </c>
      <c r="D1266" s="5"/>
      <c r="E1266" s="5" t="s">
        <v>43</v>
      </c>
      <c r="F1266" s="5" t="s">
        <v>1917</v>
      </c>
      <c r="G1266" s="30">
        <v>1</v>
      </c>
      <c r="H1266" s="13" t="s">
        <v>74</v>
      </c>
      <c r="I1266" s="12">
        <f>G1266*1</f>
        <v>1</v>
      </c>
      <c r="J1266" s="13" t="s">
        <v>72</v>
      </c>
      <c r="K1266" s="30">
        <f t="shared" si="204"/>
        <v>0.33</v>
      </c>
      <c r="L1266" s="30" t="s">
        <v>103</v>
      </c>
      <c r="M1266" s="15">
        <f t="shared" si="205"/>
        <v>330</v>
      </c>
      <c r="N1266" s="13" t="s">
        <v>71</v>
      </c>
    </row>
    <row r="1267" spans="1:14">
      <c r="A1267" s="169">
        <v>37</v>
      </c>
      <c r="B1267" s="5"/>
      <c r="C1267" s="5" t="s">
        <v>49</v>
      </c>
      <c r="D1267" s="5" t="s">
        <v>48</v>
      </c>
      <c r="E1267" s="5" t="s">
        <v>1369</v>
      </c>
      <c r="F1267" s="5" t="s">
        <v>1370</v>
      </c>
      <c r="G1267" s="12">
        <v>0</v>
      </c>
      <c r="H1267" s="13" t="s">
        <v>74</v>
      </c>
      <c r="I1267" s="12">
        <v>4</v>
      </c>
      <c r="J1267" s="13" t="s">
        <v>72</v>
      </c>
      <c r="K1267" s="12">
        <f t="shared" si="204"/>
        <v>1.32</v>
      </c>
      <c r="L1267" s="13" t="s">
        <v>103</v>
      </c>
      <c r="M1267" s="12">
        <f t="shared" si="205"/>
        <v>1320</v>
      </c>
      <c r="N1267" s="13" t="s">
        <v>71</v>
      </c>
    </row>
    <row r="1268" spans="1:14">
      <c r="A1268" s="169">
        <v>38</v>
      </c>
      <c r="B1268" s="5"/>
      <c r="C1268" s="102" t="s">
        <v>1371</v>
      </c>
      <c r="D1268" s="102" t="s">
        <v>25</v>
      </c>
      <c r="E1268" s="102" t="s">
        <v>1372</v>
      </c>
      <c r="F1268" s="160" t="s">
        <v>1375</v>
      </c>
      <c r="G1268" s="140">
        <v>0</v>
      </c>
      <c r="H1268" s="141" t="s">
        <v>74</v>
      </c>
      <c r="I1268" s="140">
        <v>7</v>
      </c>
      <c r="J1268" s="141" t="s">
        <v>72</v>
      </c>
      <c r="K1268" s="142" t="s">
        <v>1373</v>
      </c>
      <c r="L1268" s="141" t="s">
        <v>103</v>
      </c>
      <c r="M1268" s="142" t="s">
        <v>1374</v>
      </c>
      <c r="N1268" s="141" t="s">
        <v>71</v>
      </c>
    </row>
    <row r="1269" spans="1:14">
      <c r="A1269" s="281" t="s">
        <v>54</v>
      </c>
      <c r="B1269" s="282"/>
      <c r="C1269" s="282"/>
      <c r="D1269" s="282"/>
      <c r="E1269" s="283"/>
      <c r="F1269" s="168"/>
      <c r="G1269" s="12">
        <f>SUM(G1231:G1268)</f>
        <v>21</v>
      </c>
      <c r="H1269" s="13" t="s">
        <v>74</v>
      </c>
      <c r="I1269" s="12">
        <f>SUM(I1231:I1267)</f>
        <v>81</v>
      </c>
      <c r="J1269" s="13" t="s">
        <v>72</v>
      </c>
      <c r="K1269" s="30">
        <f>I1269*0.33</f>
        <v>26.73</v>
      </c>
      <c r="L1269" s="30" t="s">
        <v>103</v>
      </c>
      <c r="M1269" s="34">
        <f>SUM(M1231:M1267)</f>
        <v>26730</v>
      </c>
      <c r="N1269" s="13" t="s">
        <v>71</v>
      </c>
    </row>
    <row r="1271" spans="1:14" ht="15" customHeight="1">
      <c r="A1271" s="286" t="s">
        <v>1932</v>
      </c>
      <c r="B1271" s="286" t="s">
        <v>0</v>
      </c>
      <c r="C1271" s="286" t="s">
        <v>2</v>
      </c>
      <c r="D1271" s="286" t="s">
        <v>4</v>
      </c>
      <c r="E1271" s="286" t="s">
        <v>1</v>
      </c>
      <c r="F1271" s="286" t="s">
        <v>280</v>
      </c>
      <c r="G1271" s="288" t="s">
        <v>5</v>
      </c>
      <c r="H1271" s="289"/>
      <c r="I1271" s="288" t="s">
        <v>6</v>
      </c>
      <c r="J1271" s="289"/>
      <c r="K1271" s="288" t="s">
        <v>101</v>
      </c>
      <c r="L1271" s="289"/>
      <c r="M1271" s="288" t="s">
        <v>102</v>
      </c>
      <c r="N1271" s="289"/>
    </row>
    <row r="1272" spans="1:14">
      <c r="A1272" s="287"/>
      <c r="B1272" s="287"/>
      <c r="C1272" s="287"/>
      <c r="D1272" s="287"/>
      <c r="E1272" s="287"/>
      <c r="F1272" s="287"/>
      <c r="G1272" s="290"/>
      <c r="H1272" s="291"/>
      <c r="I1272" s="290"/>
      <c r="J1272" s="291"/>
      <c r="K1272" s="290"/>
      <c r="L1272" s="291"/>
      <c r="M1272" s="290"/>
      <c r="N1272" s="291"/>
    </row>
    <row r="1273" spans="1:14">
      <c r="A1273" s="163">
        <v>1</v>
      </c>
      <c r="B1273" s="16" t="s">
        <v>64</v>
      </c>
      <c r="C1273" s="5" t="s">
        <v>3</v>
      </c>
      <c r="D1273" s="5" t="s">
        <v>7</v>
      </c>
      <c r="E1273" s="5" t="s">
        <v>8</v>
      </c>
      <c r="F1273" s="12" t="s">
        <v>1905</v>
      </c>
      <c r="G1273" s="12">
        <v>4</v>
      </c>
      <c r="H1273" s="13" t="s">
        <v>74</v>
      </c>
      <c r="I1273" s="12">
        <f t="shared" ref="I1273:I1275" si="210">G1273*6</f>
        <v>24</v>
      </c>
      <c r="J1273" s="13" t="s">
        <v>72</v>
      </c>
      <c r="K1273" s="30">
        <f t="shared" ref="K1273:K1309" si="211">I1273*0.33</f>
        <v>7.92</v>
      </c>
      <c r="L1273" s="30" t="s">
        <v>103</v>
      </c>
      <c r="M1273" s="15">
        <f t="shared" ref="M1273:M1309" si="212">K1273*1000</f>
        <v>7920</v>
      </c>
      <c r="N1273" s="13" t="s">
        <v>71</v>
      </c>
    </row>
    <row r="1274" spans="1:14">
      <c r="A1274" s="163">
        <v>2</v>
      </c>
      <c r="B1274" s="162" t="s">
        <v>2190</v>
      </c>
      <c r="C1274" s="5" t="s">
        <v>56</v>
      </c>
      <c r="D1274" s="5" t="s">
        <v>93</v>
      </c>
      <c r="E1274" s="5" t="s">
        <v>8</v>
      </c>
      <c r="F1274" s="93" t="s">
        <v>1348</v>
      </c>
      <c r="G1274" s="12">
        <v>3</v>
      </c>
      <c r="H1274" s="13" t="s">
        <v>74</v>
      </c>
      <c r="I1274" s="12">
        <f t="shared" si="210"/>
        <v>18</v>
      </c>
      <c r="J1274" s="13" t="s">
        <v>72</v>
      </c>
      <c r="K1274" s="30">
        <f t="shared" si="211"/>
        <v>5.94</v>
      </c>
      <c r="L1274" s="30" t="s">
        <v>103</v>
      </c>
      <c r="M1274" s="15">
        <f t="shared" si="212"/>
        <v>5940</v>
      </c>
      <c r="N1274" s="13" t="s">
        <v>71</v>
      </c>
    </row>
    <row r="1275" spans="1:14">
      <c r="A1275" s="163">
        <v>3</v>
      </c>
      <c r="B1275" s="5"/>
      <c r="C1275" s="5" t="s">
        <v>15</v>
      </c>
      <c r="D1275" s="5" t="s">
        <v>647</v>
      </c>
      <c r="E1275" s="5" t="s">
        <v>8</v>
      </c>
      <c r="F1275" s="12" t="s">
        <v>1907</v>
      </c>
      <c r="G1275" s="12">
        <v>2</v>
      </c>
      <c r="H1275" s="13" t="s">
        <v>74</v>
      </c>
      <c r="I1275" s="12">
        <f t="shared" si="210"/>
        <v>12</v>
      </c>
      <c r="J1275" s="13" t="s">
        <v>72</v>
      </c>
      <c r="K1275" s="30">
        <f t="shared" si="211"/>
        <v>3.96</v>
      </c>
      <c r="L1275" s="30" t="s">
        <v>103</v>
      </c>
      <c r="M1275" s="15">
        <f t="shared" si="212"/>
        <v>3960</v>
      </c>
      <c r="N1275" s="13" t="s">
        <v>71</v>
      </c>
    </row>
    <row r="1276" spans="1:14">
      <c r="A1276" s="163">
        <v>4</v>
      </c>
      <c r="B1276" s="5"/>
      <c r="C1276" s="5" t="s">
        <v>17</v>
      </c>
      <c r="D1276" s="5" t="s">
        <v>16</v>
      </c>
      <c r="E1276" s="5" t="s">
        <v>8</v>
      </c>
      <c r="F1276" s="12" t="s">
        <v>2191</v>
      </c>
      <c r="G1276" s="12">
        <v>3</v>
      </c>
      <c r="H1276" s="13" t="s">
        <v>74</v>
      </c>
      <c r="I1276" s="12">
        <f>G1276*F4657</f>
        <v>0</v>
      </c>
      <c r="J1276" s="13" t="s">
        <v>72</v>
      </c>
      <c r="K1276" s="30">
        <f t="shared" si="211"/>
        <v>0</v>
      </c>
      <c r="L1276" s="30" t="s">
        <v>103</v>
      </c>
      <c r="M1276" s="15">
        <f t="shared" si="212"/>
        <v>0</v>
      </c>
      <c r="N1276" s="13" t="s">
        <v>71</v>
      </c>
    </row>
    <row r="1277" spans="1:14">
      <c r="A1277" s="163">
        <v>5</v>
      </c>
      <c r="B1277" s="5"/>
      <c r="C1277" s="5" t="s">
        <v>251</v>
      </c>
      <c r="D1277" s="5" t="s">
        <v>18</v>
      </c>
      <c r="E1277" s="5" t="s">
        <v>8</v>
      </c>
      <c r="F1277" s="12" t="s">
        <v>2193</v>
      </c>
      <c r="G1277" s="12">
        <v>6</v>
      </c>
      <c r="H1277" s="13" t="s">
        <v>74</v>
      </c>
      <c r="I1277" s="12">
        <f t="shared" ref="I1277:I1281" si="213">G1277*6</f>
        <v>36</v>
      </c>
      <c r="J1277" s="13" t="s">
        <v>72</v>
      </c>
      <c r="K1277" s="30">
        <f t="shared" si="211"/>
        <v>11.88</v>
      </c>
      <c r="L1277" s="30" t="s">
        <v>103</v>
      </c>
      <c r="M1277" s="15">
        <f t="shared" si="212"/>
        <v>11880</v>
      </c>
      <c r="N1277" s="13" t="s">
        <v>71</v>
      </c>
    </row>
    <row r="1278" spans="1:14">
      <c r="A1278" s="163">
        <v>6</v>
      </c>
      <c r="B1278" s="5"/>
      <c r="C1278" s="9" t="s">
        <v>52</v>
      </c>
      <c r="D1278" s="9" t="s">
        <v>51</v>
      </c>
      <c r="E1278" s="9" t="s">
        <v>8</v>
      </c>
      <c r="F1278" s="72" t="s">
        <v>2194</v>
      </c>
      <c r="G1278" s="12">
        <v>3</v>
      </c>
      <c r="H1278" s="13" t="s">
        <v>74</v>
      </c>
      <c r="I1278" s="12">
        <f t="shared" si="213"/>
        <v>18</v>
      </c>
      <c r="J1278" s="13" t="s">
        <v>72</v>
      </c>
      <c r="K1278" s="30">
        <f t="shared" si="211"/>
        <v>5.94</v>
      </c>
      <c r="L1278" s="30" t="s">
        <v>103</v>
      </c>
      <c r="M1278" s="15">
        <f t="shared" si="212"/>
        <v>5940</v>
      </c>
      <c r="N1278" s="13" t="s">
        <v>71</v>
      </c>
    </row>
    <row r="1279" spans="1:14">
      <c r="A1279" s="163">
        <v>7</v>
      </c>
      <c r="B1279" s="5"/>
      <c r="C1279" s="5" t="s">
        <v>10</v>
      </c>
      <c r="D1279" s="5" t="s">
        <v>93</v>
      </c>
      <c r="E1279" s="5" t="s">
        <v>8</v>
      </c>
      <c r="F1279" s="12" t="s">
        <v>2166</v>
      </c>
      <c r="G1279" s="12">
        <v>5</v>
      </c>
      <c r="H1279" s="13" t="s">
        <v>74</v>
      </c>
      <c r="I1279" s="12">
        <f t="shared" si="213"/>
        <v>30</v>
      </c>
      <c r="J1279" s="13" t="s">
        <v>72</v>
      </c>
      <c r="K1279" s="30">
        <f t="shared" si="211"/>
        <v>9.9</v>
      </c>
      <c r="L1279" s="30" t="s">
        <v>103</v>
      </c>
      <c r="M1279" s="15">
        <f t="shared" si="212"/>
        <v>9900</v>
      </c>
      <c r="N1279" s="13" t="s">
        <v>71</v>
      </c>
    </row>
    <row r="1280" spans="1:14">
      <c r="A1280" s="186">
        <v>8</v>
      </c>
      <c r="B1280" s="5"/>
      <c r="C1280" s="102" t="s">
        <v>26</v>
      </c>
      <c r="D1280" s="102" t="s">
        <v>89</v>
      </c>
      <c r="E1280" s="102" t="s">
        <v>8</v>
      </c>
      <c r="F1280" s="119" t="s">
        <v>2192</v>
      </c>
      <c r="G1280" s="133">
        <v>5</v>
      </c>
      <c r="H1280" s="134" t="s">
        <v>74</v>
      </c>
      <c r="I1280" s="133">
        <f t="shared" si="213"/>
        <v>30</v>
      </c>
      <c r="J1280" s="134" t="s">
        <v>72</v>
      </c>
      <c r="K1280" s="30">
        <f t="shared" si="211"/>
        <v>9.9</v>
      </c>
      <c r="L1280" s="135" t="s">
        <v>103</v>
      </c>
      <c r="M1280" s="136">
        <f t="shared" si="212"/>
        <v>9900</v>
      </c>
      <c r="N1280" s="134" t="s">
        <v>71</v>
      </c>
    </row>
    <row r="1281" spans="1:14">
      <c r="A1281" s="186">
        <v>9</v>
      </c>
      <c r="B1281" s="5"/>
      <c r="C1281" s="5" t="s">
        <v>94</v>
      </c>
      <c r="D1281" s="5" t="s">
        <v>95</v>
      </c>
      <c r="E1281" s="5" t="s">
        <v>8</v>
      </c>
      <c r="F1281" s="113" t="s">
        <v>75</v>
      </c>
      <c r="G1281" s="12">
        <v>0</v>
      </c>
      <c r="H1281" s="13" t="s">
        <v>74</v>
      </c>
      <c r="I1281" s="12">
        <f t="shared" si="213"/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186">
        <v>10</v>
      </c>
      <c r="B1282" s="5"/>
      <c r="C1282" s="5" t="s">
        <v>190</v>
      </c>
      <c r="D1282" s="5" t="s">
        <v>20</v>
      </c>
      <c r="E1282" s="5" t="s">
        <v>173</v>
      </c>
      <c r="F1282" s="12" t="s">
        <v>1910</v>
      </c>
      <c r="G1282" s="12">
        <v>0</v>
      </c>
      <c r="H1282" s="13" t="s">
        <v>74</v>
      </c>
      <c r="I1282" s="12">
        <f>G1282*7</f>
        <v>0</v>
      </c>
      <c r="J1282" s="13" t="s">
        <v>72</v>
      </c>
      <c r="K1282" s="30">
        <f t="shared" si="211"/>
        <v>0</v>
      </c>
      <c r="L1282" s="30" t="s">
        <v>103</v>
      </c>
      <c r="M1282" s="15">
        <f t="shared" si="212"/>
        <v>0</v>
      </c>
      <c r="N1282" s="13" t="s">
        <v>71</v>
      </c>
    </row>
    <row r="1283" spans="1:14">
      <c r="A1283" s="186">
        <v>11</v>
      </c>
      <c r="B1283" s="5"/>
      <c r="C1283" s="5" t="s">
        <v>34</v>
      </c>
      <c r="D1283" s="5" t="s">
        <v>134</v>
      </c>
      <c r="E1283" s="5" t="s">
        <v>173</v>
      </c>
      <c r="F1283" s="12" t="s">
        <v>1501</v>
      </c>
      <c r="G1283" s="12">
        <v>0</v>
      </c>
      <c r="H1283" s="13" t="s">
        <v>74</v>
      </c>
      <c r="I1283" s="12">
        <f>G1283*7</f>
        <v>0</v>
      </c>
      <c r="J1283" s="13" t="s">
        <v>72</v>
      </c>
      <c r="K1283" s="30">
        <f t="shared" si="211"/>
        <v>0</v>
      </c>
      <c r="L1283" s="30" t="s">
        <v>103</v>
      </c>
      <c r="M1283" s="15">
        <f t="shared" si="212"/>
        <v>0</v>
      </c>
      <c r="N1283" s="13" t="s">
        <v>71</v>
      </c>
    </row>
    <row r="1284" spans="1:14">
      <c r="A1284" s="186">
        <v>12</v>
      </c>
      <c r="B1284" s="5"/>
      <c r="C1284" s="5" t="s">
        <v>23</v>
      </c>
      <c r="D1284" s="5" t="s">
        <v>136</v>
      </c>
      <c r="E1284" s="5" t="s">
        <v>12</v>
      </c>
      <c r="F1284" s="5" t="s">
        <v>1997</v>
      </c>
      <c r="G1284" s="12">
        <v>1</v>
      </c>
      <c r="H1284" s="13" t="s">
        <v>74</v>
      </c>
      <c r="I1284" s="12">
        <f t="shared" ref="I1284:I1293" si="214">G1284*1</f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186">
        <v>13</v>
      </c>
      <c r="B1285" s="5"/>
      <c r="C1285" s="5" t="s">
        <v>90</v>
      </c>
      <c r="D1285" s="5" t="s">
        <v>91</v>
      </c>
      <c r="E1285" s="5" t="s">
        <v>12</v>
      </c>
      <c r="F1285" s="12" t="s">
        <v>1342</v>
      </c>
      <c r="G1285" s="12">
        <v>1</v>
      </c>
      <c r="H1285" s="13" t="s">
        <v>74</v>
      </c>
      <c r="I1285" s="12">
        <f t="shared" si="214"/>
        <v>1</v>
      </c>
      <c r="J1285" s="13" t="s">
        <v>72</v>
      </c>
      <c r="K1285" s="30">
        <f t="shared" si="211"/>
        <v>0.33</v>
      </c>
      <c r="L1285" s="30" t="s">
        <v>103</v>
      </c>
      <c r="M1285" s="15">
        <f t="shared" si="212"/>
        <v>330</v>
      </c>
      <c r="N1285" s="13" t="s">
        <v>71</v>
      </c>
    </row>
    <row r="1286" spans="1:14">
      <c r="A1286" s="186">
        <v>14</v>
      </c>
      <c r="B1286" s="5"/>
      <c r="C1286" s="5" t="s">
        <v>81</v>
      </c>
      <c r="D1286" s="5" t="s">
        <v>82</v>
      </c>
      <c r="E1286" s="5" t="s">
        <v>12</v>
      </c>
      <c r="F1286" s="12" t="s">
        <v>2152</v>
      </c>
      <c r="G1286" s="12">
        <v>1</v>
      </c>
      <c r="H1286" s="13" t="s">
        <v>74</v>
      </c>
      <c r="I1286" s="12">
        <f t="shared" si="214"/>
        <v>1</v>
      </c>
      <c r="J1286" s="13" t="s">
        <v>72</v>
      </c>
      <c r="K1286" s="30">
        <f t="shared" si="211"/>
        <v>0.33</v>
      </c>
      <c r="L1286" s="30" t="s">
        <v>103</v>
      </c>
      <c r="M1286" s="15">
        <f t="shared" si="212"/>
        <v>330</v>
      </c>
      <c r="N1286" s="13" t="s">
        <v>71</v>
      </c>
    </row>
    <row r="1287" spans="1:14">
      <c r="A1287" s="186">
        <v>15</v>
      </c>
      <c r="B1287" s="5"/>
      <c r="C1287" s="5" t="s">
        <v>11</v>
      </c>
      <c r="D1287" s="5" t="s">
        <v>13</v>
      </c>
      <c r="E1287" s="5" t="s">
        <v>12</v>
      </c>
      <c r="F1287" s="113" t="s">
        <v>2195</v>
      </c>
      <c r="G1287" s="12">
        <v>1</v>
      </c>
      <c r="H1287" s="13" t="s">
        <v>74</v>
      </c>
      <c r="I1287" s="12">
        <f t="shared" si="214"/>
        <v>1</v>
      </c>
      <c r="J1287" s="13" t="s">
        <v>72</v>
      </c>
      <c r="K1287" s="30">
        <f t="shared" si="211"/>
        <v>0.33</v>
      </c>
      <c r="L1287" s="30" t="s">
        <v>103</v>
      </c>
      <c r="M1287" s="15">
        <f t="shared" si="212"/>
        <v>330</v>
      </c>
      <c r="N1287" s="13" t="s">
        <v>71</v>
      </c>
    </row>
    <row r="1288" spans="1:14">
      <c r="A1288" s="186">
        <v>16</v>
      </c>
      <c r="B1288" s="5"/>
      <c r="C1288" s="5" t="s">
        <v>28</v>
      </c>
      <c r="D1288" s="5" t="s">
        <v>27</v>
      </c>
      <c r="E1288" s="5" t="s">
        <v>12</v>
      </c>
      <c r="F1288" s="12" t="s">
        <v>1913</v>
      </c>
      <c r="G1288" s="12">
        <v>1</v>
      </c>
      <c r="H1288" s="13" t="s">
        <v>74</v>
      </c>
      <c r="I1288" s="12">
        <f t="shared" si="214"/>
        <v>1</v>
      </c>
      <c r="J1288" s="13" t="s">
        <v>72</v>
      </c>
      <c r="K1288" s="30">
        <f t="shared" si="211"/>
        <v>0.33</v>
      </c>
      <c r="L1288" s="30" t="s">
        <v>103</v>
      </c>
      <c r="M1288" s="15">
        <f t="shared" si="212"/>
        <v>330</v>
      </c>
      <c r="N1288" s="13" t="s">
        <v>71</v>
      </c>
    </row>
    <row r="1289" spans="1:14">
      <c r="A1289" s="186">
        <v>17</v>
      </c>
      <c r="B1289" s="5"/>
      <c r="C1289" s="102" t="s">
        <v>30</v>
      </c>
      <c r="D1289" s="102" t="s">
        <v>29</v>
      </c>
      <c r="E1289" s="102" t="s">
        <v>12</v>
      </c>
      <c r="F1289" s="133" t="s">
        <v>2196</v>
      </c>
      <c r="G1289" s="133">
        <v>3</v>
      </c>
      <c r="H1289" s="134" t="s">
        <v>74</v>
      </c>
      <c r="I1289" s="133">
        <f t="shared" si="214"/>
        <v>3</v>
      </c>
      <c r="J1289" s="134" t="s">
        <v>72</v>
      </c>
      <c r="K1289" s="135">
        <f t="shared" si="211"/>
        <v>0.99</v>
      </c>
      <c r="L1289" s="135" t="s">
        <v>103</v>
      </c>
      <c r="M1289" s="136">
        <f t="shared" si="212"/>
        <v>990</v>
      </c>
      <c r="N1289" s="134" t="s">
        <v>71</v>
      </c>
    </row>
    <row r="1290" spans="1:14">
      <c r="A1290" s="186">
        <v>18</v>
      </c>
      <c r="B1290" s="5"/>
      <c r="C1290" s="5" t="s">
        <v>32</v>
      </c>
      <c r="D1290" s="5" t="s">
        <v>33</v>
      </c>
      <c r="E1290" s="5" t="s">
        <v>12</v>
      </c>
      <c r="F1290" s="12" t="s">
        <v>1367</v>
      </c>
      <c r="G1290" s="12">
        <v>0</v>
      </c>
      <c r="H1290" s="13" t="s">
        <v>74</v>
      </c>
      <c r="I1290" s="12">
        <f t="shared" si="214"/>
        <v>0</v>
      </c>
      <c r="J1290" s="13" t="s">
        <v>72</v>
      </c>
      <c r="K1290" s="30">
        <f t="shared" si="211"/>
        <v>0</v>
      </c>
      <c r="L1290" s="30" t="s">
        <v>103</v>
      </c>
      <c r="M1290" s="15">
        <f t="shared" si="212"/>
        <v>0</v>
      </c>
      <c r="N1290" s="13" t="s">
        <v>71</v>
      </c>
    </row>
    <row r="1291" spans="1:14">
      <c r="A1291" s="186">
        <v>19</v>
      </c>
      <c r="B1291" s="5"/>
      <c r="C1291" s="5" t="s">
        <v>38</v>
      </c>
      <c r="D1291" s="5" t="s">
        <v>37</v>
      </c>
      <c r="E1291" s="5" t="s">
        <v>12</v>
      </c>
      <c r="F1291" s="12" t="s">
        <v>2197</v>
      </c>
      <c r="G1291" s="12">
        <v>1</v>
      </c>
      <c r="H1291" s="13" t="s">
        <v>74</v>
      </c>
      <c r="I1291" s="12">
        <f t="shared" si="214"/>
        <v>1</v>
      </c>
      <c r="J1291" s="13" t="s">
        <v>72</v>
      </c>
      <c r="K1291" s="30">
        <f t="shared" si="211"/>
        <v>0.33</v>
      </c>
      <c r="L1291" s="30" t="s">
        <v>103</v>
      </c>
      <c r="M1291" s="15">
        <f t="shared" si="212"/>
        <v>330</v>
      </c>
      <c r="N1291" s="13" t="s">
        <v>71</v>
      </c>
    </row>
    <row r="1292" spans="1:14">
      <c r="A1292" s="186">
        <v>20</v>
      </c>
      <c r="B1292" s="5"/>
      <c r="C1292" s="5" t="s">
        <v>40</v>
      </c>
      <c r="D1292" s="5" t="s">
        <v>39</v>
      </c>
      <c r="E1292" s="5" t="s">
        <v>12</v>
      </c>
      <c r="F1292" s="12" t="s">
        <v>2198</v>
      </c>
      <c r="G1292" s="12">
        <v>2</v>
      </c>
      <c r="H1292" s="13" t="s">
        <v>74</v>
      </c>
      <c r="I1292" s="12">
        <f t="shared" si="214"/>
        <v>2</v>
      </c>
      <c r="J1292" s="13" t="s">
        <v>72</v>
      </c>
      <c r="K1292" s="30">
        <f t="shared" si="211"/>
        <v>0.66</v>
      </c>
      <c r="L1292" s="30" t="s">
        <v>103</v>
      </c>
      <c r="M1292" s="15">
        <f t="shared" si="212"/>
        <v>660</v>
      </c>
      <c r="N1292" s="13" t="s">
        <v>71</v>
      </c>
    </row>
    <row r="1293" spans="1:14">
      <c r="A1293" s="186">
        <v>21</v>
      </c>
      <c r="B1293" s="5"/>
      <c r="C1293" s="5" t="s">
        <v>52</v>
      </c>
      <c r="D1293" s="5" t="s">
        <v>79</v>
      </c>
      <c r="E1293" s="5" t="s">
        <v>12</v>
      </c>
      <c r="F1293" s="12" t="s">
        <v>1962</v>
      </c>
      <c r="G1293" s="12">
        <v>0</v>
      </c>
      <c r="H1293" s="13" t="s">
        <v>74</v>
      </c>
      <c r="I1293" s="12">
        <f t="shared" si="214"/>
        <v>0</v>
      </c>
      <c r="J1293" s="13" t="s">
        <v>72</v>
      </c>
      <c r="K1293" s="30">
        <f t="shared" si="211"/>
        <v>0</v>
      </c>
      <c r="L1293" s="30" t="s">
        <v>103</v>
      </c>
      <c r="M1293" s="15">
        <f t="shared" si="212"/>
        <v>0</v>
      </c>
      <c r="N1293" s="13" t="s">
        <v>71</v>
      </c>
    </row>
    <row r="1294" spans="1:14">
      <c r="A1294" s="186">
        <v>22</v>
      </c>
      <c r="B1294" s="5"/>
      <c r="C1294" s="102" t="s">
        <v>45</v>
      </c>
      <c r="D1294" s="102" t="s">
        <v>44</v>
      </c>
      <c r="E1294" s="102" t="s">
        <v>43</v>
      </c>
      <c r="F1294" s="119" t="s">
        <v>2199</v>
      </c>
      <c r="G1294" s="133">
        <v>3</v>
      </c>
      <c r="H1294" s="134" t="s">
        <v>74</v>
      </c>
      <c r="I1294" s="133">
        <f>G1294*1.5</f>
        <v>4.5</v>
      </c>
      <c r="J1294" s="134" t="s">
        <v>72</v>
      </c>
      <c r="K1294" s="135">
        <f t="shared" si="211"/>
        <v>1.4850000000000001</v>
      </c>
      <c r="L1294" s="135" t="s">
        <v>103</v>
      </c>
      <c r="M1294" s="136">
        <f t="shared" si="212"/>
        <v>1485</v>
      </c>
      <c r="N1294" s="134" t="s">
        <v>71</v>
      </c>
    </row>
    <row r="1295" spans="1:14">
      <c r="A1295" s="186">
        <v>23</v>
      </c>
      <c r="B1295" s="5"/>
      <c r="C1295" s="5" t="s">
        <v>1390</v>
      </c>
      <c r="D1295" s="5" t="s">
        <v>46</v>
      </c>
      <c r="E1295" s="5" t="s">
        <v>43</v>
      </c>
      <c r="F1295" s="12" t="s">
        <v>1406</v>
      </c>
      <c r="G1295" s="12">
        <v>0</v>
      </c>
      <c r="H1295" s="13" t="s">
        <v>74</v>
      </c>
      <c r="I1295" s="12">
        <f>G1295*1.5</f>
        <v>0</v>
      </c>
      <c r="J1295" s="13" t="s">
        <v>72</v>
      </c>
      <c r="K1295" s="30">
        <f t="shared" si="211"/>
        <v>0</v>
      </c>
      <c r="L1295" s="30" t="s">
        <v>103</v>
      </c>
      <c r="M1295" s="15">
        <f t="shared" si="212"/>
        <v>0</v>
      </c>
      <c r="N1295" s="13" t="s">
        <v>71</v>
      </c>
    </row>
    <row r="1296" spans="1:14">
      <c r="A1296" s="186">
        <v>24</v>
      </c>
      <c r="B1296" s="5"/>
      <c r="C1296" s="5" t="s">
        <v>42</v>
      </c>
      <c r="D1296" s="5" t="s">
        <v>41</v>
      </c>
      <c r="E1296" s="5" t="s">
        <v>43</v>
      </c>
      <c r="F1296" s="12" t="s">
        <v>2200</v>
      </c>
      <c r="G1296" s="12">
        <v>1</v>
      </c>
      <c r="H1296" s="13" t="s">
        <v>74</v>
      </c>
      <c r="I1296" s="12">
        <f>G1296*1.5</f>
        <v>1.5</v>
      </c>
      <c r="J1296" s="13" t="s">
        <v>72</v>
      </c>
      <c r="K1296" s="30">
        <f t="shared" si="211"/>
        <v>0.495</v>
      </c>
      <c r="L1296" s="30" t="s">
        <v>103</v>
      </c>
      <c r="M1296" s="15">
        <f t="shared" si="212"/>
        <v>495</v>
      </c>
      <c r="N1296" s="13" t="s">
        <v>71</v>
      </c>
    </row>
    <row r="1297" spans="1:14">
      <c r="A1297" s="186">
        <v>25</v>
      </c>
      <c r="B1297" s="5"/>
      <c r="C1297" s="5" t="s">
        <v>1168</v>
      </c>
      <c r="D1297" s="5"/>
      <c r="E1297" s="5" t="s">
        <v>12</v>
      </c>
      <c r="F1297" s="12" t="s">
        <v>1106</v>
      </c>
      <c r="G1297" s="12">
        <v>0</v>
      </c>
      <c r="H1297" s="13" t="s">
        <v>74</v>
      </c>
      <c r="I1297" s="12">
        <f>G1297*4</f>
        <v>0</v>
      </c>
      <c r="J1297" s="13" t="s">
        <v>72</v>
      </c>
      <c r="K1297" s="30">
        <f t="shared" si="211"/>
        <v>0</v>
      </c>
      <c r="L1297" s="30" t="s">
        <v>103</v>
      </c>
      <c r="M1297" s="15">
        <f t="shared" si="212"/>
        <v>0</v>
      </c>
      <c r="N1297" s="13" t="s">
        <v>71</v>
      </c>
    </row>
    <row r="1298" spans="1:14">
      <c r="A1298" s="186">
        <v>26</v>
      </c>
      <c r="B1298" s="5"/>
      <c r="C1298" s="5" t="s">
        <v>1931</v>
      </c>
      <c r="D1298" s="5"/>
      <c r="E1298" s="5" t="s">
        <v>12</v>
      </c>
      <c r="F1298" s="12" t="s">
        <v>990</v>
      </c>
      <c r="G1298" s="12">
        <v>1</v>
      </c>
      <c r="H1298" s="13" t="s">
        <v>74</v>
      </c>
      <c r="I1298" s="12">
        <f t="shared" ref="I1298" si="215">G1298*1.5</f>
        <v>1.5</v>
      </c>
      <c r="J1298" s="13" t="s">
        <v>72</v>
      </c>
      <c r="K1298" s="30">
        <f t="shared" si="211"/>
        <v>0.495</v>
      </c>
      <c r="L1298" s="30" t="s">
        <v>103</v>
      </c>
      <c r="M1298" s="15">
        <f t="shared" si="212"/>
        <v>495</v>
      </c>
      <c r="N1298" s="13" t="s">
        <v>71</v>
      </c>
    </row>
    <row r="1299" spans="1:14">
      <c r="A1299" s="186">
        <v>27</v>
      </c>
      <c r="B1299" s="5"/>
      <c r="C1299" s="5" t="s">
        <v>1919</v>
      </c>
      <c r="D1299" s="5"/>
      <c r="E1299" s="5" t="s">
        <v>12</v>
      </c>
      <c r="F1299" s="12" t="s">
        <v>505</v>
      </c>
      <c r="G1299" s="12">
        <v>1</v>
      </c>
      <c r="H1299" s="13" t="s">
        <v>74</v>
      </c>
      <c r="I1299" s="12">
        <f>G1299*1</f>
        <v>1</v>
      </c>
      <c r="J1299" s="13" t="s">
        <v>72</v>
      </c>
      <c r="K1299" s="30">
        <f t="shared" si="211"/>
        <v>0.33</v>
      </c>
      <c r="L1299" s="30" t="s">
        <v>103</v>
      </c>
      <c r="M1299" s="15">
        <f t="shared" si="212"/>
        <v>330</v>
      </c>
      <c r="N1299" s="13" t="s">
        <v>71</v>
      </c>
    </row>
    <row r="1300" spans="1:14">
      <c r="A1300" s="186">
        <v>28</v>
      </c>
      <c r="B1300" s="5"/>
      <c r="C1300" s="5" t="s">
        <v>832</v>
      </c>
      <c r="D1300" s="5"/>
      <c r="E1300" s="5" t="s">
        <v>12</v>
      </c>
      <c r="F1300" s="12" t="s">
        <v>1920</v>
      </c>
      <c r="G1300" s="12">
        <v>1</v>
      </c>
      <c r="H1300" s="13" t="s">
        <v>74</v>
      </c>
      <c r="I1300" s="12">
        <f>G1300*1</f>
        <v>1</v>
      </c>
      <c r="J1300" s="13" t="s">
        <v>72</v>
      </c>
      <c r="K1300" s="30">
        <f t="shared" si="211"/>
        <v>0.33</v>
      </c>
      <c r="L1300" s="30" t="s">
        <v>103</v>
      </c>
      <c r="M1300" s="15">
        <f t="shared" si="212"/>
        <v>330</v>
      </c>
      <c r="N1300" s="13" t="s">
        <v>71</v>
      </c>
    </row>
    <row r="1301" spans="1:14">
      <c r="A1301" s="186">
        <v>29</v>
      </c>
      <c r="B1301" s="5"/>
      <c r="C1301" s="5" t="s">
        <v>1114</v>
      </c>
      <c r="D1301" s="5"/>
      <c r="E1301" s="5" t="s">
        <v>12</v>
      </c>
      <c r="F1301" s="103" t="s">
        <v>322</v>
      </c>
      <c r="G1301" s="12">
        <v>0</v>
      </c>
      <c r="H1301" s="13" t="s">
        <v>74</v>
      </c>
      <c r="I1301" s="12">
        <f>G1301*1</f>
        <v>0</v>
      </c>
      <c r="J1301" s="13" t="s">
        <v>72</v>
      </c>
      <c r="K1301" s="30">
        <f t="shared" si="211"/>
        <v>0</v>
      </c>
      <c r="L1301" s="30" t="s">
        <v>103</v>
      </c>
      <c r="M1301" s="15">
        <f t="shared" si="212"/>
        <v>0</v>
      </c>
      <c r="N1301" s="13" t="s">
        <v>71</v>
      </c>
    </row>
    <row r="1302" spans="1:14">
      <c r="A1302" s="186">
        <v>30</v>
      </c>
      <c r="B1302" s="5"/>
      <c r="C1302" s="5" t="s">
        <v>126</v>
      </c>
      <c r="D1302" s="5"/>
      <c r="E1302" s="5" t="s">
        <v>43</v>
      </c>
      <c r="F1302" s="12" t="s">
        <v>271</v>
      </c>
      <c r="G1302" s="12">
        <v>2</v>
      </c>
      <c r="H1302" s="13" t="s">
        <v>74</v>
      </c>
      <c r="I1302" s="12">
        <f t="shared" ref="I1302" si="216">G1302*4</f>
        <v>8</v>
      </c>
      <c r="J1302" s="13" t="s">
        <v>72</v>
      </c>
      <c r="K1302" s="30">
        <f t="shared" si="211"/>
        <v>2.64</v>
      </c>
      <c r="L1302" s="30" t="s">
        <v>103</v>
      </c>
      <c r="M1302" s="15">
        <f t="shared" si="212"/>
        <v>2640</v>
      </c>
      <c r="N1302" s="13" t="s">
        <v>71</v>
      </c>
    </row>
    <row r="1303" spans="1:14">
      <c r="A1303" s="186">
        <v>31</v>
      </c>
      <c r="B1303" s="5"/>
      <c r="C1303" s="5" t="s">
        <v>893</v>
      </c>
      <c r="D1303" s="5"/>
      <c r="E1303" s="5" t="s">
        <v>12</v>
      </c>
      <c r="F1303" s="12" t="s">
        <v>220</v>
      </c>
      <c r="G1303" s="12">
        <v>1</v>
      </c>
      <c r="H1303" s="13" t="s">
        <v>74</v>
      </c>
      <c r="I1303" s="12">
        <f>G1303*1</f>
        <v>1</v>
      </c>
      <c r="J1303" s="13" t="s">
        <v>72</v>
      </c>
      <c r="K1303" s="30">
        <f t="shared" si="211"/>
        <v>0.33</v>
      </c>
      <c r="L1303" s="30" t="s">
        <v>103</v>
      </c>
      <c r="M1303" s="15">
        <f t="shared" si="212"/>
        <v>330</v>
      </c>
      <c r="N1303" s="13" t="s">
        <v>71</v>
      </c>
    </row>
    <row r="1304" spans="1:14">
      <c r="A1304" s="186">
        <v>32</v>
      </c>
      <c r="B1304" s="5"/>
      <c r="C1304" s="5" t="s">
        <v>1193</v>
      </c>
      <c r="D1304" s="5"/>
      <c r="E1304" s="5" t="s">
        <v>43</v>
      </c>
      <c r="F1304" s="12" t="s">
        <v>218</v>
      </c>
      <c r="G1304" s="12">
        <v>0</v>
      </c>
      <c r="H1304" s="13" t="s">
        <v>74</v>
      </c>
      <c r="I1304" s="12">
        <f>G1304*1</f>
        <v>0</v>
      </c>
      <c r="J1304" s="13" t="s">
        <v>72</v>
      </c>
      <c r="K1304" s="30">
        <f t="shared" si="211"/>
        <v>0</v>
      </c>
      <c r="L1304" s="30" t="s">
        <v>103</v>
      </c>
      <c r="M1304" s="15">
        <f t="shared" si="212"/>
        <v>0</v>
      </c>
      <c r="N1304" s="13" t="s">
        <v>71</v>
      </c>
    </row>
    <row r="1305" spans="1:14">
      <c r="A1305" s="186">
        <v>33</v>
      </c>
      <c r="B1305" s="5"/>
      <c r="C1305" s="5" t="s">
        <v>686</v>
      </c>
      <c r="D1305" s="5"/>
      <c r="E1305" s="5" t="s">
        <v>12</v>
      </c>
      <c r="F1305" s="12" t="s">
        <v>795</v>
      </c>
      <c r="G1305" s="12">
        <v>0</v>
      </c>
      <c r="H1305" s="13" t="s">
        <v>74</v>
      </c>
      <c r="I1305" s="12">
        <f>G1305*1.5</f>
        <v>0</v>
      </c>
      <c r="J1305" s="13" t="s">
        <v>72</v>
      </c>
      <c r="K1305" s="30">
        <f t="shared" si="211"/>
        <v>0</v>
      </c>
      <c r="L1305" s="30" t="s">
        <v>103</v>
      </c>
      <c r="M1305" s="15">
        <f t="shared" si="212"/>
        <v>0</v>
      </c>
      <c r="N1305" s="13" t="s">
        <v>71</v>
      </c>
    </row>
    <row r="1306" spans="1:14">
      <c r="A1306" s="186">
        <v>34</v>
      </c>
      <c r="B1306" s="5"/>
      <c r="C1306" s="5" t="s">
        <v>1929</v>
      </c>
      <c r="D1306" s="5"/>
      <c r="E1306" s="5" t="s">
        <v>12</v>
      </c>
      <c r="F1306" s="12" t="s">
        <v>1930</v>
      </c>
      <c r="G1306" s="12">
        <v>1</v>
      </c>
      <c r="H1306" s="13" t="s">
        <v>74</v>
      </c>
      <c r="I1306" s="12">
        <f>G1306*1</f>
        <v>1</v>
      </c>
      <c r="J1306" s="13" t="s">
        <v>72</v>
      </c>
      <c r="K1306" s="30">
        <f t="shared" si="211"/>
        <v>0.33</v>
      </c>
      <c r="L1306" s="30" t="s">
        <v>103</v>
      </c>
      <c r="M1306" s="15">
        <f t="shared" si="212"/>
        <v>330</v>
      </c>
      <c r="N1306" s="13" t="s">
        <v>71</v>
      </c>
    </row>
    <row r="1307" spans="1:14">
      <c r="A1307" s="186">
        <v>35</v>
      </c>
      <c r="B1307" s="5"/>
      <c r="C1307" s="5" t="s">
        <v>52</v>
      </c>
      <c r="D1307" s="5"/>
      <c r="E1307" s="5" t="s">
        <v>12</v>
      </c>
      <c r="F1307" s="5" t="s">
        <v>971</v>
      </c>
      <c r="G1307" s="30">
        <v>3</v>
      </c>
      <c r="H1307" s="13" t="s">
        <v>74</v>
      </c>
      <c r="I1307" s="12">
        <f>G1307*1</f>
        <v>3</v>
      </c>
      <c r="J1307" s="13" t="s">
        <v>72</v>
      </c>
      <c r="K1307" s="30">
        <f t="shared" si="211"/>
        <v>0.99</v>
      </c>
      <c r="L1307" s="30" t="s">
        <v>103</v>
      </c>
      <c r="M1307" s="15">
        <f t="shared" si="212"/>
        <v>990</v>
      </c>
      <c r="N1307" s="13" t="s">
        <v>71</v>
      </c>
    </row>
    <row r="1308" spans="1:14">
      <c r="A1308" s="186">
        <v>36</v>
      </c>
      <c r="B1308" s="5"/>
      <c r="C1308" s="5" t="s">
        <v>1916</v>
      </c>
      <c r="D1308" s="5"/>
      <c r="E1308" s="5" t="s">
        <v>43</v>
      </c>
      <c r="F1308" s="5" t="s">
        <v>1917</v>
      </c>
      <c r="G1308" s="30">
        <v>1</v>
      </c>
      <c r="H1308" s="13" t="s">
        <v>74</v>
      </c>
      <c r="I1308" s="12">
        <f>G1308*1</f>
        <v>1</v>
      </c>
      <c r="J1308" s="13" t="s">
        <v>72</v>
      </c>
      <c r="K1308" s="30">
        <f t="shared" si="211"/>
        <v>0.33</v>
      </c>
      <c r="L1308" s="30" t="s">
        <v>103</v>
      </c>
      <c r="M1308" s="15">
        <f t="shared" si="212"/>
        <v>330</v>
      </c>
      <c r="N1308" s="13" t="s">
        <v>71</v>
      </c>
    </row>
    <row r="1309" spans="1:14">
      <c r="A1309" s="186">
        <v>37</v>
      </c>
      <c r="B1309" s="5"/>
      <c r="C1309" s="5" t="s">
        <v>49</v>
      </c>
      <c r="D1309" s="5" t="s">
        <v>48</v>
      </c>
      <c r="E1309" s="5" t="s">
        <v>1369</v>
      </c>
      <c r="F1309" s="5" t="s">
        <v>1370</v>
      </c>
      <c r="G1309" s="12">
        <v>0</v>
      </c>
      <c r="H1309" s="13" t="s">
        <v>74</v>
      </c>
      <c r="I1309" s="12">
        <v>4</v>
      </c>
      <c r="J1309" s="13" t="s">
        <v>72</v>
      </c>
      <c r="K1309" s="12">
        <f t="shared" si="211"/>
        <v>1.32</v>
      </c>
      <c r="L1309" s="13" t="s">
        <v>103</v>
      </c>
      <c r="M1309" s="12">
        <f t="shared" si="212"/>
        <v>1320</v>
      </c>
      <c r="N1309" s="13" t="s">
        <v>71</v>
      </c>
    </row>
    <row r="1310" spans="1:14">
      <c r="A1310" s="186">
        <v>38</v>
      </c>
      <c r="B1310" s="5"/>
      <c r="C1310" s="102" t="s">
        <v>1371</v>
      </c>
      <c r="D1310" s="102" t="s">
        <v>25</v>
      </c>
      <c r="E1310" s="102" t="s">
        <v>1372</v>
      </c>
      <c r="F1310" s="160" t="s">
        <v>1375</v>
      </c>
      <c r="G1310" s="140">
        <v>0</v>
      </c>
      <c r="H1310" s="141" t="s">
        <v>74</v>
      </c>
      <c r="I1310" s="140">
        <v>7</v>
      </c>
      <c r="J1310" s="141" t="s">
        <v>72</v>
      </c>
      <c r="K1310" s="142" t="s">
        <v>1373</v>
      </c>
      <c r="L1310" s="141" t="s">
        <v>103</v>
      </c>
      <c r="M1310" s="142" t="s">
        <v>1374</v>
      </c>
      <c r="N1310" s="141" t="s">
        <v>71</v>
      </c>
    </row>
    <row r="1311" spans="1:14">
      <c r="A1311" s="281" t="s">
        <v>54</v>
      </c>
      <c r="B1311" s="282"/>
      <c r="C1311" s="282"/>
      <c r="D1311" s="282"/>
      <c r="E1311" s="283"/>
      <c r="F1311" s="185"/>
      <c r="G1311" s="12">
        <f>SUM(G1273:G1310)</f>
        <v>57</v>
      </c>
      <c r="H1311" s="13" t="s">
        <v>74</v>
      </c>
      <c r="I1311" s="12">
        <f>SUM(I1273:I1309)</f>
        <v>206.5</v>
      </c>
      <c r="J1311" s="13" t="s">
        <v>72</v>
      </c>
      <c r="K1311" s="30">
        <f>I1311*0.33</f>
        <v>68.14500000000001</v>
      </c>
      <c r="L1311" s="30" t="s">
        <v>103</v>
      </c>
      <c r="M1311" s="34">
        <f>SUM(M1273:M1309)</f>
        <v>68145</v>
      </c>
      <c r="N1311" s="13" t="s">
        <v>71</v>
      </c>
    </row>
    <row r="1313" ht="15" customHeight="1"/>
    <row r="1355" ht="15" customHeight="1"/>
    <row r="1397" ht="15" customHeight="1"/>
    <row r="1439" ht="15" customHeight="1"/>
    <row r="1481" ht="15" customHeight="1"/>
    <row r="1523" ht="15" customHeight="1"/>
    <row r="1565" ht="15" customHeight="1"/>
  </sheetData>
  <mergeCells count="341">
    <mergeCell ref="K1229:L1230"/>
    <mergeCell ref="M1229:N1230"/>
    <mergeCell ref="A1269:E1269"/>
    <mergeCell ref="A1227:E1227"/>
    <mergeCell ref="A1229:A1230"/>
    <mergeCell ref="B1229:B1230"/>
    <mergeCell ref="C1229:C1230"/>
    <mergeCell ref="D1229:D1230"/>
    <mergeCell ref="E1229:E1230"/>
    <mergeCell ref="F1229:F1230"/>
    <mergeCell ref="G1229:H1230"/>
    <mergeCell ref="I1229:J1230"/>
    <mergeCell ref="K1145:L1146"/>
    <mergeCell ref="M1145:N1146"/>
    <mergeCell ref="A1185:E1185"/>
    <mergeCell ref="A1187:A1188"/>
    <mergeCell ref="B1187:B1188"/>
    <mergeCell ref="C1187:C1188"/>
    <mergeCell ref="D1187:D1188"/>
    <mergeCell ref="E1187:E1188"/>
    <mergeCell ref="F1187:F1188"/>
    <mergeCell ref="G1187:H1188"/>
    <mergeCell ref="I1187:J1188"/>
    <mergeCell ref="K1187:L1188"/>
    <mergeCell ref="M1187:N1188"/>
    <mergeCell ref="A1143:E1143"/>
    <mergeCell ref="A1145:A1146"/>
    <mergeCell ref="B1145:B1146"/>
    <mergeCell ref="C1145:C1146"/>
    <mergeCell ref="D1145:D1146"/>
    <mergeCell ref="E1145:E1146"/>
    <mergeCell ref="F1145:F1146"/>
    <mergeCell ref="G1145:H1146"/>
    <mergeCell ref="I1145:J1146"/>
    <mergeCell ref="K1061:L1062"/>
    <mergeCell ref="M1061:N1062"/>
    <mergeCell ref="A1101:E1101"/>
    <mergeCell ref="A1103:A1104"/>
    <mergeCell ref="B1103:B1104"/>
    <mergeCell ref="C1103:C1104"/>
    <mergeCell ref="D1103:D1104"/>
    <mergeCell ref="E1103:E1104"/>
    <mergeCell ref="F1103:F1104"/>
    <mergeCell ref="G1103:H1104"/>
    <mergeCell ref="I1103:J1104"/>
    <mergeCell ref="K1103:L1104"/>
    <mergeCell ref="M1103:N1104"/>
    <mergeCell ref="A1059:E1059"/>
    <mergeCell ref="A1061:A1062"/>
    <mergeCell ref="B1061:B1062"/>
    <mergeCell ref="C1061:C1062"/>
    <mergeCell ref="D1061:D1062"/>
    <mergeCell ref="E1061:E1062"/>
    <mergeCell ref="F1061:F1062"/>
    <mergeCell ref="G1061:H1062"/>
    <mergeCell ref="I1061:J1062"/>
    <mergeCell ref="K977:L978"/>
    <mergeCell ref="M977:N978"/>
    <mergeCell ref="A1017:E1017"/>
    <mergeCell ref="A1019:A1020"/>
    <mergeCell ref="B1019:B1020"/>
    <mergeCell ref="C1019:C1020"/>
    <mergeCell ref="D1019:D1020"/>
    <mergeCell ref="E1019:E1020"/>
    <mergeCell ref="F1019:F1020"/>
    <mergeCell ref="G1019:H1020"/>
    <mergeCell ref="I1019:J1020"/>
    <mergeCell ref="K1019:L1020"/>
    <mergeCell ref="M1019:N1020"/>
    <mergeCell ref="A975:E975"/>
    <mergeCell ref="A977:A978"/>
    <mergeCell ref="B977:B978"/>
    <mergeCell ref="C977:C978"/>
    <mergeCell ref="D977:D978"/>
    <mergeCell ref="E977:E978"/>
    <mergeCell ref="F977:F978"/>
    <mergeCell ref="G977:H978"/>
    <mergeCell ref="I977:J978"/>
    <mergeCell ref="M893:N894"/>
    <mergeCell ref="A933:E933"/>
    <mergeCell ref="A935:A936"/>
    <mergeCell ref="B935:B936"/>
    <mergeCell ref="C935:C936"/>
    <mergeCell ref="D935:D936"/>
    <mergeCell ref="E935:E936"/>
    <mergeCell ref="F935:F936"/>
    <mergeCell ref="G935:H936"/>
    <mergeCell ref="I935:J936"/>
    <mergeCell ref="K935:L936"/>
    <mergeCell ref="M935:N936"/>
    <mergeCell ref="A893:A894"/>
    <mergeCell ref="B893:B894"/>
    <mergeCell ref="C893:C894"/>
    <mergeCell ref="D893:D894"/>
    <mergeCell ref="E893:E894"/>
    <mergeCell ref="F893:F894"/>
    <mergeCell ref="G893:H894"/>
    <mergeCell ref="I893:J894"/>
    <mergeCell ref="K893:L894"/>
    <mergeCell ref="A593:E593"/>
    <mergeCell ref="F553:F554"/>
    <mergeCell ref="G553:H554"/>
    <mergeCell ref="I553:J554"/>
    <mergeCell ref="K553:L554"/>
    <mergeCell ref="M553:N554"/>
    <mergeCell ref="A550:E550"/>
    <mergeCell ref="A553:A554"/>
    <mergeCell ref="B553:B554"/>
    <mergeCell ref="C553:C554"/>
    <mergeCell ref="D553:D554"/>
    <mergeCell ref="E553:E554"/>
    <mergeCell ref="F510:F511"/>
    <mergeCell ref="G510:H511"/>
    <mergeCell ref="I510:J511"/>
    <mergeCell ref="K510:L511"/>
    <mergeCell ref="M510:N511"/>
    <mergeCell ref="A508:E508"/>
    <mergeCell ref="A510:A511"/>
    <mergeCell ref="B510:B511"/>
    <mergeCell ref="C510:C511"/>
    <mergeCell ref="D510:D511"/>
    <mergeCell ref="E510:E511"/>
    <mergeCell ref="F468:F469"/>
    <mergeCell ref="G468:H469"/>
    <mergeCell ref="I468:J469"/>
    <mergeCell ref="K468:L469"/>
    <mergeCell ref="M468:N469"/>
    <mergeCell ref="A465:E465"/>
    <mergeCell ref="A468:A469"/>
    <mergeCell ref="B468:B469"/>
    <mergeCell ref="C468:C469"/>
    <mergeCell ref="D468:D469"/>
    <mergeCell ref="E468:E469"/>
    <mergeCell ref="F425:F426"/>
    <mergeCell ref="G425:H426"/>
    <mergeCell ref="I425:J426"/>
    <mergeCell ref="K425:L426"/>
    <mergeCell ref="M425:N426"/>
    <mergeCell ref="A423:E423"/>
    <mergeCell ref="A425:A426"/>
    <mergeCell ref="B425:B426"/>
    <mergeCell ref="C425:C426"/>
    <mergeCell ref="D425:D426"/>
    <mergeCell ref="E425:E426"/>
    <mergeCell ref="F383:F384"/>
    <mergeCell ref="G383:H384"/>
    <mergeCell ref="I383:J384"/>
    <mergeCell ref="K383:L384"/>
    <mergeCell ref="M383:N384"/>
    <mergeCell ref="A381:E381"/>
    <mergeCell ref="A383:A384"/>
    <mergeCell ref="B383:B384"/>
    <mergeCell ref="C383:C384"/>
    <mergeCell ref="D383:D384"/>
    <mergeCell ref="E383:E384"/>
    <mergeCell ref="F341:F342"/>
    <mergeCell ref="G341:H342"/>
    <mergeCell ref="I341:J342"/>
    <mergeCell ref="K341:L342"/>
    <mergeCell ref="M341:N342"/>
    <mergeCell ref="A338:E338"/>
    <mergeCell ref="A341:A342"/>
    <mergeCell ref="B341:B342"/>
    <mergeCell ref="C341:C342"/>
    <mergeCell ref="D341:D342"/>
    <mergeCell ref="E341:E342"/>
    <mergeCell ref="K256:L257"/>
    <mergeCell ref="M256:N257"/>
    <mergeCell ref="A254:E254"/>
    <mergeCell ref="A256:A257"/>
    <mergeCell ref="B256:B257"/>
    <mergeCell ref="C256:C257"/>
    <mergeCell ref="D256:D257"/>
    <mergeCell ref="E256:E257"/>
    <mergeCell ref="F298:F299"/>
    <mergeCell ref="G298:H299"/>
    <mergeCell ref="I298:J299"/>
    <mergeCell ref="K298:L299"/>
    <mergeCell ref="M298:N299"/>
    <mergeCell ref="A296:E296"/>
    <mergeCell ref="A298:A299"/>
    <mergeCell ref="B298:B299"/>
    <mergeCell ref="C298:C299"/>
    <mergeCell ref="D298:D299"/>
    <mergeCell ref="E298:E299"/>
    <mergeCell ref="M172:N173"/>
    <mergeCell ref="A169:E169"/>
    <mergeCell ref="A172:A173"/>
    <mergeCell ref="B172:B173"/>
    <mergeCell ref="C172:C173"/>
    <mergeCell ref="D172:D173"/>
    <mergeCell ref="E172:E173"/>
    <mergeCell ref="F214:F215"/>
    <mergeCell ref="G214:H215"/>
    <mergeCell ref="I214:J215"/>
    <mergeCell ref="K214:L215"/>
    <mergeCell ref="M214:N215"/>
    <mergeCell ref="A212:E212"/>
    <mergeCell ref="A214:A215"/>
    <mergeCell ref="B214:B215"/>
    <mergeCell ref="C214:C215"/>
    <mergeCell ref="D214:D215"/>
    <mergeCell ref="E214:E215"/>
    <mergeCell ref="M86:N87"/>
    <mergeCell ref="A86:A87"/>
    <mergeCell ref="B86:B87"/>
    <mergeCell ref="C86:C87"/>
    <mergeCell ref="D86:D87"/>
    <mergeCell ref="E86:E87"/>
    <mergeCell ref="F129:F130"/>
    <mergeCell ref="G129:H130"/>
    <mergeCell ref="I129:J130"/>
    <mergeCell ref="K129:L130"/>
    <mergeCell ref="M129:N130"/>
    <mergeCell ref="A126:E126"/>
    <mergeCell ref="A129:A130"/>
    <mergeCell ref="B129:B130"/>
    <mergeCell ref="C129:C130"/>
    <mergeCell ref="D129:D130"/>
    <mergeCell ref="E129:E130"/>
    <mergeCell ref="M44:N45"/>
    <mergeCell ref="M1:N2"/>
    <mergeCell ref="A41:E41"/>
    <mergeCell ref="A44:A45"/>
    <mergeCell ref="B44:B45"/>
    <mergeCell ref="C44:C45"/>
    <mergeCell ref="D44:D45"/>
    <mergeCell ref="E44:E45"/>
    <mergeCell ref="A1:A2"/>
    <mergeCell ref="B1:B2"/>
    <mergeCell ref="C1:C2"/>
    <mergeCell ref="D1:D2"/>
    <mergeCell ref="E1:E2"/>
    <mergeCell ref="F44:F45"/>
    <mergeCell ref="G44:H45"/>
    <mergeCell ref="I44:J45"/>
    <mergeCell ref="K44:L45"/>
    <mergeCell ref="F1:F2"/>
    <mergeCell ref="A84:E84"/>
    <mergeCell ref="G1:H2"/>
    <mergeCell ref="I1:J2"/>
    <mergeCell ref="K1:L2"/>
    <mergeCell ref="A595:A596"/>
    <mergeCell ref="B595:B596"/>
    <mergeCell ref="C595:C596"/>
    <mergeCell ref="D595:D596"/>
    <mergeCell ref="E595:E596"/>
    <mergeCell ref="F595:F596"/>
    <mergeCell ref="G595:H596"/>
    <mergeCell ref="I595:J596"/>
    <mergeCell ref="K595:L596"/>
    <mergeCell ref="F86:F87"/>
    <mergeCell ref="G86:H87"/>
    <mergeCell ref="I86:J87"/>
    <mergeCell ref="K86:L87"/>
    <mergeCell ref="F172:F173"/>
    <mergeCell ref="G172:H173"/>
    <mergeCell ref="I172:J173"/>
    <mergeCell ref="K172:L173"/>
    <mergeCell ref="F256:F257"/>
    <mergeCell ref="G256:H257"/>
    <mergeCell ref="I256:J257"/>
    <mergeCell ref="M595:N596"/>
    <mergeCell ref="A635:E635"/>
    <mergeCell ref="A638:A639"/>
    <mergeCell ref="B638:B639"/>
    <mergeCell ref="C638:C639"/>
    <mergeCell ref="D638:D639"/>
    <mergeCell ref="E638:E639"/>
    <mergeCell ref="F638:F639"/>
    <mergeCell ref="G638:H639"/>
    <mergeCell ref="I638:J639"/>
    <mergeCell ref="K638:L639"/>
    <mergeCell ref="M638:N639"/>
    <mergeCell ref="A678:E678"/>
    <mergeCell ref="A681:A682"/>
    <mergeCell ref="B681:B682"/>
    <mergeCell ref="C681:C682"/>
    <mergeCell ref="D681:D682"/>
    <mergeCell ref="E681:E682"/>
    <mergeCell ref="F681:F682"/>
    <mergeCell ref="G681:H682"/>
    <mergeCell ref="I681:J682"/>
    <mergeCell ref="K681:L682"/>
    <mergeCell ref="M681:N682"/>
    <mergeCell ref="A721:E721"/>
    <mergeCell ref="A724:A725"/>
    <mergeCell ref="B724:B725"/>
    <mergeCell ref="C724:C725"/>
    <mergeCell ref="D724:D725"/>
    <mergeCell ref="E724:E725"/>
    <mergeCell ref="F724:F725"/>
    <mergeCell ref="G724:H725"/>
    <mergeCell ref="I724:J725"/>
    <mergeCell ref="K724:L725"/>
    <mergeCell ref="M724:N725"/>
    <mergeCell ref="A764:E764"/>
    <mergeCell ref="A767:A768"/>
    <mergeCell ref="B767:B768"/>
    <mergeCell ref="C767:C768"/>
    <mergeCell ref="D767:D768"/>
    <mergeCell ref="E767:E768"/>
    <mergeCell ref="F767:F768"/>
    <mergeCell ref="G767:H768"/>
    <mergeCell ref="I767:J768"/>
    <mergeCell ref="K767:L768"/>
    <mergeCell ref="M767:N768"/>
    <mergeCell ref="A807:E807"/>
    <mergeCell ref="A809:A810"/>
    <mergeCell ref="B809:B810"/>
    <mergeCell ref="C809:C810"/>
    <mergeCell ref="D809:D810"/>
    <mergeCell ref="E809:E810"/>
    <mergeCell ref="F809:F810"/>
    <mergeCell ref="G809:H810"/>
    <mergeCell ref="I809:J810"/>
    <mergeCell ref="K809:L810"/>
    <mergeCell ref="M809:N810"/>
    <mergeCell ref="K851:L852"/>
    <mergeCell ref="M851:N852"/>
    <mergeCell ref="A891:E891"/>
    <mergeCell ref="A849:E849"/>
    <mergeCell ref="A851:A852"/>
    <mergeCell ref="B851:B852"/>
    <mergeCell ref="C851:C852"/>
    <mergeCell ref="D851:D852"/>
    <mergeCell ref="E851:E852"/>
    <mergeCell ref="F851:F852"/>
    <mergeCell ref="G851:H852"/>
    <mergeCell ref="I851:J852"/>
    <mergeCell ref="M1271:N1272"/>
    <mergeCell ref="A1311:E1311"/>
    <mergeCell ref="A1271:A1272"/>
    <mergeCell ref="B1271:B1272"/>
    <mergeCell ref="C1271:C1272"/>
    <mergeCell ref="D1271:D1272"/>
    <mergeCell ref="E1271:E1272"/>
    <mergeCell ref="F1271:F1272"/>
    <mergeCell ref="G1271:H1272"/>
    <mergeCell ref="I1271:J1272"/>
    <mergeCell ref="K1271:L1272"/>
  </mergeCells>
  <pageMargins left="1.8897637795275593" right="1.8897637795275593" top="0.74803149606299213" bottom="0.74803149606299213" header="0.31496062992125984" footer="0.31496062992125984"/>
  <pageSetup paperSize="5" scale="79" orientation="landscape" r:id="rId1"/>
  <rowBreaks count="32" manualBreakCount="32">
    <brk id="43" max="16" man="1"/>
    <brk id="84" max="16" man="1"/>
    <brk id="126" max="16" man="1"/>
    <brk id="170" max="16" man="1"/>
    <brk id="213" max="16" man="1"/>
    <brk id="254" max="16" man="1"/>
    <brk id="297" max="16" man="1"/>
    <brk id="339" max="16" man="1"/>
    <brk id="382" max="16" man="1"/>
    <brk id="423" max="16" man="1"/>
    <brk id="466" max="16" man="1"/>
    <brk id="508" max="16" man="1"/>
    <brk id="551" max="16" man="1"/>
    <brk id="594" max="16" man="1"/>
    <brk id="636" max="16" man="1"/>
    <brk id="679" max="16" man="1"/>
    <brk id="723" max="16" man="1"/>
    <brk id="766" max="16" man="1"/>
    <brk id="808" max="16" man="1"/>
    <brk id="849" max="16" man="1"/>
    <brk id="850" max="16" man="1"/>
    <brk id="892" max="16" man="1"/>
    <brk id="934" max="16" man="1"/>
    <brk id="976" max="16" man="1"/>
    <brk id="1018" max="16" man="1"/>
    <brk id="1060" max="16" man="1"/>
    <brk id="1102" max="16" man="1"/>
    <brk id="1143" max="16" man="1"/>
    <brk id="1186" max="16" man="1"/>
    <brk id="1228" max="16" man="1"/>
    <brk id="1270" max="16" man="1"/>
    <brk id="1312" max="16" man="1"/>
  </rowBreaks>
  <colBreaks count="1" manualBreakCount="1">
    <brk id="15" max="16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N1309"/>
  <sheetViews>
    <sheetView topLeftCell="A25" zoomScale="84" zoomScaleNormal="84" workbookViewId="0">
      <selection activeCell="A42" sqref="A42:N82"/>
    </sheetView>
  </sheetViews>
  <sheetFormatPr defaultRowHeight="15"/>
  <cols>
    <col min="1" max="1" width="4.140625" customWidth="1"/>
    <col min="2" max="2" width="14" customWidth="1"/>
    <col min="3" max="3" width="13.28515625" customWidth="1"/>
    <col min="4" max="4" width="15.28515625" customWidth="1"/>
    <col min="5" max="5" width="13.85546875" customWidth="1"/>
    <col min="6" max="6" width="65.28515625" customWidth="1"/>
    <col min="7" max="8" width="5" customWidth="1"/>
    <col min="9" max="9" width="9.28515625" customWidth="1"/>
    <col min="10" max="10" width="5.5703125" customWidth="1"/>
    <col min="11" max="11" width="8.28515625" customWidth="1"/>
    <col min="12" max="12" width="5.28515625" customWidth="1"/>
    <col min="13" max="13" width="14" customWidth="1"/>
    <col min="14" max="14" width="4.42578125" customWidth="1"/>
  </cols>
  <sheetData>
    <row r="1" spans="1:14">
      <c r="A1" s="286" t="s">
        <v>1932</v>
      </c>
      <c r="B1" s="286" t="s">
        <v>0</v>
      </c>
      <c r="C1" s="286" t="s">
        <v>2</v>
      </c>
      <c r="D1" s="286" t="s">
        <v>4</v>
      </c>
      <c r="E1" s="286" t="s">
        <v>1</v>
      </c>
      <c r="F1" s="286" t="s">
        <v>280</v>
      </c>
      <c r="G1" s="288" t="s">
        <v>5</v>
      </c>
      <c r="H1" s="289"/>
      <c r="I1" s="288" t="s">
        <v>6</v>
      </c>
      <c r="J1" s="289"/>
      <c r="K1" s="288" t="s">
        <v>101</v>
      </c>
      <c r="L1" s="289"/>
      <c r="M1" s="288" t="s">
        <v>102</v>
      </c>
      <c r="N1" s="289"/>
    </row>
    <row r="2" spans="1:14">
      <c r="A2" s="287"/>
      <c r="B2" s="287"/>
      <c r="C2" s="287"/>
      <c r="D2" s="287"/>
      <c r="E2" s="287"/>
      <c r="F2" s="287"/>
      <c r="G2" s="290"/>
      <c r="H2" s="291"/>
      <c r="I2" s="290"/>
      <c r="J2" s="291"/>
      <c r="K2" s="290"/>
      <c r="L2" s="291"/>
      <c r="M2" s="290"/>
      <c r="N2" s="291"/>
    </row>
    <row r="3" spans="1:14">
      <c r="A3" s="163">
        <v>1</v>
      </c>
      <c r="B3" s="16" t="s">
        <v>64</v>
      </c>
      <c r="C3" s="5" t="s">
        <v>3</v>
      </c>
      <c r="D3" s="5" t="s">
        <v>7</v>
      </c>
      <c r="E3" s="5" t="s">
        <v>8</v>
      </c>
      <c r="F3" s="12" t="s">
        <v>2201</v>
      </c>
      <c r="G3" s="12">
        <v>3</v>
      </c>
      <c r="H3" s="13" t="s">
        <v>74</v>
      </c>
      <c r="I3" s="12">
        <f t="shared" ref="I3:I5" si="0">G3*6</f>
        <v>18</v>
      </c>
      <c r="J3" s="13" t="s">
        <v>72</v>
      </c>
      <c r="K3" s="30">
        <f t="shared" ref="K3:K39" si="1">I3*0.33</f>
        <v>5.94</v>
      </c>
      <c r="L3" s="30" t="s">
        <v>103</v>
      </c>
      <c r="M3" s="15">
        <f t="shared" ref="M3:M39" si="2">K3*1000</f>
        <v>5940</v>
      </c>
      <c r="N3" s="13" t="s">
        <v>71</v>
      </c>
    </row>
    <row r="4" spans="1:14">
      <c r="A4" s="163">
        <v>2</v>
      </c>
      <c r="B4" s="162">
        <v>43647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2203</v>
      </c>
      <c r="G6" s="12">
        <v>4</v>
      </c>
      <c r="H6" s="13" t="s">
        <v>74</v>
      </c>
      <c r="I6" s="12">
        <f>G6*F3386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1992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2204</v>
      </c>
      <c r="G8" s="12">
        <v>5</v>
      </c>
      <c r="H8" s="13" t="s">
        <v>74</v>
      </c>
      <c r="I8" s="12">
        <f t="shared" si="3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03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2205</v>
      </c>
      <c r="G10" s="133">
        <v>5</v>
      </c>
      <c r="H10" s="134" t="s">
        <v>74</v>
      </c>
      <c r="I10" s="133">
        <f t="shared" si="3"/>
        <v>30</v>
      </c>
      <c r="J10" s="134" t="s">
        <v>72</v>
      </c>
      <c r="K10" s="30">
        <f t="shared" si="1"/>
        <v>9.9</v>
      </c>
      <c r="L10" s="135" t="s">
        <v>103</v>
      </c>
      <c r="M10" s="136">
        <f t="shared" si="2"/>
        <v>9900</v>
      </c>
      <c r="N10" s="134" t="s">
        <v>71</v>
      </c>
    </row>
    <row r="11" spans="1:14">
      <c r="A11" s="203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0</v>
      </c>
      <c r="H11" s="13" t="s">
        <v>74</v>
      </c>
      <c r="I11" s="12">
        <f t="shared" si="3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03">
        <v>10</v>
      </c>
      <c r="B12" s="5"/>
      <c r="C12" s="5" t="s">
        <v>190</v>
      </c>
      <c r="D12" s="5" t="s">
        <v>20</v>
      </c>
      <c r="E12" s="5" t="s">
        <v>173</v>
      </c>
      <c r="F12" s="12" t="s">
        <v>2206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03">
        <v>11</v>
      </c>
      <c r="B13" s="5"/>
      <c r="C13" s="5" t="s">
        <v>34</v>
      </c>
      <c r="D13" s="5" t="s">
        <v>134</v>
      </c>
      <c r="E13" s="5" t="s">
        <v>173</v>
      </c>
      <c r="F13" s="12" t="s">
        <v>1501</v>
      </c>
      <c r="G13" s="12">
        <v>0</v>
      </c>
      <c r="H13" s="13" t="s">
        <v>74</v>
      </c>
      <c r="I13" s="12">
        <f>G13*7</f>
        <v>0</v>
      </c>
      <c r="J13" s="13" t="s">
        <v>72</v>
      </c>
      <c r="K13" s="30">
        <f t="shared" si="1"/>
        <v>0</v>
      </c>
      <c r="L13" s="30" t="s">
        <v>103</v>
      </c>
      <c r="M13" s="15">
        <f t="shared" si="2"/>
        <v>0</v>
      </c>
      <c r="N13" s="13" t="s">
        <v>71</v>
      </c>
    </row>
    <row r="14" spans="1:14">
      <c r="A14" s="203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3</v>
      </c>
      <c r="H14" s="13" t="s">
        <v>74</v>
      </c>
      <c r="I14" s="12">
        <f t="shared" ref="I14:I23" si="4">G14*1</f>
        <v>3</v>
      </c>
      <c r="J14" s="13" t="s">
        <v>72</v>
      </c>
      <c r="K14" s="30">
        <f t="shared" si="1"/>
        <v>0.99</v>
      </c>
      <c r="L14" s="30" t="s">
        <v>103</v>
      </c>
      <c r="M14" s="15">
        <f t="shared" si="2"/>
        <v>990</v>
      </c>
      <c r="N14" s="13" t="s">
        <v>71</v>
      </c>
    </row>
    <row r="15" spans="1:14">
      <c r="A15" s="203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03">
        <v>14</v>
      </c>
      <c r="B16" s="5"/>
      <c r="C16" s="5" t="s">
        <v>81</v>
      </c>
      <c r="D16" s="5" t="s">
        <v>82</v>
      </c>
      <c r="E16" s="5" t="s">
        <v>12</v>
      </c>
      <c r="F16" s="12" t="s">
        <v>2207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03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03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1</v>
      </c>
      <c r="H18" s="13" t="s">
        <v>74</v>
      </c>
      <c r="I18" s="12">
        <f t="shared" si="4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203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33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203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03">
        <v>19</v>
      </c>
      <c r="B21" s="5"/>
      <c r="C21" s="5" t="s">
        <v>38</v>
      </c>
      <c r="D21" s="5" t="s">
        <v>37</v>
      </c>
      <c r="E21" s="5" t="s">
        <v>12</v>
      </c>
      <c r="F21" s="12" t="s">
        <v>2210</v>
      </c>
      <c r="G21" s="12">
        <v>2</v>
      </c>
      <c r="H21" s="13" t="s">
        <v>74</v>
      </c>
      <c r="I21" s="12">
        <f t="shared" si="4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</row>
    <row r="22" spans="1:14">
      <c r="A22" s="203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03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03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1914</v>
      </c>
      <c r="G24" s="133">
        <v>0</v>
      </c>
      <c r="H24" s="134" t="s">
        <v>74</v>
      </c>
      <c r="I24" s="133">
        <f>G24*1.5</f>
        <v>0</v>
      </c>
      <c r="J24" s="134" t="s">
        <v>72</v>
      </c>
      <c r="K24" s="135">
        <f t="shared" si="1"/>
        <v>0</v>
      </c>
      <c r="L24" s="135" t="s">
        <v>103</v>
      </c>
      <c r="M24" s="136">
        <f t="shared" si="2"/>
        <v>0</v>
      </c>
      <c r="N24" s="134" t="s">
        <v>71</v>
      </c>
    </row>
    <row r="25" spans="1:14">
      <c r="A25" s="203">
        <v>23</v>
      </c>
      <c r="B25" s="5"/>
      <c r="C25" s="5" t="s">
        <v>1390</v>
      </c>
      <c r="D25" s="5" t="s">
        <v>46</v>
      </c>
      <c r="E25" s="5" t="s">
        <v>43</v>
      </c>
      <c r="F25" s="12" t="s">
        <v>2211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03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03">
        <v>25</v>
      </c>
      <c r="B27" s="5"/>
      <c r="C27" s="5" t="s">
        <v>78</v>
      </c>
      <c r="D27" s="5"/>
      <c r="E27" s="5" t="s">
        <v>43</v>
      </c>
      <c r="F27" s="12" t="s">
        <v>2035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 ht="30">
      <c r="A28" s="203">
        <v>26</v>
      </c>
      <c r="B28" s="5"/>
      <c r="C28" s="5" t="s">
        <v>1010</v>
      </c>
      <c r="D28" s="5"/>
      <c r="E28" s="5" t="s">
        <v>173</v>
      </c>
      <c r="F28" s="103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13" t="s">
        <v>138</v>
      </c>
      <c r="K28" s="212">
        <f t="shared" si="1"/>
        <v>0.495</v>
      </c>
      <c r="L28" s="30" t="s">
        <v>103</v>
      </c>
      <c r="M28" s="213">
        <f t="shared" si="2"/>
        <v>495</v>
      </c>
      <c r="N28" s="13" t="s">
        <v>71</v>
      </c>
    </row>
    <row r="29" spans="1:14">
      <c r="A29" s="203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03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03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03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03">
        <v>31</v>
      </c>
      <c r="B33" s="5"/>
      <c r="C33" s="5" t="s">
        <v>893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 t="shared" si="1"/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203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03">
        <v>33</v>
      </c>
      <c r="B35" s="5"/>
      <c r="C35" s="5" t="s">
        <v>124</v>
      </c>
      <c r="D35" s="5"/>
      <c r="E35" s="5" t="s">
        <v>12</v>
      </c>
      <c r="F35" s="12" t="s">
        <v>1280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03">
        <v>34</v>
      </c>
      <c r="B36" s="5"/>
      <c r="C36" s="5" t="s">
        <v>894</v>
      </c>
      <c r="D36" s="5"/>
      <c r="E36" s="5" t="s">
        <v>12</v>
      </c>
      <c r="F36" s="12" t="s">
        <v>490</v>
      </c>
      <c r="G36" s="12">
        <v>2</v>
      </c>
      <c r="H36" s="13" t="s">
        <v>74</v>
      </c>
      <c r="I36" s="12">
        <f>G36*1</f>
        <v>2</v>
      </c>
      <c r="J36" s="13" t="s">
        <v>72</v>
      </c>
      <c r="K36" s="30">
        <f t="shared" si="1"/>
        <v>0.66</v>
      </c>
      <c r="L36" s="30" t="s">
        <v>103</v>
      </c>
      <c r="M36" s="15">
        <f t="shared" si="2"/>
        <v>660</v>
      </c>
      <c r="N36" s="13" t="s">
        <v>71</v>
      </c>
    </row>
    <row r="37" spans="1:14">
      <c r="A37" s="203">
        <v>35</v>
      </c>
      <c r="B37" s="5"/>
      <c r="C37" s="5" t="s">
        <v>52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03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03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81" t="s">
        <v>54</v>
      </c>
      <c r="B40" s="282"/>
      <c r="C40" s="282"/>
      <c r="D40" s="282"/>
      <c r="E40" s="283"/>
      <c r="F40" s="95"/>
      <c r="G40" s="12">
        <f>SUM(G3:G39)</f>
        <v>69</v>
      </c>
      <c r="H40" s="13" t="s">
        <v>74</v>
      </c>
      <c r="I40" s="12">
        <f>SUM(I3:I39)</f>
        <v>215</v>
      </c>
      <c r="J40" s="13" t="s">
        <v>72</v>
      </c>
      <c r="K40" s="30">
        <f>I40*0.33</f>
        <v>70.95</v>
      </c>
      <c r="L40" s="30" t="s">
        <v>103</v>
      </c>
      <c r="M40" s="34">
        <f>SUM(M3:M39)</f>
        <v>70950</v>
      </c>
      <c r="N40" s="13" t="s">
        <v>71</v>
      </c>
    </row>
    <row r="42" spans="1:14">
      <c r="A42" s="286" t="s">
        <v>1932</v>
      </c>
      <c r="B42" s="286" t="s">
        <v>0</v>
      </c>
      <c r="C42" s="286" t="s">
        <v>2</v>
      </c>
      <c r="D42" s="286" t="s">
        <v>4</v>
      </c>
      <c r="E42" s="286" t="s">
        <v>1</v>
      </c>
      <c r="F42" s="286" t="s">
        <v>280</v>
      </c>
      <c r="G42" s="288" t="s">
        <v>5</v>
      </c>
      <c r="H42" s="289"/>
      <c r="I42" s="288" t="s">
        <v>6</v>
      </c>
      <c r="J42" s="289"/>
      <c r="K42" s="288" t="s">
        <v>101</v>
      </c>
      <c r="L42" s="289"/>
      <c r="M42" s="288" t="s">
        <v>102</v>
      </c>
      <c r="N42" s="289"/>
    </row>
    <row r="43" spans="1:14">
      <c r="A43" s="287"/>
      <c r="B43" s="287"/>
      <c r="C43" s="287"/>
      <c r="D43" s="287"/>
      <c r="E43" s="287"/>
      <c r="F43" s="287"/>
      <c r="G43" s="290"/>
      <c r="H43" s="291"/>
      <c r="I43" s="290"/>
      <c r="J43" s="291"/>
      <c r="K43" s="290"/>
      <c r="L43" s="291"/>
      <c r="M43" s="290"/>
      <c r="N43" s="291"/>
    </row>
    <row r="44" spans="1:14">
      <c r="A44" s="163">
        <v>1</v>
      </c>
      <c r="B44" s="16" t="s">
        <v>65</v>
      </c>
      <c r="C44" s="5" t="s">
        <v>3</v>
      </c>
      <c r="D44" s="5" t="s">
        <v>7</v>
      </c>
      <c r="E44" s="5" t="s">
        <v>8</v>
      </c>
      <c r="F44" s="181" t="s">
        <v>2214</v>
      </c>
      <c r="G44" s="12">
        <v>4</v>
      </c>
      <c r="H44" s="13" t="s">
        <v>74</v>
      </c>
      <c r="I44" s="12">
        <f t="shared" ref="I44:I46" si="7">G44*6</f>
        <v>24</v>
      </c>
      <c r="J44" s="13" t="s">
        <v>72</v>
      </c>
      <c r="K44" s="30">
        <f t="shared" ref="K44:K80" si="8">I44*0.33</f>
        <v>7.92</v>
      </c>
      <c r="L44" s="30" t="s">
        <v>103</v>
      </c>
      <c r="M44" s="15">
        <f t="shared" ref="M44:M80" si="9">K44*1000</f>
        <v>7920</v>
      </c>
      <c r="N44" s="13" t="s">
        <v>71</v>
      </c>
    </row>
    <row r="45" spans="1:14">
      <c r="A45" s="163">
        <v>2</v>
      </c>
      <c r="B45" s="162">
        <v>43648</v>
      </c>
      <c r="C45" s="5" t="s">
        <v>56</v>
      </c>
      <c r="D45" s="5" t="s">
        <v>93</v>
      </c>
      <c r="E45" s="5" t="s">
        <v>8</v>
      </c>
      <c r="F45" s="93" t="s">
        <v>1923</v>
      </c>
      <c r="G45" s="12">
        <v>0</v>
      </c>
      <c r="H45" s="13" t="s">
        <v>74</v>
      </c>
      <c r="I45" s="12">
        <f t="shared" si="7"/>
        <v>0</v>
      </c>
      <c r="J45" s="13" t="s">
        <v>72</v>
      </c>
      <c r="K45" s="30">
        <f t="shared" si="8"/>
        <v>0</v>
      </c>
      <c r="L45" s="30" t="s">
        <v>103</v>
      </c>
      <c r="M45" s="15">
        <f t="shared" si="9"/>
        <v>0</v>
      </c>
      <c r="N45" s="13" t="s">
        <v>71</v>
      </c>
    </row>
    <row r="46" spans="1:14">
      <c r="A46" s="163">
        <v>3</v>
      </c>
      <c r="B46" s="5"/>
      <c r="C46" s="5" t="s">
        <v>15</v>
      </c>
      <c r="D46" s="5" t="s">
        <v>647</v>
      </c>
      <c r="E46" s="5" t="s">
        <v>8</v>
      </c>
      <c r="F46" s="181" t="s">
        <v>2215</v>
      </c>
      <c r="G46" s="12">
        <v>2</v>
      </c>
      <c r="H46" s="13" t="s">
        <v>74</v>
      </c>
      <c r="I46" s="12">
        <f t="shared" si="7"/>
        <v>12</v>
      </c>
      <c r="J46" s="13" t="s">
        <v>72</v>
      </c>
      <c r="K46" s="30">
        <f t="shared" si="8"/>
        <v>3.96</v>
      </c>
      <c r="L46" s="30" t="s">
        <v>103</v>
      </c>
      <c r="M46" s="15">
        <f t="shared" si="9"/>
        <v>3960</v>
      </c>
      <c r="N46" s="13" t="s">
        <v>71</v>
      </c>
    </row>
    <row r="47" spans="1:14">
      <c r="A47" s="163">
        <v>4</v>
      </c>
      <c r="B47" s="5"/>
      <c r="C47" s="5" t="s">
        <v>17</v>
      </c>
      <c r="D47" s="5" t="s">
        <v>16</v>
      </c>
      <c r="E47" s="5" t="s">
        <v>8</v>
      </c>
      <c r="F47" s="181" t="s">
        <v>2216</v>
      </c>
      <c r="G47" s="12">
        <v>3</v>
      </c>
      <c r="H47" s="13" t="s">
        <v>74</v>
      </c>
      <c r="I47" s="12">
        <f>G47*F3428</f>
        <v>0</v>
      </c>
      <c r="J47" s="13" t="s">
        <v>72</v>
      </c>
      <c r="K47" s="30">
        <f t="shared" si="8"/>
        <v>0</v>
      </c>
      <c r="L47" s="30" t="s">
        <v>103</v>
      </c>
      <c r="M47" s="15">
        <f t="shared" si="9"/>
        <v>0</v>
      </c>
      <c r="N47" s="13" t="s">
        <v>71</v>
      </c>
    </row>
    <row r="48" spans="1:14">
      <c r="A48" s="163">
        <v>5</v>
      </c>
      <c r="B48" s="5"/>
      <c r="C48" s="5" t="s">
        <v>251</v>
      </c>
      <c r="D48" s="5" t="s">
        <v>18</v>
      </c>
      <c r="E48" s="5" t="s">
        <v>8</v>
      </c>
      <c r="F48" s="181" t="s">
        <v>2217</v>
      </c>
      <c r="G48" s="12">
        <v>4</v>
      </c>
      <c r="H48" s="13" t="s">
        <v>74</v>
      </c>
      <c r="I48" s="12">
        <f t="shared" ref="I48:I52" si="10">G48*6</f>
        <v>24</v>
      </c>
      <c r="J48" s="13" t="s">
        <v>72</v>
      </c>
      <c r="K48" s="30">
        <f t="shared" si="8"/>
        <v>7.92</v>
      </c>
      <c r="L48" s="30" t="s">
        <v>103</v>
      </c>
      <c r="M48" s="15">
        <f t="shared" si="9"/>
        <v>7920</v>
      </c>
      <c r="N48" s="13" t="s">
        <v>71</v>
      </c>
    </row>
    <row r="49" spans="1:14">
      <c r="A49" s="163">
        <v>6</v>
      </c>
      <c r="B49" s="5"/>
      <c r="C49" s="9" t="s">
        <v>52</v>
      </c>
      <c r="D49" s="9" t="s">
        <v>51</v>
      </c>
      <c r="E49" s="9" t="s">
        <v>8</v>
      </c>
      <c r="F49" s="72" t="s">
        <v>2218</v>
      </c>
      <c r="G49" s="12">
        <v>3</v>
      </c>
      <c r="H49" s="13" t="s">
        <v>74</v>
      </c>
      <c r="I49" s="12">
        <f t="shared" si="10"/>
        <v>18</v>
      </c>
      <c r="J49" s="13" t="s">
        <v>72</v>
      </c>
      <c r="K49" s="30">
        <f t="shared" si="8"/>
        <v>5.94</v>
      </c>
      <c r="L49" s="30" t="s">
        <v>103</v>
      </c>
      <c r="M49" s="15">
        <f t="shared" si="9"/>
        <v>5940</v>
      </c>
      <c r="N49" s="13" t="s">
        <v>71</v>
      </c>
    </row>
    <row r="50" spans="1:14">
      <c r="A50" s="163">
        <v>7</v>
      </c>
      <c r="B50" s="5"/>
      <c r="C50" s="5" t="s">
        <v>10</v>
      </c>
      <c r="D50" s="5" t="s">
        <v>93</v>
      </c>
      <c r="E50" s="5" t="s">
        <v>8</v>
      </c>
      <c r="F50" s="181" t="s">
        <v>2219</v>
      </c>
      <c r="G50" s="12">
        <v>5</v>
      </c>
      <c r="H50" s="13" t="s">
        <v>74</v>
      </c>
      <c r="I50" s="12">
        <f t="shared" si="10"/>
        <v>30</v>
      </c>
      <c r="J50" s="13" t="s">
        <v>72</v>
      </c>
      <c r="K50" s="30">
        <f t="shared" si="8"/>
        <v>9.9</v>
      </c>
      <c r="L50" s="30" t="s">
        <v>103</v>
      </c>
      <c r="M50" s="15">
        <f t="shared" si="9"/>
        <v>9900</v>
      </c>
      <c r="N50" s="13" t="s">
        <v>71</v>
      </c>
    </row>
    <row r="51" spans="1:14">
      <c r="A51" s="203">
        <v>8</v>
      </c>
      <c r="B51" s="5"/>
      <c r="C51" s="102" t="s">
        <v>26</v>
      </c>
      <c r="D51" s="102" t="s">
        <v>89</v>
      </c>
      <c r="E51" s="102" t="s">
        <v>8</v>
      </c>
      <c r="F51" s="118" t="s">
        <v>2220</v>
      </c>
      <c r="G51" s="133">
        <v>5</v>
      </c>
      <c r="H51" s="134" t="s">
        <v>74</v>
      </c>
      <c r="I51" s="133">
        <f t="shared" si="10"/>
        <v>30</v>
      </c>
      <c r="J51" s="134" t="s">
        <v>72</v>
      </c>
      <c r="K51" s="30">
        <f t="shared" si="8"/>
        <v>9.9</v>
      </c>
      <c r="L51" s="135" t="s">
        <v>103</v>
      </c>
      <c r="M51" s="136">
        <f t="shared" si="9"/>
        <v>9900</v>
      </c>
      <c r="N51" s="134" t="s">
        <v>71</v>
      </c>
    </row>
    <row r="52" spans="1:14">
      <c r="A52" s="203">
        <v>9</v>
      </c>
      <c r="B52" s="5"/>
      <c r="C52" s="5" t="s">
        <v>94</v>
      </c>
      <c r="D52" s="5" t="s">
        <v>95</v>
      </c>
      <c r="E52" s="5" t="s">
        <v>8</v>
      </c>
      <c r="F52" s="177" t="s">
        <v>75</v>
      </c>
      <c r="G52" s="12">
        <v>0</v>
      </c>
      <c r="H52" s="13" t="s">
        <v>74</v>
      </c>
      <c r="I52" s="12">
        <f t="shared" si="10"/>
        <v>0</v>
      </c>
      <c r="J52" s="13" t="s">
        <v>72</v>
      </c>
      <c r="K52" s="30">
        <f t="shared" si="8"/>
        <v>0</v>
      </c>
      <c r="L52" s="30" t="s">
        <v>103</v>
      </c>
      <c r="M52" s="15">
        <f t="shared" si="9"/>
        <v>0</v>
      </c>
      <c r="N52" s="13" t="s">
        <v>71</v>
      </c>
    </row>
    <row r="53" spans="1:14">
      <c r="A53" s="203">
        <v>10</v>
      </c>
      <c r="B53" s="5"/>
      <c r="C53" s="5" t="s">
        <v>190</v>
      </c>
      <c r="D53" s="5" t="s">
        <v>20</v>
      </c>
      <c r="E53" s="5" t="s">
        <v>173</v>
      </c>
      <c r="F53" s="177" t="s">
        <v>75</v>
      </c>
      <c r="G53" s="12">
        <v>0</v>
      </c>
      <c r="H53" s="13" t="s">
        <v>74</v>
      </c>
      <c r="I53" s="12">
        <f>G53*7</f>
        <v>0</v>
      </c>
      <c r="J53" s="13" t="s">
        <v>72</v>
      </c>
      <c r="K53" s="30">
        <f t="shared" si="8"/>
        <v>0</v>
      </c>
      <c r="L53" s="30" t="s">
        <v>103</v>
      </c>
      <c r="M53" s="15">
        <f t="shared" si="9"/>
        <v>0</v>
      </c>
      <c r="N53" s="13" t="s">
        <v>71</v>
      </c>
    </row>
    <row r="54" spans="1:14">
      <c r="A54" s="203">
        <v>11</v>
      </c>
      <c r="B54" s="5"/>
      <c r="C54" s="5" t="s">
        <v>34</v>
      </c>
      <c r="D54" s="5" t="s">
        <v>134</v>
      </c>
      <c r="E54" s="5" t="s">
        <v>173</v>
      </c>
      <c r="F54" s="181" t="s">
        <v>2221</v>
      </c>
      <c r="G54" s="12">
        <v>1</v>
      </c>
      <c r="H54" s="13" t="s">
        <v>74</v>
      </c>
      <c r="I54" s="12">
        <f>G54*7</f>
        <v>7</v>
      </c>
      <c r="J54" s="13" t="s">
        <v>72</v>
      </c>
      <c r="K54" s="30">
        <f t="shared" si="8"/>
        <v>2.31</v>
      </c>
      <c r="L54" s="30" t="s">
        <v>103</v>
      </c>
      <c r="M54" s="15">
        <f t="shared" si="9"/>
        <v>2310</v>
      </c>
      <c r="N54" s="13" t="s">
        <v>71</v>
      </c>
    </row>
    <row r="55" spans="1:14">
      <c r="A55" s="203">
        <v>12</v>
      </c>
      <c r="B55" s="5"/>
      <c r="C55" s="5" t="s">
        <v>23</v>
      </c>
      <c r="D55" s="5" t="s">
        <v>136</v>
      </c>
      <c r="E55" s="5" t="s">
        <v>12</v>
      </c>
      <c r="F55" s="181" t="s">
        <v>2222</v>
      </c>
      <c r="G55" s="12">
        <v>2</v>
      </c>
      <c r="H55" s="13" t="s">
        <v>74</v>
      </c>
      <c r="I55" s="12">
        <f t="shared" ref="I55:I64" si="11">G55*1</f>
        <v>2</v>
      </c>
      <c r="J55" s="13" t="s">
        <v>72</v>
      </c>
      <c r="K55" s="30">
        <f t="shared" si="8"/>
        <v>0.66</v>
      </c>
      <c r="L55" s="30" t="s">
        <v>103</v>
      </c>
      <c r="M55" s="15">
        <f t="shared" si="9"/>
        <v>660</v>
      </c>
      <c r="N55" s="13" t="s">
        <v>71</v>
      </c>
    </row>
    <row r="56" spans="1:14">
      <c r="A56" s="203">
        <v>13</v>
      </c>
      <c r="B56" s="5"/>
      <c r="C56" s="5" t="s">
        <v>90</v>
      </c>
      <c r="D56" s="5" t="s">
        <v>91</v>
      </c>
      <c r="E56" s="5" t="s">
        <v>12</v>
      </c>
      <c r="F56" s="181" t="s">
        <v>2223</v>
      </c>
      <c r="G56" s="12">
        <v>1</v>
      </c>
      <c r="H56" s="13" t="s">
        <v>74</v>
      </c>
      <c r="I56" s="12">
        <f t="shared" si="11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03">
        <v>14</v>
      </c>
      <c r="B57" s="5"/>
      <c r="C57" s="5" t="s">
        <v>81</v>
      </c>
      <c r="D57" s="5" t="s">
        <v>82</v>
      </c>
      <c r="E57" s="5" t="s">
        <v>12</v>
      </c>
      <c r="F57" s="181" t="s">
        <v>2224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03">
        <v>15</v>
      </c>
      <c r="B58" s="5"/>
      <c r="C58" s="5" t="s">
        <v>11</v>
      </c>
      <c r="D58" s="5" t="s">
        <v>13</v>
      </c>
      <c r="E58" s="5" t="s">
        <v>12</v>
      </c>
      <c r="F58" s="181" t="s">
        <v>2225</v>
      </c>
      <c r="G58" s="12">
        <v>1</v>
      </c>
      <c r="H58" s="13" t="s">
        <v>74</v>
      </c>
      <c r="I58" s="12">
        <f t="shared" si="11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03">
        <v>16</v>
      </c>
      <c r="B59" s="5"/>
      <c r="C59" s="5" t="s">
        <v>28</v>
      </c>
      <c r="D59" s="5" t="s">
        <v>27</v>
      </c>
      <c r="E59" s="5" t="s">
        <v>12</v>
      </c>
      <c r="F59" s="181" t="s">
        <v>1634</v>
      </c>
      <c r="G59" s="12">
        <v>1</v>
      </c>
      <c r="H59" s="13" t="s">
        <v>74</v>
      </c>
      <c r="I59" s="12">
        <f t="shared" si="11"/>
        <v>1</v>
      </c>
      <c r="J59" s="13" t="s">
        <v>72</v>
      </c>
      <c r="K59" s="30">
        <f t="shared" si="8"/>
        <v>0.33</v>
      </c>
      <c r="L59" s="30" t="s">
        <v>103</v>
      </c>
      <c r="M59" s="15">
        <f t="shared" si="9"/>
        <v>330</v>
      </c>
      <c r="N59" s="13" t="s">
        <v>71</v>
      </c>
    </row>
    <row r="60" spans="1:14">
      <c r="A60" s="203">
        <v>17</v>
      </c>
      <c r="B60" s="5"/>
      <c r="C60" s="102" t="s">
        <v>30</v>
      </c>
      <c r="D60" s="102" t="s">
        <v>29</v>
      </c>
      <c r="E60" s="102" t="s">
        <v>12</v>
      </c>
      <c r="F60" s="181" t="s">
        <v>2226</v>
      </c>
      <c r="G60" s="133">
        <v>3</v>
      </c>
      <c r="H60" s="134" t="s">
        <v>74</v>
      </c>
      <c r="I60" s="133">
        <f t="shared" si="11"/>
        <v>3</v>
      </c>
      <c r="J60" s="134" t="s">
        <v>72</v>
      </c>
      <c r="K60" s="135">
        <f t="shared" si="8"/>
        <v>0.99</v>
      </c>
      <c r="L60" s="135" t="s">
        <v>103</v>
      </c>
      <c r="M60" s="136">
        <f t="shared" si="9"/>
        <v>990</v>
      </c>
      <c r="N60" s="134" t="s">
        <v>71</v>
      </c>
    </row>
    <row r="61" spans="1:14">
      <c r="A61" s="203">
        <v>18</v>
      </c>
      <c r="B61" s="5"/>
      <c r="C61" s="5" t="s">
        <v>32</v>
      </c>
      <c r="D61" s="5" t="s">
        <v>33</v>
      </c>
      <c r="E61" s="5" t="s">
        <v>12</v>
      </c>
      <c r="F61" s="177" t="s">
        <v>75</v>
      </c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8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203">
        <v>19</v>
      </c>
      <c r="B62" s="5"/>
      <c r="C62" s="5" t="s">
        <v>38</v>
      </c>
      <c r="D62" s="5" t="s">
        <v>37</v>
      </c>
      <c r="E62" s="5" t="s">
        <v>12</v>
      </c>
      <c r="F62" s="12" t="s">
        <v>1924</v>
      </c>
      <c r="G62" s="12">
        <v>0</v>
      </c>
      <c r="H62" s="13" t="s">
        <v>74</v>
      </c>
      <c r="I62" s="12">
        <f t="shared" si="11"/>
        <v>0</v>
      </c>
      <c r="J62" s="13" t="s">
        <v>72</v>
      </c>
      <c r="K62" s="30">
        <f t="shared" si="8"/>
        <v>0</v>
      </c>
      <c r="L62" s="30" t="s">
        <v>103</v>
      </c>
      <c r="M62" s="15">
        <f t="shared" si="9"/>
        <v>0</v>
      </c>
      <c r="N62" s="13" t="s">
        <v>71</v>
      </c>
    </row>
    <row r="63" spans="1:14">
      <c r="A63" s="203">
        <v>20</v>
      </c>
      <c r="B63" s="5"/>
      <c r="C63" s="5" t="s">
        <v>40</v>
      </c>
      <c r="D63" s="5" t="s">
        <v>39</v>
      </c>
      <c r="E63" s="5" t="s">
        <v>12</v>
      </c>
      <c r="F63" s="12" t="s">
        <v>2227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03">
        <v>21</v>
      </c>
      <c r="B64" s="5"/>
      <c r="C64" s="5" t="s">
        <v>52</v>
      </c>
      <c r="D64" s="5" t="s">
        <v>79</v>
      </c>
      <c r="E64" s="5" t="s">
        <v>12</v>
      </c>
      <c r="F64" s="12" t="s">
        <v>1962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203">
        <v>22</v>
      </c>
      <c r="B65" s="5"/>
      <c r="C65" s="102" t="s">
        <v>45</v>
      </c>
      <c r="D65" s="102" t="s">
        <v>44</v>
      </c>
      <c r="E65" s="102" t="s">
        <v>43</v>
      </c>
      <c r="F65" s="119" t="s">
        <v>2228</v>
      </c>
      <c r="G65" s="133">
        <v>2</v>
      </c>
      <c r="H65" s="134" t="s">
        <v>74</v>
      </c>
      <c r="I65" s="133">
        <f>G65*1.5</f>
        <v>3</v>
      </c>
      <c r="J65" s="134" t="s">
        <v>72</v>
      </c>
      <c r="K65" s="135">
        <f t="shared" si="8"/>
        <v>0.99</v>
      </c>
      <c r="L65" s="135" t="s">
        <v>103</v>
      </c>
      <c r="M65" s="136">
        <f t="shared" si="9"/>
        <v>990</v>
      </c>
      <c r="N65" s="134" t="s">
        <v>71</v>
      </c>
    </row>
    <row r="66" spans="1:14">
      <c r="A66" s="203">
        <v>23</v>
      </c>
      <c r="B66" s="5"/>
      <c r="C66" s="5" t="s">
        <v>1390</v>
      </c>
      <c r="D66" s="5" t="s">
        <v>46</v>
      </c>
      <c r="E66" s="5" t="s">
        <v>43</v>
      </c>
      <c r="F66" s="12" t="s">
        <v>2229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03">
        <v>24</v>
      </c>
      <c r="B67" s="5"/>
      <c r="C67" s="5" t="s">
        <v>42</v>
      </c>
      <c r="D67" s="5" t="s">
        <v>41</v>
      </c>
      <c r="E67" s="5" t="s">
        <v>43</v>
      </c>
      <c r="F67" s="12" t="s">
        <v>2230</v>
      </c>
      <c r="G67" s="12">
        <v>1</v>
      </c>
      <c r="H67" s="13" t="s">
        <v>74</v>
      </c>
      <c r="I67" s="12">
        <f>G67*1.5</f>
        <v>1.5</v>
      </c>
      <c r="J67" s="13" t="s">
        <v>72</v>
      </c>
      <c r="K67" s="30">
        <f t="shared" si="8"/>
        <v>0.495</v>
      </c>
      <c r="L67" s="30" t="s">
        <v>103</v>
      </c>
      <c r="M67" s="15">
        <f t="shared" si="9"/>
        <v>495</v>
      </c>
      <c r="N67" s="13" t="s">
        <v>71</v>
      </c>
    </row>
    <row r="68" spans="1:14">
      <c r="A68" s="203">
        <v>25</v>
      </c>
      <c r="B68" s="5"/>
      <c r="C68" s="5" t="s">
        <v>1168</v>
      </c>
      <c r="D68" s="5"/>
      <c r="E68" s="5" t="s">
        <v>12</v>
      </c>
      <c r="F68" s="177" t="s">
        <v>75</v>
      </c>
      <c r="G68" s="12">
        <v>0</v>
      </c>
      <c r="H68" s="13" t="s">
        <v>74</v>
      </c>
      <c r="I68" s="12">
        <f>G68*4</f>
        <v>0</v>
      </c>
      <c r="J68" s="13" t="s">
        <v>72</v>
      </c>
      <c r="K68" s="30">
        <f t="shared" si="8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203">
        <v>26</v>
      </c>
      <c r="B69" s="5"/>
      <c r="C69" s="5" t="s">
        <v>1931</v>
      </c>
      <c r="D69" s="5"/>
      <c r="E69" s="5" t="s">
        <v>12</v>
      </c>
      <c r="F69" s="12" t="s">
        <v>990</v>
      </c>
      <c r="G69" s="12">
        <v>1</v>
      </c>
      <c r="H69" s="13" t="s">
        <v>74</v>
      </c>
      <c r="I69" s="12">
        <f t="shared" ref="I69" si="12">G69*1.5</f>
        <v>1.5</v>
      </c>
      <c r="J69" s="13" t="s">
        <v>72</v>
      </c>
      <c r="K69" s="30">
        <f t="shared" si="8"/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203">
        <v>27</v>
      </c>
      <c r="B70" s="5"/>
      <c r="C70" s="5" t="s">
        <v>1919</v>
      </c>
      <c r="D70" s="5"/>
      <c r="E70" s="5" t="s">
        <v>12</v>
      </c>
      <c r="F70" s="12" t="s">
        <v>505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03">
        <v>28</v>
      </c>
      <c r="B71" s="5"/>
      <c r="C71" s="5" t="s">
        <v>832</v>
      </c>
      <c r="D71" s="5"/>
      <c r="E71" s="5" t="s">
        <v>12</v>
      </c>
      <c r="F71" s="12" t="s">
        <v>1920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03">
        <v>29</v>
      </c>
      <c r="B72" s="5"/>
      <c r="C72" s="5" t="s">
        <v>1114</v>
      </c>
      <c r="D72" s="5"/>
      <c r="E72" s="5" t="s">
        <v>12</v>
      </c>
      <c r="F72" s="103" t="s">
        <v>322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03">
        <v>30</v>
      </c>
      <c r="B73" s="5"/>
      <c r="C73" s="5" t="s">
        <v>126</v>
      </c>
      <c r="D73" s="5"/>
      <c r="E73" s="5" t="s">
        <v>43</v>
      </c>
      <c r="F73" s="12" t="s">
        <v>271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8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03">
        <v>31</v>
      </c>
      <c r="B74" s="5"/>
      <c r="C74" s="5" t="s">
        <v>893</v>
      </c>
      <c r="D74" s="5"/>
      <c r="E74" s="5" t="s">
        <v>12</v>
      </c>
      <c r="F74" s="12" t="s">
        <v>220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03">
        <v>32</v>
      </c>
      <c r="B75" s="5"/>
      <c r="C75" s="5" t="s">
        <v>1193</v>
      </c>
      <c r="D75" s="5"/>
      <c r="E75" s="5" t="s">
        <v>43</v>
      </c>
      <c r="F75" s="12" t="s">
        <v>218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8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03">
        <v>33</v>
      </c>
      <c r="B76" s="5"/>
      <c r="C76" s="5" t="s">
        <v>686</v>
      </c>
      <c r="D76" s="5"/>
      <c r="E76" s="5" t="s">
        <v>12</v>
      </c>
      <c r="F76" s="12" t="s">
        <v>795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8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03">
        <v>34</v>
      </c>
      <c r="B77" s="5"/>
      <c r="C77" s="5" t="s">
        <v>1929</v>
      </c>
      <c r="D77" s="5"/>
      <c r="E77" s="5" t="s">
        <v>12</v>
      </c>
      <c r="F77" s="12" t="s">
        <v>1930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03">
        <v>35</v>
      </c>
      <c r="B78" s="5"/>
      <c r="C78" s="5" t="s">
        <v>52</v>
      </c>
      <c r="D78" s="5"/>
      <c r="E78" s="5" t="s">
        <v>12</v>
      </c>
      <c r="F78" s="5" t="s">
        <v>1918</v>
      </c>
      <c r="G78" s="30">
        <v>4</v>
      </c>
      <c r="H78" s="13" t="s">
        <v>74</v>
      </c>
      <c r="I78" s="12">
        <f>G78*1</f>
        <v>4</v>
      </c>
      <c r="J78" s="13" t="s">
        <v>72</v>
      </c>
      <c r="K78" s="30">
        <f t="shared" si="8"/>
        <v>1.32</v>
      </c>
      <c r="L78" s="30" t="s">
        <v>103</v>
      </c>
      <c r="M78" s="15">
        <f t="shared" si="9"/>
        <v>1320</v>
      </c>
      <c r="N78" s="13" t="s">
        <v>71</v>
      </c>
    </row>
    <row r="79" spans="1:14">
      <c r="A79" s="203">
        <v>36</v>
      </c>
      <c r="B79" s="5"/>
      <c r="C79" s="5" t="s">
        <v>1916</v>
      </c>
      <c r="D79" s="5"/>
      <c r="E79" s="5" t="s">
        <v>43</v>
      </c>
      <c r="F79" s="5" t="s">
        <v>1917</v>
      </c>
      <c r="G79" s="30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03">
        <v>37</v>
      </c>
      <c r="B80" s="5"/>
      <c r="C80" s="5" t="s">
        <v>49</v>
      </c>
      <c r="D80" s="5" t="s">
        <v>48</v>
      </c>
      <c r="E80" s="5" t="s">
        <v>1369</v>
      </c>
      <c r="F80" s="180" t="s">
        <v>75</v>
      </c>
      <c r="G80" s="12">
        <v>0</v>
      </c>
      <c r="H80" s="13" t="s">
        <v>74</v>
      </c>
      <c r="I80" s="12">
        <v>4</v>
      </c>
      <c r="J80" s="13" t="s">
        <v>72</v>
      </c>
      <c r="K80" s="12">
        <f t="shared" si="8"/>
        <v>1.32</v>
      </c>
      <c r="L80" s="13" t="s">
        <v>103</v>
      </c>
      <c r="M80" s="12">
        <f t="shared" si="9"/>
        <v>1320</v>
      </c>
      <c r="N80" s="13" t="s">
        <v>71</v>
      </c>
    </row>
    <row r="81" spans="1:14">
      <c r="A81" s="203">
        <v>38</v>
      </c>
      <c r="B81" s="5"/>
      <c r="C81" s="102" t="s">
        <v>1371</v>
      </c>
      <c r="D81" s="102" t="s">
        <v>25</v>
      </c>
      <c r="E81" s="102" t="s">
        <v>1372</v>
      </c>
      <c r="F81" s="180" t="s">
        <v>75</v>
      </c>
      <c r="G81" s="140">
        <v>0</v>
      </c>
      <c r="H81" s="141" t="s">
        <v>74</v>
      </c>
      <c r="I81" s="140">
        <v>7</v>
      </c>
      <c r="J81" s="141" t="s">
        <v>72</v>
      </c>
      <c r="K81" s="142" t="s">
        <v>1373</v>
      </c>
      <c r="L81" s="141" t="s">
        <v>103</v>
      </c>
      <c r="M81" s="142" t="s">
        <v>1374</v>
      </c>
      <c r="N81" s="141" t="s">
        <v>71</v>
      </c>
    </row>
    <row r="82" spans="1:14">
      <c r="A82" s="281" t="s">
        <v>54</v>
      </c>
      <c r="B82" s="282"/>
      <c r="C82" s="282"/>
      <c r="D82" s="282"/>
      <c r="E82" s="283"/>
      <c r="F82" s="202"/>
      <c r="G82" s="12">
        <f>SUM(G44:G81)</f>
        <v>56</v>
      </c>
      <c r="H82" s="13" t="s">
        <v>74</v>
      </c>
      <c r="I82" s="12">
        <f>SUM(I44:I80)</f>
        <v>184</v>
      </c>
      <c r="J82" s="13" t="s">
        <v>72</v>
      </c>
      <c r="K82" s="30">
        <f>I82*0.33</f>
        <v>60.720000000000006</v>
      </c>
      <c r="L82" s="30" t="s">
        <v>103</v>
      </c>
      <c r="M82" s="34">
        <f>SUM(M44:M80)</f>
        <v>60720</v>
      </c>
      <c r="N82" s="13" t="s">
        <v>71</v>
      </c>
    </row>
    <row r="84" spans="1:14">
      <c r="A84" s="317" t="s">
        <v>1932</v>
      </c>
      <c r="B84" s="317" t="s">
        <v>0</v>
      </c>
      <c r="C84" s="317" t="s">
        <v>2</v>
      </c>
      <c r="D84" s="317" t="s">
        <v>4</v>
      </c>
      <c r="E84" s="317" t="s">
        <v>1</v>
      </c>
      <c r="F84" s="317" t="s">
        <v>280</v>
      </c>
      <c r="G84" s="319" t="s">
        <v>5</v>
      </c>
      <c r="H84" s="320"/>
      <c r="I84" s="319" t="s">
        <v>6</v>
      </c>
      <c r="J84" s="320"/>
      <c r="K84" s="319" t="s">
        <v>101</v>
      </c>
      <c r="L84" s="320"/>
      <c r="M84" s="319" t="s">
        <v>102</v>
      </c>
      <c r="N84" s="320"/>
    </row>
    <row r="85" spans="1:14">
      <c r="A85" s="318"/>
      <c r="B85" s="318"/>
      <c r="C85" s="318"/>
      <c r="D85" s="318"/>
      <c r="E85" s="318"/>
      <c r="F85" s="318"/>
      <c r="G85" s="321"/>
      <c r="H85" s="322"/>
      <c r="I85" s="321"/>
      <c r="J85" s="322"/>
      <c r="K85" s="321"/>
      <c r="L85" s="322"/>
      <c r="M85" s="321"/>
      <c r="N85" s="322"/>
    </row>
    <row r="86" spans="1:14">
      <c r="A86" s="170">
        <v>1</v>
      </c>
      <c r="B86" s="171" t="s">
        <v>59</v>
      </c>
      <c r="C86" s="172" t="s">
        <v>3</v>
      </c>
      <c r="D86" s="172" t="s">
        <v>7</v>
      </c>
      <c r="E86" s="172" t="s">
        <v>8</v>
      </c>
      <c r="F86" s="173" t="s">
        <v>1934</v>
      </c>
      <c r="G86" s="173">
        <v>4</v>
      </c>
      <c r="H86" s="174" t="s">
        <v>74</v>
      </c>
      <c r="I86" s="173">
        <f t="shared" ref="I86:I88" si="14">G86*6</f>
        <v>24</v>
      </c>
      <c r="J86" s="174" t="s">
        <v>72</v>
      </c>
      <c r="K86" s="175">
        <f t="shared" ref="K86:K122" si="15">I86*0.33</f>
        <v>7.92</v>
      </c>
      <c r="L86" s="175" t="s">
        <v>103</v>
      </c>
      <c r="M86" s="176">
        <f t="shared" ref="M86:M122" si="16">K86*1000</f>
        <v>7920</v>
      </c>
      <c r="N86" s="174" t="s">
        <v>71</v>
      </c>
    </row>
    <row r="87" spans="1:14">
      <c r="A87" s="163">
        <v>2</v>
      </c>
      <c r="B87" s="162">
        <v>43649</v>
      </c>
      <c r="C87" s="5" t="s">
        <v>56</v>
      </c>
      <c r="D87" s="5" t="s">
        <v>93</v>
      </c>
      <c r="E87" s="5" t="s">
        <v>8</v>
      </c>
      <c r="F87" s="93" t="s">
        <v>2231</v>
      </c>
      <c r="G87" s="12">
        <v>3</v>
      </c>
      <c r="H87" s="13" t="s">
        <v>74</v>
      </c>
      <c r="I87" s="12">
        <f t="shared" si="14"/>
        <v>18</v>
      </c>
      <c r="J87" s="13" t="s">
        <v>72</v>
      </c>
      <c r="K87" s="30">
        <f t="shared" si="15"/>
        <v>5.94</v>
      </c>
      <c r="L87" s="30" t="s">
        <v>103</v>
      </c>
      <c r="M87" s="15">
        <f t="shared" si="16"/>
        <v>5940</v>
      </c>
      <c r="N87" s="13" t="s">
        <v>71</v>
      </c>
    </row>
    <row r="88" spans="1:14">
      <c r="A88" s="163">
        <v>3</v>
      </c>
      <c r="B88" s="5"/>
      <c r="C88" s="5" t="s">
        <v>15</v>
      </c>
      <c r="D88" s="5" t="s">
        <v>647</v>
      </c>
      <c r="E88" s="5" t="s">
        <v>8</v>
      </c>
      <c r="F88" s="12" t="s">
        <v>1907</v>
      </c>
      <c r="G88" s="12">
        <v>2</v>
      </c>
      <c r="H88" s="13" t="s">
        <v>74</v>
      </c>
      <c r="I88" s="12">
        <f t="shared" si="14"/>
        <v>12</v>
      </c>
      <c r="J88" s="13" t="s">
        <v>72</v>
      </c>
      <c r="K88" s="30">
        <f t="shared" si="15"/>
        <v>3.96</v>
      </c>
      <c r="L88" s="30" t="s">
        <v>103</v>
      </c>
      <c r="M88" s="15">
        <f t="shared" si="16"/>
        <v>3960</v>
      </c>
      <c r="N88" s="13" t="s">
        <v>71</v>
      </c>
    </row>
    <row r="89" spans="1:14">
      <c r="A89" s="163">
        <v>4</v>
      </c>
      <c r="B89" s="5"/>
      <c r="C89" s="5" t="s">
        <v>17</v>
      </c>
      <c r="D89" s="5" t="s">
        <v>16</v>
      </c>
      <c r="E89" s="5" t="s">
        <v>8</v>
      </c>
      <c r="F89" s="12" t="s">
        <v>2232</v>
      </c>
      <c r="G89" s="12">
        <v>3</v>
      </c>
      <c r="H89" s="13" t="s">
        <v>74</v>
      </c>
      <c r="I89" s="12">
        <f>G89*F3470</f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5</v>
      </c>
      <c r="B90" s="5"/>
      <c r="C90" s="5" t="s">
        <v>251</v>
      </c>
      <c r="D90" s="5" t="s">
        <v>18</v>
      </c>
      <c r="E90" s="5" t="s">
        <v>8</v>
      </c>
      <c r="F90" s="12" t="s">
        <v>1387</v>
      </c>
      <c r="G90" s="12">
        <v>4</v>
      </c>
      <c r="H90" s="13" t="s">
        <v>74</v>
      </c>
      <c r="I90" s="12">
        <f t="shared" ref="I90:I94" si="17">G90*6</f>
        <v>24</v>
      </c>
      <c r="J90" s="13" t="s">
        <v>72</v>
      </c>
      <c r="K90" s="30">
        <f t="shared" si="15"/>
        <v>7.92</v>
      </c>
      <c r="L90" s="30" t="s">
        <v>103</v>
      </c>
      <c r="M90" s="15">
        <f t="shared" si="16"/>
        <v>7920</v>
      </c>
      <c r="N90" s="13" t="s">
        <v>71</v>
      </c>
    </row>
    <row r="91" spans="1:14">
      <c r="A91" s="163">
        <v>6</v>
      </c>
      <c r="B91" s="5"/>
      <c r="C91" s="9" t="s">
        <v>52</v>
      </c>
      <c r="D91" s="9" t="s">
        <v>51</v>
      </c>
      <c r="E91" s="9" t="s">
        <v>8</v>
      </c>
      <c r="F91" s="72" t="s">
        <v>2233</v>
      </c>
      <c r="G91" s="12">
        <v>3</v>
      </c>
      <c r="H91" s="13" t="s">
        <v>74</v>
      </c>
      <c r="I91" s="12">
        <f t="shared" si="17"/>
        <v>18</v>
      </c>
      <c r="J91" s="13" t="s">
        <v>72</v>
      </c>
      <c r="K91" s="30">
        <f t="shared" si="15"/>
        <v>5.94</v>
      </c>
      <c r="L91" s="30" t="s">
        <v>103</v>
      </c>
      <c r="M91" s="15">
        <f t="shared" si="16"/>
        <v>5940</v>
      </c>
      <c r="N91" s="13" t="s">
        <v>71</v>
      </c>
    </row>
    <row r="92" spans="1:14">
      <c r="A92" s="163">
        <v>7</v>
      </c>
      <c r="B92" s="5"/>
      <c r="C92" s="5" t="s">
        <v>10</v>
      </c>
      <c r="D92" s="5" t="s">
        <v>93</v>
      </c>
      <c r="E92" s="5" t="s">
        <v>8</v>
      </c>
      <c r="F92" s="12" t="s">
        <v>859</v>
      </c>
      <c r="G92" s="12">
        <v>4</v>
      </c>
      <c r="H92" s="13" t="s">
        <v>74</v>
      </c>
      <c r="I92" s="12">
        <f t="shared" si="17"/>
        <v>24</v>
      </c>
      <c r="J92" s="13" t="s">
        <v>72</v>
      </c>
      <c r="K92" s="30">
        <f t="shared" si="15"/>
        <v>7.92</v>
      </c>
      <c r="L92" s="30" t="s">
        <v>103</v>
      </c>
      <c r="M92" s="15">
        <f t="shared" si="16"/>
        <v>7920</v>
      </c>
      <c r="N92" s="13" t="s">
        <v>71</v>
      </c>
    </row>
    <row r="93" spans="1:14">
      <c r="A93" s="203">
        <v>8</v>
      </c>
      <c r="B93" s="5"/>
      <c r="C93" s="102" t="s">
        <v>26</v>
      </c>
      <c r="D93" s="102" t="s">
        <v>89</v>
      </c>
      <c r="E93" s="102" t="s">
        <v>8</v>
      </c>
      <c r="F93" s="119" t="s">
        <v>2234</v>
      </c>
      <c r="G93" s="133">
        <v>4</v>
      </c>
      <c r="H93" s="134" t="s">
        <v>74</v>
      </c>
      <c r="I93" s="133">
        <f t="shared" si="17"/>
        <v>24</v>
      </c>
      <c r="J93" s="134" t="s">
        <v>72</v>
      </c>
      <c r="K93" s="30">
        <f t="shared" si="15"/>
        <v>7.92</v>
      </c>
      <c r="L93" s="135" t="s">
        <v>103</v>
      </c>
      <c r="M93" s="136">
        <f t="shared" si="16"/>
        <v>7920</v>
      </c>
      <c r="N93" s="134" t="s">
        <v>71</v>
      </c>
    </row>
    <row r="94" spans="1:14">
      <c r="A94" s="203">
        <v>9</v>
      </c>
      <c r="B94" s="5"/>
      <c r="C94" s="5" t="s">
        <v>94</v>
      </c>
      <c r="D94" s="5" t="s">
        <v>95</v>
      </c>
      <c r="E94" s="5" t="s">
        <v>8</v>
      </c>
      <c r="F94" s="177" t="s">
        <v>75</v>
      </c>
      <c r="G94" s="12">
        <v>0</v>
      </c>
      <c r="H94" s="13" t="s">
        <v>74</v>
      </c>
      <c r="I94" s="12">
        <f t="shared" si="17"/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203">
        <v>10</v>
      </c>
      <c r="B95" s="5"/>
      <c r="C95" s="5" t="s">
        <v>190</v>
      </c>
      <c r="D95" s="5" t="s">
        <v>20</v>
      </c>
      <c r="E95" s="5" t="s">
        <v>173</v>
      </c>
      <c r="F95" s="177" t="s">
        <v>75</v>
      </c>
      <c r="G95" s="12">
        <v>0</v>
      </c>
      <c r="H95" s="13" t="s">
        <v>74</v>
      </c>
      <c r="I95" s="12">
        <f>G95*7</f>
        <v>0</v>
      </c>
      <c r="J95" s="13" t="s">
        <v>72</v>
      </c>
      <c r="K95" s="30">
        <f t="shared" si="15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03">
        <v>11</v>
      </c>
      <c r="B96" s="5"/>
      <c r="C96" s="5" t="s">
        <v>34</v>
      </c>
      <c r="D96" s="5" t="s">
        <v>134</v>
      </c>
      <c r="E96" s="5" t="s">
        <v>173</v>
      </c>
      <c r="F96" s="177" t="s">
        <v>75</v>
      </c>
      <c r="G96" s="12">
        <v>0</v>
      </c>
      <c r="H96" s="13" t="s">
        <v>74</v>
      </c>
      <c r="I96" s="12">
        <f>G96*7</f>
        <v>0</v>
      </c>
      <c r="J96" s="13" t="s">
        <v>72</v>
      </c>
      <c r="K96" s="30">
        <f t="shared" si="15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203">
        <v>12</v>
      </c>
      <c r="B97" s="5"/>
      <c r="C97" s="5" t="s">
        <v>23</v>
      </c>
      <c r="D97" s="5" t="s">
        <v>136</v>
      </c>
      <c r="E97" s="5" t="s">
        <v>12</v>
      </c>
      <c r="F97" s="177" t="s">
        <v>75</v>
      </c>
      <c r="G97" s="12">
        <v>0</v>
      </c>
      <c r="H97" s="13" t="s">
        <v>74</v>
      </c>
      <c r="I97" s="12">
        <f t="shared" ref="I97:I106" si="18">G97*1</f>
        <v>0</v>
      </c>
      <c r="J97" s="13" t="s">
        <v>72</v>
      </c>
      <c r="K97" s="30">
        <f t="shared" si="15"/>
        <v>0</v>
      </c>
      <c r="L97" s="30" t="s">
        <v>103</v>
      </c>
      <c r="M97" s="15">
        <f t="shared" si="16"/>
        <v>0</v>
      </c>
      <c r="N97" s="13" t="s">
        <v>71</v>
      </c>
    </row>
    <row r="98" spans="1:14">
      <c r="A98" s="203">
        <v>13</v>
      </c>
      <c r="B98" s="5"/>
      <c r="C98" s="5" t="s">
        <v>90</v>
      </c>
      <c r="D98" s="5" t="s">
        <v>91</v>
      </c>
      <c r="E98" s="5" t="s">
        <v>12</v>
      </c>
      <c r="F98" s="12" t="s">
        <v>1342</v>
      </c>
      <c r="G98" s="12">
        <v>1</v>
      </c>
      <c r="H98" s="13" t="s">
        <v>74</v>
      </c>
      <c r="I98" s="12">
        <f t="shared" si="18"/>
        <v>1</v>
      </c>
      <c r="J98" s="13" t="s">
        <v>72</v>
      </c>
      <c r="K98" s="30">
        <f t="shared" si="15"/>
        <v>0.33</v>
      </c>
      <c r="L98" s="30" t="s">
        <v>103</v>
      </c>
      <c r="M98" s="15">
        <f t="shared" si="16"/>
        <v>330</v>
      </c>
      <c r="N98" s="13" t="s">
        <v>71</v>
      </c>
    </row>
    <row r="99" spans="1:14">
      <c r="A99" s="203">
        <v>14</v>
      </c>
      <c r="B99" s="5"/>
      <c r="C99" s="5" t="s">
        <v>81</v>
      </c>
      <c r="D99" s="5" t="s">
        <v>82</v>
      </c>
      <c r="E99" s="5" t="s">
        <v>12</v>
      </c>
      <c r="F99" s="177" t="s">
        <v>75</v>
      </c>
      <c r="G99" s="12">
        <v>0</v>
      </c>
      <c r="H99" s="13" t="s">
        <v>74</v>
      </c>
      <c r="I99" s="12">
        <f t="shared" si="18"/>
        <v>0</v>
      </c>
      <c r="J99" s="13" t="s">
        <v>72</v>
      </c>
      <c r="K99" s="30">
        <f t="shared" si="15"/>
        <v>0</v>
      </c>
      <c r="L99" s="30" t="s">
        <v>103</v>
      </c>
      <c r="M99" s="15">
        <f t="shared" si="16"/>
        <v>0</v>
      </c>
      <c r="N99" s="13" t="s">
        <v>71</v>
      </c>
    </row>
    <row r="100" spans="1:14">
      <c r="A100" s="203">
        <v>15</v>
      </c>
      <c r="B100" s="5"/>
      <c r="C100" s="5" t="s">
        <v>11</v>
      </c>
      <c r="D100" s="5" t="s">
        <v>13</v>
      </c>
      <c r="E100" s="5" t="s">
        <v>12</v>
      </c>
      <c r="F100" s="113" t="s">
        <v>1941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203">
        <v>16</v>
      </c>
      <c r="B101" s="5"/>
      <c r="C101" s="5" t="s">
        <v>28</v>
      </c>
      <c r="D101" s="5" t="s">
        <v>27</v>
      </c>
      <c r="E101" s="5" t="s">
        <v>12</v>
      </c>
      <c r="F101" s="12" t="s">
        <v>1913</v>
      </c>
      <c r="G101" s="12">
        <v>1</v>
      </c>
      <c r="H101" s="13" t="s">
        <v>74</v>
      </c>
      <c r="I101" s="12">
        <f t="shared" si="18"/>
        <v>1</v>
      </c>
      <c r="J101" s="13" t="s">
        <v>72</v>
      </c>
      <c r="K101" s="30">
        <f t="shared" si="15"/>
        <v>0.33</v>
      </c>
      <c r="L101" s="30" t="s">
        <v>103</v>
      </c>
      <c r="M101" s="15">
        <f t="shared" si="16"/>
        <v>330</v>
      </c>
      <c r="N101" s="13" t="s">
        <v>71</v>
      </c>
    </row>
    <row r="102" spans="1:14">
      <c r="A102" s="203">
        <v>17</v>
      </c>
      <c r="B102" s="5"/>
      <c r="C102" s="102" t="s">
        <v>30</v>
      </c>
      <c r="D102" s="102" t="s">
        <v>29</v>
      </c>
      <c r="E102" s="102" t="s">
        <v>12</v>
      </c>
      <c r="F102" s="133" t="s">
        <v>1417</v>
      </c>
      <c r="G102" s="133">
        <v>3</v>
      </c>
      <c r="H102" s="134" t="s">
        <v>74</v>
      </c>
      <c r="I102" s="133">
        <f t="shared" si="18"/>
        <v>3</v>
      </c>
      <c r="J102" s="134" t="s">
        <v>72</v>
      </c>
      <c r="K102" s="135">
        <f t="shared" si="15"/>
        <v>0.99</v>
      </c>
      <c r="L102" s="135" t="s">
        <v>103</v>
      </c>
      <c r="M102" s="136">
        <f t="shared" si="16"/>
        <v>990</v>
      </c>
      <c r="N102" s="134" t="s">
        <v>71</v>
      </c>
    </row>
    <row r="103" spans="1:14">
      <c r="A103" s="203">
        <v>18</v>
      </c>
      <c r="B103" s="5"/>
      <c r="C103" s="5" t="s">
        <v>32</v>
      </c>
      <c r="D103" s="5" t="s">
        <v>33</v>
      </c>
      <c r="E103" s="5" t="s">
        <v>12</v>
      </c>
      <c r="F103" s="177" t="s">
        <v>75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5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>
      <c r="A104" s="203">
        <v>19</v>
      </c>
      <c r="B104" s="5"/>
      <c r="C104" s="5" t="s">
        <v>38</v>
      </c>
      <c r="D104" s="5" t="s">
        <v>37</v>
      </c>
      <c r="E104" s="5" t="s">
        <v>12</v>
      </c>
      <c r="F104" s="12" t="s">
        <v>1924</v>
      </c>
      <c r="G104" s="12">
        <v>1</v>
      </c>
      <c r="H104" s="13" t="s">
        <v>74</v>
      </c>
      <c r="I104" s="12">
        <f t="shared" si="18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03">
        <v>20</v>
      </c>
      <c r="B105" s="5"/>
      <c r="C105" s="5" t="s">
        <v>40</v>
      </c>
      <c r="D105" s="5" t="s">
        <v>39</v>
      </c>
      <c r="E105" s="5" t="s">
        <v>12</v>
      </c>
      <c r="F105" s="177" t="s">
        <v>75</v>
      </c>
      <c r="G105" s="12">
        <v>0</v>
      </c>
      <c r="H105" s="13" t="s">
        <v>74</v>
      </c>
      <c r="I105" s="12">
        <f t="shared" si="18"/>
        <v>0</v>
      </c>
      <c r="J105" s="13" t="s">
        <v>72</v>
      </c>
      <c r="K105" s="30">
        <f t="shared" si="15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203">
        <v>21</v>
      </c>
      <c r="B106" s="5"/>
      <c r="C106" s="5" t="s">
        <v>52</v>
      </c>
      <c r="D106" s="5" t="s">
        <v>79</v>
      </c>
      <c r="E106" s="5" t="s">
        <v>12</v>
      </c>
      <c r="F106" s="12" t="s">
        <v>1962</v>
      </c>
      <c r="G106" s="12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203">
        <v>22</v>
      </c>
      <c r="B107" s="5"/>
      <c r="C107" s="102" t="s">
        <v>45</v>
      </c>
      <c r="D107" s="102" t="s">
        <v>44</v>
      </c>
      <c r="E107" s="102" t="s">
        <v>43</v>
      </c>
      <c r="F107" s="119" t="s">
        <v>2235</v>
      </c>
      <c r="G107" s="133">
        <v>2</v>
      </c>
      <c r="H107" s="134" t="s">
        <v>74</v>
      </c>
      <c r="I107" s="133">
        <f>G107*1.5</f>
        <v>3</v>
      </c>
      <c r="J107" s="134" t="s">
        <v>72</v>
      </c>
      <c r="K107" s="135">
        <f t="shared" si="15"/>
        <v>0.99</v>
      </c>
      <c r="L107" s="135" t="s">
        <v>103</v>
      </c>
      <c r="M107" s="136">
        <f t="shared" si="16"/>
        <v>990</v>
      </c>
      <c r="N107" s="134" t="s">
        <v>71</v>
      </c>
    </row>
    <row r="108" spans="1:14">
      <c r="A108" s="203">
        <v>23</v>
      </c>
      <c r="B108" s="5"/>
      <c r="C108" s="5" t="s">
        <v>1390</v>
      </c>
      <c r="D108" s="5" t="s">
        <v>46</v>
      </c>
      <c r="E108" s="5" t="s">
        <v>43</v>
      </c>
      <c r="F108" s="181" t="s">
        <v>2236</v>
      </c>
      <c r="G108" s="12">
        <v>1</v>
      </c>
      <c r="H108" s="13" t="s">
        <v>74</v>
      </c>
      <c r="I108" s="12">
        <f>G108*1.5</f>
        <v>1.5</v>
      </c>
      <c r="J108" s="13" t="s">
        <v>72</v>
      </c>
      <c r="K108" s="30">
        <f t="shared" si="15"/>
        <v>0.495</v>
      </c>
      <c r="L108" s="30" t="s">
        <v>103</v>
      </c>
      <c r="M108" s="15">
        <f t="shared" si="16"/>
        <v>495</v>
      </c>
      <c r="N108" s="13" t="s">
        <v>71</v>
      </c>
    </row>
    <row r="109" spans="1:14">
      <c r="A109" s="203">
        <v>24</v>
      </c>
      <c r="B109" s="5"/>
      <c r="C109" s="5" t="s">
        <v>42</v>
      </c>
      <c r="D109" s="5" t="s">
        <v>41</v>
      </c>
      <c r="E109" s="5" t="s">
        <v>43</v>
      </c>
      <c r="F109" s="181" t="s">
        <v>2237</v>
      </c>
      <c r="G109" s="12">
        <v>1</v>
      </c>
      <c r="H109" s="13" t="s">
        <v>74</v>
      </c>
      <c r="I109" s="12">
        <f>G109*1.5</f>
        <v>1.5</v>
      </c>
      <c r="J109" s="13" t="s">
        <v>72</v>
      </c>
      <c r="K109" s="30">
        <f t="shared" si="15"/>
        <v>0.495</v>
      </c>
      <c r="L109" s="30" t="s">
        <v>103</v>
      </c>
      <c r="M109" s="15">
        <f t="shared" si="16"/>
        <v>495</v>
      </c>
      <c r="N109" s="13" t="s">
        <v>71</v>
      </c>
    </row>
    <row r="110" spans="1:14">
      <c r="A110" s="203">
        <v>25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G110*4</f>
        <v>4</v>
      </c>
      <c r="J110" s="13" t="s">
        <v>72</v>
      </c>
      <c r="K110" s="30">
        <f t="shared" si="15"/>
        <v>1.32</v>
      </c>
      <c r="L110" s="30" t="s">
        <v>103</v>
      </c>
      <c r="M110" s="15">
        <f t="shared" si="16"/>
        <v>1320</v>
      </c>
      <c r="N110" s="13" t="s">
        <v>71</v>
      </c>
    </row>
    <row r="111" spans="1:14">
      <c r="A111" s="203">
        <v>26</v>
      </c>
      <c r="B111" s="5"/>
      <c r="C111" s="5" t="s">
        <v>1931</v>
      </c>
      <c r="D111" s="5"/>
      <c r="E111" s="5" t="s">
        <v>12</v>
      </c>
      <c r="F111" s="12" t="s">
        <v>990</v>
      </c>
      <c r="G111" s="12">
        <v>1</v>
      </c>
      <c r="H111" s="13" t="s">
        <v>74</v>
      </c>
      <c r="I111" s="12">
        <f t="shared" ref="I111" si="19">G111*1.5</f>
        <v>1.5</v>
      </c>
      <c r="J111" s="13" t="s">
        <v>72</v>
      </c>
      <c r="K111" s="30">
        <f t="shared" si="15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03">
        <v>27</v>
      </c>
      <c r="B112" s="5"/>
      <c r="C112" s="5" t="s">
        <v>1919</v>
      </c>
      <c r="D112" s="5"/>
      <c r="E112" s="5" t="s">
        <v>12</v>
      </c>
      <c r="F112" s="12" t="s">
        <v>505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03">
        <v>28</v>
      </c>
      <c r="B113" s="5"/>
      <c r="C113" s="5" t="s">
        <v>1039</v>
      </c>
      <c r="D113" s="5"/>
      <c r="E113" s="5" t="s">
        <v>43</v>
      </c>
      <c r="F113" s="12" t="s">
        <v>2238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03">
        <v>29</v>
      </c>
      <c r="B114" s="5"/>
      <c r="C114" s="5" t="s">
        <v>1114</v>
      </c>
      <c r="D114" s="5"/>
      <c r="E114" s="5" t="s">
        <v>12</v>
      </c>
      <c r="F114" s="103" t="s">
        <v>322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5"/>
        <v>0.33</v>
      </c>
      <c r="L114" s="30" t="s">
        <v>103</v>
      </c>
      <c r="M114" s="15">
        <f t="shared" si="16"/>
        <v>330</v>
      </c>
      <c r="N114" s="13" t="s">
        <v>71</v>
      </c>
    </row>
    <row r="115" spans="1:14">
      <c r="A115" s="203">
        <v>30</v>
      </c>
      <c r="B115" s="5"/>
      <c r="C115" s="5" t="s">
        <v>1946</v>
      </c>
      <c r="D115" s="5"/>
      <c r="E115" s="5" t="s">
        <v>12</v>
      </c>
      <c r="F115" s="12" t="s">
        <v>995</v>
      </c>
      <c r="G115" s="12">
        <v>2</v>
      </c>
      <c r="H115" s="13" t="s">
        <v>74</v>
      </c>
      <c r="I115" s="12">
        <f t="shared" ref="I115" si="20">G115*4</f>
        <v>8</v>
      </c>
      <c r="J115" s="13" t="s">
        <v>72</v>
      </c>
      <c r="K115" s="30">
        <f t="shared" si="15"/>
        <v>2.64</v>
      </c>
      <c r="L115" s="30" t="s">
        <v>103</v>
      </c>
      <c r="M115" s="15">
        <f t="shared" si="16"/>
        <v>2640</v>
      </c>
      <c r="N115" s="13" t="s">
        <v>71</v>
      </c>
    </row>
    <row r="116" spans="1:14">
      <c r="A116" s="203">
        <v>31</v>
      </c>
      <c r="B116" s="5"/>
      <c r="C116" s="5" t="s">
        <v>893</v>
      </c>
      <c r="D116" s="5"/>
      <c r="E116" s="5" t="s">
        <v>12</v>
      </c>
      <c r="F116" s="12" t="s">
        <v>220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03">
        <v>32</v>
      </c>
      <c r="B117" s="5"/>
      <c r="C117" s="5" t="s">
        <v>1193</v>
      </c>
      <c r="D117" s="5"/>
      <c r="E117" s="5" t="s">
        <v>43</v>
      </c>
      <c r="F117" s="12" t="s">
        <v>1947</v>
      </c>
      <c r="G117" s="12">
        <v>2</v>
      </c>
      <c r="H117" s="13" t="s">
        <v>74</v>
      </c>
      <c r="I117" s="12">
        <f>G117*1</f>
        <v>2</v>
      </c>
      <c r="J117" s="13" t="s">
        <v>72</v>
      </c>
      <c r="K117" s="30">
        <f t="shared" si="15"/>
        <v>0.66</v>
      </c>
      <c r="L117" s="30" t="s">
        <v>103</v>
      </c>
      <c r="M117" s="15">
        <f t="shared" si="16"/>
        <v>660</v>
      </c>
      <c r="N117" s="13" t="s">
        <v>71</v>
      </c>
    </row>
    <row r="118" spans="1:14">
      <c r="A118" s="203">
        <v>33</v>
      </c>
      <c r="B118" s="5"/>
      <c r="C118" s="5" t="s">
        <v>686</v>
      </c>
      <c r="D118" s="5"/>
      <c r="E118" s="5" t="s">
        <v>12</v>
      </c>
      <c r="F118" s="12" t="s">
        <v>795</v>
      </c>
      <c r="G118" s="12">
        <v>1</v>
      </c>
      <c r="H118" s="13" t="s">
        <v>74</v>
      </c>
      <c r="I118" s="12">
        <f>G118*1.5</f>
        <v>1.5</v>
      </c>
      <c r="J118" s="13" t="s">
        <v>72</v>
      </c>
      <c r="K118" s="30">
        <f t="shared" si="15"/>
        <v>0.495</v>
      </c>
      <c r="L118" s="30" t="s">
        <v>103</v>
      </c>
      <c r="M118" s="15">
        <f t="shared" si="16"/>
        <v>495</v>
      </c>
      <c r="N118" s="13" t="s">
        <v>71</v>
      </c>
    </row>
    <row r="119" spans="1:14">
      <c r="A119" s="203">
        <v>34</v>
      </c>
      <c r="B119" s="5"/>
      <c r="C119" s="5" t="s">
        <v>1929</v>
      </c>
      <c r="D119" s="5"/>
      <c r="E119" s="5" t="s">
        <v>12</v>
      </c>
      <c r="F119" s="12" t="s">
        <v>1930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 t="shared" si="15"/>
        <v>0.33</v>
      </c>
      <c r="L119" s="30" t="s">
        <v>103</v>
      </c>
      <c r="M119" s="15">
        <f t="shared" si="16"/>
        <v>330</v>
      </c>
      <c r="N119" s="13" t="s">
        <v>71</v>
      </c>
    </row>
    <row r="120" spans="1:14">
      <c r="A120" s="203">
        <v>35</v>
      </c>
      <c r="B120" s="5"/>
      <c r="C120" s="5" t="s">
        <v>52</v>
      </c>
      <c r="D120" s="5"/>
      <c r="E120" s="5" t="s">
        <v>12</v>
      </c>
      <c r="F120" s="5" t="s">
        <v>1918</v>
      </c>
      <c r="G120" s="30">
        <v>4</v>
      </c>
      <c r="H120" s="13" t="s">
        <v>74</v>
      </c>
      <c r="I120" s="12">
        <f>G120*1</f>
        <v>4</v>
      </c>
      <c r="J120" s="13" t="s">
        <v>72</v>
      </c>
      <c r="K120" s="30">
        <f t="shared" si="15"/>
        <v>1.32</v>
      </c>
      <c r="L120" s="30" t="s">
        <v>103</v>
      </c>
      <c r="M120" s="15">
        <f t="shared" si="16"/>
        <v>1320</v>
      </c>
      <c r="N120" s="13" t="s">
        <v>71</v>
      </c>
    </row>
    <row r="121" spans="1:14">
      <c r="A121" s="203">
        <v>36</v>
      </c>
      <c r="B121" s="5"/>
      <c r="C121" s="5" t="s">
        <v>1916</v>
      </c>
      <c r="D121" s="5"/>
      <c r="E121" s="5" t="s">
        <v>43</v>
      </c>
      <c r="F121" s="5" t="s">
        <v>1917</v>
      </c>
      <c r="G121" s="30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203">
        <v>37</v>
      </c>
      <c r="B122" s="5"/>
      <c r="C122" s="5" t="s">
        <v>49</v>
      </c>
      <c r="D122" s="5" t="s">
        <v>48</v>
      </c>
      <c r="E122" s="5" t="s">
        <v>1369</v>
      </c>
      <c r="F122" s="180" t="s">
        <v>75</v>
      </c>
      <c r="G122" s="12">
        <v>0</v>
      </c>
      <c r="H122" s="13" t="s">
        <v>74</v>
      </c>
      <c r="I122" s="12">
        <v>4</v>
      </c>
      <c r="J122" s="13" t="s">
        <v>72</v>
      </c>
      <c r="K122" s="12">
        <f t="shared" si="15"/>
        <v>1.32</v>
      </c>
      <c r="L122" s="13" t="s">
        <v>103</v>
      </c>
      <c r="M122" s="12">
        <f t="shared" si="16"/>
        <v>1320</v>
      </c>
      <c r="N122" s="13" t="s">
        <v>71</v>
      </c>
    </row>
    <row r="123" spans="1:14">
      <c r="A123" s="203">
        <v>38</v>
      </c>
      <c r="B123" s="5"/>
      <c r="C123" s="102" t="s">
        <v>124</v>
      </c>
      <c r="D123" s="102"/>
      <c r="E123" s="102" t="s">
        <v>12</v>
      </c>
      <c r="F123" s="180" t="s">
        <v>75</v>
      </c>
      <c r="G123" s="140">
        <v>0</v>
      </c>
      <c r="H123" s="141" t="s">
        <v>74</v>
      </c>
      <c r="I123" s="140">
        <v>7</v>
      </c>
      <c r="J123" s="141" t="s">
        <v>72</v>
      </c>
      <c r="K123" s="142" t="s">
        <v>1373</v>
      </c>
      <c r="L123" s="141" t="s">
        <v>103</v>
      </c>
      <c r="M123" s="142" t="s">
        <v>1374</v>
      </c>
      <c r="N123" s="141" t="s">
        <v>71</v>
      </c>
    </row>
    <row r="124" spans="1:14">
      <c r="A124" s="281" t="s">
        <v>54</v>
      </c>
      <c r="B124" s="282"/>
      <c r="C124" s="282"/>
      <c r="D124" s="282"/>
      <c r="E124" s="283"/>
      <c r="F124" s="202"/>
      <c r="G124" s="12">
        <f>SUM(G86:G123)</f>
        <v>56</v>
      </c>
      <c r="H124" s="13" t="s">
        <v>74</v>
      </c>
      <c r="I124" s="12">
        <f>SUM(I86:I122)</f>
        <v>189</v>
      </c>
      <c r="J124" s="13" t="s">
        <v>72</v>
      </c>
      <c r="K124" s="30">
        <f>I124*0.33</f>
        <v>62.370000000000005</v>
      </c>
      <c r="L124" s="30" t="s">
        <v>103</v>
      </c>
      <c r="M124" s="34">
        <f>SUM(M86:M122)</f>
        <v>62370</v>
      </c>
      <c r="N124" s="13" t="s">
        <v>71</v>
      </c>
    </row>
    <row r="127" spans="1:14">
      <c r="A127" s="286" t="s">
        <v>1932</v>
      </c>
      <c r="B127" s="286" t="s">
        <v>0</v>
      </c>
      <c r="C127" s="286" t="s">
        <v>2</v>
      </c>
      <c r="D127" s="286" t="s">
        <v>4</v>
      </c>
      <c r="E127" s="286" t="s">
        <v>1</v>
      </c>
      <c r="F127" s="286" t="s">
        <v>280</v>
      </c>
      <c r="G127" s="288" t="s">
        <v>5</v>
      </c>
      <c r="H127" s="289"/>
      <c r="I127" s="288" t="s">
        <v>6</v>
      </c>
      <c r="J127" s="289"/>
      <c r="K127" s="288" t="s">
        <v>101</v>
      </c>
      <c r="L127" s="289"/>
      <c r="M127" s="288" t="s">
        <v>102</v>
      </c>
      <c r="N127" s="289"/>
    </row>
    <row r="128" spans="1:14">
      <c r="A128" s="287"/>
      <c r="B128" s="287"/>
      <c r="C128" s="287"/>
      <c r="D128" s="287"/>
      <c r="E128" s="287"/>
      <c r="F128" s="287"/>
      <c r="G128" s="290"/>
      <c r="H128" s="291"/>
      <c r="I128" s="290"/>
      <c r="J128" s="291"/>
      <c r="K128" s="290"/>
      <c r="L128" s="291"/>
      <c r="M128" s="290"/>
      <c r="N128" s="291"/>
    </row>
    <row r="129" spans="1:14">
      <c r="A129" s="163">
        <v>1</v>
      </c>
      <c r="B129" s="16" t="s">
        <v>60</v>
      </c>
      <c r="C129" s="5" t="s">
        <v>3</v>
      </c>
      <c r="D129" s="5" t="s">
        <v>7</v>
      </c>
      <c r="E129" s="5" t="s">
        <v>8</v>
      </c>
      <c r="F129" s="181" t="s">
        <v>2239</v>
      </c>
      <c r="G129" s="12">
        <v>5</v>
      </c>
      <c r="H129" s="13" t="s">
        <v>74</v>
      </c>
      <c r="I129" s="12">
        <f t="shared" ref="I129:I131" si="21">G129*6</f>
        <v>30</v>
      </c>
      <c r="J129" s="13" t="s">
        <v>72</v>
      </c>
      <c r="K129" s="30">
        <f t="shared" ref="K129:K165" si="22">I129*0.33</f>
        <v>9.9</v>
      </c>
      <c r="L129" s="30" t="s">
        <v>103</v>
      </c>
      <c r="M129" s="15">
        <f t="shared" ref="M129:M165" si="23">K129*1000</f>
        <v>9900</v>
      </c>
      <c r="N129" s="13" t="s">
        <v>71</v>
      </c>
    </row>
    <row r="130" spans="1:14">
      <c r="A130" s="163">
        <v>2</v>
      </c>
      <c r="B130" s="162">
        <v>43650</v>
      </c>
      <c r="C130" s="5" t="s">
        <v>56</v>
      </c>
      <c r="D130" s="5" t="s">
        <v>93</v>
      </c>
      <c r="E130" s="5" t="s">
        <v>8</v>
      </c>
      <c r="F130" s="181" t="s">
        <v>2240</v>
      </c>
      <c r="G130" s="12">
        <v>3</v>
      </c>
      <c r="H130" s="13" t="s">
        <v>74</v>
      </c>
      <c r="I130" s="12">
        <f t="shared" si="21"/>
        <v>18</v>
      </c>
      <c r="J130" s="13" t="s">
        <v>72</v>
      </c>
      <c r="K130" s="30">
        <f t="shared" si="22"/>
        <v>5.94</v>
      </c>
      <c r="L130" s="30" t="s">
        <v>103</v>
      </c>
      <c r="M130" s="15">
        <f t="shared" si="23"/>
        <v>5940</v>
      </c>
      <c r="N130" s="13" t="s">
        <v>71</v>
      </c>
    </row>
    <row r="131" spans="1:14">
      <c r="A131" s="163">
        <v>3</v>
      </c>
      <c r="B131" s="5"/>
      <c r="C131" s="5" t="s">
        <v>15</v>
      </c>
      <c r="D131" s="5" t="s">
        <v>647</v>
      </c>
      <c r="E131" s="5" t="s">
        <v>8</v>
      </c>
      <c r="F131" s="181" t="s">
        <v>2242</v>
      </c>
      <c r="G131" s="12">
        <v>2</v>
      </c>
      <c r="H131" s="13" t="s">
        <v>74</v>
      </c>
      <c r="I131" s="12">
        <f t="shared" si="21"/>
        <v>12</v>
      </c>
      <c r="J131" s="13" t="s">
        <v>72</v>
      </c>
      <c r="K131" s="30">
        <f t="shared" si="22"/>
        <v>3.96</v>
      </c>
      <c r="L131" s="30" t="s">
        <v>103</v>
      </c>
      <c r="M131" s="15">
        <f t="shared" si="23"/>
        <v>3960</v>
      </c>
      <c r="N131" s="13" t="s">
        <v>71</v>
      </c>
    </row>
    <row r="132" spans="1:14">
      <c r="A132" s="163">
        <v>4</v>
      </c>
      <c r="B132" s="5"/>
      <c r="C132" s="5" t="s">
        <v>17</v>
      </c>
      <c r="D132" s="5" t="s">
        <v>16</v>
      </c>
      <c r="E132" s="5" t="s">
        <v>8</v>
      </c>
      <c r="F132" s="181" t="s">
        <v>2243</v>
      </c>
      <c r="G132" s="12">
        <v>3</v>
      </c>
      <c r="H132" s="13" t="s">
        <v>74</v>
      </c>
      <c r="I132" s="12">
        <f>G132*F3513</f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5</v>
      </c>
      <c r="B133" s="5"/>
      <c r="C133" s="5" t="s">
        <v>251</v>
      </c>
      <c r="D133" s="5" t="s">
        <v>18</v>
      </c>
      <c r="E133" s="5" t="s">
        <v>8</v>
      </c>
      <c r="F133" s="12" t="s">
        <v>1948</v>
      </c>
      <c r="G133" s="12">
        <v>5</v>
      </c>
      <c r="H133" s="13" t="s">
        <v>74</v>
      </c>
      <c r="I133" s="12">
        <f t="shared" ref="I133:I137" si="24">G133*6</f>
        <v>30</v>
      </c>
      <c r="J133" s="13" t="s">
        <v>72</v>
      </c>
      <c r="K133" s="30">
        <f t="shared" si="22"/>
        <v>9.9</v>
      </c>
      <c r="L133" s="30" t="s">
        <v>103</v>
      </c>
      <c r="M133" s="15">
        <f t="shared" si="23"/>
        <v>9900</v>
      </c>
      <c r="N133" s="13" t="s">
        <v>71</v>
      </c>
    </row>
    <row r="134" spans="1:14">
      <c r="A134" s="163">
        <v>6</v>
      </c>
      <c r="B134" s="5"/>
      <c r="C134" s="9" t="s">
        <v>52</v>
      </c>
      <c r="D134" s="9" t="s">
        <v>51</v>
      </c>
      <c r="E134" s="9" t="s">
        <v>8</v>
      </c>
      <c r="F134" s="72" t="s">
        <v>1949</v>
      </c>
      <c r="G134" s="12">
        <v>4</v>
      </c>
      <c r="H134" s="13" t="s">
        <v>74</v>
      </c>
      <c r="I134" s="12">
        <f t="shared" si="24"/>
        <v>24</v>
      </c>
      <c r="J134" s="13" t="s">
        <v>72</v>
      </c>
      <c r="K134" s="30">
        <f t="shared" si="22"/>
        <v>7.92</v>
      </c>
      <c r="L134" s="30" t="s">
        <v>103</v>
      </c>
      <c r="M134" s="15">
        <f t="shared" si="23"/>
        <v>7920</v>
      </c>
      <c r="N134" s="13" t="s">
        <v>71</v>
      </c>
    </row>
    <row r="135" spans="1:14">
      <c r="A135" s="163">
        <v>7</v>
      </c>
      <c r="B135" s="5"/>
      <c r="C135" s="5" t="s">
        <v>10</v>
      </c>
      <c r="D135" s="5" t="s">
        <v>93</v>
      </c>
      <c r="E135" s="5" t="s">
        <v>8</v>
      </c>
      <c r="F135" s="181" t="s">
        <v>2241</v>
      </c>
      <c r="G135" s="12">
        <v>5</v>
      </c>
      <c r="H135" s="13" t="s">
        <v>74</v>
      </c>
      <c r="I135" s="12">
        <f t="shared" si="24"/>
        <v>30</v>
      </c>
      <c r="J135" s="13" t="s">
        <v>72</v>
      </c>
      <c r="K135" s="30">
        <f t="shared" si="22"/>
        <v>9.9</v>
      </c>
      <c r="L135" s="30" t="s">
        <v>103</v>
      </c>
      <c r="M135" s="15">
        <f t="shared" si="23"/>
        <v>9900</v>
      </c>
      <c r="N135" s="13" t="s">
        <v>71</v>
      </c>
    </row>
    <row r="136" spans="1:14">
      <c r="A136" s="203">
        <v>8</v>
      </c>
      <c r="B136" s="5"/>
      <c r="C136" s="102" t="s">
        <v>26</v>
      </c>
      <c r="D136" s="102" t="s">
        <v>89</v>
      </c>
      <c r="E136" s="102" t="s">
        <v>8</v>
      </c>
      <c r="F136" s="181" t="s">
        <v>2244</v>
      </c>
      <c r="G136" s="133">
        <v>4</v>
      </c>
      <c r="H136" s="134" t="s">
        <v>74</v>
      </c>
      <c r="I136" s="133">
        <f t="shared" si="24"/>
        <v>24</v>
      </c>
      <c r="J136" s="134" t="s">
        <v>72</v>
      </c>
      <c r="K136" s="30">
        <f t="shared" si="22"/>
        <v>7.92</v>
      </c>
      <c r="L136" s="135" t="s">
        <v>103</v>
      </c>
      <c r="M136" s="136">
        <f t="shared" si="23"/>
        <v>7920</v>
      </c>
      <c r="N136" s="134" t="s">
        <v>71</v>
      </c>
    </row>
    <row r="137" spans="1:14">
      <c r="A137" s="203">
        <v>9</v>
      </c>
      <c r="B137" s="5"/>
      <c r="C137" s="5" t="s">
        <v>94</v>
      </c>
      <c r="D137" s="5" t="s">
        <v>95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203">
        <v>10</v>
      </c>
      <c r="B138" s="5"/>
      <c r="C138" s="5" t="s">
        <v>190</v>
      </c>
      <c r="D138" s="5" t="s">
        <v>20</v>
      </c>
      <c r="E138" s="5" t="s">
        <v>173</v>
      </c>
      <c r="F138" s="177" t="s">
        <v>75</v>
      </c>
      <c r="G138" s="12">
        <v>0</v>
      </c>
      <c r="H138" s="13" t="s">
        <v>74</v>
      </c>
      <c r="I138" s="12">
        <f>G138*7</f>
        <v>0</v>
      </c>
      <c r="J138" s="13" t="s">
        <v>72</v>
      </c>
      <c r="K138" s="30">
        <f t="shared" si="22"/>
        <v>0</v>
      </c>
      <c r="L138" s="30" t="s">
        <v>103</v>
      </c>
      <c r="M138" s="15">
        <f t="shared" si="23"/>
        <v>0</v>
      </c>
      <c r="N138" s="13" t="s">
        <v>71</v>
      </c>
    </row>
    <row r="139" spans="1:14">
      <c r="A139" s="203">
        <v>11</v>
      </c>
      <c r="B139" s="5"/>
      <c r="C139" s="5" t="s">
        <v>34</v>
      </c>
      <c r="D139" s="5" t="s">
        <v>134</v>
      </c>
      <c r="E139" s="5" t="s">
        <v>173</v>
      </c>
      <c r="F139" s="181" t="s">
        <v>2245</v>
      </c>
      <c r="G139" s="12">
        <v>1</v>
      </c>
      <c r="H139" s="13" t="s">
        <v>74</v>
      </c>
      <c r="I139" s="12">
        <f>G139*7</f>
        <v>7</v>
      </c>
      <c r="J139" s="13" t="s">
        <v>72</v>
      </c>
      <c r="K139" s="30">
        <f t="shared" si="22"/>
        <v>2.31</v>
      </c>
      <c r="L139" s="30" t="s">
        <v>103</v>
      </c>
      <c r="M139" s="15">
        <f t="shared" si="23"/>
        <v>2310</v>
      </c>
      <c r="N139" s="13" t="s">
        <v>71</v>
      </c>
    </row>
    <row r="140" spans="1:14">
      <c r="A140" s="203">
        <v>12</v>
      </c>
      <c r="B140" s="5"/>
      <c r="C140" s="5" t="s">
        <v>23</v>
      </c>
      <c r="D140" s="5" t="s">
        <v>136</v>
      </c>
      <c r="E140" s="5" t="s">
        <v>12</v>
      </c>
      <c r="F140" s="5" t="s">
        <v>1911</v>
      </c>
      <c r="G140" s="12">
        <v>1</v>
      </c>
      <c r="H140" s="13" t="s">
        <v>74</v>
      </c>
      <c r="I140" s="12">
        <f t="shared" ref="I140:I149" si="25">G140*1</f>
        <v>1</v>
      </c>
      <c r="J140" s="13" t="s">
        <v>72</v>
      </c>
      <c r="K140" s="30">
        <f t="shared" si="22"/>
        <v>0.33</v>
      </c>
      <c r="L140" s="30" t="s">
        <v>103</v>
      </c>
      <c r="M140" s="15">
        <f t="shared" si="23"/>
        <v>330</v>
      </c>
      <c r="N140" s="13" t="s">
        <v>71</v>
      </c>
    </row>
    <row r="141" spans="1:14">
      <c r="A141" s="203">
        <v>13</v>
      </c>
      <c r="B141" s="5"/>
      <c r="C141" s="5" t="s">
        <v>90</v>
      </c>
      <c r="D141" s="5" t="s">
        <v>91</v>
      </c>
      <c r="E141" s="5" t="s">
        <v>12</v>
      </c>
      <c r="F141" s="12" t="s">
        <v>1342</v>
      </c>
      <c r="G141" s="12">
        <v>1</v>
      </c>
      <c r="H141" s="13" t="s">
        <v>74</v>
      </c>
      <c r="I141" s="12">
        <f t="shared" si="25"/>
        <v>1</v>
      </c>
      <c r="J141" s="13" t="s">
        <v>72</v>
      </c>
      <c r="K141" s="30">
        <f t="shared" si="22"/>
        <v>0.33</v>
      </c>
      <c r="L141" s="30" t="s">
        <v>103</v>
      </c>
      <c r="M141" s="15">
        <f t="shared" si="23"/>
        <v>330</v>
      </c>
      <c r="N141" s="13" t="s">
        <v>71</v>
      </c>
    </row>
    <row r="142" spans="1:14">
      <c r="A142" s="203">
        <v>14</v>
      </c>
      <c r="B142" s="5"/>
      <c r="C142" s="5" t="s">
        <v>81</v>
      </c>
      <c r="D142" s="5" t="s">
        <v>82</v>
      </c>
      <c r="E142" s="5" t="s">
        <v>12</v>
      </c>
      <c r="F142" s="12" t="s">
        <v>1951</v>
      </c>
      <c r="G142" s="12">
        <v>1</v>
      </c>
      <c r="H142" s="13" t="s">
        <v>74</v>
      </c>
      <c r="I142" s="12">
        <f t="shared" si="25"/>
        <v>1</v>
      </c>
      <c r="J142" s="13" t="s">
        <v>72</v>
      </c>
      <c r="K142" s="30">
        <f t="shared" si="22"/>
        <v>0.33</v>
      </c>
      <c r="L142" s="30" t="s">
        <v>103</v>
      </c>
      <c r="M142" s="15">
        <f t="shared" si="23"/>
        <v>330</v>
      </c>
      <c r="N142" s="13" t="s">
        <v>71</v>
      </c>
    </row>
    <row r="143" spans="1:14">
      <c r="A143" s="203">
        <v>15</v>
      </c>
      <c r="B143" s="5"/>
      <c r="C143" s="5" t="s">
        <v>11</v>
      </c>
      <c r="D143" s="5" t="s">
        <v>13</v>
      </c>
      <c r="E143" s="5" t="s">
        <v>12</v>
      </c>
      <c r="F143" s="181" t="s">
        <v>2246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203">
        <v>16</v>
      </c>
      <c r="B144" s="5"/>
      <c r="C144" s="5" t="s">
        <v>28</v>
      </c>
      <c r="D144" s="5" t="s">
        <v>27</v>
      </c>
      <c r="E144" s="5" t="s">
        <v>12</v>
      </c>
      <c r="F144" s="181" t="s">
        <v>2247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203">
        <v>17</v>
      </c>
      <c r="B145" s="5"/>
      <c r="C145" s="102" t="s">
        <v>30</v>
      </c>
      <c r="D145" s="102" t="s">
        <v>29</v>
      </c>
      <c r="E145" s="102" t="s">
        <v>12</v>
      </c>
      <c r="F145" s="181" t="s">
        <v>2248</v>
      </c>
      <c r="G145" s="133">
        <v>3</v>
      </c>
      <c r="H145" s="134" t="s">
        <v>74</v>
      </c>
      <c r="I145" s="133">
        <f t="shared" si="25"/>
        <v>3</v>
      </c>
      <c r="J145" s="134" t="s">
        <v>72</v>
      </c>
      <c r="K145" s="135">
        <f t="shared" si="22"/>
        <v>0.99</v>
      </c>
      <c r="L145" s="135" t="s">
        <v>103</v>
      </c>
      <c r="M145" s="136">
        <f t="shared" si="23"/>
        <v>990</v>
      </c>
      <c r="N145" s="134" t="s">
        <v>71</v>
      </c>
    </row>
    <row r="146" spans="1:14">
      <c r="A146" s="203">
        <v>18</v>
      </c>
      <c r="B146" s="5"/>
      <c r="C146" s="5" t="s">
        <v>32</v>
      </c>
      <c r="D146" s="5" t="s">
        <v>33</v>
      </c>
      <c r="E146" s="5" t="s">
        <v>12</v>
      </c>
      <c r="F146" s="177" t="s">
        <v>75</v>
      </c>
      <c r="G146" s="12">
        <v>0</v>
      </c>
      <c r="H146" s="13" t="s">
        <v>74</v>
      </c>
      <c r="I146" s="12">
        <f t="shared" si="25"/>
        <v>0</v>
      </c>
      <c r="J146" s="13" t="s">
        <v>72</v>
      </c>
      <c r="K146" s="30">
        <f t="shared" si="22"/>
        <v>0</v>
      </c>
      <c r="L146" s="30" t="s">
        <v>103</v>
      </c>
      <c r="M146" s="15">
        <f t="shared" si="23"/>
        <v>0</v>
      </c>
      <c r="N146" s="13" t="s">
        <v>71</v>
      </c>
    </row>
    <row r="147" spans="1:14">
      <c r="A147" s="203">
        <v>19</v>
      </c>
      <c r="B147" s="5"/>
      <c r="C147" s="5" t="s">
        <v>38</v>
      </c>
      <c r="D147" s="5" t="s">
        <v>37</v>
      </c>
      <c r="E147" s="5" t="s">
        <v>12</v>
      </c>
      <c r="F147" s="12" t="s">
        <v>2249</v>
      </c>
      <c r="G147" s="12">
        <v>1</v>
      </c>
      <c r="H147" s="13" t="s">
        <v>74</v>
      </c>
      <c r="I147" s="12">
        <f t="shared" si="25"/>
        <v>1</v>
      </c>
      <c r="J147" s="13" t="s">
        <v>72</v>
      </c>
      <c r="K147" s="30">
        <f t="shared" si="22"/>
        <v>0.33</v>
      </c>
      <c r="L147" s="30" t="s">
        <v>103</v>
      </c>
      <c r="M147" s="15">
        <f t="shared" si="23"/>
        <v>330</v>
      </c>
      <c r="N147" s="13" t="s">
        <v>71</v>
      </c>
    </row>
    <row r="148" spans="1:14">
      <c r="A148" s="203">
        <v>20</v>
      </c>
      <c r="B148" s="5"/>
      <c r="C148" s="5" t="s">
        <v>40</v>
      </c>
      <c r="D148" s="5" t="s">
        <v>39</v>
      </c>
      <c r="E148" s="5" t="s">
        <v>12</v>
      </c>
      <c r="F148" s="177" t="s">
        <v>75</v>
      </c>
      <c r="G148" s="12">
        <v>0</v>
      </c>
      <c r="H148" s="13" t="s">
        <v>74</v>
      </c>
      <c r="I148" s="12">
        <f t="shared" si="25"/>
        <v>0</v>
      </c>
      <c r="J148" s="13" t="s">
        <v>72</v>
      </c>
      <c r="K148" s="30">
        <f t="shared" si="22"/>
        <v>0</v>
      </c>
      <c r="L148" s="30" t="s">
        <v>103</v>
      </c>
      <c r="M148" s="15">
        <f t="shared" si="23"/>
        <v>0</v>
      </c>
      <c r="N148" s="13" t="s">
        <v>71</v>
      </c>
    </row>
    <row r="149" spans="1:14">
      <c r="A149" s="203">
        <v>21</v>
      </c>
      <c r="B149" s="5"/>
      <c r="C149" s="5" t="s">
        <v>52</v>
      </c>
      <c r="D149" s="5" t="s">
        <v>79</v>
      </c>
      <c r="E149" s="5" t="s">
        <v>12</v>
      </c>
      <c r="F149" s="181" t="s">
        <v>781</v>
      </c>
      <c r="G149" s="133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203">
        <v>22</v>
      </c>
      <c r="B150" s="5"/>
      <c r="C150" s="102" t="s">
        <v>45</v>
      </c>
      <c r="D150" s="102" t="s">
        <v>44</v>
      </c>
      <c r="E150" s="102" t="s">
        <v>43</v>
      </c>
      <c r="F150" s="181" t="s">
        <v>2250</v>
      </c>
      <c r="G150" s="133">
        <v>1</v>
      </c>
      <c r="H150" s="134" t="s">
        <v>74</v>
      </c>
      <c r="I150" s="133">
        <f>G150*1.5</f>
        <v>1.5</v>
      </c>
      <c r="J150" s="134" t="s">
        <v>72</v>
      </c>
      <c r="K150" s="135">
        <f t="shared" si="22"/>
        <v>0.495</v>
      </c>
      <c r="L150" s="135" t="s">
        <v>103</v>
      </c>
      <c r="M150" s="136">
        <f t="shared" si="23"/>
        <v>495</v>
      </c>
      <c r="N150" s="134" t="s">
        <v>71</v>
      </c>
    </row>
    <row r="151" spans="1:14">
      <c r="A151" s="203">
        <v>23</v>
      </c>
      <c r="B151" s="5"/>
      <c r="C151" s="5" t="s">
        <v>1390</v>
      </c>
      <c r="D151" s="5" t="s">
        <v>46</v>
      </c>
      <c r="E151" s="5" t="s">
        <v>43</v>
      </c>
      <c r="F151" s="181" t="s">
        <v>2251</v>
      </c>
      <c r="G151" s="133">
        <v>1</v>
      </c>
      <c r="H151" s="13" t="s">
        <v>74</v>
      </c>
      <c r="I151" s="12">
        <f>G151*1.5</f>
        <v>1.5</v>
      </c>
      <c r="J151" s="13" t="s">
        <v>72</v>
      </c>
      <c r="K151" s="30">
        <f t="shared" si="22"/>
        <v>0.495</v>
      </c>
      <c r="L151" s="30" t="s">
        <v>103</v>
      </c>
      <c r="M151" s="15">
        <f t="shared" si="23"/>
        <v>495</v>
      </c>
      <c r="N151" s="13" t="s">
        <v>71</v>
      </c>
    </row>
    <row r="152" spans="1:14">
      <c r="A152" s="203">
        <v>24</v>
      </c>
      <c r="B152" s="5"/>
      <c r="C152" s="5" t="s">
        <v>42</v>
      </c>
      <c r="D152" s="5" t="s">
        <v>41</v>
      </c>
      <c r="E152" s="5" t="s">
        <v>43</v>
      </c>
      <c r="F152" s="12" t="s">
        <v>2262</v>
      </c>
      <c r="G152" s="12">
        <v>1</v>
      </c>
      <c r="H152" s="13" t="s">
        <v>74</v>
      </c>
      <c r="I152" s="12">
        <f>G152*1.5</f>
        <v>1.5</v>
      </c>
      <c r="J152" s="13" t="s">
        <v>72</v>
      </c>
      <c r="K152" s="30">
        <f t="shared" si="22"/>
        <v>0.495</v>
      </c>
      <c r="L152" s="30" t="s">
        <v>103</v>
      </c>
      <c r="M152" s="15">
        <f t="shared" si="23"/>
        <v>495</v>
      </c>
      <c r="N152" s="13" t="s">
        <v>71</v>
      </c>
    </row>
    <row r="153" spans="1:14">
      <c r="A153" s="203">
        <v>25</v>
      </c>
      <c r="B153" s="5"/>
      <c r="C153" s="5" t="s">
        <v>2252</v>
      </c>
      <c r="D153" s="5"/>
      <c r="E153" s="5" t="s">
        <v>12</v>
      </c>
      <c r="F153" s="181" t="s">
        <v>761</v>
      </c>
      <c r="G153" s="12">
        <v>1</v>
      </c>
      <c r="H153" s="13" t="s">
        <v>74</v>
      </c>
      <c r="I153" s="12">
        <f>G153*4</f>
        <v>4</v>
      </c>
      <c r="J153" s="13" t="s">
        <v>72</v>
      </c>
      <c r="K153" s="30">
        <f t="shared" si="22"/>
        <v>1.32</v>
      </c>
      <c r="L153" s="30" t="s">
        <v>103</v>
      </c>
      <c r="M153" s="15">
        <f t="shared" si="23"/>
        <v>1320</v>
      </c>
      <c r="N153" s="13" t="s">
        <v>71</v>
      </c>
    </row>
    <row r="154" spans="1:14">
      <c r="A154" s="203">
        <v>26</v>
      </c>
      <c r="B154" s="5"/>
      <c r="C154" s="5" t="s">
        <v>893</v>
      </c>
      <c r="D154" s="5"/>
      <c r="E154" s="5" t="s">
        <v>12</v>
      </c>
      <c r="F154" s="181" t="s">
        <v>706</v>
      </c>
      <c r="G154" s="12">
        <v>1</v>
      </c>
      <c r="H154" s="13" t="s">
        <v>74</v>
      </c>
      <c r="I154" s="12">
        <f t="shared" ref="I154" si="26"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203">
        <v>27</v>
      </c>
      <c r="B155" s="5"/>
      <c r="C155" s="5" t="s">
        <v>1919</v>
      </c>
      <c r="D155" s="5"/>
      <c r="E155" s="5" t="s">
        <v>43</v>
      </c>
      <c r="F155" s="181" t="s">
        <v>545</v>
      </c>
      <c r="G155" s="12">
        <v>1</v>
      </c>
      <c r="H155" s="13" t="s">
        <v>74</v>
      </c>
      <c r="I155" s="12">
        <f>G155*1</f>
        <v>1</v>
      </c>
      <c r="J155" s="13" t="s">
        <v>72</v>
      </c>
      <c r="K155" s="30">
        <f t="shared" si="22"/>
        <v>0.33</v>
      </c>
      <c r="L155" s="30" t="s">
        <v>103</v>
      </c>
      <c r="M155" s="15">
        <f t="shared" si="23"/>
        <v>330</v>
      </c>
      <c r="N155" s="13" t="s">
        <v>71</v>
      </c>
    </row>
    <row r="156" spans="1:14">
      <c r="A156" s="203">
        <v>28</v>
      </c>
      <c r="B156" s="5"/>
      <c r="C156" s="5" t="s">
        <v>1865</v>
      </c>
      <c r="D156" s="5"/>
      <c r="E156" s="5" t="s">
        <v>43</v>
      </c>
      <c r="F156" s="181" t="s">
        <v>2261</v>
      </c>
      <c r="G156" s="12">
        <v>1</v>
      </c>
      <c r="H156" s="13" t="s">
        <v>74</v>
      </c>
      <c r="I156" s="12">
        <f>G156*1</f>
        <v>1</v>
      </c>
      <c r="J156" s="13" t="s">
        <v>72</v>
      </c>
      <c r="K156" s="30">
        <f t="shared" si="22"/>
        <v>0.33</v>
      </c>
      <c r="L156" s="30" t="s">
        <v>103</v>
      </c>
      <c r="M156" s="15">
        <f t="shared" si="23"/>
        <v>330</v>
      </c>
      <c r="N156" s="13" t="s">
        <v>71</v>
      </c>
    </row>
    <row r="157" spans="1:14">
      <c r="A157" s="203">
        <v>29</v>
      </c>
      <c r="B157" s="5"/>
      <c r="C157" s="5" t="s">
        <v>2253</v>
      </c>
      <c r="D157" s="5"/>
      <c r="E157" s="5" t="s">
        <v>12</v>
      </c>
      <c r="F157" s="181" t="s">
        <v>336</v>
      </c>
      <c r="G157" s="12">
        <v>2</v>
      </c>
      <c r="H157" s="13" t="s">
        <v>74</v>
      </c>
      <c r="I157" s="12">
        <f>G157*1</f>
        <v>2</v>
      </c>
      <c r="J157" s="13" t="s">
        <v>72</v>
      </c>
      <c r="K157" s="30">
        <f t="shared" si="22"/>
        <v>0.66</v>
      </c>
      <c r="L157" s="30" t="s">
        <v>103</v>
      </c>
      <c r="M157" s="15">
        <f t="shared" si="23"/>
        <v>660</v>
      </c>
      <c r="N157" s="13" t="s">
        <v>71</v>
      </c>
    </row>
    <row r="158" spans="1:14">
      <c r="A158" s="203">
        <v>30</v>
      </c>
      <c r="B158" s="5"/>
      <c r="C158" s="5" t="s">
        <v>685</v>
      </c>
      <c r="D158" s="5"/>
      <c r="E158" s="5" t="s">
        <v>12</v>
      </c>
      <c r="F158" s="181" t="s">
        <v>540</v>
      </c>
      <c r="G158" s="12">
        <v>1</v>
      </c>
      <c r="H158" s="13" t="s">
        <v>74</v>
      </c>
      <c r="I158" s="12">
        <f t="shared" ref="I158" si="27">G158*4</f>
        <v>4</v>
      </c>
      <c r="J158" s="13" t="s">
        <v>72</v>
      </c>
      <c r="K158" s="30">
        <f t="shared" si="22"/>
        <v>1.32</v>
      </c>
      <c r="L158" s="30" t="s">
        <v>103</v>
      </c>
      <c r="M158" s="15">
        <f t="shared" si="23"/>
        <v>1320</v>
      </c>
      <c r="N158" s="13" t="s">
        <v>71</v>
      </c>
    </row>
    <row r="159" spans="1:14">
      <c r="A159" s="203">
        <v>31</v>
      </c>
      <c r="B159" s="5"/>
      <c r="C159" s="5" t="s">
        <v>2254</v>
      </c>
      <c r="D159" s="5"/>
      <c r="E159" s="5" t="s">
        <v>12</v>
      </c>
      <c r="F159" s="181" t="s">
        <v>2260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2"/>
        <v>0.33</v>
      </c>
      <c r="L159" s="30" t="s">
        <v>103</v>
      </c>
      <c r="M159" s="15">
        <f t="shared" si="23"/>
        <v>330</v>
      </c>
      <c r="N159" s="13" t="s">
        <v>71</v>
      </c>
    </row>
    <row r="160" spans="1:14">
      <c r="A160" s="203">
        <v>32</v>
      </c>
      <c r="B160" s="5"/>
      <c r="C160" s="5" t="s">
        <v>736</v>
      </c>
      <c r="D160" s="5"/>
      <c r="E160" s="5" t="s">
        <v>12</v>
      </c>
      <c r="F160" s="181" t="s">
        <v>2259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2"/>
        <v>0.33</v>
      </c>
      <c r="L160" s="30" t="s">
        <v>103</v>
      </c>
      <c r="M160" s="15">
        <f t="shared" si="23"/>
        <v>330</v>
      </c>
      <c r="N160" s="13" t="s">
        <v>71</v>
      </c>
    </row>
    <row r="161" spans="1:14">
      <c r="A161" s="203">
        <v>33</v>
      </c>
      <c r="B161" s="5"/>
      <c r="C161" s="5" t="s">
        <v>2255</v>
      </c>
      <c r="D161" s="5"/>
      <c r="E161" s="5" t="s">
        <v>43</v>
      </c>
      <c r="F161" s="181" t="s">
        <v>573</v>
      </c>
      <c r="G161" s="12">
        <v>1</v>
      </c>
      <c r="H161" s="13" t="s">
        <v>74</v>
      </c>
      <c r="I161" s="12">
        <f>G161*1.5</f>
        <v>1.5</v>
      </c>
      <c r="J161" s="13" t="s">
        <v>72</v>
      </c>
      <c r="K161" s="30">
        <f t="shared" si="22"/>
        <v>0.495</v>
      </c>
      <c r="L161" s="30" t="s">
        <v>103</v>
      </c>
      <c r="M161" s="15">
        <f t="shared" si="23"/>
        <v>495</v>
      </c>
      <c r="N161" s="13" t="s">
        <v>71</v>
      </c>
    </row>
    <row r="162" spans="1:14">
      <c r="A162" s="203">
        <v>34</v>
      </c>
      <c r="B162" s="5"/>
      <c r="C162" s="5" t="s">
        <v>2256</v>
      </c>
      <c r="D162" s="5"/>
      <c r="E162" s="5" t="s">
        <v>43</v>
      </c>
      <c r="F162" s="181" t="s">
        <v>2258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203">
        <v>35</v>
      </c>
      <c r="B163" s="5"/>
      <c r="C163" s="5" t="s">
        <v>2257</v>
      </c>
      <c r="D163" s="5"/>
      <c r="E163" s="5" t="s">
        <v>43</v>
      </c>
      <c r="F163" s="181" t="s">
        <v>2263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22"/>
        <v>0.33</v>
      </c>
      <c r="L163" s="30" t="s">
        <v>103</v>
      </c>
      <c r="M163" s="15">
        <f t="shared" si="23"/>
        <v>330</v>
      </c>
      <c r="N163" s="13" t="s">
        <v>71</v>
      </c>
    </row>
    <row r="164" spans="1:14">
      <c r="A164" s="203">
        <v>36</v>
      </c>
      <c r="B164" s="5"/>
      <c r="C164" s="5" t="s">
        <v>1916</v>
      </c>
      <c r="D164" s="5"/>
      <c r="E164" s="5" t="s">
        <v>43</v>
      </c>
      <c r="F164" s="180" t="s">
        <v>75</v>
      </c>
      <c r="G164" s="30">
        <v>0</v>
      </c>
      <c r="H164" s="13" t="s">
        <v>74</v>
      </c>
      <c r="I164" s="12">
        <f>G164*1</f>
        <v>0</v>
      </c>
      <c r="J164" s="13" t="s">
        <v>72</v>
      </c>
      <c r="K164" s="30">
        <f t="shared" si="22"/>
        <v>0</v>
      </c>
      <c r="L164" s="30" t="s">
        <v>103</v>
      </c>
      <c r="M164" s="15">
        <f t="shared" si="23"/>
        <v>0</v>
      </c>
      <c r="N164" s="13" t="s">
        <v>71</v>
      </c>
    </row>
    <row r="165" spans="1:14">
      <c r="A165" s="203">
        <v>37</v>
      </c>
      <c r="B165" s="5"/>
      <c r="C165" s="5" t="s">
        <v>49</v>
      </c>
      <c r="D165" s="5" t="s">
        <v>48</v>
      </c>
      <c r="E165" s="5" t="s">
        <v>1369</v>
      </c>
      <c r="F165" s="177" t="s">
        <v>75</v>
      </c>
      <c r="G165" s="12">
        <v>0</v>
      </c>
      <c r="H165" s="13" t="s">
        <v>74</v>
      </c>
      <c r="I165" s="12">
        <v>4</v>
      </c>
      <c r="J165" s="13" t="s">
        <v>72</v>
      </c>
      <c r="K165" s="12">
        <f t="shared" si="22"/>
        <v>1.32</v>
      </c>
      <c r="L165" s="13" t="s">
        <v>103</v>
      </c>
      <c r="M165" s="12">
        <f t="shared" si="23"/>
        <v>1320</v>
      </c>
      <c r="N165" s="13" t="s">
        <v>71</v>
      </c>
    </row>
    <row r="166" spans="1:14">
      <c r="A166" s="203">
        <v>38</v>
      </c>
      <c r="B166" s="5"/>
      <c r="C166" s="102" t="s">
        <v>1371</v>
      </c>
      <c r="D166" s="102" t="s">
        <v>25</v>
      </c>
      <c r="E166" s="102" t="s">
        <v>1372</v>
      </c>
      <c r="F166" s="177" t="s">
        <v>75</v>
      </c>
      <c r="G166" s="140">
        <v>0</v>
      </c>
      <c r="H166" s="141" t="s">
        <v>74</v>
      </c>
      <c r="I166" s="140">
        <v>7</v>
      </c>
      <c r="J166" s="141" t="s">
        <v>72</v>
      </c>
      <c r="K166" s="142" t="s">
        <v>1373</v>
      </c>
      <c r="L166" s="141" t="s">
        <v>103</v>
      </c>
      <c r="M166" s="142" t="s">
        <v>1374</v>
      </c>
      <c r="N166" s="141" t="s">
        <v>71</v>
      </c>
    </row>
    <row r="167" spans="1:14">
      <c r="A167" s="281" t="s">
        <v>54</v>
      </c>
      <c r="B167" s="282"/>
      <c r="C167" s="282"/>
      <c r="D167" s="282"/>
      <c r="E167" s="283"/>
      <c r="F167" s="202"/>
      <c r="G167" s="12">
        <f>SUM(G129:G166)</f>
        <v>57</v>
      </c>
      <c r="H167" s="13" t="s">
        <v>74</v>
      </c>
      <c r="I167" s="12">
        <f>SUM(I129:I165)</f>
        <v>212.5</v>
      </c>
      <c r="J167" s="13" t="s">
        <v>72</v>
      </c>
      <c r="K167" s="30">
        <f>I167*0.33</f>
        <v>70.125</v>
      </c>
      <c r="L167" s="30" t="s">
        <v>103</v>
      </c>
      <c r="M167" s="34">
        <f>SUM(M129:M165)</f>
        <v>70125</v>
      </c>
      <c r="N167" s="13" t="s">
        <v>71</v>
      </c>
    </row>
    <row r="170" spans="1:14">
      <c r="A170" s="286" t="s">
        <v>1932</v>
      </c>
      <c r="B170" s="286" t="s">
        <v>0</v>
      </c>
      <c r="C170" s="286" t="s">
        <v>2</v>
      </c>
      <c r="D170" s="286" t="s">
        <v>4</v>
      </c>
      <c r="E170" s="286" t="s">
        <v>1</v>
      </c>
      <c r="F170" s="286" t="s">
        <v>280</v>
      </c>
      <c r="G170" s="288" t="s">
        <v>5</v>
      </c>
      <c r="H170" s="289"/>
      <c r="I170" s="288" t="s">
        <v>6</v>
      </c>
      <c r="J170" s="289"/>
      <c r="K170" s="288" t="s">
        <v>101</v>
      </c>
      <c r="L170" s="289"/>
      <c r="M170" s="288" t="s">
        <v>102</v>
      </c>
      <c r="N170" s="289"/>
    </row>
    <row r="171" spans="1:14">
      <c r="A171" s="287"/>
      <c r="B171" s="287"/>
      <c r="C171" s="287"/>
      <c r="D171" s="287"/>
      <c r="E171" s="287"/>
      <c r="F171" s="287"/>
      <c r="G171" s="290"/>
      <c r="H171" s="291"/>
      <c r="I171" s="290"/>
      <c r="J171" s="291"/>
      <c r="K171" s="290"/>
      <c r="L171" s="291"/>
      <c r="M171" s="290"/>
      <c r="N171" s="291"/>
    </row>
    <row r="172" spans="1:14">
      <c r="A172" s="163">
        <v>1</v>
      </c>
      <c r="B172" s="16" t="s">
        <v>212</v>
      </c>
      <c r="C172" s="5" t="s">
        <v>3</v>
      </c>
      <c r="D172" s="5" t="s">
        <v>7</v>
      </c>
      <c r="E172" s="5" t="s">
        <v>8</v>
      </c>
      <c r="F172" s="181" t="s">
        <v>2265</v>
      </c>
      <c r="G172" s="12">
        <v>4</v>
      </c>
      <c r="H172" s="13" t="s">
        <v>74</v>
      </c>
      <c r="I172" s="12">
        <f t="shared" ref="I172:I174" si="28">G172*6</f>
        <v>24</v>
      </c>
      <c r="J172" s="13" t="s">
        <v>72</v>
      </c>
      <c r="K172" s="30">
        <f t="shared" ref="K172:K208" si="29">I172*0.33</f>
        <v>7.92</v>
      </c>
      <c r="L172" s="30" t="s">
        <v>103</v>
      </c>
      <c r="M172" s="15">
        <f t="shared" ref="M172:M208" si="30">K172*1000</f>
        <v>7920</v>
      </c>
      <c r="N172" s="13" t="s">
        <v>71</v>
      </c>
    </row>
    <row r="173" spans="1:14">
      <c r="A173" s="163">
        <v>2</v>
      </c>
      <c r="B173" s="162">
        <v>43651</v>
      </c>
      <c r="C173" s="5" t="s">
        <v>56</v>
      </c>
      <c r="D173" s="5" t="s">
        <v>93</v>
      </c>
      <c r="E173" s="5" t="s">
        <v>8</v>
      </c>
      <c r="F173" s="181" t="s">
        <v>1309</v>
      </c>
      <c r="G173" s="12">
        <v>3</v>
      </c>
      <c r="H173" s="13" t="s">
        <v>74</v>
      </c>
      <c r="I173" s="12">
        <f t="shared" si="28"/>
        <v>18</v>
      </c>
      <c r="J173" s="13" t="s">
        <v>72</v>
      </c>
      <c r="K173" s="30">
        <f t="shared" si="29"/>
        <v>5.94</v>
      </c>
      <c r="L173" s="30" t="s">
        <v>103</v>
      </c>
      <c r="M173" s="15">
        <f t="shared" si="30"/>
        <v>5940</v>
      </c>
      <c r="N173" s="13" t="s">
        <v>71</v>
      </c>
    </row>
    <row r="174" spans="1:14">
      <c r="A174" s="163">
        <v>3</v>
      </c>
      <c r="B174" s="5"/>
      <c r="C174" s="5" t="s">
        <v>15</v>
      </c>
      <c r="D174" s="5" t="s">
        <v>647</v>
      </c>
      <c r="E174" s="5" t="s">
        <v>8</v>
      </c>
      <c r="F174" s="181" t="s">
        <v>2242</v>
      </c>
      <c r="G174" s="12">
        <v>2</v>
      </c>
      <c r="H174" s="13" t="s">
        <v>74</v>
      </c>
      <c r="I174" s="12">
        <f t="shared" si="28"/>
        <v>12</v>
      </c>
      <c r="J174" s="13" t="s">
        <v>72</v>
      </c>
      <c r="K174" s="30">
        <f t="shared" si="29"/>
        <v>3.96</v>
      </c>
      <c r="L174" s="30" t="s">
        <v>103</v>
      </c>
      <c r="M174" s="15">
        <f t="shared" si="30"/>
        <v>3960</v>
      </c>
      <c r="N174" s="13" t="s">
        <v>71</v>
      </c>
    </row>
    <row r="175" spans="1:14">
      <c r="A175" s="163">
        <v>4</v>
      </c>
      <c r="B175" s="5"/>
      <c r="C175" s="5" t="s">
        <v>17</v>
      </c>
      <c r="D175" s="5" t="s">
        <v>16</v>
      </c>
      <c r="E175" s="5" t="s">
        <v>8</v>
      </c>
      <c r="F175" s="181" t="s">
        <v>2264</v>
      </c>
      <c r="G175" s="12">
        <v>2</v>
      </c>
      <c r="H175" s="13" t="s">
        <v>74</v>
      </c>
      <c r="I175" s="12">
        <f>G175*F3556</f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5</v>
      </c>
      <c r="B176" s="5"/>
      <c r="C176" s="5" t="s">
        <v>251</v>
      </c>
      <c r="D176" s="5" t="s">
        <v>18</v>
      </c>
      <c r="E176" s="5" t="s">
        <v>8</v>
      </c>
      <c r="F176" s="12" t="s">
        <v>2266</v>
      </c>
      <c r="G176" s="12">
        <v>4</v>
      </c>
      <c r="H176" s="13" t="s">
        <v>74</v>
      </c>
      <c r="I176" s="12">
        <f t="shared" ref="I176:I180" si="31">G176*6</f>
        <v>24</v>
      </c>
      <c r="J176" s="13" t="s">
        <v>72</v>
      </c>
      <c r="K176" s="30">
        <f t="shared" si="29"/>
        <v>7.92</v>
      </c>
      <c r="L176" s="30" t="s">
        <v>103</v>
      </c>
      <c r="M176" s="15">
        <f t="shared" si="30"/>
        <v>7920</v>
      </c>
      <c r="N176" s="13" t="s">
        <v>71</v>
      </c>
    </row>
    <row r="177" spans="1:14">
      <c r="A177" s="163">
        <v>6</v>
      </c>
      <c r="B177" s="5"/>
      <c r="C177" s="9" t="s">
        <v>52</v>
      </c>
      <c r="D177" s="9" t="s">
        <v>51</v>
      </c>
      <c r="E177" s="9" t="s">
        <v>8</v>
      </c>
      <c r="F177" s="72" t="s">
        <v>2267</v>
      </c>
      <c r="G177" s="12">
        <v>5</v>
      </c>
      <c r="H177" s="13" t="s">
        <v>74</v>
      </c>
      <c r="I177" s="12">
        <f t="shared" si="31"/>
        <v>30</v>
      </c>
      <c r="J177" s="13" t="s">
        <v>72</v>
      </c>
      <c r="K177" s="30">
        <f t="shared" si="29"/>
        <v>9.9</v>
      </c>
      <c r="L177" s="30" t="s">
        <v>103</v>
      </c>
      <c r="M177" s="15">
        <f t="shared" si="30"/>
        <v>9900</v>
      </c>
      <c r="N177" s="13" t="s">
        <v>71</v>
      </c>
    </row>
    <row r="178" spans="1:14">
      <c r="A178" s="163">
        <v>7</v>
      </c>
      <c r="B178" s="5"/>
      <c r="C178" s="5" t="s">
        <v>10</v>
      </c>
      <c r="D178" s="5" t="s">
        <v>93</v>
      </c>
      <c r="E178" s="5" t="s">
        <v>8</v>
      </c>
      <c r="F178" s="181" t="s">
        <v>2241</v>
      </c>
      <c r="G178" s="12">
        <v>5</v>
      </c>
      <c r="H178" s="13" t="s">
        <v>74</v>
      </c>
      <c r="I178" s="12">
        <f t="shared" si="31"/>
        <v>30</v>
      </c>
      <c r="J178" s="13" t="s">
        <v>72</v>
      </c>
      <c r="K178" s="30">
        <f t="shared" si="29"/>
        <v>9.9</v>
      </c>
      <c r="L178" s="30" t="s">
        <v>103</v>
      </c>
      <c r="M178" s="15">
        <f t="shared" si="30"/>
        <v>9900</v>
      </c>
      <c r="N178" s="13" t="s">
        <v>71</v>
      </c>
    </row>
    <row r="179" spans="1:14">
      <c r="A179" s="203">
        <v>8</v>
      </c>
      <c r="B179" s="5"/>
      <c r="C179" s="102" t="s">
        <v>26</v>
      </c>
      <c r="D179" s="102" t="s">
        <v>89</v>
      </c>
      <c r="E179" s="102" t="s">
        <v>8</v>
      </c>
      <c r="F179" s="181" t="s">
        <v>2244</v>
      </c>
      <c r="G179" s="133">
        <v>4</v>
      </c>
      <c r="H179" s="134" t="s">
        <v>74</v>
      </c>
      <c r="I179" s="133">
        <f t="shared" si="31"/>
        <v>24</v>
      </c>
      <c r="J179" s="134" t="s">
        <v>72</v>
      </c>
      <c r="K179" s="30">
        <f t="shared" si="29"/>
        <v>7.92</v>
      </c>
      <c r="L179" s="135" t="s">
        <v>103</v>
      </c>
      <c r="M179" s="136">
        <f t="shared" si="30"/>
        <v>7920</v>
      </c>
      <c r="N179" s="134" t="s">
        <v>71</v>
      </c>
    </row>
    <row r="180" spans="1:14">
      <c r="A180" s="203">
        <v>9</v>
      </c>
      <c r="B180" s="5"/>
      <c r="C180" s="5" t="s">
        <v>94</v>
      </c>
      <c r="D180" s="5" t="s">
        <v>95</v>
      </c>
      <c r="E180" s="5" t="s">
        <v>8</v>
      </c>
      <c r="F180" s="177" t="s">
        <v>75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203">
        <v>10</v>
      </c>
      <c r="B181" s="5"/>
      <c r="C181" s="5" t="s">
        <v>190</v>
      </c>
      <c r="D181" s="5" t="s">
        <v>20</v>
      </c>
      <c r="E181" s="5" t="s">
        <v>173</v>
      </c>
      <c r="F181" s="177" t="s">
        <v>75</v>
      </c>
      <c r="G181" s="12">
        <v>0</v>
      </c>
      <c r="H181" s="13" t="s">
        <v>74</v>
      </c>
      <c r="I181" s="12">
        <f>G181*7</f>
        <v>0</v>
      </c>
      <c r="J181" s="13" t="s">
        <v>72</v>
      </c>
      <c r="K181" s="30">
        <f t="shared" si="29"/>
        <v>0</v>
      </c>
      <c r="L181" s="30" t="s">
        <v>103</v>
      </c>
      <c r="M181" s="15">
        <f t="shared" si="30"/>
        <v>0</v>
      </c>
      <c r="N181" s="13" t="s">
        <v>71</v>
      </c>
    </row>
    <row r="182" spans="1:14">
      <c r="A182" s="203">
        <v>11</v>
      </c>
      <c r="B182" s="5"/>
      <c r="C182" s="5" t="s">
        <v>34</v>
      </c>
      <c r="D182" s="5" t="s">
        <v>134</v>
      </c>
      <c r="E182" s="5" t="s">
        <v>173</v>
      </c>
      <c r="F182" s="177" t="s">
        <v>75</v>
      </c>
      <c r="G182" s="12">
        <v>0</v>
      </c>
      <c r="H182" s="13" t="s">
        <v>74</v>
      </c>
      <c r="I182" s="12">
        <f>G182*7</f>
        <v>0</v>
      </c>
      <c r="J182" s="13" t="s">
        <v>72</v>
      </c>
      <c r="K182" s="30">
        <f t="shared" si="29"/>
        <v>0</v>
      </c>
      <c r="L182" s="30" t="s">
        <v>103</v>
      </c>
      <c r="M182" s="15">
        <f t="shared" si="30"/>
        <v>0</v>
      </c>
      <c r="N182" s="13" t="s">
        <v>71</v>
      </c>
    </row>
    <row r="183" spans="1:14">
      <c r="A183" s="203">
        <v>12</v>
      </c>
      <c r="B183" s="5"/>
      <c r="C183" s="5" t="s">
        <v>23</v>
      </c>
      <c r="D183" s="5" t="s">
        <v>136</v>
      </c>
      <c r="E183" s="5" t="s">
        <v>12</v>
      </c>
      <c r="F183" s="204" t="s">
        <v>2268</v>
      </c>
      <c r="G183" s="12">
        <v>1</v>
      </c>
      <c r="H183" s="13" t="s">
        <v>74</v>
      </c>
      <c r="I183" s="12">
        <f t="shared" ref="I183:I192" si="32">G183*1</f>
        <v>1</v>
      </c>
      <c r="J183" s="13" t="s">
        <v>72</v>
      </c>
      <c r="K183" s="30">
        <f t="shared" si="29"/>
        <v>0.33</v>
      </c>
      <c r="L183" s="30" t="s">
        <v>103</v>
      </c>
      <c r="M183" s="15">
        <f t="shared" si="30"/>
        <v>330</v>
      </c>
      <c r="N183" s="13" t="s">
        <v>71</v>
      </c>
    </row>
    <row r="184" spans="1:14">
      <c r="A184" s="203">
        <v>13</v>
      </c>
      <c r="B184" s="5"/>
      <c r="C184" s="5" t="s">
        <v>90</v>
      </c>
      <c r="D184" s="5" t="s">
        <v>91</v>
      </c>
      <c r="E184" s="5" t="s">
        <v>12</v>
      </c>
      <c r="F184" s="205" t="s">
        <v>2269</v>
      </c>
      <c r="G184" s="12">
        <v>1</v>
      </c>
      <c r="H184" s="13" t="s">
        <v>74</v>
      </c>
      <c r="I184" s="12">
        <f t="shared" si="32"/>
        <v>1</v>
      </c>
      <c r="J184" s="13" t="s">
        <v>72</v>
      </c>
      <c r="K184" s="30">
        <f t="shared" si="29"/>
        <v>0.33</v>
      </c>
      <c r="L184" s="30" t="s">
        <v>103</v>
      </c>
      <c r="M184" s="15">
        <f t="shared" si="30"/>
        <v>330</v>
      </c>
      <c r="N184" s="13" t="s">
        <v>71</v>
      </c>
    </row>
    <row r="185" spans="1:14">
      <c r="A185" s="203">
        <v>14</v>
      </c>
      <c r="B185" s="5"/>
      <c r="C185" s="5" t="s">
        <v>81</v>
      </c>
      <c r="D185" s="5" t="s">
        <v>82</v>
      </c>
      <c r="E185" s="5" t="s">
        <v>12</v>
      </c>
      <c r="F185" s="178" t="s">
        <v>75</v>
      </c>
      <c r="G185" s="12">
        <v>0</v>
      </c>
      <c r="H185" s="13" t="s">
        <v>74</v>
      </c>
      <c r="I185" s="12">
        <f t="shared" si="32"/>
        <v>0</v>
      </c>
      <c r="J185" s="13" t="s">
        <v>72</v>
      </c>
      <c r="K185" s="30">
        <f t="shared" si="29"/>
        <v>0</v>
      </c>
      <c r="L185" s="30" t="s">
        <v>103</v>
      </c>
      <c r="M185" s="15">
        <f t="shared" si="30"/>
        <v>0</v>
      </c>
      <c r="N185" s="13" t="s">
        <v>71</v>
      </c>
    </row>
    <row r="186" spans="1:14">
      <c r="A186" s="203">
        <v>15</v>
      </c>
      <c r="B186" s="5"/>
      <c r="C186" s="5" t="s">
        <v>11</v>
      </c>
      <c r="D186" s="5" t="s">
        <v>13</v>
      </c>
      <c r="E186" s="5" t="s">
        <v>12</v>
      </c>
      <c r="F186" s="181" t="s">
        <v>2246</v>
      </c>
      <c r="G186" s="12">
        <v>1</v>
      </c>
      <c r="H186" s="13" t="s">
        <v>74</v>
      </c>
      <c r="I186" s="12">
        <f t="shared" si="32"/>
        <v>1</v>
      </c>
      <c r="J186" s="13" t="s">
        <v>72</v>
      </c>
      <c r="K186" s="30">
        <f t="shared" si="29"/>
        <v>0.33</v>
      </c>
      <c r="L186" s="30" t="s">
        <v>103</v>
      </c>
      <c r="M186" s="15">
        <f t="shared" si="30"/>
        <v>330</v>
      </c>
      <c r="N186" s="13" t="s">
        <v>71</v>
      </c>
    </row>
    <row r="187" spans="1:14">
      <c r="A187" s="203">
        <v>16</v>
      </c>
      <c r="B187" s="5"/>
      <c r="C187" s="5" t="s">
        <v>28</v>
      </c>
      <c r="D187" s="5" t="s">
        <v>27</v>
      </c>
      <c r="E187" s="5" t="s">
        <v>12</v>
      </c>
      <c r="F187" s="181" t="s">
        <v>2247</v>
      </c>
      <c r="G187" s="12">
        <v>1</v>
      </c>
      <c r="H187" s="13" t="s">
        <v>74</v>
      </c>
      <c r="I187" s="12">
        <f t="shared" si="32"/>
        <v>1</v>
      </c>
      <c r="J187" s="13" t="s">
        <v>72</v>
      </c>
      <c r="K187" s="30">
        <f t="shared" si="29"/>
        <v>0.33</v>
      </c>
      <c r="L187" s="30" t="s">
        <v>103</v>
      </c>
      <c r="M187" s="15">
        <f t="shared" si="30"/>
        <v>330</v>
      </c>
      <c r="N187" s="13" t="s">
        <v>71</v>
      </c>
    </row>
    <row r="188" spans="1:14">
      <c r="A188" s="203">
        <v>17</v>
      </c>
      <c r="B188" s="5"/>
      <c r="C188" s="102" t="s">
        <v>30</v>
      </c>
      <c r="D188" s="102" t="s">
        <v>29</v>
      </c>
      <c r="E188" s="102" t="s">
        <v>12</v>
      </c>
      <c r="F188" s="181" t="s">
        <v>2248</v>
      </c>
      <c r="G188" s="12">
        <v>1</v>
      </c>
      <c r="H188" s="134" t="s">
        <v>74</v>
      </c>
      <c r="I188" s="133">
        <f t="shared" si="32"/>
        <v>1</v>
      </c>
      <c r="J188" s="134" t="s">
        <v>72</v>
      </c>
      <c r="K188" s="135">
        <f t="shared" si="29"/>
        <v>0.33</v>
      </c>
      <c r="L188" s="135" t="s">
        <v>103</v>
      </c>
      <c r="M188" s="136">
        <f t="shared" si="30"/>
        <v>330</v>
      </c>
      <c r="N188" s="134" t="s">
        <v>71</v>
      </c>
    </row>
    <row r="189" spans="1:14">
      <c r="A189" s="203">
        <v>18</v>
      </c>
      <c r="B189" s="5"/>
      <c r="C189" s="5" t="s">
        <v>32</v>
      </c>
      <c r="D189" s="5" t="s">
        <v>33</v>
      </c>
      <c r="E189" s="5" t="s">
        <v>12</v>
      </c>
      <c r="F189" s="181" t="s">
        <v>2270</v>
      </c>
      <c r="G189" s="12">
        <v>1</v>
      </c>
      <c r="H189" s="13" t="s">
        <v>74</v>
      </c>
      <c r="I189" s="12">
        <f t="shared" si="32"/>
        <v>1</v>
      </c>
      <c r="J189" s="13" t="s">
        <v>72</v>
      </c>
      <c r="K189" s="30">
        <f t="shared" si="29"/>
        <v>0.33</v>
      </c>
      <c r="L189" s="30" t="s">
        <v>103</v>
      </c>
      <c r="M189" s="15">
        <f t="shared" si="30"/>
        <v>330</v>
      </c>
      <c r="N189" s="13" t="s">
        <v>71</v>
      </c>
    </row>
    <row r="190" spans="1:14">
      <c r="A190" s="203">
        <v>19</v>
      </c>
      <c r="B190" s="5"/>
      <c r="C190" s="5" t="s">
        <v>38</v>
      </c>
      <c r="D190" s="5" t="s">
        <v>37</v>
      </c>
      <c r="E190" s="5" t="s">
        <v>12</v>
      </c>
      <c r="F190" s="181" t="s">
        <v>2271</v>
      </c>
      <c r="G190" s="12">
        <v>1</v>
      </c>
      <c r="H190" s="13" t="s">
        <v>74</v>
      </c>
      <c r="I190" s="12">
        <f t="shared" si="32"/>
        <v>1</v>
      </c>
      <c r="J190" s="13" t="s">
        <v>72</v>
      </c>
      <c r="K190" s="30">
        <f t="shared" si="29"/>
        <v>0.33</v>
      </c>
      <c r="L190" s="30" t="s">
        <v>103</v>
      </c>
      <c r="M190" s="15">
        <f t="shared" si="30"/>
        <v>330</v>
      </c>
      <c r="N190" s="13" t="s">
        <v>71</v>
      </c>
    </row>
    <row r="191" spans="1:14">
      <c r="A191" s="203">
        <v>20</v>
      </c>
      <c r="B191" s="5"/>
      <c r="C191" s="5" t="s">
        <v>40</v>
      </c>
      <c r="D191" s="5" t="s">
        <v>39</v>
      </c>
      <c r="E191" s="5" t="s">
        <v>12</v>
      </c>
      <c r="F191" s="178" t="s">
        <v>75</v>
      </c>
      <c r="G191" s="12">
        <v>0</v>
      </c>
      <c r="H191" s="13" t="s">
        <v>74</v>
      </c>
      <c r="I191" s="12">
        <f t="shared" si="32"/>
        <v>0</v>
      </c>
      <c r="J191" s="13" t="s">
        <v>72</v>
      </c>
      <c r="K191" s="30">
        <f t="shared" si="29"/>
        <v>0</v>
      </c>
      <c r="L191" s="30" t="s">
        <v>103</v>
      </c>
      <c r="M191" s="15">
        <f t="shared" si="30"/>
        <v>0</v>
      </c>
      <c r="N191" s="13" t="s">
        <v>71</v>
      </c>
    </row>
    <row r="192" spans="1:14">
      <c r="A192" s="203">
        <v>21</v>
      </c>
      <c r="B192" s="5"/>
      <c r="C192" s="5" t="s">
        <v>52</v>
      </c>
      <c r="D192" s="5" t="s">
        <v>79</v>
      </c>
      <c r="E192" s="5" t="s">
        <v>12</v>
      </c>
      <c r="F192" s="205" t="s">
        <v>663</v>
      </c>
      <c r="G192" s="12">
        <v>1</v>
      </c>
      <c r="H192" s="13" t="s">
        <v>74</v>
      </c>
      <c r="I192" s="12">
        <f t="shared" si="32"/>
        <v>1</v>
      </c>
      <c r="J192" s="13" t="s">
        <v>72</v>
      </c>
      <c r="K192" s="30">
        <f t="shared" si="29"/>
        <v>0.33</v>
      </c>
      <c r="L192" s="30" t="s">
        <v>103</v>
      </c>
      <c r="M192" s="15">
        <f t="shared" si="30"/>
        <v>330</v>
      </c>
      <c r="N192" s="13" t="s">
        <v>71</v>
      </c>
    </row>
    <row r="193" spans="1:14">
      <c r="A193" s="203">
        <v>22</v>
      </c>
      <c r="B193" s="5"/>
      <c r="C193" s="102" t="s">
        <v>45</v>
      </c>
      <c r="D193" s="102" t="s">
        <v>44</v>
      </c>
      <c r="E193" s="102" t="s">
        <v>43</v>
      </c>
      <c r="F193" s="119" t="s">
        <v>2272</v>
      </c>
      <c r="G193" s="133">
        <v>2</v>
      </c>
      <c r="H193" s="134" t="s">
        <v>74</v>
      </c>
      <c r="I193" s="133">
        <f>G193*1.5</f>
        <v>3</v>
      </c>
      <c r="J193" s="134" t="s">
        <v>72</v>
      </c>
      <c r="K193" s="135">
        <f t="shared" si="29"/>
        <v>0.99</v>
      </c>
      <c r="L193" s="135" t="s">
        <v>103</v>
      </c>
      <c r="M193" s="136">
        <f t="shared" si="30"/>
        <v>990</v>
      </c>
      <c r="N193" s="134" t="s">
        <v>71</v>
      </c>
    </row>
    <row r="194" spans="1:14">
      <c r="A194" s="203">
        <v>23</v>
      </c>
      <c r="B194" s="5"/>
      <c r="C194" s="5" t="s">
        <v>1390</v>
      </c>
      <c r="D194" s="5" t="s">
        <v>46</v>
      </c>
      <c r="E194" s="5" t="s">
        <v>43</v>
      </c>
      <c r="F194" s="181" t="s">
        <v>2273</v>
      </c>
      <c r="G194" s="12">
        <v>1</v>
      </c>
      <c r="H194" s="13" t="s">
        <v>74</v>
      </c>
      <c r="I194" s="12">
        <f>G194*1.5</f>
        <v>1.5</v>
      </c>
      <c r="J194" s="13" t="s">
        <v>72</v>
      </c>
      <c r="K194" s="30">
        <f t="shared" si="29"/>
        <v>0.495</v>
      </c>
      <c r="L194" s="30" t="s">
        <v>103</v>
      </c>
      <c r="M194" s="15">
        <f t="shared" si="30"/>
        <v>495</v>
      </c>
      <c r="N194" s="13" t="s">
        <v>71</v>
      </c>
    </row>
    <row r="195" spans="1:14">
      <c r="A195" s="203">
        <v>24</v>
      </c>
      <c r="B195" s="5"/>
      <c r="C195" s="5" t="s">
        <v>42</v>
      </c>
      <c r="D195" s="5" t="s">
        <v>41</v>
      </c>
      <c r="E195" s="5" t="s">
        <v>43</v>
      </c>
      <c r="F195" s="12" t="s">
        <v>2274</v>
      </c>
      <c r="G195" s="12">
        <v>1</v>
      </c>
      <c r="H195" s="13" t="s">
        <v>74</v>
      </c>
      <c r="I195" s="12">
        <f>G195*1.5</f>
        <v>1.5</v>
      </c>
      <c r="J195" s="13" t="s">
        <v>72</v>
      </c>
      <c r="K195" s="30">
        <f t="shared" si="29"/>
        <v>0.495</v>
      </c>
      <c r="L195" s="30" t="s">
        <v>103</v>
      </c>
      <c r="M195" s="15">
        <f t="shared" si="30"/>
        <v>495</v>
      </c>
      <c r="N195" s="13" t="s">
        <v>71</v>
      </c>
    </row>
    <row r="196" spans="1:14">
      <c r="A196" s="203">
        <v>25</v>
      </c>
      <c r="B196" s="5"/>
      <c r="C196" s="5" t="s">
        <v>1946</v>
      </c>
      <c r="D196" s="5"/>
      <c r="E196" s="5" t="s">
        <v>12</v>
      </c>
      <c r="F196" s="181" t="s">
        <v>540</v>
      </c>
      <c r="G196" s="12">
        <v>1</v>
      </c>
      <c r="H196" s="13" t="s">
        <v>74</v>
      </c>
      <c r="I196" s="12">
        <f>G196*4</f>
        <v>4</v>
      </c>
      <c r="J196" s="13" t="s">
        <v>72</v>
      </c>
      <c r="K196" s="30">
        <f t="shared" si="29"/>
        <v>1.32</v>
      </c>
      <c r="L196" s="30" t="s">
        <v>103</v>
      </c>
      <c r="M196" s="15">
        <f t="shared" si="30"/>
        <v>1320</v>
      </c>
      <c r="N196" s="13" t="s">
        <v>71</v>
      </c>
    </row>
    <row r="197" spans="1:14">
      <c r="A197" s="203">
        <v>26</v>
      </c>
      <c r="B197" s="5"/>
      <c r="C197" s="5" t="s">
        <v>893</v>
      </c>
      <c r="D197" s="5"/>
      <c r="E197" s="5" t="s">
        <v>12</v>
      </c>
      <c r="F197" s="181" t="s">
        <v>700</v>
      </c>
      <c r="G197" s="12">
        <v>1</v>
      </c>
      <c r="H197" s="13" t="s">
        <v>74</v>
      </c>
      <c r="I197" s="12">
        <f t="shared" ref="I197" si="33">G197*1.5</f>
        <v>1.5</v>
      </c>
      <c r="J197" s="13" t="s">
        <v>72</v>
      </c>
      <c r="K197" s="30">
        <f t="shared" si="29"/>
        <v>0.495</v>
      </c>
      <c r="L197" s="30" t="s">
        <v>103</v>
      </c>
      <c r="M197" s="15">
        <f t="shared" si="30"/>
        <v>495</v>
      </c>
      <c r="N197" s="13" t="s">
        <v>71</v>
      </c>
    </row>
    <row r="198" spans="1:14">
      <c r="A198" s="203">
        <v>27</v>
      </c>
      <c r="B198" s="5"/>
      <c r="C198" s="5" t="s">
        <v>2275</v>
      </c>
      <c r="D198" s="5"/>
      <c r="E198" s="5" t="s">
        <v>12</v>
      </c>
      <c r="F198" s="181" t="s">
        <v>627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29"/>
        <v>0.33</v>
      </c>
      <c r="L198" s="30" t="s">
        <v>103</v>
      </c>
      <c r="M198" s="15">
        <f t="shared" si="30"/>
        <v>330</v>
      </c>
      <c r="N198" s="13" t="s">
        <v>71</v>
      </c>
    </row>
    <row r="199" spans="1:14">
      <c r="A199" s="203">
        <v>28</v>
      </c>
      <c r="B199" s="5"/>
      <c r="C199" s="5" t="s">
        <v>685</v>
      </c>
      <c r="D199" s="5"/>
      <c r="E199" s="5" t="s">
        <v>12</v>
      </c>
      <c r="F199" s="181" t="s">
        <v>540</v>
      </c>
      <c r="G199" s="12">
        <v>1</v>
      </c>
      <c r="H199" s="13" t="s">
        <v>74</v>
      </c>
      <c r="I199" s="12">
        <f>G199*1</f>
        <v>1</v>
      </c>
      <c r="J199" s="13" t="s">
        <v>72</v>
      </c>
      <c r="K199" s="30">
        <f t="shared" si="29"/>
        <v>0.33</v>
      </c>
      <c r="L199" s="30" t="s">
        <v>103</v>
      </c>
      <c r="M199" s="15">
        <f t="shared" si="30"/>
        <v>330</v>
      </c>
      <c r="N199" s="13" t="s">
        <v>71</v>
      </c>
    </row>
    <row r="200" spans="1:14">
      <c r="A200" s="203">
        <v>29</v>
      </c>
      <c r="B200" s="5"/>
      <c r="C200" s="5" t="s">
        <v>2276</v>
      </c>
      <c r="D200" s="5"/>
      <c r="E200" s="5" t="s">
        <v>12</v>
      </c>
      <c r="F200" s="181" t="s">
        <v>570</v>
      </c>
      <c r="G200" s="12">
        <v>1</v>
      </c>
      <c r="H200" s="13" t="s">
        <v>74</v>
      </c>
      <c r="I200" s="12">
        <f>G200*1</f>
        <v>1</v>
      </c>
      <c r="J200" s="13" t="s">
        <v>72</v>
      </c>
      <c r="K200" s="30">
        <f t="shared" si="29"/>
        <v>0.33</v>
      </c>
      <c r="L200" s="30" t="s">
        <v>103</v>
      </c>
      <c r="M200" s="15">
        <f t="shared" si="30"/>
        <v>330</v>
      </c>
      <c r="N200" s="13" t="s">
        <v>71</v>
      </c>
    </row>
    <row r="201" spans="1:14">
      <c r="A201" s="203">
        <v>30</v>
      </c>
      <c r="B201" s="5"/>
      <c r="C201" s="5" t="s">
        <v>2277</v>
      </c>
      <c r="D201" s="5"/>
      <c r="E201" s="5" t="s">
        <v>70</v>
      </c>
      <c r="F201" s="181" t="s">
        <v>2281</v>
      </c>
      <c r="G201" s="12">
        <v>1</v>
      </c>
      <c r="H201" s="13" t="s">
        <v>74</v>
      </c>
      <c r="I201" s="12">
        <f t="shared" ref="I201" si="34">G201*4</f>
        <v>4</v>
      </c>
      <c r="J201" s="13" t="s">
        <v>72</v>
      </c>
      <c r="K201" s="30">
        <f t="shared" si="29"/>
        <v>1.32</v>
      </c>
      <c r="L201" s="30" t="s">
        <v>103</v>
      </c>
      <c r="M201" s="15">
        <f t="shared" si="30"/>
        <v>1320</v>
      </c>
      <c r="N201" s="13" t="s">
        <v>71</v>
      </c>
    </row>
    <row r="202" spans="1:14">
      <c r="A202" s="203">
        <v>31</v>
      </c>
      <c r="B202" s="5"/>
      <c r="C202" s="5" t="s">
        <v>2278</v>
      </c>
      <c r="D202" s="5"/>
      <c r="E202" s="5" t="s">
        <v>12</v>
      </c>
      <c r="F202" s="181" t="s">
        <v>570</v>
      </c>
      <c r="G202" s="12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29"/>
        <v>0.33</v>
      </c>
      <c r="L202" s="30" t="s">
        <v>103</v>
      </c>
      <c r="M202" s="15">
        <f t="shared" si="30"/>
        <v>330</v>
      </c>
      <c r="N202" s="13" t="s">
        <v>71</v>
      </c>
    </row>
    <row r="203" spans="1:14">
      <c r="A203" s="203">
        <v>32</v>
      </c>
      <c r="B203" s="5"/>
      <c r="C203" s="5" t="s">
        <v>1718</v>
      </c>
      <c r="D203" s="5"/>
      <c r="E203" s="5" t="s">
        <v>43</v>
      </c>
      <c r="F203" s="181" t="s">
        <v>540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 t="shared" si="29"/>
        <v>0.33</v>
      </c>
      <c r="L203" s="30" t="s">
        <v>103</v>
      </c>
      <c r="M203" s="15">
        <f t="shared" si="30"/>
        <v>330</v>
      </c>
      <c r="N203" s="13" t="s">
        <v>71</v>
      </c>
    </row>
    <row r="204" spans="1:14">
      <c r="A204" s="203">
        <v>33</v>
      </c>
      <c r="B204" s="5"/>
      <c r="C204" s="5" t="s">
        <v>679</v>
      </c>
      <c r="D204" s="5"/>
      <c r="E204" s="5" t="s">
        <v>12</v>
      </c>
      <c r="F204" s="181" t="s">
        <v>537</v>
      </c>
      <c r="G204" s="12">
        <v>1</v>
      </c>
      <c r="H204" s="13" t="s">
        <v>74</v>
      </c>
      <c r="I204" s="12">
        <f>G204*1.5</f>
        <v>1.5</v>
      </c>
      <c r="J204" s="13" t="s">
        <v>72</v>
      </c>
      <c r="K204" s="30">
        <f t="shared" si="29"/>
        <v>0.495</v>
      </c>
      <c r="L204" s="30" t="s">
        <v>103</v>
      </c>
      <c r="M204" s="15">
        <f t="shared" si="30"/>
        <v>495</v>
      </c>
      <c r="N204" s="13" t="s">
        <v>71</v>
      </c>
    </row>
    <row r="205" spans="1:14">
      <c r="A205" s="203">
        <v>34</v>
      </c>
      <c r="B205" s="5"/>
      <c r="C205" s="5" t="s">
        <v>2279</v>
      </c>
      <c r="D205" s="5"/>
      <c r="E205" s="5" t="s">
        <v>12</v>
      </c>
      <c r="F205" s="181" t="s">
        <v>2280</v>
      </c>
      <c r="G205" s="12">
        <v>1</v>
      </c>
      <c r="H205" s="13" t="s">
        <v>74</v>
      </c>
      <c r="I205" s="12">
        <f>G205*1</f>
        <v>1</v>
      </c>
      <c r="J205" s="13" t="s">
        <v>72</v>
      </c>
      <c r="K205" s="30">
        <f t="shared" si="29"/>
        <v>0.33</v>
      </c>
      <c r="L205" s="30" t="s">
        <v>103</v>
      </c>
      <c r="M205" s="15">
        <f t="shared" si="30"/>
        <v>330</v>
      </c>
      <c r="N205" s="13" t="s">
        <v>71</v>
      </c>
    </row>
    <row r="206" spans="1:14">
      <c r="A206" s="203">
        <v>35</v>
      </c>
      <c r="B206" s="5"/>
      <c r="C206" s="5" t="s">
        <v>736</v>
      </c>
      <c r="D206" s="5"/>
      <c r="E206" s="5" t="s">
        <v>12</v>
      </c>
      <c r="F206" s="181" t="s">
        <v>737</v>
      </c>
      <c r="G206" s="12">
        <v>1</v>
      </c>
      <c r="H206" s="13" t="s">
        <v>74</v>
      </c>
      <c r="I206" s="12">
        <f>G206*1</f>
        <v>1</v>
      </c>
      <c r="J206" s="13" t="s">
        <v>72</v>
      </c>
      <c r="K206" s="30">
        <f t="shared" si="29"/>
        <v>0.33</v>
      </c>
      <c r="L206" s="30" t="s">
        <v>103</v>
      </c>
      <c r="M206" s="15">
        <f t="shared" si="30"/>
        <v>330</v>
      </c>
      <c r="N206" s="13" t="s">
        <v>71</v>
      </c>
    </row>
    <row r="207" spans="1:14">
      <c r="A207" s="203">
        <v>36</v>
      </c>
      <c r="B207" s="5"/>
      <c r="C207" s="5" t="s">
        <v>1916</v>
      </c>
      <c r="D207" s="5"/>
      <c r="E207" s="5" t="s">
        <v>43</v>
      </c>
      <c r="F207" s="181" t="s">
        <v>1811</v>
      </c>
      <c r="G207" s="12">
        <v>1</v>
      </c>
      <c r="H207" s="13" t="s">
        <v>74</v>
      </c>
      <c r="I207" s="12">
        <f>G207*1</f>
        <v>1</v>
      </c>
      <c r="J207" s="13" t="s">
        <v>72</v>
      </c>
      <c r="K207" s="30">
        <f t="shared" si="29"/>
        <v>0.33</v>
      </c>
      <c r="L207" s="30" t="s">
        <v>103</v>
      </c>
      <c r="M207" s="15">
        <f t="shared" si="30"/>
        <v>330</v>
      </c>
      <c r="N207" s="13" t="s">
        <v>71</v>
      </c>
    </row>
    <row r="208" spans="1:14">
      <c r="A208" s="203">
        <v>37</v>
      </c>
      <c r="B208" s="5"/>
      <c r="C208" s="5" t="s">
        <v>49</v>
      </c>
      <c r="D208" s="5" t="s">
        <v>48</v>
      </c>
      <c r="E208" s="5" t="s">
        <v>1369</v>
      </c>
      <c r="F208" s="177" t="s">
        <v>75</v>
      </c>
      <c r="G208" s="12">
        <v>0</v>
      </c>
      <c r="H208" s="13" t="s">
        <v>74</v>
      </c>
      <c r="I208" s="12">
        <v>4</v>
      </c>
      <c r="J208" s="13" t="s">
        <v>72</v>
      </c>
      <c r="K208" s="12">
        <f t="shared" si="29"/>
        <v>1.32</v>
      </c>
      <c r="L208" s="13" t="s">
        <v>103</v>
      </c>
      <c r="M208" s="12">
        <f t="shared" si="30"/>
        <v>1320</v>
      </c>
      <c r="N208" s="13" t="s">
        <v>71</v>
      </c>
    </row>
    <row r="209" spans="1:14">
      <c r="A209" s="203">
        <v>38</v>
      </c>
      <c r="B209" s="5"/>
      <c r="C209" s="102" t="s">
        <v>1371</v>
      </c>
      <c r="D209" s="102" t="s">
        <v>25</v>
      </c>
      <c r="E209" s="102" t="s">
        <v>1372</v>
      </c>
      <c r="F209" s="177" t="s">
        <v>75</v>
      </c>
      <c r="G209" s="140">
        <v>0</v>
      </c>
      <c r="H209" s="141" t="s">
        <v>74</v>
      </c>
      <c r="I209" s="140">
        <v>7</v>
      </c>
      <c r="J209" s="141" t="s">
        <v>72</v>
      </c>
      <c r="K209" s="142" t="s">
        <v>1373</v>
      </c>
      <c r="L209" s="141" t="s">
        <v>103</v>
      </c>
      <c r="M209" s="142" t="s">
        <v>1374</v>
      </c>
      <c r="N209" s="141" t="s">
        <v>71</v>
      </c>
    </row>
    <row r="210" spans="1:14">
      <c r="A210" s="281" t="s">
        <v>54</v>
      </c>
      <c r="B210" s="282"/>
      <c r="C210" s="282"/>
      <c r="D210" s="282"/>
      <c r="E210" s="283"/>
      <c r="F210" s="202"/>
      <c r="G210" s="12">
        <f>SUM(G172:G209)</f>
        <v>53</v>
      </c>
      <c r="H210" s="13" t="s">
        <v>74</v>
      </c>
      <c r="I210" s="12">
        <f>SUM(I172:I208)</f>
        <v>199</v>
      </c>
      <c r="J210" s="13" t="s">
        <v>72</v>
      </c>
      <c r="K210" s="30">
        <f>I210*0.33</f>
        <v>65.67</v>
      </c>
      <c r="L210" s="30" t="s">
        <v>103</v>
      </c>
      <c r="M210" s="34">
        <f>SUM(M172:M208)</f>
        <v>65670</v>
      </c>
      <c r="N210" s="13" t="s">
        <v>71</v>
      </c>
    </row>
    <row r="212" spans="1:14">
      <c r="A212" s="286" t="s">
        <v>1932</v>
      </c>
      <c r="B212" s="286" t="s">
        <v>0</v>
      </c>
      <c r="C212" s="286" t="s">
        <v>2</v>
      </c>
      <c r="D212" s="286" t="s">
        <v>4</v>
      </c>
      <c r="E212" s="286" t="s">
        <v>1</v>
      </c>
      <c r="F212" s="323" t="s">
        <v>280</v>
      </c>
      <c r="G212" s="288" t="s">
        <v>5</v>
      </c>
      <c r="H212" s="289"/>
      <c r="I212" s="288" t="s">
        <v>6</v>
      </c>
      <c r="J212" s="289"/>
      <c r="K212" s="288" t="s">
        <v>101</v>
      </c>
      <c r="L212" s="289"/>
      <c r="M212" s="288" t="s">
        <v>102</v>
      </c>
      <c r="N212" s="289"/>
    </row>
    <row r="213" spans="1:14">
      <c r="A213" s="287"/>
      <c r="B213" s="287"/>
      <c r="C213" s="287"/>
      <c r="D213" s="287"/>
      <c r="E213" s="287"/>
      <c r="F213" s="287"/>
      <c r="G213" s="290"/>
      <c r="H213" s="291"/>
      <c r="I213" s="290"/>
      <c r="J213" s="291"/>
      <c r="K213" s="290"/>
      <c r="L213" s="291"/>
      <c r="M213" s="290"/>
      <c r="N213" s="291"/>
    </row>
    <row r="214" spans="1:14">
      <c r="A214" s="163">
        <v>1</v>
      </c>
      <c r="B214" s="16" t="s">
        <v>62</v>
      </c>
      <c r="C214" s="5" t="s">
        <v>3</v>
      </c>
      <c r="D214" s="5" t="s">
        <v>7</v>
      </c>
      <c r="E214" s="5" t="s">
        <v>8</v>
      </c>
      <c r="F214" s="181" t="s">
        <v>2282</v>
      </c>
      <c r="G214" s="12">
        <v>5</v>
      </c>
      <c r="H214" s="13" t="s">
        <v>74</v>
      </c>
      <c r="I214" s="12">
        <f t="shared" ref="I214:I216" si="35">G214*6</f>
        <v>30</v>
      </c>
      <c r="J214" s="13" t="s">
        <v>72</v>
      </c>
      <c r="K214" s="30">
        <f t="shared" ref="K214:K250" si="36">I214*0.33</f>
        <v>9.9</v>
      </c>
      <c r="L214" s="30" t="s">
        <v>103</v>
      </c>
      <c r="M214" s="15">
        <f t="shared" ref="M214:M250" si="37">K214*1000</f>
        <v>9900</v>
      </c>
      <c r="N214" s="13" t="s">
        <v>71</v>
      </c>
    </row>
    <row r="215" spans="1:14">
      <c r="A215" s="163">
        <v>2</v>
      </c>
      <c r="B215" s="162">
        <v>43652</v>
      </c>
      <c r="C215" s="5" t="s">
        <v>56</v>
      </c>
      <c r="D215" s="5" t="s">
        <v>93</v>
      </c>
      <c r="E215" s="5" t="s">
        <v>8</v>
      </c>
      <c r="F215" s="177" t="s">
        <v>75</v>
      </c>
      <c r="G215" s="12">
        <v>0</v>
      </c>
      <c r="H215" s="13" t="s">
        <v>74</v>
      </c>
      <c r="I215" s="12">
        <f t="shared" si="35"/>
        <v>0</v>
      </c>
      <c r="J215" s="13" t="s">
        <v>72</v>
      </c>
      <c r="K215" s="30">
        <f t="shared" si="36"/>
        <v>0</v>
      </c>
      <c r="L215" s="30" t="s">
        <v>103</v>
      </c>
      <c r="M215" s="15">
        <f t="shared" si="37"/>
        <v>0</v>
      </c>
      <c r="N215" s="13" t="s">
        <v>71</v>
      </c>
    </row>
    <row r="216" spans="1:14">
      <c r="A216" s="163">
        <v>3</v>
      </c>
      <c r="B216" s="5"/>
      <c r="C216" s="5" t="s">
        <v>15</v>
      </c>
      <c r="D216" s="5" t="s">
        <v>647</v>
      </c>
      <c r="E216" s="5" t="s">
        <v>8</v>
      </c>
      <c r="F216" s="181" t="s">
        <v>2242</v>
      </c>
      <c r="G216" s="12">
        <v>2</v>
      </c>
      <c r="H216" s="13" t="s">
        <v>74</v>
      </c>
      <c r="I216" s="12">
        <f t="shared" si="35"/>
        <v>12</v>
      </c>
      <c r="J216" s="13" t="s">
        <v>72</v>
      </c>
      <c r="K216" s="30">
        <f t="shared" si="36"/>
        <v>3.96</v>
      </c>
      <c r="L216" s="30" t="s">
        <v>103</v>
      </c>
      <c r="M216" s="15">
        <f t="shared" si="37"/>
        <v>3960</v>
      </c>
      <c r="N216" s="13" t="s">
        <v>71</v>
      </c>
    </row>
    <row r="217" spans="1:14">
      <c r="A217" s="163">
        <v>4</v>
      </c>
      <c r="B217" s="5"/>
      <c r="C217" s="5" t="s">
        <v>17</v>
      </c>
      <c r="D217" s="5" t="s">
        <v>16</v>
      </c>
      <c r="E217" s="5" t="s">
        <v>8</v>
      </c>
      <c r="F217" s="181" t="s">
        <v>2283</v>
      </c>
      <c r="G217" s="12">
        <v>3</v>
      </c>
      <c r="H217" s="13" t="s">
        <v>74</v>
      </c>
      <c r="I217" s="12">
        <f>G217*F3598</f>
        <v>0</v>
      </c>
      <c r="J217" s="13" t="s">
        <v>72</v>
      </c>
      <c r="K217" s="30">
        <f t="shared" si="36"/>
        <v>0</v>
      </c>
      <c r="L217" s="30" t="s">
        <v>103</v>
      </c>
      <c r="M217" s="15">
        <f t="shared" si="37"/>
        <v>0</v>
      </c>
      <c r="N217" s="13" t="s">
        <v>71</v>
      </c>
    </row>
    <row r="218" spans="1:14">
      <c r="A218" s="163">
        <v>5</v>
      </c>
      <c r="B218" s="5"/>
      <c r="C218" s="5" t="s">
        <v>251</v>
      </c>
      <c r="D218" s="5" t="s">
        <v>18</v>
      </c>
      <c r="E218" s="5" t="s">
        <v>8</v>
      </c>
      <c r="F218" s="12" t="s">
        <v>1410</v>
      </c>
      <c r="G218" s="12">
        <v>4</v>
      </c>
      <c r="H218" s="13" t="s">
        <v>74</v>
      </c>
      <c r="I218" s="12">
        <f t="shared" ref="I218:I222" si="38">G218*6</f>
        <v>24</v>
      </c>
      <c r="J218" s="13" t="s">
        <v>72</v>
      </c>
      <c r="K218" s="30">
        <f t="shared" si="36"/>
        <v>7.92</v>
      </c>
      <c r="L218" s="30" t="s">
        <v>103</v>
      </c>
      <c r="M218" s="15">
        <f t="shared" si="37"/>
        <v>7920</v>
      </c>
      <c r="N218" s="13" t="s">
        <v>71</v>
      </c>
    </row>
    <row r="219" spans="1:14">
      <c r="A219" s="163">
        <v>6</v>
      </c>
      <c r="B219" s="5"/>
      <c r="C219" s="9" t="s">
        <v>52</v>
      </c>
      <c r="D219" s="9" t="s">
        <v>51</v>
      </c>
      <c r="E219" s="9" t="s">
        <v>8</v>
      </c>
      <c r="F219" s="72" t="s">
        <v>2073</v>
      </c>
      <c r="G219" s="12">
        <v>3</v>
      </c>
      <c r="H219" s="13" t="s">
        <v>74</v>
      </c>
      <c r="I219" s="12">
        <f t="shared" si="38"/>
        <v>18</v>
      </c>
      <c r="J219" s="13" t="s">
        <v>72</v>
      </c>
      <c r="K219" s="30">
        <f t="shared" si="36"/>
        <v>5.94</v>
      </c>
      <c r="L219" s="30" t="s">
        <v>103</v>
      </c>
      <c r="M219" s="15">
        <f t="shared" si="37"/>
        <v>5940</v>
      </c>
      <c r="N219" s="13" t="s">
        <v>71</v>
      </c>
    </row>
    <row r="220" spans="1:14">
      <c r="A220" s="163">
        <v>7</v>
      </c>
      <c r="B220" s="5"/>
      <c r="C220" s="5" t="s">
        <v>10</v>
      </c>
      <c r="D220" s="5" t="s">
        <v>93</v>
      </c>
      <c r="E220" s="5" t="s">
        <v>8</v>
      </c>
      <c r="F220" s="177" t="s">
        <v>75</v>
      </c>
      <c r="G220" s="12">
        <v>0</v>
      </c>
      <c r="H220" s="13" t="s">
        <v>74</v>
      </c>
      <c r="I220" s="12">
        <f t="shared" si="38"/>
        <v>0</v>
      </c>
      <c r="J220" s="13" t="s">
        <v>72</v>
      </c>
      <c r="K220" s="30">
        <f t="shared" si="36"/>
        <v>0</v>
      </c>
      <c r="L220" s="30" t="s">
        <v>103</v>
      </c>
      <c r="M220" s="15">
        <f t="shared" si="37"/>
        <v>0</v>
      </c>
      <c r="N220" s="13" t="s">
        <v>71</v>
      </c>
    </row>
    <row r="221" spans="1:14">
      <c r="A221" s="203">
        <v>8</v>
      </c>
      <c r="B221" s="5"/>
      <c r="C221" s="102" t="s">
        <v>26</v>
      </c>
      <c r="D221" s="102" t="s">
        <v>89</v>
      </c>
      <c r="E221" s="102" t="s">
        <v>8</v>
      </c>
      <c r="F221" s="119" t="s">
        <v>2284</v>
      </c>
      <c r="G221" s="133">
        <v>5</v>
      </c>
      <c r="H221" s="134" t="s">
        <v>74</v>
      </c>
      <c r="I221" s="133">
        <f t="shared" si="38"/>
        <v>30</v>
      </c>
      <c r="J221" s="134" t="s">
        <v>72</v>
      </c>
      <c r="K221" s="30">
        <f t="shared" si="36"/>
        <v>9.9</v>
      </c>
      <c r="L221" s="135" t="s">
        <v>103</v>
      </c>
      <c r="M221" s="136">
        <f t="shared" si="37"/>
        <v>9900</v>
      </c>
      <c r="N221" s="134" t="s">
        <v>71</v>
      </c>
    </row>
    <row r="222" spans="1:14">
      <c r="A222" s="203">
        <v>9</v>
      </c>
      <c r="B222" s="5"/>
      <c r="C222" s="5" t="s">
        <v>94</v>
      </c>
      <c r="D222" s="5" t="s">
        <v>95</v>
      </c>
      <c r="E222" s="5" t="s">
        <v>8</v>
      </c>
      <c r="F222" s="177" t="s">
        <v>75</v>
      </c>
      <c r="G222" s="12">
        <v>0</v>
      </c>
      <c r="H222" s="13" t="s">
        <v>74</v>
      </c>
      <c r="I222" s="12">
        <f t="shared" si="38"/>
        <v>0</v>
      </c>
      <c r="J222" s="13" t="s">
        <v>72</v>
      </c>
      <c r="K222" s="30">
        <f t="shared" si="36"/>
        <v>0</v>
      </c>
      <c r="L222" s="30" t="s">
        <v>103</v>
      </c>
      <c r="M222" s="15">
        <f t="shared" si="37"/>
        <v>0</v>
      </c>
      <c r="N222" s="13" t="s">
        <v>71</v>
      </c>
    </row>
    <row r="223" spans="1:14">
      <c r="A223" s="203">
        <v>10</v>
      </c>
      <c r="B223" s="5"/>
      <c r="C223" s="5" t="s">
        <v>190</v>
      </c>
      <c r="D223" s="5" t="s">
        <v>20</v>
      </c>
      <c r="E223" s="5" t="s">
        <v>173</v>
      </c>
      <c r="F223" s="12" t="s">
        <v>2285</v>
      </c>
      <c r="G223" s="12">
        <v>1</v>
      </c>
      <c r="H223" s="13" t="s">
        <v>74</v>
      </c>
      <c r="I223" s="12">
        <f>G223*7</f>
        <v>7</v>
      </c>
      <c r="J223" s="13" t="s">
        <v>72</v>
      </c>
      <c r="K223" s="30">
        <f t="shared" si="36"/>
        <v>2.31</v>
      </c>
      <c r="L223" s="30" t="s">
        <v>103</v>
      </c>
      <c r="M223" s="15">
        <f t="shared" si="37"/>
        <v>2310</v>
      </c>
      <c r="N223" s="13" t="s">
        <v>71</v>
      </c>
    </row>
    <row r="224" spans="1:14">
      <c r="A224" s="203">
        <v>11</v>
      </c>
      <c r="B224" s="5"/>
      <c r="C224" s="5" t="s">
        <v>34</v>
      </c>
      <c r="D224" s="5" t="s">
        <v>134</v>
      </c>
      <c r="E224" s="5" t="s">
        <v>173</v>
      </c>
      <c r="F224" s="177" t="s">
        <v>75</v>
      </c>
      <c r="G224" s="12">
        <v>0</v>
      </c>
      <c r="H224" s="13" t="s">
        <v>74</v>
      </c>
      <c r="I224" s="12">
        <f>G224*7</f>
        <v>0</v>
      </c>
      <c r="J224" s="13" t="s">
        <v>72</v>
      </c>
      <c r="K224" s="30">
        <f t="shared" si="36"/>
        <v>0</v>
      </c>
      <c r="L224" s="30" t="s">
        <v>103</v>
      </c>
      <c r="M224" s="15">
        <f t="shared" si="37"/>
        <v>0</v>
      </c>
      <c r="N224" s="13" t="s">
        <v>71</v>
      </c>
    </row>
    <row r="225" spans="1:14">
      <c r="A225" s="203">
        <v>12</v>
      </c>
      <c r="B225" s="5"/>
      <c r="C225" s="5" t="s">
        <v>23</v>
      </c>
      <c r="D225" s="5" t="s">
        <v>136</v>
      </c>
      <c r="E225" s="5" t="s">
        <v>12</v>
      </c>
      <c r="F225" s="5" t="s">
        <v>1911</v>
      </c>
      <c r="G225" s="12">
        <v>1</v>
      </c>
      <c r="H225" s="13" t="s">
        <v>74</v>
      </c>
      <c r="I225" s="12">
        <f t="shared" ref="I225:I234" si="39">G225*1</f>
        <v>1</v>
      </c>
      <c r="J225" s="13" t="s">
        <v>72</v>
      </c>
      <c r="K225" s="30">
        <f t="shared" si="36"/>
        <v>0.33</v>
      </c>
      <c r="L225" s="30" t="s">
        <v>103</v>
      </c>
      <c r="M225" s="15">
        <f t="shared" si="37"/>
        <v>330</v>
      </c>
      <c r="N225" s="13" t="s">
        <v>71</v>
      </c>
    </row>
    <row r="226" spans="1:14">
      <c r="A226" s="203">
        <v>13</v>
      </c>
      <c r="B226" s="5"/>
      <c r="C226" s="5" t="s">
        <v>90</v>
      </c>
      <c r="D226" s="5" t="s">
        <v>91</v>
      </c>
      <c r="E226" s="5" t="s">
        <v>12</v>
      </c>
      <c r="F226" s="177" t="s">
        <v>75</v>
      </c>
      <c r="G226" s="12">
        <v>0</v>
      </c>
      <c r="H226" s="13" t="s">
        <v>74</v>
      </c>
      <c r="I226" s="12">
        <f t="shared" si="39"/>
        <v>0</v>
      </c>
      <c r="J226" s="13" t="s">
        <v>72</v>
      </c>
      <c r="K226" s="30">
        <f t="shared" si="36"/>
        <v>0</v>
      </c>
      <c r="L226" s="30" t="s">
        <v>103</v>
      </c>
      <c r="M226" s="15">
        <f t="shared" si="37"/>
        <v>0</v>
      </c>
      <c r="N226" s="13" t="s">
        <v>71</v>
      </c>
    </row>
    <row r="227" spans="1:14">
      <c r="A227" s="203">
        <v>14</v>
      </c>
      <c r="B227" s="5"/>
      <c r="C227" s="5" t="s">
        <v>81</v>
      </c>
      <c r="D227" s="5" t="s">
        <v>82</v>
      </c>
      <c r="E227" s="5" t="s">
        <v>12</v>
      </c>
      <c r="F227" s="177" t="s">
        <v>75</v>
      </c>
      <c r="G227" s="12">
        <v>0</v>
      </c>
      <c r="H227" s="13" t="s">
        <v>74</v>
      </c>
      <c r="I227" s="12">
        <f t="shared" si="39"/>
        <v>0</v>
      </c>
      <c r="J227" s="13" t="s">
        <v>72</v>
      </c>
      <c r="K227" s="30">
        <f t="shared" si="36"/>
        <v>0</v>
      </c>
      <c r="L227" s="30" t="s">
        <v>103</v>
      </c>
      <c r="M227" s="15">
        <f t="shared" si="37"/>
        <v>0</v>
      </c>
      <c r="N227" s="13" t="s">
        <v>71</v>
      </c>
    </row>
    <row r="228" spans="1:14">
      <c r="A228" s="203">
        <v>15</v>
      </c>
      <c r="B228" s="5"/>
      <c r="C228" s="5" t="s">
        <v>11</v>
      </c>
      <c r="D228" s="5" t="s">
        <v>13</v>
      </c>
      <c r="E228" s="5" t="s">
        <v>12</v>
      </c>
      <c r="F228" s="181" t="s">
        <v>2246</v>
      </c>
      <c r="G228" s="12">
        <v>1</v>
      </c>
      <c r="H228" s="13" t="s">
        <v>74</v>
      </c>
      <c r="I228" s="12">
        <f t="shared" si="39"/>
        <v>1</v>
      </c>
      <c r="J228" s="13" t="s">
        <v>72</v>
      </c>
      <c r="K228" s="30">
        <f t="shared" si="36"/>
        <v>0.33</v>
      </c>
      <c r="L228" s="30" t="s">
        <v>103</v>
      </c>
      <c r="M228" s="15">
        <f t="shared" si="37"/>
        <v>330</v>
      </c>
      <c r="N228" s="13" t="s">
        <v>71</v>
      </c>
    </row>
    <row r="229" spans="1:14">
      <c r="A229" s="203">
        <v>16</v>
      </c>
      <c r="B229" s="5"/>
      <c r="C229" s="5" t="s">
        <v>28</v>
      </c>
      <c r="D229" s="5" t="s">
        <v>27</v>
      </c>
      <c r="E229" s="5" t="s">
        <v>12</v>
      </c>
      <c r="F229" s="181" t="s">
        <v>2247</v>
      </c>
      <c r="G229" s="12">
        <v>1</v>
      </c>
      <c r="H229" s="13" t="s">
        <v>74</v>
      </c>
      <c r="I229" s="12">
        <f t="shared" si="39"/>
        <v>1</v>
      </c>
      <c r="J229" s="13" t="s">
        <v>72</v>
      </c>
      <c r="K229" s="30">
        <f t="shared" si="36"/>
        <v>0.33</v>
      </c>
      <c r="L229" s="30" t="s">
        <v>103</v>
      </c>
      <c r="M229" s="15">
        <f t="shared" si="37"/>
        <v>330</v>
      </c>
      <c r="N229" s="13" t="s">
        <v>71</v>
      </c>
    </row>
    <row r="230" spans="1:14">
      <c r="A230" s="203">
        <v>17</v>
      </c>
      <c r="B230" s="5"/>
      <c r="C230" s="102" t="s">
        <v>30</v>
      </c>
      <c r="D230" s="102" t="s">
        <v>29</v>
      </c>
      <c r="E230" s="102" t="s">
        <v>12</v>
      </c>
      <c r="F230" s="133" t="s">
        <v>2286</v>
      </c>
      <c r="G230" s="133">
        <v>3</v>
      </c>
      <c r="H230" s="134" t="s">
        <v>74</v>
      </c>
      <c r="I230" s="133">
        <f t="shared" si="39"/>
        <v>3</v>
      </c>
      <c r="J230" s="134" t="s">
        <v>72</v>
      </c>
      <c r="K230" s="135">
        <f t="shared" si="36"/>
        <v>0.99</v>
      </c>
      <c r="L230" s="135" t="s">
        <v>103</v>
      </c>
      <c r="M230" s="136">
        <f t="shared" si="37"/>
        <v>990</v>
      </c>
      <c r="N230" s="134" t="s">
        <v>71</v>
      </c>
    </row>
    <row r="231" spans="1:14">
      <c r="A231" s="203">
        <v>18</v>
      </c>
      <c r="B231" s="5"/>
      <c r="C231" s="5" t="s">
        <v>32</v>
      </c>
      <c r="D231" s="5" t="s">
        <v>33</v>
      </c>
      <c r="E231" s="5" t="s">
        <v>12</v>
      </c>
      <c r="F231" s="177" t="s">
        <v>75</v>
      </c>
      <c r="G231" s="12">
        <v>0</v>
      </c>
      <c r="H231" s="13" t="s">
        <v>74</v>
      </c>
      <c r="I231" s="12">
        <f t="shared" si="39"/>
        <v>0</v>
      </c>
      <c r="J231" s="13" t="s">
        <v>72</v>
      </c>
      <c r="K231" s="30">
        <f t="shared" si="36"/>
        <v>0</v>
      </c>
      <c r="L231" s="30" t="s">
        <v>103</v>
      </c>
      <c r="M231" s="15">
        <f t="shared" si="37"/>
        <v>0</v>
      </c>
      <c r="N231" s="13" t="s">
        <v>71</v>
      </c>
    </row>
    <row r="232" spans="1:14">
      <c r="A232" s="203">
        <v>19</v>
      </c>
      <c r="B232" s="5"/>
      <c r="C232" s="5" t="s">
        <v>38</v>
      </c>
      <c r="D232" s="5" t="s">
        <v>37</v>
      </c>
      <c r="E232" s="5" t="s">
        <v>12</v>
      </c>
      <c r="F232" s="181" t="s">
        <v>2287</v>
      </c>
      <c r="G232" s="12">
        <v>2</v>
      </c>
      <c r="H232" s="13" t="s">
        <v>74</v>
      </c>
      <c r="I232" s="12">
        <f t="shared" si="39"/>
        <v>2</v>
      </c>
      <c r="J232" s="13" t="s">
        <v>72</v>
      </c>
      <c r="K232" s="30">
        <f t="shared" si="36"/>
        <v>0.66</v>
      </c>
      <c r="L232" s="30" t="s">
        <v>103</v>
      </c>
      <c r="M232" s="15">
        <f t="shared" si="37"/>
        <v>660</v>
      </c>
      <c r="N232" s="13" t="s">
        <v>71</v>
      </c>
    </row>
    <row r="233" spans="1:14">
      <c r="A233" s="203">
        <v>20</v>
      </c>
      <c r="B233" s="5"/>
      <c r="C233" s="5" t="s">
        <v>40</v>
      </c>
      <c r="D233" s="5" t="s">
        <v>39</v>
      </c>
      <c r="E233" s="5" t="s">
        <v>12</v>
      </c>
      <c r="F233" s="177" t="s">
        <v>75</v>
      </c>
      <c r="G233" s="12">
        <v>0</v>
      </c>
      <c r="H233" s="13" t="s">
        <v>74</v>
      </c>
      <c r="I233" s="12">
        <f t="shared" si="39"/>
        <v>0</v>
      </c>
      <c r="J233" s="13" t="s">
        <v>72</v>
      </c>
      <c r="K233" s="30">
        <f t="shared" si="36"/>
        <v>0</v>
      </c>
      <c r="L233" s="30" t="s">
        <v>103</v>
      </c>
      <c r="M233" s="15">
        <f t="shared" si="37"/>
        <v>0</v>
      </c>
      <c r="N233" s="13" t="s">
        <v>71</v>
      </c>
    </row>
    <row r="234" spans="1:14">
      <c r="A234" s="203">
        <v>21</v>
      </c>
      <c r="B234" s="5"/>
      <c r="C234" s="5" t="s">
        <v>52</v>
      </c>
      <c r="D234" s="5" t="s">
        <v>79</v>
      </c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si="39"/>
        <v>0</v>
      </c>
      <c r="J234" s="13" t="s">
        <v>72</v>
      </c>
      <c r="K234" s="30">
        <f t="shared" si="36"/>
        <v>0</v>
      </c>
      <c r="L234" s="30" t="s">
        <v>103</v>
      </c>
      <c r="M234" s="15">
        <f t="shared" si="37"/>
        <v>0</v>
      </c>
      <c r="N234" s="13" t="s">
        <v>71</v>
      </c>
    </row>
    <row r="235" spans="1:14">
      <c r="A235" s="203">
        <v>22</v>
      </c>
      <c r="B235" s="5"/>
      <c r="C235" s="102" t="s">
        <v>45</v>
      </c>
      <c r="D235" s="102" t="s">
        <v>44</v>
      </c>
      <c r="E235" s="102" t="s">
        <v>43</v>
      </c>
      <c r="F235" s="119" t="s">
        <v>2288</v>
      </c>
      <c r="G235" s="133">
        <v>3</v>
      </c>
      <c r="H235" s="134" t="s">
        <v>74</v>
      </c>
      <c r="I235" s="133">
        <f>G235*1.5</f>
        <v>4.5</v>
      </c>
      <c r="J235" s="134" t="s">
        <v>72</v>
      </c>
      <c r="K235" s="135">
        <f t="shared" si="36"/>
        <v>1.4850000000000001</v>
      </c>
      <c r="L235" s="135" t="s">
        <v>103</v>
      </c>
      <c r="M235" s="136">
        <f t="shared" si="37"/>
        <v>1485</v>
      </c>
      <c r="N235" s="134" t="s">
        <v>71</v>
      </c>
    </row>
    <row r="236" spans="1:14">
      <c r="A236" s="203">
        <v>23</v>
      </c>
      <c r="B236" s="5"/>
      <c r="C236" s="5" t="s">
        <v>1390</v>
      </c>
      <c r="D236" s="5" t="s">
        <v>46</v>
      </c>
      <c r="E236" s="5" t="s">
        <v>43</v>
      </c>
      <c r="F236" s="177" t="s">
        <v>75</v>
      </c>
      <c r="G236" s="12">
        <v>0</v>
      </c>
      <c r="H236" s="13" t="s">
        <v>74</v>
      </c>
      <c r="I236" s="12">
        <f>G236*1.5</f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203">
        <v>24</v>
      </c>
      <c r="B237" s="5"/>
      <c r="C237" s="5" t="s">
        <v>42</v>
      </c>
      <c r="D237" s="5" t="s">
        <v>41</v>
      </c>
      <c r="E237" s="5" t="s">
        <v>43</v>
      </c>
      <c r="F237" s="177" t="s">
        <v>75</v>
      </c>
      <c r="G237" s="12">
        <v>0</v>
      </c>
      <c r="H237" s="13" t="s">
        <v>74</v>
      </c>
      <c r="I237" s="12">
        <f>G237*1.5</f>
        <v>0</v>
      </c>
      <c r="J237" s="13" t="s">
        <v>72</v>
      </c>
      <c r="K237" s="30">
        <f t="shared" si="36"/>
        <v>0</v>
      </c>
      <c r="L237" s="30" t="s">
        <v>103</v>
      </c>
      <c r="M237" s="15">
        <f t="shared" si="37"/>
        <v>0</v>
      </c>
      <c r="N237" s="13" t="s">
        <v>71</v>
      </c>
    </row>
    <row r="238" spans="1:14">
      <c r="A238" s="203">
        <v>25</v>
      </c>
      <c r="B238" s="5"/>
      <c r="C238" s="5" t="s">
        <v>1168</v>
      </c>
      <c r="D238" s="5"/>
      <c r="E238" s="5" t="s">
        <v>12</v>
      </c>
      <c r="F238" s="177" t="s">
        <v>75</v>
      </c>
      <c r="G238" s="12">
        <v>0</v>
      </c>
      <c r="H238" s="13" t="s">
        <v>74</v>
      </c>
      <c r="I238" s="12">
        <f>G238*4</f>
        <v>0</v>
      </c>
      <c r="J238" s="13" t="s">
        <v>72</v>
      </c>
      <c r="K238" s="30">
        <f t="shared" si="36"/>
        <v>0</v>
      </c>
      <c r="L238" s="30" t="s">
        <v>103</v>
      </c>
      <c r="M238" s="15">
        <f t="shared" si="37"/>
        <v>0</v>
      </c>
      <c r="N238" s="13" t="s">
        <v>71</v>
      </c>
    </row>
    <row r="239" spans="1:14">
      <c r="A239" s="203">
        <v>26</v>
      </c>
      <c r="B239" s="5"/>
      <c r="C239" s="5" t="s">
        <v>1931</v>
      </c>
      <c r="D239" s="5"/>
      <c r="E239" s="5" t="s">
        <v>12</v>
      </c>
      <c r="F239" s="177" t="s">
        <v>75</v>
      </c>
      <c r="G239" s="12">
        <v>0</v>
      </c>
      <c r="H239" s="13" t="s">
        <v>74</v>
      </c>
      <c r="I239" s="12">
        <f t="shared" ref="I239" si="40">G239*1.5</f>
        <v>0</v>
      </c>
      <c r="J239" s="13" t="s">
        <v>72</v>
      </c>
      <c r="K239" s="30">
        <f t="shared" si="36"/>
        <v>0</v>
      </c>
      <c r="L239" s="30" t="s">
        <v>103</v>
      </c>
      <c r="M239" s="15">
        <f t="shared" si="37"/>
        <v>0</v>
      </c>
      <c r="N239" s="13" t="s">
        <v>71</v>
      </c>
    </row>
    <row r="240" spans="1:14">
      <c r="A240" s="203">
        <v>27</v>
      </c>
      <c r="B240" s="5"/>
      <c r="C240" s="5" t="s">
        <v>1919</v>
      </c>
      <c r="D240" s="5"/>
      <c r="E240" s="5" t="s">
        <v>12</v>
      </c>
      <c r="F240" s="181" t="s">
        <v>2292</v>
      </c>
      <c r="G240" s="12">
        <v>1</v>
      </c>
      <c r="H240" s="13" t="s">
        <v>74</v>
      </c>
      <c r="I240" s="12">
        <f>G240*1</f>
        <v>1</v>
      </c>
      <c r="J240" s="13" t="s">
        <v>72</v>
      </c>
      <c r="K240" s="30">
        <f t="shared" si="36"/>
        <v>0.33</v>
      </c>
      <c r="L240" s="30" t="s">
        <v>103</v>
      </c>
      <c r="M240" s="15">
        <f t="shared" si="37"/>
        <v>330</v>
      </c>
      <c r="N240" s="13" t="s">
        <v>71</v>
      </c>
    </row>
    <row r="241" spans="1:14">
      <c r="A241" s="203">
        <v>28</v>
      </c>
      <c r="B241" s="5"/>
      <c r="C241" s="5" t="s">
        <v>832</v>
      </c>
      <c r="D241" s="5"/>
      <c r="E241" s="5" t="s">
        <v>12</v>
      </c>
      <c r="F241" s="181" t="s">
        <v>1106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36"/>
        <v>0.33</v>
      </c>
      <c r="L241" s="30" t="s">
        <v>103</v>
      </c>
      <c r="M241" s="15">
        <f t="shared" si="37"/>
        <v>330</v>
      </c>
      <c r="N241" s="13" t="s">
        <v>71</v>
      </c>
    </row>
    <row r="242" spans="1:14">
      <c r="A242" s="203">
        <v>29</v>
      </c>
      <c r="B242" s="5"/>
      <c r="C242" s="5" t="s">
        <v>1114</v>
      </c>
      <c r="D242" s="5"/>
      <c r="E242" s="5" t="s">
        <v>12</v>
      </c>
      <c r="F242" s="181" t="s">
        <v>322</v>
      </c>
      <c r="G242" s="12">
        <v>1</v>
      </c>
      <c r="H242" s="13" t="s">
        <v>74</v>
      </c>
      <c r="I242" s="12">
        <f>G242*1</f>
        <v>1</v>
      </c>
      <c r="J242" s="13" t="s">
        <v>72</v>
      </c>
      <c r="K242" s="30">
        <f t="shared" si="36"/>
        <v>0.33</v>
      </c>
      <c r="L242" s="30" t="s">
        <v>103</v>
      </c>
      <c r="M242" s="15">
        <f t="shared" si="37"/>
        <v>330</v>
      </c>
      <c r="N242" s="13" t="s">
        <v>71</v>
      </c>
    </row>
    <row r="243" spans="1:14">
      <c r="A243" s="203">
        <v>30</v>
      </c>
      <c r="B243" s="5"/>
      <c r="C243" s="5" t="s">
        <v>126</v>
      </c>
      <c r="D243" s="5"/>
      <c r="E243" s="5" t="s">
        <v>43</v>
      </c>
      <c r="F243" s="177" t="s">
        <v>75</v>
      </c>
      <c r="G243" s="12">
        <v>0</v>
      </c>
      <c r="H243" s="13" t="s">
        <v>74</v>
      </c>
      <c r="I243" s="12">
        <f t="shared" ref="I243" si="41">G243*4</f>
        <v>0</v>
      </c>
      <c r="J243" s="13" t="s">
        <v>72</v>
      </c>
      <c r="K243" s="30">
        <f t="shared" si="36"/>
        <v>0</v>
      </c>
      <c r="L243" s="30" t="s">
        <v>103</v>
      </c>
      <c r="M243" s="15">
        <f t="shared" si="37"/>
        <v>0</v>
      </c>
      <c r="N243" s="13" t="s">
        <v>71</v>
      </c>
    </row>
    <row r="244" spans="1:14">
      <c r="A244" s="203">
        <v>31</v>
      </c>
      <c r="B244" s="5"/>
      <c r="C244" s="5" t="s">
        <v>1718</v>
      </c>
      <c r="D244" s="5"/>
      <c r="E244" s="5" t="s">
        <v>12</v>
      </c>
      <c r="F244" s="181" t="s">
        <v>223</v>
      </c>
      <c r="G244" s="12">
        <v>5</v>
      </c>
      <c r="H244" s="13" t="s">
        <v>74</v>
      </c>
      <c r="I244" s="12">
        <f>G244*1</f>
        <v>5</v>
      </c>
      <c r="J244" s="13" t="s">
        <v>72</v>
      </c>
      <c r="K244" s="30">
        <f t="shared" si="36"/>
        <v>1.6500000000000001</v>
      </c>
      <c r="L244" s="30" t="s">
        <v>103</v>
      </c>
      <c r="M244" s="15">
        <f t="shared" si="37"/>
        <v>1650.0000000000002</v>
      </c>
      <c r="N244" s="13" t="s">
        <v>71</v>
      </c>
    </row>
    <row r="245" spans="1:14">
      <c r="A245" s="203">
        <v>32</v>
      </c>
      <c r="B245" s="5"/>
      <c r="C245" s="5" t="s">
        <v>1193</v>
      </c>
      <c r="D245" s="5"/>
      <c r="E245" s="5" t="s">
        <v>43</v>
      </c>
      <c r="F245" s="181" t="s">
        <v>1920</v>
      </c>
      <c r="G245" s="12">
        <v>1</v>
      </c>
      <c r="H245" s="13" t="s">
        <v>74</v>
      </c>
      <c r="I245" s="12">
        <f>G245*1</f>
        <v>1</v>
      </c>
      <c r="J245" s="13" t="s">
        <v>72</v>
      </c>
      <c r="K245" s="30">
        <f t="shared" si="36"/>
        <v>0.33</v>
      </c>
      <c r="L245" s="30" t="s">
        <v>103</v>
      </c>
      <c r="M245" s="15">
        <f t="shared" si="37"/>
        <v>330</v>
      </c>
      <c r="N245" s="13" t="s">
        <v>71</v>
      </c>
    </row>
    <row r="246" spans="1:14">
      <c r="A246" s="203">
        <v>33</v>
      </c>
      <c r="B246" s="5"/>
      <c r="C246" s="5" t="s">
        <v>686</v>
      </c>
      <c r="D246" s="5"/>
      <c r="E246" s="5" t="s">
        <v>12</v>
      </c>
      <c r="F246" s="181" t="s">
        <v>217</v>
      </c>
      <c r="G246" s="12">
        <v>1</v>
      </c>
      <c r="H246" s="13" t="s">
        <v>74</v>
      </c>
      <c r="I246" s="12">
        <f>G246*1.5</f>
        <v>1.5</v>
      </c>
      <c r="J246" s="13" t="s">
        <v>72</v>
      </c>
      <c r="K246" s="30">
        <f t="shared" si="36"/>
        <v>0.495</v>
      </c>
      <c r="L246" s="30" t="s">
        <v>103</v>
      </c>
      <c r="M246" s="15">
        <f t="shared" si="37"/>
        <v>495</v>
      </c>
      <c r="N246" s="13" t="s">
        <v>71</v>
      </c>
    </row>
    <row r="247" spans="1:14">
      <c r="A247" s="203">
        <v>34</v>
      </c>
      <c r="B247" s="5"/>
      <c r="C247" s="5" t="s">
        <v>1929</v>
      </c>
      <c r="D247" s="5"/>
      <c r="E247" s="5" t="s">
        <v>12</v>
      </c>
      <c r="F247" s="177" t="s">
        <v>75</v>
      </c>
      <c r="G247" s="12">
        <v>0</v>
      </c>
      <c r="H247" s="13" t="s">
        <v>74</v>
      </c>
      <c r="I247" s="12">
        <f>G247*1</f>
        <v>0</v>
      </c>
      <c r="J247" s="13" t="s">
        <v>72</v>
      </c>
      <c r="K247" s="30">
        <f t="shared" si="36"/>
        <v>0</v>
      </c>
      <c r="L247" s="30" t="s">
        <v>103</v>
      </c>
      <c r="M247" s="15">
        <f t="shared" si="37"/>
        <v>0</v>
      </c>
      <c r="N247" s="13" t="s">
        <v>71</v>
      </c>
    </row>
    <row r="248" spans="1:14">
      <c r="A248" s="203">
        <v>35</v>
      </c>
      <c r="B248" s="5"/>
      <c r="C248" s="5" t="s">
        <v>52</v>
      </c>
      <c r="D248" s="5"/>
      <c r="E248" s="5" t="s">
        <v>43</v>
      </c>
      <c r="F248" s="181" t="s">
        <v>2291</v>
      </c>
      <c r="G248" s="12">
        <v>1</v>
      </c>
      <c r="H248" s="13" t="s">
        <v>74</v>
      </c>
      <c r="I248" s="12">
        <f>G248*1</f>
        <v>1</v>
      </c>
      <c r="J248" s="13" t="s">
        <v>72</v>
      </c>
      <c r="K248" s="30">
        <f t="shared" si="36"/>
        <v>0.33</v>
      </c>
      <c r="L248" s="30" t="s">
        <v>103</v>
      </c>
      <c r="M248" s="15">
        <f t="shared" si="37"/>
        <v>330</v>
      </c>
      <c r="N248" s="13" t="s">
        <v>71</v>
      </c>
    </row>
    <row r="249" spans="1:14">
      <c r="A249" s="203">
        <v>36</v>
      </c>
      <c r="B249" s="5"/>
      <c r="C249" s="5" t="s">
        <v>1916</v>
      </c>
      <c r="D249" s="5"/>
      <c r="E249" s="5" t="s">
        <v>43</v>
      </c>
      <c r="F249" s="181" t="s">
        <v>2290</v>
      </c>
      <c r="G249" s="12">
        <v>1</v>
      </c>
      <c r="H249" s="13" t="s">
        <v>74</v>
      </c>
      <c r="I249" s="12">
        <f>G249*1</f>
        <v>1</v>
      </c>
      <c r="J249" s="13" t="s">
        <v>72</v>
      </c>
      <c r="K249" s="30">
        <f t="shared" si="36"/>
        <v>0.33</v>
      </c>
      <c r="L249" s="30" t="s">
        <v>103</v>
      </c>
      <c r="M249" s="15">
        <f t="shared" si="37"/>
        <v>330</v>
      </c>
      <c r="N249" s="13" t="s">
        <v>71</v>
      </c>
    </row>
    <row r="250" spans="1:14">
      <c r="A250" s="203">
        <v>37</v>
      </c>
      <c r="B250" s="5"/>
      <c r="C250" s="5" t="s">
        <v>49</v>
      </c>
      <c r="D250" s="5" t="s">
        <v>48</v>
      </c>
      <c r="E250" s="5" t="s">
        <v>1369</v>
      </c>
      <c r="F250" s="181" t="s">
        <v>2289</v>
      </c>
      <c r="G250" s="12">
        <v>2</v>
      </c>
      <c r="H250" s="13" t="s">
        <v>74</v>
      </c>
      <c r="I250" s="12">
        <v>4</v>
      </c>
      <c r="J250" s="13" t="s">
        <v>72</v>
      </c>
      <c r="K250" s="12">
        <f t="shared" si="36"/>
        <v>1.32</v>
      </c>
      <c r="L250" s="13" t="s">
        <v>103</v>
      </c>
      <c r="M250" s="12">
        <f t="shared" si="37"/>
        <v>1320</v>
      </c>
      <c r="N250" s="13" t="s">
        <v>71</v>
      </c>
    </row>
    <row r="251" spans="1:14">
      <c r="A251" s="203">
        <v>38</v>
      </c>
      <c r="B251" s="5"/>
      <c r="C251" s="102" t="s">
        <v>1371</v>
      </c>
      <c r="D251" s="102" t="s">
        <v>25</v>
      </c>
      <c r="E251" s="102" t="s">
        <v>1372</v>
      </c>
      <c r="F251" s="177" t="s">
        <v>75</v>
      </c>
      <c r="G251" s="12">
        <v>0</v>
      </c>
      <c r="H251" s="141" t="s">
        <v>74</v>
      </c>
      <c r="I251" s="140">
        <v>7</v>
      </c>
      <c r="J251" s="141" t="s">
        <v>72</v>
      </c>
      <c r="K251" s="142" t="s">
        <v>1373</v>
      </c>
      <c r="L251" s="141" t="s">
        <v>103</v>
      </c>
      <c r="M251" s="142" t="s">
        <v>1374</v>
      </c>
      <c r="N251" s="141" t="s">
        <v>71</v>
      </c>
    </row>
    <row r="252" spans="1:14">
      <c r="A252" s="281" t="s">
        <v>54</v>
      </c>
      <c r="B252" s="282"/>
      <c r="C252" s="282"/>
      <c r="D252" s="282"/>
      <c r="E252" s="283"/>
      <c r="F252" s="202"/>
      <c r="G252" s="12">
        <f>SUM(G214:G251)</f>
        <v>48</v>
      </c>
      <c r="H252" s="13" t="s">
        <v>74</v>
      </c>
      <c r="I252" s="12">
        <f>SUM(I214:I250)</f>
        <v>150</v>
      </c>
      <c r="J252" s="13" t="s">
        <v>72</v>
      </c>
      <c r="K252" s="30">
        <f>I252*0.33</f>
        <v>49.5</v>
      </c>
      <c r="L252" s="30" t="s">
        <v>103</v>
      </c>
      <c r="M252" s="34">
        <f>SUM(M214:M250)</f>
        <v>49500</v>
      </c>
      <c r="N252" s="13" t="s">
        <v>71</v>
      </c>
    </row>
    <row r="254" spans="1:14">
      <c r="A254" s="286" t="s">
        <v>1932</v>
      </c>
      <c r="B254" s="286" t="s">
        <v>0</v>
      </c>
      <c r="C254" s="286" t="s">
        <v>2</v>
      </c>
      <c r="D254" s="286" t="s">
        <v>4</v>
      </c>
      <c r="E254" s="286" t="s">
        <v>1</v>
      </c>
      <c r="F254" s="286" t="s">
        <v>280</v>
      </c>
      <c r="G254" s="288" t="s">
        <v>5</v>
      </c>
      <c r="H254" s="289"/>
      <c r="I254" s="288" t="s">
        <v>6</v>
      </c>
      <c r="J254" s="289"/>
      <c r="K254" s="288" t="s">
        <v>101</v>
      </c>
      <c r="L254" s="289"/>
      <c r="M254" s="288" t="s">
        <v>102</v>
      </c>
      <c r="N254" s="289"/>
    </row>
    <row r="255" spans="1:14">
      <c r="A255" s="287"/>
      <c r="B255" s="287"/>
      <c r="C255" s="287"/>
      <c r="D255" s="287"/>
      <c r="E255" s="287"/>
      <c r="F255" s="287"/>
      <c r="G255" s="290"/>
      <c r="H255" s="291"/>
      <c r="I255" s="290"/>
      <c r="J255" s="291"/>
      <c r="K255" s="290"/>
      <c r="L255" s="291"/>
      <c r="M255" s="290"/>
      <c r="N255" s="291"/>
    </row>
    <row r="256" spans="1:14">
      <c r="A256" s="163">
        <v>1</v>
      </c>
      <c r="B256" s="16" t="s">
        <v>63</v>
      </c>
      <c r="C256" s="5" t="s">
        <v>3</v>
      </c>
      <c r="D256" s="5" t="s">
        <v>7</v>
      </c>
      <c r="E256" s="5" t="s">
        <v>8</v>
      </c>
      <c r="F256" s="177" t="s">
        <v>75</v>
      </c>
      <c r="G256" s="12">
        <v>0</v>
      </c>
      <c r="H256" s="13" t="s">
        <v>74</v>
      </c>
      <c r="I256" s="12">
        <f t="shared" ref="I256:I258" si="42">G256*6</f>
        <v>0</v>
      </c>
      <c r="J256" s="13" t="s">
        <v>72</v>
      </c>
      <c r="K256" s="30">
        <f t="shared" ref="K256:K292" si="43">I256*0.33</f>
        <v>0</v>
      </c>
      <c r="L256" s="30" t="s">
        <v>103</v>
      </c>
      <c r="M256" s="15">
        <f t="shared" ref="M256:M292" si="44">K256*1000</f>
        <v>0</v>
      </c>
      <c r="N256" s="13" t="s">
        <v>71</v>
      </c>
    </row>
    <row r="257" spans="1:14">
      <c r="A257" s="163">
        <v>2</v>
      </c>
      <c r="B257" s="162">
        <v>43653</v>
      </c>
      <c r="C257" s="5" t="s">
        <v>56</v>
      </c>
      <c r="D257" s="5" t="s">
        <v>93</v>
      </c>
      <c r="E257" s="5" t="s">
        <v>8</v>
      </c>
      <c r="F257" s="177" t="s">
        <v>75</v>
      </c>
      <c r="G257" s="12">
        <v>0</v>
      </c>
      <c r="H257" s="13" t="s">
        <v>74</v>
      </c>
      <c r="I257" s="12">
        <f t="shared" si="42"/>
        <v>0</v>
      </c>
      <c r="J257" s="13" t="s">
        <v>72</v>
      </c>
      <c r="K257" s="30">
        <f t="shared" si="43"/>
        <v>0</v>
      </c>
      <c r="L257" s="30" t="s">
        <v>103</v>
      </c>
      <c r="M257" s="15">
        <f t="shared" si="44"/>
        <v>0</v>
      </c>
      <c r="N257" s="13" t="s">
        <v>71</v>
      </c>
    </row>
    <row r="258" spans="1:14">
      <c r="A258" s="163">
        <v>3</v>
      </c>
      <c r="B258" s="5"/>
      <c r="C258" s="5" t="s">
        <v>15</v>
      </c>
      <c r="D258" s="5" t="s">
        <v>647</v>
      </c>
      <c r="E258" s="5" t="s">
        <v>8</v>
      </c>
      <c r="F258" s="12" t="s">
        <v>2293</v>
      </c>
      <c r="G258" s="12">
        <v>4</v>
      </c>
      <c r="H258" s="13" t="s">
        <v>74</v>
      </c>
      <c r="I258" s="12">
        <f t="shared" si="42"/>
        <v>24</v>
      </c>
      <c r="J258" s="13" t="s">
        <v>72</v>
      </c>
      <c r="K258" s="30">
        <f t="shared" si="43"/>
        <v>7.92</v>
      </c>
      <c r="L258" s="30" t="s">
        <v>103</v>
      </c>
      <c r="M258" s="15">
        <f t="shared" si="44"/>
        <v>7920</v>
      </c>
      <c r="N258" s="13" t="s">
        <v>71</v>
      </c>
    </row>
    <row r="259" spans="1:14">
      <c r="A259" s="163">
        <v>4</v>
      </c>
      <c r="B259" s="5"/>
      <c r="C259" s="5" t="s">
        <v>17</v>
      </c>
      <c r="D259" s="5" t="s">
        <v>16</v>
      </c>
      <c r="E259" s="5" t="s">
        <v>8</v>
      </c>
      <c r="F259" s="181" t="s">
        <v>2294</v>
      </c>
      <c r="G259" s="12">
        <v>4</v>
      </c>
      <c r="H259" s="13" t="s">
        <v>74</v>
      </c>
      <c r="I259" s="12">
        <f>G259*F3640</f>
        <v>0</v>
      </c>
      <c r="J259" s="13" t="s">
        <v>72</v>
      </c>
      <c r="K259" s="30">
        <f t="shared" si="43"/>
        <v>0</v>
      </c>
      <c r="L259" s="30" t="s">
        <v>103</v>
      </c>
      <c r="M259" s="15">
        <f t="shared" si="44"/>
        <v>0</v>
      </c>
      <c r="N259" s="13" t="s">
        <v>71</v>
      </c>
    </row>
    <row r="260" spans="1:14">
      <c r="A260" s="163">
        <v>5</v>
      </c>
      <c r="B260" s="5"/>
      <c r="C260" s="5" t="s">
        <v>251</v>
      </c>
      <c r="D260" s="5" t="s">
        <v>18</v>
      </c>
      <c r="E260" s="5" t="s">
        <v>8</v>
      </c>
      <c r="F260" s="206" t="s">
        <v>75</v>
      </c>
      <c r="G260" s="12">
        <v>0</v>
      </c>
      <c r="H260" s="13" t="s">
        <v>74</v>
      </c>
      <c r="I260" s="12">
        <f t="shared" ref="I260:I264" si="45">G260*6</f>
        <v>0</v>
      </c>
      <c r="J260" s="13" t="s">
        <v>72</v>
      </c>
      <c r="K260" s="30">
        <f t="shared" si="43"/>
        <v>0</v>
      </c>
      <c r="L260" s="30" t="s">
        <v>103</v>
      </c>
      <c r="M260" s="15">
        <f t="shared" si="44"/>
        <v>0</v>
      </c>
      <c r="N260" s="13" t="s">
        <v>71</v>
      </c>
    </row>
    <row r="261" spans="1:14">
      <c r="A261" s="163">
        <v>6</v>
      </c>
      <c r="B261" s="5"/>
      <c r="C261" s="9" t="s">
        <v>52</v>
      </c>
      <c r="D261" s="9" t="s">
        <v>51</v>
      </c>
      <c r="E261" s="9" t="s">
        <v>8</v>
      </c>
      <c r="F261" s="184" t="s">
        <v>75</v>
      </c>
      <c r="G261" s="12">
        <v>0</v>
      </c>
      <c r="H261" s="13" t="s">
        <v>74</v>
      </c>
      <c r="I261" s="12">
        <f t="shared" si="45"/>
        <v>0</v>
      </c>
      <c r="J261" s="13" t="s">
        <v>72</v>
      </c>
      <c r="K261" s="30">
        <f t="shared" si="43"/>
        <v>0</v>
      </c>
      <c r="L261" s="30" t="s">
        <v>103</v>
      </c>
      <c r="M261" s="15">
        <f t="shared" si="44"/>
        <v>0</v>
      </c>
      <c r="N261" s="13" t="s">
        <v>71</v>
      </c>
    </row>
    <row r="262" spans="1:14">
      <c r="A262" s="163">
        <v>7</v>
      </c>
      <c r="B262" s="5"/>
      <c r="C262" s="5" t="s">
        <v>10</v>
      </c>
      <c r="D262" s="5" t="s">
        <v>93</v>
      </c>
      <c r="E262" s="5" t="s">
        <v>8</v>
      </c>
      <c r="F262" s="177" t="s">
        <v>75</v>
      </c>
      <c r="G262" s="12">
        <v>0</v>
      </c>
      <c r="H262" s="13" t="s">
        <v>74</v>
      </c>
      <c r="I262" s="12">
        <f t="shared" si="45"/>
        <v>0</v>
      </c>
      <c r="J262" s="13" t="s">
        <v>72</v>
      </c>
      <c r="K262" s="30">
        <f t="shared" si="43"/>
        <v>0</v>
      </c>
      <c r="L262" s="30" t="s">
        <v>103</v>
      </c>
      <c r="M262" s="15">
        <f t="shared" si="44"/>
        <v>0</v>
      </c>
      <c r="N262" s="13" t="s">
        <v>71</v>
      </c>
    </row>
    <row r="263" spans="1:14">
      <c r="A263" s="203">
        <v>8</v>
      </c>
      <c r="B263" s="5"/>
      <c r="C263" s="102" t="s">
        <v>26</v>
      </c>
      <c r="D263" s="102" t="s">
        <v>89</v>
      </c>
      <c r="E263" s="102" t="s">
        <v>8</v>
      </c>
      <c r="F263" s="177" t="s">
        <v>75</v>
      </c>
      <c r="G263" s="12">
        <v>0</v>
      </c>
      <c r="H263" s="134" t="s">
        <v>74</v>
      </c>
      <c r="I263" s="133">
        <f t="shared" si="45"/>
        <v>0</v>
      </c>
      <c r="J263" s="134" t="s">
        <v>72</v>
      </c>
      <c r="K263" s="30">
        <f t="shared" si="43"/>
        <v>0</v>
      </c>
      <c r="L263" s="135" t="s">
        <v>103</v>
      </c>
      <c r="M263" s="136">
        <f t="shared" si="44"/>
        <v>0</v>
      </c>
      <c r="N263" s="134" t="s">
        <v>71</v>
      </c>
    </row>
    <row r="264" spans="1:14">
      <c r="A264" s="203">
        <v>9</v>
      </c>
      <c r="B264" s="5"/>
      <c r="C264" s="5" t="s">
        <v>94</v>
      </c>
      <c r="D264" s="5" t="s">
        <v>95</v>
      </c>
      <c r="E264" s="5" t="s">
        <v>8</v>
      </c>
      <c r="F264" s="177" t="s">
        <v>75</v>
      </c>
      <c r="G264" s="12">
        <v>0</v>
      </c>
      <c r="H264" s="13" t="s">
        <v>74</v>
      </c>
      <c r="I264" s="12">
        <f t="shared" si="45"/>
        <v>0</v>
      </c>
      <c r="J264" s="13" t="s">
        <v>72</v>
      </c>
      <c r="K264" s="30">
        <f t="shared" si="43"/>
        <v>0</v>
      </c>
      <c r="L264" s="30" t="s">
        <v>103</v>
      </c>
      <c r="M264" s="15">
        <f t="shared" si="44"/>
        <v>0</v>
      </c>
      <c r="N264" s="13" t="s">
        <v>71</v>
      </c>
    </row>
    <row r="265" spans="1:14">
      <c r="A265" s="203">
        <v>10</v>
      </c>
      <c r="B265" s="5"/>
      <c r="C265" s="5" t="s">
        <v>190</v>
      </c>
      <c r="D265" s="5" t="s">
        <v>20</v>
      </c>
      <c r="E265" s="5" t="s">
        <v>173</v>
      </c>
      <c r="F265" s="177" t="s">
        <v>75</v>
      </c>
      <c r="G265" s="12">
        <v>0</v>
      </c>
      <c r="H265" s="13" t="s">
        <v>74</v>
      </c>
      <c r="I265" s="12">
        <f>G265*7</f>
        <v>0</v>
      </c>
      <c r="J265" s="13" t="s">
        <v>72</v>
      </c>
      <c r="K265" s="30">
        <f t="shared" si="43"/>
        <v>0</v>
      </c>
      <c r="L265" s="30" t="s">
        <v>103</v>
      </c>
      <c r="M265" s="15">
        <f t="shared" si="44"/>
        <v>0</v>
      </c>
      <c r="N265" s="13" t="s">
        <v>71</v>
      </c>
    </row>
    <row r="266" spans="1:14">
      <c r="A266" s="203">
        <v>11</v>
      </c>
      <c r="B266" s="5"/>
      <c r="C266" s="5" t="s">
        <v>34</v>
      </c>
      <c r="D266" s="5" t="s">
        <v>134</v>
      </c>
      <c r="E266" s="5" t="s">
        <v>173</v>
      </c>
      <c r="F266" s="177" t="s">
        <v>75</v>
      </c>
      <c r="G266" s="12">
        <v>0</v>
      </c>
      <c r="H266" s="13" t="s">
        <v>74</v>
      </c>
      <c r="I266" s="12">
        <f>G266*7</f>
        <v>0</v>
      </c>
      <c r="J266" s="13" t="s">
        <v>72</v>
      </c>
      <c r="K266" s="30">
        <f t="shared" si="43"/>
        <v>0</v>
      </c>
      <c r="L266" s="30" t="s">
        <v>103</v>
      </c>
      <c r="M266" s="15">
        <f t="shared" si="44"/>
        <v>0</v>
      </c>
      <c r="N266" s="13" t="s">
        <v>71</v>
      </c>
    </row>
    <row r="267" spans="1:14">
      <c r="A267" s="203">
        <v>12</v>
      </c>
      <c r="B267" s="5"/>
      <c r="C267" s="5" t="s">
        <v>23</v>
      </c>
      <c r="D267" s="5" t="s">
        <v>136</v>
      </c>
      <c r="E267" s="5" t="s">
        <v>12</v>
      </c>
      <c r="F267" s="177" t="s">
        <v>75</v>
      </c>
      <c r="G267" s="12">
        <v>0</v>
      </c>
      <c r="H267" s="13" t="s">
        <v>74</v>
      </c>
      <c r="I267" s="12">
        <f t="shared" ref="I267:I276" si="46">G267*1</f>
        <v>0</v>
      </c>
      <c r="J267" s="13" t="s">
        <v>72</v>
      </c>
      <c r="K267" s="30">
        <f t="shared" si="43"/>
        <v>0</v>
      </c>
      <c r="L267" s="30" t="s">
        <v>103</v>
      </c>
      <c r="M267" s="15">
        <f t="shared" si="44"/>
        <v>0</v>
      </c>
      <c r="N267" s="13" t="s">
        <v>71</v>
      </c>
    </row>
    <row r="268" spans="1:14">
      <c r="A268" s="203">
        <v>13</v>
      </c>
      <c r="B268" s="5"/>
      <c r="C268" s="5" t="s">
        <v>90</v>
      </c>
      <c r="D268" s="5" t="s">
        <v>91</v>
      </c>
      <c r="E268" s="5" t="s">
        <v>12</v>
      </c>
      <c r="F268" s="177" t="s">
        <v>75</v>
      </c>
      <c r="G268" s="12">
        <v>0</v>
      </c>
      <c r="H268" s="13" t="s">
        <v>74</v>
      </c>
      <c r="I268" s="12">
        <f t="shared" si="46"/>
        <v>0</v>
      </c>
      <c r="J268" s="13" t="s">
        <v>72</v>
      </c>
      <c r="K268" s="30">
        <f t="shared" si="43"/>
        <v>0</v>
      </c>
      <c r="L268" s="30" t="s">
        <v>103</v>
      </c>
      <c r="M268" s="15">
        <f t="shared" si="44"/>
        <v>0</v>
      </c>
      <c r="N268" s="13" t="s">
        <v>71</v>
      </c>
    </row>
    <row r="269" spans="1:14">
      <c r="A269" s="203">
        <v>14</v>
      </c>
      <c r="B269" s="5"/>
      <c r="C269" s="5" t="s">
        <v>81</v>
      </c>
      <c r="D269" s="5" t="s">
        <v>82</v>
      </c>
      <c r="E269" s="5" t="s">
        <v>12</v>
      </c>
      <c r="F269" s="177" t="s">
        <v>75</v>
      </c>
      <c r="G269" s="12">
        <v>0</v>
      </c>
      <c r="H269" s="13" t="s">
        <v>74</v>
      </c>
      <c r="I269" s="12">
        <f t="shared" si="46"/>
        <v>0</v>
      </c>
      <c r="J269" s="13" t="s">
        <v>72</v>
      </c>
      <c r="K269" s="30">
        <f t="shared" si="43"/>
        <v>0</v>
      </c>
      <c r="L269" s="30" t="s">
        <v>103</v>
      </c>
      <c r="M269" s="15">
        <f t="shared" si="44"/>
        <v>0</v>
      </c>
      <c r="N269" s="13" t="s">
        <v>71</v>
      </c>
    </row>
    <row r="270" spans="1:14">
      <c r="A270" s="203">
        <v>15</v>
      </c>
      <c r="B270" s="5"/>
      <c r="C270" s="5" t="s">
        <v>11</v>
      </c>
      <c r="D270" s="5" t="s">
        <v>13</v>
      </c>
      <c r="E270" s="5" t="s">
        <v>12</v>
      </c>
      <c r="F270" s="177" t="s">
        <v>75</v>
      </c>
      <c r="G270" s="12">
        <v>0</v>
      </c>
      <c r="H270" s="13" t="s">
        <v>74</v>
      </c>
      <c r="I270" s="12">
        <f t="shared" si="46"/>
        <v>0</v>
      </c>
      <c r="J270" s="13" t="s">
        <v>72</v>
      </c>
      <c r="K270" s="30">
        <f t="shared" si="43"/>
        <v>0</v>
      </c>
      <c r="L270" s="30" t="s">
        <v>103</v>
      </c>
      <c r="M270" s="15">
        <f t="shared" si="44"/>
        <v>0</v>
      </c>
      <c r="N270" s="13" t="s">
        <v>71</v>
      </c>
    </row>
    <row r="271" spans="1:14">
      <c r="A271" s="203">
        <v>16</v>
      </c>
      <c r="B271" s="5"/>
      <c r="C271" s="5" t="s">
        <v>28</v>
      </c>
      <c r="D271" s="5" t="s">
        <v>27</v>
      </c>
      <c r="E271" s="5" t="s">
        <v>12</v>
      </c>
      <c r="F271" s="177" t="s">
        <v>75</v>
      </c>
      <c r="G271" s="12">
        <v>0</v>
      </c>
      <c r="H271" s="13" t="s">
        <v>74</v>
      </c>
      <c r="I271" s="12">
        <f t="shared" si="46"/>
        <v>0</v>
      </c>
      <c r="J271" s="13" t="s">
        <v>72</v>
      </c>
      <c r="K271" s="30">
        <f t="shared" si="43"/>
        <v>0</v>
      </c>
      <c r="L271" s="30" t="s">
        <v>103</v>
      </c>
      <c r="M271" s="15">
        <f t="shared" si="44"/>
        <v>0</v>
      </c>
      <c r="N271" s="13" t="s">
        <v>71</v>
      </c>
    </row>
    <row r="272" spans="1:14">
      <c r="A272" s="203">
        <v>17</v>
      </c>
      <c r="B272" s="5"/>
      <c r="C272" s="102" t="s">
        <v>30</v>
      </c>
      <c r="D272" s="102" t="s">
        <v>29</v>
      </c>
      <c r="E272" s="102" t="s">
        <v>12</v>
      </c>
      <c r="F272" s="177" t="s">
        <v>75</v>
      </c>
      <c r="G272" s="12">
        <v>0</v>
      </c>
      <c r="H272" s="134" t="s">
        <v>74</v>
      </c>
      <c r="I272" s="133">
        <f t="shared" si="46"/>
        <v>0</v>
      </c>
      <c r="J272" s="134" t="s">
        <v>72</v>
      </c>
      <c r="K272" s="135">
        <f t="shared" si="43"/>
        <v>0</v>
      </c>
      <c r="L272" s="135" t="s">
        <v>103</v>
      </c>
      <c r="M272" s="136">
        <f t="shared" si="44"/>
        <v>0</v>
      </c>
      <c r="N272" s="134" t="s">
        <v>71</v>
      </c>
    </row>
    <row r="273" spans="1:14">
      <c r="A273" s="203">
        <v>18</v>
      </c>
      <c r="B273" s="5"/>
      <c r="C273" s="5" t="s">
        <v>32</v>
      </c>
      <c r="D273" s="5" t="s">
        <v>33</v>
      </c>
      <c r="E273" s="5" t="s">
        <v>12</v>
      </c>
      <c r="F273" s="177" t="s">
        <v>75</v>
      </c>
      <c r="G273" s="12">
        <v>0</v>
      </c>
      <c r="H273" s="13" t="s">
        <v>74</v>
      </c>
      <c r="I273" s="12">
        <f t="shared" si="46"/>
        <v>0</v>
      </c>
      <c r="J273" s="13" t="s">
        <v>72</v>
      </c>
      <c r="K273" s="30">
        <f t="shared" si="43"/>
        <v>0</v>
      </c>
      <c r="L273" s="30" t="s">
        <v>103</v>
      </c>
      <c r="M273" s="15">
        <f t="shared" si="44"/>
        <v>0</v>
      </c>
      <c r="N273" s="13" t="s">
        <v>71</v>
      </c>
    </row>
    <row r="274" spans="1:14">
      <c r="A274" s="203">
        <v>19</v>
      </c>
      <c r="B274" s="5"/>
      <c r="C274" s="5" t="s">
        <v>38</v>
      </c>
      <c r="D274" s="5" t="s">
        <v>37</v>
      </c>
      <c r="E274" s="5" t="s">
        <v>12</v>
      </c>
      <c r="F274" s="177" t="s">
        <v>75</v>
      </c>
      <c r="G274" s="12">
        <v>0</v>
      </c>
      <c r="H274" s="13" t="s">
        <v>74</v>
      </c>
      <c r="I274" s="12">
        <f t="shared" si="46"/>
        <v>0</v>
      </c>
      <c r="J274" s="13" t="s">
        <v>72</v>
      </c>
      <c r="K274" s="30">
        <f t="shared" si="43"/>
        <v>0</v>
      </c>
      <c r="L274" s="30" t="s">
        <v>103</v>
      </c>
      <c r="M274" s="15">
        <f t="shared" si="44"/>
        <v>0</v>
      </c>
      <c r="N274" s="13" t="s">
        <v>71</v>
      </c>
    </row>
    <row r="275" spans="1:14">
      <c r="A275" s="203">
        <v>20</v>
      </c>
      <c r="B275" s="5"/>
      <c r="C275" s="5" t="s">
        <v>40</v>
      </c>
      <c r="D275" s="5" t="s">
        <v>39</v>
      </c>
      <c r="E275" s="5" t="s">
        <v>12</v>
      </c>
      <c r="F275" s="177" t="s">
        <v>75</v>
      </c>
      <c r="G275" s="12">
        <v>0</v>
      </c>
      <c r="H275" s="13" t="s">
        <v>74</v>
      </c>
      <c r="I275" s="12">
        <f t="shared" si="46"/>
        <v>0</v>
      </c>
      <c r="J275" s="13" t="s">
        <v>72</v>
      </c>
      <c r="K275" s="30">
        <f t="shared" si="43"/>
        <v>0</v>
      </c>
      <c r="L275" s="30" t="s">
        <v>103</v>
      </c>
      <c r="M275" s="15">
        <f t="shared" si="44"/>
        <v>0</v>
      </c>
      <c r="N275" s="13" t="s">
        <v>71</v>
      </c>
    </row>
    <row r="276" spans="1:14">
      <c r="A276" s="203">
        <v>21</v>
      </c>
      <c r="B276" s="5"/>
      <c r="C276" s="5" t="s">
        <v>52</v>
      </c>
      <c r="D276" s="5" t="s">
        <v>79</v>
      </c>
      <c r="E276" s="5" t="s">
        <v>12</v>
      </c>
      <c r="F276" s="177" t="s">
        <v>75</v>
      </c>
      <c r="G276" s="12">
        <v>0</v>
      </c>
      <c r="H276" s="13" t="s">
        <v>74</v>
      </c>
      <c r="I276" s="12">
        <f t="shared" si="46"/>
        <v>0</v>
      </c>
      <c r="J276" s="13" t="s">
        <v>72</v>
      </c>
      <c r="K276" s="30">
        <f t="shared" si="43"/>
        <v>0</v>
      </c>
      <c r="L276" s="30" t="s">
        <v>103</v>
      </c>
      <c r="M276" s="15">
        <f t="shared" si="44"/>
        <v>0</v>
      </c>
      <c r="N276" s="13" t="s">
        <v>71</v>
      </c>
    </row>
    <row r="277" spans="1:14">
      <c r="A277" s="203">
        <v>22</v>
      </c>
      <c r="B277" s="5"/>
      <c r="C277" s="102" t="s">
        <v>45</v>
      </c>
      <c r="D277" s="102" t="s">
        <v>44</v>
      </c>
      <c r="E277" s="102" t="s">
        <v>43</v>
      </c>
      <c r="F277" s="119" t="s">
        <v>2295</v>
      </c>
      <c r="G277" s="133">
        <v>3</v>
      </c>
      <c r="H277" s="134" t="s">
        <v>74</v>
      </c>
      <c r="I277" s="133">
        <f>G277*1.5</f>
        <v>4.5</v>
      </c>
      <c r="J277" s="134" t="s">
        <v>72</v>
      </c>
      <c r="K277" s="135">
        <f t="shared" si="43"/>
        <v>1.4850000000000001</v>
      </c>
      <c r="L277" s="135" t="s">
        <v>103</v>
      </c>
      <c r="M277" s="136">
        <f t="shared" si="44"/>
        <v>1485</v>
      </c>
      <c r="N277" s="134" t="s">
        <v>71</v>
      </c>
    </row>
    <row r="278" spans="1:14">
      <c r="A278" s="203">
        <v>23</v>
      </c>
      <c r="B278" s="5"/>
      <c r="C278" s="5" t="s">
        <v>1390</v>
      </c>
      <c r="D278" s="5" t="s">
        <v>46</v>
      </c>
      <c r="E278" s="5" t="s">
        <v>43</v>
      </c>
      <c r="F278" s="177" t="s">
        <v>75</v>
      </c>
      <c r="G278" s="12">
        <v>0</v>
      </c>
      <c r="H278" s="13" t="s">
        <v>74</v>
      </c>
      <c r="I278" s="12">
        <f>G278*1.5</f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203">
        <v>24</v>
      </c>
      <c r="B279" s="5"/>
      <c r="C279" s="5" t="s">
        <v>42</v>
      </c>
      <c r="D279" s="5" t="s">
        <v>41</v>
      </c>
      <c r="E279" s="5" t="s">
        <v>43</v>
      </c>
      <c r="F279" s="177" t="s">
        <v>75</v>
      </c>
      <c r="G279" s="12">
        <v>0</v>
      </c>
      <c r="H279" s="13" t="s">
        <v>74</v>
      </c>
      <c r="I279" s="12">
        <f>G279*1.5</f>
        <v>0</v>
      </c>
      <c r="J279" s="13" t="s">
        <v>72</v>
      </c>
      <c r="K279" s="30">
        <f t="shared" si="43"/>
        <v>0</v>
      </c>
      <c r="L279" s="30" t="s">
        <v>103</v>
      </c>
      <c r="M279" s="15">
        <f t="shared" si="44"/>
        <v>0</v>
      </c>
      <c r="N279" s="13" t="s">
        <v>71</v>
      </c>
    </row>
    <row r="280" spans="1:14">
      <c r="A280" s="203">
        <v>25</v>
      </c>
      <c r="B280" s="5"/>
      <c r="C280" s="5" t="s">
        <v>1168</v>
      </c>
      <c r="D280" s="5"/>
      <c r="E280" s="5" t="s">
        <v>12</v>
      </c>
      <c r="F280" s="12" t="s">
        <v>1106</v>
      </c>
      <c r="G280" s="12">
        <v>1</v>
      </c>
      <c r="H280" s="13" t="s">
        <v>74</v>
      </c>
      <c r="I280" s="12">
        <f>G280*4</f>
        <v>4</v>
      </c>
      <c r="J280" s="13" t="s">
        <v>72</v>
      </c>
      <c r="K280" s="30">
        <f t="shared" si="43"/>
        <v>1.32</v>
      </c>
      <c r="L280" s="30" t="s">
        <v>103</v>
      </c>
      <c r="M280" s="15">
        <f t="shared" si="44"/>
        <v>1320</v>
      </c>
      <c r="N280" s="13" t="s">
        <v>71</v>
      </c>
    </row>
    <row r="281" spans="1:14">
      <c r="A281" s="203">
        <v>26</v>
      </c>
      <c r="B281" s="5"/>
      <c r="C281" s="5" t="s">
        <v>1931</v>
      </c>
      <c r="D281" s="5"/>
      <c r="E281" s="5" t="s">
        <v>12</v>
      </c>
      <c r="F281" s="12" t="s">
        <v>990</v>
      </c>
      <c r="G281" s="12">
        <v>1</v>
      </c>
      <c r="H281" s="13" t="s">
        <v>74</v>
      </c>
      <c r="I281" s="12">
        <f t="shared" ref="I281" si="47">G281*1.5</f>
        <v>1.5</v>
      </c>
      <c r="J281" s="13" t="s">
        <v>72</v>
      </c>
      <c r="K281" s="30">
        <f t="shared" si="43"/>
        <v>0.495</v>
      </c>
      <c r="L281" s="30" t="s">
        <v>103</v>
      </c>
      <c r="M281" s="15">
        <f t="shared" si="44"/>
        <v>495</v>
      </c>
      <c r="N281" s="13" t="s">
        <v>71</v>
      </c>
    </row>
    <row r="282" spans="1:14">
      <c r="A282" s="203">
        <v>27</v>
      </c>
      <c r="B282" s="5"/>
      <c r="C282" s="5" t="s">
        <v>1919</v>
      </c>
      <c r="D282" s="5"/>
      <c r="E282" s="5" t="s">
        <v>12</v>
      </c>
      <c r="F282" s="12" t="s">
        <v>505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3"/>
        <v>0.33</v>
      </c>
      <c r="L282" s="30" t="s">
        <v>103</v>
      </c>
      <c r="M282" s="15">
        <f t="shared" si="44"/>
        <v>330</v>
      </c>
      <c r="N282" s="13" t="s">
        <v>71</v>
      </c>
    </row>
    <row r="283" spans="1:14">
      <c r="A283" s="203">
        <v>28</v>
      </c>
      <c r="B283" s="5"/>
      <c r="C283" s="5" t="s">
        <v>832</v>
      </c>
      <c r="D283" s="5"/>
      <c r="E283" s="5" t="s">
        <v>12</v>
      </c>
      <c r="F283" s="12" t="s">
        <v>1920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3"/>
        <v>0.33</v>
      </c>
      <c r="L283" s="30" t="s">
        <v>103</v>
      </c>
      <c r="M283" s="15">
        <f t="shared" si="44"/>
        <v>330</v>
      </c>
      <c r="N283" s="13" t="s">
        <v>71</v>
      </c>
    </row>
    <row r="284" spans="1:14">
      <c r="A284" s="203">
        <v>29</v>
      </c>
      <c r="B284" s="5"/>
      <c r="C284" s="5" t="s">
        <v>1114</v>
      </c>
      <c r="D284" s="5"/>
      <c r="E284" s="5" t="s">
        <v>12</v>
      </c>
      <c r="F284" s="103" t="s">
        <v>322</v>
      </c>
      <c r="G284" s="12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3"/>
        <v>0.33</v>
      </c>
      <c r="L284" s="30" t="s">
        <v>103</v>
      </c>
      <c r="M284" s="15">
        <f t="shared" si="44"/>
        <v>330</v>
      </c>
      <c r="N284" s="13" t="s">
        <v>71</v>
      </c>
    </row>
    <row r="285" spans="1:14">
      <c r="A285" s="203">
        <v>30</v>
      </c>
      <c r="B285" s="5"/>
      <c r="C285" s="5" t="s">
        <v>126</v>
      </c>
      <c r="D285" s="5"/>
      <c r="E285" s="5" t="s">
        <v>43</v>
      </c>
      <c r="F285" s="12" t="s">
        <v>271</v>
      </c>
      <c r="G285" s="12">
        <v>1</v>
      </c>
      <c r="H285" s="13" t="s">
        <v>74</v>
      </c>
      <c r="I285" s="12">
        <f t="shared" ref="I285" si="48">G285*4</f>
        <v>4</v>
      </c>
      <c r="J285" s="13" t="s">
        <v>72</v>
      </c>
      <c r="K285" s="30">
        <f t="shared" si="43"/>
        <v>1.32</v>
      </c>
      <c r="L285" s="30" t="s">
        <v>103</v>
      </c>
      <c r="M285" s="15">
        <f t="shared" si="44"/>
        <v>1320</v>
      </c>
      <c r="N285" s="13" t="s">
        <v>71</v>
      </c>
    </row>
    <row r="286" spans="1:14">
      <c r="A286" s="203">
        <v>31</v>
      </c>
      <c r="B286" s="5"/>
      <c r="C286" s="5" t="s">
        <v>893</v>
      </c>
      <c r="D286" s="5"/>
      <c r="E286" s="5" t="s">
        <v>12</v>
      </c>
      <c r="F286" s="12" t="s">
        <v>220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43"/>
        <v>0.33</v>
      </c>
      <c r="L286" s="30" t="s">
        <v>103</v>
      </c>
      <c r="M286" s="15">
        <f t="shared" si="44"/>
        <v>330</v>
      </c>
      <c r="N286" s="13" t="s">
        <v>71</v>
      </c>
    </row>
    <row r="287" spans="1:14">
      <c r="A287" s="203">
        <v>32</v>
      </c>
      <c r="B287" s="5"/>
      <c r="C287" s="5" t="s">
        <v>1193</v>
      </c>
      <c r="D287" s="5"/>
      <c r="E287" s="5" t="s">
        <v>43</v>
      </c>
      <c r="F287" s="12" t="s">
        <v>218</v>
      </c>
      <c r="G287" s="12">
        <v>1</v>
      </c>
      <c r="H287" s="13" t="s">
        <v>74</v>
      </c>
      <c r="I287" s="12">
        <f>G287*1</f>
        <v>1</v>
      </c>
      <c r="J287" s="13" t="s">
        <v>72</v>
      </c>
      <c r="K287" s="30">
        <f t="shared" si="43"/>
        <v>0.33</v>
      </c>
      <c r="L287" s="30" t="s">
        <v>103</v>
      </c>
      <c r="M287" s="15">
        <f t="shared" si="44"/>
        <v>330</v>
      </c>
      <c r="N287" s="13" t="s">
        <v>71</v>
      </c>
    </row>
    <row r="288" spans="1:14">
      <c r="A288" s="203">
        <v>33</v>
      </c>
      <c r="B288" s="5"/>
      <c r="C288" s="5" t="s">
        <v>686</v>
      </c>
      <c r="D288" s="5"/>
      <c r="E288" s="5" t="s">
        <v>12</v>
      </c>
      <c r="F288" s="12" t="s">
        <v>795</v>
      </c>
      <c r="G288" s="12">
        <v>1</v>
      </c>
      <c r="H288" s="13" t="s">
        <v>74</v>
      </c>
      <c r="I288" s="12">
        <f>G288*1.5</f>
        <v>1.5</v>
      </c>
      <c r="J288" s="13" t="s">
        <v>72</v>
      </c>
      <c r="K288" s="30">
        <f t="shared" si="43"/>
        <v>0.495</v>
      </c>
      <c r="L288" s="30" t="s">
        <v>103</v>
      </c>
      <c r="M288" s="15">
        <f t="shared" si="44"/>
        <v>495</v>
      </c>
      <c r="N288" s="13" t="s">
        <v>71</v>
      </c>
    </row>
    <row r="289" spans="1:14">
      <c r="A289" s="203">
        <v>34</v>
      </c>
      <c r="B289" s="5"/>
      <c r="C289" s="5" t="s">
        <v>1929</v>
      </c>
      <c r="D289" s="5"/>
      <c r="E289" s="5" t="s">
        <v>12</v>
      </c>
      <c r="F289" s="12" t="s">
        <v>1930</v>
      </c>
      <c r="G289" s="12">
        <v>1</v>
      </c>
      <c r="H289" s="13" t="s">
        <v>74</v>
      </c>
      <c r="I289" s="12">
        <f>G289*1</f>
        <v>1</v>
      </c>
      <c r="J289" s="13" t="s">
        <v>72</v>
      </c>
      <c r="K289" s="30">
        <f t="shared" si="43"/>
        <v>0.33</v>
      </c>
      <c r="L289" s="30" t="s">
        <v>103</v>
      </c>
      <c r="M289" s="15">
        <f t="shared" si="44"/>
        <v>330</v>
      </c>
      <c r="N289" s="13" t="s">
        <v>71</v>
      </c>
    </row>
    <row r="290" spans="1:14">
      <c r="A290" s="203">
        <v>35</v>
      </c>
      <c r="B290" s="5"/>
      <c r="C290" s="5" t="s">
        <v>52</v>
      </c>
      <c r="D290" s="5"/>
      <c r="E290" s="5" t="s">
        <v>12</v>
      </c>
      <c r="F290" s="5" t="s">
        <v>390</v>
      </c>
      <c r="G290" s="30">
        <v>3</v>
      </c>
      <c r="H290" s="13" t="s">
        <v>74</v>
      </c>
      <c r="I290" s="12">
        <f>G290*1</f>
        <v>3</v>
      </c>
      <c r="J290" s="13" t="s">
        <v>72</v>
      </c>
      <c r="K290" s="30">
        <f t="shared" si="43"/>
        <v>0.99</v>
      </c>
      <c r="L290" s="30" t="s">
        <v>103</v>
      </c>
      <c r="M290" s="15">
        <f t="shared" si="44"/>
        <v>990</v>
      </c>
      <c r="N290" s="13" t="s">
        <v>71</v>
      </c>
    </row>
    <row r="291" spans="1:14">
      <c r="A291" s="203">
        <v>36</v>
      </c>
      <c r="B291" s="5"/>
      <c r="C291" s="5" t="s">
        <v>1916</v>
      </c>
      <c r="D291" s="5"/>
      <c r="E291" s="5" t="s">
        <v>43</v>
      </c>
      <c r="F291" s="5" t="s">
        <v>1917</v>
      </c>
      <c r="G291" s="30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43"/>
        <v>0.33</v>
      </c>
      <c r="L291" s="30" t="s">
        <v>103</v>
      </c>
      <c r="M291" s="15">
        <f t="shared" si="44"/>
        <v>330</v>
      </c>
      <c r="N291" s="13" t="s">
        <v>71</v>
      </c>
    </row>
    <row r="292" spans="1:14">
      <c r="A292" s="203">
        <v>37</v>
      </c>
      <c r="B292" s="5"/>
      <c r="C292" s="5" t="s">
        <v>49</v>
      </c>
      <c r="D292" s="5" t="s">
        <v>48</v>
      </c>
      <c r="E292" s="5" t="s">
        <v>1369</v>
      </c>
      <c r="F292" s="180" t="s">
        <v>75</v>
      </c>
      <c r="G292" s="12">
        <v>0</v>
      </c>
      <c r="H292" s="13" t="s">
        <v>74</v>
      </c>
      <c r="I292" s="12">
        <v>4</v>
      </c>
      <c r="J292" s="13" t="s">
        <v>72</v>
      </c>
      <c r="K292" s="12">
        <f t="shared" si="43"/>
        <v>1.32</v>
      </c>
      <c r="L292" s="13" t="s">
        <v>103</v>
      </c>
      <c r="M292" s="12">
        <f t="shared" si="44"/>
        <v>1320</v>
      </c>
      <c r="N292" s="13" t="s">
        <v>71</v>
      </c>
    </row>
    <row r="293" spans="1:14">
      <c r="A293" s="203">
        <v>38</v>
      </c>
      <c r="B293" s="5"/>
      <c r="C293" s="102" t="s">
        <v>1371</v>
      </c>
      <c r="D293" s="102" t="s">
        <v>25</v>
      </c>
      <c r="E293" s="102" t="s">
        <v>1372</v>
      </c>
      <c r="F293" s="183" t="s">
        <v>75</v>
      </c>
      <c r="G293" s="140">
        <v>0</v>
      </c>
      <c r="H293" s="141" t="s">
        <v>74</v>
      </c>
      <c r="I293" s="140">
        <v>7</v>
      </c>
      <c r="J293" s="141" t="s">
        <v>72</v>
      </c>
      <c r="K293" s="142" t="s">
        <v>1373</v>
      </c>
      <c r="L293" s="141" t="s">
        <v>103</v>
      </c>
      <c r="M293" s="142" t="s">
        <v>1374</v>
      </c>
      <c r="N293" s="141" t="s">
        <v>71</v>
      </c>
    </row>
    <row r="294" spans="1:14">
      <c r="A294" s="281" t="s">
        <v>54</v>
      </c>
      <c r="B294" s="282"/>
      <c r="C294" s="282"/>
      <c r="D294" s="282"/>
      <c r="E294" s="283"/>
      <c r="F294" s="202"/>
      <c r="G294" s="12">
        <f>SUM(G256:G293)</f>
        <v>25</v>
      </c>
      <c r="H294" s="13" t="s">
        <v>74</v>
      </c>
      <c r="I294" s="12">
        <f>SUM(I256:I292)</f>
        <v>53.5</v>
      </c>
      <c r="J294" s="13" t="s">
        <v>72</v>
      </c>
      <c r="K294" s="30">
        <f>I294*0.33</f>
        <v>17.655000000000001</v>
      </c>
      <c r="L294" s="30" t="s">
        <v>103</v>
      </c>
      <c r="M294" s="34">
        <f>SUM(M256:M292)</f>
        <v>17655</v>
      </c>
      <c r="N294" s="13" t="s">
        <v>71</v>
      </c>
    </row>
    <row r="296" spans="1:14">
      <c r="A296" s="286" t="s">
        <v>1932</v>
      </c>
      <c r="B296" s="286" t="s">
        <v>0</v>
      </c>
      <c r="C296" s="286" t="s">
        <v>2</v>
      </c>
      <c r="D296" s="286" t="s">
        <v>4</v>
      </c>
      <c r="E296" s="286" t="s">
        <v>1</v>
      </c>
      <c r="F296" s="286" t="s">
        <v>280</v>
      </c>
      <c r="G296" s="288" t="s">
        <v>5</v>
      </c>
      <c r="H296" s="289"/>
      <c r="I296" s="288" t="s">
        <v>6</v>
      </c>
      <c r="J296" s="289"/>
      <c r="K296" s="288" t="s">
        <v>101</v>
      </c>
      <c r="L296" s="289"/>
      <c r="M296" s="288" t="s">
        <v>102</v>
      </c>
      <c r="N296" s="289"/>
    </row>
    <row r="297" spans="1:14">
      <c r="A297" s="287"/>
      <c r="B297" s="287"/>
      <c r="C297" s="287"/>
      <c r="D297" s="287"/>
      <c r="E297" s="287"/>
      <c r="F297" s="287"/>
      <c r="G297" s="290"/>
      <c r="H297" s="291"/>
      <c r="I297" s="290"/>
      <c r="J297" s="291"/>
      <c r="K297" s="290"/>
      <c r="L297" s="291"/>
      <c r="M297" s="290"/>
      <c r="N297" s="291"/>
    </row>
    <row r="298" spans="1:14">
      <c r="A298" s="163">
        <v>1</v>
      </c>
      <c r="B298" s="16" t="s">
        <v>64</v>
      </c>
      <c r="C298" s="5" t="s">
        <v>3</v>
      </c>
      <c r="D298" s="5" t="s">
        <v>7</v>
      </c>
      <c r="E298" s="5" t="s">
        <v>8</v>
      </c>
      <c r="F298" s="181" t="s">
        <v>2296</v>
      </c>
      <c r="G298" s="12">
        <v>4</v>
      </c>
      <c r="H298" s="13" t="s">
        <v>74</v>
      </c>
      <c r="I298" s="12">
        <f t="shared" ref="I298:I300" si="49">G298*6</f>
        <v>24</v>
      </c>
      <c r="J298" s="13" t="s">
        <v>72</v>
      </c>
      <c r="K298" s="30">
        <f t="shared" ref="K298:K334" si="50">I298*0.33</f>
        <v>7.92</v>
      </c>
      <c r="L298" s="30" t="s">
        <v>103</v>
      </c>
      <c r="M298" s="15">
        <f t="shared" ref="M298:M334" si="51">K298*1000</f>
        <v>7920</v>
      </c>
      <c r="N298" s="13" t="s">
        <v>71</v>
      </c>
    </row>
    <row r="299" spans="1:14">
      <c r="A299" s="163">
        <v>2</v>
      </c>
      <c r="B299" s="162">
        <v>43654</v>
      </c>
      <c r="C299" s="5" t="s">
        <v>56</v>
      </c>
      <c r="D299" s="5" t="s">
        <v>93</v>
      </c>
      <c r="E299" s="5" t="s">
        <v>8</v>
      </c>
      <c r="F299" s="93" t="s">
        <v>2301</v>
      </c>
      <c r="G299" s="12">
        <v>3</v>
      </c>
      <c r="H299" s="13" t="s">
        <v>74</v>
      </c>
      <c r="I299" s="12">
        <f t="shared" si="49"/>
        <v>18</v>
      </c>
      <c r="J299" s="13" t="s">
        <v>72</v>
      </c>
      <c r="K299" s="30">
        <f t="shared" si="50"/>
        <v>5.94</v>
      </c>
      <c r="L299" s="30" t="s">
        <v>103</v>
      </c>
      <c r="M299" s="15">
        <f t="shared" si="51"/>
        <v>5940</v>
      </c>
      <c r="N299" s="13" t="s">
        <v>71</v>
      </c>
    </row>
    <row r="300" spans="1:14">
      <c r="A300" s="163">
        <v>3</v>
      </c>
      <c r="B300" s="5"/>
      <c r="C300" s="5" t="s">
        <v>15</v>
      </c>
      <c r="D300" s="5" t="s">
        <v>647</v>
      </c>
      <c r="E300" s="5" t="s">
        <v>8</v>
      </c>
      <c r="F300" s="12" t="s">
        <v>1907</v>
      </c>
      <c r="G300" s="12">
        <v>2</v>
      </c>
      <c r="H300" s="13" t="s">
        <v>74</v>
      </c>
      <c r="I300" s="12">
        <f t="shared" si="49"/>
        <v>12</v>
      </c>
      <c r="J300" s="13" t="s">
        <v>72</v>
      </c>
      <c r="K300" s="30">
        <f t="shared" si="50"/>
        <v>3.96</v>
      </c>
      <c r="L300" s="30" t="s">
        <v>103</v>
      </c>
      <c r="M300" s="15">
        <f t="shared" si="51"/>
        <v>3960</v>
      </c>
      <c r="N300" s="13" t="s">
        <v>71</v>
      </c>
    </row>
    <row r="301" spans="1:14">
      <c r="A301" s="163">
        <v>4</v>
      </c>
      <c r="B301" s="5"/>
      <c r="C301" s="5" t="s">
        <v>17</v>
      </c>
      <c r="D301" s="5" t="s">
        <v>16</v>
      </c>
      <c r="E301" s="5" t="s">
        <v>8</v>
      </c>
      <c r="F301" s="181" t="s">
        <v>2297</v>
      </c>
      <c r="G301" s="12">
        <v>6</v>
      </c>
      <c r="H301" s="13" t="s">
        <v>74</v>
      </c>
      <c r="I301" s="12">
        <f>G301*F3682</f>
        <v>0</v>
      </c>
      <c r="J301" s="13" t="s">
        <v>72</v>
      </c>
      <c r="K301" s="30">
        <f t="shared" si="50"/>
        <v>0</v>
      </c>
      <c r="L301" s="30" t="s">
        <v>103</v>
      </c>
      <c r="M301" s="15">
        <f t="shared" si="51"/>
        <v>0</v>
      </c>
      <c r="N301" s="13" t="s">
        <v>71</v>
      </c>
    </row>
    <row r="302" spans="1:14">
      <c r="A302" s="163">
        <v>5</v>
      </c>
      <c r="B302" s="5"/>
      <c r="C302" s="5" t="s">
        <v>251</v>
      </c>
      <c r="D302" s="5" t="s">
        <v>18</v>
      </c>
      <c r="E302" s="5" t="s">
        <v>8</v>
      </c>
      <c r="F302" s="12" t="s">
        <v>1992</v>
      </c>
      <c r="G302" s="12">
        <v>4</v>
      </c>
      <c r="H302" s="13" t="s">
        <v>74</v>
      </c>
      <c r="I302" s="12">
        <f t="shared" ref="I302:I306" si="52">G302*6</f>
        <v>24</v>
      </c>
      <c r="J302" s="13" t="s">
        <v>72</v>
      </c>
      <c r="K302" s="30">
        <f t="shared" si="50"/>
        <v>7.92</v>
      </c>
      <c r="L302" s="30" t="s">
        <v>103</v>
      </c>
      <c r="M302" s="15">
        <f t="shared" si="51"/>
        <v>7920</v>
      </c>
      <c r="N302" s="13" t="s">
        <v>71</v>
      </c>
    </row>
    <row r="303" spans="1:14">
      <c r="A303" s="163">
        <v>6</v>
      </c>
      <c r="B303" s="5"/>
      <c r="C303" s="9" t="s">
        <v>52</v>
      </c>
      <c r="D303" s="9" t="s">
        <v>51</v>
      </c>
      <c r="E303" s="9" t="s">
        <v>8</v>
      </c>
      <c r="F303" s="72" t="s">
        <v>2299</v>
      </c>
      <c r="G303" s="12">
        <v>5</v>
      </c>
      <c r="H303" s="13" t="s">
        <v>74</v>
      </c>
      <c r="I303" s="12">
        <f t="shared" si="52"/>
        <v>30</v>
      </c>
      <c r="J303" s="13" t="s">
        <v>72</v>
      </c>
      <c r="K303" s="30">
        <f t="shared" si="50"/>
        <v>9.9</v>
      </c>
      <c r="L303" s="30" t="s">
        <v>103</v>
      </c>
      <c r="M303" s="15">
        <f t="shared" si="51"/>
        <v>9900</v>
      </c>
      <c r="N303" s="13" t="s">
        <v>71</v>
      </c>
    </row>
    <row r="304" spans="1:14">
      <c r="A304" s="163">
        <v>7</v>
      </c>
      <c r="B304" s="5"/>
      <c r="C304" s="5" t="s">
        <v>10</v>
      </c>
      <c r="D304" s="5" t="s">
        <v>93</v>
      </c>
      <c r="E304" s="5" t="s">
        <v>8</v>
      </c>
      <c r="F304" s="181" t="s">
        <v>2300</v>
      </c>
      <c r="G304" s="12">
        <v>5</v>
      </c>
      <c r="H304" s="13" t="s">
        <v>74</v>
      </c>
      <c r="I304" s="12">
        <f t="shared" si="52"/>
        <v>30</v>
      </c>
      <c r="J304" s="13" t="s">
        <v>72</v>
      </c>
      <c r="K304" s="30">
        <f t="shared" si="50"/>
        <v>9.9</v>
      </c>
      <c r="L304" s="30" t="s">
        <v>103</v>
      </c>
      <c r="M304" s="15">
        <f t="shared" si="51"/>
        <v>9900</v>
      </c>
      <c r="N304" s="13" t="s">
        <v>71</v>
      </c>
    </row>
    <row r="305" spans="1:14">
      <c r="A305" s="203">
        <v>8</v>
      </c>
      <c r="B305" s="5"/>
      <c r="C305" s="102" t="s">
        <v>26</v>
      </c>
      <c r="D305" s="102" t="s">
        <v>89</v>
      </c>
      <c r="E305" s="102" t="s">
        <v>8</v>
      </c>
      <c r="F305" s="119" t="s">
        <v>2298</v>
      </c>
      <c r="G305" s="133">
        <v>5</v>
      </c>
      <c r="H305" s="134" t="s">
        <v>74</v>
      </c>
      <c r="I305" s="133">
        <f t="shared" si="52"/>
        <v>30</v>
      </c>
      <c r="J305" s="134" t="s">
        <v>72</v>
      </c>
      <c r="K305" s="30">
        <f t="shared" si="50"/>
        <v>9.9</v>
      </c>
      <c r="L305" s="135" t="s">
        <v>103</v>
      </c>
      <c r="M305" s="136">
        <f t="shared" si="51"/>
        <v>9900</v>
      </c>
      <c r="N305" s="134" t="s">
        <v>71</v>
      </c>
    </row>
    <row r="306" spans="1:14">
      <c r="A306" s="203">
        <v>9</v>
      </c>
      <c r="B306" s="5"/>
      <c r="C306" s="5" t="s">
        <v>94</v>
      </c>
      <c r="D306" s="5" t="s">
        <v>95</v>
      </c>
      <c r="E306" s="5" t="s">
        <v>8</v>
      </c>
      <c r="F306" s="177" t="s">
        <v>75</v>
      </c>
      <c r="G306" s="12">
        <v>0</v>
      </c>
      <c r="H306" s="13" t="s">
        <v>74</v>
      </c>
      <c r="I306" s="12">
        <f t="shared" si="52"/>
        <v>0</v>
      </c>
      <c r="J306" s="13" t="s">
        <v>72</v>
      </c>
      <c r="K306" s="30">
        <f t="shared" si="50"/>
        <v>0</v>
      </c>
      <c r="L306" s="30" t="s">
        <v>103</v>
      </c>
      <c r="M306" s="15">
        <f t="shared" si="51"/>
        <v>0</v>
      </c>
      <c r="N306" s="13" t="s">
        <v>71</v>
      </c>
    </row>
    <row r="307" spans="1:14">
      <c r="A307" s="203">
        <v>10</v>
      </c>
      <c r="B307" s="5"/>
      <c r="C307" s="5" t="s">
        <v>190</v>
      </c>
      <c r="D307" s="5" t="s">
        <v>20</v>
      </c>
      <c r="E307" s="5" t="s">
        <v>173</v>
      </c>
      <c r="F307" s="12" t="s">
        <v>1516</v>
      </c>
      <c r="G307" s="12">
        <v>1</v>
      </c>
      <c r="H307" s="13" t="s">
        <v>74</v>
      </c>
      <c r="I307" s="12">
        <f>G307*7</f>
        <v>7</v>
      </c>
      <c r="J307" s="13" t="s">
        <v>72</v>
      </c>
      <c r="K307" s="30">
        <f t="shared" si="50"/>
        <v>2.31</v>
      </c>
      <c r="L307" s="30" t="s">
        <v>103</v>
      </c>
      <c r="M307" s="15">
        <f t="shared" si="51"/>
        <v>2310</v>
      </c>
      <c r="N307" s="13" t="s">
        <v>71</v>
      </c>
    </row>
    <row r="308" spans="1:14">
      <c r="A308" s="203">
        <v>11</v>
      </c>
      <c r="B308" s="5"/>
      <c r="C308" s="5" t="s">
        <v>34</v>
      </c>
      <c r="D308" s="5" t="s">
        <v>134</v>
      </c>
      <c r="E308" s="5" t="s">
        <v>173</v>
      </c>
      <c r="F308" s="181" t="s">
        <v>2302</v>
      </c>
      <c r="G308" s="12">
        <v>1</v>
      </c>
      <c r="H308" s="13" t="s">
        <v>74</v>
      </c>
      <c r="I308" s="12">
        <f>G308*7</f>
        <v>7</v>
      </c>
      <c r="J308" s="13" t="s">
        <v>72</v>
      </c>
      <c r="K308" s="30">
        <f t="shared" si="50"/>
        <v>2.31</v>
      </c>
      <c r="L308" s="30" t="s">
        <v>103</v>
      </c>
      <c r="M308" s="15">
        <f t="shared" si="51"/>
        <v>2310</v>
      </c>
      <c r="N308" s="13" t="s">
        <v>71</v>
      </c>
    </row>
    <row r="309" spans="1:14">
      <c r="A309" s="203">
        <v>12</v>
      </c>
      <c r="B309" s="5"/>
      <c r="C309" s="5" t="s">
        <v>23</v>
      </c>
      <c r="D309" s="5" t="s">
        <v>136</v>
      </c>
      <c r="E309" s="5" t="s">
        <v>12</v>
      </c>
      <c r="F309" s="5" t="s">
        <v>1976</v>
      </c>
      <c r="G309" s="12">
        <v>1</v>
      </c>
      <c r="H309" s="13" t="s">
        <v>74</v>
      </c>
      <c r="I309" s="12">
        <f t="shared" ref="I309:I318" si="53">G309*1</f>
        <v>1</v>
      </c>
      <c r="J309" s="13" t="s">
        <v>72</v>
      </c>
      <c r="K309" s="30">
        <f t="shared" si="50"/>
        <v>0.33</v>
      </c>
      <c r="L309" s="30" t="s">
        <v>103</v>
      </c>
      <c r="M309" s="15">
        <f t="shared" si="51"/>
        <v>330</v>
      </c>
      <c r="N309" s="13" t="s">
        <v>71</v>
      </c>
    </row>
    <row r="310" spans="1:14">
      <c r="A310" s="203">
        <v>13</v>
      </c>
      <c r="B310" s="5"/>
      <c r="C310" s="5" t="s">
        <v>90</v>
      </c>
      <c r="D310" s="5" t="s">
        <v>91</v>
      </c>
      <c r="E310" s="5" t="s">
        <v>12</v>
      </c>
      <c r="F310" s="12" t="s">
        <v>1977</v>
      </c>
      <c r="G310" s="12">
        <v>1</v>
      </c>
      <c r="H310" s="13" t="s">
        <v>74</v>
      </c>
      <c r="I310" s="12">
        <f t="shared" si="53"/>
        <v>1</v>
      </c>
      <c r="J310" s="13" t="s">
        <v>72</v>
      </c>
      <c r="K310" s="30">
        <f t="shared" si="50"/>
        <v>0.33</v>
      </c>
      <c r="L310" s="30" t="s">
        <v>103</v>
      </c>
      <c r="M310" s="15">
        <f t="shared" si="51"/>
        <v>330</v>
      </c>
      <c r="N310" s="13" t="s">
        <v>71</v>
      </c>
    </row>
    <row r="311" spans="1:14">
      <c r="A311" s="203">
        <v>14</v>
      </c>
      <c r="B311" s="5"/>
      <c r="C311" s="5" t="s">
        <v>81</v>
      </c>
      <c r="D311" s="5" t="s">
        <v>82</v>
      </c>
      <c r="E311" s="5" t="s">
        <v>12</v>
      </c>
      <c r="F311" s="12" t="s">
        <v>2303</v>
      </c>
      <c r="G311" s="12">
        <v>1</v>
      </c>
      <c r="H311" s="13" t="s">
        <v>74</v>
      </c>
      <c r="I311" s="12">
        <f t="shared" si="53"/>
        <v>1</v>
      </c>
      <c r="J311" s="13" t="s">
        <v>72</v>
      </c>
      <c r="K311" s="30">
        <f t="shared" si="50"/>
        <v>0.33</v>
      </c>
      <c r="L311" s="30" t="s">
        <v>103</v>
      </c>
      <c r="M311" s="15">
        <f t="shared" si="51"/>
        <v>330</v>
      </c>
      <c r="N311" s="13" t="s">
        <v>71</v>
      </c>
    </row>
    <row r="312" spans="1:14">
      <c r="A312" s="203">
        <v>15</v>
      </c>
      <c r="B312" s="5"/>
      <c r="C312" s="5" t="s">
        <v>11</v>
      </c>
      <c r="D312" s="5" t="s">
        <v>13</v>
      </c>
      <c r="E312" s="5" t="s">
        <v>12</v>
      </c>
      <c r="F312" s="181" t="s">
        <v>2304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203">
        <v>16</v>
      </c>
      <c r="B313" s="5"/>
      <c r="C313" s="5" t="s">
        <v>28</v>
      </c>
      <c r="D313" s="5" t="s">
        <v>27</v>
      </c>
      <c r="E313" s="5" t="s">
        <v>12</v>
      </c>
      <c r="F313" s="181" t="s">
        <v>2305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203">
        <v>17</v>
      </c>
      <c r="B314" s="5"/>
      <c r="C314" s="102" t="s">
        <v>30</v>
      </c>
      <c r="D314" s="102" t="s">
        <v>29</v>
      </c>
      <c r="E314" s="102" t="s">
        <v>12</v>
      </c>
      <c r="F314" s="133" t="s">
        <v>2306</v>
      </c>
      <c r="G314" s="133">
        <v>3</v>
      </c>
      <c r="H314" s="134" t="s">
        <v>74</v>
      </c>
      <c r="I314" s="133">
        <f t="shared" si="53"/>
        <v>3</v>
      </c>
      <c r="J314" s="134" t="s">
        <v>72</v>
      </c>
      <c r="K314" s="135">
        <f t="shared" si="50"/>
        <v>0.99</v>
      </c>
      <c r="L314" s="135" t="s">
        <v>103</v>
      </c>
      <c r="M314" s="136">
        <f t="shared" si="51"/>
        <v>990</v>
      </c>
      <c r="N314" s="134" t="s">
        <v>71</v>
      </c>
    </row>
    <row r="315" spans="1:14">
      <c r="A315" s="203">
        <v>18</v>
      </c>
      <c r="B315" s="5"/>
      <c r="C315" s="5" t="s">
        <v>32</v>
      </c>
      <c r="D315" s="5" t="s">
        <v>33</v>
      </c>
      <c r="E315" s="5" t="s">
        <v>12</v>
      </c>
      <c r="F315" s="12" t="s">
        <v>1176</v>
      </c>
      <c r="G315" s="12">
        <v>1</v>
      </c>
      <c r="H315" s="13" t="s">
        <v>74</v>
      </c>
      <c r="I315" s="12">
        <f t="shared" si="53"/>
        <v>1</v>
      </c>
      <c r="J315" s="13" t="s">
        <v>72</v>
      </c>
      <c r="K315" s="30">
        <f t="shared" si="50"/>
        <v>0.33</v>
      </c>
      <c r="L315" s="30" t="s">
        <v>103</v>
      </c>
      <c r="M315" s="15">
        <f t="shared" si="51"/>
        <v>330</v>
      </c>
      <c r="N315" s="13" t="s">
        <v>71</v>
      </c>
    </row>
    <row r="316" spans="1:14">
      <c r="A316" s="203">
        <v>19</v>
      </c>
      <c r="B316" s="5"/>
      <c r="C316" s="5" t="s">
        <v>38</v>
      </c>
      <c r="D316" s="5" t="s">
        <v>37</v>
      </c>
      <c r="E316" s="5" t="s">
        <v>12</v>
      </c>
      <c r="F316" s="181" t="s">
        <v>2307</v>
      </c>
      <c r="G316" s="12">
        <v>2</v>
      </c>
      <c r="H316" s="13" t="s">
        <v>74</v>
      </c>
      <c r="I316" s="12">
        <f t="shared" si="53"/>
        <v>2</v>
      </c>
      <c r="J316" s="13" t="s">
        <v>72</v>
      </c>
      <c r="K316" s="30">
        <f t="shared" si="50"/>
        <v>0.66</v>
      </c>
      <c r="L316" s="30" t="s">
        <v>103</v>
      </c>
      <c r="M316" s="15">
        <f t="shared" si="51"/>
        <v>660</v>
      </c>
      <c r="N316" s="13" t="s">
        <v>71</v>
      </c>
    </row>
    <row r="317" spans="1:14">
      <c r="A317" s="203">
        <v>20</v>
      </c>
      <c r="B317" s="5"/>
      <c r="C317" s="5" t="s">
        <v>40</v>
      </c>
      <c r="D317" s="5" t="s">
        <v>39</v>
      </c>
      <c r="E317" s="5" t="s">
        <v>12</v>
      </c>
      <c r="F317" s="12" t="s">
        <v>1981</v>
      </c>
      <c r="G317" s="12">
        <v>1</v>
      </c>
      <c r="H317" s="13" t="s">
        <v>74</v>
      </c>
      <c r="I317" s="12">
        <f t="shared" si="53"/>
        <v>1</v>
      </c>
      <c r="J317" s="13" t="s">
        <v>72</v>
      </c>
      <c r="K317" s="30">
        <f t="shared" si="50"/>
        <v>0.33</v>
      </c>
      <c r="L317" s="30" t="s">
        <v>103</v>
      </c>
      <c r="M317" s="15">
        <f t="shared" si="51"/>
        <v>330</v>
      </c>
      <c r="N317" s="13" t="s">
        <v>71</v>
      </c>
    </row>
    <row r="318" spans="1:14">
      <c r="A318" s="203">
        <v>21</v>
      </c>
      <c r="B318" s="5"/>
      <c r="C318" s="5" t="s">
        <v>52</v>
      </c>
      <c r="D318" s="5" t="s">
        <v>79</v>
      </c>
      <c r="E318" s="5" t="s">
        <v>12</v>
      </c>
      <c r="F318" s="181" t="s">
        <v>1952</v>
      </c>
      <c r="G318" s="12">
        <v>1</v>
      </c>
      <c r="H318" s="13" t="s">
        <v>74</v>
      </c>
      <c r="I318" s="12">
        <f t="shared" si="53"/>
        <v>1</v>
      </c>
      <c r="J318" s="13" t="s">
        <v>72</v>
      </c>
      <c r="K318" s="30">
        <f t="shared" si="50"/>
        <v>0.33</v>
      </c>
      <c r="L318" s="30" t="s">
        <v>103</v>
      </c>
      <c r="M318" s="15">
        <f t="shared" si="51"/>
        <v>330</v>
      </c>
      <c r="N318" s="13" t="s">
        <v>71</v>
      </c>
    </row>
    <row r="319" spans="1:14">
      <c r="A319" s="203">
        <v>22</v>
      </c>
      <c r="B319" s="5"/>
      <c r="C319" s="102" t="s">
        <v>45</v>
      </c>
      <c r="D319" s="102" t="s">
        <v>44</v>
      </c>
      <c r="E319" s="102" t="s">
        <v>43</v>
      </c>
      <c r="F319" s="119" t="s">
        <v>2308</v>
      </c>
      <c r="G319" s="133">
        <v>3</v>
      </c>
      <c r="H319" s="134" t="s">
        <v>74</v>
      </c>
      <c r="I319" s="133">
        <f>G319*1.5</f>
        <v>4.5</v>
      </c>
      <c r="J319" s="134" t="s">
        <v>72</v>
      </c>
      <c r="K319" s="135">
        <f t="shared" si="50"/>
        <v>1.4850000000000001</v>
      </c>
      <c r="L319" s="135" t="s">
        <v>103</v>
      </c>
      <c r="M319" s="136">
        <f t="shared" si="51"/>
        <v>1485</v>
      </c>
      <c r="N319" s="134" t="s">
        <v>71</v>
      </c>
    </row>
    <row r="320" spans="1:14">
      <c r="A320" s="203">
        <v>23</v>
      </c>
      <c r="B320" s="5"/>
      <c r="C320" s="5" t="s">
        <v>1390</v>
      </c>
      <c r="D320" s="5" t="s">
        <v>46</v>
      </c>
      <c r="E320" s="5" t="s">
        <v>43</v>
      </c>
      <c r="F320" s="181" t="s">
        <v>2309</v>
      </c>
      <c r="G320" s="12">
        <v>1</v>
      </c>
      <c r="H320" s="13" t="s">
        <v>74</v>
      </c>
      <c r="I320" s="12">
        <f>G320*1.5</f>
        <v>1.5</v>
      </c>
      <c r="J320" s="13" t="s">
        <v>72</v>
      </c>
      <c r="K320" s="30">
        <f t="shared" si="50"/>
        <v>0.495</v>
      </c>
      <c r="L320" s="30" t="s">
        <v>103</v>
      </c>
      <c r="M320" s="15">
        <f t="shared" si="51"/>
        <v>495</v>
      </c>
      <c r="N320" s="13" t="s">
        <v>71</v>
      </c>
    </row>
    <row r="321" spans="1:14">
      <c r="A321" s="203">
        <v>24</v>
      </c>
      <c r="B321" s="5"/>
      <c r="C321" s="5" t="s">
        <v>42</v>
      </c>
      <c r="D321" s="5" t="s">
        <v>41</v>
      </c>
      <c r="E321" s="5" t="s">
        <v>43</v>
      </c>
      <c r="F321" s="113" t="s">
        <v>75</v>
      </c>
      <c r="G321" s="12">
        <v>0</v>
      </c>
      <c r="H321" s="13" t="s">
        <v>74</v>
      </c>
      <c r="I321" s="12">
        <f>G321*1.5</f>
        <v>0</v>
      </c>
      <c r="J321" s="13" t="s">
        <v>72</v>
      </c>
      <c r="K321" s="30">
        <f t="shared" si="50"/>
        <v>0</v>
      </c>
      <c r="L321" s="30" t="s">
        <v>103</v>
      </c>
      <c r="M321" s="15">
        <f t="shared" si="51"/>
        <v>0</v>
      </c>
      <c r="N321" s="13" t="s">
        <v>71</v>
      </c>
    </row>
    <row r="322" spans="1:14">
      <c r="A322" s="203">
        <v>25</v>
      </c>
      <c r="B322" s="5"/>
      <c r="C322" s="5" t="s">
        <v>1168</v>
      </c>
      <c r="D322" s="5"/>
      <c r="E322" s="5" t="s">
        <v>12</v>
      </c>
      <c r="F322" s="12" t="s">
        <v>1106</v>
      </c>
      <c r="G322" s="12">
        <v>1</v>
      </c>
      <c r="H322" s="13" t="s">
        <v>74</v>
      </c>
      <c r="I322" s="12">
        <f>G322*4</f>
        <v>4</v>
      </c>
      <c r="J322" s="13" t="s">
        <v>72</v>
      </c>
      <c r="K322" s="30">
        <f t="shared" si="50"/>
        <v>1.32</v>
      </c>
      <c r="L322" s="30" t="s">
        <v>103</v>
      </c>
      <c r="M322" s="15">
        <f t="shared" si="51"/>
        <v>1320</v>
      </c>
      <c r="N322" s="13" t="s">
        <v>71</v>
      </c>
    </row>
    <row r="323" spans="1:14">
      <c r="A323" s="203">
        <v>26</v>
      </c>
      <c r="B323" s="5"/>
      <c r="C323" s="5" t="s">
        <v>1931</v>
      </c>
      <c r="D323" s="5"/>
      <c r="E323" s="5" t="s">
        <v>12</v>
      </c>
      <c r="F323" s="12" t="s">
        <v>990</v>
      </c>
      <c r="G323" s="12">
        <v>1</v>
      </c>
      <c r="H323" s="13" t="s">
        <v>74</v>
      </c>
      <c r="I323" s="12">
        <f t="shared" ref="I323" si="54"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203">
        <v>27</v>
      </c>
      <c r="B324" s="5"/>
      <c r="C324" s="5" t="s">
        <v>1919</v>
      </c>
      <c r="D324" s="5"/>
      <c r="E324" s="5" t="s">
        <v>12</v>
      </c>
      <c r="F324" s="12" t="s">
        <v>505</v>
      </c>
      <c r="G324" s="12">
        <v>1</v>
      </c>
      <c r="H324" s="13" t="s">
        <v>74</v>
      </c>
      <c r="I324" s="12">
        <f>G324*1</f>
        <v>1</v>
      </c>
      <c r="J324" s="13" t="s">
        <v>72</v>
      </c>
      <c r="K324" s="30">
        <f t="shared" si="50"/>
        <v>0.33</v>
      </c>
      <c r="L324" s="30" t="s">
        <v>103</v>
      </c>
      <c r="M324" s="15">
        <f t="shared" si="51"/>
        <v>330</v>
      </c>
      <c r="N324" s="13" t="s">
        <v>71</v>
      </c>
    </row>
    <row r="325" spans="1:14">
      <c r="A325" s="203">
        <v>28</v>
      </c>
      <c r="B325" s="5"/>
      <c r="C325" s="5" t="s">
        <v>832</v>
      </c>
      <c r="D325" s="5"/>
      <c r="E325" s="5" t="s">
        <v>12</v>
      </c>
      <c r="F325" s="12" t="s">
        <v>1920</v>
      </c>
      <c r="G325" s="12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50"/>
        <v>0.33</v>
      </c>
      <c r="L325" s="30" t="s">
        <v>103</v>
      </c>
      <c r="M325" s="15">
        <f t="shared" si="51"/>
        <v>330</v>
      </c>
      <c r="N325" s="13" t="s">
        <v>71</v>
      </c>
    </row>
    <row r="326" spans="1:14">
      <c r="A326" s="203">
        <v>29</v>
      </c>
      <c r="B326" s="5"/>
      <c r="C326" s="5" t="s">
        <v>1114</v>
      </c>
      <c r="D326" s="5"/>
      <c r="E326" s="5" t="s">
        <v>12</v>
      </c>
      <c r="F326" s="103" t="s">
        <v>322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203">
        <v>30</v>
      </c>
      <c r="B327" s="5"/>
      <c r="C327" s="5" t="s">
        <v>126</v>
      </c>
      <c r="D327" s="5"/>
      <c r="E327" s="5" t="s">
        <v>43</v>
      </c>
      <c r="F327" s="12" t="s">
        <v>271</v>
      </c>
      <c r="G327" s="12">
        <v>1</v>
      </c>
      <c r="H327" s="13" t="s">
        <v>74</v>
      </c>
      <c r="I327" s="12">
        <f t="shared" ref="I327" si="55">G327*4</f>
        <v>4</v>
      </c>
      <c r="J327" s="13" t="s">
        <v>72</v>
      </c>
      <c r="K327" s="30">
        <f t="shared" si="50"/>
        <v>1.32</v>
      </c>
      <c r="L327" s="30" t="s">
        <v>103</v>
      </c>
      <c r="M327" s="15">
        <f t="shared" si="51"/>
        <v>1320</v>
      </c>
      <c r="N327" s="13" t="s">
        <v>71</v>
      </c>
    </row>
    <row r="328" spans="1:14">
      <c r="A328" s="203">
        <v>31</v>
      </c>
      <c r="B328" s="5"/>
      <c r="C328" s="5" t="s">
        <v>893</v>
      </c>
      <c r="D328" s="5"/>
      <c r="E328" s="5" t="s">
        <v>12</v>
      </c>
      <c r="F328" s="12" t="s">
        <v>220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>
      <c r="A329" s="203">
        <v>32</v>
      </c>
      <c r="B329" s="5"/>
      <c r="C329" s="5" t="s">
        <v>1193</v>
      </c>
      <c r="D329" s="5"/>
      <c r="E329" s="5" t="s">
        <v>43</v>
      </c>
      <c r="F329" s="12" t="s">
        <v>218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50"/>
        <v>0.33</v>
      </c>
      <c r="L329" s="30" t="s">
        <v>103</v>
      </c>
      <c r="M329" s="15">
        <f t="shared" si="51"/>
        <v>330</v>
      </c>
      <c r="N329" s="13" t="s">
        <v>71</v>
      </c>
    </row>
    <row r="330" spans="1:14">
      <c r="A330" s="203">
        <v>33</v>
      </c>
      <c r="B330" s="5"/>
      <c r="C330" s="5" t="s">
        <v>686</v>
      </c>
      <c r="D330" s="5"/>
      <c r="E330" s="5" t="s">
        <v>12</v>
      </c>
      <c r="F330" s="12" t="s">
        <v>795</v>
      </c>
      <c r="G330" s="12">
        <v>1</v>
      </c>
      <c r="H330" s="13" t="s">
        <v>74</v>
      </c>
      <c r="I330" s="12">
        <f>G330*1.5</f>
        <v>1.5</v>
      </c>
      <c r="J330" s="13" t="s">
        <v>72</v>
      </c>
      <c r="K330" s="30">
        <f t="shared" si="50"/>
        <v>0.495</v>
      </c>
      <c r="L330" s="30" t="s">
        <v>103</v>
      </c>
      <c r="M330" s="15">
        <f t="shared" si="51"/>
        <v>495</v>
      </c>
      <c r="N330" s="13" t="s">
        <v>71</v>
      </c>
    </row>
    <row r="331" spans="1:14">
      <c r="A331" s="203">
        <v>34</v>
      </c>
      <c r="B331" s="5"/>
      <c r="C331" s="5" t="s">
        <v>1929</v>
      </c>
      <c r="D331" s="5"/>
      <c r="E331" s="5" t="s">
        <v>12</v>
      </c>
      <c r="F331" s="12" t="s">
        <v>1930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203">
        <v>35</v>
      </c>
      <c r="B332" s="5"/>
      <c r="C332" s="5" t="s">
        <v>52</v>
      </c>
      <c r="D332" s="5"/>
      <c r="E332" s="5" t="s">
        <v>12</v>
      </c>
      <c r="F332" s="5" t="s">
        <v>995</v>
      </c>
      <c r="G332" s="30">
        <v>2</v>
      </c>
      <c r="H332" s="13" t="s">
        <v>74</v>
      </c>
      <c r="I332" s="12">
        <f>G332*1</f>
        <v>2</v>
      </c>
      <c r="J332" s="13" t="s">
        <v>72</v>
      </c>
      <c r="K332" s="30">
        <f t="shared" si="50"/>
        <v>0.66</v>
      </c>
      <c r="L332" s="30" t="s">
        <v>103</v>
      </c>
      <c r="M332" s="15">
        <f t="shared" si="51"/>
        <v>660</v>
      </c>
      <c r="N332" s="13" t="s">
        <v>71</v>
      </c>
    </row>
    <row r="333" spans="1:14">
      <c r="A333" s="203">
        <v>36</v>
      </c>
      <c r="B333" s="5"/>
      <c r="C333" s="5" t="s">
        <v>1916</v>
      </c>
      <c r="D333" s="5"/>
      <c r="E333" s="5" t="s">
        <v>43</v>
      </c>
      <c r="F333" s="5" t="s">
        <v>1917</v>
      </c>
      <c r="G333" s="30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203">
        <v>37</v>
      </c>
      <c r="B334" s="5"/>
      <c r="C334" s="5" t="s">
        <v>49</v>
      </c>
      <c r="D334" s="5" t="s">
        <v>48</v>
      </c>
      <c r="E334" s="5" t="s">
        <v>1369</v>
      </c>
      <c r="F334" s="5" t="s">
        <v>2310</v>
      </c>
      <c r="G334" s="12">
        <v>2</v>
      </c>
      <c r="H334" s="13" t="s">
        <v>74</v>
      </c>
      <c r="I334" s="12">
        <v>4</v>
      </c>
      <c r="J334" s="13" t="s">
        <v>72</v>
      </c>
      <c r="K334" s="12">
        <f t="shared" si="50"/>
        <v>1.32</v>
      </c>
      <c r="L334" s="13" t="s">
        <v>103</v>
      </c>
      <c r="M334" s="12">
        <f t="shared" si="51"/>
        <v>1320</v>
      </c>
      <c r="N334" s="13" t="s">
        <v>71</v>
      </c>
    </row>
    <row r="335" spans="1:14">
      <c r="A335" s="203">
        <v>38</v>
      </c>
      <c r="B335" s="5"/>
      <c r="C335" s="102" t="s">
        <v>1371</v>
      </c>
      <c r="D335" s="102" t="s">
        <v>25</v>
      </c>
      <c r="E335" s="102" t="s">
        <v>1372</v>
      </c>
      <c r="F335" s="160" t="s">
        <v>1375</v>
      </c>
      <c r="G335" s="140">
        <v>0</v>
      </c>
      <c r="H335" s="141" t="s">
        <v>74</v>
      </c>
      <c r="I335" s="140">
        <v>7</v>
      </c>
      <c r="J335" s="141" t="s">
        <v>72</v>
      </c>
      <c r="K335" s="142" t="s">
        <v>1373</v>
      </c>
      <c r="L335" s="141" t="s">
        <v>103</v>
      </c>
      <c r="M335" s="142" t="s">
        <v>1374</v>
      </c>
      <c r="N335" s="141" t="s">
        <v>71</v>
      </c>
    </row>
    <row r="336" spans="1:14">
      <c r="A336" s="281" t="s">
        <v>54</v>
      </c>
      <c r="B336" s="282"/>
      <c r="C336" s="282"/>
      <c r="D336" s="282"/>
      <c r="E336" s="283"/>
      <c r="F336" s="202"/>
      <c r="G336" s="12">
        <f>SUM(G298:G335)</f>
        <v>68</v>
      </c>
      <c r="H336" s="13" t="s">
        <v>74</v>
      </c>
      <c r="I336" s="12">
        <f>SUM(I298:I334)</f>
        <v>225</v>
      </c>
      <c r="J336" s="13" t="s">
        <v>72</v>
      </c>
      <c r="K336" s="30">
        <f>I336*0.33</f>
        <v>74.25</v>
      </c>
      <c r="L336" s="30" t="s">
        <v>103</v>
      </c>
      <c r="M336" s="34">
        <f>SUM(M298:M334)</f>
        <v>74250</v>
      </c>
      <c r="N336" s="13" t="s">
        <v>71</v>
      </c>
    </row>
    <row r="339" spans="1:14">
      <c r="A339" s="286" t="s">
        <v>1932</v>
      </c>
      <c r="B339" s="286" t="s">
        <v>0</v>
      </c>
      <c r="C339" s="286" t="s">
        <v>2</v>
      </c>
      <c r="D339" s="286" t="s">
        <v>4</v>
      </c>
      <c r="E339" s="286" t="s">
        <v>1</v>
      </c>
      <c r="F339" s="286" t="s">
        <v>280</v>
      </c>
      <c r="G339" s="288" t="s">
        <v>5</v>
      </c>
      <c r="H339" s="289"/>
      <c r="I339" s="288" t="s">
        <v>6</v>
      </c>
      <c r="J339" s="289"/>
      <c r="K339" s="288" t="s">
        <v>101</v>
      </c>
      <c r="L339" s="289"/>
      <c r="M339" s="288" t="s">
        <v>102</v>
      </c>
      <c r="N339" s="289"/>
    </row>
    <row r="340" spans="1:14">
      <c r="A340" s="287"/>
      <c r="B340" s="287"/>
      <c r="C340" s="287"/>
      <c r="D340" s="287"/>
      <c r="E340" s="287"/>
      <c r="F340" s="287"/>
      <c r="G340" s="290"/>
      <c r="H340" s="291"/>
      <c r="I340" s="290"/>
      <c r="J340" s="291"/>
      <c r="K340" s="290"/>
      <c r="L340" s="291"/>
      <c r="M340" s="290"/>
      <c r="N340" s="291"/>
    </row>
    <row r="341" spans="1:14">
      <c r="A341" s="163">
        <v>1</v>
      </c>
      <c r="B341" s="16" t="s">
        <v>65</v>
      </c>
      <c r="C341" s="5" t="s">
        <v>3</v>
      </c>
      <c r="D341" s="5" t="s">
        <v>7</v>
      </c>
      <c r="E341" s="5" t="s">
        <v>8</v>
      </c>
      <c r="F341" s="12" t="s">
        <v>1934</v>
      </c>
      <c r="G341" s="12">
        <v>4</v>
      </c>
      <c r="H341" s="13" t="s">
        <v>74</v>
      </c>
      <c r="I341" s="12">
        <f t="shared" ref="I341:I343" si="56">G341*6</f>
        <v>24</v>
      </c>
      <c r="J341" s="13" t="s">
        <v>72</v>
      </c>
      <c r="K341" s="30">
        <f t="shared" ref="K341:K377" si="57">I341*0.33</f>
        <v>7.92</v>
      </c>
      <c r="L341" s="30" t="s">
        <v>103</v>
      </c>
      <c r="M341" s="15">
        <f t="shared" ref="M341:M377" si="58">K341*1000</f>
        <v>7920</v>
      </c>
      <c r="N341" s="13" t="s">
        <v>71</v>
      </c>
    </row>
    <row r="342" spans="1:14">
      <c r="A342" s="163">
        <v>2</v>
      </c>
      <c r="B342" s="162">
        <v>43655</v>
      </c>
      <c r="C342" s="5" t="s">
        <v>56</v>
      </c>
      <c r="D342" s="5" t="s">
        <v>93</v>
      </c>
      <c r="E342" s="5" t="s">
        <v>8</v>
      </c>
      <c r="F342" s="207" t="s">
        <v>2311</v>
      </c>
      <c r="G342" s="12">
        <v>3</v>
      </c>
      <c r="H342" s="13" t="s">
        <v>74</v>
      </c>
      <c r="I342" s="12">
        <f t="shared" si="56"/>
        <v>18</v>
      </c>
      <c r="J342" s="13" t="s">
        <v>72</v>
      </c>
      <c r="K342" s="30">
        <f t="shared" si="57"/>
        <v>5.94</v>
      </c>
      <c r="L342" s="30" t="s">
        <v>103</v>
      </c>
      <c r="M342" s="15">
        <f t="shared" si="58"/>
        <v>5940</v>
      </c>
      <c r="N342" s="13" t="s">
        <v>71</v>
      </c>
    </row>
    <row r="343" spans="1:14">
      <c r="A343" s="163">
        <v>3</v>
      </c>
      <c r="B343" s="5"/>
      <c r="C343" s="5" t="s">
        <v>15</v>
      </c>
      <c r="D343" s="5" t="s">
        <v>647</v>
      </c>
      <c r="E343" s="5" t="s">
        <v>8</v>
      </c>
      <c r="F343" s="207" t="s">
        <v>2312</v>
      </c>
      <c r="G343" s="12">
        <v>2</v>
      </c>
      <c r="H343" s="13" t="s">
        <v>74</v>
      </c>
      <c r="I343" s="12">
        <f t="shared" si="56"/>
        <v>12</v>
      </c>
      <c r="J343" s="13" t="s">
        <v>72</v>
      </c>
      <c r="K343" s="30">
        <f t="shared" si="57"/>
        <v>3.96</v>
      </c>
      <c r="L343" s="30" t="s">
        <v>103</v>
      </c>
      <c r="M343" s="15">
        <f t="shared" si="58"/>
        <v>3960</v>
      </c>
      <c r="N343" s="13" t="s">
        <v>71</v>
      </c>
    </row>
    <row r="344" spans="1:14">
      <c r="A344" s="163">
        <v>4</v>
      </c>
      <c r="B344" s="5"/>
      <c r="C344" s="5" t="s">
        <v>17</v>
      </c>
      <c r="D344" s="5" t="s">
        <v>16</v>
      </c>
      <c r="E344" s="5" t="s">
        <v>8</v>
      </c>
      <c r="F344" s="207" t="s">
        <v>75</v>
      </c>
      <c r="G344" s="12">
        <v>0</v>
      </c>
      <c r="H344" s="13" t="s">
        <v>74</v>
      </c>
      <c r="I344" s="12">
        <f>G344*F3725</f>
        <v>0</v>
      </c>
      <c r="J344" s="13" t="s">
        <v>72</v>
      </c>
      <c r="K344" s="30">
        <f t="shared" si="57"/>
        <v>0</v>
      </c>
      <c r="L344" s="30" t="s">
        <v>103</v>
      </c>
      <c r="M344" s="15">
        <f t="shared" si="58"/>
        <v>0</v>
      </c>
      <c r="N344" s="13" t="s">
        <v>71</v>
      </c>
    </row>
    <row r="345" spans="1:14">
      <c r="A345" s="163">
        <v>5</v>
      </c>
      <c r="B345" s="5"/>
      <c r="C345" s="5" t="s">
        <v>251</v>
      </c>
      <c r="D345" s="5" t="s">
        <v>18</v>
      </c>
      <c r="E345" s="5" t="s">
        <v>8</v>
      </c>
      <c r="F345" s="118" t="s">
        <v>2313</v>
      </c>
      <c r="G345" s="12">
        <v>4</v>
      </c>
      <c r="H345" s="13" t="s">
        <v>74</v>
      </c>
      <c r="I345" s="12">
        <f t="shared" ref="I345:I349" si="59">G345*6</f>
        <v>24</v>
      </c>
      <c r="J345" s="13" t="s">
        <v>72</v>
      </c>
      <c r="K345" s="30">
        <f t="shared" si="57"/>
        <v>7.92</v>
      </c>
      <c r="L345" s="30" t="s">
        <v>103</v>
      </c>
      <c r="M345" s="15">
        <f t="shared" si="58"/>
        <v>7920</v>
      </c>
      <c r="N345" s="13" t="s">
        <v>71</v>
      </c>
    </row>
    <row r="346" spans="1:14">
      <c r="A346" s="163">
        <v>6</v>
      </c>
      <c r="B346" s="5"/>
      <c r="C346" s="9" t="s">
        <v>52</v>
      </c>
      <c r="D346" s="9" t="s">
        <v>51</v>
      </c>
      <c r="E346" s="9" t="s">
        <v>8</v>
      </c>
      <c r="F346" s="208" t="s">
        <v>2314</v>
      </c>
      <c r="G346" s="12">
        <v>2</v>
      </c>
      <c r="H346" s="13" t="s">
        <v>74</v>
      </c>
      <c r="I346" s="12">
        <f t="shared" si="59"/>
        <v>12</v>
      </c>
      <c r="J346" s="13" t="s">
        <v>72</v>
      </c>
      <c r="K346" s="30">
        <f t="shared" si="57"/>
        <v>3.96</v>
      </c>
      <c r="L346" s="30" t="s">
        <v>103</v>
      </c>
      <c r="M346" s="15">
        <f t="shared" si="58"/>
        <v>3960</v>
      </c>
      <c r="N346" s="13" t="s">
        <v>71</v>
      </c>
    </row>
    <row r="347" spans="1:14">
      <c r="A347" s="163">
        <v>7</v>
      </c>
      <c r="B347" s="5"/>
      <c r="C347" s="5" t="s">
        <v>10</v>
      </c>
      <c r="D347" s="5" t="s">
        <v>93</v>
      </c>
      <c r="E347" s="5" t="s">
        <v>8</v>
      </c>
      <c r="F347" s="208" t="s">
        <v>2315</v>
      </c>
      <c r="G347" s="12">
        <v>5</v>
      </c>
      <c r="H347" s="13" t="s">
        <v>74</v>
      </c>
      <c r="I347" s="12">
        <f t="shared" si="59"/>
        <v>30</v>
      </c>
      <c r="J347" s="13" t="s">
        <v>72</v>
      </c>
      <c r="K347" s="30">
        <f t="shared" si="57"/>
        <v>9.9</v>
      </c>
      <c r="L347" s="30" t="s">
        <v>103</v>
      </c>
      <c r="M347" s="15">
        <f t="shared" si="58"/>
        <v>9900</v>
      </c>
      <c r="N347" s="13" t="s">
        <v>71</v>
      </c>
    </row>
    <row r="348" spans="1:14">
      <c r="A348" s="203">
        <v>8</v>
      </c>
      <c r="B348" s="5"/>
      <c r="C348" s="102" t="s">
        <v>26</v>
      </c>
      <c r="D348" s="102" t="s">
        <v>89</v>
      </c>
      <c r="E348" s="102" t="s">
        <v>8</v>
      </c>
      <c r="F348" s="208" t="s">
        <v>2316</v>
      </c>
      <c r="G348" s="133">
        <v>5</v>
      </c>
      <c r="H348" s="134" t="s">
        <v>74</v>
      </c>
      <c r="I348" s="133">
        <f t="shared" si="59"/>
        <v>30</v>
      </c>
      <c r="J348" s="134" t="s">
        <v>72</v>
      </c>
      <c r="K348" s="30">
        <f t="shared" si="57"/>
        <v>9.9</v>
      </c>
      <c r="L348" s="135" t="s">
        <v>103</v>
      </c>
      <c r="M348" s="136">
        <f t="shared" si="58"/>
        <v>9900</v>
      </c>
      <c r="N348" s="134" t="s">
        <v>71</v>
      </c>
    </row>
    <row r="349" spans="1:14">
      <c r="A349" s="203">
        <v>9</v>
      </c>
      <c r="B349" s="5"/>
      <c r="C349" s="5" t="s">
        <v>94</v>
      </c>
      <c r="D349" s="5" t="s">
        <v>95</v>
      </c>
      <c r="E349" s="5" t="s">
        <v>8</v>
      </c>
      <c r="F349" s="184" t="s">
        <v>75</v>
      </c>
      <c r="G349" s="12">
        <v>0</v>
      </c>
      <c r="H349" s="13" t="s">
        <v>74</v>
      </c>
      <c r="I349" s="12">
        <f t="shared" si="59"/>
        <v>0</v>
      </c>
      <c r="J349" s="13" t="s">
        <v>72</v>
      </c>
      <c r="K349" s="30">
        <f t="shared" si="57"/>
        <v>0</v>
      </c>
      <c r="L349" s="30" t="s">
        <v>103</v>
      </c>
      <c r="M349" s="15">
        <f t="shared" si="58"/>
        <v>0</v>
      </c>
      <c r="N349" s="13" t="s">
        <v>71</v>
      </c>
    </row>
    <row r="350" spans="1:14">
      <c r="A350" s="203">
        <v>10</v>
      </c>
      <c r="B350" s="5"/>
      <c r="C350" s="5" t="s">
        <v>190</v>
      </c>
      <c r="D350" s="5" t="s">
        <v>20</v>
      </c>
      <c r="E350" s="5" t="s">
        <v>173</v>
      </c>
      <c r="F350" s="208" t="s">
        <v>2317</v>
      </c>
      <c r="G350" s="12">
        <v>1</v>
      </c>
      <c r="H350" s="13" t="s">
        <v>74</v>
      </c>
      <c r="I350" s="12">
        <f>G350*7</f>
        <v>7</v>
      </c>
      <c r="J350" s="13" t="s">
        <v>72</v>
      </c>
      <c r="K350" s="30">
        <f t="shared" si="57"/>
        <v>2.31</v>
      </c>
      <c r="L350" s="30" t="s">
        <v>103</v>
      </c>
      <c r="M350" s="15">
        <f t="shared" si="58"/>
        <v>2310</v>
      </c>
      <c r="N350" s="13" t="s">
        <v>71</v>
      </c>
    </row>
    <row r="351" spans="1:14">
      <c r="A351" s="203">
        <v>11</v>
      </c>
      <c r="B351" s="5"/>
      <c r="C351" s="5" t="s">
        <v>34</v>
      </c>
      <c r="D351" s="5" t="s">
        <v>134</v>
      </c>
      <c r="E351" s="5" t="s">
        <v>173</v>
      </c>
      <c r="F351" s="208" t="s">
        <v>2318</v>
      </c>
      <c r="G351" s="12">
        <v>1</v>
      </c>
      <c r="H351" s="13" t="s">
        <v>74</v>
      </c>
      <c r="I351" s="12">
        <f>G351*7</f>
        <v>7</v>
      </c>
      <c r="J351" s="13" t="s">
        <v>72</v>
      </c>
      <c r="K351" s="30">
        <f t="shared" si="57"/>
        <v>2.31</v>
      </c>
      <c r="L351" s="30" t="s">
        <v>103</v>
      </c>
      <c r="M351" s="15">
        <f t="shared" si="58"/>
        <v>2310</v>
      </c>
      <c r="N351" s="13" t="s">
        <v>71</v>
      </c>
    </row>
    <row r="352" spans="1:14">
      <c r="A352" s="203">
        <v>12</v>
      </c>
      <c r="B352" s="5"/>
      <c r="C352" s="5" t="s">
        <v>23</v>
      </c>
      <c r="D352" s="5" t="s">
        <v>136</v>
      </c>
      <c r="E352" s="5" t="s">
        <v>12</v>
      </c>
      <c r="F352" s="5" t="s">
        <v>2319</v>
      </c>
      <c r="G352" s="12">
        <v>1</v>
      </c>
      <c r="H352" s="13" t="s">
        <v>74</v>
      </c>
      <c r="I352" s="12">
        <f t="shared" ref="I352:I361" si="60">G352*1</f>
        <v>1</v>
      </c>
      <c r="J352" s="13" t="s">
        <v>72</v>
      </c>
      <c r="K352" s="30">
        <f t="shared" si="57"/>
        <v>0.33</v>
      </c>
      <c r="L352" s="30" t="s">
        <v>103</v>
      </c>
      <c r="M352" s="15">
        <f t="shared" si="58"/>
        <v>330</v>
      </c>
      <c r="N352" s="13" t="s">
        <v>71</v>
      </c>
    </row>
    <row r="353" spans="1:14">
      <c r="A353" s="203">
        <v>13</v>
      </c>
      <c r="B353" s="5"/>
      <c r="C353" s="5" t="s">
        <v>90</v>
      </c>
      <c r="D353" s="5" t="s">
        <v>91</v>
      </c>
      <c r="E353" s="5" t="s">
        <v>12</v>
      </c>
      <c r="F353" s="177" t="s">
        <v>75</v>
      </c>
      <c r="G353" s="12">
        <v>0</v>
      </c>
      <c r="H353" s="13" t="s">
        <v>74</v>
      </c>
      <c r="I353" s="12">
        <f t="shared" si="60"/>
        <v>0</v>
      </c>
      <c r="J353" s="13" t="s">
        <v>72</v>
      </c>
      <c r="K353" s="30">
        <f t="shared" si="57"/>
        <v>0</v>
      </c>
      <c r="L353" s="30" t="s">
        <v>103</v>
      </c>
      <c r="M353" s="15">
        <f t="shared" si="58"/>
        <v>0</v>
      </c>
      <c r="N353" s="13" t="s">
        <v>71</v>
      </c>
    </row>
    <row r="354" spans="1:14">
      <c r="A354" s="203">
        <v>14</v>
      </c>
      <c r="B354" s="5"/>
      <c r="C354" s="5" t="s">
        <v>81</v>
      </c>
      <c r="D354" s="5" t="s">
        <v>82</v>
      </c>
      <c r="E354" s="5" t="s">
        <v>12</v>
      </c>
      <c r="F354" s="181" t="s">
        <v>2320</v>
      </c>
      <c r="G354" s="12">
        <v>1</v>
      </c>
      <c r="H354" s="13" t="s">
        <v>74</v>
      </c>
      <c r="I354" s="12">
        <f t="shared" si="60"/>
        <v>1</v>
      </c>
      <c r="J354" s="13" t="s">
        <v>72</v>
      </c>
      <c r="K354" s="30">
        <f t="shared" si="57"/>
        <v>0.33</v>
      </c>
      <c r="L354" s="30" t="s">
        <v>103</v>
      </c>
      <c r="M354" s="15">
        <f t="shared" si="58"/>
        <v>330</v>
      </c>
      <c r="N354" s="13" t="s">
        <v>71</v>
      </c>
    </row>
    <row r="355" spans="1:14">
      <c r="A355" s="203">
        <v>15</v>
      </c>
      <c r="B355" s="5"/>
      <c r="C355" s="5" t="s">
        <v>11</v>
      </c>
      <c r="D355" s="5" t="s">
        <v>13</v>
      </c>
      <c r="E355" s="5" t="s">
        <v>12</v>
      </c>
      <c r="F355" s="181" t="s">
        <v>2321</v>
      </c>
      <c r="G355" s="12">
        <v>1</v>
      </c>
      <c r="H355" s="13" t="s">
        <v>74</v>
      </c>
      <c r="I355" s="12">
        <f t="shared" si="60"/>
        <v>1</v>
      </c>
      <c r="J355" s="13" t="s">
        <v>72</v>
      </c>
      <c r="K355" s="30">
        <f t="shared" si="57"/>
        <v>0.33</v>
      </c>
      <c r="L355" s="30" t="s">
        <v>103</v>
      </c>
      <c r="M355" s="15">
        <f t="shared" si="58"/>
        <v>330</v>
      </c>
      <c r="N355" s="13" t="s">
        <v>71</v>
      </c>
    </row>
    <row r="356" spans="1:14">
      <c r="A356" s="203">
        <v>16</v>
      </c>
      <c r="B356" s="5"/>
      <c r="C356" s="5" t="s">
        <v>28</v>
      </c>
      <c r="D356" s="5" t="s">
        <v>27</v>
      </c>
      <c r="E356" s="5" t="s">
        <v>12</v>
      </c>
      <c r="F356" s="181" t="s">
        <v>2322</v>
      </c>
      <c r="G356" s="12">
        <v>1</v>
      </c>
      <c r="H356" s="13" t="s">
        <v>74</v>
      </c>
      <c r="I356" s="12">
        <f t="shared" si="60"/>
        <v>1</v>
      </c>
      <c r="J356" s="13" t="s">
        <v>72</v>
      </c>
      <c r="K356" s="30">
        <f t="shared" si="57"/>
        <v>0.33</v>
      </c>
      <c r="L356" s="30" t="s">
        <v>103</v>
      </c>
      <c r="M356" s="15">
        <f t="shared" si="58"/>
        <v>330</v>
      </c>
      <c r="N356" s="13" t="s">
        <v>71</v>
      </c>
    </row>
    <row r="357" spans="1:14">
      <c r="A357" s="203">
        <v>17</v>
      </c>
      <c r="B357" s="5"/>
      <c r="C357" s="102" t="s">
        <v>30</v>
      </c>
      <c r="D357" s="102" t="s">
        <v>29</v>
      </c>
      <c r="E357" s="102" t="s">
        <v>12</v>
      </c>
      <c r="F357" s="181" t="s">
        <v>2323</v>
      </c>
      <c r="G357" s="133">
        <v>3</v>
      </c>
      <c r="H357" s="134" t="s">
        <v>74</v>
      </c>
      <c r="I357" s="133">
        <f t="shared" si="60"/>
        <v>3</v>
      </c>
      <c r="J357" s="134" t="s">
        <v>72</v>
      </c>
      <c r="K357" s="135">
        <f t="shared" si="57"/>
        <v>0.99</v>
      </c>
      <c r="L357" s="135" t="s">
        <v>103</v>
      </c>
      <c r="M357" s="136">
        <f t="shared" si="58"/>
        <v>990</v>
      </c>
      <c r="N357" s="134" t="s">
        <v>71</v>
      </c>
    </row>
    <row r="358" spans="1:14">
      <c r="A358" s="203">
        <v>18</v>
      </c>
      <c r="B358" s="5"/>
      <c r="C358" s="5" t="s">
        <v>32</v>
      </c>
      <c r="D358" s="5" t="s">
        <v>33</v>
      </c>
      <c r="E358" s="5" t="s">
        <v>12</v>
      </c>
      <c r="F358" s="12" t="s">
        <v>1176</v>
      </c>
      <c r="G358" s="12">
        <v>1</v>
      </c>
      <c r="H358" s="13" t="s">
        <v>74</v>
      </c>
      <c r="I358" s="12">
        <f t="shared" si="60"/>
        <v>1</v>
      </c>
      <c r="J358" s="13" t="s">
        <v>72</v>
      </c>
      <c r="K358" s="30">
        <f t="shared" si="57"/>
        <v>0.33</v>
      </c>
      <c r="L358" s="30" t="s">
        <v>103</v>
      </c>
      <c r="M358" s="15">
        <f t="shared" si="58"/>
        <v>330</v>
      </c>
      <c r="N358" s="13" t="s">
        <v>71</v>
      </c>
    </row>
    <row r="359" spans="1:14">
      <c r="A359" s="203">
        <v>19</v>
      </c>
      <c r="B359" s="5"/>
      <c r="C359" s="5" t="s">
        <v>38</v>
      </c>
      <c r="D359" s="5" t="s">
        <v>37</v>
      </c>
      <c r="E359" s="5" t="s">
        <v>12</v>
      </c>
      <c r="F359" s="181" t="s">
        <v>2324</v>
      </c>
      <c r="G359" s="12">
        <v>1</v>
      </c>
      <c r="H359" s="13" t="s">
        <v>74</v>
      </c>
      <c r="I359" s="12">
        <f t="shared" si="60"/>
        <v>1</v>
      </c>
      <c r="J359" s="13" t="s">
        <v>72</v>
      </c>
      <c r="K359" s="30">
        <f t="shared" si="57"/>
        <v>0.33</v>
      </c>
      <c r="L359" s="30" t="s">
        <v>103</v>
      </c>
      <c r="M359" s="15">
        <f t="shared" si="58"/>
        <v>330</v>
      </c>
      <c r="N359" s="13" t="s">
        <v>71</v>
      </c>
    </row>
    <row r="360" spans="1:14">
      <c r="A360" s="203">
        <v>20</v>
      </c>
      <c r="B360" s="5"/>
      <c r="C360" s="5" t="s">
        <v>40</v>
      </c>
      <c r="D360" s="5" t="s">
        <v>39</v>
      </c>
      <c r="E360" s="5" t="s">
        <v>12</v>
      </c>
      <c r="F360" s="177" t="s">
        <v>75</v>
      </c>
      <c r="G360" s="12">
        <v>0</v>
      </c>
      <c r="H360" s="13" t="s">
        <v>74</v>
      </c>
      <c r="I360" s="12">
        <f t="shared" si="60"/>
        <v>0</v>
      </c>
      <c r="J360" s="13" t="s">
        <v>72</v>
      </c>
      <c r="K360" s="30">
        <f t="shared" si="57"/>
        <v>0</v>
      </c>
      <c r="L360" s="30" t="s">
        <v>103</v>
      </c>
      <c r="M360" s="15">
        <f t="shared" si="58"/>
        <v>0</v>
      </c>
      <c r="N360" s="13" t="s">
        <v>71</v>
      </c>
    </row>
    <row r="361" spans="1:14">
      <c r="A361" s="203">
        <v>21</v>
      </c>
      <c r="B361" s="5"/>
      <c r="C361" s="5" t="s">
        <v>52</v>
      </c>
      <c r="D361" s="5" t="s">
        <v>79</v>
      </c>
      <c r="E361" s="5" t="s">
        <v>12</v>
      </c>
      <c r="F361" s="12" t="s">
        <v>1962</v>
      </c>
      <c r="G361" s="12">
        <v>1</v>
      </c>
      <c r="H361" s="13" t="s">
        <v>74</v>
      </c>
      <c r="I361" s="12">
        <f t="shared" si="60"/>
        <v>1</v>
      </c>
      <c r="J361" s="13" t="s">
        <v>72</v>
      </c>
      <c r="K361" s="30">
        <f t="shared" si="57"/>
        <v>0.33</v>
      </c>
      <c r="L361" s="30" t="s">
        <v>103</v>
      </c>
      <c r="M361" s="15">
        <f t="shared" si="58"/>
        <v>330</v>
      </c>
      <c r="N361" s="13" t="s">
        <v>71</v>
      </c>
    </row>
    <row r="362" spans="1:14">
      <c r="A362" s="203">
        <v>22</v>
      </c>
      <c r="B362" s="5"/>
      <c r="C362" s="102" t="s">
        <v>45</v>
      </c>
      <c r="D362" s="102" t="s">
        <v>44</v>
      </c>
      <c r="E362" s="102" t="s">
        <v>43</v>
      </c>
      <c r="F362" s="119" t="s">
        <v>2325</v>
      </c>
      <c r="G362" s="133">
        <v>2</v>
      </c>
      <c r="H362" s="134" t="s">
        <v>74</v>
      </c>
      <c r="I362" s="133">
        <f>G362*1.5</f>
        <v>3</v>
      </c>
      <c r="J362" s="134" t="s">
        <v>72</v>
      </c>
      <c r="K362" s="135">
        <f t="shared" si="57"/>
        <v>0.99</v>
      </c>
      <c r="L362" s="135" t="s">
        <v>103</v>
      </c>
      <c r="M362" s="136">
        <f t="shared" si="58"/>
        <v>990</v>
      </c>
      <c r="N362" s="134" t="s">
        <v>71</v>
      </c>
    </row>
    <row r="363" spans="1:14">
      <c r="A363" s="203">
        <v>23</v>
      </c>
      <c r="B363" s="5"/>
      <c r="C363" s="5" t="s">
        <v>1390</v>
      </c>
      <c r="D363" s="5" t="s">
        <v>46</v>
      </c>
      <c r="E363" s="5" t="s">
        <v>43</v>
      </c>
      <c r="F363" s="181" t="s">
        <v>2309</v>
      </c>
      <c r="G363" s="12">
        <v>1</v>
      </c>
      <c r="H363" s="13" t="s">
        <v>74</v>
      </c>
      <c r="I363" s="12">
        <f>G363*1.5</f>
        <v>1.5</v>
      </c>
      <c r="J363" s="13" t="s">
        <v>72</v>
      </c>
      <c r="K363" s="30">
        <f t="shared" si="57"/>
        <v>0.495</v>
      </c>
      <c r="L363" s="30" t="s">
        <v>103</v>
      </c>
      <c r="M363" s="15">
        <f t="shared" si="58"/>
        <v>495</v>
      </c>
      <c r="N363" s="13" t="s">
        <v>71</v>
      </c>
    </row>
    <row r="364" spans="1:14">
      <c r="A364" s="203">
        <v>24</v>
      </c>
      <c r="B364" s="5"/>
      <c r="C364" s="5" t="s">
        <v>42</v>
      </c>
      <c r="D364" s="5" t="s">
        <v>41</v>
      </c>
      <c r="E364" s="5" t="s">
        <v>43</v>
      </c>
      <c r="F364" s="12" t="s">
        <v>1989</v>
      </c>
      <c r="G364" s="12">
        <v>1</v>
      </c>
      <c r="H364" s="13" t="s">
        <v>74</v>
      </c>
      <c r="I364" s="12">
        <f>G364*1.5</f>
        <v>1.5</v>
      </c>
      <c r="J364" s="13" t="s">
        <v>72</v>
      </c>
      <c r="K364" s="30">
        <f t="shared" si="57"/>
        <v>0.495</v>
      </c>
      <c r="L364" s="30" t="s">
        <v>103</v>
      </c>
      <c r="M364" s="15">
        <f t="shared" si="58"/>
        <v>495</v>
      </c>
      <c r="N364" s="13" t="s">
        <v>71</v>
      </c>
    </row>
    <row r="365" spans="1:14">
      <c r="A365" s="203">
        <v>25</v>
      </c>
      <c r="B365" s="5"/>
      <c r="C365" s="5" t="s">
        <v>1168</v>
      </c>
      <c r="D365" s="5"/>
      <c r="E365" s="5" t="s">
        <v>12</v>
      </c>
      <c r="F365" s="12" t="s">
        <v>1106</v>
      </c>
      <c r="G365" s="12">
        <v>1</v>
      </c>
      <c r="H365" s="13" t="s">
        <v>74</v>
      </c>
      <c r="I365" s="12">
        <f>G365*4</f>
        <v>4</v>
      </c>
      <c r="J365" s="13" t="s">
        <v>72</v>
      </c>
      <c r="K365" s="30">
        <f t="shared" si="57"/>
        <v>1.32</v>
      </c>
      <c r="L365" s="30" t="s">
        <v>103</v>
      </c>
      <c r="M365" s="15">
        <f t="shared" si="58"/>
        <v>1320</v>
      </c>
      <c r="N365" s="13" t="s">
        <v>71</v>
      </c>
    </row>
    <row r="366" spans="1:14">
      <c r="A366" s="203">
        <v>26</v>
      </c>
      <c r="B366" s="5"/>
      <c r="C366" s="5" t="s">
        <v>1931</v>
      </c>
      <c r="D366" s="5"/>
      <c r="E366" s="5" t="s">
        <v>12</v>
      </c>
      <c r="F366" s="12" t="s">
        <v>990</v>
      </c>
      <c r="G366" s="12">
        <v>1</v>
      </c>
      <c r="H366" s="13" t="s">
        <v>74</v>
      </c>
      <c r="I366" s="12">
        <f t="shared" ref="I366" si="61">G366*1.5</f>
        <v>1.5</v>
      </c>
      <c r="J366" s="13" t="s">
        <v>72</v>
      </c>
      <c r="K366" s="30">
        <f t="shared" si="57"/>
        <v>0.495</v>
      </c>
      <c r="L366" s="30" t="s">
        <v>103</v>
      </c>
      <c r="M366" s="15">
        <f t="shared" si="58"/>
        <v>495</v>
      </c>
      <c r="N366" s="13" t="s">
        <v>71</v>
      </c>
    </row>
    <row r="367" spans="1:14">
      <c r="A367" s="203">
        <v>27</v>
      </c>
      <c r="B367" s="5"/>
      <c r="C367" s="5" t="s">
        <v>1919</v>
      </c>
      <c r="D367" s="5"/>
      <c r="E367" s="5" t="s">
        <v>12</v>
      </c>
      <c r="F367" s="12" t="s">
        <v>505</v>
      </c>
      <c r="G367" s="12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57"/>
        <v>0.33</v>
      </c>
      <c r="L367" s="30" t="s">
        <v>103</v>
      </c>
      <c r="M367" s="15">
        <f t="shared" si="58"/>
        <v>330</v>
      </c>
      <c r="N367" s="13" t="s">
        <v>71</v>
      </c>
    </row>
    <row r="368" spans="1:14">
      <c r="A368" s="203">
        <v>28</v>
      </c>
      <c r="B368" s="5"/>
      <c r="C368" s="5" t="s">
        <v>832</v>
      </c>
      <c r="D368" s="5"/>
      <c r="E368" s="5" t="s">
        <v>12</v>
      </c>
      <c r="F368" s="12" t="s">
        <v>1920</v>
      </c>
      <c r="G368" s="12">
        <v>1</v>
      </c>
      <c r="H368" s="13" t="s">
        <v>74</v>
      </c>
      <c r="I368" s="12">
        <f>G368*1</f>
        <v>1</v>
      </c>
      <c r="J368" s="13" t="s">
        <v>72</v>
      </c>
      <c r="K368" s="30">
        <f t="shared" si="57"/>
        <v>0.33</v>
      </c>
      <c r="L368" s="30" t="s">
        <v>103</v>
      </c>
      <c r="M368" s="15">
        <f t="shared" si="58"/>
        <v>330</v>
      </c>
      <c r="N368" s="13" t="s">
        <v>71</v>
      </c>
    </row>
    <row r="369" spans="1:14">
      <c r="A369" s="203">
        <v>29</v>
      </c>
      <c r="B369" s="5"/>
      <c r="C369" s="5" t="s">
        <v>1114</v>
      </c>
      <c r="D369" s="5"/>
      <c r="E369" s="5" t="s">
        <v>12</v>
      </c>
      <c r="F369" s="103" t="s">
        <v>322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57"/>
        <v>0.33</v>
      </c>
      <c r="L369" s="30" t="s">
        <v>103</v>
      </c>
      <c r="M369" s="15">
        <f t="shared" si="58"/>
        <v>330</v>
      </c>
      <c r="N369" s="13" t="s">
        <v>71</v>
      </c>
    </row>
    <row r="370" spans="1:14">
      <c r="A370" s="203">
        <v>30</v>
      </c>
      <c r="B370" s="5"/>
      <c r="C370" s="5" t="s">
        <v>126</v>
      </c>
      <c r="D370" s="5"/>
      <c r="E370" s="5" t="s">
        <v>43</v>
      </c>
      <c r="F370" s="12" t="s">
        <v>271</v>
      </c>
      <c r="G370" s="12">
        <v>1</v>
      </c>
      <c r="H370" s="13" t="s">
        <v>74</v>
      </c>
      <c r="I370" s="12">
        <f t="shared" ref="I370" si="62">G370*4</f>
        <v>4</v>
      </c>
      <c r="J370" s="13" t="s">
        <v>72</v>
      </c>
      <c r="K370" s="30">
        <f t="shared" si="57"/>
        <v>1.32</v>
      </c>
      <c r="L370" s="30" t="s">
        <v>103</v>
      </c>
      <c r="M370" s="15">
        <f t="shared" si="58"/>
        <v>1320</v>
      </c>
      <c r="N370" s="13" t="s">
        <v>71</v>
      </c>
    </row>
    <row r="371" spans="1:14">
      <c r="A371" s="203">
        <v>31</v>
      </c>
      <c r="B371" s="5"/>
      <c r="C371" s="5" t="s">
        <v>893</v>
      </c>
      <c r="D371" s="5"/>
      <c r="E371" s="5" t="s">
        <v>12</v>
      </c>
      <c r="F371" s="12" t="s">
        <v>220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203">
        <v>32</v>
      </c>
      <c r="B372" s="5"/>
      <c r="C372" s="5" t="s">
        <v>1193</v>
      </c>
      <c r="D372" s="5"/>
      <c r="E372" s="5" t="s">
        <v>43</v>
      </c>
      <c r="F372" s="12" t="s">
        <v>218</v>
      </c>
      <c r="G372" s="12">
        <v>1</v>
      </c>
      <c r="H372" s="13" t="s">
        <v>74</v>
      </c>
      <c r="I372" s="12">
        <f>G372*1</f>
        <v>1</v>
      </c>
      <c r="J372" s="13" t="s">
        <v>72</v>
      </c>
      <c r="K372" s="30">
        <f t="shared" si="57"/>
        <v>0.33</v>
      </c>
      <c r="L372" s="30" t="s">
        <v>103</v>
      </c>
      <c r="M372" s="15">
        <f t="shared" si="58"/>
        <v>330</v>
      </c>
      <c r="N372" s="13" t="s">
        <v>71</v>
      </c>
    </row>
    <row r="373" spans="1:14">
      <c r="A373" s="203">
        <v>33</v>
      </c>
      <c r="B373" s="5"/>
      <c r="C373" s="5" t="s">
        <v>686</v>
      </c>
      <c r="D373" s="5"/>
      <c r="E373" s="5" t="s">
        <v>12</v>
      </c>
      <c r="F373" s="12" t="s">
        <v>795</v>
      </c>
      <c r="G373" s="12">
        <v>1</v>
      </c>
      <c r="H373" s="13" t="s">
        <v>74</v>
      </c>
      <c r="I373" s="12">
        <f>G373*1.5</f>
        <v>1.5</v>
      </c>
      <c r="J373" s="13" t="s">
        <v>72</v>
      </c>
      <c r="K373" s="30">
        <f t="shared" si="57"/>
        <v>0.495</v>
      </c>
      <c r="L373" s="30" t="s">
        <v>103</v>
      </c>
      <c r="M373" s="15">
        <f t="shared" si="58"/>
        <v>495</v>
      </c>
      <c r="N373" s="13" t="s">
        <v>71</v>
      </c>
    </row>
    <row r="374" spans="1:14">
      <c r="A374" s="203">
        <v>34</v>
      </c>
      <c r="B374" s="5"/>
      <c r="C374" s="5" t="s">
        <v>1929</v>
      </c>
      <c r="D374" s="5"/>
      <c r="E374" s="5" t="s">
        <v>12</v>
      </c>
      <c r="F374" s="12" t="s">
        <v>1930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57"/>
        <v>0.33</v>
      </c>
      <c r="L374" s="30" t="s">
        <v>103</v>
      </c>
      <c r="M374" s="15">
        <f t="shared" si="58"/>
        <v>330</v>
      </c>
      <c r="N374" s="13" t="s">
        <v>71</v>
      </c>
    </row>
    <row r="375" spans="1:14">
      <c r="A375" s="203">
        <v>35</v>
      </c>
      <c r="B375" s="5"/>
      <c r="C375" s="5" t="s">
        <v>52</v>
      </c>
      <c r="D375" s="5"/>
      <c r="E375" s="5" t="s">
        <v>12</v>
      </c>
      <c r="F375" s="5" t="s">
        <v>995</v>
      </c>
      <c r="G375" s="30">
        <v>2</v>
      </c>
      <c r="H375" s="13" t="s">
        <v>74</v>
      </c>
      <c r="I375" s="12">
        <f>G375*1</f>
        <v>2</v>
      </c>
      <c r="J375" s="13" t="s">
        <v>72</v>
      </c>
      <c r="K375" s="30">
        <f t="shared" si="57"/>
        <v>0.66</v>
      </c>
      <c r="L375" s="30" t="s">
        <v>103</v>
      </c>
      <c r="M375" s="15">
        <f t="shared" si="58"/>
        <v>660</v>
      </c>
      <c r="N375" s="13" t="s">
        <v>71</v>
      </c>
    </row>
    <row r="376" spans="1:14">
      <c r="A376" s="203">
        <v>36</v>
      </c>
      <c r="B376" s="5"/>
      <c r="C376" s="5" t="s">
        <v>1916</v>
      </c>
      <c r="D376" s="5"/>
      <c r="E376" s="5" t="s">
        <v>43</v>
      </c>
      <c r="F376" s="5" t="s">
        <v>1917</v>
      </c>
      <c r="G376" s="30">
        <v>1</v>
      </c>
      <c r="H376" s="13" t="s">
        <v>74</v>
      </c>
      <c r="I376" s="12">
        <f>G376*1</f>
        <v>1</v>
      </c>
      <c r="J376" s="13" t="s">
        <v>72</v>
      </c>
      <c r="K376" s="30">
        <f t="shared" si="57"/>
        <v>0.33</v>
      </c>
      <c r="L376" s="30" t="s">
        <v>103</v>
      </c>
      <c r="M376" s="15">
        <f t="shared" si="58"/>
        <v>330</v>
      </c>
      <c r="N376" s="13" t="s">
        <v>71</v>
      </c>
    </row>
    <row r="377" spans="1:14">
      <c r="A377" s="203">
        <v>37</v>
      </c>
      <c r="B377" s="5"/>
      <c r="C377" s="5" t="s">
        <v>49</v>
      </c>
      <c r="D377" s="5" t="s">
        <v>48</v>
      </c>
      <c r="E377" s="5" t="s">
        <v>1369</v>
      </c>
      <c r="F377" s="5" t="s">
        <v>1370</v>
      </c>
      <c r="G377" s="12">
        <v>0</v>
      </c>
      <c r="H377" s="13" t="s">
        <v>74</v>
      </c>
      <c r="I377" s="12">
        <v>4</v>
      </c>
      <c r="J377" s="13" t="s">
        <v>72</v>
      </c>
      <c r="K377" s="12">
        <f t="shared" si="57"/>
        <v>1.32</v>
      </c>
      <c r="L377" s="13" t="s">
        <v>103</v>
      </c>
      <c r="M377" s="12">
        <f t="shared" si="58"/>
        <v>1320</v>
      </c>
      <c r="N377" s="13" t="s">
        <v>71</v>
      </c>
    </row>
    <row r="378" spans="1:14">
      <c r="A378" s="203">
        <v>38</v>
      </c>
      <c r="B378" s="5"/>
      <c r="C378" s="102" t="s">
        <v>1371</v>
      </c>
      <c r="D378" s="102" t="s">
        <v>25</v>
      </c>
      <c r="E378" s="102" t="s">
        <v>1372</v>
      </c>
      <c r="F378" s="160" t="s">
        <v>1375</v>
      </c>
      <c r="G378" s="140">
        <v>0</v>
      </c>
      <c r="H378" s="141" t="s">
        <v>74</v>
      </c>
      <c r="I378" s="140">
        <v>7</v>
      </c>
      <c r="J378" s="141" t="s">
        <v>72</v>
      </c>
      <c r="K378" s="142" t="s">
        <v>1373</v>
      </c>
      <c r="L378" s="141" t="s">
        <v>103</v>
      </c>
      <c r="M378" s="142" t="s">
        <v>1374</v>
      </c>
      <c r="N378" s="141" t="s">
        <v>71</v>
      </c>
    </row>
    <row r="379" spans="1:14">
      <c r="A379" s="281" t="s">
        <v>54</v>
      </c>
      <c r="B379" s="282"/>
      <c r="C379" s="282"/>
      <c r="D379" s="282"/>
      <c r="E379" s="283"/>
      <c r="F379" s="202"/>
      <c r="G379" s="12">
        <f>SUM(G341:G378)</f>
        <v>54</v>
      </c>
      <c r="H379" s="13" t="s">
        <v>74</v>
      </c>
      <c r="I379" s="12">
        <f>SUM(I341:I377)</f>
        <v>204</v>
      </c>
      <c r="J379" s="13" t="s">
        <v>72</v>
      </c>
      <c r="K379" s="30">
        <f>I379*0.33</f>
        <v>67.320000000000007</v>
      </c>
      <c r="L379" s="30" t="s">
        <v>103</v>
      </c>
      <c r="M379" s="34">
        <f>SUM(M341:M377)</f>
        <v>67320</v>
      </c>
      <c r="N379" s="13" t="s">
        <v>71</v>
      </c>
    </row>
    <row r="381" spans="1:14">
      <c r="A381" s="286" t="s">
        <v>1932</v>
      </c>
      <c r="B381" s="286" t="s">
        <v>0</v>
      </c>
      <c r="C381" s="286" t="s">
        <v>2</v>
      </c>
      <c r="D381" s="286" t="s">
        <v>4</v>
      </c>
      <c r="E381" s="286" t="s">
        <v>1</v>
      </c>
      <c r="F381" s="286" t="s">
        <v>280</v>
      </c>
      <c r="G381" s="288" t="s">
        <v>5</v>
      </c>
      <c r="H381" s="289"/>
      <c r="I381" s="288" t="s">
        <v>6</v>
      </c>
      <c r="J381" s="289"/>
      <c r="K381" s="288" t="s">
        <v>101</v>
      </c>
      <c r="L381" s="289"/>
      <c r="M381" s="288" t="s">
        <v>102</v>
      </c>
      <c r="N381" s="289"/>
    </row>
    <row r="382" spans="1:14">
      <c r="A382" s="287"/>
      <c r="B382" s="287"/>
      <c r="C382" s="287"/>
      <c r="D382" s="287"/>
      <c r="E382" s="287"/>
      <c r="F382" s="287"/>
      <c r="G382" s="290"/>
      <c r="H382" s="291"/>
      <c r="I382" s="290"/>
      <c r="J382" s="291"/>
      <c r="K382" s="290"/>
      <c r="L382" s="291"/>
      <c r="M382" s="290"/>
      <c r="N382" s="291"/>
    </row>
    <row r="383" spans="1:14">
      <c r="A383" s="163">
        <v>1</v>
      </c>
      <c r="B383" s="16" t="s">
        <v>59</v>
      </c>
      <c r="C383" s="5" t="s">
        <v>3</v>
      </c>
      <c r="D383" s="5" t="s">
        <v>7</v>
      </c>
      <c r="E383" s="5" t="s">
        <v>8</v>
      </c>
      <c r="F383" s="12" t="s">
        <v>2326</v>
      </c>
      <c r="G383" s="12">
        <v>4</v>
      </c>
      <c r="H383" s="13" t="s">
        <v>74</v>
      </c>
      <c r="I383" s="12">
        <f t="shared" ref="I383:I385" si="63">G383*6</f>
        <v>24</v>
      </c>
      <c r="J383" s="13" t="s">
        <v>72</v>
      </c>
      <c r="K383" s="30">
        <f t="shared" ref="K383:K419" si="64">I383*0.33</f>
        <v>7.92</v>
      </c>
      <c r="L383" s="30" t="s">
        <v>103</v>
      </c>
      <c r="M383" s="15">
        <f t="shared" ref="M383:M419" si="65">K383*1000</f>
        <v>7920</v>
      </c>
      <c r="N383" s="13" t="s">
        <v>71</v>
      </c>
    </row>
    <row r="384" spans="1:14">
      <c r="A384" s="163">
        <v>2</v>
      </c>
      <c r="B384" s="162">
        <v>43656</v>
      </c>
      <c r="C384" s="5" t="s">
        <v>56</v>
      </c>
      <c r="D384" s="5" t="s">
        <v>93</v>
      </c>
      <c r="E384" s="5" t="s">
        <v>8</v>
      </c>
      <c r="F384" s="93" t="s">
        <v>1218</v>
      </c>
      <c r="G384" s="12">
        <v>2</v>
      </c>
      <c r="H384" s="13" t="s">
        <v>74</v>
      </c>
      <c r="I384" s="12">
        <f t="shared" si="63"/>
        <v>12</v>
      </c>
      <c r="J384" s="13" t="s">
        <v>72</v>
      </c>
      <c r="K384" s="30">
        <f t="shared" si="64"/>
        <v>3.96</v>
      </c>
      <c r="L384" s="30" t="s">
        <v>103</v>
      </c>
      <c r="M384" s="15">
        <f t="shared" si="65"/>
        <v>3960</v>
      </c>
      <c r="N384" s="13" t="s">
        <v>71</v>
      </c>
    </row>
    <row r="385" spans="1:14">
      <c r="A385" s="163">
        <v>3</v>
      </c>
      <c r="B385" s="5"/>
      <c r="C385" s="5" t="s">
        <v>15</v>
      </c>
      <c r="D385" s="5" t="s">
        <v>647</v>
      </c>
      <c r="E385" s="5" t="s">
        <v>8</v>
      </c>
      <c r="F385" s="12" t="s">
        <v>2327</v>
      </c>
      <c r="G385" s="12">
        <v>3</v>
      </c>
      <c r="H385" s="13" t="s">
        <v>74</v>
      </c>
      <c r="I385" s="12">
        <f t="shared" si="63"/>
        <v>18</v>
      </c>
      <c r="J385" s="13" t="s">
        <v>72</v>
      </c>
      <c r="K385" s="30">
        <f t="shared" si="64"/>
        <v>5.94</v>
      </c>
      <c r="L385" s="30" t="s">
        <v>103</v>
      </c>
      <c r="M385" s="15">
        <f t="shared" si="65"/>
        <v>5940</v>
      </c>
      <c r="N385" s="13" t="s">
        <v>71</v>
      </c>
    </row>
    <row r="386" spans="1:14">
      <c r="A386" s="163">
        <v>4</v>
      </c>
      <c r="B386" s="5"/>
      <c r="C386" s="5" t="s">
        <v>17</v>
      </c>
      <c r="D386" s="5" t="s">
        <v>16</v>
      </c>
      <c r="E386" s="5" t="s">
        <v>8</v>
      </c>
      <c r="F386" s="12" t="s">
        <v>1392</v>
      </c>
      <c r="G386" s="12">
        <v>4</v>
      </c>
      <c r="H386" s="13" t="s">
        <v>74</v>
      </c>
      <c r="I386" s="12">
        <f>G386*F3767</f>
        <v>0</v>
      </c>
      <c r="J386" s="13" t="s">
        <v>72</v>
      </c>
      <c r="K386" s="30">
        <f t="shared" si="64"/>
        <v>0</v>
      </c>
      <c r="L386" s="30" t="s">
        <v>103</v>
      </c>
      <c r="M386" s="15">
        <f t="shared" si="65"/>
        <v>0</v>
      </c>
      <c r="N386" s="13" t="s">
        <v>71</v>
      </c>
    </row>
    <row r="387" spans="1:14">
      <c r="A387" s="163">
        <v>5</v>
      </c>
      <c r="B387" s="5"/>
      <c r="C387" s="5" t="s">
        <v>251</v>
      </c>
      <c r="D387" s="5" t="s">
        <v>18</v>
      </c>
      <c r="E387" s="5" t="s">
        <v>8</v>
      </c>
      <c r="F387" s="12" t="s">
        <v>2328</v>
      </c>
      <c r="G387" s="12">
        <v>4</v>
      </c>
      <c r="H387" s="13" t="s">
        <v>74</v>
      </c>
      <c r="I387" s="12">
        <f t="shared" ref="I387:I391" si="66">G387*6</f>
        <v>24</v>
      </c>
      <c r="J387" s="13" t="s">
        <v>72</v>
      </c>
      <c r="K387" s="30">
        <f t="shared" si="64"/>
        <v>7.92</v>
      </c>
      <c r="L387" s="30" t="s">
        <v>103</v>
      </c>
      <c r="M387" s="15">
        <f t="shared" si="65"/>
        <v>7920</v>
      </c>
      <c r="N387" s="13" t="s">
        <v>71</v>
      </c>
    </row>
    <row r="388" spans="1:14">
      <c r="A388" s="163">
        <v>6</v>
      </c>
      <c r="B388" s="5"/>
      <c r="C388" s="9" t="s">
        <v>52</v>
      </c>
      <c r="D388" s="9" t="s">
        <v>51</v>
      </c>
      <c r="E388" s="9" t="s">
        <v>8</v>
      </c>
      <c r="F388" s="72" t="s">
        <v>2329</v>
      </c>
      <c r="G388" s="12">
        <v>3</v>
      </c>
      <c r="H388" s="13" t="s">
        <v>74</v>
      </c>
      <c r="I388" s="12">
        <f t="shared" si="66"/>
        <v>18</v>
      </c>
      <c r="J388" s="13" t="s">
        <v>72</v>
      </c>
      <c r="K388" s="30">
        <f t="shared" si="64"/>
        <v>5.94</v>
      </c>
      <c r="L388" s="30" t="s">
        <v>103</v>
      </c>
      <c r="M388" s="15">
        <f t="shared" si="65"/>
        <v>5940</v>
      </c>
      <c r="N388" s="13" t="s">
        <v>71</v>
      </c>
    </row>
    <row r="389" spans="1:14">
      <c r="A389" s="163">
        <v>7</v>
      </c>
      <c r="B389" s="5"/>
      <c r="C389" s="5" t="s">
        <v>10</v>
      </c>
      <c r="D389" s="5" t="s">
        <v>93</v>
      </c>
      <c r="E389" s="5" t="s">
        <v>8</v>
      </c>
      <c r="F389" s="12" t="s">
        <v>859</v>
      </c>
      <c r="G389" s="12">
        <v>4</v>
      </c>
      <c r="H389" s="13" t="s">
        <v>74</v>
      </c>
      <c r="I389" s="12">
        <f t="shared" si="66"/>
        <v>24</v>
      </c>
      <c r="J389" s="13" t="s">
        <v>72</v>
      </c>
      <c r="K389" s="30">
        <f t="shared" si="64"/>
        <v>7.92</v>
      </c>
      <c r="L389" s="30" t="s">
        <v>103</v>
      </c>
      <c r="M389" s="15">
        <f t="shared" si="65"/>
        <v>7920</v>
      </c>
      <c r="N389" s="13" t="s">
        <v>71</v>
      </c>
    </row>
    <row r="390" spans="1:14">
      <c r="A390" s="203">
        <v>8</v>
      </c>
      <c r="B390" s="5"/>
      <c r="C390" s="102" t="s">
        <v>26</v>
      </c>
      <c r="D390" s="102" t="s">
        <v>89</v>
      </c>
      <c r="E390" s="102" t="s">
        <v>8</v>
      </c>
      <c r="F390" s="119" t="s">
        <v>2330</v>
      </c>
      <c r="G390" s="133">
        <v>4</v>
      </c>
      <c r="H390" s="134" t="s">
        <v>74</v>
      </c>
      <c r="I390" s="133">
        <f t="shared" si="66"/>
        <v>24</v>
      </c>
      <c r="J390" s="134" t="s">
        <v>72</v>
      </c>
      <c r="K390" s="30">
        <f t="shared" si="64"/>
        <v>7.92</v>
      </c>
      <c r="L390" s="135" t="s">
        <v>103</v>
      </c>
      <c r="M390" s="136">
        <f t="shared" si="65"/>
        <v>7920</v>
      </c>
      <c r="N390" s="134" t="s">
        <v>71</v>
      </c>
    </row>
    <row r="391" spans="1:14">
      <c r="A391" s="203">
        <v>9</v>
      </c>
      <c r="B391" s="5"/>
      <c r="C391" s="5" t="s">
        <v>94</v>
      </c>
      <c r="D391" s="5" t="s">
        <v>95</v>
      </c>
      <c r="E391" s="5" t="s">
        <v>8</v>
      </c>
      <c r="F391" s="177" t="s">
        <v>75</v>
      </c>
      <c r="G391" s="12">
        <v>0</v>
      </c>
      <c r="H391" s="13" t="s">
        <v>74</v>
      </c>
      <c r="I391" s="12">
        <f t="shared" si="66"/>
        <v>0</v>
      </c>
      <c r="J391" s="13" t="s">
        <v>72</v>
      </c>
      <c r="K391" s="30">
        <f t="shared" si="64"/>
        <v>0</v>
      </c>
      <c r="L391" s="30" t="s">
        <v>103</v>
      </c>
      <c r="M391" s="15">
        <f t="shared" si="65"/>
        <v>0</v>
      </c>
      <c r="N391" s="13" t="s">
        <v>71</v>
      </c>
    </row>
    <row r="392" spans="1:14">
      <c r="A392" s="203">
        <v>10</v>
      </c>
      <c r="B392" s="5"/>
      <c r="C392" s="5" t="s">
        <v>190</v>
      </c>
      <c r="D392" s="5" t="s">
        <v>20</v>
      </c>
      <c r="E392" s="5" t="s">
        <v>173</v>
      </c>
      <c r="F392" s="181" t="s">
        <v>2331</v>
      </c>
      <c r="G392" s="12">
        <v>1</v>
      </c>
      <c r="H392" s="13" t="s">
        <v>74</v>
      </c>
      <c r="I392" s="12">
        <f>G392*7</f>
        <v>7</v>
      </c>
      <c r="J392" s="13" t="s">
        <v>72</v>
      </c>
      <c r="K392" s="30">
        <f t="shared" si="64"/>
        <v>2.31</v>
      </c>
      <c r="L392" s="30" t="s">
        <v>103</v>
      </c>
      <c r="M392" s="15">
        <f t="shared" si="65"/>
        <v>2310</v>
      </c>
      <c r="N392" s="13" t="s">
        <v>71</v>
      </c>
    </row>
    <row r="393" spans="1:14">
      <c r="A393" s="203">
        <v>11</v>
      </c>
      <c r="B393" s="5"/>
      <c r="C393" s="5" t="s">
        <v>34</v>
      </c>
      <c r="D393" s="5" t="s">
        <v>134</v>
      </c>
      <c r="E393" s="5" t="s">
        <v>173</v>
      </c>
      <c r="F393" s="12" t="s">
        <v>2332</v>
      </c>
      <c r="G393" s="12">
        <v>1</v>
      </c>
      <c r="H393" s="13" t="s">
        <v>74</v>
      </c>
      <c r="I393" s="12">
        <f>G393*7</f>
        <v>7</v>
      </c>
      <c r="J393" s="13" t="s">
        <v>72</v>
      </c>
      <c r="K393" s="30">
        <f t="shared" si="64"/>
        <v>2.31</v>
      </c>
      <c r="L393" s="30" t="s">
        <v>103</v>
      </c>
      <c r="M393" s="15">
        <f t="shared" si="65"/>
        <v>2310</v>
      </c>
      <c r="N393" s="13" t="s">
        <v>71</v>
      </c>
    </row>
    <row r="394" spans="1:14">
      <c r="A394" s="203">
        <v>12</v>
      </c>
      <c r="B394" s="5"/>
      <c r="C394" s="5" t="s">
        <v>23</v>
      </c>
      <c r="D394" s="5" t="s">
        <v>136</v>
      </c>
      <c r="E394" s="5" t="s">
        <v>12</v>
      </c>
      <c r="F394" s="5" t="s">
        <v>1997</v>
      </c>
      <c r="G394" s="12">
        <v>1</v>
      </c>
      <c r="H394" s="13" t="s">
        <v>74</v>
      </c>
      <c r="I394" s="12">
        <f t="shared" ref="I394:I403" si="67">G394*1</f>
        <v>1</v>
      </c>
      <c r="J394" s="13" t="s">
        <v>72</v>
      </c>
      <c r="K394" s="30">
        <f t="shared" si="64"/>
        <v>0.33</v>
      </c>
      <c r="L394" s="30" t="s">
        <v>103</v>
      </c>
      <c r="M394" s="15">
        <f t="shared" si="65"/>
        <v>330</v>
      </c>
      <c r="N394" s="13" t="s">
        <v>71</v>
      </c>
    </row>
    <row r="395" spans="1:14">
      <c r="A395" s="203">
        <v>13</v>
      </c>
      <c r="B395" s="5"/>
      <c r="C395" s="5" t="s">
        <v>90</v>
      </c>
      <c r="D395" s="5" t="s">
        <v>91</v>
      </c>
      <c r="E395" s="5" t="s">
        <v>12</v>
      </c>
      <c r="F395" s="12" t="s">
        <v>1342</v>
      </c>
      <c r="G395" s="12">
        <v>1</v>
      </c>
      <c r="H395" s="13" t="s">
        <v>74</v>
      </c>
      <c r="I395" s="12">
        <f t="shared" si="67"/>
        <v>1</v>
      </c>
      <c r="J395" s="13" t="s">
        <v>72</v>
      </c>
      <c r="K395" s="30">
        <f t="shared" si="64"/>
        <v>0.33</v>
      </c>
      <c r="L395" s="30" t="s">
        <v>103</v>
      </c>
      <c r="M395" s="15">
        <f t="shared" si="65"/>
        <v>330</v>
      </c>
      <c r="N395" s="13" t="s">
        <v>71</v>
      </c>
    </row>
    <row r="396" spans="1:14">
      <c r="A396" s="203">
        <v>14</v>
      </c>
      <c r="B396" s="5"/>
      <c r="C396" s="5" t="s">
        <v>81</v>
      </c>
      <c r="D396" s="5" t="s">
        <v>82</v>
      </c>
      <c r="E396" s="5" t="s">
        <v>12</v>
      </c>
      <c r="F396" s="113" t="s">
        <v>75</v>
      </c>
      <c r="G396" s="12">
        <v>0</v>
      </c>
      <c r="H396" s="13" t="s">
        <v>74</v>
      </c>
      <c r="I396" s="12">
        <f t="shared" si="67"/>
        <v>0</v>
      </c>
      <c r="J396" s="13" t="s">
        <v>72</v>
      </c>
      <c r="K396" s="30">
        <f t="shared" si="64"/>
        <v>0</v>
      </c>
      <c r="L396" s="30" t="s">
        <v>103</v>
      </c>
      <c r="M396" s="15">
        <f t="shared" si="65"/>
        <v>0</v>
      </c>
      <c r="N396" s="13" t="s">
        <v>71</v>
      </c>
    </row>
    <row r="397" spans="1:14">
      <c r="A397" s="203">
        <v>15</v>
      </c>
      <c r="B397" s="5"/>
      <c r="C397" s="5" t="s">
        <v>11</v>
      </c>
      <c r="D397" s="5" t="s">
        <v>13</v>
      </c>
      <c r="E397" s="5" t="s">
        <v>12</v>
      </c>
      <c r="F397" s="181" t="s">
        <v>75</v>
      </c>
      <c r="G397" s="12">
        <v>0</v>
      </c>
      <c r="H397" s="13" t="s">
        <v>74</v>
      </c>
      <c r="I397" s="12">
        <f t="shared" si="67"/>
        <v>0</v>
      </c>
      <c r="J397" s="13" t="s">
        <v>72</v>
      </c>
      <c r="K397" s="30">
        <f t="shared" si="64"/>
        <v>0</v>
      </c>
      <c r="L397" s="30" t="s">
        <v>103</v>
      </c>
      <c r="M397" s="15">
        <f t="shared" si="65"/>
        <v>0</v>
      </c>
      <c r="N397" s="13" t="s">
        <v>71</v>
      </c>
    </row>
    <row r="398" spans="1:14">
      <c r="A398" s="203">
        <v>16</v>
      </c>
      <c r="B398" s="5"/>
      <c r="C398" s="5" t="s">
        <v>28</v>
      </c>
      <c r="D398" s="5" t="s">
        <v>27</v>
      </c>
      <c r="E398" s="5" t="s">
        <v>12</v>
      </c>
      <c r="F398" s="12" t="s">
        <v>1913</v>
      </c>
      <c r="G398" s="12">
        <v>1</v>
      </c>
      <c r="H398" s="13" t="s">
        <v>74</v>
      </c>
      <c r="I398" s="12">
        <f t="shared" si="67"/>
        <v>1</v>
      </c>
      <c r="J398" s="13" t="s">
        <v>72</v>
      </c>
      <c r="K398" s="30">
        <f t="shared" si="64"/>
        <v>0.33</v>
      </c>
      <c r="L398" s="30" t="s">
        <v>103</v>
      </c>
      <c r="M398" s="15">
        <f t="shared" si="65"/>
        <v>330</v>
      </c>
      <c r="N398" s="13" t="s">
        <v>71</v>
      </c>
    </row>
    <row r="399" spans="1:14">
      <c r="A399" s="203">
        <v>17</v>
      </c>
      <c r="B399" s="5"/>
      <c r="C399" s="102" t="s">
        <v>30</v>
      </c>
      <c r="D399" s="102" t="s">
        <v>29</v>
      </c>
      <c r="E399" s="102" t="s">
        <v>12</v>
      </c>
      <c r="F399" s="133" t="s">
        <v>2333</v>
      </c>
      <c r="G399" s="133">
        <v>2</v>
      </c>
      <c r="H399" s="134" t="s">
        <v>74</v>
      </c>
      <c r="I399" s="133">
        <f t="shared" si="67"/>
        <v>2</v>
      </c>
      <c r="J399" s="134" t="s">
        <v>72</v>
      </c>
      <c r="K399" s="135">
        <f t="shared" si="64"/>
        <v>0.66</v>
      </c>
      <c r="L399" s="135" t="s">
        <v>103</v>
      </c>
      <c r="M399" s="136">
        <f t="shared" si="65"/>
        <v>660</v>
      </c>
      <c r="N399" s="134" t="s">
        <v>71</v>
      </c>
    </row>
    <row r="400" spans="1:14">
      <c r="A400" s="203">
        <v>18</v>
      </c>
      <c r="B400" s="5"/>
      <c r="C400" s="5" t="s">
        <v>32</v>
      </c>
      <c r="D400" s="5" t="s">
        <v>33</v>
      </c>
      <c r="E400" s="5" t="s">
        <v>12</v>
      </c>
      <c r="F400" s="12" t="s">
        <v>2334</v>
      </c>
      <c r="G400" s="12">
        <v>1</v>
      </c>
      <c r="H400" s="13" t="s">
        <v>74</v>
      </c>
      <c r="I400" s="12">
        <f t="shared" si="67"/>
        <v>1</v>
      </c>
      <c r="J400" s="13" t="s">
        <v>72</v>
      </c>
      <c r="K400" s="30">
        <f t="shared" si="64"/>
        <v>0.33</v>
      </c>
      <c r="L400" s="30" t="s">
        <v>103</v>
      </c>
      <c r="M400" s="15">
        <f t="shared" si="65"/>
        <v>330</v>
      </c>
      <c r="N400" s="13" t="s">
        <v>71</v>
      </c>
    </row>
    <row r="401" spans="1:14">
      <c r="A401" s="203">
        <v>19</v>
      </c>
      <c r="B401" s="5"/>
      <c r="C401" s="5" t="s">
        <v>38</v>
      </c>
      <c r="D401" s="5" t="s">
        <v>37</v>
      </c>
      <c r="E401" s="5" t="s">
        <v>12</v>
      </c>
      <c r="F401" s="12" t="s">
        <v>2335</v>
      </c>
      <c r="G401" s="12">
        <v>1</v>
      </c>
      <c r="H401" s="13" t="s">
        <v>74</v>
      </c>
      <c r="I401" s="12">
        <f t="shared" si="67"/>
        <v>1</v>
      </c>
      <c r="J401" s="13" t="s">
        <v>72</v>
      </c>
      <c r="K401" s="30">
        <f t="shared" si="64"/>
        <v>0.33</v>
      </c>
      <c r="L401" s="30" t="s">
        <v>103</v>
      </c>
      <c r="M401" s="15">
        <f t="shared" si="65"/>
        <v>330</v>
      </c>
      <c r="N401" s="13" t="s">
        <v>71</v>
      </c>
    </row>
    <row r="402" spans="1:14">
      <c r="A402" s="203">
        <v>20</v>
      </c>
      <c r="B402" s="5"/>
      <c r="C402" s="5" t="s">
        <v>40</v>
      </c>
      <c r="D402" s="5" t="s">
        <v>39</v>
      </c>
      <c r="E402" s="5" t="s">
        <v>12</v>
      </c>
      <c r="F402" s="12" t="s">
        <v>2336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203">
        <v>21</v>
      </c>
      <c r="B403" s="5"/>
      <c r="C403" s="5" t="s">
        <v>52</v>
      </c>
      <c r="D403" s="5" t="s">
        <v>79</v>
      </c>
      <c r="E403" s="5" t="s">
        <v>12</v>
      </c>
      <c r="F403" s="12" t="s">
        <v>1383</v>
      </c>
      <c r="G403" s="12">
        <v>2</v>
      </c>
      <c r="H403" s="13" t="s">
        <v>74</v>
      </c>
      <c r="I403" s="12">
        <f t="shared" si="67"/>
        <v>2</v>
      </c>
      <c r="J403" s="13" t="s">
        <v>72</v>
      </c>
      <c r="K403" s="30">
        <f t="shared" si="64"/>
        <v>0.66</v>
      </c>
      <c r="L403" s="30" t="s">
        <v>103</v>
      </c>
      <c r="M403" s="15">
        <f t="shared" si="65"/>
        <v>660</v>
      </c>
      <c r="N403" s="13" t="s">
        <v>71</v>
      </c>
    </row>
    <row r="404" spans="1:14">
      <c r="A404" s="203">
        <v>22</v>
      </c>
      <c r="B404" s="5"/>
      <c r="C404" s="102" t="s">
        <v>45</v>
      </c>
      <c r="D404" s="102" t="s">
        <v>44</v>
      </c>
      <c r="E404" s="102" t="s">
        <v>43</v>
      </c>
      <c r="F404" s="119" t="s">
        <v>2337</v>
      </c>
      <c r="G404" s="133">
        <v>2</v>
      </c>
      <c r="H404" s="134" t="s">
        <v>74</v>
      </c>
      <c r="I404" s="133">
        <f>G404*1.5</f>
        <v>3</v>
      </c>
      <c r="J404" s="134" t="s">
        <v>72</v>
      </c>
      <c r="K404" s="135">
        <f t="shared" si="64"/>
        <v>0.99</v>
      </c>
      <c r="L404" s="135" t="s">
        <v>103</v>
      </c>
      <c r="M404" s="136">
        <f t="shared" si="65"/>
        <v>990</v>
      </c>
      <c r="N404" s="134" t="s">
        <v>71</v>
      </c>
    </row>
    <row r="405" spans="1:14">
      <c r="A405" s="203">
        <v>23</v>
      </c>
      <c r="B405" s="5"/>
      <c r="C405" s="5" t="s">
        <v>1390</v>
      </c>
      <c r="D405" s="5" t="s">
        <v>46</v>
      </c>
      <c r="E405" s="5" t="s">
        <v>43</v>
      </c>
      <c r="F405" s="181" t="s">
        <v>2309</v>
      </c>
      <c r="G405" s="12">
        <v>1</v>
      </c>
      <c r="H405" s="13" t="s">
        <v>74</v>
      </c>
      <c r="I405" s="12">
        <f>G405*1.5</f>
        <v>1.5</v>
      </c>
      <c r="J405" s="13" t="s">
        <v>72</v>
      </c>
      <c r="K405" s="30">
        <f t="shared" si="64"/>
        <v>0.495</v>
      </c>
      <c r="L405" s="30" t="s">
        <v>103</v>
      </c>
      <c r="M405" s="15">
        <f t="shared" si="65"/>
        <v>495</v>
      </c>
      <c r="N405" s="13" t="s">
        <v>71</v>
      </c>
    </row>
    <row r="406" spans="1:14">
      <c r="A406" s="203">
        <v>24</v>
      </c>
      <c r="B406" s="5"/>
      <c r="C406" s="5" t="s">
        <v>42</v>
      </c>
      <c r="D406" s="5" t="s">
        <v>41</v>
      </c>
      <c r="E406" s="5" t="s">
        <v>43</v>
      </c>
      <c r="F406" s="113" t="s">
        <v>75</v>
      </c>
      <c r="G406" s="12">
        <v>0</v>
      </c>
      <c r="H406" s="13" t="s">
        <v>74</v>
      </c>
      <c r="I406" s="12">
        <f>G406*1.5</f>
        <v>0</v>
      </c>
      <c r="J406" s="13" t="s">
        <v>72</v>
      </c>
      <c r="K406" s="30">
        <f t="shared" si="64"/>
        <v>0</v>
      </c>
      <c r="L406" s="30" t="s">
        <v>103</v>
      </c>
      <c r="M406" s="15">
        <f t="shared" si="65"/>
        <v>0</v>
      </c>
      <c r="N406" s="13" t="s">
        <v>71</v>
      </c>
    </row>
    <row r="407" spans="1:14">
      <c r="A407" s="203">
        <v>25</v>
      </c>
      <c r="B407" s="5"/>
      <c r="C407" s="5" t="s">
        <v>1168</v>
      </c>
      <c r="D407" s="5"/>
      <c r="E407" s="5" t="s">
        <v>12</v>
      </c>
      <c r="F407" s="12" t="s">
        <v>1106</v>
      </c>
      <c r="G407" s="12">
        <v>0</v>
      </c>
      <c r="H407" s="13" t="s">
        <v>74</v>
      </c>
      <c r="I407" s="12">
        <f>G407*4</f>
        <v>0</v>
      </c>
      <c r="J407" s="13" t="s">
        <v>72</v>
      </c>
      <c r="K407" s="30">
        <f t="shared" si="64"/>
        <v>0</v>
      </c>
      <c r="L407" s="30" t="s">
        <v>103</v>
      </c>
      <c r="M407" s="15">
        <f t="shared" si="65"/>
        <v>0</v>
      </c>
      <c r="N407" s="13" t="s">
        <v>71</v>
      </c>
    </row>
    <row r="408" spans="1:14">
      <c r="A408" s="203">
        <v>26</v>
      </c>
      <c r="B408" s="5"/>
      <c r="C408" s="5" t="s">
        <v>1931</v>
      </c>
      <c r="D408" s="5"/>
      <c r="E408" s="5" t="s">
        <v>12</v>
      </c>
      <c r="F408" s="12" t="s">
        <v>990</v>
      </c>
      <c r="G408" s="12">
        <v>1</v>
      </c>
      <c r="H408" s="13" t="s">
        <v>74</v>
      </c>
      <c r="I408" s="12">
        <f t="shared" ref="I408" si="68">G408*1.5</f>
        <v>1.5</v>
      </c>
      <c r="J408" s="13" t="s">
        <v>72</v>
      </c>
      <c r="K408" s="30">
        <f t="shared" si="64"/>
        <v>0.495</v>
      </c>
      <c r="L408" s="30" t="s">
        <v>103</v>
      </c>
      <c r="M408" s="15">
        <f t="shared" si="65"/>
        <v>495</v>
      </c>
      <c r="N408" s="13" t="s">
        <v>71</v>
      </c>
    </row>
    <row r="409" spans="1:14">
      <c r="A409" s="203">
        <v>27</v>
      </c>
      <c r="B409" s="5"/>
      <c r="C409" s="5" t="s">
        <v>1919</v>
      </c>
      <c r="D409" s="5"/>
      <c r="E409" s="5" t="s">
        <v>12</v>
      </c>
      <c r="F409" s="12" t="s">
        <v>505</v>
      </c>
      <c r="G409" s="12">
        <v>1</v>
      </c>
      <c r="H409" s="13" t="s">
        <v>74</v>
      </c>
      <c r="I409" s="12">
        <f>G409*1</f>
        <v>1</v>
      </c>
      <c r="J409" s="13" t="s">
        <v>72</v>
      </c>
      <c r="K409" s="30">
        <f t="shared" si="64"/>
        <v>0.33</v>
      </c>
      <c r="L409" s="30" t="s">
        <v>103</v>
      </c>
      <c r="M409" s="15">
        <f t="shared" si="65"/>
        <v>330</v>
      </c>
      <c r="N409" s="13" t="s">
        <v>71</v>
      </c>
    </row>
    <row r="410" spans="1:14">
      <c r="A410" s="203">
        <v>28</v>
      </c>
      <c r="B410" s="5"/>
      <c r="C410" s="5" t="s">
        <v>832</v>
      </c>
      <c r="D410" s="5"/>
      <c r="E410" s="5" t="s">
        <v>12</v>
      </c>
      <c r="F410" s="12" t="s">
        <v>1920</v>
      </c>
      <c r="G410" s="12">
        <v>1</v>
      </c>
      <c r="H410" s="13" t="s">
        <v>74</v>
      </c>
      <c r="I410" s="12">
        <f>G410*1</f>
        <v>1</v>
      </c>
      <c r="J410" s="13" t="s">
        <v>72</v>
      </c>
      <c r="K410" s="30">
        <f t="shared" si="64"/>
        <v>0.33</v>
      </c>
      <c r="L410" s="30" t="s">
        <v>103</v>
      </c>
      <c r="M410" s="15">
        <f t="shared" si="65"/>
        <v>330</v>
      </c>
      <c r="N410" s="13" t="s">
        <v>71</v>
      </c>
    </row>
    <row r="411" spans="1:14">
      <c r="A411" s="203">
        <v>29</v>
      </c>
      <c r="B411" s="5"/>
      <c r="C411" s="5" t="s">
        <v>1114</v>
      </c>
      <c r="D411" s="5"/>
      <c r="E411" s="5" t="s">
        <v>12</v>
      </c>
      <c r="F411" s="103" t="s">
        <v>322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64"/>
        <v>0.33</v>
      </c>
      <c r="L411" s="30" t="s">
        <v>103</v>
      </c>
      <c r="M411" s="15">
        <f t="shared" si="65"/>
        <v>330</v>
      </c>
      <c r="N411" s="13" t="s">
        <v>71</v>
      </c>
    </row>
    <row r="412" spans="1:14">
      <c r="A412" s="203">
        <v>30</v>
      </c>
      <c r="B412" s="5"/>
      <c r="C412" s="5" t="s">
        <v>126</v>
      </c>
      <c r="D412" s="5"/>
      <c r="E412" s="5" t="s">
        <v>43</v>
      </c>
      <c r="F412" s="12" t="s">
        <v>271</v>
      </c>
      <c r="G412" s="12">
        <v>1</v>
      </c>
      <c r="H412" s="13" t="s">
        <v>74</v>
      </c>
      <c r="I412" s="12">
        <f t="shared" ref="I412" si="69">G412*4</f>
        <v>4</v>
      </c>
      <c r="J412" s="13" t="s">
        <v>72</v>
      </c>
      <c r="K412" s="30">
        <f t="shared" si="64"/>
        <v>1.32</v>
      </c>
      <c r="L412" s="30" t="s">
        <v>103</v>
      </c>
      <c r="M412" s="15">
        <f t="shared" si="65"/>
        <v>1320</v>
      </c>
      <c r="N412" s="13" t="s">
        <v>71</v>
      </c>
    </row>
    <row r="413" spans="1:14">
      <c r="A413" s="203">
        <v>31</v>
      </c>
      <c r="B413" s="5"/>
      <c r="C413" s="5" t="s">
        <v>893</v>
      </c>
      <c r="D413" s="5"/>
      <c r="E413" s="5" t="s">
        <v>12</v>
      </c>
      <c r="F413" s="12" t="s">
        <v>220</v>
      </c>
      <c r="G413" s="12">
        <v>1</v>
      </c>
      <c r="H413" s="13" t="s">
        <v>74</v>
      </c>
      <c r="I413" s="12">
        <f>G413*1</f>
        <v>1</v>
      </c>
      <c r="J413" s="13" t="s">
        <v>72</v>
      </c>
      <c r="K413" s="30">
        <f t="shared" si="64"/>
        <v>0.33</v>
      </c>
      <c r="L413" s="30" t="s">
        <v>103</v>
      </c>
      <c r="M413" s="15">
        <f t="shared" si="65"/>
        <v>330</v>
      </c>
      <c r="N413" s="13" t="s">
        <v>71</v>
      </c>
    </row>
    <row r="414" spans="1:14">
      <c r="A414" s="203">
        <v>32</v>
      </c>
      <c r="B414" s="5"/>
      <c r="C414" s="5" t="s">
        <v>1193</v>
      </c>
      <c r="D414" s="5"/>
      <c r="E414" s="5" t="s">
        <v>43</v>
      </c>
      <c r="F414" s="12" t="s">
        <v>218</v>
      </c>
      <c r="G414" s="12">
        <v>1</v>
      </c>
      <c r="H414" s="13" t="s">
        <v>74</v>
      </c>
      <c r="I414" s="12">
        <f>G414*1</f>
        <v>1</v>
      </c>
      <c r="J414" s="13" t="s">
        <v>72</v>
      </c>
      <c r="K414" s="30">
        <f t="shared" si="64"/>
        <v>0.33</v>
      </c>
      <c r="L414" s="30" t="s">
        <v>103</v>
      </c>
      <c r="M414" s="15">
        <f t="shared" si="65"/>
        <v>330</v>
      </c>
      <c r="N414" s="13" t="s">
        <v>71</v>
      </c>
    </row>
    <row r="415" spans="1:14">
      <c r="A415" s="203">
        <v>33</v>
      </c>
      <c r="B415" s="5"/>
      <c r="C415" s="5" t="s">
        <v>686</v>
      </c>
      <c r="D415" s="5"/>
      <c r="E415" s="5" t="s">
        <v>12</v>
      </c>
      <c r="F415" s="12" t="s">
        <v>795</v>
      </c>
      <c r="G415" s="12">
        <v>1</v>
      </c>
      <c r="H415" s="13" t="s">
        <v>74</v>
      </c>
      <c r="I415" s="12">
        <f>G415*1.5</f>
        <v>1.5</v>
      </c>
      <c r="J415" s="13" t="s">
        <v>72</v>
      </c>
      <c r="K415" s="30">
        <f t="shared" si="64"/>
        <v>0.495</v>
      </c>
      <c r="L415" s="30" t="s">
        <v>103</v>
      </c>
      <c r="M415" s="15">
        <f t="shared" si="65"/>
        <v>495</v>
      </c>
      <c r="N415" s="13" t="s">
        <v>71</v>
      </c>
    </row>
    <row r="416" spans="1:14">
      <c r="A416" s="203">
        <v>34</v>
      </c>
      <c r="B416" s="5"/>
      <c r="C416" s="5" t="s">
        <v>1929</v>
      </c>
      <c r="D416" s="5"/>
      <c r="E416" s="5" t="s">
        <v>12</v>
      </c>
      <c r="F416" s="12" t="s">
        <v>1930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64"/>
        <v>0.33</v>
      </c>
      <c r="L416" s="30" t="s">
        <v>103</v>
      </c>
      <c r="M416" s="15">
        <f t="shared" si="65"/>
        <v>330</v>
      </c>
      <c r="N416" s="13" t="s">
        <v>71</v>
      </c>
    </row>
    <row r="417" spans="1:14">
      <c r="A417" s="203">
        <v>35</v>
      </c>
      <c r="B417" s="5"/>
      <c r="C417" s="5" t="s">
        <v>52</v>
      </c>
      <c r="D417" s="5"/>
      <c r="E417" s="5" t="s">
        <v>12</v>
      </c>
      <c r="F417" s="5" t="s">
        <v>390</v>
      </c>
      <c r="G417" s="30">
        <v>3</v>
      </c>
      <c r="H417" s="13" t="s">
        <v>74</v>
      </c>
      <c r="I417" s="12">
        <f>G417*1</f>
        <v>3</v>
      </c>
      <c r="J417" s="13" t="s">
        <v>72</v>
      </c>
      <c r="K417" s="30">
        <f t="shared" si="64"/>
        <v>0.99</v>
      </c>
      <c r="L417" s="30" t="s">
        <v>103</v>
      </c>
      <c r="M417" s="15">
        <f t="shared" si="65"/>
        <v>990</v>
      </c>
      <c r="N417" s="13" t="s">
        <v>71</v>
      </c>
    </row>
    <row r="418" spans="1:14">
      <c r="A418" s="203">
        <v>36</v>
      </c>
      <c r="B418" s="5"/>
      <c r="C418" s="5" t="s">
        <v>1916</v>
      </c>
      <c r="D418" s="5"/>
      <c r="E418" s="5" t="s">
        <v>43</v>
      </c>
      <c r="F418" s="5" t="s">
        <v>1917</v>
      </c>
      <c r="G418" s="30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64"/>
        <v>0.33</v>
      </c>
      <c r="L418" s="30" t="s">
        <v>103</v>
      </c>
      <c r="M418" s="15">
        <f t="shared" si="65"/>
        <v>330</v>
      </c>
      <c r="N418" s="13" t="s">
        <v>71</v>
      </c>
    </row>
    <row r="419" spans="1:14">
      <c r="A419" s="203">
        <v>37</v>
      </c>
      <c r="B419" s="5"/>
      <c r="C419" s="5" t="s">
        <v>49</v>
      </c>
      <c r="D419" s="5" t="s">
        <v>48</v>
      </c>
      <c r="E419" s="5" t="s">
        <v>1369</v>
      </c>
      <c r="F419" s="209" t="s">
        <v>2338</v>
      </c>
      <c r="G419" s="12">
        <v>2</v>
      </c>
      <c r="H419" s="13" t="s">
        <v>74</v>
      </c>
      <c r="I419" s="12">
        <v>4</v>
      </c>
      <c r="J419" s="13" t="s">
        <v>72</v>
      </c>
      <c r="K419" s="12">
        <f t="shared" si="64"/>
        <v>1.32</v>
      </c>
      <c r="L419" s="13" t="s">
        <v>103</v>
      </c>
      <c r="M419" s="12">
        <f t="shared" si="65"/>
        <v>1320</v>
      </c>
      <c r="N419" s="13" t="s">
        <v>71</v>
      </c>
    </row>
    <row r="420" spans="1:14">
      <c r="A420" s="203">
        <v>38</v>
      </c>
      <c r="B420" s="5"/>
      <c r="C420" s="102" t="s">
        <v>1371</v>
      </c>
      <c r="D420" s="102" t="s">
        <v>25</v>
      </c>
      <c r="E420" s="102" t="s">
        <v>1372</v>
      </c>
      <c r="F420" s="160" t="s">
        <v>2004</v>
      </c>
      <c r="G420" s="140">
        <v>0</v>
      </c>
      <c r="H420" s="141" t="s">
        <v>74</v>
      </c>
      <c r="I420" s="140">
        <v>7</v>
      </c>
      <c r="J420" s="141" t="s">
        <v>72</v>
      </c>
      <c r="K420" s="142" t="s">
        <v>1373</v>
      </c>
      <c r="L420" s="141" t="s">
        <v>103</v>
      </c>
      <c r="M420" s="142" t="s">
        <v>1374</v>
      </c>
      <c r="N420" s="141" t="s">
        <v>71</v>
      </c>
    </row>
    <row r="421" spans="1:14">
      <c r="A421" s="281" t="s">
        <v>54</v>
      </c>
      <c r="B421" s="282"/>
      <c r="C421" s="282"/>
      <c r="D421" s="282"/>
      <c r="E421" s="283"/>
      <c r="F421" s="202"/>
      <c r="G421" s="12">
        <f>SUM(G383:G420)</f>
        <v>58</v>
      </c>
      <c r="H421" s="13" t="s">
        <v>74</v>
      </c>
      <c r="I421" s="12">
        <f>SUM(I383:I419)</f>
        <v>193.5</v>
      </c>
      <c r="J421" s="13" t="s">
        <v>72</v>
      </c>
      <c r="K421" s="30">
        <f>I421*0.33</f>
        <v>63.855000000000004</v>
      </c>
      <c r="L421" s="30" t="s">
        <v>103</v>
      </c>
      <c r="M421" s="34">
        <f>SUM(M383:M419)</f>
        <v>63855</v>
      </c>
      <c r="N421" s="13" t="s">
        <v>71</v>
      </c>
    </row>
    <row r="423" spans="1:14">
      <c r="A423" s="286" t="s">
        <v>1932</v>
      </c>
      <c r="B423" s="286" t="s">
        <v>0</v>
      </c>
      <c r="C423" s="286" t="s">
        <v>2</v>
      </c>
      <c r="D423" s="286" t="s">
        <v>4</v>
      </c>
      <c r="E423" s="286" t="s">
        <v>1</v>
      </c>
      <c r="F423" s="286" t="s">
        <v>280</v>
      </c>
      <c r="G423" s="288" t="s">
        <v>5</v>
      </c>
      <c r="H423" s="289"/>
      <c r="I423" s="288" t="s">
        <v>6</v>
      </c>
      <c r="J423" s="289"/>
      <c r="K423" s="288" t="s">
        <v>101</v>
      </c>
      <c r="L423" s="289"/>
      <c r="M423" s="288" t="s">
        <v>102</v>
      </c>
      <c r="N423" s="289"/>
    </row>
    <row r="424" spans="1:14">
      <c r="A424" s="287"/>
      <c r="B424" s="287"/>
      <c r="C424" s="287"/>
      <c r="D424" s="287"/>
      <c r="E424" s="287"/>
      <c r="F424" s="287"/>
      <c r="G424" s="290"/>
      <c r="H424" s="291"/>
      <c r="I424" s="290"/>
      <c r="J424" s="291"/>
      <c r="K424" s="290"/>
      <c r="L424" s="291"/>
      <c r="M424" s="290"/>
      <c r="N424" s="291"/>
    </row>
    <row r="425" spans="1:14">
      <c r="A425" s="163">
        <v>1</v>
      </c>
      <c r="B425" s="16" t="s">
        <v>742</v>
      </c>
      <c r="C425" s="5" t="s">
        <v>3</v>
      </c>
      <c r="D425" s="5" t="s">
        <v>7</v>
      </c>
      <c r="E425" s="5" t="s">
        <v>8</v>
      </c>
      <c r="F425" s="12" t="s">
        <v>1934</v>
      </c>
      <c r="G425" s="12">
        <v>4</v>
      </c>
      <c r="H425" s="13" t="s">
        <v>74</v>
      </c>
      <c r="I425" s="12">
        <f t="shared" ref="I425:I427" si="70">G425*6</f>
        <v>24</v>
      </c>
      <c r="J425" s="13" t="s">
        <v>72</v>
      </c>
      <c r="K425" s="30">
        <f t="shared" ref="K425:K461" si="71">I425*0.33</f>
        <v>7.92</v>
      </c>
      <c r="L425" s="30" t="s">
        <v>103</v>
      </c>
      <c r="M425" s="15">
        <f t="shared" ref="M425:M461" si="72">K425*1000</f>
        <v>7920</v>
      </c>
      <c r="N425" s="13" t="s">
        <v>71</v>
      </c>
    </row>
    <row r="426" spans="1:14">
      <c r="A426" s="163">
        <v>2</v>
      </c>
      <c r="B426" s="162">
        <v>43657</v>
      </c>
      <c r="C426" s="5" t="s">
        <v>56</v>
      </c>
      <c r="D426" s="5" t="s">
        <v>93</v>
      </c>
      <c r="E426" s="5" t="s">
        <v>8</v>
      </c>
      <c r="F426" s="93" t="s">
        <v>2339</v>
      </c>
      <c r="G426" s="12">
        <v>3</v>
      </c>
      <c r="H426" s="13" t="s">
        <v>74</v>
      </c>
      <c r="I426" s="12">
        <f t="shared" si="70"/>
        <v>18</v>
      </c>
      <c r="J426" s="13" t="s">
        <v>72</v>
      </c>
      <c r="K426" s="30">
        <f t="shared" si="71"/>
        <v>5.94</v>
      </c>
      <c r="L426" s="30" t="s">
        <v>103</v>
      </c>
      <c r="M426" s="15">
        <f t="shared" si="72"/>
        <v>5940</v>
      </c>
      <c r="N426" s="13" t="s">
        <v>71</v>
      </c>
    </row>
    <row r="427" spans="1:14">
      <c r="A427" s="163">
        <v>3</v>
      </c>
      <c r="B427" s="5"/>
      <c r="C427" s="5" t="s">
        <v>15</v>
      </c>
      <c r="D427" s="5" t="s">
        <v>647</v>
      </c>
      <c r="E427" s="5" t="s">
        <v>8</v>
      </c>
      <c r="F427" s="177" t="s">
        <v>2242</v>
      </c>
      <c r="G427" s="12">
        <v>0</v>
      </c>
      <c r="H427" s="13" t="s">
        <v>74</v>
      </c>
      <c r="I427" s="12">
        <f t="shared" si="70"/>
        <v>0</v>
      </c>
      <c r="J427" s="13" t="s">
        <v>72</v>
      </c>
      <c r="K427" s="30">
        <f t="shared" si="71"/>
        <v>0</v>
      </c>
      <c r="L427" s="30" t="s">
        <v>103</v>
      </c>
      <c r="M427" s="15">
        <f t="shared" si="72"/>
        <v>0</v>
      </c>
      <c r="N427" s="13" t="s">
        <v>71</v>
      </c>
    </row>
    <row r="428" spans="1:14">
      <c r="A428" s="163">
        <v>4</v>
      </c>
      <c r="B428" s="5"/>
      <c r="C428" s="5" t="s">
        <v>17</v>
      </c>
      <c r="D428" s="5" t="s">
        <v>16</v>
      </c>
      <c r="E428" s="5" t="s">
        <v>8</v>
      </c>
      <c r="F428" s="12" t="s">
        <v>2341</v>
      </c>
      <c r="G428" s="12">
        <v>4</v>
      </c>
      <c r="H428" s="13" t="s">
        <v>74</v>
      </c>
      <c r="I428" s="12">
        <f>G428*F3809</f>
        <v>0</v>
      </c>
      <c r="J428" s="13" t="s">
        <v>72</v>
      </c>
      <c r="K428" s="30">
        <f t="shared" si="71"/>
        <v>0</v>
      </c>
      <c r="L428" s="30" t="s">
        <v>103</v>
      </c>
      <c r="M428" s="15">
        <f t="shared" si="72"/>
        <v>0</v>
      </c>
      <c r="N428" s="13" t="s">
        <v>71</v>
      </c>
    </row>
    <row r="429" spans="1:14">
      <c r="A429" s="163">
        <v>5</v>
      </c>
      <c r="B429" s="5"/>
      <c r="C429" s="5" t="s">
        <v>251</v>
      </c>
      <c r="D429" s="5" t="s">
        <v>18</v>
      </c>
      <c r="E429" s="5" t="s">
        <v>8</v>
      </c>
      <c r="F429" s="12" t="s">
        <v>2036</v>
      </c>
      <c r="G429" s="12">
        <v>5</v>
      </c>
      <c r="H429" s="13" t="s">
        <v>74</v>
      </c>
      <c r="I429" s="12">
        <f t="shared" ref="I429:I433" si="73">G429*6</f>
        <v>30</v>
      </c>
      <c r="J429" s="13" t="s">
        <v>72</v>
      </c>
      <c r="K429" s="30">
        <f t="shared" si="71"/>
        <v>9.9</v>
      </c>
      <c r="L429" s="30" t="s">
        <v>103</v>
      </c>
      <c r="M429" s="15">
        <f t="shared" si="72"/>
        <v>9900</v>
      </c>
      <c r="N429" s="13" t="s">
        <v>71</v>
      </c>
    </row>
    <row r="430" spans="1:14">
      <c r="A430" s="163">
        <v>6</v>
      </c>
      <c r="B430" s="5"/>
      <c r="C430" s="9" t="s">
        <v>52</v>
      </c>
      <c r="D430" s="9" t="s">
        <v>51</v>
      </c>
      <c r="E430" s="9" t="s">
        <v>8</v>
      </c>
      <c r="F430" s="72" t="s">
        <v>2010</v>
      </c>
      <c r="G430" s="12">
        <v>4</v>
      </c>
      <c r="H430" s="13" t="s">
        <v>74</v>
      </c>
      <c r="I430" s="12">
        <f t="shared" si="73"/>
        <v>24</v>
      </c>
      <c r="J430" s="13" t="s">
        <v>72</v>
      </c>
      <c r="K430" s="30">
        <f t="shared" si="71"/>
        <v>7.92</v>
      </c>
      <c r="L430" s="30" t="s">
        <v>103</v>
      </c>
      <c r="M430" s="15">
        <f t="shared" si="72"/>
        <v>7920</v>
      </c>
      <c r="N430" s="13" t="s">
        <v>71</v>
      </c>
    </row>
    <row r="431" spans="1:14">
      <c r="A431" s="163">
        <v>7</v>
      </c>
      <c r="B431" s="5"/>
      <c r="C431" s="5" t="s">
        <v>10</v>
      </c>
      <c r="D431" s="5" t="s">
        <v>93</v>
      </c>
      <c r="E431" s="5" t="s">
        <v>8</v>
      </c>
      <c r="F431" s="12" t="s">
        <v>2340</v>
      </c>
      <c r="G431" s="12">
        <v>5</v>
      </c>
      <c r="H431" s="13" t="s">
        <v>74</v>
      </c>
      <c r="I431" s="12">
        <f t="shared" si="73"/>
        <v>30</v>
      </c>
      <c r="J431" s="13" t="s">
        <v>72</v>
      </c>
      <c r="K431" s="30">
        <f t="shared" si="71"/>
        <v>9.9</v>
      </c>
      <c r="L431" s="30" t="s">
        <v>103</v>
      </c>
      <c r="M431" s="15">
        <f t="shared" si="72"/>
        <v>9900</v>
      </c>
      <c r="N431" s="13" t="s">
        <v>71</v>
      </c>
    </row>
    <row r="432" spans="1:14">
      <c r="A432" s="203">
        <v>8</v>
      </c>
      <c r="B432" s="5"/>
      <c r="C432" s="102" t="s">
        <v>26</v>
      </c>
      <c r="D432" s="102" t="s">
        <v>89</v>
      </c>
      <c r="E432" s="102" t="s">
        <v>8</v>
      </c>
      <c r="F432" s="119" t="s">
        <v>2342</v>
      </c>
      <c r="G432" s="133">
        <v>4</v>
      </c>
      <c r="H432" s="134" t="s">
        <v>74</v>
      </c>
      <c r="I432" s="133">
        <f t="shared" si="73"/>
        <v>24</v>
      </c>
      <c r="J432" s="134" t="s">
        <v>72</v>
      </c>
      <c r="K432" s="30">
        <f t="shared" si="71"/>
        <v>7.92</v>
      </c>
      <c r="L432" s="135" t="s">
        <v>103</v>
      </c>
      <c r="M432" s="136">
        <f t="shared" si="72"/>
        <v>7920</v>
      </c>
      <c r="N432" s="134" t="s">
        <v>71</v>
      </c>
    </row>
    <row r="433" spans="1:14">
      <c r="A433" s="203">
        <v>9</v>
      </c>
      <c r="B433" s="5"/>
      <c r="C433" s="5" t="s">
        <v>94</v>
      </c>
      <c r="D433" s="5" t="s">
        <v>95</v>
      </c>
      <c r="E433" s="5" t="s">
        <v>8</v>
      </c>
      <c r="F433" s="177" t="s">
        <v>75</v>
      </c>
      <c r="G433" s="12">
        <v>0</v>
      </c>
      <c r="H433" s="13" t="s">
        <v>74</v>
      </c>
      <c r="I433" s="12">
        <f t="shared" si="73"/>
        <v>0</v>
      </c>
      <c r="J433" s="13" t="s">
        <v>72</v>
      </c>
      <c r="K433" s="30">
        <f t="shared" si="71"/>
        <v>0</v>
      </c>
      <c r="L433" s="30" t="s">
        <v>103</v>
      </c>
      <c r="M433" s="15">
        <f t="shared" si="72"/>
        <v>0</v>
      </c>
      <c r="N433" s="13" t="s">
        <v>71</v>
      </c>
    </row>
    <row r="434" spans="1:14">
      <c r="A434" s="203">
        <v>10</v>
      </c>
      <c r="B434" s="5"/>
      <c r="C434" s="5" t="s">
        <v>190</v>
      </c>
      <c r="D434" s="5" t="s">
        <v>20</v>
      </c>
      <c r="E434" s="5" t="s">
        <v>173</v>
      </c>
      <c r="F434" s="181" t="s">
        <v>2343</v>
      </c>
      <c r="G434" s="12">
        <v>1</v>
      </c>
      <c r="H434" s="13" t="s">
        <v>74</v>
      </c>
      <c r="I434" s="12">
        <f>G434*7</f>
        <v>7</v>
      </c>
      <c r="J434" s="13" t="s">
        <v>72</v>
      </c>
      <c r="K434" s="30">
        <f t="shared" si="71"/>
        <v>2.31</v>
      </c>
      <c r="L434" s="30" t="s">
        <v>103</v>
      </c>
      <c r="M434" s="15">
        <f t="shared" si="72"/>
        <v>2310</v>
      </c>
      <c r="N434" s="13" t="s">
        <v>71</v>
      </c>
    </row>
    <row r="435" spans="1:14">
      <c r="A435" s="203">
        <v>11</v>
      </c>
      <c r="B435" s="5"/>
      <c r="C435" s="5" t="s">
        <v>34</v>
      </c>
      <c r="D435" s="5" t="s">
        <v>134</v>
      </c>
      <c r="E435" s="5" t="s">
        <v>173</v>
      </c>
      <c r="F435" s="12" t="s">
        <v>2344</v>
      </c>
      <c r="G435" s="12">
        <v>1</v>
      </c>
      <c r="H435" s="13" t="s">
        <v>74</v>
      </c>
      <c r="I435" s="12">
        <f>G435*7</f>
        <v>7</v>
      </c>
      <c r="J435" s="13" t="s">
        <v>72</v>
      </c>
      <c r="K435" s="30">
        <f t="shared" si="71"/>
        <v>2.31</v>
      </c>
      <c r="L435" s="30" t="s">
        <v>103</v>
      </c>
      <c r="M435" s="15">
        <f t="shared" si="72"/>
        <v>2310</v>
      </c>
      <c r="N435" s="13" t="s">
        <v>71</v>
      </c>
    </row>
    <row r="436" spans="1:14">
      <c r="A436" s="203">
        <v>12</v>
      </c>
      <c r="B436" s="5"/>
      <c r="C436" s="5" t="s">
        <v>23</v>
      </c>
      <c r="D436" s="5" t="s">
        <v>136</v>
      </c>
      <c r="E436" s="5" t="s">
        <v>12</v>
      </c>
      <c r="F436" s="5" t="s">
        <v>2086</v>
      </c>
      <c r="G436" s="12">
        <v>1</v>
      </c>
      <c r="H436" s="13" t="s">
        <v>74</v>
      </c>
      <c r="I436" s="12">
        <f t="shared" ref="I436:I445" si="74">G436*1</f>
        <v>1</v>
      </c>
      <c r="J436" s="13" t="s">
        <v>72</v>
      </c>
      <c r="K436" s="30">
        <f t="shared" si="71"/>
        <v>0.33</v>
      </c>
      <c r="L436" s="30" t="s">
        <v>103</v>
      </c>
      <c r="M436" s="15">
        <f t="shared" si="72"/>
        <v>330</v>
      </c>
      <c r="N436" s="13" t="s">
        <v>71</v>
      </c>
    </row>
    <row r="437" spans="1:14">
      <c r="A437" s="203">
        <v>13</v>
      </c>
      <c r="B437" s="5"/>
      <c r="C437" s="5" t="s">
        <v>90</v>
      </c>
      <c r="D437" s="5" t="s">
        <v>91</v>
      </c>
      <c r="E437" s="5" t="s">
        <v>12</v>
      </c>
      <c r="F437" s="177" t="s">
        <v>75</v>
      </c>
      <c r="G437" s="12">
        <v>0</v>
      </c>
      <c r="H437" s="13" t="s">
        <v>74</v>
      </c>
      <c r="I437" s="12">
        <f t="shared" si="74"/>
        <v>0</v>
      </c>
      <c r="J437" s="13" t="s">
        <v>72</v>
      </c>
      <c r="K437" s="30">
        <f t="shared" si="71"/>
        <v>0</v>
      </c>
      <c r="L437" s="30" t="s">
        <v>103</v>
      </c>
      <c r="M437" s="15">
        <f t="shared" si="72"/>
        <v>0</v>
      </c>
      <c r="N437" s="13" t="s">
        <v>71</v>
      </c>
    </row>
    <row r="438" spans="1:14">
      <c r="A438" s="203">
        <v>14</v>
      </c>
      <c r="B438" s="5"/>
      <c r="C438" s="5" t="s">
        <v>81</v>
      </c>
      <c r="D438" s="5" t="s">
        <v>82</v>
      </c>
      <c r="E438" s="5" t="s">
        <v>12</v>
      </c>
      <c r="F438" s="177" t="s">
        <v>75</v>
      </c>
      <c r="G438" s="12">
        <v>0</v>
      </c>
      <c r="H438" s="13" t="s">
        <v>74</v>
      </c>
      <c r="I438" s="12">
        <f t="shared" si="74"/>
        <v>0</v>
      </c>
      <c r="J438" s="13" t="s">
        <v>72</v>
      </c>
      <c r="K438" s="30">
        <f t="shared" si="71"/>
        <v>0</v>
      </c>
      <c r="L438" s="30" t="s">
        <v>103</v>
      </c>
      <c r="M438" s="15">
        <f t="shared" si="72"/>
        <v>0</v>
      </c>
      <c r="N438" s="13" t="s">
        <v>71</v>
      </c>
    </row>
    <row r="439" spans="1:14">
      <c r="A439" s="203">
        <v>15</v>
      </c>
      <c r="B439" s="5"/>
      <c r="C439" s="5" t="s">
        <v>11</v>
      </c>
      <c r="D439" s="5" t="s">
        <v>13</v>
      </c>
      <c r="E439" s="5" t="s">
        <v>12</v>
      </c>
      <c r="F439" s="177" t="s">
        <v>75</v>
      </c>
      <c r="G439" s="12">
        <v>0</v>
      </c>
      <c r="H439" s="13" t="s">
        <v>74</v>
      </c>
      <c r="I439" s="12">
        <f t="shared" si="74"/>
        <v>0</v>
      </c>
      <c r="J439" s="13" t="s">
        <v>72</v>
      </c>
      <c r="K439" s="30">
        <f t="shared" si="71"/>
        <v>0</v>
      </c>
      <c r="L439" s="30" t="s">
        <v>103</v>
      </c>
      <c r="M439" s="15">
        <f t="shared" si="72"/>
        <v>0</v>
      </c>
      <c r="N439" s="13" t="s">
        <v>71</v>
      </c>
    </row>
    <row r="440" spans="1:14">
      <c r="A440" s="203">
        <v>16</v>
      </c>
      <c r="B440" s="5"/>
      <c r="C440" s="5" t="s">
        <v>28</v>
      </c>
      <c r="D440" s="5" t="s">
        <v>27</v>
      </c>
      <c r="E440" s="5" t="s">
        <v>12</v>
      </c>
      <c r="F440" s="12" t="s">
        <v>1913</v>
      </c>
      <c r="G440" s="12">
        <v>1</v>
      </c>
      <c r="H440" s="13" t="s">
        <v>74</v>
      </c>
      <c r="I440" s="12">
        <f t="shared" si="74"/>
        <v>1</v>
      </c>
      <c r="J440" s="13" t="s">
        <v>72</v>
      </c>
      <c r="K440" s="30">
        <f t="shared" si="71"/>
        <v>0.33</v>
      </c>
      <c r="L440" s="30" t="s">
        <v>103</v>
      </c>
      <c r="M440" s="15">
        <f t="shared" si="72"/>
        <v>330</v>
      </c>
      <c r="N440" s="13" t="s">
        <v>71</v>
      </c>
    </row>
    <row r="441" spans="1:14">
      <c r="A441" s="203">
        <v>17</v>
      </c>
      <c r="B441" s="5"/>
      <c r="C441" s="102" t="s">
        <v>30</v>
      </c>
      <c r="D441" s="102" t="s">
        <v>29</v>
      </c>
      <c r="E441" s="102" t="s">
        <v>12</v>
      </c>
      <c r="F441" s="133" t="s">
        <v>2345</v>
      </c>
      <c r="G441" s="133">
        <v>3</v>
      </c>
      <c r="H441" s="134" t="s">
        <v>74</v>
      </c>
      <c r="I441" s="133">
        <f t="shared" si="74"/>
        <v>3</v>
      </c>
      <c r="J441" s="134" t="s">
        <v>72</v>
      </c>
      <c r="K441" s="135">
        <f t="shared" si="71"/>
        <v>0.99</v>
      </c>
      <c r="L441" s="135" t="s">
        <v>103</v>
      </c>
      <c r="M441" s="136">
        <f t="shared" si="72"/>
        <v>990</v>
      </c>
      <c r="N441" s="134" t="s">
        <v>71</v>
      </c>
    </row>
    <row r="442" spans="1:14">
      <c r="A442" s="203">
        <v>18</v>
      </c>
      <c r="B442" s="5"/>
      <c r="C442" s="5" t="s">
        <v>32</v>
      </c>
      <c r="D442" s="5" t="s">
        <v>33</v>
      </c>
      <c r="E442" s="5" t="s">
        <v>12</v>
      </c>
      <c r="F442" s="12" t="s">
        <v>879</v>
      </c>
      <c r="G442" s="12">
        <v>1</v>
      </c>
      <c r="H442" s="13" t="s">
        <v>74</v>
      </c>
      <c r="I442" s="12">
        <f t="shared" si="74"/>
        <v>1</v>
      </c>
      <c r="J442" s="13" t="s">
        <v>72</v>
      </c>
      <c r="K442" s="30">
        <f t="shared" si="71"/>
        <v>0.33</v>
      </c>
      <c r="L442" s="30" t="s">
        <v>103</v>
      </c>
      <c r="M442" s="15">
        <f t="shared" si="72"/>
        <v>330</v>
      </c>
      <c r="N442" s="13" t="s">
        <v>71</v>
      </c>
    </row>
    <row r="443" spans="1:14">
      <c r="A443" s="203">
        <v>19</v>
      </c>
      <c r="B443" s="5"/>
      <c r="C443" s="5" t="s">
        <v>38</v>
      </c>
      <c r="D443" s="5" t="s">
        <v>37</v>
      </c>
      <c r="E443" s="5" t="s">
        <v>12</v>
      </c>
      <c r="F443" s="12" t="s">
        <v>2346</v>
      </c>
      <c r="G443" s="12">
        <v>1</v>
      </c>
      <c r="H443" s="13" t="s">
        <v>74</v>
      </c>
      <c r="I443" s="12">
        <f t="shared" si="74"/>
        <v>1</v>
      </c>
      <c r="J443" s="13" t="s">
        <v>72</v>
      </c>
      <c r="K443" s="30">
        <f t="shared" si="71"/>
        <v>0.33</v>
      </c>
      <c r="L443" s="30" t="s">
        <v>103</v>
      </c>
      <c r="M443" s="15">
        <f t="shared" si="72"/>
        <v>330</v>
      </c>
      <c r="N443" s="13" t="s">
        <v>71</v>
      </c>
    </row>
    <row r="444" spans="1:14">
      <c r="A444" s="203">
        <v>20</v>
      </c>
      <c r="B444" s="5"/>
      <c r="C444" s="5" t="s">
        <v>40</v>
      </c>
      <c r="D444" s="5" t="s">
        <v>39</v>
      </c>
      <c r="E444" s="5" t="s">
        <v>12</v>
      </c>
      <c r="F444" s="12" t="s">
        <v>2347</v>
      </c>
      <c r="G444" s="12">
        <v>1</v>
      </c>
      <c r="H444" s="13" t="s">
        <v>74</v>
      </c>
      <c r="I444" s="12">
        <f t="shared" si="74"/>
        <v>1</v>
      </c>
      <c r="J444" s="13" t="s">
        <v>72</v>
      </c>
      <c r="K444" s="30">
        <f t="shared" si="71"/>
        <v>0.33</v>
      </c>
      <c r="L444" s="30" t="s">
        <v>103</v>
      </c>
      <c r="M444" s="15">
        <f t="shared" si="72"/>
        <v>330</v>
      </c>
      <c r="N444" s="13" t="s">
        <v>71</v>
      </c>
    </row>
    <row r="445" spans="1:14">
      <c r="A445" s="203">
        <v>21</v>
      </c>
      <c r="B445" s="5"/>
      <c r="C445" s="5" t="s">
        <v>52</v>
      </c>
      <c r="D445" s="5" t="s">
        <v>79</v>
      </c>
      <c r="E445" s="5" t="s">
        <v>12</v>
      </c>
      <c r="F445" s="12" t="s">
        <v>1383</v>
      </c>
      <c r="G445" s="12">
        <v>1</v>
      </c>
      <c r="H445" s="13" t="s">
        <v>74</v>
      </c>
      <c r="I445" s="12">
        <f t="shared" si="74"/>
        <v>1</v>
      </c>
      <c r="J445" s="13" t="s">
        <v>72</v>
      </c>
      <c r="K445" s="30">
        <f t="shared" si="71"/>
        <v>0.33</v>
      </c>
      <c r="L445" s="30" t="s">
        <v>103</v>
      </c>
      <c r="M445" s="15">
        <f t="shared" si="72"/>
        <v>330</v>
      </c>
      <c r="N445" s="13" t="s">
        <v>71</v>
      </c>
    </row>
    <row r="446" spans="1:14">
      <c r="A446" s="203">
        <v>22</v>
      </c>
      <c r="B446" s="5"/>
      <c r="C446" s="102" t="s">
        <v>45</v>
      </c>
      <c r="D446" s="102" t="s">
        <v>44</v>
      </c>
      <c r="E446" s="102" t="s">
        <v>43</v>
      </c>
      <c r="F446" s="119" t="s">
        <v>2348</v>
      </c>
      <c r="G446" s="133">
        <v>1</v>
      </c>
      <c r="H446" s="134" t="s">
        <v>74</v>
      </c>
      <c r="I446" s="133">
        <f>G446*1.5</f>
        <v>1.5</v>
      </c>
      <c r="J446" s="134" t="s">
        <v>72</v>
      </c>
      <c r="K446" s="135">
        <f t="shared" si="71"/>
        <v>0.495</v>
      </c>
      <c r="L446" s="135" t="s">
        <v>103</v>
      </c>
      <c r="M446" s="136">
        <f t="shared" si="72"/>
        <v>495</v>
      </c>
      <c r="N446" s="134" t="s">
        <v>71</v>
      </c>
    </row>
    <row r="447" spans="1:14">
      <c r="A447" s="203">
        <v>23</v>
      </c>
      <c r="B447" s="5"/>
      <c r="C447" s="5" t="s">
        <v>1390</v>
      </c>
      <c r="D447" s="5" t="s">
        <v>46</v>
      </c>
      <c r="E447" s="5" t="s">
        <v>43</v>
      </c>
      <c r="F447" s="181" t="s">
        <v>2309</v>
      </c>
      <c r="G447" s="12">
        <v>1</v>
      </c>
      <c r="H447" s="13" t="s">
        <v>74</v>
      </c>
      <c r="I447" s="12">
        <f>G447*1.5</f>
        <v>1.5</v>
      </c>
      <c r="J447" s="13" t="s">
        <v>72</v>
      </c>
      <c r="K447" s="30">
        <f t="shared" si="71"/>
        <v>0.495</v>
      </c>
      <c r="L447" s="30" t="s">
        <v>103</v>
      </c>
      <c r="M447" s="15">
        <f t="shared" si="72"/>
        <v>495</v>
      </c>
      <c r="N447" s="13" t="s">
        <v>71</v>
      </c>
    </row>
    <row r="448" spans="1:14">
      <c r="A448" s="203">
        <v>24</v>
      </c>
      <c r="B448" s="5"/>
      <c r="C448" s="5" t="s">
        <v>42</v>
      </c>
      <c r="D448" s="5" t="s">
        <v>41</v>
      </c>
      <c r="E448" s="5" t="s">
        <v>43</v>
      </c>
      <c r="F448" s="113" t="s">
        <v>75</v>
      </c>
      <c r="G448" s="12">
        <v>0</v>
      </c>
      <c r="H448" s="13" t="s">
        <v>74</v>
      </c>
      <c r="I448" s="12">
        <f>G448*1.5</f>
        <v>0</v>
      </c>
      <c r="J448" s="13" t="s">
        <v>72</v>
      </c>
      <c r="K448" s="30">
        <f t="shared" si="71"/>
        <v>0</v>
      </c>
      <c r="L448" s="30" t="s">
        <v>103</v>
      </c>
      <c r="M448" s="15">
        <f t="shared" si="72"/>
        <v>0</v>
      </c>
      <c r="N448" s="13" t="s">
        <v>71</v>
      </c>
    </row>
    <row r="449" spans="1:14">
      <c r="A449" s="203">
        <v>25</v>
      </c>
      <c r="B449" s="5"/>
      <c r="C449" s="5" t="s">
        <v>124</v>
      </c>
      <c r="D449" s="5"/>
      <c r="E449" s="5" t="s">
        <v>12</v>
      </c>
      <c r="F449" s="12" t="s">
        <v>219</v>
      </c>
      <c r="G449" s="12">
        <v>1</v>
      </c>
      <c r="H449" s="13" t="s">
        <v>74</v>
      </c>
      <c r="I449" s="12">
        <f>G449*4</f>
        <v>4</v>
      </c>
      <c r="J449" s="13" t="s">
        <v>72</v>
      </c>
      <c r="K449" s="30">
        <f t="shared" si="71"/>
        <v>1.32</v>
      </c>
      <c r="L449" s="30" t="s">
        <v>103</v>
      </c>
      <c r="M449" s="15">
        <f t="shared" si="72"/>
        <v>1320</v>
      </c>
      <c r="N449" s="13" t="s">
        <v>71</v>
      </c>
    </row>
    <row r="450" spans="1:14">
      <c r="A450" s="203">
        <v>26</v>
      </c>
      <c r="B450" s="5"/>
      <c r="C450" s="5" t="s">
        <v>1931</v>
      </c>
      <c r="D450" s="5"/>
      <c r="E450" s="5" t="s">
        <v>12</v>
      </c>
      <c r="F450" s="12" t="s">
        <v>990</v>
      </c>
      <c r="G450" s="12">
        <v>1</v>
      </c>
      <c r="H450" s="13" t="s">
        <v>74</v>
      </c>
      <c r="I450" s="12">
        <f t="shared" ref="I450" si="75">G450*1.5</f>
        <v>1.5</v>
      </c>
      <c r="J450" s="13" t="s">
        <v>72</v>
      </c>
      <c r="K450" s="30">
        <f t="shared" si="71"/>
        <v>0.495</v>
      </c>
      <c r="L450" s="30" t="s">
        <v>103</v>
      </c>
      <c r="M450" s="15">
        <f t="shared" si="72"/>
        <v>495</v>
      </c>
      <c r="N450" s="13" t="s">
        <v>71</v>
      </c>
    </row>
    <row r="451" spans="1:14">
      <c r="A451" s="203">
        <v>27</v>
      </c>
      <c r="B451" s="5"/>
      <c r="C451" s="5" t="s">
        <v>1919</v>
      </c>
      <c r="D451" s="5"/>
      <c r="E451" s="5" t="s">
        <v>12</v>
      </c>
      <c r="F451" s="12" t="s">
        <v>505</v>
      </c>
      <c r="G451" s="12">
        <v>1</v>
      </c>
      <c r="H451" s="13" t="s">
        <v>74</v>
      </c>
      <c r="I451" s="12">
        <f>G451*1</f>
        <v>1</v>
      </c>
      <c r="J451" s="13" t="s">
        <v>72</v>
      </c>
      <c r="K451" s="30">
        <f t="shared" si="71"/>
        <v>0.33</v>
      </c>
      <c r="L451" s="30" t="s">
        <v>103</v>
      </c>
      <c r="M451" s="15">
        <f t="shared" si="72"/>
        <v>330</v>
      </c>
      <c r="N451" s="13" t="s">
        <v>71</v>
      </c>
    </row>
    <row r="452" spans="1:14">
      <c r="A452" s="203">
        <v>28</v>
      </c>
      <c r="B452" s="5"/>
      <c r="C452" s="5" t="s">
        <v>832</v>
      </c>
      <c r="D452" s="5"/>
      <c r="E452" s="5" t="s">
        <v>12</v>
      </c>
      <c r="F452" s="12" t="s">
        <v>1920</v>
      </c>
      <c r="G452" s="12">
        <v>1</v>
      </c>
      <c r="H452" s="13" t="s">
        <v>74</v>
      </c>
      <c r="I452" s="12">
        <f>G452*1</f>
        <v>1</v>
      </c>
      <c r="J452" s="13" t="s">
        <v>72</v>
      </c>
      <c r="K452" s="30">
        <f t="shared" si="71"/>
        <v>0.33</v>
      </c>
      <c r="L452" s="30" t="s">
        <v>103</v>
      </c>
      <c r="M452" s="15">
        <f t="shared" si="72"/>
        <v>330</v>
      </c>
      <c r="N452" s="13" t="s">
        <v>71</v>
      </c>
    </row>
    <row r="453" spans="1:14">
      <c r="A453" s="203">
        <v>29</v>
      </c>
      <c r="B453" s="5"/>
      <c r="C453" s="5" t="s">
        <v>1114</v>
      </c>
      <c r="D453" s="5"/>
      <c r="E453" s="5" t="s">
        <v>12</v>
      </c>
      <c r="F453" s="103" t="s">
        <v>322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1"/>
        <v>0.33</v>
      </c>
      <c r="L453" s="30" t="s">
        <v>103</v>
      </c>
      <c r="M453" s="15">
        <f t="shared" si="72"/>
        <v>330</v>
      </c>
      <c r="N453" s="13" t="s">
        <v>71</v>
      </c>
    </row>
    <row r="454" spans="1:14">
      <c r="A454" s="203">
        <v>30</v>
      </c>
      <c r="B454" s="5"/>
      <c r="C454" s="5" t="s">
        <v>126</v>
      </c>
      <c r="D454" s="5"/>
      <c r="E454" s="5" t="s">
        <v>43</v>
      </c>
      <c r="F454" s="12" t="s">
        <v>2017</v>
      </c>
      <c r="G454" s="12">
        <v>2</v>
      </c>
      <c r="H454" s="13" t="s">
        <v>74</v>
      </c>
      <c r="I454" s="12">
        <f t="shared" ref="I454" si="76">G454*4</f>
        <v>8</v>
      </c>
      <c r="J454" s="13" t="s">
        <v>72</v>
      </c>
      <c r="K454" s="30">
        <f t="shared" si="71"/>
        <v>2.64</v>
      </c>
      <c r="L454" s="30" t="s">
        <v>103</v>
      </c>
      <c r="M454" s="15">
        <f t="shared" si="72"/>
        <v>2640</v>
      </c>
      <c r="N454" s="13" t="s">
        <v>71</v>
      </c>
    </row>
    <row r="455" spans="1:14">
      <c r="A455" s="203">
        <v>31</v>
      </c>
      <c r="B455" s="5"/>
      <c r="C455" s="5" t="s">
        <v>893</v>
      </c>
      <c r="D455" s="5"/>
      <c r="E455" s="5" t="s">
        <v>12</v>
      </c>
      <c r="F455" s="12" t="s">
        <v>220</v>
      </c>
      <c r="G455" s="12">
        <v>1</v>
      </c>
      <c r="H455" s="13" t="s">
        <v>74</v>
      </c>
      <c r="I455" s="12">
        <f>G455*1</f>
        <v>1</v>
      </c>
      <c r="J455" s="13" t="s">
        <v>72</v>
      </c>
      <c r="K455" s="30">
        <f t="shared" si="71"/>
        <v>0.33</v>
      </c>
      <c r="L455" s="30" t="s">
        <v>103</v>
      </c>
      <c r="M455" s="15">
        <f t="shared" si="72"/>
        <v>330</v>
      </c>
      <c r="N455" s="13" t="s">
        <v>71</v>
      </c>
    </row>
    <row r="456" spans="1:14">
      <c r="A456" s="203">
        <v>32</v>
      </c>
      <c r="B456" s="5"/>
      <c r="C456" s="5" t="s">
        <v>1193</v>
      </c>
      <c r="D456" s="5"/>
      <c r="E456" s="5" t="s">
        <v>43</v>
      </c>
      <c r="F456" s="12" t="s">
        <v>218</v>
      </c>
      <c r="G456" s="12">
        <v>1</v>
      </c>
      <c r="H456" s="13" t="s">
        <v>74</v>
      </c>
      <c r="I456" s="12">
        <f>G456*1</f>
        <v>1</v>
      </c>
      <c r="J456" s="13" t="s">
        <v>72</v>
      </c>
      <c r="K456" s="30">
        <f t="shared" si="71"/>
        <v>0.33</v>
      </c>
      <c r="L456" s="30" t="s">
        <v>103</v>
      </c>
      <c r="M456" s="15">
        <f t="shared" si="72"/>
        <v>330</v>
      </c>
      <c r="N456" s="13" t="s">
        <v>71</v>
      </c>
    </row>
    <row r="457" spans="1:14">
      <c r="A457" s="203">
        <v>33</v>
      </c>
      <c r="B457" s="5"/>
      <c r="C457" s="5" t="s">
        <v>686</v>
      </c>
      <c r="D457" s="5"/>
      <c r="E457" s="5" t="s">
        <v>12</v>
      </c>
      <c r="F457" s="12" t="s">
        <v>795</v>
      </c>
      <c r="G457" s="12">
        <v>1</v>
      </c>
      <c r="H457" s="13" t="s">
        <v>74</v>
      </c>
      <c r="I457" s="12">
        <f>G457*1.5</f>
        <v>1.5</v>
      </c>
      <c r="J457" s="13" t="s">
        <v>72</v>
      </c>
      <c r="K457" s="30">
        <f t="shared" si="71"/>
        <v>0.495</v>
      </c>
      <c r="L457" s="30" t="s">
        <v>103</v>
      </c>
      <c r="M457" s="15">
        <f t="shared" si="72"/>
        <v>495</v>
      </c>
      <c r="N457" s="13" t="s">
        <v>71</v>
      </c>
    </row>
    <row r="458" spans="1:14">
      <c r="A458" s="203">
        <v>34</v>
      </c>
      <c r="B458" s="5"/>
      <c r="C458" s="5" t="s">
        <v>1929</v>
      </c>
      <c r="D458" s="5"/>
      <c r="E458" s="5" t="s">
        <v>12</v>
      </c>
      <c r="F458" s="12" t="s">
        <v>1930</v>
      </c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71"/>
        <v>0.33</v>
      </c>
      <c r="L458" s="30" t="s">
        <v>103</v>
      </c>
      <c r="M458" s="15">
        <f t="shared" si="72"/>
        <v>330</v>
      </c>
      <c r="N458" s="13" t="s">
        <v>71</v>
      </c>
    </row>
    <row r="459" spans="1:14">
      <c r="A459" s="203">
        <v>35</v>
      </c>
      <c r="B459" s="5"/>
      <c r="C459" s="5" t="s">
        <v>52</v>
      </c>
      <c r="D459" s="5"/>
      <c r="E459" s="5" t="s">
        <v>12</v>
      </c>
      <c r="F459" s="5" t="s">
        <v>1918</v>
      </c>
      <c r="G459" s="30">
        <v>4</v>
      </c>
      <c r="H459" s="13" t="s">
        <v>74</v>
      </c>
      <c r="I459" s="12">
        <f>G459*1</f>
        <v>4</v>
      </c>
      <c r="J459" s="13" t="s">
        <v>72</v>
      </c>
      <c r="K459" s="30">
        <f t="shared" si="71"/>
        <v>1.32</v>
      </c>
      <c r="L459" s="30" t="s">
        <v>103</v>
      </c>
      <c r="M459" s="15">
        <f t="shared" si="72"/>
        <v>1320</v>
      </c>
      <c r="N459" s="13" t="s">
        <v>71</v>
      </c>
    </row>
    <row r="460" spans="1:14">
      <c r="A460" s="203">
        <v>36</v>
      </c>
      <c r="B460" s="5"/>
      <c r="C460" s="5" t="s">
        <v>2018</v>
      </c>
      <c r="D460" s="5"/>
      <c r="E460" s="5" t="s">
        <v>43</v>
      </c>
      <c r="F460" s="5" t="s">
        <v>1917</v>
      </c>
      <c r="G460" s="30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203">
        <v>37</v>
      </c>
      <c r="B461" s="5"/>
      <c r="C461" s="5" t="s">
        <v>49</v>
      </c>
      <c r="D461" s="5" t="s">
        <v>48</v>
      </c>
      <c r="E461" s="5" t="s">
        <v>1369</v>
      </c>
      <c r="F461" s="180" t="s">
        <v>75</v>
      </c>
      <c r="G461" s="12">
        <v>0</v>
      </c>
      <c r="H461" s="13" t="s">
        <v>74</v>
      </c>
      <c r="I461" s="12">
        <v>4</v>
      </c>
      <c r="J461" s="13" t="s">
        <v>72</v>
      </c>
      <c r="K461" s="12">
        <f t="shared" si="71"/>
        <v>1.32</v>
      </c>
      <c r="L461" s="13" t="s">
        <v>103</v>
      </c>
      <c r="M461" s="12">
        <f t="shared" si="72"/>
        <v>1320</v>
      </c>
      <c r="N461" s="13" t="s">
        <v>71</v>
      </c>
    </row>
    <row r="462" spans="1:14">
      <c r="A462" s="203">
        <v>38</v>
      </c>
      <c r="B462" s="5"/>
      <c r="C462" s="102" t="s">
        <v>1371</v>
      </c>
      <c r="D462" s="102" t="s">
        <v>25</v>
      </c>
      <c r="E462" s="102" t="s">
        <v>1372</v>
      </c>
      <c r="F462" s="180" t="s">
        <v>75</v>
      </c>
      <c r="G462" s="140">
        <v>0</v>
      </c>
      <c r="H462" s="141" t="s">
        <v>74</v>
      </c>
      <c r="I462" s="140">
        <v>7</v>
      </c>
      <c r="J462" s="141" t="s">
        <v>72</v>
      </c>
      <c r="K462" s="142" t="s">
        <v>1373</v>
      </c>
      <c r="L462" s="141" t="s">
        <v>103</v>
      </c>
      <c r="M462" s="142" t="s">
        <v>1374</v>
      </c>
      <c r="N462" s="141" t="s">
        <v>71</v>
      </c>
    </row>
    <row r="463" spans="1:14">
      <c r="A463" s="281" t="s">
        <v>54</v>
      </c>
      <c r="B463" s="282"/>
      <c r="C463" s="282"/>
      <c r="D463" s="282"/>
      <c r="E463" s="283"/>
      <c r="F463" s="202"/>
      <c r="G463" s="12">
        <f>SUM(G425:G462)</f>
        <v>58</v>
      </c>
      <c r="H463" s="13" t="s">
        <v>74</v>
      </c>
      <c r="I463" s="12">
        <f>SUM(I425:I461)</f>
        <v>206</v>
      </c>
      <c r="J463" s="13" t="s">
        <v>72</v>
      </c>
      <c r="K463" s="30">
        <f>I463*0.33</f>
        <v>67.98</v>
      </c>
      <c r="L463" s="30" t="s">
        <v>103</v>
      </c>
      <c r="M463" s="34">
        <f>SUM(M425:M461)</f>
        <v>67980</v>
      </c>
      <c r="N463" s="13" t="s">
        <v>71</v>
      </c>
    </row>
    <row r="466" spans="1:14">
      <c r="A466" s="286" t="s">
        <v>1932</v>
      </c>
      <c r="B466" s="286" t="s">
        <v>0</v>
      </c>
      <c r="C466" s="286" t="s">
        <v>2</v>
      </c>
      <c r="D466" s="286" t="s">
        <v>4</v>
      </c>
      <c r="E466" s="286" t="s">
        <v>1</v>
      </c>
      <c r="F466" s="286" t="s">
        <v>280</v>
      </c>
      <c r="G466" s="288" t="s">
        <v>5</v>
      </c>
      <c r="H466" s="289"/>
      <c r="I466" s="288" t="s">
        <v>6</v>
      </c>
      <c r="J466" s="289"/>
      <c r="K466" s="288" t="s">
        <v>101</v>
      </c>
      <c r="L466" s="289"/>
      <c r="M466" s="288" t="s">
        <v>102</v>
      </c>
      <c r="N466" s="289"/>
    </row>
    <row r="467" spans="1:14">
      <c r="A467" s="287"/>
      <c r="B467" s="287"/>
      <c r="C467" s="287"/>
      <c r="D467" s="287"/>
      <c r="E467" s="287"/>
      <c r="F467" s="287"/>
      <c r="G467" s="290"/>
      <c r="H467" s="291"/>
      <c r="I467" s="290"/>
      <c r="J467" s="291"/>
      <c r="K467" s="290"/>
      <c r="L467" s="291"/>
      <c r="M467" s="290"/>
      <c r="N467" s="291"/>
    </row>
    <row r="468" spans="1:14">
      <c r="A468" s="163">
        <v>1</v>
      </c>
      <c r="B468" s="16" t="s">
        <v>212</v>
      </c>
      <c r="C468" s="5" t="s">
        <v>3</v>
      </c>
      <c r="D468" s="5" t="s">
        <v>7</v>
      </c>
      <c r="E468" s="5" t="s">
        <v>8</v>
      </c>
      <c r="F468" s="12" t="s">
        <v>2349</v>
      </c>
      <c r="G468" s="12">
        <v>3</v>
      </c>
      <c r="H468" s="13" t="s">
        <v>74</v>
      </c>
      <c r="I468" s="12">
        <f t="shared" ref="I468:I470" si="77">G468*6</f>
        <v>18</v>
      </c>
      <c r="J468" s="13" t="s">
        <v>72</v>
      </c>
      <c r="K468" s="30">
        <f t="shared" ref="K468:K504" si="78">I468*0.33</f>
        <v>5.94</v>
      </c>
      <c r="L468" s="30" t="s">
        <v>103</v>
      </c>
      <c r="M468" s="15">
        <f t="shared" ref="M468:M504" si="79">K468*1000</f>
        <v>5940</v>
      </c>
      <c r="N468" s="13" t="s">
        <v>71</v>
      </c>
    </row>
    <row r="469" spans="1:14">
      <c r="A469" s="163">
        <v>2</v>
      </c>
      <c r="B469" s="162">
        <v>43658</v>
      </c>
      <c r="C469" s="5" t="s">
        <v>56</v>
      </c>
      <c r="D469" s="5" t="s">
        <v>93</v>
      </c>
      <c r="E469" s="5" t="s">
        <v>8</v>
      </c>
      <c r="F469" s="93" t="s">
        <v>1218</v>
      </c>
      <c r="G469" s="12">
        <v>2</v>
      </c>
      <c r="H469" s="13" t="s">
        <v>74</v>
      </c>
      <c r="I469" s="12">
        <f t="shared" si="77"/>
        <v>12</v>
      </c>
      <c r="J469" s="13" t="s">
        <v>72</v>
      </c>
      <c r="K469" s="30">
        <f t="shared" si="78"/>
        <v>3.96</v>
      </c>
      <c r="L469" s="30" t="s">
        <v>103</v>
      </c>
      <c r="M469" s="15">
        <f t="shared" si="79"/>
        <v>3960</v>
      </c>
      <c r="N469" s="13" t="s">
        <v>71</v>
      </c>
    </row>
    <row r="470" spans="1:14">
      <c r="A470" s="163">
        <v>3</v>
      </c>
      <c r="B470" s="5"/>
      <c r="C470" s="5" t="s">
        <v>15</v>
      </c>
      <c r="D470" s="5" t="s">
        <v>647</v>
      </c>
      <c r="E470" s="5" t="s">
        <v>8</v>
      </c>
      <c r="F470" s="12" t="s">
        <v>1907</v>
      </c>
      <c r="G470" s="12">
        <v>2</v>
      </c>
      <c r="H470" s="13" t="s">
        <v>74</v>
      </c>
      <c r="I470" s="12">
        <f t="shared" si="77"/>
        <v>12</v>
      </c>
      <c r="J470" s="13" t="s">
        <v>72</v>
      </c>
      <c r="K470" s="30">
        <f t="shared" si="78"/>
        <v>3.96</v>
      </c>
      <c r="L470" s="30" t="s">
        <v>103</v>
      </c>
      <c r="M470" s="15">
        <f t="shared" si="79"/>
        <v>3960</v>
      </c>
      <c r="N470" s="13" t="s">
        <v>71</v>
      </c>
    </row>
    <row r="471" spans="1:14">
      <c r="A471" s="163">
        <v>4</v>
      </c>
      <c r="B471" s="5"/>
      <c r="C471" s="5" t="s">
        <v>17</v>
      </c>
      <c r="D471" s="5" t="s">
        <v>16</v>
      </c>
      <c r="E471" s="5" t="s">
        <v>8</v>
      </c>
      <c r="F471" s="12" t="s">
        <v>2351</v>
      </c>
      <c r="G471" s="12">
        <v>3</v>
      </c>
      <c r="H471" s="13" t="s">
        <v>74</v>
      </c>
      <c r="I471" s="12">
        <f>G471*F3852</f>
        <v>0</v>
      </c>
      <c r="J471" s="13" t="s">
        <v>72</v>
      </c>
      <c r="K471" s="30">
        <f t="shared" si="78"/>
        <v>0</v>
      </c>
      <c r="L471" s="30" t="s">
        <v>103</v>
      </c>
      <c r="M471" s="15">
        <f t="shared" si="79"/>
        <v>0</v>
      </c>
      <c r="N471" s="13" t="s">
        <v>71</v>
      </c>
    </row>
    <row r="472" spans="1:14">
      <c r="A472" s="163">
        <v>5</v>
      </c>
      <c r="B472" s="5"/>
      <c r="C472" s="5" t="s">
        <v>251</v>
      </c>
      <c r="D472" s="5" t="s">
        <v>18</v>
      </c>
      <c r="E472" s="5" t="s">
        <v>8</v>
      </c>
      <c r="F472" s="12" t="s">
        <v>2009</v>
      </c>
      <c r="G472" s="12">
        <v>4</v>
      </c>
      <c r="H472" s="13" t="s">
        <v>74</v>
      </c>
      <c r="I472" s="12">
        <f t="shared" ref="I472:I476" si="80">G472*6</f>
        <v>24</v>
      </c>
      <c r="J472" s="13" t="s">
        <v>72</v>
      </c>
      <c r="K472" s="30">
        <f t="shared" si="78"/>
        <v>7.92</v>
      </c>
      <c r="L472" s="30" t="s">
        <v>103</v>
      </c>
      <c r="M472" s="15">
        <f t="shared" si="79"/>
        <v>7920</v>
      </c>
      <c r="N472" s="13" t="s">
        <v>71</v>
      </c>
    </row>
    <row r="473" spans="1:14">
      <c r="A473" s="163">
        <v>6</v>
      </c>
      <c r="B473" s="5"/>
      <c r="C473" s="9" t="s">
        <v>52</v>
      </c>
      <c r="D473" s="9" t="s">
        <v>51</v>
      </c>
      <c r="E473" s="9" t="s">
        <v>8</v>
      </c>
      <c r="F473" s="72" t="s">
        <v>2352</v>
      </c>
      <c r="G473" s="12">
        <v>3</v>
      </c>
      <c r="H473" s="13" t="s">
        <v>74</v>
      </c>
      <c r="I473" s="12">
        <f t="shared" si="80"/>
        <v>18</v>
      </c>
      <c r="J473" s="13" t="s">
        <v>72</v>
      </c>
      <c r="K473" s="30">
        <f t="shared" si="78"/>
        <v>5.94</v>
      </c>
      <c r="L473" s="30" t="s">
        <v>103</v>
      </c>
      <c r="M473" s="15">
        <f t="shared" si="79"/>
        <v>5940</v>
      </c>
      <c r="N473" s="13" t="s">
        <v>71</v>
      </c>
    </row>
    <row r="474" spans="1:14">
      <c r="A474" s="163">
        <v>7</v>
      </c>
      <c r="B474" s="5"/>
      <c r="C474" s="5" t="s">
        <v>10</v>
      </c>
      <c r="D474" s="5" t="s">
        <v>93</v>
      </c>
      <c r="E474" s="5" t="s">
        <v>8</v>
      </c>
      <c r="F474" s="12" t="s">
        <v>2350</v>
      </c>
      <c r="G474" s="12">
        <v>5</v>
      </c>
      <c r="H474" s="13" t="s">
        <v>74</v>
      </c>
      <c r="I474" s="12">
        <f t="shared" si="80"/>
        <v>30</v>
      </c>
      <c r="J474" s="13" t="s">
        <v>72</v>
      </c>
      <c r="K474" s="30">
        <f t="shared" si="78"/>
        <v>9.9</v>
      </c>
      <c r="L474" s="30" t="s">
        <v>103</v>
      </c>
      <c r="M474" s="15">
        <f t="shared" si="79"/>
        <v>9900</v>
      </c>
      <c r="N474" s="13" t="s">
        <v>71</v>
      </c>
    </row>
    <row r="475" spans="1:14">
      <c r="A475" s="203">
        <v>8</v>
      </c>
      <c r="B475" s="5"/>
      <c r="C475" s="102" t="s">
        <v>26</v>
      </c>
      <c r="D475" s="102" t="s">
        <v>89</v>
      </c>
      <c r="E475" s="102" t="s">
        <v>8</v>
      </c>
      <c r="F475" s="119" t="s">
        <v>2353</v>
      </c>
      <c r="G475" s="133">
        <v>4</v>
      </c>
      <c r="H475" s="134" t="s">
        <v>74</v>
      </c>
      <c r="I475" s="133">
        <f t="shared" si="80"/>
        <v>24</v>
      </c>
      <c r="J475" s="134" t="s">
        <v>72</v>
      </c>
      <c r="K475" s="30">
        <f t="shared" si="78"/>
        <v>7.92</v>
      </c>
      <c r="L475" s="135" t="s">
        <v>103</v>
      </c>
      <c r="M475" s="136">
        <f t="shared" si="79"/>
        <v>7920</v>
      </c>
      <c r="N475" s="134" t="s">
        <v>71</v>
      </c>
    </row>
    <row r="476" spans="1:14">
      <c r="A476" s="203">
        <v>9</v>
      </c>
      <c r="B476" s="5"/>
      <c r="C476" s="5" t="s">
        <v>94</v>
      </c>
      <c r="D476" s="5" t="s">
        <v>95</v>
      </c>
      <c r="E476" s="5" t="s">
        <v>8</v>
      </c>
      <c r="F476" s="177" t="s">
        <v>75</v>
      </c>
      <c r="G476" s="12">
        <v>0</v>
      </c>
      <c r="H476" s="13" t="s">
        <v>74</v>
      </c>
      <c r="I476" s="12">
        <f t="shared" si="80"/>
        <v>0</v>
      </c>
      <c r="J476" s="13" t="s">
        <v>72</v>
      </c>
      <c r="K476" s="30">
        <f t="shared" si="78"/>
        <v>0</v>
      </c>
      <c r="L476" s="30" t="s">
        <v>103</v>
      </c>
      <c r="M476" s="15">
        <f t="shared" si="79"/>
        <v>0</v>
      </c>
      <c r="N476" s="13" t="s">
        <v>71</v>
      </c>
    </row>
    <row r="477" spans="1:14">
      <c r="A477" s="203">
        <v>10</v>
      </c>
      <c r="B477" s="5"/>
      <c r="C477" s="5" t="s">
        <v>190</v>
      </c>
      <c r="D477" s="5" t="s">
        <v>20</v>
      </c>
      <c r="E477" s="5" t="s">
        <v>173</v>
      </c>
      <c r="F477" s="12" t="s">
        <v>2354</v>
      </c>
      <c r="G477" s="12">
        <v>1</v>
      </c>
      <c r="H477" s="13" t="s">
        <v>74</v>
      </c>
      <c r="I477" s="12">
        <f>G477*7</f>
        <v>7</v>
      </c>
      <c r="J477" s="13" t="s">
        <v>72</v>
      </c>
      <c r="K477" s="30">
        <f t="shared" si="78"/>
        <v>2.31</v>
      </c>
      <c r="L477" s="30" t="s">
        <v>103</v>
      </c>
      <c r="M477" s="15">
        <f t="shared" si="79"/>
        <v>2310</v>
      </c>
      <c r="N477" s="13" t="s">
        <v>71</v>
      </c>
    </row>
    <row r="478" spans="1:14">
      <c r="A478" s="203">
        <v>11</v>
      </c>
      <c r="B478" s="5"/>
      <c r="C478" s="5" t="s">
        <v>34</v>
      </c>
      <c r="D478" s="5" t="s">
        <v>134</v>
      </c>
      <c r="E478" s="5" t="s">
        <v>173</v>
      </c>
      <c r="F478" s="177" t="s">
        <v>75</v>
      </c>
      <c r="G478" s="12">
        <v>0</v>
      </c>
      <c r="H478" s="13" t="s">
        <v>74</v>
      </c>
      <c r="I478" s="12">
        <f>G478*7</f>
        <v>0</v>
      </c>
      <c r="J478" s="13" t="s">
        <v>72</v>
      </c>
      <c r="K478" s="30">
        <f t="shared" si="78"/>
        <v>0</v>
      </c>
      <c r="L478" s="30" t="s">
        <v>103</v>
      </c>
      <c r="M478" s="15">
        <f t="shared" si="79"/>
        <v>0</v>
      </c>
      <c r="N478" s="13" t="s">
        <v>71</v>
      </c>
    </row>
    <row r="479" spans="1:14">
      <c r="A479" s="203">
        <v>12</v>
      </c>
      <c r="B479" s="5"/>
      <c r="C479" s="5" t="s">
        <v>23</v>
      </c>
      <c r="D479" s="5" t="s">
        <v>136</v>
      </c>
      <c r="E479" s="5" t="s">
        <v>12</v>
      </c>
      <c r="F479" s="5" t="s">
        <v>2024</v>
      </c>
      <c r="G479" s="12">
        <v>1</v>
      </c>
      <c r="H479" s="13" t="s">
        <v>74</v>
      </c>
      <c r="I479" s="12">
        <f t="shared" ref="I479:I488" si="81">G479*1</f>
        <v>1</v>
      </c>
      <c r="J479" s="13" t="s">
        <v>72</v>
      </c>
      <c r="K479" s="30">
        <f t="shared" si="78"/>
        <v>0.33</v>
      </c>
      <c r="L479" s="30" t="s">
        <v>103</v>
      </c>
      <c r="M479" s="15">
        <f t="shared" si="79"/>
        <v>330</v>
      </c>
      <c r="N479" s="13" t="s">
        <v>71</v>
      </c>
    </row>
    <row r="480" spans="1:14">
      <c r="A480" s="203">
        <v>13</v>
      </c>
      <c r="B480" s="5"/>
      <c r="C480" s="5" t="s">
        <v>90</v>
      </c>
      <c r="D480" s="5" t="s">
        <v>91</v>
      </c>
      <c r="E480" s="5" t="s">
        <v>12</v>
      </c>
      <c r="F480" s="12" t="s">
        <v>1342</v>
      </c>
      <c r="G480" s="12">
        <v>1</v>
      </c>
      <c r="H480" s="13" t="s">
        <v>74</v>
      </c>
      <c r="I480" s="12">
        <f t="shared" si="81"/>
        <v>1</v>
      </c>
      <c r="J480" s="13" t="s">
        <v>72</v>
      </c>
      <c r="K480" s="30">
        <f t="shared" si="78"/>
        <v>0.33</v>
      </c>
      <c r="L480" s="30" t="s">
        <v>103</v>
      </c>
      <c r="M480" s="15">
        <f t="shared" si="79"/>
        <v>330</v>
      </c>
      <c r="N480" s="13" t="s">
        <v>71</v>
      </c>
    </row>
    <row r="481" spans="1:14">
      <c r="A481" s="203">
        <v>14</v>
      </c>
      <c r="B481" s="5"/>
      <c r="C481" s="5" t="s">
        <v>81</v>
      </c>
      <c r="D481" s="5" t="s">
        <v>82</v>
      </c>
      <c r="E481" s="5" t="s">
        <v>12</v>
      </c>
      <c r="F481" s="181" t="s">
        <v>2355</v>
      </c>
      <c r="G481" s="12">
        <v>1</v>
      </c>
      <c r="H481" s="13" t="s">
        <v>74</v>
      </c>
      <c r="I481" s="12">
        <f t="shared" si="81"/>
        <v>1</v>
      </c>
      <c r="J481" s="13" t="s">
        <v>72</v>
      </c>
      <c r="K481" s="30">
        <f t="shared" si="78"/>
        <v>0.33</v>
      </c>
      <c r="L481" s="30" t="s">
        <v>103</v>
      </c>
      <c r="M481" s="15">
        <f t="shared" si="79"/>
        <v>330</v>
      </c>
      <c r="N481" s="13" t="s">
        <v>71</v>
      </c>
    </row>
    <row r="482" spans="1:14">
      <c r="A482" s="203">
        <v>15</v>
      </c>
      <c r="B482" s="5"/>
      <c r="C482" s="5" t="s">
        <v>11</v>
      </c>
      <c r="D482" s="5" t="s">
        <v>13</v>
      </c>
      <c r="E482" s="5" t="s">
        <v>12</v>
      </c>
      <c r="F482" s="177" t="s">
        <v>75</v>
      </c>
      <c r="G482" s="12">
        <v>0</v>
      </c>
      <c r="H482" s="13" t="s">
        <v>74</v>
      </c>
      <c r="I482" s="12">
        <f t="shared" si="81"/>
        <v>0</v>
      </c>
      <c r="J482" s="13" t="s">
        <v>72</v>
      </c>
      <c r="K482" s="30">
        <f t="shared" si="78"/>
        <v>0</v>
      </c>
      <c r="L482" s="30" t="s">
        <v>103</v>
      </c>
      <c r="M482" s="15">
        <f t="shared" si="79"/>
        <v>0</v>
      </c>
      <c r="N482" s="13" t="s">
        <v>71</v>
      </c>
    </row>
    <row r="483" spans="1:14">
      <c r="A483" s="203">
        <v>16</v>
      </c>
      <c r="B483" s="5"/>
      <c r="C483" s="5" t="s">
        <v>28</v>
      </c>
      <c r="D483" s="5" t="s">
        <v>27</v>
      </c>
      <c r="E483" s="5" t="s">
        <v>12</v>
      </c>
      <c r="F483" s="12" t="s">
        <v>1913</v>
      </c>
      <c r="G483" s="12">
        <v>1</v>
      </c>
      <c r="H483" s="13" t="s">
        <v>74</v>
      </c>
      <c r="I483" s="12">
        <f t="shared" si="81"/>
        <v>1</v>
      </c>
      <c r="J483" s="13" t="s">
        <v>72</v>
      </c>
      <c r="K483" s="30">
        <f t="shared" si="78"/>
        <v>0.33</v>
      </c>
      <c r="L483" s="30" t="s">
        <v>103</v>
      </c>
      <c r="M483" s="15">
        <f t="shared" si="79"/>
        <v>330</v>
      </c>
      <c r="N483" s="13" t="s">
        <v>71</v>
      </c>
    </row>
    <row r="484" spans="1:14">
      <c r="A484" s="203">
        <v>17</v>
      </c>
      <c r="B484" s="5"/>
      <c r="C484" s="102" t="s">
        <v>30</v>
      </c>
      <c r="D484" s="102" t="s">
        <v>29</v>
      </c>
      <c r="E484" s="102" t="s">
        <v>12</v>
      </c>
      <c r="F484" s="133" t="s">
        <v>2356</v>
      </c>
      <c r="G484" s="133">
        <v>1</v>
      </c>
      <c r="H484" s="134" t="s">
        <v>74</v>
      </c>
      <c r="I484" s="133">
        <f t="shared" si="81"/>
        <v>1</v>
      </c>
      <c r="J484" s="134" t="s">
        <v>72</v>
      </c>
      <c r="K484" s="135">
        <f t="shared" si="78"/>
        <v>0.33</v>
      </c>
      <c r="L484" s="135" t="s">
        <v>103</v>
      </c>
      <c r="M484" s="136">
        <f t="shared" si="79"/>
        <v>330</v>
      </c>
      <c r="N484" s="134" t="s">
        <v>71</v>
      </c>
    </row>
    <row r="485" spans="1:14">
      <c r="A485" s="203">
        <v>18</v>
      </c>
      <c r="B485" s="5"/>
      <c r="C485" s="5" t="s">
        <v>32</v>
      </c>
      <c r="D485" s="5" t="s">
        <v>33</v>
      </c>
      <c r="E485" s="5" t="s">
        <v>12</v>
      </c>
      <c r="F485" s="177" t="s">
        <v>75</v>
      </c>
      <c r="G485" s="12">
        <v>0</v>
      </c>
      <c r="H485" s="13" t="s">
        <v>74</v>
      </c>
      <c r="I485" s="12">
        <f t="shared" si="81"/>
        <v>0</v>
      </c>
      <c r="J485" s="13" t="s">
        <v>72</v>
      </c>
      <c r="K485" s="30">
        <f t="shared" si="78"/>
        <v>0</v>
      </c>
      <c r="L485" s="30" t="s">
        <v>103</v>
      </c>
      <c r="M485" s="15">
        <f t="shared" si="79"/>
        <v>0</v>
      </c>
      <c r="N485" s="13" t="s">
        <v>71</v>
      </c>
    </row>
    <row r="486" spans="1:14">
      <c r="A486" s="203">
        <v>19</v>
      </c>
      <c r="B486" s="5"/>
      <c r="C486" s="5" t="s">
        <v>38</v>
      </c>
      <c r="D486" s="5" t="s">
        <v>37</v>
      </c>
      <c r="E486" s="5" t="s">
        <v>12</v>
      </c>
      <c r="F486" s="12" t="s">
        <v>2357</v>
      </c>
      <c r="G486" s="12">
        <v>1</v>
      </c>
      <c r="H486" s="13" t="s">
        <v>74</v>
      </c>
      <c r="I486" s="12">
        <f t="shared" si="81"/>
        <v>1</v>
      </c>
      <c r="J486" s="13" t="s">
        <v>72</v>
      </c>
      <c r="K486" s="30">
        <f t="shared" si="78"/>
        <v>0.33</v>
      </c>
      <c r="L486" s="30" t="s">
        <v>103</v>
      </c>
      <c r="M486" s="15">
        <f t="shared" si="79"/>
        <v>330</v>
      </c>
      <c r="N486" s="13" t="s">
        <v>71</v>
      </c>
    </row>
    <row r="487" spans="1:14">
      <c r="A487" s="203">
        <v>20</v>
      </c>
      <c r="B487" s="5"/>
      <c r="C487" s="5" t="s">
        <v>40</v>
      </c>
      <c r="D487" s="5" t="s">
        <v>39</v>
      </c>
      <c r="E487" s="5" t="s">
        <v>12</v>
      </c>
      <c r="F487" s="12" t="s">
        <v>2027</v>
      </c>
      <c r="G487" s="12">
        <v>1</v>
      </c>
      <c r="H487" s="13" t="s">
        <v>74</v>
      </c>
      <c r="I487" s="12">
        <f t="shared" si="81"/>
        <v>1</v>
      </c>
      <c r="J487" s="13" t="s">
        <v>72</v>
      </c>
      <c r="K487" s="30">
        <f t="shared" si="78"/>
        <v>0.33</v>
      </c>
      <c r="L487" s="30" t="s">
        <v>103</v>
      </c>
      <c r="M487" s="15">
        <f t="shared" si="79"/>
        <v>330</v>
      </c>
      <c r="N487" s="13" t="s">
        <v>71</v>
      </c>
    </row>
    <row r="488" spans="1:14">
      <c r="A488" s="203">
        <v>21</v>
      </c>
      <c r="B488" s="5"/>
      <c r="C488" s="5" t="s">
        <v>52</v>
      </c>
      <c r="D488" s="5" t="s">
        <v>79</v>
      </c>
      <c r="E488" s="5" t="s">
        <v>12</v>
      </c>
      <c r="F488" s="12" t="s">
        <v>1962</v>
      </c>
      <c r="G488" s="12">
        <v>1</v>
      </c>
      <c r="H488" s="13" t="s">
        <v>74</v>
      </c>
      <c r="I488" s="12">
        <f t="shared" si="81"/>
        <v>1</v>
      </c>
      <c r="J488" s="13" t="s">
        <v>72</v>
      </c>
      <c r="K488" s="30">
        <f t="shared" si="78"/>
        <v>0.33</v>
      </c>
      <c r="L488" s="30" t="s">
        <v>103</v>
      </c>
      <c r="M488" s="15">
        <f t="shared" si="79"/>
        <v>330</v>
      </c>
      <c r="N488" s="13" t="s">
        <v>71</v>
      </c>
    </row>
    <row r="489" spans="1:14">
      <c r="A489" s="203">
        <v>22</v>
      </c>
      <c r="B489" s="5"/>
      <c r="C489" s="102" t="s">
        <v>45</v>
      </c>
      <c r="D489" s="102" t="s">
        <v>44</v>
      </c>
      <c r="E489" s="102" t="s">
        <v>43</v>
      </c>
      <c r="F489" s="119" t="s">
        <v>2358</v>
      </c>
      <c r="G489" s="133">
        <v>2</v>
      </c>
      <c r="H489" s="134" t="s">
        <v>74</v>
      </c>
      <c r="I489" s="133">
        <f>G489*1.5</f>
        <v>3</v>
      </c>
      <c r="J489" s="134" t="s">
        <v>72</v>
      </c>
      <c r="K489" s="135">
        <f t="shared" si="78"/>
        <v>0.99</v>
      </c>
      <c r="L489" s="135" t="s">
        <v>103</v>
      </c>
      <c r="M489" s="136">
        <f t="shared" si="79"/>
        <v>990</v>
      </c>
      <c r="N489" s="134" t="s">
        <v>71</v>
      </c>
    </row>
    <row r="490" spans="1:14">
      <c r="A490" s="203">
        <v>23</v>
      </c>
      <c r="B490" s="5"/>
      <c r="C490" s="5" t="s">
        <v>1390</v>
      </c>
      <c r="D490" s="5" t="s">
        <v>46</v>
      </c>
      <c r="E490" s="5" t="s">
        <v>43</v>
      </c>
      <c r="F490" s="12" t="s">
        <v>2359</v>
      </c>
      <c r="G490" s="12">
        <v>1</v>
      </c>
      <c r="H490" s="13" t="s">
        <v>74</v>
      </c>
      <c r="I490" s="12">
        <f>G490*1.5</f>
        <v>1.5</v>
      </c>
      <c r="J490" s="13" t="s">
        <v>72</v>
      </c>
      <c r="K490" s="30">
        <f t="shared" si="78"/>
        <v>0.495</v>
      </c>
      <c r="L490" s="30" t="s">
        <v>103</v>
      </c>
      <c r="M490" s="15">
        <f t="shared" si="79"/>
        <v>495</v>
      </c>
      <c r="N490" s="13" t="s">
        <v>71</v>
      </c>
    </row>
    <row r="491" spans="1:14">
      <c r="A491" s="203">
        <v>24</v>
      </c>
      <c r="B491" s="5"/>
      <c r="C491" s="5" t="s">
        <v>42</v>
      </c>
      <c r="D491" s="5" t="s">
        <v>41</v>
      </c>
      <c r="E491" s="5" t="s">
        <v>43</v>
      </c>
      <c r="F491" s="177" t="s">
        <v>75</v>
      </c>
      <c r="G491" s="12">
        <v>0</v>
      </c>
      <c r="H491" s="13" t="s">
        <v>74</v>
      </c>
      <c r="I491" s="12">
        <f>G491*1.5</f>
        <v>0</v>
      </c>
      <c r="J491" s="13" t="s">
        <v>72</v>
      </c>
      <c r="K491" s="30">
        <f t="shared" si="78"/>
        <v>0</v>
      </c>
      <c r="L491" s="30" t="s">
        <v>103</v>
      </c>
      <c r="M491" s="15">
        <f t="shared" si="79"/>
        <v>0</v>
      </c>
      <c r="N491" s="13" t="s">
        <v>71</v>
      </c>
    </row>
    <row r="492" spans="1:14">
      <c r="A492" s="203">
        <v>25</v>
      </c>
      <c r="B492" s="5"/>
      <c r="C492" s="5" t="s">
        <v>1168</v>
      </c>
      <c r="D492" s="5"/>
      <c r="E492" s="5" t="s">
        <v>43</v>
      </c>
      <c r="F492" s="12" t="s">
        <v>1106</v>
      </c>
      <c r="G492" s="12">
        <v>1</v>
      </c>
      <c r="H492" s="13" t="s">
        <v>74</v>
      </c>
      <c r="I492" s="12">
        <f>G492*4</f>
        <v>4</v>
      </c>
      <c r="J492" s="13" t="s">
        <v>72</v>
      </c>
      <c r="K492" s="30">
        <f t="shared" si="78"/>
        <v>1.32</v>
      </c>
      <c r="L492" s="30" t="s">
        <v>103</v>
      </c>
      <c r="M492" s="15">
        <f t="shared" si="79"/>
        <v>1320</v>
      </c>
      <c r="N492" s="13" t="s">
        <v>71</v>
      </c>
    </row>
    <row r="493" spans="1:14">
      <c r="A493" s="203">
        <v>26</v>
      </c>
      <c r="B493" s="5"/>
      <c r="C493" s="5" t="s">
        <v>2034</v>
      </c>
      <c r="D493" s="5"/>
      <c r="E493" s="5" t="s">
        <v>43</v>
      </c>
      <c r="F493" s="12" t="s">
        <v>2035</v>
      </c>
      <c r="G493" s="12">
        <v>1</v>
      </c>
      <c r="H493" s="13" t="s">
        <v>74</v>
      </c>
      <c r="I493" s="12">
        <f t="shared" ref="I493" si="82">G493*1.5</f>
        <v>1.5</v>
      </c>
      <c r="J493" s="13" t="s">
        <v>72</v>
      </c>
      <c r="K493" s="30">
        <f t="shared" si="78"/>
        <v>0.495</v>
      </c>
      <c r="L493" s="30" t="s">
        <v>103</v>
      </c>
      <c r="M493" s="15">
        <f t="shared" si="79"/>
        <v>495</v>
      </c>
      <c r="N493" s="13" t="s">
        <v>71</v>
      </c>
    </row>
    <row r="494" spans="1:14">
      <c r="A494" s="203">
        <v>27</v>
      </c>
      <c r="B494" s="5"/>
      <c r="C494" s="5" t="s">
        <v>1919</v>
      </c>
      <c r="D494" s="5"/>
      <c r="E494" s="5" t="s">
        <v>12</v>
      </c>
      <c r="F494" s="12" t="s">
        <v>505</v>
      </c>
      <c r="G494" s="12">
        <v>1</v>
      </c>
      <c r="H494" s="13" t="s">
        <v>74</v>
      </c>
      <c r="I494" s="12">
        <f>G494*1</f>
        <v>1</v>
      </c>
      <c r="J494" s="13" t="s">
        <v>72</v>
      </c>
      <c r="K494" s="30">
        <f t="shared" si="78"/>
        <v>0.33</v>
      </c>
      <c r="L494" s="30" t="s">
        <v>103</v>
      </c>
      <c r="M494" s="15">
        <f t="shared" si="79"/>
        <v>330</v>
      </c>
      <c r="N494" s="13" t="s">
        <v>71</v>
      </c>
    </row>
    <row r="495" spans="1:14">
      <c r="A495" s="203">
        <v>28</v>
      </c>
      <c r="B495" s="5"/>
      <c r="C495" s="5" t="s">
        <v>832</v>
      </c>
      <c r="D495" s="5"/>
      <c r="E495" s="5" t="s">
        <v>12</v>
      </c>
      <c r="F495" s="12" t="s">
        <v>1920</v>
      </c>
      <c r="G495" s="12">
        <v>1</v>
      </c>
      <c r="H495" s="13" t="s">
        <v>74</v>
      </c>
      <c r="I495" s="12">
        <f>G495*1</f>
        <v>1</v>
      </c>
      <c r="J495" s="13" t="s">
        <v>72</v>
      </c>
      <c r="K495" s="30">
        <f t="shared" si="78"/>
        <v>0.33</v>
      </c>
      <c r="L495" s="30" t="s">
        <v>103</v>
      </c>
      <c r="M495" s="15">
        <f t="shared" si="79"/>
        <v>330</v>
      </c>
      <c r="N495" s="13" t="s">
        <v>71</v>
      </c>
    </row>
    <row r="496" spans="1:14">
      <c r="A496" s="203">
        <v>29</v>
      </c>
      <c r="B496" s="5"/>
      <c r="C496" s="5" t="s">
        <v>1114</v>
      </c>
      <c r="D496" s="5"/>
      <c r="E496" s="5" t="s">
        <v>12</v>
      </c>
      <c r="F496" s="103" t="s">
        <v>322</v>
      </c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78"/>
        <v>0.33</v>
      </c>
      <c r="L496" s="30" t="s">
        <v>103</v>
      </c>
      <c r="M496" s="15">
        <f t="shared" si="79"/>
        <v>330</v>
      </c>
      <c r="N496" s="13" t="s">
        <v>71</v>
      </c>
    </row>
    <row r="497" spans="1:14">
      <c r="A497" s="203">
        <v>30</v>
      </c>
      <c r="B497" s="5"/>
      <c r="C497" s="5" t="s">
        <v>126</v>
      </c>
      <c r="D497" s="5"/>
      <c r="E497" s="5" t="s">
        <v>43</v>
      </c>
      <c r="F497" s="12" t="s">
        <v>271</v>
      </c>
      <c r="G497" s="12">
        <v>1</v>
      </c>
      <c r="H497" s="13" t="s">
        <v>74</v>
      </c>
      <c r="I497" s="12">
        <f t="shared" ref="I497" si="83">G497*4</f>
        <v>4</v>
      </c>
      <c r="J497" s="13" t="s">
        <v>72</v>
      </c>
      <c r="K497" s="30">
        <f t="shared" si="78"/>
        <v>1.32</v>
      </c>
      <c r="L497" s="30" t="s">
        <v>103</v>
      </c>
      <c r="M497" s="15">
        <f t="shared" si="79"/>
        <v>1320</v>
      </c>
      <c r="N497" s="13" t="s">
        <v>71</v>
      </c>
    </row>
    <row r="498" spans="1:14">
      <c r="A498" s="203">
        <v>31</v>
      </c>
      <c r="B498" s="5"/>
      <c r="C498" s="5" t="s">
        <v>893</v>
      </c>
      <c r="D498" s="5"/>
      <c r="E498" s="5" t="s">
        <v>12</v>
      </c>
      <c r="F498" s="12" t="s">
        <v>220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78"/>
        <v>0.33</v>
      </c>
      <c r="L498" s="30" t="s">
        <v>103</v>
      </c>
      <c r="M498" s="15">
        <f t="shared" si="79"/>
        <v>330</v>
      </c>
      <c r="N498" s="13" t="s">
        <v>71</v>
      </c>
    </row>
    <row r="499" spans="1:14">
      <c r="A499" s="203">
        <v>32</v>
      </c>
      <c r="B499" s="5"/>
      <c r="C499" s="5" t="s">
        <v>1193</v>
      </c>
      <c r="D499" s="5"/>
      <c r="E499" s="5" t="s">
        <v>43</v>
      </c>
      <c r="F499" s="12" t="s">
        <v>218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78"/>
        <v>0.33</v>
      </c>
      <c r="L499" s="30" t="s">
        <v>103</v>
      </c>
      <c r="M499" s="15">
        <f t="shared" si="79"/>
        <v>330</v>
      </c>
      <c r="N499" s="13" t="s">
        <v>71</v>
      </c>
    </row>
    <row r="500" spans="1:14">
      <c r="A500" s="203">
        <v>33</v>
      </c>
      <c r="B500" s="5"/>
      <c r="C500" s="5" t="s">
        <v>686</v>
      </c>
      <c r="D500" s="5"/>
      <c r="E500" s="5" t="s">
        <v>12</v>
      </c>
      <c r="F500" s="12" t="s">
        <v>795</v>
      </c>
      <c r="G500" s="12">
        <v>1</v>
      </c>
      <c r="H500" s="13" t="s">
        <v>74</v>
      </c>
      <c r="I500" s="12">
        <f>G500*1.5</f>
        <v>1.5</v>
      </c>
      <c r="J500" s="13" t="s">
        <v>72</v>
      </c>
      <c r="K500" s="30">
        <f t="shared" si="78"/>
        <v>0.495</v>
      </c>
      <c r="L500" s="30" t="s">
        <v>103</v>
      </c>
      <c r="M500" s="15">
        <f t="shared" si="79"/>
        <v>495</v>
      </c>
      <c r="N500" s="13" t="s">
        <v>71</v>
      </c>
    </row>
    <row r="501" spans="1:14">
      <c r="A501" s="203">
        <v>34</v>
      </c>
      <c r="B501" s="5"/>
      <c r="C501" s="5" t="s">
        <v>1929</v>
      </c>
      <c r="D501" s="5"/>
      <c r="E501" s="5" t="s">
        <v>12</v>
      </c>
      <c r="F501" s="12" t="s">
        <v>1930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78"/>
        <v>0.33</v>
      </c>
      <c r="L501" s="30" t="s">
        <v>103</v>
      </c>
      <c r="M501" s="15">
        <f t="shared" si="79"/>
        <v>330</v>
      </c>
      <c r="N501" s="13" t="s">
        <v>71</v>
      </c>
    </row>
    <row r="502" spans="1:14">
      <c r="A502" s="203">
        <v>35</v>
      </c>
      <c r="B502" s="5"/>
      <c r="C502" s="5" t="s">
        <v>52</v>
      </c>
      <c r="D502" s="5"/>
      <c r="E502" s="5" t="s">
        <v>12</v>
      </c>
      <c r="F502" s="5" t="s">
        <v>995</v>
      </c>
      <c r="G502" s="30">
        <v>2</v>
      </c>
      <c r="H502" s="13" t="s">
        <v>74</v>
      </c>
      <c r="I502" s="12">
        <f>G502*1</f>
        <v>2</v>
      </c>
      <c r="J502" s="13" t="s">
        <v>72</v>
      </c>
      <c r="K502" s="30">
        <f t="shared" si="78"/>
        <v>0.66</v>
      </c>
      <c r="L502" s="30" t="s">
        <v>103</v>
      </c>
      <c r="M502" s="15">
        <f t="shared" si="79"/>
        <v>660</v>
      </c>
      <c r="N502" s="13" t="s">
        <v>71</v>
      </c>
    </row>
    <row r="503" spans="1:14">
      <c r="A503" s="203">
        <v>36</v>
      </c>
      <c r="B503" s="5"/>
      <c r="C503" s="5" t="s">
        <v>2033</v>
      </c>
      <c r="D503" s="5"/>
      <c r="E503" s="5" t="s">
        <v>43</v>
      </c>
      <c r="F503" s="5" t="s">
        <v>1658</v>
      </c>
      <c r="G503" s="30">
        <v>1</v>
      </c>
      <c r="H503" s="13" t="s">
        <v>74</v>
      </c>
      <c r="I503" s="12">
        <f>G503*1</f>
        <v>1</v>
      </c>
      <c r="J503" s="13" t="s">
        <v>72</v>
      </c>
      <c r="K503" s="30">
        <f t="shared" si="78"/>
        <v>0.33</v>
      </c>
      <c r="L503" s="30" t="s">
        <v>103</v>
      </c>
      <c r="M503" s="15">
        <f t="shared" si="79"/>
        <v>330</v>
      </c>
      <c r="N503" s="13" t="s">
        <v>71</v>
      </c>
    </row>
    <row r="504" spans="1:14">
      <c r="A504" s="203">
        <v>37</v>
      </c>
      <c r="B504" s="5"/>
      <c r="C504" s="5" t="s">
        <v>49</v>
      </c>
      <c r="D504" s="5" t="s">
        <v>48</v>
      </c>
      <c r="E504" s="5" t="s">
        <v>1369</v>
      </c>
      <c r="F504" s="5" t="s">
        <v>2031</v>
      </c>
      <c r="G504" s="12">
        <v>0</v>
      </c>
      <c r="H504" s="13" t="s">
        <v>74</v>
      </c>
      <c r="I504" s="12">
        <v>4</v>
      </c>
      <c r="J504" s="13" t="s">
        <v>72</v>
      </c>
      <c r="K504" s="12">
        <f t="shared" si="78"/>
        <v>1.32</v>
      </c>
      <c r="L504" s="13" t="s">
        <v>103</v>
      </c>
      <c r="M504" s="12">
        <f t="shared" si="79"/>
        <v>1320</v>
      </c>
      <c r="N504" s="13" t="s">
        <v>71</v>
      </c>
    </row>
    <row r="505" spans="1:14">
      <c r="A505" s="203">
        <v>38</v>
      </c>
      <c r="B505" s="5"/>
      <c r="C505" s="102" t="s">
        <v>1371</v>
      </c>
      <c r="D505" s="102" t="s">
        <v>25</v>
      </c>
      <c r="E505" s="102" t="s">
        <v>1372</v>
      </c>
      <c r="F505" s="160" t="s">
        <v>2032</v>
      </c>
      <c r="G505" s="140">
        <v>0</v>
      </c>
      <c r="H505" s="141" t="s">
        <v>74</v>
      </c>
      <c r="I505" s="140">
        <v>7</v>
      </c>
      <c r="J505" s="141" t="s">
        <v>72</v>
      </c>
      <c r="K505" s="142" t="s">
        <v>1373</v>
      </c>
      <c r="L505" s="141" t="s">
        <v>103</v>
      </c>
      <c r="M505" s="142" t="s">
        <v>1374</v>
      </c>
      <c r="N505" s="141" t="s">
        <v>71</v>
      </c>
    </row>
    <row r="506" spans="1:14">
      <c r="A506" s="281" t="s">
        <v>54</v>
      </c>
      <c r="B506" s="282"/>
      <c r="C506" s="282"/>
      <c r="D506" s="282"/>
      <c r="E506" s="283"/>
      <c r="F506" s="202"/>
      <c r="G506" s="12">
        <f>SUM(G468:G505)</f>
        <v>51</v>
      </c>
      <c r="H506" s="13" t="s">
        <v>74</v>
      </c>
      <c r="I506" s="12">
        <f>SUM(I468:I504)</f>
        <v>181.5</v>
      </c>
      <c r="J506" s="13" t="s">
        <v>72</v>
      </c>
      <c r="K506" s="30">
        <f>I506*0.33</f>
        <v>59.895000000000003</v>
      </c>
      <c r="L506" s="30" t="s">
        <v>103</v>
      </c>
      <c r="M506" s="34">
        <f>SUM(M468:M504)</f>
        <v>59895</v>
      </c>
      <c r="N506" s="13" t="s">
        <v>71</v>
      </c>
    </row>
    <row r="508" spans="1:14">
      <c r="A508" s="286" t="s">
        <v>1932</v>
      </c>
      <c r="B508" s="286" t="s">
        <v>0</v>
      </c>
      <c r="C508" s="286" t="s">
        <v>2</v>
      </c>
      <c r="D508" s="286" t="s">
        <v>4</v>
      </c>
      <c r="E508" s="286" t="s">
        <v>1</v>
      </c>
      <c r="F508" s="286" t="s">
        <v>280</v>
      </c>
      <c r="G508" s="288" t="s">
        <v>5</v>
      </c>
      <c r="H508" s="289"/>
      <c r="I508" s="288" t="s">
        <v>6</v>
      </c>
      <c r="J508" s="289"/>
      <c r="K508" s="288" t="s">
        <v>101</v>
      </c>
      <c r="L508" s="289"/>
      <c r="M508" s="288" t="s">
        <v>102</v>
      </c>
      <c r="N508" s="289"/>
    </row>
    <row r="509" spans="1:14">
      <c r="A509" s="287"/>
      <c r="B509" s="287"/>
      <c r="C509" s="287"/>
      <c r="D509" s="287"/>
      <c r="E509" s="287"/>
      <c r="F509" s="287"/>
      <c r="G509" s="290"/>
      <c r="H509" s="291"/>
      <c r="I509" s="290"/>
      <c r="J509" s="291"/>
      <c r="K509" s="290"/>
      <c r="L509" s="291"/>
      <c r="M509" s="290"/>
      <c r="N509" s="291"/>
    </row>
    <row r="510" spans="1:14">
      <c r="A510" s="163">
        <v>1</v>
      </c>
      <c r="B510" s="16" t="s">
        <v>62</v>
      </c>
      <c r="C510" s="5" t="s">
        <v>3</v>
      </c>
      <c r="D510" s="5" t="s">
        <v>7</v>
      </c>
      <c r="E510" s="5" t="s">
        <v>8</v>
      </c>
      <c r="F510" s="12" t="s">
        <v>2051</v>
      </c>
      <c r="G510" s="12">
        <v>4</v>
      </c>
      <c r="H510" s="13" t="s">
        <v>74</v>
      </c>
      <c r="I510" s="12">
        <f t="shared" ref="I510:I512" si="84">G510*6</f>
        <v>24</v>
      </c>
      <c r="J510" s="13" t="s">
        <v>72</v>
      </c>
      <c r="K510" s="30">
        <f t="shared" ref="K510:K546" si="85">I510*0.33</f>
        <v>7.92</v>
      </c>
      <c r="L510" s="30" t="s">
        <v>103</v>
      </c>
      <c r="M510" s="15">
        <f t="shared" ref="M510:M546" si="86">K510*1000</f>
        <v>7920</v>
      </c>
      <c r="N510" s="13" t="s">
        <v>71</v>
      </c>
    </row>
    <row r="511" spans="1:14">
      <c r="A511" s="163">
        <v>2</v>
      </c>
      <c r="B511" s="162">
        <v>43659</v>
      </c>
      <c r="C511" s="5" t="s">
        <v>56</v>
      </c>
      <c r="D511" s="5" t="s">
        <v>93</v>
      </c>
      <c r="E511" s="5" t="s">
        <v>8</v>
      </c>
      <c r="F511" s="93" t="s">
        <v>2361</v>
      </c>
      <c r="G511" s="12">
        <v>3</v>
      </c>
      <c r="H511" s="13" t="s">
        <v>74</v>
      </c>
      <c r="I511" s="12">
        <f t="shared" si="84"/>
        <v>18</v>
      </c>
      <c r="J511" s="13" t="s">
        <v>72</v>
      </c>
      <c r="K511" s="30">
        <f t="shared" si="85"/>
        <v>5.94</v>
      </c>
      <c r="L511" s="30" t="s">
        <v>103</v>
      </c>
      <c r="M511" s="15">
        <f t="shared" si="86"/>
        <v>5940</v>
      </c>
      <c r="N511" s="13" t="s">
        <v>71</v>
      </c>
    </row>
    <row r="512" spans="1:14">
      <c r="A512" s="163">
        <v>3</v>
      </c>
      <c r="B512" s="5"/>
      <c r="C512" s="5" t="s">
        <v>15</v>
      </c>
      <c r="D512" s="5" t="s">
        <v>647</v>
      </c>
      <c r="E512" s="5" t="s">
        <v>8</v>
      </c>
      <c r="F512" s="181" t="s">
        <v>1243</v>
      </c>
      <c r="G512" s="12">
        <v>2</v>
      </c>
      <c r="H512" s="13" t="s">
        <v>74</v>
      </c>
      <c r="I512" s="12">
        <f t="shared" si="84"/>
        <v>12</v>
      </c>
      <c r="J512" s="13" t="s">
        <v>72</v>
      </c>
      <c r="K512" s="30">
        <f t="shared" si="85"/>
        <v>3.96</v>
      </c>
      <c r="L512" s="30" t="s">
        <v>103</v>
      </c>
      <c r="M512" s="15">
        <f t="shared" si="86"/>
        <v>3960</v>
      </c>
      <c r="N512" s="13" t="s">
        <v>71</v>
      </c>
    </row>
    <row r="513" spans="1:14">
      <c r="A513" s="163">
        <v>4</v>
      </c>
      <c r="B513" s="5"/>
      <c r="C513" s="5" t="s">
        <v>17</v>
      </c>
      <c r="D513" s="5" t="s">
        <v>16</v>
      </c>
      <c r="E513" s="5" t="s">
        <v>8</v>
      </c>
      <c r="F513" s="12" t="s">
        <v>1908</v>
      </c>
      <c r="G513" s="12">
        <v>5</v>
      </c>
      <c r="H513" s="13" t="s">
        <v>74</v>
      </c>
      <c r="I513" s="12">
        <f>G513*F3894</f>
        <v>0</v>
      </c>
      <c r="J513" s="13" t="s">
        <v>72</v>
      </c>
      <c r="K513" s="30">
        <f t="shared" si="85"/>
        <v>0</v>
      </c>
      <c r="L513" s="30" t="s">
        <v>103</v>
      </c>
      <c r="M513" s="15">
        <f t="shared" si="86"/>
        <v>0</v>
      </c>
      <c r="N513" s="13" t="s">
        <v>71</v>
      </c>
    </row>
    <row r="514" spans="1:14">
      <c r="A514" s="163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2036</v>
      </c>
      <c r="G514" s="12">
        <v>5</v>
      </c>
      <c r="H514" s="13" t="s">
        <v>74</v>
      </c>
      <c r="I514" s="12">
        <f t="shared" ref="I514:I518" si="87">G514*6</f>
        <v>30</v>
      </c>
      <c r="J514" s="13" t="s">
        <v>72</v>
      </c>
      <c r="K514" s="30">
        <f t="shared" si="85"/>
        <v>9.9</v>
      </c>
      <c r="L514" s="30" t="s">
        <v>103</v>
      </c>
      <c r="M514" s="15">
        <f t="shared" si="86"/>
        <v>9900</v>
      </c>
      <c r="N514" s="13" t="s">
        <v>71</v>
      </c>
    </row>
    <row r="515" spans="1:14">
      <c r="A515" s="163">
        <v>6</v>
      </c>
      <c r="B515" s="5"/>
      <c r="C515" s="9" t="s">
        <v>52</v>
      </c>
      <c r="D515" s="9" t="s">
        <v>51</v>
      </c>
      <c r="E515" s="9" t="s">
        <v>8</v>
      </c>
      <c r="F515" s="184" t="s">
        <v>75</v>
      </c>
      <c r="G515" s="12">
        <v>0</v>
      </c>
      <c r="H515" s="13" t="s">
        <v>74</v>
      </c>
      <c r="I515" s="12">
        <f t="shared" si="87"/>
        <v>0</v>
      </c>
      <c r="J515" s="13" t="s">
        <v>72</v>
      </c>
      <c r="K515" s="30">
        <f t="shared" si="85"/>
        <v>0</v>
      </c>
      <c r="L515" s="30" t="s">
        <v>103</v>
      </c>
      <c r="M515" s="15">
        <f t="shared" si="86"/>
        <v>0</v>
      </c>
      <c r="N515" s="13" t="s">
        <v>71</v>
      </c>
    </row>
    <row r="516" spans="1:14">
      <c r="A516" s="163">
        <v>7</v>
      </c>
      <c r="B516" s="5"/>
      <c r="C516" s="5" t="s">
        <v>10</v>
      </c>
      <c r="D516" s="5" t="s">
        <v>93</v>
      </c>
      <c r="E516" s="5" t="s">
        <v>8</v>
      </c>
      <c r="F516" s="177" t="s">
        <v>75</v>
      </c>
      <c r="G516" s="12">
        <v>5</v>
      </c>
      <c r="H516" s="13" t="s">
        <v>74</v>
      </c>
      <c r="I516" s="12">
        <f t="shared" si="87"/>
        <v>30</v>
      </c>
      <c r="J516" s="13" t="s">
        <v>72</v>
      </c>
      <c r="K516" s="30">
        <f t="shared" si="85"/>
        <v>9.9</v>
      </c>
      <c r="L516" s="30" t="s">
        <v>103</v>
      </c>
      <c r="M516" s="15">
        <f t="shared" si="86"/>
        <v>9900</v>
      </c>
      <c r="N516" s="13" t="s">
        <v>71</v>
      </c>
    </row>
    <row r="517" spans="1:14">
      <c r="A517" s="203">
        <v>8</v>
      </c>
      <c r="B517" s="5"/>
      <c r="C517" s="102" t="s">
        <v>26</v>
      </c>
      <c r="D517" s="102" t="s">
        <v>89</v>
      </c>
      <c r="E517" s="102" t="s">
        <v>8</v>
      </c>
      <c r="F517" s="119" t="s">
        <v>2360</v>
      </c>
      <c r="G517" s="133">
        <v>4</v>
      </c>
      <c r="H517" s="134" t="s">
        <v>74</v>
      </c>
      <c r="I517" s="133">
        <f t="shared" si="87"/>
        <v>24</v>
      </c>
      <c r="J517" s="134" t="s">
        <v>72</v>
      </c>
      <c r="K517" s="30">
        <f t="shared" si="85"/>
        <v>7.92</v>
      </c>
      <c r="L517" s="135" t="s">
        <v>103</v>
      </c>
      <c r="M517" s="136">
        <f t="shared" si="86"/>
        <v>7920</v>
      </c>
      <c r="N517" s="134" t="s">
        <v>71</v>
      </c>
    </row>
    <row r="518" spans="1:14">
      <c r="A518" s="203">
        <v>9</v>
      </c>
      <c r="B518" s="5"/>
      <c r="C518" s="5" t="s">
        <v>94</v>
      </c>
      <c r="D518" s="5" t="s">
        <v>95</v>
      </c>
      <c r="E518" s="5" t="s">
        <v>8</v>
      </c>
      <c r="F518" s="177" t="s">
        <v>75</v>
      </c>
      <c r="G518" s="12">
        <v>0</v>
      </c>
      <c r="H518" s="13" t="s">
        <v>74</v>
      </c>
      <c r="I518" s="12">
        <f t="shared" si="87"/>
        <v>0</v>
      </c>
      <c r="J518" s="13" t="s">
        <v>72</v>
      </c>
      <c r="K518" s="30">
        <f t="shared" si="85"/>
        <v>0</v>
      </c>
      <c r="L518" s="30" t="s">
        <v>103</v>
      </c>
      <c r="M518" s="15">
        <f t="shared" si="86"/>
        <v>0</v>
      </c>
      <c r="N518" s="13" t="s">
        <v>71</v>
      </c>
    </row>
    <row r="519" spans="1:14">
      <c r="A519" s="203">
        <v>10</v>
      </c>
      <c r="B519" s="5"/>
      <c r="C519" s="5" t="s">
        <v>190</v>
      </c>
      <c r="D519" s="5" t="s">
        <v>20</v>
      </c>
      <c r="E519" s="5" t="s">
        <v>173</v>
      </c>
      <c r="F519" s="177" t="s">
        <v>2221</v>
      </c>
      <c r="G519" s="12">
        <v>0</v>
      </c>
      <c r="H519" s="13" t="s">
        <v>74</v>
      </c>
      <c r="I519" s="12">
        <f>G519*7</f>
        <v>0</v>
      </c>
      <c r="J519" s="13" t="s">
        <v>72</v>
      </c>
      <c r="K519" s="30">
        <f t="shared" si="85"/>
        <v>0</v>
      </c>
      <c r="L519" s="30" t="s">
        <v>103</v>
      </c>
      <c r="M519" s="15">
        <f t="shared" si="86"/>
        <v>0</v>
      </c>
      <c r="N519" s="13" t="s">
        <v>71</v>
      </c>
    </row>
    <row r="520" spans="1:14">
      <c r="A520" s="203">
        <v>11</v>
      </c>
      <c r="B520" s="5"/>
      <c r="C520" s="5" t="s">
        <v>34</v>
      </c>
      <c r="D520" s="5" t="s">
        <v>134</v>
      </c>
      <c r="E520" s="5" t="s">
        <v>173</v>
      </c>
      <c r="F520" s="113" t="s">
        <v>75</v>
      </c>
      <c r="G520" s="12">
        <v>0</v>
      </c>
      <c r="H520" s="13" t="s">
        <v>74</v>
      </c>
      <c r="I520" s="12">
        <f>G520*7</f>
        <v>0</v>
      </c>
      <c r="J520" s="13" t="s">
        <v>72</v>
      </c>
      <c r="K520" s="30">
        <f t="shared" si="85"/>
        <v>0</v>
      </c>
      <c r="L520" s="30" t="s">
        <v>103</v>
      </c>
      <c r="M520" s="15">
        <f t="shared" si="86"/>
        <v>0</v>
      </c>
      <c r="N520" s="13" t="s">
        <v>71</v>
      </c>
    </row>
    <row r="521" spans="1:14">
      <c r="A521" s="203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2042</v>
      </c>
      <c r="G521" s="12">
        <v>1</v>
      </c>
      <c r="H521" s="13" t="s">
        <v>74</v>
      </c>
      <c r="I521" s="12">
        <f t="shared" ref="I521:I530" si="88">G521*1</f>
        <v>1</v>
      </c>
      <c r="J521" s="13" t="s">
        <v>72</v>
      </c>
      <c r="K521" s="30">
        <f t="shared" si="85"/>
        <v>0.33</v>
      </c>
      <c r="L521" s="30" t="s">
        <v>103</v>
      </c>
      <c r="M521" s="15">
        <f t="shared" si="86"/>
        <v>330</v>
      </c>
      <c r="N521" s="13" t="s">
        <v>71</v>
      </c>
    </row>
    <row r="522" spans="1:14">
      <c r="A522" s="203">
        <v>13</v>
      </c>
      <c r="B522" s="5"/>
      <c r="C522" s="5" t="s">
        <v>90</v>
      </c>
      <c r="D522" s="5" t="s">
        <v>91</v>
      </c>
      <c r="E522" s="5" t="s">
        <v>12</v>
      </c>
      <c r="F522" s="177" t="s">
        <v>75</v>
      </c>
      <c r="G522" s="12">
        <v>0</v>
      </c>
      <c r="H522" s="13" t="s">
        <v>74</v>
      </c>
      <c r="I522" s="12">
        <f t="shared" si="88"/>
        <v>0</v>
      </c>
      <c r="J522" s="13" t="s">
        <v>72</v>
      </c>
      <c r="K522" s="30">
        <f t="shared" si="85"/>
        <v>0</v>
      </c>
      <c r="L522" s="30" t="s">
        <v>103</v>
      </c>
      <c r="M522" s="15">
        <f t="shared" si="86"/>
        <v>0</v>
      </c>
      <c r="N522" s="13" t="s">
        <v>71</v>
      </c>
    </row>
    <row r="523" spans="1:14">
      <c r="A523" s="203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2043</v>
      </c>
      <c r="G523" s="12">
        <v>1</v>
      </c>
      <c r="H523" s="13" t="s">
        <v>74</v>
      </c>
      <c r="I523" s="12">
        <f t="shared" si="88"/>
        <v>1</v>
      </c>
      <c r="J523" s="13" t="s">
        <v>72</v>
      </c>
      <c r="K523" s="30">
        <f t="shared" si="85"/>
        <v>0.33</v>
      </c>
      <c r="L523" s="30" t="s">
        <v>103</v>
      </c>
      <c r="M523" s="15">
        <f t="shared" si="86"/>
        <v>330</v>
      </c>
      <c r="N523" s="13" t="s">
        <v>71</v>
      </c>
    </row>
    <row r="524" spans="1:14">
      <c r="A524" s="203">
        <v>15</v>
      </c>
      <c r="B524" s="5"/>
      <c r="C524" s="5" t="s">
        <v>11</v>
      </c>
      <c r="D524" s="5" t="s">
        <v>13</v>
      </c>
      <c r="E524" s="5" t="s">
        <v>12</v>
      </c>
      <c r="F524" s="181" t="s">
        <v>2044</v>
      </c>
      <c r="G524" s="12">
        <v>1</v>
      </c>
      <c r="H524" s="13" t="s">
        <v>74</v>
      </c>
      <c r="I524" s="12">
        <f t="shared" si="88"/>
        <v>1</v>
      </c>
      <c r="J524" s="13" t="s">
        <v>72</v>
      </c>
      <c r="K524" s="30">
        <f t="shared" si="85"/>
        <v>0.33</v>
      </c>
      <c r="L524" s="30" t="s">
        <v>103</v>
      </c>
      <c r="M524" s="15">
        <f t="shared" si="86"/>
        <v>330</v>
      </c>
      <c r="N524" s="13" t="s">
        <v>71</v>
      </c>
    </row>
    <row r="525" spans="1:14">
      <c r="A525" s="203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1913</v>
      </c>
      <c r="G525" s="12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203">
        <v>17</v>
      </c>
      <c r="B526" s="5"/>
      <c r="C526" s="102" t="s">
        <v>30</v>
      </c>
      <c r="D526" s="102" t="s">
        <v>29</v>
      </c>
      <c r="E526" s="102" t="s">
        <v>12</v>
      </c>
      <c r="F526" s="133" t="s">
        <v>2045</v>
      </c>
      <c r="G526" s="133">
        <v>0</v>
      </c>
      <c r="H526" s="134" t="s">
        <v>74</v>
      </c>
      <c r="I526" s="133">
        <f t="shared" si="88"/>
        <v>0</v>
      </c>
      <c r="J526" s="134" t="s">
        <v>72</v>
      </c>
      <c r="K526" s="135">
        <f t="shared" si="85"/>
        <v>0</v>
      </c>
      <c r="L526" s="135" t="s">
        <v>103</v>
      </c>
      <c r="M526" s="136">
        <f t="shared" si="86"/>
        <v>0</v>
      </c>
      <c r="N526" s="134" t="s">
        <v>71</v>
      </c>
    </row>
    <row r="527" spans="1:14">
      <c r="A527" s="203">
        <v>18</v>
      </c>
      <c r="B527" s="5"/>
      <c r="C527" s="5" t="s">
        <v>32</v>
      </c>
      <c r="D527" s="5" t="s">
        <v>33</v>
      </c>
      <c r="E527" s="5" t="s">
        <v>12</v>
      </c>
      <c r="F527" s="177" t="s">
        <v>75</v>
      </c>
      <c r="G527" s="12">
        <v>0</v>
      </c>
      <c r="H527" s="13" t="s">
        <v>74</v>
      </c>
      <c r="I527" s="12">
        <f t="shared" si="88"/>
        <v>0</v>
      </c>
      <c r="J527" s="13" t="s">
        <v>72</v>
      </c>
      <c r="K527" s="30">
        <f t="shared" si="85"/>
        <v>0</v>
      </c>
      <c r="L527" s="30" t="s">
        <v>103</v>
      </c>
      <c r="M527" s="15">
        <f t="shared" si="86"/>
        <v>0</v>
      </c>
      <c r="N527" s="13" t="s">
        <v>71</v>
      </c>
    </row>
    <row r="528" spans="1:14">
      <c r="A528" s="203">
        <v>19</v>
      </c>
      <c r="B528" s="5"/>
      <c r="C528" s="5" t="s">
        <v>38</v>
      </c>
      <c r="D528" s="5" t="s">
        <v>37</v>
      </c>
      <c r="E528" s="5" t="s">
        <v>12</v>
      </c>
      <c r="F528" s="12" t="s">
        <v>2346</v>
      </c>
      <c r="G528" s="12">
        <v>1</v>
      </c>
      <c r="H528" s="13" t="s">
        <v>74</v>
      </c>
      <c r="I528" s="12">
        <f t="shared" si="88"/>
        <v>1</v>
      </c>
      <c r="J528" s="13" t="s">
        <v>72</v>
      </c>
      <c r="K528" s="30">
        <f t="shared" si="85"/>
        <v>0.33</v>
      </c>
      <c r="L528" s="30" t="s">
        <v>103</v>
      </c>
      <c r="M528" s="15">
        <f t="shared" si="86"/>
        <v>330</v>
      </c>
      <c r="N528" s="13" t="s">
        <v>71</v>
      </c>
    </row>
    <row r="529" spans="1:14">
      <c r="A529" s="203">
        <v>20</v>
      </c>
      <c r="B529" s="5"/>
      <c r="C529" s="5" t="s">
        <v>40</v>
      </c>
      <c r="D529" s="5" t="s">
        <v>39</v>
      </c>
      <c r="E529" s="5" t="s">
        <v>12</v>
      </c>
      <c r="F529" s="12" t="s">
        <v>2046</v>
      </c>
      <c r="G529" s="12">
        <v>1</v>
      </c>
      <c r="H529" s="13" t="s">
        <v>74</v>
      </c>
      <c r="I529" s="12">
        <f t="shared" si="88"/>
        <v>1</v>
      </c>
      <c r="J529" s="13" t="s">
        <v>72</v>
      </c>
      <c r="K529" s="30">
        <f t="shared" si="85"/>
        <v>0.33</v>
      </c>
      <c r="L529" s="30" t="s">
        <v>103</v>
      </c>
      <c r="M529" s="15">
        <f t="shared" si="86"/>
        <v>330</v>
      </c>
      <c r="N529" s="13" t="s">
        <v>71</v>
      </c>
    </row>
    <row r="530" spans="1:14">
      <c r="A530" s="203">
        <v>21</v>
      </c>
      <c r="B530" s="5"/>
      <c r="C530" s="5" t="s">
        <v>52</v>
      </c>
      <c r="D530" s="5" t="s">
        <v>79</v>
      </c>
      <c r="E530" s="5" t="s">
        <v>12</v>
      </c>
      <c r="F530" s="12" t="s">
        <v>1962</v>
      </c>
      <c r="G530" s="12">
        <v>0</v>
      </c>
      <c r="H530" s="13" t="s">
        <v>74</v>
      </c>
      <c r="I530" s="12">
        <f t="shared" si="88"/>
        <v>0</v>
      </c>
      <c r="J530" s="13" t="s">
        <v>72</v>
      </c>
      <c r="K530" s="30">
        <f t="shared" si="85"/>
        <v>0</v>
      </c>
      <c r="L530" s="30" t="s">
        <v>103</v>
      </c>
      <c r="M530" s="15">
        <f t="shared" si="86"/>
        <v>0</v>
      </c>
      <c r="N530" s="13" t="s">
        <v>71</v>
      </c>
    </row>
    <row r="531" spans="1:14">
      <c r="A531" s="203">
        <v>22</v>
      </c>
      <c r="B531" s="5"/>
      <c r="C531" s="102" t="s">
        <v>45</v>
      </c>
      <c r="D531" s="102" t="s">
        <v>44</v>
      </c>
      <c r="E531" s="102" t="s">
        <v>43</v>
      </c>
      <c r="F531" s="119" t="s">
        <v>2362</v>
      </c>
      <c r="G531" s="133">
        <v>2</v>
      </c>
      <c r="H531" s="134" t="s">
        <v>74</v>
      </c>
      <c r="I531" s="133">
        <f>G531*1.5</f>
        <v>3</v>
      </c>
      <c r="J531" s="134" t="s">
        <v>72</v>
      </c>
      <c r="K531" s="135">
        <f t="shared" si="85"/>
        <v>0.99</v>
      </c>
      <c r="L531" s="135" t="s">
        <v>103</v>
      </c>
      <c r="M531" s="136">
        <f t="shared" si="86"/>
        <v>990</v>
      </c>
      <c r="N531" s="134" t="s">
        <v>71</v>
      </c>
    </row>
    <row r="532" spans="1:14">
      <c r="A532" s="203">
        <v>23</v>
      </c>
      <c r="B532" s="5"/>
      <c r="C532" s="5" t="s">
        <v>1390</v>
      </c>
      <c r="D532" s="5" t="s">
        <v>46</v>
      </c>
      <c r="E532" s="5" t="s">
        <v>43</v>
      </c>
      <c r="F532" s="12" t="s">
        <v>2048</v>
      </c>
      <c r="G532" s="12">
        <v>0</v>
      </c>
      <c r="H532" s="13" t="s">
        <v>74</v>
      </c>
      <c r="I532" s="12">
        <f>G532*1.5</f>
        <v>0</v>
      </c>
      <c r="J532" s="13" t="s">
        <v>72</v>
      </c>
      <c r="K532" s="30">
        <f t="shared" si="85"/>
        <v>0</v>
      </c>
      <c r="L532" s="30" t="s">
        <v>103</v>
      </c>
      <c r="M532" s="15">
        <f t="shared" si="86"/>
        <v>0</v>
      </c>
      <c r="N532" s="13" t="s">
        <v>71</v>
      </c>
    </row>
    <row r="533" spans="1:14">
      <c r="A533" s="203">
        <v>24</v>
      </c>
      <c r="B533" s="5"/>
      <c r="C533" s="5" t="s">
        <v>42</v>
      </c>
      <c r="D533" s="5" t="s">
        <v>41</v>
      </c>
      <c r="E533" s="5" t="s">
        <v>43</v>
      </c>
      <c r="F533" s="12" t="s">
        <v>2049</v>
      </c>
      <c r="G533" s="12">
        <v>0</v>
      </c>
      <c r="H533" s="13" t="s">
        <v>74</v>
      </c>
      <c r="I533" s="12">
        <f>G533*1.5</f>
        <v>0</v>
      </c>
      <c r="J533" s="13" t="s">
        <v>72</v>
      </c>
      <c r="K533" s="30">
        <f t="shared" si="85"/>
        <v>0</v>
      </c>
      <c r="L533" s="30" t="s">
        <v>103</v>
      </c>
      <c r="M533" s="15">
        <f t="shared" si="86"/>
        <v>0</v>
      </c>
      <c r="N533" s="13" t="s">
        <v>71</v>
      </c>
    </row>
    <row r="534" spans="1:14">
      <c r="A534" s="203">
        <v>25</v>
      </c>
      <c r="B534" s="5"/>
      <c r="C534" s="5" t="s">
        <v>2052</v>
      </c>
      <c r="D534" s="5"/>
      <c r="E534" s="5" t="s">
        <v>43</v>
      </c>
      <c r="F534" s="181" t="s">
        <v>2053</v>
      </c>
      <c r="G534" s="12">
        <v>1</v>
      </c>
      <c r="H534" s="13" t="s">
        <v>74</v>
      </c>
      <c r="I534" s="12">
        <f>G534*4</f>
        <v>4</v>
      </c>
      <c r="J534" s="13" t="s">
        <v>72</v>
      </c>
      <c r="K534" s="30">
        <f t="shared" si="85"/>
        <v>1.32</v>
      </c>
      <c r="L534" s="30" t="s">
        <v>103</v>
      </c>
      <c r="M534" s="15">
        <f t="shared" si="86"/>
        <v>1320</v>
      </c>
      <c r="N534" s="13" t="s">
        <v>71</v>
      </c>
    </row>
    <row r="535" spans="1:14">
      <c r="A535" s="203">
        <v>26</v>
      </c>
      <c r="B535" s="5"/>
      <c r="C535" s="5" t="s">
        <v>1931</v>
      </c>
      <c r="D535" s="5"/>
      <c r="E535" s="5" t="s">
        <v>12</v>
      </c>
      <c r="F535" s="12" t="s">
        <v>990</v>
      </c>
      <c r="G535" s="12">
        <v>1</v>
      </c>
      <c r="H535" s="13" t="s">
        <v>74</v>
      </c>
      <c r="I535" s="12">
        <f t="shared" ref="I535" si="89"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203">
        <v>27</v>
      </c>
      <c r="B536" s="5"/>
      <c r="C536" s="5" t="s">
        <v>1919</v>
      </c>
      <c r="D536" s="5"/>
      <c r="E536" s="5" t="s">
        <v>12</v>
      </c>
      <c r="F536" s="12" t="s">
        <v>505</v>
      </c>
      <c r="G536" s="12">
        <v>1</v>
      </c>
      <c r="H536" s="13" t="s">
        <v>74</v>
      </c>
      <c r="I536" s="12">
        <f>G536*1</f>
        <v>1</v>
      </c>
      <c r="J536" s="13" t="s">
        <v>72</v>
      </c>
      <c r="K536" s="30">
        <f t="shared" si="85"/>
        <v>0.33</v>
      </c>
      <c r="L536" s="30" t="s">
        <v>103</v>
      </c>
      <c r="M536" s="15">
        <f t="shared" si="86"/>
        <v>330</v>
      </c>
      <c r="N536" s="13" t="s">
        <v>71</v>
      </c>
    </row>
    <row r="537" spans="1:14">
      <c r="A537" s="203">
        <v>28</v>
      </c>
      <c r="B537" s="5"/>
      <c r="C537" s="5" t="s">
        <v>832</v>
      </c>
      <c r="D537" s="5"/>
      <c r="E537" s="5" t="s">
        <v>12</v>
      </c>
      <c r="F537" s="12" t="s">
        <v>1920</v>
      </c>
      <c r="G537" s="12">
        <v>1</v>
      </c>
      <c r="H537" s="13" t="s">
        <v>74</v>
      </c>
      <c r="I537" s="12">
        <f>G537*1</f>
        <v>1</v>
      </c>
      <c r="J537" s="13" t="s">
        <v>72</v>
      </c>
      <c r="K537" s="30">
        <f t="shared" si="85"/>
        <v>0.33</v>
      </c>
      <c r="L537" s="30" t="s">
        <v>103</v>
      </c>
      <c r="M537" s="15">
        <f t="shared" si="86"/>
        <v>330</v>
      </c>
      <c r="N537" s="13" t="s">
        <v>71</v>
      </c>
    </row>
    <row r="538" spans="1:14">
      <c r="A538" s="203">
        <v>29</v>
      </c>
      <c r="B538" s="5"/>
      <c r="C538" s="5" t="s">
        <v>1114</v>
      </c>
      <c r="D538" s="5"/>
      <c r="E538" s="5" t="s">
        <v>12</v>
      </c>
      <c r="F538" s="103" t="s">
        <v>322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5"/>
        <v>0.33</v>
      </c>
      <c r="L538" s="30" t="s">
        <v>103</v>
      </c>
      <c r="M538" s="15">
        <f t="shared" si="86"/>
        <v>330</v>
      </c>
      <c r="N538" s="13" t="s">
        <v>71</v>
      </c>
    </row>
    <row r="539" spans="1:14">
      <c r="A539" s="203">
        <v>30</v>
      </c>
      <c r="B539" s="5"/>
      <c r="C539" s="5" t="s">
        <v>126</v>
      </c>
      <c r="D539" s="5"/>
      <c r="E539" s="5" t="s">
        <v>43</v>
      </c>
      <c r="F539" s="12" t="s">
        <v>271</v>
      </c>
      <c r="G539" s="12">
        <v>1</v>
      </c>
      <c r="H539" s="13" t="s">
        <v>74</v>
      </c>
      <c r="I539" s="12">
        <f t="shared" ref="I539" si="90">G539*4</f>
        <v>4</v>
      </c>
      <c r="J539" s="13" t="s">
        <v>72</v>
      </c>
      <c r="K539" s="30">
        <f t="shared" si="85"/>
        <v>1.32</v>
      </c>
      <c r="L539" s="30" t="s">
        <v>103</v>
      </c>
      <c r="M539" s="15">
        <f t="shared" si="86"/>
        <v>1320</v>
      </c>
      <c r="N539" s="13" t="s">
        <v>71</v>
      </c>
    </row>
    <row r="540" spans="1:14">
      <c r="A540" s="203">
        <v>31</v>
      </c>
      <c r="B540" s="5"/>
      <c r="C540" s="5" t="s">
        <v>893</v>
      </c>
      <c r="D540" s="5"/>
      <c r="E540" s="5" t="s">
        <v>12</v>
      </c>
      <c r="F540" s="12" t="s">
        <v>220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203">
        <v>32</v>
      </c>
      <c r="B541" s="5"/>
      <c r="C541" s="5" t="s">
        <v>1193</v>
      </c>
      <c r="D541" s="5"/>
      <c r="E541" s="5" t="s">
        <v>43</v>
      </c>
      <c r="F541" s="12" t="s">
        <v>218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85"/>
        <v>0.33</v>
      </c>
      <c r="L541" s="30" t="s">
        <v>103</v>
      </c>
      <c r="M541" s="15">
        <f t="shared" si="86"/>
        <v>330</v>
      </c>
      <c r="N541" s="13" t="s">
        <v>71</v>
      </c>
    </row>
    <row r="542" spans="1:14">
      <c r="A542" s="203">
        <v>33</v>
      </c>
      <c r="B542" s="5"/>
      <c r="C542" s="5" t="s">
        <v>686</v>
      </c>
      <c r="D542" s="5"/>
      <c r="E542" s="5" t="s">
        <v>12</v>
      </c>
      <c r="F542" s="12" t="s">
        <v>2038</v>
      </c>
      <c r="G542" s="12">
        <v>4</v>
      </c>
      <c r="H542" s="13" t="s">
        <v>74</v>
      </c>
      <c r="I542" s="12">
        <f>G542*1.5</f>
        <v>6</v>
      </c>
      <c r="J542" s="13" t="s">
        <v>72</v>
      </c>
      <c r="K542" s="30">
        <f t="shared" si="85"/>
        <v>1.98</v>
      </c>
      <c r="L542" s="30" t="s">
        <v>103</v>
      </c>
      <c r="M542" s="15">
        <f t="shared" si="86"/>
        <v>1980</v>
      </c>
      <c r="N542" s="13" t="s">
        <v>71</v>
      </c>
    </row>
    <row r="543" spans="1:14">
      <c r="A543" s="203">
        <v>34</v>
      </c>
      <c r="B543" s="5"/>
      <c r="C543" s="5" t="s">
        <v>1929</v>
      </c>
      <c r="D543" s="5"/>
      <c r="E543" s="5" t="s">
        <v>12</v>
      </c>
      <c r="F543" s="12" t="s">
        <v>1930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203">
        <v>35</v>
      </c>
      <c r="B544" s="5"/>
      <c r="C544" s="5" t="s">
        <v>52</v>
      </c>
      <c r="D544" s="5"/>
      <c r="E544" s="5" t="s">
        <v>12</v>
      </c>
      <c r="F544" s="5" t="s">
        <v>2037</v>
      </c>
      <c r="G544" s="30">
        <v>5</v>
      </c>
      <c r="H544" s="13" t="s">
        <v>74</v>
      </c>
      <c r="I544" s="12">
        <f>G544*1</f>
        <v>5</v>
      </c>
      <c r="J544" s="13" t="s">
        <v>72</v>
      </c>
      <c r="K544" s="30">
        <f t="shared" si="85"/>
        <v>1.6500000000000001</v>
      </c>
      <c r="L544" s="30" t="s">
        <v>103</v>
      </c>
      <c r="M544" s="15">
        <f t="shared" si="86"/>
        <v>1650.0000000000002</v>
      </c>
      <c r="N544" s="13" t="s">
        <v>71</v>
      </c>
    </row>
    <row r="545" spans="1:14">
      <c r="A545" s="203">
        <v>36</v>
      </c>
      <c r="B545" s="5"/>
      <c r="C545" s="5" t="s">
        <v>1916</v>
      </c>
      <c r="D545" s="5"/>
      <c r="E545" s="5" t="s">
        <v>43</v>
      </c>
      <c r="F545" s="5" t="s">
        <v>1917</v>
      </c>
      <c r="G545" s="30">
        <v>1</v>
      </c>
      <c r="H545" s="13" t="s">
        <v>74</v>
      </c>
      <c r="I545" s="12">
        <f>G545*1</f>
        <v>1</v>
      </c>
      <c r="J545" s="13" t="s">
        <v>72</v>
      </c>
      <c r="K545" s="30">
        <f t="shared" si="85"/>
        <v>0.33</v>
      </c>
      <c r="L545" s="30" t="s">
        <v>103</v>
      </c>
      <c r="M545" s="15">
        <f t="shared" si="86"/>
        <v>330</v>
      </c>
      <c r="N545" s="13" t="s">
        <v>71</v>
      </c>
    </row>
    <row r="546" spans="1:14">
      <c r="A546" s="203">
        <v>37</v>
      </c>
      <c r="B546" s="5"/>
      <c r="C546" s="5" t="s">
        <v>49</v>
      </c>
      <c r="D546" s="5" t="s">
        <v>48</v>
      </c>
      <c r="E546" s="5" t="s">
        <v>1369</v>
      </c>
      <c r="F546" s="5" t="s">
        <v>2050</v>
      </c>
      <c r="G546" s="12">
        <v>2</v>
      </c>
      <c r="H546" s="13" t="s">
        <v>74</v>
      </c>
      <c r="I546" s="12">
        <v>4</v>
      </c>
      <c r="J546" s="13" t="s">
        <v>72</v>
      </c>
      <c r="K546" s="12">
        <f t="shared" si="85"/>
        <v>1.32</v>
      </c>
      <c r="L546" s="13" t="s">
        <v>103</v>
      </c>
      <c r="M546" s="12">
        <f t="shared" si="86"/>
        <v>1320</v>
      </c>
      <c r="N546" s="13" t="s">
        <v>71</v>
      </c>
    </row>
    <row r="547" spans="1:14">
      <c r="A547" s="203">
        <v>38</v>
      </c>
      <c r="B547" s="5"/>
      <c r="C547" s="102" t="s">
        <v>1371</v>
      </c>
      <c r="D547" s="102" t="s">
        <v>25</v>
      </c>
      <c r="E547" s="102" t="s">
        <v>1372</v>
      </c>
      <c r="F547" s="180" t="s">
        <v>75</v>
      </c>
      <c r="G547" s="140">
        <v>0</v>
      </c>
      <c r="H547" s="141" t="s">
        <v>74</v>
      </c>
      <c r="I547" s="140">
        <v>7</v>
      </c>
      <c r="J547" s="141" t="s">
        <v>72</v>
      </c>
      <c r="K547" s="142" t="s">
        <v>1373</v>
      </c>
      <c r="L547" s="141" t="s">
        <v>103</v>
      </c>
      <c r="M547" s="142" t="s">
        <v>1374</v>
      </c>
      <c r="N547" s="141" t="s">
        <v>71</v>
      </c>
    </row>
    <row r="548" spans="1:14">
      <c r="A548" s="281" t="s">
        <v>54</v>
      </c>
      <c r="B548" s="282"/>
      <c r="C548" s="282"/>
      <c r="D548" s="282"/>
      <c r="E548" s="283"/>
      <c r="F548" s="202"/>
      <c r="G548" s="12">
        <f>SUM(G510:G547)</f>
        <v>57</v>
      </c>
      <c r="H548" s="13" t="s">
        <v>74</v>
      </c>
      <c r="I548" s="12">
        <f>SUM(I510:I546)</f>
        <v>178.5</v>
      </c>
      <c r="J548" s="13" t="s">
        <v>72</v>
      </c>
      <c r="K548" s="30">
        <f>I548*0.33</f>
        <v>58.905000000000001</v>
      </c>
      <c r="L548" s="30" t="s">
        <v>103</v>
      </c>
      <c r="M548" s="34">
        <f>SUM(M510:M546)</f>
        <v>58905</v>
      </c>
      <c r="N548" s="13" t="s">
        <v>71</v>
      </c>
    </row>
    <row r="551" spans="1:14">
      <c r="A551" s="324" t="s">
        <v>1933</v>
      </c>
      <c r="B551" s="324" t="s">
        <v>0</v>
      </c>
      <c r="C551" s="324" t="s">
        <v>2</v>
      </c>
      <c r="D551" s="324" t="s">
        <v>4</v>
      </c>
      <c r="E551" s="324" t="s">
        <v>1</v>
      </c>
      <c r="F551" s="324" t="s">
        <v>280</v>
      </c>
      <c r="G551" s="326" t="s">
        <v>5</v>
      </c>
      <c r="H551" s="327"/>
      <c r="I551" s="326" t="s">
        <v>6</v>
      </c>
      <c r="J551" s="327"/>
      <c r="K551" s="326" t="s">
        <v>101</v>
      </c>
      <c r="L551" s="327"/>
      <c r="M551" s="326" t="s">
        <v>102</v>
      </c>
      <c r="N551" s="327"/>
    </row>
    <row r="552" spans="1:14">
      <c r="A552" s="325"/>
      <c r="B552" s="325"/>
      <c r="C552" s="325"/>
      <c r="D552" s="325"/>
      <c r="E552" s="325"/>
      <c r="F552" s="325"/>
      <c r="G552" s="328"/>
      <c r="H552" s="329"/>
      <c r="I552" s="328"/>
      <c r="J552" s="329"/>
      <c r="K552" s="328"/>
      <c r="L552" s="329"/>
      <c r="M552" s="328"/>
      <c r="N552" s="329"/>
    </row>
    <row r="553" spans="1:14">
      <c r="A553" s="191">
        <v>1</v>
      </c>
      <c r="B553" s="192" t="s">
        <v>63</v>
      </c>
      <c r="C553" s="193" t="s">
        <v>3</v>
      </c>
      <c r="D553" s="193" t="s">
        <v>7</v>
      </c>
      <c r="E553" s="193" t="s">
        <v>8</v>
      </c>
      <c r="F553" s="12" t="s">
        <v>1432</v>
      </c>
      <c r="G553" s="194">
        <v>0</v>
      </c>
      <c r="H553" s="195" t="s">
        <v>74</v>
      </c>
      <c r="I553" s="194">
        <f t="shared" ref="I553:I555" si="91">G553*6</f>
        <v>0</v>
      </c>
      <c r="J553" s="195" t="s">
        <v>72</v>
      </c>
      <c r="K553" s="196">
        <f t="shared" ref="K553:K589" si="92">I553*0.33</f>
        <v>0</v>
      </c>
      <c r="L553" s="196" t="s">
        <v>103</v>
      </c>
      <c r="M553" s="197">
        <f t="shared" ref="M553:M589" si="93">K553*1000</f>
        <v>0</v>
      </c>
      <c r="N553" s="195" t="s">
        <v>71</v>
      </c>
    </row>
    <row r="554" spans="1:14">
      <c r="A554" s="191">
        <v>2</v>
      </c>
      <c r="B554" s="198">
        <v>43660</v>
      </c>
      <c r="C554" s="193" t="s">
        <v>56</v>
      </c>
      <c r="D554" s="193" t="s">
        <v>93</v>
      </c>
      <c r="E554" s="193" t="s">
        <v>8</v>
      </c>
      <c r="F554" s="93" t="s">
        <v>2368</v>
      </c>
      <c r="G554" s="194">
        <v>0</v>
      </c>
      <c r="H554" s="195" t="s">
        <v>74</v>
      </c>
      <c r="I554" s="194">
        <f t="shared" si="91"/>
        <v>0</v>
      </c>
      <c r="J554" s="195" t="s">
        <v>72</v>
      </c>
      <c r="K554" s="196">
        <f t="shared" si="92"/>
        <v>0</v>
      </c>
      <c r="L554" s="196" t="s">
        <v>103</v>
      </c>
      <c r="M554" s="197">
        <f t="shared" si="93"/>
        <v>0</v>
      </c>
      <c r="N554" s="195" t="s">
        <v>71</v>
      </c>
    </row>
    <row r="555" spans="1:14">
      <c r="A555" s="191">
        <v>3</v>
      </c>
      <c r="B555" s="193"/>
      <c r="C555" s="193" t="s">
        <v>15</v>
      </c>
      <c r="D555" s="193" t="s">
        <v>647</v>
      </c>
      <c r="E555" s="193" t="s">
        <v>8</v>
      </c>
      <c r="F555" s="12" t="s">
        <v>2364</v>
      </c>
      <c r="G555" s="194">
        <v>0</v>
      </c>
      <c r="H555" s="195" t="s">
        <v>74</v>
      </c>
      <c r="I555" s="194">
        <f t="shared" si="91"/>
        <v>0</v>
      </c>
      <c r="J555" s="195" t="s">
        <v>72</v>
      </c>
      <c r="K555" s="196">
        <f t="shared" si="92"/>
        <v>0</v>
      </c>
      <c r="L555" s="196" t="s">
        <v>103</v>
      </c>
      <c r="M555" s="197">
        <f t="shared" si="93"/>
        <v>0</v>
      </c>
      <c r="N555" s="195" t="s">
        <v>71</v>
      </c>
    </row>
    <row r="556" spans="1:14">
      <c r="A556" s="163">
        <v>4</v>
      </c>
      <c r="B556" s="5"/>
      <c r="C556" s="5" t="s">
        <v>17</v>
      </c>
      <c r="D556" s="5" t="s">
        <v>16</v>
      </c>
      <c r="E556" s="5" t="s">
        <v>8</v>
      </c>
      <c r="F556" s="12" t="s">
        <v>2363</v>
      </c>
      <c r="G556" s="194">
        <v>0</v>
      </c>
      <c r="H556" s="13" t="s">
        <v>74</v>
      </c>
      <c r="I556" s="12">
        <f>G556*F3937</f>
        <v>0</v>
      </c>
      <c r="J556" s="13" t="s">
        <v>72</v>
      </c>
      <c r="K556" s="30">
        <f t="shared" si="92"/>
        <v>0</v>
      </c>
      <c r="L556" s="30" t="s">
        <v>103</v>
      </c>
      <c r="M556" s="15">
        <f t="shared" si="93"/>
        <v>0</v>
      </c>
      <c r="N556" s="13" t="s">
        <v>71</v>
      </c>
    </row>
    <row r="557" spans="1:14">
      <c r="A557" s="163">
        <v>5</v>
      </c>
      <c r="B557" s="5"/>
      <c r="C557" s="5" t="s">
        <v>251</v>
      </c>
      <c r="D557" s="5" t="s">
        <v>18</v>
      </c>
      <c r="E557" s="5" t="s">
        <v>8</v>
      </c>
      <c r="F557" s="12" t="s">
        <v>1992</v>
      </c>
      <c r="G557" s="194">
        <v>0</v>
      </c>
      <c r="H557" s="13" t="s">
        <v>74</v>
      </c>
      <c r="I557" s="12">
        <f t="shared" ref="I557:I561" si="94">G557*6</f>
        <v>0</v>
      </c>
      <c r="J557" s="13" t="s">
        <v>72</v>
      </c>
      <c r="K557" s="30">
        <f t="shared" si="92"/>
        <v>0</v>
      </c>
      <c r="L557" s="30" t="s">
        <v>103</v>
      </c>
      <c r="M557" s="15">
        <f t="shared" si="93"/>
        <v>0</v>
      </c>
      <c r="N557" s="13" t="s">
        <v>71</v>
      </c>
    </row>
    <row r="558" spans="1:14">
      <c r="A558" s="163">
        <v>6</v>
      </c>
      <c r="B558" s="5"/>
      <c r="C558" s="9" t="s">
        <v>52</v>
      </c>
      <c r="D558" s="9" t="s">
        <v>51</v>
      </c>
      <c r="E558" s="9" t="s">
        <v>8</v>
      </c>
      <c r="F558" s="72" t="s">
        <v>2365</v>
      </c>
      <c r="G558" s="194">
        <v>0</v>
      </c>
      <c r="H558" s="13" t="s">
        <v>74</v>
      </c>
      <c r="I558" s="12">
        <f t="shared" si="94"/>
        <v>0</v>
      </c>
      <c r="J558" s="13" t="s">
        <v>72</v>
      </c>
      <c r="K558" s="30">
        <f t="shared" si="92"/>
        <v>0</v>
      </c>
      <c r="L558" s="30" t="s">
        <v>103</v>
      </c>
      <c r="M558" s="15">
        <f t="shared" si="93"/>
        <v>0</v>
      </c>
      <c r="N558" s="13" t="s">
        <v>71</v>
      </c>
    </row>
    <row r="559" spans="1:14">
      <c r="A559" s="163">
        <v>7</v>
      </c>
      <c r="B559" s="5"/>
      <c r="C559" s="5" t="s">
        <v>10</v>
      </c>
      <c r="D559" s="5" t="s">
        <v>93</v>
      </c>
      <c r="E559" s="5" t="s">
        <v>8</v>
      </c>
      <c r="F559" s="12" t="s">
        <v>2369</v>
      </c>
      <c r="G559" s="194">
        <v>0</v>
      </c>
      <c r="H559" s="13" t="s">
        <v>74</v>
      </c>
      <c r="I559" s="12">
        <f t="shared" si="94"/>
        <v>0</v>
      </c>
      <c r="J559" s="13" t="s">
        <v>72</v>
      </c>
      <c r="K559" s="30">
        <f t="shared" si="92"/>
        <v>0</v>
      </c>
      <c r="L559" s="30" t="s">
        <v>103</v>
      </c>
      <c r="M559" s="15">
        <f t="shared" si="93"/>
        <v>0</v>
      </c>
      <c r="N559" s="13" t="s">
        <v>71</v>
      </c>
    </row>
    <row r="560" spans="1:14">
      <c r="A560" s="203">
        <v>8</v>
      </c>
      <c r="B560" s="5"/>
      <c r="C560" s="102" t="s">
        <v>26</v>
      </c>
      <c r="D560" s="102" t="s">
        <v>89</v>
      </c>
      <c r="E560" s="102" t="s">
        <v>8</v>
      </c>
      <c r="F560" s="103" t="s">
        <v>1773</v>
      </c>
      <c r="G560" s="194">
        <v>0</v>
      </c>
      <c r="H560" s="134" t="s">
        <v>74</v>
      </c>
      <c r="I560" s="133">
        <f t="shared" si="94"/>
        <v>0</v>
      </c>
      <c r="J560" s="134" t="s">
        <v>72</v>
      </c>
      <c r="K560" s="30">
        <f t="shared" si="92"/>
        <v>0</v>
      </c>
      <c r="L560" s="135" t="s">
        <v>103</v>
      </c>
      <c r="M560" s="136">
        <f t="shared" si="93"/>
        <v>0</v>
      </c>
      <c r="N560" s="134" t="s">
        <v>71</v>
      </c>
    </row>
    <row r="561" spans="1:14">
      <c r="A561" s="203">
        <v>9</v>
      </c>
      <c r="B561" s="5"/>
      <c r="C561" s="5" t="s">
        <v>94</v>
      </c>
      <c r="D561" s="5" t="s">
        <v>95</v>
      </c>
      <c r="E561" s="5" t="s">
        <v>8</v>
      </c>
      <c r="F561" s="12" t="s">
        <v>1440</v>
      </c>
      <c r="G561" s="194">
        <v>0</v>
      </c>
      <c r="H561" s="13" t="s">
        <v>74</v>
      </c>
      <c r="I561" s="12">
        <f t="shared" si="94"/>
        <v>0</v>
      </c>
      <c r="J561" s="13" t="s">
        <v>72</v>
      </c>
      <c r="K561" s="30">
        <f t="shared" si="92"/>
        <v>0</v>
      </c>
      <c r="L561" s="30" t="s">
        <v>103</v>
      </c>
      <c r="M561" s="15">
        <f t="shared" si="93"/>
        <v>0</v>
      </c>
      <c r="N561" s="13" t="s">
        <v>71</v>
      </c>
    </row>
    <row r="562" spans="1:14">
      <c r="A562" s="203">
        <v>10</v>
      </c>
      <c r="B562" s="5"/>
      <c r="C562" s="5" t="s">
        <v>190</v>
      </c>
      <c r="D562" s="5" t="s">
        <v>20</v>
      </c>
      <c r="E562" s="5" t="s">
        <v>173</v>
      </c>
      <c r="F562" s="12" t="s">
        <v>2366</v>
      </c>
      <c r="G562" s="194">
        <v>0</v>
      </c>
      <c r="H562" s="13" t="s">
        <v>74</v>
      </c>
      <c r="I562" s="12">
        <f>G562*7</f>
        <v>0</v>
      </c>
      <c r="J562" s="13" t="s">
        <v>72</v>
      </c>
      <c r="K562" s="30">
        <f t="shared" si="92"/>
        <v>0</v>
      </c>
      <c r="L562" s="30" t="s">
        <v>103</v>
      </c>
      <c r="M562" s="15">
        <f t="shared" si="93"/>
        <v>0</v>
      </c>
      <c r="N562" s="13" t="s">
        <v>71</v>
      </c>
    </row>
    <row r="563" spans="1:14">
      <c r="A563" s="203">
        <v>11</v>
      </c>
      <c r="B563" s="5"/>
      <c r="C563" s="5" t="s">
        <v>34</v>
      </c>
      <c r="D563" s="5" t="s">
        <v>134</v>
      </c>
      <c r="E563" s="5" t="s">
        <v>173</v>
      </c>
      <c r="F563" s="12" t="s">
        <v>2367</v>
      </c>
      <c r="G563" s="194">
        <v>0</v>
      </c>
      <c r="H563" s="13" t="s">
        <v>74</v>
      </c>
      <c r="I563" s="12">
        <f>G563*7</f>
        <v>0</v>
      </c>
      <c r="J563" s="13" t="s">
        <v>72</v>
      </c>
      <c r="K563" s="30">
        <f t="shared" si="92"/>
        <v>0</v>
      </c>
      <c r="L563" s="30" t="s">
        <v>103</v>
      </c>
      <c r="M563" s="15">
        <f t="shared" si="93"/>
        <v>0</v>
      </c>
      <c r="N563" s="13" t="s">
        <v>71</v>
      </c>
    </row>
    <row r="564" spans="1:14">
      <c r="A564" s="203">
        <v>12</v>
      </c>
      <c r="B564" s="5"/>
      <c r="C564" s="5" t="s">
        <v>23</v>
      </c>
      <c r="D564" s="5" t="s">
        <v>136</v>
      </c>
      <c r="E564" s="5" t="s">
        <v>12</v>
      </c>
      <c r="F564" s="5" t="s">
        <v>1435</v>
      </c>
      <c r="G564" s="194">
        <v>0</v>
      </c>
      <c r="H564" s="13" t="s">
        <v>74</v>
      </c>
      <c r="I564" s="12">
        <f t="shared" ref="I564:I573" si="95">G564*1</f>
        <v>0</v>
      </c>
      <c r="J564" s="13" t="s">
        <v>72</v>
      </c>
      <c r="K564" s="30">
        <f t="shared" si="92"/>
        <v>0</v>
      </c>
      <c r="L564" s="30" t="s">
        <v>103</v>
      </c>
      <c r="M564" s="15">
        <f t="shared" si="93"/>
        <v>0</v>
      </c>
      <c r="N564" s="13" t="s">
        <v>71</v>
      </c>
    </row>
    <row r="565" spans="1:14">
      <c r="A565" s="203">
        <v>13</v>
      </c>
      <c r="B565" s="5"/>
      <c r="C565" s="5" t="s">
        <v>90</v>
      </c>
      <c r="D565" s="5" t="s">
        <v>91</v>
      </c>
      <c r="E565" s="5" t="s">
        <v>12</v>
      </c>
      <c r="F565" s="12" t="s">
        <v>1342</v>
      </c>
      <c r="G565" s="194">
        <v>0</v>
      </c>
      <c r="H565" s="13" t="s">
        <v>74</v>
      </c>
      <c r="I565" s="12">
        <f t="shared" si="95"/>
        <v>0</v>
      </c>
      <c r="J565" s="13" t="s">
        <v>72</v>
      </c>
      <c r="K565" s="30">
        <f t="shared" si="92"/>
        <v>0</v>
      </c>
      <c r="L565" s="30" t="s">
        <v>103</v>
      </c>
      <c r="M565" s="15">
        <f t="shared" si="93"/>
        <v>0</v>
      </c>
      <c r="N565" s="13" t="s">
        <v>71</v>
      </c>
    </row>
    <row r="566" spans="1:14">
      <c r="A566" s="203">
        <v>14</v>
      </c>
      <c r="B566" s="5"/>
      <c r="C566" s="5" t="s">
        <v>81</v>
      </c>
      <c r="D566" s="5" t="s">
        <v>82</v>
      </c>
      <c r="E566" s="5" t="s">
        <v>12</v>
      </c>
      <c r="F566" s="12" t="s">
        <v>1365</v>
      </c>
      <c r="G566" s="194">
        <v>0</v>
      </c>
      <c r="H566" s="13" t="s">
        <v>74</v>
      </c>
      <c r="I566" s="12">
        <f t="shared" si="95"/>
        <v>0</v>
      </c>
      <c r="J566" s="13" t="s">
        <v>72</v>
      </c>
      <c r="K566" s="30">
        <f t="shared" si="92"/>
        <v>0</v>
      </c>
      <c r="L566" s="30" t="s">
        <v>103</v>
      </c>
      <c r="M566" s="15">
        <f t="shared" si="93"/>
        <v>0</v>
      </c>
      <c r="N566" s="13" t="s">
        <v>71</v>
      </c>
    </row>
    <row r="567" spans="1:14">
      <c r="A567" s="203">
        <v>15</v>
      </c>
      <c r="B567" s="5"/>
      <c r="C567" s="5" t="s">
        <v>11</v>
      </c>
      <c r="D567" s="5" t="s">
        <v>13</v>
      </c>
      <c r="E567" s="5" t="s">
        <v>12</v>
      </c>
      <c r="F567" s="12" t="s">
        <v>1436</v>
      </c>
      <c r="G567" s="194">
        <v>0</v>
      </c>
      <c r="H567" s="13" t="s">
        <v>74</v>
      </c>
      <c r="I567" s="12">
        <f t="shared" si="95"/>
        <v>0</v>
      </c>
      <c r="J567" s="13" t="s">
        <v>72</v>
      </c>
      <c r="K567" s="30">
        <f t="shared" si="92"/>
        <v>0</v>
      </c>
      <c r="L567" s="30" t="s">
        <v>103</v>
      </c>
      <c r="M567" s="15">
        <f t="shared" si="93"/>
        <v>0</v>
      </c>
      <c r="N567" s="13" t="s">
        <v>71</v>
      </c>
    </row>
    <row r="568" spans="1:14">
      <c r="A568" s="203">
        <v>16</v>
      </c>
      <c r="B568" s="5"/>
      <c r="C568" s="5" t="s">
        <v>28</v>
      </c>
      <c r="D568" s="5" t="s">
        <v>27</v>
      </c>
      <c r="E568" s="5" t="s">
        <v>12</v>
      </c>
      <c r="F568" s="12" t="s">
        <v>1385</v>
      </c>
      <c r="G568" s="194">
        <v>0</v>
      </c>
      <c r="H568" s="13" t="s">
        <v>74</v>
      </c>
      <c r="I568" s="12">
        <f t="shared" si="95"/>
        <v>0</v>
      </c>
      <c r="J568" s="13" t="s">
        <v>72</v>
      </c>
      <c r="K568" s="30">
        <f t="shared" si="92"/>
        <v>0</v>
      </c>
      <c r="L568" s="30" t="s">
        <v>103</v>
      </c>
      <c r="M568" s="15">
        <f t="shared" si="93"/>
        <v>0</v>
      </c>
      <c r="N568" s="13" t="s">
        <v>71</v>
      </c>
    </row>
    <row r="569" spans="1:14">
      <c r="A569" s="203">
        <v>17</v>
      </c>
      <c r="B569" s="5"/>
      <c r="C569" s="102" t="s">
        <v>30</v>
      </c>
      <c r="D569" s="102" t="s">
        <v>29</v>
      </c>
      <c r="E569" s="102" t="s">
        <v>12</v>
      </c>
      <c r="F569" s="137" t="s">
        <v>1426</v>
      </c>
      <c r="G569" s="194">
        <v>0</v>
      </c>
      <c r="H569" s="134" t="s">
        <v>74</v>
      </c>
      <c r="I569" s="133">
        <f t="shared" si="95"/>
        <v>0</v>
      </c>
      <c r="J569" s="134" t="s">
        <v>72</v>
      </c>
      <c r="K569" s="135">
        <f t="shared" si="92"/>
        <v>0</v>
      </c>
      <c r="L569" s="135" t="s">
        <v>103</v>
      </c>
      <c r="M569" s="136">
        <f t="shared" si="93"/>
        <v>0</v>
      </c>
      <c r="N569" s="134" t="s">
        <v>71</v>
      </c>
    </row>
    <row r="570" spans="1:14">
      <c r="A570" s="203">
        <v>18</v>
      </c>
      <c r="B570" s="5"/>
      <c r="C570" s="5" t="s">
        <v>32</v>
      </c>
      <c r="D570" s="5" t="s">
        <v>33</v>
      </c>
      <c r="E570" s="5" t="s">
        <v>12</v>
      </c>
      <c r="F570" s="12" t="s">
        <v>1367</v>
      </c>
      <c r="G570" s="194">
        <v>0</v>
      </c>
      <c r="H570" s="13" t="s">
        <v>74</v>
      </c>
      <c r="I570" s="12">
        <f t="shared" si="95"/>
        <v>0</v>
      </c>
      <c r="J570" s="13" t="s">
        <v>72</v>
      </c>
      <c r="K570" s="30">
        <f t="shared" si="92"/>
        <v>0</v>
      </c>
      <c r="L570" s="30" t="s">
        <v>103</v>
      </c>
      <c r="M570" s="15">
        <f t="shared" si="93"/>
        <v>0</v>
      </c>
      <c r="N570" s="13" t="s">
        <v>71</v>
      </c>
    </row>
    <row r="571" spans="1:14">
      <c r="A571" s="203">
        <v>19</v>
      </c>
      <c r="B571" s="5"/>
      <c r="C571" s="5" t="s">
        <v>38</v>
      </c>
      <c r="D571" s="5" t="s">
        <v>37</v>
      </c>
      <c r="E571" s="5" t="s">
        <v>12</v>
      </c>
      <c r="F571" s="12" t="s">
        <v>1159</v>
      </c>
      <c r="G571" s="12">
        <v>1</v>
      </c>
      <c r="H571" s="13" t="s">
        <v>74</v>
      </c>
      <c r="I571" s="12">
        <f t="shared" si="95"/>
        <v>1</v>
      </c>
      <c r="J571" s="13" t="s">
        <v>72</v>
      </c>
      <c r="K571" s="30">
        <f t="shared" si="92"/>
        <v>0.33</v>
      </c>
      <c r="L571" s="30" t="s">
        <v>103</v>
      </c>
      <c r="M571" s="15">
        <f t="shared" si="93"/>
        <v>330</v>
      </c>
      <c r="N571" s="13" t="s">
        <v>71</v>
      </c>
    </row>
    <row r="572" spans="1:14">
      <c r="A572" s="203">
        <v>20</v>
      </c>
      <c r="B572" s="5"/>
      <c r="C572" s="5" t="s">
        <v>40</v>
      </c>
      <c r="D572" s="5" t="s">
        <v>39</v>
      </c>
      <c r="E572" s="5" t="s">
        <v>12</v>
      </c>
      <c r="F572" s="12" t="s">
        <v>1182</v>
      </c>
      <c r="G572" s="12">
        <v>1</v>
      </c>
      <c r="H572" s="13" t="s">
        <v>74</v>
      </c>
      <c r="I572" s="12">
        <f t="shared" si="95"/>
        <v>1</v>
      </c>
      <c r="J572" s="13" t="s">
        <v>72</v>
      </c>
      <c r="K572" s="30">
        <f t="shared" si="92"/>
        <v>0.33</v>
      </c>
      <c r="L572" s="30" t="s">
        <v>103</v>
      </c>
      <c r="M572" s="15">
        <f t="shared" si="93"/>
        <v>330</v>
      </c>
      <c r="N572" s="13" t="s">
        <v>71</v>
      </c>
    </row>
    <row r="573" spans="1:14">
      <c r="A573" s="203">
        <v>21</v>
      </c>
      <c r="B573" s="5"/>
      <c r="C573" s="5" t="s">
        <v>52</v>
      </c>
      <c r="D573" s="5" t="s">
        <v>79</v>
      </c>
      <c r="E573" s="5" t="s">
        <v>12</v>
      </c>
      <c r="F573" s="12" t="s">
        <v>663</v>
      </c>
      <c r="G573" s="12">
        <v>2</v>
      </c>
      <c r="H573" s="13" t="s">
        <v>74</v>
      </c>
      <c r="I573" s="12">
        <f t="shared" si="95"/>
        <v>2</v>
      </c>
      <c r="J573" s="13" t="s">
        <v>72</v>
      </c>
      <c r="K573" s="30">
        <f t="shared" si="92"/>
        <v>0.66</v>
      </c>
      <c r="L573" s="30" t="s">
        <v>103</v>
      </c>
      <c r="M573" s="15">
        <f t="shared" si="93"/>
        <v>660</v>
      </c>
      <c r="N573" s="13" t="s">
        <v>71</v>
      </c>
    </row>
    <row r="574" spans="1:14">
      <c r="A574" s="203">
        <v>22</v>
      </c>
      <c r="B574" s="5"/>
      <c r="C574" s="102" t="s">
        <v>45</v>
      </c>
      <c r="D574" s="102" t="s">
        <v>44</v>
      </c>
      <c r="E574" s="102" t="s">
        <v>43</v>
      </c>
      <c r="F574" s="103" t="s">
        <v>1428</v>
      </c>
      <c r="G574" s="133">
        <v>2</v>
      </c>
      <c r="H574" s="134" t="s">
        <v>74</v>
      </c>
      <c r="I574" s="133">
        <f>G574*1.5</f>
        <v>3</v>
      </c>
      <c r="J574" s="134" t="s">
        <v>72</v>
      </c>
      <c r="K574" s="135">
        <f t="shared" si="92"/>
        <v>0.99</v>
      </c>
      <c r="L574" s="135" t="s">
        <v>103</v>
      </c>
      <c r="M574" s="136">
        <f t="shared" si="93"/>
        <v>990</v>
      </c>
      <c r="N574" s="134" t="s">
        <v>71</v>
      </c>
    </row>
    <row r="575" spans="1:14">
      <c r="A575" s="203">
        <v>23</v>
      </c>
      <c r="B575" s="5"/>
      <c r="C575" s="5" t="s">
        <v>1390</v>
      </c>
      <c r="D575" s="5" t="s">
        <v>46</v>
      </c>
      <c r="E575" s="5" t="s">
        <v>43</v>
      </c>
      <c r="F575" s="12" t="s">
        <v>2370</v>
      </c>
      <c r="G575" s="12">
        <v>1</v>
      </c>
      <c r="H575" s="13" t="s">
        <v>74</v>
      </c>
      <c r="I575" s="12">
        <f>G575*1.5</f>
        <v>1.5</v>
      </c>
      <c r="J575" s="13" t="s">
        <v>72</v>
      </c>
      <c r="K575" s="30">
        <f t="shared" si="92"/>
        <v>0.495</v>
      </c>
      <c r="L575" s="30" t="s">
        <v>103</v>
      </c>
      <c r="M575" s="15">
        <f t="shared" si="93"/>
        <v>495</v>
      </c>
      <c r="N575" s="13" t="s">
        <v>71</v>
      </c>
    </row>
    <row r="576" spans="1:14">
      <c r="A576" s="203">
        <v>24</v>
      </c>
      <c r="B576" s="5"/>
      <c r="C576" s="5" t="s">
        <v>42</v>
      </c>
      <c r="D576" s="5" t="s">
        <v>41</v>
      </c>
      <c r="E576" s="5" t="s">
        <v>43</v>
      </c>
      <c r="F576" s="12" t="s">
        <v>2371</v>
      </c>
      <c r="G576" s="12">
        <v>1</v>
      </c>
      <c r="H576" s="13" t="s">
        <v>74</v>
      </c>
      <c r="I576" s="12">
        <f>G576*1.5</f>
        <v>1.5</v>
      </c>
      <c r="J576" s="13" t="s">
        <v>72</v>
      </c>
      <c r="K576" s="30">
        <f t="shared" si="92"/>
        <v>0.495</v>
      </c>
      <c r="L576" s="30" t="s">
        <v>103</v>
      </c>
      <c r="M576" s="15">
        <f t="shared" si="93"/>
        <v>495</v>
      </c>
      <c r="N576" s="13" t="s">
        <v>71</v>
      </c>
    </row>
    <row r="577" spans="1:14">
      <c r="A577" s="203">
        <v>25</v>
      </c>
      <c r="B577" s="5"/>
      <c r="C577" s="5" t="s">
        <v>1168</v>
      </c>
      <c r="D577" s="5"/>
      <c r="E577" s="5" t="s">
        <v>12</v>
      </c>
      <c r="F577" s="177" t="s">
        <v>75</v>
      </c>
      <c r="G577" s="12">
        <v>0</v>
      </c>
      <c r="H577" s="13" t="s">
        <v>74</v>
      </c>
      <c r="I577" s="12">
        <f>G577*4</f>
        <v>0</v>
      </c>
      <c r="J577" s="13" t="s">
        <v>72</v>
      </c>
      <c r="K577" s="30">
        <f t="shared" si="92"/>
        <v>0</v>
      </c>
      <c r="L577" s="30" t="s">
        <v>103</v>
      </c>
      <c r="M577" s="15">
        <f t="shared" si="93"/>
        <v>0</v>
      </c>
      <c r="N577" s="13" t="s">
        <v>71</v>
      </c>
    </row>
    <row r="578" spans="1:14">
      <c r="A578" s="203">
        <v>26</v>
      </c>
      <c r="B578" s="5"/>
      <c r="C578" s="5" t="s">
        <v>1931</v>
      </c>
      <c r="D578" s="5"/>
      <c r="E578" s="5" t="s">
        <v>12</v>
      </c>
      <c r="F578" s="12" t="s">
        <v>1106</v>
      </c>
      <c r="G578" s="12">
        <v>1</v>
      </c>
      <c r="H578" s="13" t="s">
        <v>74</v>
      </c>
      <c r="I578" s="12">
        <f t="shared" ref="I578" si="96">G578*1.5</f>
        <v>1.5</v>
      </c>
      <c r="J578" s="13" t="s">
        <v>72</v>
      </c>
      <c r="K578" s="30">
        <f t="shared" si="92"/>
        <v>0.495</v>
      </c>
      <c r="L578" s="30" t="s">
        <v>103</v>
      </c>
      <c r="M578" s="15">
        <f t="shared" si="93"/>
        <v>495</v>
      </c>
      <c r="N578" s="13" t="s">
        <v>71</v>
      </c>
    </row>
    <row r="579" spans="1:14">
      <c r="A579" s="203">
        <v>27</v>
      </c>
      <c r="B579" s="5"/>
      <c r="C579" s="5" t="s">
        <v>1919</v>
      </c>
      <c r="D579" s="5"/>
      <c r="E579" s="5" t="s">
        <v>12</v>
      </c>
      <c r="F579" s="12" t="s">
        <v>795</v>
      </c>
      <c r="G579" s="12">
        <v>1</v>
      </c>
      <c r="H579" s="13" t="s">
        <v>74</v>
      </c>
      <c r="I579" s="12">
        <f>G579*1</f>
        <v>1</v>
      </c>
      <c r="J579" s="13" t="s">
        <v>72</v>
      </c>
      <c r="K579" s="30">
        <f t="shared" si="92"/>
        <v>0.33</v>
      </c>
      <c r="L579" s="30" t="s">
        <v>103</v>
      </c>
      <c r="M579" s="15">
        <f t="shared" si="93"/>
        <v>330</v>
      </c>
      <c r="N579" s="13" t="s">
        <v>71</v>
      </c>
    </row>
    <row r="580" spans="1:14">
      <c r="A580" s="203">
        <v>28</v>
      </c>
      <c r="B580" s="5"/>
      <c r="C580" s="5" t="s">
        <v>2057</v>
      </c>
      <c r="D580" s="5"/>
      <c r="E580" s="5" t="s">
        <v>12</v>
      </c>
      <c r="F580" s="12" t="s">
        <v>645</v>
      </c>
      <c r="G580" s="12">
        <v>1</v>
      </c>
      <c r="H580" s="13" t="s">
        <v>74</v>
      </c>
      <c r="I580" s="12">
        <f>G580*1</f>
        <v>1</v>
      </c>
      <c r="J580" s="13" t="s">
        <v>72</v>
      </c>
      <c r="K580" s="30">
        <f t="shared" si="92"/>
        <v>0.33</v>
      </c>
      <c r="L580" s="30" t="s">
        <v>103</v>
      </c>
      <c r="M580" s="15">
        <f t="shared" si="93"/>
        <v>330</v>
      </c>
      <c r="N580" s="13" t="s">
        <v>71</v>
      </c>
    </row>
    <row r="581" spans="1:14">
      <c r="A581" s="203">
        <v>29</v>
      </c>
      <c r="B581" s="5"/>
      <c r="C581" s="5" t="s">
        <v>1114</v>
      </c>
      <c r="D581" s="5"/>
      <c r="E581" s="5" t="s">
        <v>12</v>
      </c>
      <c r="F581" s="12" t="s">
        <v>995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92"/>
        <v>0.33</v>
      </c>
      <c r="L581" s="30" t="s">
        <v>103</v>
      </c>
      <c r="M581" s="15">
        <f t="shared" si="93"/>
        <v>330</v>
      </c>
      <c r="N581" s="13" t="s">
        <v>71</v>
      </c>
    </row>
    <row r="582" spans="1:14">
      <c r="A582" s="203">
        <v>30</v>
      </c>
      <c r="B582" s="5"/>
      <c r="C582" s="5" t="s">
        <v>126</v>
      </c>
      <c r="D582" s="5"/>
      <c r="E582" s="5" t="s">
        <v>43</v>
      </c>
      <c r="F582" s="103" t="s">
        <v>322</v>
      </c>
      <c r="G582" s="12">
        <v>1</v>
      </c>
      <c r="H582" s="13" t="s">
        <v>74</v>
      </c>
      <c r="I582" s="12">
        <f t="shared" ref="I582" si="97">G582*4</f>
        <v>4</v>
      </c>
      <c r="J582" s="13" t="s">
        <v>72</v>
      </c>
      <c r="K582" s="30">
        <f t="shared" si="92"/>
        <v>1.32</v>
      </c>
      <c r="L582" s="30" t="s">
        <v>103</v>
      </c>
      <c r="M582" s="15">
        <f t="shared" si="93"/>
        <v>1320</v>
      </c>
      <c r="N582" s="13" t="s">
        <v>71</v>
      </c>
    </row>
    <row r="583" spans="1:14">
      <c r="A583" s="203">
        <v>31</v>
      </c>
      <c r="B583" s="5"/>
      <c r="C583" s="5" t="s">
        <v>893</v>
      </c>
      <c r="D583" s="5"/>
      <c r="E583" s="5" t="s">
        <v>12</v>
      </c>
      <c r="F583" s="12" t="s">
        <v>271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92"/>
        <v>0.33</v>
      </c>
      <c r="L583" s="30" t="s">
        <v>103</v>
      </c>
      <c r="M583" s="15">
        <f t="shared" si="93"/>
        <v>330</v>
      </c>
      <c r="N583" s="13" t="s">
        <v>71</v>
      </c>
    </row>
    <row r="584" spans="1:14">
      <c r="A584" s="203">
        <v>32</v>
      </c>
      <c r="B584" s="5"/>
      <c r="C584" s="5" t="s">
        <v>1193</v>
      </c>
      <c r="D584" s="5"/>
      <c r="E584" s="5" t="s">
        <v>43</v>
      </c>
      <c r="F584" s="12" t="s">
        <v>220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92"/>
        <v>0.33</v>
      </c>
      <c r="L584" s="30" t="s">
        <v>103</v>
      </c>
      <c r="M584" s="15">
        <f t="shared" si="93"/>
        <v>330</v>
      </c>
      <c r="N584" s="13" t="s">
        <v>71</v>
      </c>
    </row>
    <row r="585" spans="1:14">
      <c r="A585" s="203">
        <v>33</v>
      </c>
      <c r="B585" s="5"/>
      <c r="C585" s="5" t="s">
        <v>686</v>
      </c>
      <c r="D585" s="5"/>
      <c r="E585" s="5" t="s">
        <v>12</v>
      </c>
      <c r="F585" s="12" t="s">
        <v>218</v>
      </c>
      <c r="G585" s="12">
        <v>1</v>
      </c>
      <c r="H585" s="13" t="s">
        <v>74</v>
      </c>
      <c r="I585" s="12">
        <f>G585*1.5</f>
        <v>1.5</v>
      </c>
      <c r="J585" s="13" t="s">
        <v>72</v>
      </c>
      <c r="K585" s="30">
        <f t="shared" si="92"/>
        <v>0.495</v>
      </c>
      <c r="L585" s="30" t="s">
        <v>103</v>
      </c>
      <c r="M585" s="15">
        <f t="shared" si="93"/>
        <v>495</v>
      </c>
      <c r="N585" s="13" t="s">
        <v>71</v>
      </c>
    </row>
    <row r="586" spans="1:14">
      <c r="A586" s="203">
        <v>34</v>
      </c>
      <c r="B586" s="5"/>
      <c r="C586" s="5" t="s">
        <v>1929</v>
      </c>
      <c r="D586" s="5"/>
      <c r="E586" s="5" t="s">
        <v>12</v>
      </c>
      <c r="F586" s="12" t="s">
        <v>1280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92"/>
        <v>0.33</v>
      </c>
      <c r="L586" s="30" t="s">
        <v>103</v>
      </c>
      <c r="M586" s="15">
        <f t="shared" si="93"/>
        <v>330</v>
      </c>
      <c r="N586" s="13" t="s">
        <v>71</v>
      </c>
    </row>
    <row r="587" spans="1:14">
      <c r="A587" s="203">
        <v>35</v>
      </c>
      <c r="B587" s="5"/>
      <c r="C587" s="5" t="s">
        <v>52</v>
      </c>
      <c r="D587" s="5"/>
      <c r="E587" s="5" t="s">
        <v>12</v>
      </c>
      <c r="F587" s="12" t="s">
        <v>1437</v>
      </c>
      <c r="G587" s="12">
        <v>4</v>
      </c>
      <c r="H587" s="13" t="s">
        <v>74</v>
      </c>
      <c r="I587" s="12">
        <f>G587*1</f>
        <v>4</v>
      </c>
      <c r="J587" s="13" t="s">
        <v>72</v>
      </c>
      <c r="K587" s="30">
        <f t="shared" si="92"/>
        <v>1.32</v>
      </c>
      <c r="L587" s="30" t="s">
        <v>103</v>
      </c>
      <c r="M587" s="15">
        <f t="shared" si="93"/>
        <v>1320</v>
      </c>
      <c r="N587" s="13" t="s">
        <v>71</v>
      </c>
    </row>
    <row r="588" spans="1:14">
      <c r="A588" s="203">
        <v>36</v>
      </c>
      <c r="B588" s="5"/>
      <c r="C588" s="5" t="s">
        <v>1916</v>
      </c>
      <c r="D588" s="5"/>
      <c r="E588" s="5" t="s">
        <v>43</v>
      </c>
      <c r="F588" s="180" t="s">
        <v>75</v>
      </c>
      <c r="G588" s="12">
        <v>0</v>
      </c>
      <c r="H588" s="13" t="s">
        <v>74</v>
      </c>
      <c r="I588" s="12">
        <f>G588*1</f>
        <v>0</v>
      </c>
      <c r="J588" s="13" t="s">
        <v>72</v>
      </c>
      <c r="K588" s="30">
        <f t="shared" si="92"/>
        <v>0</v>
      </c>
      <c r="L588" s="30" t="s">
        <v>103</v>
      </c>
      <c r="M588" s="15">
        <f t="shared" si="93"/>
        <v>0</v>
      </c>
      <c r="N588" s="13" t="s">
        <v>71</v>
      </c>
    </row>
    <row r="589" spans="1:14">
      <c r="A589" s="203">
        <v>37</v>
      </c>
      <c r="B589" s="5"/>
      <c r="C589" s="5" t="s">
        <v>49</v>
      </c>
      <c r="D589" s="5" t="s">
        <v>48</v>
      </c>
      <c r="E589" s="5" t="s">
        <v>1369</v>
      </c>
      <c r="F589" s="180" t="s">
        <v>75</v>
      </c>
      <c r="G589" s="12">
        <v>0</v>
      </c>
      <c r="H589" s="13" t="s">
        <v>74</v>
      </c>
      <c r="I589" s="12">
        <v>4</v>
      </c>
      <c r="J589" s="13" t="s">
        <v>72</v>
      </c>
      <c r="K589" s="12">
        <f t="shared" si="92"/>
        <v>1.32</v>
      </c>
      <c r="L589" s="13" t="s">
        <v>103</v>
      </c>
      <c r="M589" s="12">
        <f t="shared" si="93"/>
        <v>1320</v>
      </c>
      <c r="N589" s="13" t="s">
        <v>71</v>
      </c>
    </row>
    <row r="590" spans="1:14">
      <c r="A590" s="203">
        <v>38</v>
      </c>
      <c r="B590" s="5"/>
      <c r="C590" s="102" t="s">
        <v>1371</v>
      </c>
      <c r="D590" s="102" t="s">
        <v>25</v>
      </c>
      <c r="E590" s="102" t="s">
        <v>1372</v>
      </c>
      <c r="F590" s="200" t="s">
        <v>75</v>
      </c>
      <c r="G590" s="140">
        <v>0</v>
      </c>
      <c r="H590" s="141" t="s">
        <v>74</v>
      </c>
      <c r="I590" s="140">
        <v>7</v>
      </c>
      <c r="J590" s="141" t="s">
        <v>72</v>
      </c>
      <c r="K590" s="142" t="s">
        <v>1373</v>
      </c>
      <c r="L590" s="141" t="s">
        <v>103</v>
      </c>
      <c r="M590" s="142" t="s">
        <v>1374</v>
      </c>
      <c r="N590" s="141" t="s">
        <v>71</v>
      </c>
    </row>
    <row r="591" spans="1:14">
      <c r="A591" s="281" t="s">
        <v>54</v>
      </c>
      <c r="B591" s="282"/>
      <c r="C591" s="282"/>
      <c r="D591" s="282"/>
      <c r="E591" s="283"/>
      <c r="F591" s="124"/>
      <c r="G591" s="12">
        <f>SUM(G553:G590)</f>
        <v>21</v>
      </c>
      <c r="H591" s="13" t="s">
        <v>74</v>
      </c>
      <c r="I591" s="12">
        <f>SUM(I553:I589)</f>
        <v>31</v>
      </c>
      <c r="J591" s="13" t="s">
        <v>72</v>
      </c>
      <c r="K591" s="30">
        <f>I591*0.33</f>
        <v>10.23</v>
      </c>
      <c r="L591" s="30" t="s">
        <v>103</v>
      </c>
      <c r="M591" s="34">
        <f>SUM(M553:M589)</f>
        <v>10230</v>
      </c>
      <c r="N591" s="13" t="s">
        <v>71</v>
      </c>
    </row>
    <row r="593" spans="1:14">
      <c r="A593" s="286" t="s">
        <v>1933</v>
      </c>
      <c r="B593" s="286" t="s">
        <v>0</v>
      </c>
      <c r="C593" s="286" t="s">
        <v>2</v>
      </c>
      <c r="D593" s="286" t="s">
        <v>4</v>
      </c>
      <c r="E593" s="286" t="s">
        <v>1</v>
      </c>
      <c r="F593" s="286" t="s">
        <v>280</v>
      </c>
      <c r="G593" s="288" t="s">
        <v>5</v>
      </c>
      <c r="H593" s="289"/>
      <c r="I593" s="288" t="s">
        <v>6</v>
      </c>
      <c r="J593" s="289"/>
      <c r="K593" s="288" t="s">
        <v>101</v>
      </c>
      <c r="L593" s="289"/>
      <c r="M593" s="288" t="s">
        <v>102</v>
      </c>
      <c r="N593" s="289"/>
    </row>
    <row r="594" spans="1:14">
      <c r="A594" s="287"/>
      <c r="B594" s="287"/>
      <c r="C594" s="287"/>
      <c r="D594" s="287"/>
      <c r="E594" s="287"/>
      <c r="F594" s="287"/>
      <c r="G594" s="290"/>
      <c r="H594" s="291"/>
      <c r="I594" s="290"/>
      <c r="J594" s="291"/>
      <c r="K594" s="290"/>
      <c r="L594" s="291"/>
      <c r="M594" s="290"/>
      <c r="N594" s="291"/>
    </row>
    <row r="595" spans="1:14">
      <c r="A595" s="163">
        <v>1</v>
      </c>
      <c r="B595" s="16" t="s">
        <v>64</v>
      </c>
      <c r="C595" s="5" t="s">
        <v>3</v>
      </c>
      <c r="D595" s="5" t="s">
        <v>7</v>
      </c>
      <c r="E595" s="5" t="s">
        <v>8</v>
      </c>
      <c r="F595" s="12" t="s">
        <v>1432</v>
      </c>
      <c r="G595" s="194">
        <v>4</v>
      </c>
      <c r="H595" s="13" t="s">
        <v>74</v>
      </c>
      <c r="I595" s="12">
        <f t="shared" ref="I595:I597" si="98">G595*6</f>
        <v>24</v>
      </c>
      <c r="J595" s="13" t="s">
        <v>72</v>
      </c>
      <c r="K595" s="30">
        <f t="shared" ref="K595:K631" si="99">I595*0.33</f>
        <v>7.92</v>
      </c>
      <c r="L595" s="30" t="s">
        <v>103</v>
      </c>
      <c r="M595" s="15">
        <f t="shared" ref="M595:M631" si="100">K595*1000</f>
        <v>7920</v>
      </c>
      <c r="N595" s="13" t="s">
        <v>71</v>
      </c>
    </row>
    <row r="596" spans="1:14">
      <c r="A596" s="163">
        <v>2</v>
      </c>
      <c r="B596" s="162">
        <v>43661</v>
      </c>
      <c r="C596" s="5" t="s">
        <v>56</v>
      </c>
      <c r="D596" s="5" t="s">
        <v>93</v>
      </c>
      <c r="E596" s="5" t="s">
        <v>8</v>
      </c>
      <c r="F596" s="93" t="s">
        <v>2368</v>
      </c>
      <c r="G596" s="194">
        <v>3</v>
      </c>
      <c r="H596" s="13" t="s">
        <v>74</v>
      </c>
      <c r="I596" s="12">
        <f t="shared" si="98"/>
        <v>18</v>
      </c>
      <c r="J596" s="13" t="s">
        <v>72</v>
      </c>
      <c r="K596" s="30">
        <f t="shared" si="99"/>
        <v>5.94</v>
      </c>
      <c r="L596" s="30" t="s">
        <v>103</v>
      </c>
      <c r="M596" s="15">
        <f t="shared" si="100"/>
        <v>5940</v>
      </c>
      <c r="N596" s="13" t="s">
        <v>71</v>
      </c>
    </row>
    <row r="597" spans="1:14">
      <c r="A597" s="163">
        <v>3</v>
      </c>
      <c r="B597" s="5"/>
      <c r="C597" s="5" t="s">
        <v>15</v>
      </c>
      <c r="D597" s="5" t="s">
        <v>647</v>
      </c>
      <c r="E597" s="5" t="s">
        <v>8</v>
      </c>
      <c r="F597" s="12" t="s">
        <v>2364</v>
      </c>
      <c r="G597" s="194">
        <v>2</v>
      </c>
      <c r="H597" s="13" t="s">
        <v>74</v>
      </c>
      <c r="I597" s="12">
        <f t="shared" si="98"/>
        <v>12</v>
      </c>
      <c r="J597" s="13" t="s">
        <v>72</v>
      </c>
      <c r="K597" s="30">
        <f t="shared" si="99"/>
        <v>3.96</v>
      </c>
      <c r="L597" s="30" t="s">
        <v>103</v>
      </c>
      <c r="M597" s="15">
        <f t="shared" si="100"/>
        <v>3960</v>
      </c>
      <c r="N597" s="13" t="s">
        <v>71</v>
      </c>
    </row>
    <row r="598" spans="1:14">
      <c r="A598" s="163">
        <v>4</v>
      </c>
      <c r="B598" s="5"/>
      <c r="C598" s="5" t="s">
        <v>17</v>
      </c>
      <c r="D598" s="5" t="s">
        <v>16</v>
      </c>
      <c r="E598" s="5" t="s">
        <v>8</v>
      </c>
      <c r="F598" s="12" t="s">
        <v>2363</v>
      </c>
      <c r="G598" s="12">
        <v>3</v>
      </c>
      <c r="H598" s="13" t="s">
        <v>74</v>
      </c>
      <c r="I598" s="12">
        <f>G598*F3979</f>
        <v>0</v>
      </c>
      <c r="J598" s="13" t="s">
        <v>72</v>
      </c>
      <c r="K598" s="30">
        <f t="shared" si="99"/>
        <v>0</v>
      </c>
      <c r="L598" s="30" t="s">
        <v>103</v>
      </c>
      <c r="M598" s="15">
        <f t="shared" si="100"/>
        <v>0</v>
      </c>
      <c r="N598" s="13" t="s">
        <v>71</v>
      </c>
    </row>
    <row r="599" spans="1:14">
      <c r="A599" s="163">
        <v>5</v>
      </c>
      <c r="B599" s="5"/>
      <c r="C599" s="5" t="s">
        <v>251</v>
      </c>
      <c r="D599" s="5" t="s">
        <v>18</v>
      </c>
      <c r="E599" s="5" t="s">
        <v>8</v>
      </c>
      <c r="F599" s="12" t="s">
        <v>1992</v>
      </c>
      <c r="G599" s="12">
        <v>4</v>
      </c>
      <c r="H599" s="13" t="s">
        <v>74</v>
      </c>
      <c r="I599" s="12">
        <f t="shared" ref="I599:I603" si="101">G599*6</f>
        <v>24</v>
      </c>
      <c r="J599" s="13" t="s">
        <v>72</v>
      </c>
      <c r="K599" s="30">
        <f t="shared" si="99"/>
        <v>7.92</v>
      </c>
      <c r="L599" s="30" t="s">
        <v>103</v>
      </c>
      <c r="M599" s="15">
        <f t="shared" si="100"/>
        <v>7920</v>
      </c>
      <c r="N599" s="13" t="s">
        <v>71</v>
      </c>
    </row>
    <row r="600" spans="1:14">
      <c r="A600" s="163">
        <v>6</v>
      </c>
      <c r="B600" s="5"/>
      <c r="C600" s="9" t="s">
        <v>52</v>
      </c>
      <c r="D600" s="9" t="s">
        <v>51</v>
      </c>
      <c r="E600" s="9" t="s">
        <v>8</v>
      </c>
      <c r="F600" s="72" t="s">
        <v>2365</v>
      </c>
      <c r="G600" s="12">
        <v>4</v>
      </c>
      <c r="H600" s="13" t="s">
        <v>74</v>
      </c>
      <c r="I600" s="12">
        <f t="shared" si="101"/>
        <v>24</v>
      </c>
      <c r="J600" s="13" t="s">
        <v>72</v>
      </c>
      <c r="K600" s="30">
        <f t="shared" si="99"/>
        <v>7.92</v>
      </c>
      <c r="L600" s="30" t="s">
        <v>103</v>
      </c>
      <c r="M600" s="15">
        <f t="shared" si="100"/>
        <v>7920</v>
      </c>
      <c r="N600" s="13" t="s">
        <v>71</v>
      </c>
    </row>
    <row r="601" spans="1:14">
      <c r="A601" s="163">
        <v>7</v>
      </c>
      <c r="B601" s="5"/>
      <c r="C601" s="5" t="s">
        <v>10</v>
      </c>
      <c r="D601" s="5" t="s">
        <v>93</v>
      </c>
      <c r="E601" s="5" t="s">
        <v>8</v>
      </c>
      <c r="F601" s="12" t="s">
        <v>2369</v>
      </c>
      <c r="G601" s="12">
        <v>5</v>
      </c>
      <c r="H601" s="13" t="s">
        <v>74</v>
      </c>
      <c r="I601" s="12">
        <f t="shared" si="101"/>
        <v>30</v>
      </c>
      <c r="J601" s="13" t="s">
        <v>72</v>
      </c>
      <c r="K601" s="30">
        <f t="shared" si="99"/>
        <v>9.9</v>
      </c>
      <c r="L601" s="30" t="s">
        <v>103</v>
      </c>
      <c r="M601" s="15">
        <f t="shared" si="100"/>
        <v>9900</v>
      </c>
      <c r="N601" s="13" t="s">
        <v>71</v>
      </c>
    </row>
    <row r="602" spans="1:14">
      <c r="A602" s="203">
        <v>8</v>
      </c>
      <c r="B602" s="5"/>
      <c r="C602" s="102" t="s">
        <v>26</v>
      </c>
      <c r="D602" s="102" t="s">
        <v>89</v>
      </c>
      <c r="E602" s="102" t="s">
        <v>8</v>
      </c>
      <c r="F602" s="103" t="s">
        <v>1773</v>
      </c>
      <c r="G602" s="133">
        <v>4</v>
      </c>
      <c r="H602" s="134" t="s">
        <v>74</v>
      </c>
      <c r="I602" s="133">
        <f t="shared" si="101"/>
        <v>24</v>
      </c>
      <c r="J602" s="134" t="s">
        <v>72</v>
      </c>
      <c r="K602" s="30">
        <f t="shared" si="99"/>
        <v>7.92</v>
      </c>
      <c r="L602" s="135" t="s">
        <v>103</v>
      </c>
      <c r="M602" s="136">
        <f t="shared" si="100"/>
        <v>7920</v>
      </c>
      <c r="N602" s="134" t="s">
        <v>71</v>
      </c>
    </row>
    <row r="603" spans="1:14">
      <c r="A603" s="203">
        <v>9</v>
      </c>
      <c r="B603" s="5"/>
      <c r="C603" s="5" t="s">
        <v>94</v>
      </c>
      <c r="D603" s="5" t="s">
        <v>95</v>
      </c>
      <c r="E603" s="5" t="s">
        <v>8</v>
      </c>
      <c r="F603" s="12" t="s">
        <v>1440</v>
      </c>
      <c r="G603" s="12">
        <v>0</v>
      </c>
      <c r="H603" s="13" t="s">
        <v>74</v>
      </c>
      <c r="I603" s="12">
        <f t="shared" si="101"/>
        <v>0</v>
      </c>
      <c r="J603" s="13" t="s">
        <v>72</v>
      </c>
      <c r="K603" s="30">
        <f t="shared" si="99"/>
        <v>0</v>
      </c>
      <c r="L603" s="30" t="s">
        <v>103</v>
      </c>
      <c r="M603" s="15">
        <f t="shared" si="100"/>
        <v>0</v>
      </c>
      <c r="N603" s="13" t="s">
        <v>71</v>
      </c>
    </row>
    <row r="604" spans="1:14">
      <c r="A604" s="203">
        <v>10</v>
      </c>
      <c r="B604" s="5"/>
      <c r="C604" s="5" t="s">
        <v>190</v>
      </c>
      <c r="D604" s="5" t="s">
        <v>20</v>
      </c>
      <c r="E604" s="5" t="s">
        <v>173</v>
      </c>
      <c r="F604" s="12" t="s">
        <v>2366</v>
      </c>
      <c r="G604" s="12">
        <v>1</v>
      </c>
      <c r="H604" s="13" t="s">
        <v>74</v>
      </c>
      <c r="I604" s="12">
        <f>G604*7</f>
        <v>7</v>
      </c>
      <c r="J604" s="13" t="s">
        <v>72</v>
      </c>
      <c r="K604" s="30">
        <f t="shared" si="99"/>
        <v>2.31</v>
      </c>
      <c r="L604" s="30" t="s">
        <v>103</v>
      </c>
      <c r="M604" s="15">
        <f t="shared" si="100"/>
        <v>2310</v>
      </c>
      <c r="N604" s="13" t="s">
        <v>71</v>
      </c>
    </row>
    <row r="605" spans="1:14">
      <c r="A605" s="203">
        <v>11</v>
      </c>
      <c r="B605" s="5"/>
      <c r="C605" s="5" t="s">
        <v>34</v>
      </c>
      <c r="D605" s="5" t="s">
        <v>134</v>
      </c>
      <c r="E605" s="5" t="s">
        <v>173</v>
      </c>
      <c r="F605" s="12" t="s">
        <v>2367</v>
      </c>
      <c r="G605" s="12">
        <v>1</v>
      </c>
      <c r="H605" s="13" t="s">
        <v>74</v>
      </c>
      <c r="I605" s="12">
        <f>G605*7</f>
        <v>7</v>
      </c>
      <c r="J605" s="13" t="s">
        <v>72</v>
      </c>
      <c r="K605" s="30">
        <f t="shared" si="99"/>
        <v>2.31</v>
      </c>
      <c r="L605" s="30" t="s">
        <v>103</v>
      </c>
      <c r="M605" s="15">
        <f t="shared" si="100"/>
        <v>2310</v>
      </c>
      <c r="N605" s="13" t="s">
        <v>71</v>
      </c>
    </row>
    <row r="606" spans="1:14">
      <c r="A606" s="203">
        <v>12</v>
      </c>
      <c r="B606" s="5"/>
      <c r="C606" s="5" t="s">
        <v>23</v>
      </c>
      <c r="D606" s="5" t="s">
        <v>136</v>
      </c>
      <c r="E606" s="5" t="s">
        <v>12</v>
      </c>
      <c r="F606" s="5" t="s">
        <v>1435</v>
      </c>
      <c r="G606" s="12">
        <v>1</v>
      </c>
      <c r="H606" s="13" t="s">
        <v>74</v>
      </c>
      <c r="I606" s="12">
        <f t="shared" ref="I606:I615" si="102">G606*1</f>
        <v>1</v>
      </c>
      <c r="J606" s="13" t="s">
        <v>72</v>
      </c>
      <c r="K606" s="30">
        <f t="shared" si="99"/>
        <v>0.33</v>
      </c>
      <c r="L606" s="30" t="s">
        <v>103</v>
      </c>
      <c r="M606" s="15">
        <f t="shared" si="100"/>
        <v>330</v>
      </c>
      <c r="N606" s="13" t="s">
        <v>71</v>
      </c>
    </row>
    <row r="607" spans="1:14">
      <c r="A607" s="203">
        <v>13</v>
      </c>
      <c r="B607" s="5"/>
      <c r="C607" s="5" t="s">
        <v>90</v>
      </c>
      <c r="D607" s="5" t="s">
        <v>91</v>
      </c>
      <c r="E607" s="5" t="s">
        <v>12</v>
      </c>
      <c r="F607" s="12" t="s">
        <v>1342</v>
      </c>
      <c r="G607" s="12">
        <v>1</v>
      </c>
      <c r="H607" s="13" t="s">
        <v>74</v>
      </c>
      <c r="I607" s="12">
        <f t="shared" si="102"/>
        <v>1</v>
      </c>
      <c r="J607" s="13" t="s">
        <v>72</v>
      </c>
      <c r="K607" s="30">
        <f t="shared" si="99"/>
        <v>0.33</v>
      </c>
      <c r="L607" s="30" t="s">
        <v>103</v>
      </c>
      <c r="M607" s="15">
        <f t="shared" si="100"/>
        <v>330</v>
      </c>
      <c r="N607" s="13" t="s">
        <v>71</v>
      </c>
    </row>
    <row r="608" spans="1:14">
      <c r="A608" s="203">
        <v>14</v>
      </c>
      <c r="B608" s="5"/>
      <c r="C608" s="5" t="s">
        <v>81</v>
      </c>
      <c r="D608" s="5" t="s">
        <v>82</v>
      </c>
      <c r="E608" s="5" t="s">
        <v>12</v>
      </c>
      <c r="F608" s="12" t="s">
        <v>1365</v>
      </c>
      <c r="G608" s="12">
        <v>1</v>
      </c>
      <c r="H608" s="13" t="s">
        <v>74</v>
      </c>
      <c r="I608" s="12">
        <f t="shared" si="102"/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03">
        <v>15</v>
      </c>
      <c r="B609" s="5"/>
      <c r="C609" s="5" t="s">
        <v>11</v>
      </c>
      <c r="D609" s="5" t="s">
        <v>13</v>
      </c>
      <c r="E609" s="5" t="s">
        <v>12</v>
      </c>
      <c r="F609" s="12" t="s">
        <v>1436</v>
      </c>
      <c r="G609" s="12">
        <v>1</v>
      </c>
      <c r="H609" s="13" t="s">
        <v>74</v>
      </c>
      <c r="I609" s="12">
        <f t="shared" si="102"/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203">
        <v>16</v>
      </c>
      <c r="B610" s="5"/>
      <c r="C610" s="5" t="s">
        <v>28</v>
      </c>
      <c r="D610" s="5" t="s">
        <v>27</v>
      </c>
      <c r="E610" s="5" t="s">
        <v>12</v>
      </c>
      <c r="F610" s="12" t="s">
        <v>1385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203">
        <v>17</v>
      </c>
      <c r="B611" s="5"/>
      <c r="C611" s="102" t="s">
        <v>30</v>
      </c>
      <c r="D611" s="102" t="s">
        <v>29</v>
      </c>
      <c r="E611" s="102" t="s">
        <v>12</v>
      </c>
      <c r="F611" s="137" t="s">
        <v>1426</v>
      </c>
      <c r="G611" s="133">
        <v>3</v>
      </c>
      <c r="H611" s="134" t="s">
        <v>74</v>
      </c>
      <c r="I611" s="133">
        <f t="shared" si="102"/>
        <v>3</v>
      </c>
      <c r="J611" s="134" t="s">
        <v>72</v>
      </c>
      <c r="K611" s="135">
        <f t="shared" si="99"/>
        <v>0.99</v>
      </c>
      <c r="L611" s="135" t="s">
        <v>103</v>
      </c>
      <c r="M611" s="136">
        <f t="shared" si="100"/>
        <v>990</v>
      </c>
      <c r="N611" s="134" t="s">
        <v>71</v>
      </c>
    </row>
    <row r="612" spans="1:14">
      <c r="A612" s="203">
        <v>18</v>
      </c>
      <c r="B612" s="5"/>
      <c r="C612" s="5" t="s">
        <v>32</v>
      </c>
      <c r="D612" s="5" t="s">
        <v>33</v>
      </c>
      <c r="E612" s="5" t="s">
        <v>12</v>
      </c>
      <c r="F612" s="12" t="s">
        <v>1367</v>
      </c>
      <c r="G612" s="12">
        <v>3</v>
      </c>
      <c r="H612" s="13" t="s">
        <v>74</v>
      </c>
      <c r="I612" s="12">
        <f t="shared" si="102"/>
        <v>3</v>
      </c>
      <c r="J612" s="13" t="s">
        <v>72</v>
      </c>
      <c r="K612" s="30">
        <f t="shared" si="99"/>
        <v>0.99</v>
      </c>
      <c r="L612" s="30" t="s">
        <v>103</v>
      </c>
      <c r="M612" s="15">
        <f t="shared" si="100"/>
        <v>990</v>
      </c>
      <c r="N612" s="13" t="s">
        <v>71</v>
      </c>
    </row>
    <row r="613" spans="1:14">
      <c r="A613" s="203">
        <v>19</v>
      </c>
      <c r="B613" s="5"/>
      <c r="C613" s="5" t="s">
        <v>38</v>
      </c>
      <c r="D613" s="5" t="s">
        <v>37</v>
      </c>
      <c r="E613" s="5" t="s">
        <v>12</v>
      </c>
      <c r="F613" s="12" t="s">
        <v>1159</v>
      </c>
      <c r="G613" s="12">
        <v>1</v>
      </c>
      <c r="H613" s="13" t="s">
        <v>74</v>
      </c>
      <c r="I613" s="12">
        <f t="shared" si="102"/>
        <v>1</v>
      </c>
      <c r="J613" s="13" t="s">
        <v>72</v>
      </c>
      <c r="K613" s="30">
        <f t="shared" si="99"/>
        <v>0.33</v>
      </c>
      <c r="L613" s="30" t="s">
        <v>103</v>
      </c>
      <c r="M613" s="15">
        <f t="shared" si="100"/>
        <v>330</v>
      </c>
      <c r="N613" s="13" t="s">
        <v>71</v>
      </c>
    </row>
    <row r="614" spans="1:14">
      <c r="A614" s="203">
        <v>20</v>
      </c>
      <c r="B614" s="5"/>
      <c r="C614" s="5" t="s">
        <v>40</v>
      </c>
      <c r="D614" s="5" t="s">
        <v>39</v>
      </c>
      <c r="E614" s="5" t="s">
        <v>12</v>
      </c>
      <c r="F614" s="12" t="s">
        <v>1182</v>
      </c>
      <c r="G614" s="12">
        <v>1</v>
      </c>
      <c r="H614" s="13" t="s">
        <v>74</v>
      </c>
      <c r="I614" s="12">
        <f t="shared" si="102"/>
        <v>1</v>
      </c>
      <c r="J614" s="13" t="s">
        <v>72</v>
      </c>
      <c r="K614" s="30">
        <f t="shared" si="99"/>
        <v>0.33</v>
      </c>
      <c r="L614" s="30" t="s">
        <v>103</v>
      </c>
      <c r="M614" s="15">
        <f t="shared" si="100"/>
        <v>330</v>
      </c>
      <c r="N614" s="13" t="s">
        <v>71</v>
      </c>
    </row>
    <row r="615" spans="1:14">
      <c r="A615" s="203">
        <v>21</v>
      </c>
      <c r="B615" s="5"/>
      <c r="C615" s="5" t="s">
        <v>52</v>
      </c>
      <c r="D615" s="5" t="s">
        <v>79</v>
      </c>
      <c r="E615" s="5" t="s">
        <v>12</v>
      </c>
      <c r="F615" s="12" t="s">
        <v>663</v>
      </c>
      <c r="G615" s="12">
        <v>2</v>
      </c>
      <c r="H615" s="13" t="s">
        <v>74</v>
      </c>
      <c r="I615" s="12">
        <f t="shared" si="102"/>
        <v>2</v>
      </c>
      <c r="J615" s="13" t="s">
        <v>72</v>
      </c>
      <c r="K615" s="30">
        <f t="shared" si="99"/>
        <v>0.66</v>
      </c>
      <c r="L615" s="30" t="s">
        <v>103</v>
      </c>
      <c r="M615" s="15">
        <f t="shared" si="100"/>
        <v>660</v>
      </c>
      <c r="N615" s="13" t="s">
        <v>71</v>
      </c>
    </row>
    <row r="616" spans="1:14">
      <c r="A616" s="203">
        <v>22</v>
      </c>
      <c r="B616" s="5"/>
      <c r="C616" s="102" t="s">
        <v>45</v>
      </c>
      <c r="D616" s="102" t="s">
        <v>44</v>
      </c>
      <c r="E616" s="102" t="s">
        <v>43</v>
      </c>
      <c r="F616" s="103" t="s">
        <v>1428</v>
      </c>
      <c r="G616" s="133">
        <v>2</v>
      </c>
      <c r="H616" s="134" t="s">
        <v>74</v>
      </c>
      <c r="I616" s="133">
        <f>G616*1.5</f>
        <v>3</v>
      </c>
      <c r="J616" s="134" t="s">
        <v>72</v>
      </c>
      <c r="K616" s="135">
        <f t="shared" si="99"/>
        <v>0.99</v>
      </c>
      <c r="L616" s="135" t="s">
        <v>103</v>
      </c>
      <c r="M616" s="136">
        <f t="shared" si="100"/>
        <v>990</v>
      </c>
      <c r="N616" s="134" t="s">
        <v>71</v>
      </c>
    </row>
    <row r="617" spans="1:14">
      <c r="A617" s="203">
        <v>23</v>
      </c>
      <c r="B617" s="5"/>
      <c r="C617" s="5" t="s">
        <v>1390</v>
      </c>
      <c r="D617" s="5" t="s">
        <v>46</v>
      </c>
      <c r="E617" s="5" t="s">
        <v>43</v>
      </c>
      <c r="F617" s="12" t="s">
        <v>2370</v>
      </c>
      <c r="G617" s="12">
        <v>1</v>
      </c>
      <c r="H617" s="13" t="s">
        <v>74</v>
      </c>
      <c r="I617" s="12">
        <f>G617*1.5</f>
        <v>1.5</v>
      </c>
      <c r="J617" s="13" t="s">
        <v>72</v>
      </c>
      <c r="K617" s="30">
        <f t="shared" si="99"/>
        <v>0.495</v>
      </c>
      <c r="L617" s="30" t="s">
        <v>103</v>
      </c>
      <c r="M617" s="15">
        <f t="shared" si="100"/>
        <v>495</v>
      </c>
      <c r="N617" s="13" t="s">
        <v>71</v>
      </c>
    </row>
    <row r="618" spans="1:14">
      <c r="A618" s="203">
        <v>24</v>
      </c>
      <c r="B618" s="5"/>
      <c r="C618" s="5" t="s">
        <v>42</v>
      </c>
      <c r="D618" s="5" t="s">
        <v>41</v>
      </c>
      <c r="E618" s="5" t="s">
        <v>43</v>
      </c>
      <c r="F618" s="12" t="s">
        <v>2371</v>
      </c>
      <c r="G618" s="12">
        <v>1</v>
      </c>
      <c r="H618" s="13" t="s">
        <v>74</v>
      </c>
      <c r="I618" s="12">
        <f>G618*1.5</f>
        <v>1.5</v>
      </c>
      <c r="J618" s="13" t="s">
        <v>72</v>
      </c>
      <c r="K618" s="30">
        <f t="shared" si="99"/>
        <v>0.495</v>
      </c>
      <c r="L618" s="30" t="s">
        <v>103</v>
      </c>
      <c r="M618" s="15">
        <f t="shared" si="100"/>
        <v>495</v>
      </c>
      <c r="N618" s="13" t="s">
        <v>71</v>
      </c>
    </row>
    <row r="619" spans="1:14">
      <c r="A619" s="203">
        <v>25</v>
      </c>
      <c r="B619" s="5"/>
      <c r="C619" s="5" t="s">
        <v>1168</v>
      </c>
      <c r="D619" s="5"/>
      <c r="E619" s="5" t="s">
        <v>12</v>
      </c>
      <c r="F619" s="12"/>
      <c r="G619" s="12">
        <v>1</v>
      </c>
      <c r="H619" s="13" t="s">
        <v>74</v>
      </c>
      <c r="I619" s="12">
        <f>G619*4</f>
        <v>4</v>
      </c>
      <c r="J619" s="13" t="s">
        <v>72</v>
      </c>
      <c r="K619" s="30">
        <f t="shared" si="99"/>
        <v>1.32</v>
      </c>
      <c r="L619" s="30" t="s">
        <v>103</v>
      </c>
      <c r="M619" s="15">
        <f t="shared" si="100"/>
        <v>1320</v>
      </c>
      <c r="N619" s="13" t="s">
        <v>71</v>
      </c>
    </row>
    <row r="620" spans="1:14">
      <c r="A620" s="203">
        <v>26</v>
      </c>
      <c r="B620" s="5"/>
      <c r="C620" s="5" t="s">
        <v>1931</v>
      </c>
      <c r="D620" s="5"/>
      <c r="E620" s="5" t="s">
        <v>12</v>
      </c>
      <c r="F620" s="12" t="s">
        <v>1106</v>
      </c>
      <c r="G620" s="12">
        <v>1</v>
      </c>
      <c r="H620" s="13" t="s">
        <v>74</v>
      </c>
      <c r="I620" s="12">
        <f t="shared" ref="I620" si="103"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203">
        <v>27</v>
      </c>
      <c r="B621" s="5"/>
      <c r="C621" s="5" t="s">
        <v>1919</v>
      </c>
      <c r="D621" s="5"/>
      <c r="E621" s="5" t="s">
        <v>12</v>
      </c>
      <c r="F621" s="12" t="s">
        <v>795</v>
      </c>
      <c r="G621" s="12">
        <v>1</v>
      </c>
      <c r="H621" s="13" t="s">
        <v>74</v>
      </c>
      <c r="I621" s="12">
        <f>G621*1</f>
        <v>1</v>
      </c>
      <c r="J621" s="13" t="s">
        <v>72</v>
      </c>
      <c r="K621" s="30">
        <f t="shared" si="99"/>
        <v>0.33</v>
      </c>
      <c r="L621" s="30" t="s">
        <v>103</v>
      </c>
      <c r="M621" s="15">
        <f t="shared" si="100"/>
        <v>330</v>
      </c>
      <c r="N621" s="13" t="s">
        <v>71</v>
      </c>
    </row>
    <row r="622" spans="1:14">
      <c r="A622" s="203">
        <v>28</v>
      </c>
      <c r="B622" s="5"/>
      <c r="C622" s="5" t="s">
        <v>832</v>
      </c>
      <c r="D622" s="5"/>
      <c r="E622" s="5" t="s">
        <v>12</v>
      </c>
      <c r="F622" s="12" t="s">
        <v>995</v>
      </c>
      <c r="G622" s="12">
        <v>2</v>
      </c>
      <c r="H622" s="13" t="s">
        <v>74</v>
      </c>
      <c r="I622" s="12">
        <f>G622*1</f>
        <v>2</v>
      </c>
      <c r="J622" s="13" t="s">
        <v>72</v>
      </c>
      <c r="K622" s="30">
        <f t="shared" si="99"/>
        <v>0.66</v>
      </c>
      <c r="L622" s="30" t="s">
        <v>103</v>
      </c>
      <c r="M622" s="15">
        <f t="shared" si="100"/>
        <v>660</v>
      </c>
      <c r="N622" s="13" t="s">
        <v>71</v>
      </c>
    </row>
    <row r="623" spans="1:14">
      <c r="A623" s="203">
        <v>29</v>
      </c>
      <c r="B623" s="5"/>
      <c r="C623" s="5" t="s">
        <v>1114</v>
      </c>
      <c r="D623" s="5"/>
      <c r="E623" s="5" t="s">
        <v>12</v>
      </c>
      <c r="F623" s="12" t="s">
        <v>995</v>
      </c>
      <c r="G623" s="12">
        <v>2</v>
      </c>
      <c r="H623" s="13" t="s">
        <v>74</v>
      </c>
      <c r="I623" s="12">
        <f>G623*1</f>
        <v>2</v>
      </c>
      <c r="J623" s="13" t="s">
        <v>72</v>
      </c>
      <c r="K623" s="30">
        <f t="shared" si="99"/>
        <v>0.66</v>
      </c>
      <c r="L623" s="30" t="s">
        <v>103</v>
      </c>
      <c r="M623" s="15">
        <f t="shared" si="100"/>
        <v>660</v>
      </c>
      <c r="N623" s="13" t="s">
        <v>71</v>
      </c>
    </row>
    <row r="624" spans="1:14">
      <c r="A624" s="203">
        <v>30</v>
      </c>
      <c r="B624" s="5"/>
      <c r="C624" s="5" t="s">
        <v>126</v>
      </c>
      <c r="D624" s="5"/>
      <c r="E624" s="5" t="s">
        <v>43</v>
      </c>
      <c r="F624" s="103" t="s">
        <v>322</v>
      </c>
      <c r="G624" s="12">
        <v>1</v>
      </c>
      <c r="H624" s="13" t="s">
        <v>74</v>
      </c>
      <c r="I624" s="12">
        <f t="shared" ref="I624" si="104">G624*4</f>
        <v>4</v>
      </c>
      <c r="J624" s="13" t="s">
        <v>72</v>
      </c>
      <c r="K624" s="30">
        <f t="shared" si="99"/>
        <v>1.32</v>
      </c>
      <c r="L624" s="30" t="s">
        <v>103</v>
      </c>
      <c r="M624" s="15">
        <f t="shared" si="100"/>
        <v>1320</v>
      </c>
      <c r="N624" s="13" t="s">
        <v>71</v>
      </c>
    </row>
    <row r="625" spans="1:14">
      <c r="A625" s="203">
        <v>31</v>
      </c>
      <c r="B625" s="5"/>
      <c r="C625" s="5" t="s">
        <v>893</v>
      </c>
      <c r="D625" s="5"/>
      <c r="E625" s="5" t="s">
        <v>12</v>
      </c>
      <c r="F625" s="12" t="s">
        <v>271</v>
      </c>
      <c r="G625" s="12">
        <v>1</v>
      </c>
      <c r="H625" s="13" t="s">
        <v>74</v>
      </c>
      <c r="I625" s="12">
        <f>G625*1</f>
        <v>1</v>
      </c>
      <c r="J625" s="13" t="s">
        <v>72</v>
      </c>
      <c r="K625" s="30">
        <f t="shared" si="99"/>
        <v>0.33</v>
      </c>
      <c r="L625" s="30" t="s">
        <v>103</v>
      </c>
      <c r="M625" s="15">
        <f t="shared" si="100"/>
        <v>330</v>
      </c>
      <c r="N625" s="13" t="s">
        <v>71</v>
      </c>
    </row>
    <row r="626" spans="1:14">
      <c r="A626" s="203">
        <v>32</v>
      </c>
      <c r="B626" s="5"/>
      <c r="C626" s="5" t="s">
        <v>1193</v>
      </c>
      <c r="D626" s="5"/>
      <c r="E626" s="5" t="s">
        <v>43</v>
      </c>
      <c r="F626" s="12" t="s">
        <v>220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99"/>
        <v>0.33</v>
      </c>
      <c r="L626" s="30" t="s">
        <v>103</v>
      </c>
      <c r="M626" s="15">
        <f t="shared" si="100"/>
        <v>330</v>
      </c>
      <c r="N626" s="13" t="s">
        <v>71</v>
      </c>
    </row>
    <row r="627" spans="1:14">
      <c r="A627" s="203">
        <v>33</v>
      </c>
      <c r="B627" s="5"/>
      <c r="C627" s="5" t="s">
        <v>686</v>
      </c>
      <c r="D627" s="5"/>
      <c r="E627" s="5" t="s">
        <v>12</v>
      </c>
      <c r="F627" s="12" t="s">
        <v>218</v>
      </c>
      <c r="G627" s="12">
        <v>1</v>
      </c>
      <c r="H627" s="13" t="s">
        <v>74</v>
      </c>
      <c r="I627" s="12">
        <f>G627*1.5</f>
        <v>1.5</v>
      </c>
      <c r="J627" s="13" t="s">
        <v>72</v>
      </c>
      <c r="K627" s="30">
        <f t="shared" si="99"/>
        <v>0.495</v>
      </c>
      <c r="L627" s="30" t="s">
        <v>103</v>
      </c>
      <c r="M627" s="15">
        <f t="shared" si="100"/>
        <v>495</v>
      </c>
      <c r="N627" s="13" t="s">
        <v>71</v>
      </c>
    </row>
    <row r="628" spans="1:14">
      <c r="A628" s="203">
        <v>34</v>
      </c>
      <c r="B628" s="5"/>
      <c r="C628" s="5" t="s">
        <v>1929</v>
      </c>
      <c r="D628" s="5"/>
      <c r="E628" s="5" t="s">
        <v>12</v>
      </c>
      <c r="F628" s="12" t="s">
        <v>1280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203">
        <v>35</v>
      </c>
      <c r="B629" s="5"/>
      <c r="C629" s="5" t="s">
        <v>52</v>
      </c>
      <c r="D629" s="5"/>
      <c r="E629" s="5" t="s">
        <v>12</v>
      </c>
      <c r="F629" s="12" t="s">
        <v>1322</v>
      </c>
      <c r="G629" s="12">
        <v>2</v>
      </c>
      <c r="H629" s="13" t="s">
        <v>74</v>
      </c>
      <c r="I629" s="12">
        <f>G629*1</f>
        <v>2</v>
      </c>
      <c r="J629" s="13" t="s">
        <v>72</v>
      </c>
      <c r="K629" s="30">
        <f t="shared" si="99"/>
        <v>0.66</v>
      </c>
      <c r="L629" s="30" t="s">
        <v>103</v>
      </c>
      <c r="M629" s="15">
        <f t="shared" si="100"/>
        <v>660</v>
      </c>
      <c r="N629" s="13" t="s">
        <v>71</v>
      </c>
    </row>
    <row r="630" spans="1:14">
      <c r="A630" s="203">
        <v>36</v>
      </c>
      <c r="B630" s="5"/>
      <c r="C630" s="5" t="s">
        <v>1916</v>
      </c>
      <c r="D630" s="5"/>
      <c r="E630" s="5" t="s">
        <v>43</v>
      </c>
      <c r="F630" s="5" t="s">
        <v>1431</v>
      </c>
      <c r="G630" s="30">
        <v>2</v>
      </c>
      <c r="H630" s="13" t="s">
        <v>74</v>
      </c>
      <c r="I630" s="12">
        <f>G630*1</f>
        <v>2</v>
      </c>
      <c r="J630" s="13" t="s">
        <v>72</v>
      </c>
      <c r="K630" s="30">
        <f t="shared" si="99"/>
        <v>0.66</v>
      </c>
      <c r="L630" s="30" t="s">
        <v>103</v>
      </c>
      <c r="M630" s="15">
        <f t="shared" si="100"/>
        <v>660</v>
      </c>
      <c r="N630" s="13" t="s">
        <v>71</v>
      </c>
    </row>
    <row r="631" spans="1:14">
      <c r="A631" s="203">
        <v>37</v>
      </c>
      <c r="B631" s="5"/>
      <c r="C631" s="5" t="s">
        <v>2060</v>
      </c>
      <c r="D631" s="5"/>
      <c r="E631" s="5" t="s">
        <v>43</v>
      </c>
      <c r="F631" s="5" t="s">
        <v>1086</v>
      </c>
      <c r="G631" s="30">
        <v>1</v>
      </c>
      <c r="H631" s="13" t="s">
        <v>74</v>
      </c>
      <c r="I631" s="12">
        <v>4</v>
      </c>
      <c r="J631" s="13" t="s">
        <v>72</v>
      </c>
      <c r="K631" s="12">
        <f t="shared" si="99"/>
        <v>1.32</v>
      </c>
      <c r="L631" s="13" t="s">
        <v>103</v>
      </c>
      <c r="M631" s="12">
        <f t="shared" si="100"/>
        <v>1320</v>
      </c>
      <c r="N631" s="13" t="s">
        <v>71</v>
      </c>
    </row>
    <row r="632" spans="1:14" ht="30">
      <c r="A632" s="203">
        <v>38</v>
      </c>
      <c r="B632" s="5"/>
      <c r="C632" s="102" t="s">
        <v>1371</v>
      </c>
      <c r="D632" s="102"/>
      <c r="E632" s="102" t="s">
        <v>173</v>
      </c>
      <c r="F632" s="124" t="s">
        <v>1375</v>
      </c>
      <c r="G632" s="133">
        <v>1</v>
      </c>
      <c r="H632" s="141" t="s">
        <v>74</v>
      </c>
      <c r="I632" s="140">
        <v>7</v>
      </c>
      <c r="J632" s="141" t="s">
        <v>72</v>
      </c>
      <c r="K632" s="142" t="s">
        <v>1373</v>
      </c>
      <c r="L632" s="141" t="s">
        <v>103</v>
      </c>
      <c r="M632" s="142" t="s">
        <v>1374</v>
      </c>
      <c r="N632" s="141" t="s">
        <v>71</v>
      </c>
    </row>
    <row r="633" spans="1:14">
      <c r="A633" s="281" t="s">
        <v>54</v>
      </c>
      <c r="B633" s="282"/>
      <c r="C633" s="282"/>
      <c r="D633" s="282"/>
      <c r="E633" s="283"/>
      <c r="F633" s="124"/>
      <c r="G633" s="12">
        <f>SUM(G595:G632)</f>
        <v>68</v>
      </c>
      <c r="H633" s="13" t="s">
        <v>74</v>
      </c>
      <c r="I633" s="12">
        <f>SUM(I595:I631)</f>
        <v>218</v>
      </c>
      <c r="J633" s="13" t="s">
        <v>72</v>
      </c>
      <c r="K633" s="30">
        <f>I633*0.33</f>
        <v>71.94</v>
      </c>
      <c r="L633" s="30" t="s">
        <v>103</v>
      </c>
      <c r="M633" s="34">
        <f>SUM(M595:M631)</f>
        <v>71940</v>
      </c>
      <c r="N633" s="13" t="s">
        <v>71</v>
      </c>
    </row>
    <row r="636" spans="1:14">
      <c r="A636" s="286" t="s">
        <v>1933</v>
      </c>
      <c r="B636" s="286" t="s">
        <v>0</v>
      </c>
      <c r="C636" s="286" t="s">
        <v>2</v>
      </c>
      <c r="D636" s="286" t="s">
        <v>4</v>
      </c>
      <c r="E636" s="286" t="s">
        <v>1</v>
      </c>
      <c r="F636" s="286" t="s">
        <v>280</v>
      </c>
      <c r="G636" s="288" t="s">
        <v>5</v>
      </c>
      <c r="H636" s="289"/>
      <c r="I636" s="288" t="s">
        <v>6</v>
      </c>
      <c r="J636" s="289"/>
      <c r="K636" s="288" t="s">
        <v>101</v>
      </c>
      <c r="L636" s="289"/>
      <c r="M636" s="288" t="s">
        <v>102</v>
      </c>
      <c r="N636" s="289"/>
    </row>
    <row r="637" spans="1:14">
      <c r="A637" s="287"/>
      <c r="B637" s="287"/>
      <c r="C637" s="287"/>
      <c r="D637" s="287"/>
      <c r="E637" s="287"/>
      <c r="F637" s="287"/>
      <c r="G637" s="290"/>
      <c r="H637" s="291"/>
      <c r="I637" s="290"/>
      <c r="J637" s="291"/>
      <c r="K637" s="290"/>
      <c r="L637" s="291"/>
      <c r="M637" s="290"/>
      <c r="N637" s="291"/>
    </row>
    <row r="638" spans="1:14">
      <c r="A638" s="163">
        <v>1</v>
      </c>
      <c r="B638" s="16" t="s">
        <v>65</v>
      </c>
      <c r="C638" s="5" t="s">
        <v>3</v>
      </c>
      <c r="D638" s="5" t="s">
        <v>7</v>
      </c>
      <c r="E638" s="5" t="s">
        <v>8</v>
      </c>
      <c r="F638" s="12" t="s">
        <v>1432</v>
      </c>
      <c r="G638" s="12">
        <v>4</v>
      </c>
      <c r="H638" s="13" t="s">
        <v>74</v>
      </c>
      <c r="I638" s="12">
        <f t="shared" ref="I638:I640" si="105">G638*6</f>
        <v>24</v>
      </c>
      <c r="J638" s="13" t="s">
        <v>72</v>
      </c>
      <c r="K638" s="30">
        <f t="shared" ref="K638:K674" si="106">I638*0.33</f>
        <v>7.92</v>
      </c>
      <c r="L638" s="30" t="s">
        <v>103</v>
      </c>
      <c r="M638" s="15">
        <f t="shared" ref="M638:M674" si="107">K638*1000</f>
        <v>7920</v>
      </c>
      <c r="N638" s="13" t="s">
        <v>71</v>
      </c>
    </row>
    <row r="639" spans="1:14">
      <c r="A639" s="163">
        <v>2</v>
      </c>
      <c r="B639" s="162">
        <v>43662</v>
      </c>
      <c r="C639" s="5" t="s">
        <v>56</v>
      </c>
      <c r="D639" s="5" t="s">
        <v>93</v>
      </c>
      <c r="E639" s="5" t="s">
        <v>8</v>
      </c>
      <c r="F639" s="93" t="s">
        <v>2368</v>
      </c>
      <c r="G639" s="12">
        <v>0</v>
      </c>
      <c r="H639" s="13" t="s">
        <v>74</v>
      </c>
      <c r="I639" s="12">
        <f t="shared" si="105"/>
        <v>0</v>
      </c>
      <c r="J639" s="13" t="s">
        <v>72</v>
      </c>
      <c r="K639" s="30">
        <f t="shared" si="106"/>
        <v>0</v>
      </c>
      <c r="L639" s="30" t="s">
        <v>103</v>
      </c>
      <c r="M639" s="15">
        <f t="shared" si="107"/>
        <v>0</v>
      </c>
      <c r="N639" s="13" t="s">
        <v>71</v>
      </c>
    </row>
    <row r="640" spans="1:14">
      <c r="A640" s="163">
        <v>3</v>
      </c>
      <c r="B640" s="5"/>
      <c r="C640" s="5" t="s">
        <v>15</v>
      </c>
      <c r="D640" s="5" t="s">
        <v>647</v>
      </c>
      <c r="E640" s="5" t="s">
        <v>8</v>
      </c>
      <c r="F640" s="12" t="s">
        <v>2364</v>
      </c>
      <c r="G640" s="12">
        <v>2</v>
      </c>
      <c r="H640" s="13" t="s">
        <v>74</v>
      </c>
      <c r="I640" s="12">
        <f t="shared" si="105"/>
        <v>12</v>
      </c>
      <c r="J640" s="13" t="s">
        <v>72</v>
      </c>
      <c r="K640" s="30">
        <f t="shared" si="106"/>
        <v>3.96</v>
      </c>
      <c r="L640" s="30" t="s">
        <v>103</v>
      </c>
      <c r="M640" s="15">
        <f t="shared" si="107"/>
        <v>3960</v>
      </c>
      <c r="N640" s="13" t="s">
        <v>71</v>
      </c>
    </row>
    <row r="641" spans="1:14">
      <c r="A641" s="163">
        <v>4</v>
      </c>
      <c r="B641" s="5"/>
      <c r="C641" s="5" t="s">
        <v>17</v>
      </c>
      <c r="D641" s="5" t="s">
        <v>16</v>
      </c>
      <c r="E641" s="5" t="s">
        <v>8</v>
      </c>
      <c r="F641" s="12" t="s">
        <v>2372</v>
      </c>
      <c r="G641" s="12">
        <v>3</v>
      </c>
      <c r="H641" s="13" t="s">
        <v>74</v>
      </c>
      <c r="I641" s="12">
        <f>G641*F4022</f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5</v>
      </c>
      <c r="B642" s="5"/>
      <c r="C642" s="5" t="s">
        <v>251</v>
      </c>
      <c r="D642" s="5" t="s">
        <v>18</v>
      </c>
      <c r="E642" s="5" t="s">
        <v>8</v>
      </c>
      <c r="F642" s="12" t="s">
        <v>2328</v>
      </c>
      <c r="G642" s="12">
        <v>4</v>
      </c>
      <c r="H642" s="13" t="s">
        <v>74</v>
      </c>
      <c r="I642" s="12">
        <f t="shared" ref="I642:I646" si="108">G642*6</f>
        <v>24</v>
      </c>
      <c r="J642" s="13" t="s">
        <v>72</v>
      </c>
      <c r="K642" s="30">
        <f t="shared" si="106"/>
        <v>7.92</v>
      </c>
      <c r="L642" s="30" t="s">
        <v>103</v>
      </c>
      <c r="M642" s="15">
        <f t="shared" si="107"/>
        <v>7920</v>
      </c>
      <c r="N642" s="13" t="s">
        <v>71</v>
      </c>
    </row>
    <row r="643" spans="1:14">
      <c r="A643" s="163">
        <v>6</v>
      </c>
      <c r="B643" s="5"/>
      <c r="C643" s="9" t="s">
        <v>52</v>
      </c>
      <c r="D643" s="9" t="s">
        <v>51</v>
      </c>
      <c r="E643" s="9" t="s">
        <v>8</v>
      </c>
      <c r="F643" s="72" t="s">
        <v>1405</v>
      </c>
      <c r="G643" s="12">
        <v>3</v>
      </c>
      <c r="H643" s="13" t="s">
        <v>74</v>
      </c>
      <c r="I643" s="12">
        <f t="shared" si="108"/>
        <v>18</v>
      </c>
      <c r="J643" s="13" t="s">
        <v>72</v>
      </c>
      <c r="K643" s="30">
        <f t="shared" si="106"/>
        <v>5.94</v>
      </c>
      <c r="L643" s="30" t="s">
        <v>103</v>
      </c>
      <c r="M643" s="15">
        <f t="shared" si="107"/>
        <v>5940</v>
      </c>
      <c r="N643" s="13" t="s">
        <v>71</v>
      </c>
    </row>
    <row r="644" spans="1:14">
      <c r="A644" s="163">
        <v>7</v>
      </c>
      <c r="B644" s="5"/>
      <c r="C644" s="5" t="s">
        <v>10</v>
      </c>
      <c r="D644" s="5" t="s">
        <v>93</v>
      </c>
      <c r="E644" s="5" t="s">
        <v>8</v>
      </c>
      <c r="F644" s="177" t="s">
        <v>75</v>
      </c>
      <c r="G644" s="12">
        <v>0</v>
      </c>
      <c r="H644" s="13" t="s">
        <v>74</v>
      </c>
      <c r="I644" s="12">
        <f t="shared" si="108"/>
        <v>0</v>
      </c>
      <c r="J644" s="13" t="s">
        <v>72</v>
      </c>
      <c r="K644" s="30">
        <f t="shared" si="106"/>
        <v>0</v>
      </c>
      <c r="L644" s="30" t="s">
        <v>103</v>
      </c>
      <c r="M644" s="15">
        <f t="shared" si="107"/>
        <v>0</v>
      </c>
      <c r="N644" s="13" t="s">
        <v>71</v>
      </c>
    </row>
    <row r="645" spans="1:14" ht="30">
      <c r="A645" s="203">
        <v>8</v>
      </c>
      <c r="B645" s="5"/>
      <c r="C645" s="102" t="s">
        <v>26</v>
      </c>
      <c r="D645" s="102" t="s">
        <v>89</v>
      </c>
      <c r="E645" s="102" t="s">
        <v>8</v>
      </c>
      <c r="F645" s="103" t="s">
        <v>2373</v>
      </c>
      <c r="G645" s="133">
        <v>5</v>
      </c>
      <c r="H645" s="134" t="s">
        <v>74</v>
      </c>
      <c r="I645" s="133">
        <f t="shared" si="108"/>
        <v>30</v>
      </c>
      <c r="J645" s="134" t="s">
        <v>72</v>
      </c>
      <c r="K645" s="30">
        <f t="shared" si="106"/>
        <v>9.9</v>
      </c>
      <c r="L645" s="135" t="s">
        <v>103</v>
      </c>
      <c r="M645" s="136">
        <f t="shared" si="107"/>
        <v>9900</v>
      </c>
      <c r="N645" s="134" t="s">
        <v>71</v>
      </c>
    </row>
    <row r="646" spans="1:14">
      <c r="A646" s="203">
        <v>9</v>
      </c>
      <c r="B646" s="5"/>
      <c r="C646" s="5" t="s">
        <v>94</v>
      </c>
      <c r="D646" s="5" t="s">
        <v>95</v>
      </c>
      <c r="E646" s="5" t="s">
        <v>8</v>
      </c>
      <c r="F646" s="177" t="s">
        <v>75</v>
      </c>
      <c r="G646" s="12">
        <v>4</v>
      </c>
      <c r="H646" s="13" t="s">
        <v>74</v>
      </c>
      <c r="I646" s="12">
        <f t="shared" si="108"/>
        <v>24</v>
      </c>
      <c r="J646" s="13" t="s">
        <v>72</v>
      </c>
      <c r="K646" s="30">
        <f t="shared" si="106"/>
        <v>7.92</v>
      </c>
      <c r="L646" s="30" t="s">
        <v>103</v>
      </c>
      <c r="M646" s="15">
        <f t="shared" si="107"/>
        <v>7920</v>
      </c>
      <c r="N646" s="13" t="s">
        <v>71</v>
      </c>
    </row>
    <row r="647" spans="1:14">
      <c r="A647" s="203">
        <v>10</v>
      </c>
      <c r="B647" s="5"/>
      <c r="C647" s="5" t="s">
        <v>190</v>
      </c>
      <c r="D647" s="5" t="s">
        <v>20</v>
      </c>
      <c r="E647" s="5" t="s">
        <v>173</v>
      </c>
      <c r="F647" s="12" t="s">
        <v>1423</v>
      </c>
      <c r="G647" s="12">
        <v>0</v>
      </c>
      <c r="H647" s="13" t="s">
        <v>74</v>
      </c>
      <c r="I647" s="12">
        <f>G647*7</f>
        <v>0</v>
      </c>
      <c r="J647" s="13" t="s">
        <v>72</v>
      </c>
      <c r="K647" s="30">
        <f t="shared" si="106"/>
        <v>0</v>
      </c>
      <c r="L647" s="30" t="s">
        <v>103</v>
      </c>
      <c r="M647" s="15">
        <f t="shared" si="107"/>
        <v>0</v>
      </c>
      <c r="N647" s="13" t="s">
        <v>71</v>
      </c>
    </row>
    <row r="648" spans="1:14">
      <c r="A648" s="203">
        <v>11</v>
      </c>
      <c r="B648" s="5"/>
      <c r="C648" s="5" t="s">
        <v>34</v>
      </c>
      <c r="D648" s="5" t="s">
        <v>134</v>
      </c>
      <c r="E648" s="5" t="s">
        <v>173</v>
      </c>
      <c r="F648" s="12" t="s">
        <v>1402</v>
      </c>
      <c r="G648" s="12">
        <v>0</v>
      </c>
      <c r="H648" s="13" t="s">
        <v>74</v>
      </c>
      <c r="I648" s="12">
        <f>G648*7</f>
        <v>0</v>
      </c>
      <c r="J648" s="13" t="s">
        <v>72</v>
      </c>
      <c r="K648" s="30">
        <f t="shared" si="106"/>
        <v>0</v>
      </c>
      <c r="L648" s="30" t="s">
        <v>103</v>
      </c>
      <c r="M648" s="15">
        <f t="shared" si="107"/>
        <v>0</v>
      </c>
      <c r="N648" s="13" t="s">
        <v>71</v>
      </c>
    </row>
    <row r="649" spans="1:14">
      <c r="A649" s="203">
        <v>12</v>
      </c>
      <c r="B649" s="5"/>
      <c r="C649" s="5" t="s">
        <v>23</v>
      </c>
      <c r="D649" s="5" t="s">
        <v>136</v>
      </c>
      <c r="E649" s="5" t="s">
        <v>12</v>
      </c>
      <c r="F649" s="5" t="s">
        <v>1403</v>
      </c>
      <c r="G649" s="12">
        <v>1</v>
      </c>
      <c r="H649" s="13" t="s">
        <v>74</v>
      </c>
      <c r="I649" s="12">
        <f t="shared" ref="I649:I658" si="109">G649*1</f>
        <v>1</v>
      </c>
      <c r="J649" s="13" t="s">
        <v>72</v>
      </c>
      <c r="K649" s="30">
        <f t="shared" si="106"/>
        <v>0.33</v>
      </c>
      <c r="L649" s="30" t="s">
        <v>103</v>
      </c>
      <c r="M649" s="15">
        <f t="shared" si="107"/>
        <v>330</v>
      </c>
      <c r="N649" s="13" t="s">
        <v>71</v>
      </c>
    </row>
    <row r="650" spans="1:14">
      <c r="A650" s="203">
        <v>13</v>
      </c>
      <c r="B650" s="5"/>
      <c r="C650" s="5" t="s">
        <v>90</v>
      </c>
      <c r="D650" s="5" t="s">
        <v>91</v>
      </c>
      <c r="E650" s="5" t="s">
        <v>12</v>
      </c>
      <c r="F650" s="12" t="s">
        <v>1342</v>
      </c>
      <c r="G650" s="12">
        <v>0</v>
      </c>
      <c r="H650" s="13" t="s">
        <v>74</v>
      </c>
      <c r="I650" s="12">
        <f t="shared" si="109"/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203">
        <v>14</v>
      </c>
      <c r="B651" s="5"/>
      <c r="C651" s="5" t="s">
        <v>81</v>
      </c>
      <c r="D651" s="5" t="s">
        <v>82</v>
      </c>
      <c r="E651" s="5" t="s">
        <v>12</v>
      </c>
      <c r="F651" s="12" t="s">
        <v>1365</v>
      </c>
      <c r="G651" s="12">
        <v>1</v>
      </c>
      <c r="H651" s="13" t="s">
        <v>74</v>
      </c>
      <c r="I651" s="12">
        <f t="shared" si="109"/>
        <v>1</v>
      </c>
      <c r="J651" s="13" t="s">
        <v>72</v>
      </c>
      <c r="K651" s="30">
        <f t="shared" si="106"/>
        <v>0.33</v>
      </c>
      <c r="L651" s="30" t="s">
        <v>103</v>
      </c>
      <c r="M651" s="15">
        <f t="shared" si="107"/>
        <v>330</v>
      </c>
      <c r="N651" s="13" t="s">
        <v>71</v>
      </c>
    </row>
    <row r="652" spans="1:14">
      <c r="A652" s="203">
        <v>15</v>
      </c>
      <c r="B652" s="5"/>
      <c r="C652" s="5" t="s">
        <v>11</v>
      </c>
      <c r="D652" s="5" t="s">
        <v>13</v>
      </c>
      <c r="E652" s="5" t="s">
        <v>12</v>
      </c>
      <c r="F652" s="12" t="s">
        <v>1436</v>
      </c>
      <c r="G652" s="12">
        <v>1</v>
      </c>
      <c r="H652" s="13" t="s">
        <v>74</v>
      </c>
      <c r="I652" s="12">
        <f t="shared" si="109"/>
        <v>1</v>
      </c>
      <c r="J652" s="13" t="s">
        <v>72</v>
      </c>
      <c r="K652" s="30">
        <f t="shared" si="106"/>
        <v>0.33</v>
      </c>
      <c r="L652" s="30" t="s">
        <v>103</v>
      </c>
      <c r="M652" s="15">
        <f t="shared" si="107"/>
        <v>330</v>
      </c>
      <c r="N652" s="13" t="s">
        <v>71</v>
      </c>
    </row>
    <row r="653" spans="1:14">
      <c r="A653" s="203">
        <v>16</v>
      </c>
      <c r="B653" s="5"/>
      <c r="C653" s="5" t="s">
        <v>28</v>
      </c>
      <c r="D653" s="5" t="s">
        <v>27</v>
      </c>
      <c r="E653" s="5" t="s">
        <v>12</v>
      </c>
      <c r="F653" s="12" t="s">
        <v>2062</v>
      </c>
      <c r="G653" s="12">
        <v>1</v>
      </c>
      <c r="H653" s="13" t="s">
        <v>74</v>
      </c>
      <c r="I653" s="12">
        <f t="shared" si="109"/>
        <v>1</v>
      </c>
      <c r="J653" s="13" t="s">
        <v>72</v>
      </c>
      <c r="K653" s="30">
        <f t="shared" si="106"/>
        <v>0.33</v>
      </c>
      <c r="L653" s="30" t="s">
        <v>103</v>
      </c>
      <c r="M653" s="15">
        <f t="shared" si="107"/>
        <v>330</v>
      </c>
      <c r="N653" s="13" t="s">
        <v>71</v>
      </c>
    </row>
    <row r="654" spans="1:14">
      <c r="A654" s="203">
        <v>17</v>
      </c>
      <c r="B654" s="5"/>
      <c r="C654" s="102" t="s">
        <v>30</v>
      </c>
      <c r="D654" s="102" t="s">
        <v>29</v>
      </c>
      <c r="E654" s="102" t="s">
        <v>12</v>
      </c>
      <c r="F654" s="137" t="s">
        <v>1426</v>
      </c>
      <c r="G654" s="133">
        <v>3</v>
      </c>
      <c r="H654" s="134" t="s">
        <v>74</v>
      </c>
      <c r="I654" s="133">
        <f t="shared" si="109"/>
        <v>3</v>
      </c>
      <c r="J654" s="134" t="s">
        <v>72</v>
      </c>
      <c r="K654" s="135">
        <f t="shared" si="106"/>
        <v>0.99</v>
      </c>
      <c r="L654" s="135" t="s">
        <v>103</v>
      </c>
      <c r="M654" s="136">
        <f t="shared" si="107"/>
        <v>990</v>
      </c>
      <c r="N654" s="134" t="s">
        <v>71</v>
      </c>
    </row>
    <row r="655" spans="1:14">
      <c r="A655" s="203">
        <v>18</v>
      </c>
      <c r="B655" s="5"/>
      <c r="C655" s="5" t="s">
        <v>32</v>
      </c>
      <c r="D655" s="5" t="s">
        <v>33</v>
      </c>
      <c r="E655" s="5" t="s">
        <v>12</v>
      </c>
      <c r="F655" s="12" t="s">
        <v>2374</v>
      </c>
      <c r="G655" s="12">
        <v>1</v>
      </c>
      <c r="H655" s="13" t="s">
        <v>74</v>
      </c>
      <c r="I655" s="12">
        <f t="shared" si="109"/>
        <v>1</v>
      </c>
      <c r="J655" s="13" t="s">
        <v>72</v>
      </c>
      <c r="K655" s="30">
        <f t="shared" si="106"/>
        <v>0.33</v>
      </c>
      <c r="L655" s="30" t="s">
        <v>103</v>
      </c>
      <c r="M655" s="15">
        <f t="shared" si="107"/>
        <v>330</v>
      </c>
      <c r="N655" s="13" t="s">
        <v>71</v>
      </c>
    </row>
    <row r="656" spans="1:14">
      <c r="A656" s="203">
        <v>19</v>
      </c>
      <c r="B656" s="5"/>
      <c r="C656" s="5" t="s">
        <v>38</v>
      </c>
      <c r="D656" s="5" t="s">
        <v>37</v>
      </c>
      <c r="E656" s="5" t="s">
        <v>12</v>
      </c>
      <c r="F656" s="12" t="s">
        <v>2375</v>
      </c>
      <c r="G656" s="12">
        <v>1</v>
      </c>
      <c r="H656" s="13" t="s">
        <v>74</v>
      </c>
      <c r="I656" s="12">
        <f t="shared" si="109"/>
        <v>1</v>
      </c>
      <c r="J656" s="13" t="s">
        <v>72</v>
      </c>
      <c r="K656" s="30">
        <f t="shared" si="106"/>
        <v>0.33</v>
      </c>
      <c r="L656" s="30" t="s">
        <v>103</v>
      </c>
      <c r="M656" s="15">
        <f t="shared" si="107"/>
        <v>330</v>
      </c>
      <c r="N656" s="13" t="s">
        <v>71</v>
      </c>
    </row>
    <row r="657" spans="1:14">
      <c r="A657" s="203">
        <v>20</v>
      </c>
      <c r="B657" s="5"/>
      <c r="C657" s="5" t="s">
        <v>40</v>
      </c>
      <c r="D657" s="5" t="s">
        <v>39</v>
      </c>
      <c r="E657" s="5" t="s">
        <v>12</v>
      </c>
      <c r="F657" s="12" t="s">
        <v>2376</v>
      </c>
      <c r="G657" s="12">
        <v>1</v>
      </c>
      <c r="H657" s="13" t="s">
        <v>74</v>
      </c>
      <c r="I657" s="12">
        <f t="shared" si="109"/>
        <v>1</v>
      </c>
      <c r="J657" s="13" t="s">
        <v>72</v>
      </c>
      <c r="K657" s="30">
        <f t="shared" si="106"/>
        <v>0.33</v>
      </c>
      <c r="L657" s="30" t="s">
        <v>103</v>
      </c>
      <c r="M657" s="15">
        <f t="shared" si="107"/>
        <v>330</v>
      </c>
      <c r="N657" s="13" t="s">
        <v>71</v>
      </c>
    </row>
    <row r="658" spans="1:14">
      <c r="A658" s="203">
        <v>21</v>
      </c>
      <c r="B658" s="5"/>
      <c r="C658" s="5" t="s">
        <v>52</v>
      </c>
      <c r="D658" s="5" t="s">
        <v>79</v>
      </c>
      <c r="E658" s="5" t="s">
        <v>12</v>
      </c>
      <c r="F658" s="12" t="s">
        <v>663</v>
      </c>
      <c r="G658" s="12">
        <v>0</v>
      </c>
      <c r="H658" s="13" t="s">
        <v>74</v>
      </c>
      <c r="I658" s="12">
        <f t="shared" si="109"/>
        <v>0</v>
      </c>
      <c r="J658" s="13" t="s">
        <v>72</v>
      </c>
      <c r="K658" s="30">
        <f t="shared" si="106"/>
        <v>0</v>
      </c>
      <c r="L658" s="30" t="s">
        <v>103</v>
      </c>
      <c r="M658" s="15">
        <f t="shared" si="107"/>
        <v>0</v>
      </c>
      <c r="N658" s="13" t="s">
        <v>71</v>
      </c>
    </row>
    <row r="659" spans="1:14">
      <c r="A659" s="203">
        <v>22</v>
      </c>
      <c r="B659" s="5"/>
      <c r="C659" s="102" t="s">
        <v>45</v>
      </c>
      <c r="D659" s="102" t="s">
        <v>44</v>
      </c>
      <c r="E659" s="102" t="s">
        <v>43</v>
      </c>
      <c r="F659" s="103" t="s">
        <v>1428</v>
      </c>
      <c r="G659" s="12">
        <v>1</v>
      </c>
      <c r="H659" s="134" t="s">
        <v>74</v>
      </c>
      <c r="I659" s="133">
        <f>G659*1.5</f>
        <v>1.5</v>
      </c>
      <c r="J659" s="134" t="s">
        <v>72</v>
      </c>
      <c r="K659" s="135">
        <f t="shared" si="106"/>
        <v>0.495</v>
      </c>
      <c r="L659" s="135" t="s">
        <v>103</v>
      </c>
      <c r="M659" s="136">
        <f t="shared" si="107"/>
        <v>495</v>
      </c>
      <c r="N659" s="134" t="s">
        <v>71</v>
      </c>
    </row>
    <row r="660" spans="1:14">
      <c r="A660" s="203">
        <v>23</v>
      </c>
      <c r="B660" s="5"/>
      <c r="C660" s="5" t="s">
        <v>1390</v>
      </c>
      <c r="D660" s="5" t="s">
        <v>46</v>
      </c>
      <c r="E660" s="5" t="s">
        <v>43</v>
      </c>
      <c r="F660" s="12" t="s">
        <v>2370</v>
      </c>
      <c r="G660" s="133">
        <v>0</v>
      </c>
      <c r="H660" s="13" t="s">
        <v>74</v>
      </c>
      <c r="I660" s="12">
        <f>G660*1.5</f>
        <v>0</v>
      </c>
      <c r="J660" s="13" t="s">
        <v>72</v>
      </c>
      <c r="K660" s="30">
        <f t="shared" si="106"/>
        <v>0</v>
      </c>
      <c r="L660" s="30" t="s">
        <v>103</v>
      </c>
      <c r="M660" s="15">
        <f t="shared" si="107"/>
        <v>0</v>
      </c>
      <c r="N660" s="13" t="s">
        <v>71</v>
      </c>
    </row>
    <row r="661" spans="1:14">
      <c r="A661" s="203">
        <v>24</v>
      </c>
      <c r="B661" s="5"/>
      <c r="C661" s="5" t="s">
        <v>42</v>
      </c>
      <c r="D661" s="5" t="s">
        <v>41</v>
      </c>
      <c r="E661" s="5" t="s">
        <v>43</v>
      </c>
      <c r="F661" s="12" t="s">
        <v>2377</v>
      </c>
      <c r="G661" s="12">
        <v>0</v>
      </c>
      <c r="H661" s="13" t="s">
        <v>74</v>
      </c>
      <c r="I661" s="12">
        <f>G661*1.5</f>
        <v>0</v>
      </c>
      <c r="J661" s="13" t="s">
        <v>72</v>
      </c>
      <c r="K661" s="30">
        <f t="shared" si="106"/>
        <v>0</v>
      </c>
      <c r="L661" s="30" t="s">
        <v>103</v>
      </c>
      <c r="M661" s="15">
        <f t="shared" si="107"/>
        <v>0</v>
      </c>
      <c r="N661" s="13" t="s">
        <v>71</v>
      </c>
    </row>
    <row r="662" spans="1:14">
      <c r="A662" s="203">
        <v>25</v>
      </c>
      <c r="B662" s="5"/>
      <c r="C662" s="5" t="s">
        <v>1168</v>
      </c>
      <c r="D662" s="5"/>
      <c r="E662" s="5" t="s">
        <v>12</v>
      </c>
      <c r="F662" s="12" t="s">
        <v>540</v>
      </c>
      <c r="G662" s="12">
        <v>1</v>
      </c>
      <c r="H662" s="13" t="s">
        <v>74</v>
      </c>
      <c r="I662" s="12">
        <f>G662*4</f>
        <v>4</v>
      </c>
      <c r="J662" s="13" t="s">
        <v>72</v>
      </c>
      <c r="K662" s="30">
        <f t="shared" si="106"/>
        <v>1.32</v>
      </c>
      <c r="L662" s="30" t="s">
        <v>103</v>
      </c>
      <c r="M662" s="15">
        <f t="shared" si="107"/>
        <v>1320</v>
      </c>
      <c r="N662" s="13" t="s">
        <v>71</v>
      </c>
    </row>
    <row r="663" spans="1:14">
      <c r="A663" s="203">
        <v>26</v>
      </c>
      <c r="B663" s="5"/>
      <c r="C663" s="5" t="s">
        <v>1931</v>
      </c>
      <c r="D663" s="5"/>
      <c r="E663" s="5" t="s">
        <v>12</v>
      </c>
      <c r="F663" s="12" t="s">
        <v>1106</v>
      </c>
      <c r="G663" s="12">
        <v>1</v>
      </c>
      <c r="H663" s="13" t="s">
        <v>74</v>
      </c>
      <c r="I663" s="12">
        <f t="shared" ref="I663" si="110">G663*1.5</f>
        <v>1.5</v>
      </c>
      <c r="J663" s="13" t="s">
        <v>72</v>
      </c>
      <c r="K663" s="30">
        <f t="shared" si="106"/>
        <v>0.495</v>
      </c>
      <c r="L663" s="30" t="s">
        <v>103</v>
      </c>
      <c r="M663" s="15">
        <f t="shared" si="107"/>
        <v>495</v>
      </c>
      <c r="N663" s="13" t="s">
        <v>71</v>
      </c>
    </row>
    <row r="664" spans="1:14">
      <c r="A664" s="203">
        <v>27</v>
      </c>
      <c r="B664" s="5"/>
      <c r="C664" s="5" t="s">
        <v>1919</v>
      </c>
      <c r="D664" s="5"/>
      <c r="E664" s="5" t="s">
        <v>12</v>
      </c>
      <c r="F664" s="12" t="s">
        <v>795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06"/>
        <v>0.33</v>
      </c>
      <c r="L664" s="30" t="s">
        <v>103</v>
      </c>
      <c r="M664" s="15">
        <f t="shared" si="107"/>
        <v>330</v>
      </c>
      <c r="N664" s="13" t="s">
        <v>71</v>
      </c>
    </row>
    <row r="665" spans="1:14">
      <c r="A665" s="203">
        <v>28</v>
      </c>
      <c r="B665" s="5"/>
      <c r="C665" s="5" t="s">
        <v>832</v>
      </c>
      <c r="D665" s="5"/>
      <c r="E665" s="5" t="s">
        <v>12</v>
      </c>
      <c r="F665" s="12" t="s">
        <v>645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06"/>
        <v>0.66</v>
      </c>
      <c r="L665" s="30" t="s">
        <v>103</v>
      </c>
      <c r="M665" s="15">
        <f t="shared" si="107"/>
        <v>660</v>
      </c>
      <c r="N665" s="13" t="s">
        <v>71</v>
      </c>
    </row>
    <row r="666" spans="1:14">
      <c r="A666" s="203">
        <v>29</v>
      </c>
      <c r="B666" s="5"/>
      <c r="C666" s="5" t="s">
        <v>1114</v>
      </c>
      <c r="D666" s="5"/>
      <c r="E666" s="5" t="s">
        <v>12</v>
      </c>
      <c r="F666" s="12" t="s">
        <v>995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06"/>
        <v>0.66</v>
      </c>
      <c r="L666" s="30" t="s">
        <v>103</v>
      </c>
      <c r="M666" s="15">
        <f t="shared" si="107"/>
        <v>660</v>
      </c>
      <c r="N666" s="13" t="s">
        <v>71</v>
      </c>
    </row>
    <row r="667" spans="1:14">
      <c r="A667" s="203">
        <v>30</v>
      </c>
      <c r="B667" s="5"/>
      <c r="C667" s="5" t="s">
        <v>2063</v>
      </c>
      <c r="D667" s="5"/>
      <c r="E667" s="5" t="s">
        <v>43</v>
      </c>
      <c r="F667" s="103" t="s">
        <v>322</v>
      </c>
      <c r="G667" s="12">
        <v>1</v>
      </c>
      <c r="H667" s="13" t="s">
        <v>74</v>
      </c>
      <c r="I667" s="12">
        <f t="shared" ref="I667" si="111">G667*4</f>
        <v>4</v>
      </c>
      <c r="J667" s="13" t="s">
        <v>72</v>
      </c>
      <c r="K667" s="30">
        <f t="shared" si="106"/>
        <v>1.32</v>
      </c>
      <c r="L667" s="30" t="s">
        <v>103</v>
      </c>
      <c r="M667" s="15">
        <f t="shared" si="107"/>
        <v>1320</v>
      </c>
      <c r="N667" s="13" t="s">
        <v>71</v>
      </c>
    </row>
    <row r="668" spans="1:14">
      <c r="A668" s="203">
        <v>31</v>
      </c>
      <c r="B668" s="5"/>
      <c r="C668" s="5" t="s">
        <v>893</v>
      </c>
      <c r="D668" s="5"/>
      <c r="E668" s="5" t="s">
        <v>12</v>
      </c>
      <c r="F668" s="12" t="s">
        <v>271</v>
      </c>
      <c r="G668" s="12">
        <v>1</v>
      </c>
      <c r="H668" s="13" t="s">
        <v>74</v>
      </c>
      <c r="I668" s="12">
        <f>G668*1</f>
        <v>1</v>
      </c>
      <c r="J668" s="13" t="s">
        <v>72</v>
      </c>
      <c r="K668" s="30">
        <f t="shared" si="106"/>
        <v>0.33</v>
      </c>
      <c r="L668" s="30" t="s">
        <v>103</v>
      </c>
      <c r="M668" s="15">
        <f t="shared" si="107"/>
        <v>330</v>
      </c>
      <c r="N668" s="13" t="s">
        <v>71</v>
      </c>
    </row>
    <row r="669" spans="1:14">
      <c r="A669" s="203">
        <v>32</v>
      </c>
      <c r="B669" s="5"/>
      <c r="C669" s="5" t="s">
        <v>1193</v>
      </c>
      <c r="D669" s="5"/>
      <c r="E669" s="5" t="s">
        <v>43</v>
      </c>
      <c r="F669" s="12" t="s">
        <v>220</v>
      </c>
      <c r="G669" s="12">
        <v>1</v>
      </c>
      <c r="H669" s="13" t="s">
        <v>74</v>
      </c>
      <c r="I669" s="12">
        <f>G669*1</f>
        <v>1</v>
      </c>
      <c r="J669" s="13" t="s">
        <v>72</v>
      </c>
      <c r="K669" s="30">
        <f t="shared" si="106"/>
        <v>0.33</v>
      </c>
      <c r="L669" s="30" t="s">
        <v>103</v>
      </c>
      <c r="M669" s="15">
        <f t="shared" si="107"/>
        <v>330</v>
      </c>
      <c r="N669" s="13" t="s">
        <v>71</v>
      </c>
    </row>
    <row r="670" spans="1:14">
      <c r="A670" s="203">
        <v>33</v>
      </c>
      <c r="B670" s="5"/>
      <c r="C670" s="5" t="s">
        <v>686</v>
      </c>
      <c r="D670" s="5"/>
      <c r="E670" s="5" t="s">
        <v>12</v>
      </c>
      <c r="F670" s="12" t="s">
        <v>218</v>
      </c>
      <c r="G670" s="12">
        <v>1</v>
      </c>
      <c r="H670" s="13" t="s">
        <v>74</v>
      </c>
      <c r="I670" s="12">
        <f>G670*1.5</f>
        <v>1.5</v>
      </c>
      <c r="J670" s="13" t="s">
        <v>72</v>
      </c>
      <c r="K670" s="30">
        <f t="shared" si="106"/>
        <v>0.495</v>
      </c>
      <c r="L670" s="30" t="s">
        <v>103</v>
      </c>
      <c r="M670" s="15">
        <f t="shared" si="107"/>
        <v>495</v>
      </c>
      <c r="N670" s="13" t="s">
        <v>71</v>
      </c>
    </row>
    <row r="671" spans="1:14">
      <c r="A671" s="203">
        <v>34</v>
      </c>
      <c r="B671" s="5"/>
      <c r="C671" s="5" t="s">
        <v>1929</v>
      </c>
      <c r="D671" s="5"/>
      <c r="E671" s="5" t="s">
        <v>12</v>
      </c>
      <c r="F671" s="12" t="s">
        <v>1280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203">
        <v>35</v>
      </c>
      <c r="B672" s="5"/>
      <c r="C672" s="5" t="s">
        <v>52</v>
      </c>
      <c r="D672" s="5"/>
      <c r="E672" s="5" t="s">
        <v>12</v>
      </c>
      <c r="F672" s="12" t="s">
        <v>1437</v>
      </c>
      <c r="G672" s="12">
        <v>1</v>
      </c>
      <c r="H672" s="13" t="s">
        <v>74</v>
      </c>
      <c r="I672" s="12">
        <f>G672*1</f>
        <v>1</v>
      </c>
      <c r="J672" s="13" t="s">
        <v>72</v>
      </c>
      <c r="K672" s="30">
        <f t="shared" si="106"/>
        <v>0.33</v>
      </c>
      <c r="L672" s="30" t="s">
        <v>103</v>
      </c>
      <c r="M672" s="15">
        <f t="shared" si="107"/>
        <v>330</v>
      </c>
      <c r="N672" s="13" t="s">
        <v>71</v>
      </c>
    </row>
    <row r="673" spans="1:14">
      <c r="A673" s="203">
        <v>36</v>
      </c>
      <c r="B673" s="5"/>
      <c r="C673" s="5" t="s">
        <v>1916</v>
      </c>
      <c r="D673" s="5"/>
      <c r="E673" s="5" t="s">
        <v>43</v>
      </c>
      <c r="F673" s="5" t="s">
        <v>1431</v>
      </c>
      <c r="G673" s="30">
        <v>2</v>
      </c>
      <c r="H673" s="13" t="s">
        <v>74</v>
      </c>
      <c r="I673" s="12">
        <f>G673*1</f>
        <v>2</v>
      </c>
      <c r="J673" s="13" t="s">
        <v>72</v>
      </c>
      <c r="K673" s="30">
        <f t="shared" si="106"/>
        <v>0.66</v>
      </c>
      <c r="L673" s="30" t="s">
        <v>103</v>
      </c>
      <c r="M673" s="15">
        <f t="shared" si="107"/>
        <v>660</v>
      </c>
      <c r="N673" s="13" t="s">
        <v>71</v>
      </c>
    </row>
    <row r="674" spans="1:14">
      <c r="A674" s="203">
        <v>37</v>
      </c>
      <c r="B674" s="5"/>
      <c r="C674" s="5" t="s">
        <v>49</v>
      </c>
      <c r="D674" s="5" t="s">
        <v>48</v>
      </c>
      <c r="E674" s="5" t="s">
        <v>1369</v>
      </c>
      <c r="F674" s="180" t="s">
        <v>75</v>
      </c>
      <c r="G674" s="30">
        <v>2</v>
      </c>
      <c r="H674" s="13" t="s">
        <v>74</v>
      </c>
      <c r="I674" s="12">
        <v>4</v>
      </c>
      <c r="J674" s="13" t="s">
        <v>72</v>
      </c>
      <c r="K674" s="12">
        <f t="shared" si="106"/>
        <v>1.32</v>
      </c>
      <c r="L674" s="13" t="s">
        <v>103</v>
      </c>
      <c r="M674" s="12">
        <f t="shared" si="107"/>
        <v>1320</v>
      </c>
      <c r="N674" s="13" t="s">
        <v>71</v>
      </c>
    </row>
    <row r="675" spans="1:14">
      <c r="A675" s="203">
        <v>38</v>
      </c>
      <c r="B675" s="5"/>
      <c r="C675" s="102" t="s">
        <v>1371</v>
      </c>
      <c r="D675" s="102" t="s">
        <v>25</v>
      </c>
      <c r="E675" s="102" t="s">
        <v>1372</v>
      </c>
      <c r="F675" s="180" t="s">
        <v>75</v>
      </c>
      <c r="G675" s="199">
        <v>1</v>
      </c>
      <c r="H675" s="141" t="s">
        <v>74</v>
      </c>
      <c r="I675" s="140">
        <v>7</v>
      </c>
      <c r="J675" s="141" t="s">
        <v>72</v>
      </c>
      <c r="K675" s="142" t="s">
        <v>1373</v>
      </c>
      <c r="L675" s="141" t="s">
        <v>103</v>
      </c>
      <c r="M675" s="142" t="s">
        <v>1374</v>
      </c>
      <c r="N675" s="141" t="s">
        <v>71</v>
      </c>
    </row>
    <row r="676" spans="1:14">
      <c r="A676" s="281" t="s">
        <v>54</v>
      </c>
      <c r="B676" s="282"/>
      <c r="C676" s="282"/>
      <c r="D676" s="282"/>
      <c r="E676" s="283"/>
      <c r="F676" s="124"/>
      <c r="G676" s="140">
        <v>1</v>
      </c>
      <c r="H676" s="13" t="s">
        <v>74</v>
      </c>
      <c r="I676" s="12">
        <f>SUM(I638:I674)</f>
        <v>169.5</v>
      </c>
      <c r="J676" s="13" t="s">
        <v>72</v>
      </c>
      <c r="K676" s="30">
        <f>I676*0.33</f>
        <v>55.935000000000002</v>
      </c>
      <c r="L676" s="30" t="s">
        <v>103</v>
      </c>
      <c r="M676" s="34">
        <f>SUM(M638:M674)</f>
        <v>55935</v>
      </c>
      <c r="N676" s="13" t="s">
        <v>71</v>
      </c>
    </row>
    <row r="679" spans="1:14">
      <c r="A679" s="286" t="s">
        <v>1933</v>
      </c>
      <c r="B679" s="286" t="s">
        <v>0</v>
      </c>
      <c r="C679" s="286" t="s">
        <v>2</v>
      </c>
      <c r="D679" s="286" t="s">
        <v>4</v>
      </c>
      <c r="E679" s="286" t="s">
        <v>1</v>
      </c>
      <c r="F679" s="286" t="s">
        <v>280</v>
      </c>
      <c r="G679" s="288" t="s">
        <v>5</v>
      </c>
      <c r="H679" s="289"/>
      <c r="I679" s="288" t="s">
        <v>6</v>
      </c>
      <c r="J679" s="289"/>
      <c r="K679" s="288" t="s">
        <v>101</v>
      </c>
      <c r="L679" s="289"/>
      <c r="M679" s="288" t="s">
        <v>102</v>
      </c>
      <c r="N679" s="289"/>
    </row>
    <row r="680" spans="1:14">
      <c r="A680" s="287"/>
      <c r="B680" s="287"/>
      <c r="C680" s="287"/>
      <c r="D680" s="287"/>
      <c r="E680" s="287"/>
      <c r="F680" s="287"/>
      <c r="G680" s="290"/>
      <c r="H680" s="291"/>
      <c r="I680" s="290"/>
      <c r="J680" s="291"/>
      <c r="K680" s="290"/>
      <c r="L680" s="291"/>
      <c r="M680" s="290"/>
      <c r="N680" s="291"/>
    </row>
    <row r="681" spans="1:14">
      <c r="A681" s="163">
        <v>1</v>
      </c>
      <c r="B681" s="16" t="s">
        <v>59</v>
      </c>
      <c r="C681" s="5" t="s">
        <v>3</v>
      </c>
      <c r="D681" s="5" t="s">
        <v>7</v>
      </c>
      <c r="E681" s="5" t="s">
        <v>8</v>
      </c>
      <c r="F681" s="12" t="s">
        <v>2378</v>
      </c>
      <c r="G681" s="12">
        <v>4</v>
      </c>
      <c r="H681" s="13" t="s">
        <v>74</v>
      </c>
      <c r="I681" s="12">
        <f t="shared" ref="I681:I683" si="112">G681*6</f>
        <v>24</v>
      </c>
      <c r="J681" s="13" t="s">
        <v>72</v>
      </c>
      <c r="K681" s="30">
        <f t="shared" ref="K681:K717" si="113">I681*0.33</f>
        <v>7.92</v>
      </c>
      <c r="L681" s="30" t="s">
        <v>103</v>
      </c>
      <c r="M681" s="15">
        <f t="shared" ref="M681:M717" si="114">K681*1000</f>
        <v>7920</v>
      </c>
      <c r="N681" s="13" t="s">
        <v>71</v>
      </c>
    </row>
    <row r="682" spans="1:14">
      <c r="A682" s="163">
        <v>2</v>
      </c>
      <c r="B682" s="162">
        <v>43663</v>
      </c>
      <c r="C682" s="5" t="s">
        <v>56</v>
      </c>
      <c r="D682" s="5" t="s">
        <v>93</v>
      </c>
      <c r="E682" s="5" t="s">
        <v>8</v>
      </c>
      <c r="F682" s="93" t="s">
        <v>2067</v>
      </c>
      <c r="G682" s="12">
        <v>0</v>
      </c>
      <c r="H682" s="13" t="s">
        <v>74</v>
      </c>
      <c r="I682" s="12">
        <f t="shared" si="112"/>
        <v>0</v>
      </c>
      <c r="J682" s="13" t="s">
        <v>72</v>
      </c>
      <c r="K682" s="30">
        <f t="shared" si="113"/>
        <v>0</v>
      </c>
      <c r="L682" s="30" t="s">
        <v>103</v>
      </c>
      <c r="M682" s="15">
        <f t="shared" si="114"/>
        <v>0</v>
      </c>
      <c r="N682" s="13" t="s">
        <v>71</v>
      </c>
    </row>
    <row r="683" spans="1:14">
      <c r="A683" s="163">
        <v>3</v>
      </c>
      <c r="B683" s="5"/>
      <c r="C683" s="5" t="s">
        <v>15</v>
      </c>
      <c r="D683" s="5" t="s">
        <v>647</v>
      </c>
      <c r="E683" s="5" t="s">
        <v>8</v>
      </c>
      <c r="F683" s="12" t="s">
        <v>2064</v>
      </c>
      <c r="G683" s="12">
        <v>2</v>
      </c>
      <c r="H683" s="13" t="s">
        <v>74</v>
      </c>
      <c r="I683" s="12">
        <f t="shared" si="112"/>
        <v>12</v>
      </c>
      <c r="J683" s="13" t="s">
        <v>72</v>
      </c>
      <c r="K683" s="30">
        <f t="shared" si="113"/>
        <v>3.96</v>
      </c>
      <c r="L683" s="30" t="s">
        <v>103</v>
      </c>
      <c r="M683" s="15">
        <f t="shared" si="114"/>
        <v>3960</v>
      </c>
      <c r="N683" s="13" t="s">
        <v>71</v>
      </c>
    </row>
    <row r="684" spans="1:14">
      <c r="A684" s="163">
        <v>4</v>
      </c>
      <c r="B684" s="5"/>
      <c r="C684" s="5" t="s">
        <v>17</v>
      </c>
      <c r="D684" s="5" t="s">
        <v>16</v>
      </c>
      <c r="E684" s="5" t="s">
        <v>8</v>
      </c>
      <c r="F684" s="12" t="s">
        <v>2380</v>
      </c>
      <c r="G684" s="12">
        <v>4</v>
      </c>
      <c r="H684" s="13" t="s">
        <v>74</v>
      </c>
      <c r="I684" s="12">
        <f>G684*F4065</f>
        <v>0</v>
      </c>
      <c r="J684" s="13" t="s">
        <v>72</v>
      </c>
      <c r="K684" s="30">
        <f t="shared" si="113"/>
        <v>0</v>
      </c>
      <c r="L684" s="30" t="s">
        <v>103</v>
      </c>
      <c r="M684" s="15">
        <f t="shared" si="114"/>
        <v>0</v>
      </c>
      <c r="N684" s="13" t="s">
        <v>71</v>
      </c>
    </row>
    <row r="685" spans="1:14">
      <c r="A685" s="163">
        <v>5</v>
      </c>
      <c r="B685" s="5"/>
      <c r="C685" s="5" t="s">
        <v>251</v>
      </c>
      <c r="D685" s="5" t="s">
        <v>18</v>
      </c>
      <c r="E685" s="5" t="s">
        <v>8</v>
      </c>
      <c r="F685" s="12" t="s">
        <v>2379</v>
      </c>
      <c r="G685" s="12">
        <v>4</v>
      </c>
      <c r="H685" s="13" t="s">
        <v>74</v>
      </c>
      <c r="I685" s="12">
        <f t="shared" ref="I685:I689" si="115">G685*6</f>
        <v>24</v>
      </c>
      <c r="J685" s="13" t="s">
        <v>72</v>
      </c>
      <c r="K685" s="30">
        <f t="shared" si="113"/>
        <v>7.92</v>
      </c>
      <c r="L685" s="30" t="s">
        <v>103</v>
      </c>
      <c r="M685" s="15">
        <f t="shared" si="114"/>
        <v>7920</v>
      </c>
      <c r="N685" s="13" t="s">
        <v>71</v>
      </c>
    </row>
    <row r="686" spans="1:14">
      <c r="A686" s="163">
        <v>6</v>
      </c>
      <c r="B686" s="5"/>
      <c r="C686" s="9" t="s">
        <v>52</v>
      </c>
      <c r="D686" s="9" t="s">
        <v>51</v>
      </c>
      <c r="E686" s="9" t="s">
        <v>8</v>
      </c>
      <c r="F686" s="72" t="s">
        <v>2066</v>
      </c>
      <c r="G686" s="12">
        <v>0</v>
      </c>
      <c r="H686" s="13" t="s">
        <v>74</v>
      </c>
      <c r="I686" s="12">
        <f t="shared" si="115"/>
        <v>0</v>
      </c>
      <c r="J686" s="13" t="s">
        <v>72</v>
      </c>
      <c r="K686" s="30">
        <f t="shared" si="113"/>
        <v>0</v>
      </c>
      <c r="L686" s="30" t="s">
        <v>103</v>
      </c>
      <c r="M686" s="15">
        <f t="shared" si="114"/>
        <v>0</v>
      </c>
      <c r="N686" s="13" t="s">
        <v>71</v>
      </c>
    </row>
    <row r="687" spans="1:14">
      <c r="A687" s="163">
        <v>7</v>
      </c>
      <c r="B687" s="5"/>
      <c r="C687" s="5" t="s">
        <v>10</v>
      </c>
      <c r="D687" s="5" t="s">
        <v>93</v>
      </c>
      <c r="E687" s="5" t="s">
        <v>8</v>
      </c>
      <c r="F687" s="12" t="s">
        <v>859</v>
      </c>
      <c r="G687" s="12">
        <v>4</v>
      </c>
      <c r="H687" s="13" t="s">
        <v>74</v>
      </c>
      <c r="I687" s="12">
        <f t="shared" si="115"/>
        <v>24</v>
      </c>
      <c r="J687" s="13" t="s">
        <v>72</v>
      </c>
      <c r="K687" s="30">
        <f t="shared" si="113"/>
        <v>7.92</v>
      </c>
      <c r="L687" s="30" t="s">
        <v>103</v>
      </c>
      <c r="M687" s="15">
        <f t="shared" si="114"/>
        <v>7920</v>
      </c>
      <c r="N687" s="13" t="s">
        <v>71</v>
      </c>
    </row>
    <row r="688" spans="1:14">
      <c r="A688" s="203">
        <v>8</v>
      </c>
      <c r="B688" s="5"/>
      <c r="C688" s="102" t="s">
        <v>26</v>
      </c>
      <c r="D688" s="102" t="s">
        <v>89</v>
      </c>
      <c r="E688" s="102" t="s">
        <v>8</v>
      </c>
      <c r="F688" s="103" t="s">
        <v>2381</v>
      </c>
      <c r="G688" s="12">
        <v>0</v>
      </c>
      <c r="H688" s="134" t="s">
        <v>74</v>
      </c>
      <c r="I688" s="133">
        <f t="shared" si="115"/>
        <v>0</v>
      </c>
      <c r="J688" s="134" t="s">
        <v>72</v>
      </c>
      <c r="K688" s="30">
        <f t="shared" si="113"/>
        <v>0</v>
      </c>
      <c r="L688" s="135" t="s">
        <v>103</v>
      </c>
      <c r="M688" s="136">
        <f t="shared" si="114"/>
        <v>0</v>
      </c>
      <c r="N688" s="134" t="s">
        <v>71</v>
      </c>
    </row>
    <row r="689" spans="1:14">
      <c r="A689" s="203">
        <v>9</v>
      </c>
      <c r="B689" s="5"/>
      <c r="C689" s="5" t="s">
        <v>94</v>
      </c>
      <c r="D689" s="5" t="s">
        <v>95</v>
      </c>
      <c r="E689" s="5" t="s">
        <v>8</v>
      </c>
      <c r="F689" s="113" t="s">
        <v>75</v>
      </c>
      <c r="G689" s="12">
        <v>0</v>
      </c>
      <c r="H689" s="13" t="s">
        <v>74</v>
      </c>
      <c r="I689" s="12">
        <f t="shared" si="115"/>
        <v>0</v>
      </c>
      <c r="J689" s="13" t="s">
        <v>72</v>
      </c>
      <c r="K689" s="30">
        <f t="shared" si="113"/>
        <v>0</v>
      </c>
      <c r="L689" s="30" t="s">
        <v>103</v>
      </c>
      <c r="M689" s="15">
        <f t="shared" si="114"/>
        <v>0</v>
      </c>
      <c r="N689" s="13" t="s">
        <v>71</v>
      </c>
    </row>
    <row r="690" spans="1:14">
      <c r="A690" s="203">
        <v>10</v>
      </c>
      <c r="B690" s="5"/>
      <c r="C690" s="5" t="s">
        <v>190</v>
      </c>
      <c r="D690" s="5" t="s">
        <v>20</v>
      </c>
      <c r="E690" s="5" t="s">
        <v>173</v>
      </c>
      <c r="F690" s="12" t="s">
        <v>453</v>
      </c>
      <c r="G690" s="12">
        <v>0</v>
      </c>
      <c r="H690" s="13" t="s">
        <v>74</v>
      </c>
      <c r="I690" s="12">
        <f>G690*7</f>
        <v>0</v>
      </c>
      <c r="J690" s="13" t="s">
        <v>72</v>
      </c>
      <c r="K690" s="30">
        <f t="shared" si="113"/>
        <v>0</v>
      </c>
      <c r="L690" s="30" t="s">
        <v>103</v>
      </c>
      <c r="M690" s="15">
        <f t="shared" si="114"/>
        <v>0</v>
      </c>
      <c r="N690" s="13" t="s">
        <v>71</v>
      </c>
    </row>
    <row r="691" spans="1:14">
      <c r="A691" s="203">
        <v>11</v>
      </c>
      <c r="B691" s="5"/>
      <c r="C691" s="5" t="s">
        <v>34</v>
      </c>
      <c r="D691" s="5" t="s">
        <v>134</v>
      </c>
      <c r="E691" s="5" t="s">
        <v>173</v>
      </c>
      <c r="F691" s="12" t="s">
        <v>2069</v>
      </c>
      <c r="G691" s="12">
        <v>0</v>
      </c>
      <c r="H691" s="13" t="s">
        <v>74</v>
      </c>
      <c r="I691" s="12">
        <f>G691*7</f>
        <v>0</v>
      </c>
      <c r="J691" s="13" t="s">
        <v>72</v>
      </c>
      <c r="K691" s="30">
        <f t="shared" si="113"/>
        <v>0</v>
      </c>
      <c r="L691" s="30" t="s">
        <v>103</v>
      </c>
      <c r="M691" s="15">
        <f t="shared" si="114"/>
        <v>0</v>
      </c>
      <c r="N691" s="13" t="s">
        <v>71</v>
      </c>
    </row>
    <row r="692" spans="1:14">
      <c r="A692" s="203">
        <v>12</v>
      </c>
      <c r="B692" s="5"/>
      <c r="C692" s="5" t="s">
        <v>23</v>
      </c>
      <c r="D692" s="5" t="s">
        <v>136</v>
      </c>
      <c r="E692" s="5" t="s">
        <v>12</v>
      </c>
      <c r="F692" s="5" t="s">
        <v>1460</v>
      </c>
      <c r="G692" s="12">
        <v>0</v>
      </c>
      <c r="H692" s="13" t="s">
        <v>74</v>
      </c>
      <c r="I692" s="12">
        <f t="shared" ref="I692:I701" si="116">G692*1</f>
        <v>0</v>
      </c>
      <c r="J692" s="13" t="s">
        <v>72</v>
      </c>
      <c r="K692" s="30">
        <f t="shared" si="113"/>
        <v>0</v>
      </c>
      <c r="L692" s="30" t="s">
        <v>103</v>
      </c>
      <c r="M692" s="15">
        <f t="shared" si="114"/>
        <v>0</v>
      </c>
      <c r="N692" s="13" t="s">
        <v>71</v>
      </c>
    </row>
    <row r="693" spans="1:14">
      <c r="A693" s="203">
        <v>13</v>
      </c>
      <c r="B693" s="5"/>
      <c r="C693" s="5" t="s">
        <v>90</v>
      </c>
      <c r="D693" s="5" t="s">
        <v>91</v>
      </c>
      <c r="E693" s="5" t="s">
        <v>12</v>
      </c>
      <c r="F693" s="12" t="s">
        <v>1342</v>
      </c>
      <c r="G693" s="12">
        <v>0</v>
      </c>
      <c r="H693" s="13" t="s">
        <v>74</v>
      </c>
      <c r="I693" s="12">
        <f t="shared" si="116"/>
        <v>0</v>
      </c>
      <c r="J693" s="13" t="s">
        <v>72</v>
      </c>
      <c r="K693" s="30">
        <f t="shared" si="113"/>
        <v>0</v>
      </c>
      <c r="L693" s="30" t="s">
        <v>103</v>
      </c>
      <c r="M693" s="15">
        <f t="shared" si="114"/>
        <v>0</v>
      </c>
      <c r="N693" s="13" t="s">
        <v>71</v>
      </c>
    </row>
    <row r="694" spans="1:14">
      <c r="A694" s="203">
        <v>14</v>
      </c>
      <c r="B694" s="5"/>
      <c r="C694" s="5" t="s">
        <v>81</v>
      </c>
      <c r="D694" s="5" t="s">
        <v>82</v>
      </c>
      <c r="E694" s="5" t="s">
        <v>12</v>
      </c>
      <c r="F694" s="12" t="s">
        <v>2070</v>
      </c>
      <c r="G694" s="12">
        <v>0</v>
      </c>
      <c r="H694" s="13" t="s">
        <v>74</v>
      </c>
      <c r="I694" s="12">
        <f t="shared" si="116"/>
        <v>0</v>
      </c>
      <c r="J694" s="13" t="s">
        <v>72</v>
      </c>
      <c r="K694" s="30">
        <f t="shared" si="113"/>
        <v>0</v>
      </c>
      <c r="L694" s="30" t="s">
        <v>103</v>
      </c>
      <c r="M694" s="15">
        <f t="shared" si="114"/>
        <v>0</v>
      </c>
      <c r="N694" s="13" t="s">
        <v>71</v>
      </c>
    </row>
    <row r="695" spans="1:14">
      <c r="A695" s="203">
        <v>15</v>
      </c>
      <c r="B695" s="5"/>
      <c r="C695" s="5" t="s">
        <v>11</v>
      </c>
      <c r="D695" s="5" t="s">
        <v>13</v>
      </c>
      <c r="E695" s="5" t="s">
        <v>12</v>
      </c>
      <c r="F695" s="12" t="s">
        <v>1436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203">
        <v>16</v>
      </c>
      <c r="B696" s="5"/>
      <c r="C696" s="5" t="s">
        <v>28</v>
      </c>
      <c r="D696" s="5" t="s">
        <v>27</v>
      </c>
      <c r="E696" s="5" t="s">
        <v>12</v>
      </c>
      <c r="F696" s="12" t="s">
        <v>1461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203">
        <v>17</v>
      </c>
      <c r="B697" s="5"/>
      <c r="C697" s="102" t="s">
        <v>30</v>
      </c>
      <c r="D697" s="102" t="s">
        <v>29</v>
      </c>
      <c r="E697" s="102" t="s">
        <v>12</v>
      </c>
      <c r="F697" s="133" t="s">
        <v>2382</v>
      </c>
      <c r="G697" s="133">
        <v>1</v>
      </c>
      <c r="H697" s="134" t="s">
        <v>74</v>
      </c>
      <c r="I697" s="133">
        <f t="shared" si="116"/>
        <v>1</v>
      </c>
      <c r="J697" s="134" t="s">
        <v>72</v>
      </c>
      <c r="K697" s="135">
        <f t="shared" si="113"/>
        <v>0.33</v>
      </c>
      <c r="L697" s="135" t="s">
        <v>103</v>
      </c>
      <c r="M697" s="136">
        <f t="shared" si="114"/>
        <v>330</v>
      </c>
      <c r="N697" s="134" t="s">
        <v>71</v>
      </c>
    </row>
    <row r="698" spans="1:14">
      <c r="A698" s="203">
        <v>18</v>
      </c>
      <c r="B698" s="5"/>
      <c r="C698" s="5" t="s">
        <v>32</v>
      </c>
      <c r="D698" s="5" t="s">
        <v>33</v>
      </c>
      <c r="E698" s="5" t="s">
        <v>12</v>
      </c>
      <c r="F698" s="12" t="s">
        <v>1176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203">
        <v>19</v>
      </c>
      <c r="B699" s="5"/>
      <c r="C699" s="5" t="s">
        <v>38</v>
      </c>
      <c r="D699" s="5" t="s">
        <v>37</v>
      </c>
      <c r="E699" s="5" t="s">
        <v>12</v>
      </c>
      <c r="F699" s="12" t="s">
        <v>1444</v>
      </c>
      <c r="G699" s="12">
        <v>0</v>
      </c>
      <c r="H699" s="13" t="s">
        <v>74</v>
      </c>
      <c r="I699" s="12">
        <f t="shared" si="116"/>
        <v>0</v>
      </c>
      <c r="J699" s="13" t="s">
        <v>72</v>
      </c>
      <c r="K699" s="30">
        <f t="shared" si="113"/>
        <v>0</v>
      </c>
      <c r="L699" s="30" t="s">
        <v>103</v>
      </c>
      <c r="M699" s="15">
        <f t="shared" si="114"/>
        <v>0</v>
      </c>
      <c r="N699" s="13" t="s">
        <v>71</v>
      </c>
    </row>
    <row r="700" spans="1:14">
      <c r="A700" s="203">
        <v>20</v>
      </c>
      <c r="B700" s="5"/>
      <c r="C700" s="5" t="s">
        <v>40</v>
      </c>
      <c r="D700" s="5" t="s">
        <v>39</v>
      </c>
      <c r="E700" s="5" t="s">
        <v>12</v>
      </c>
      <c r="F700" s="12" t="s">
        <v>2383</v>
      </c>
      <c r="G700" s="12">
        <v>2</v>
      </c>
      <c r="H700" s="13" t="s">
        <v>74</v>
      </c>
      <c r="I700" s="12">
        <f t="shared" si="116"/>
        <v>2</v>
      </c>
      <c r="J700" s="13" t="s">
        <v>72</v>
      </c>
      <c r="K700" s="30">
        <f t="shared" si="113"/>
        <v>0.66</v>
      </c>
      <c r="L700" s="30" t="s">
        <v>103</v>
      </c>
      <c r="M700" s="15">
        <f t="shared" si="114"/>
        <v>660</v>
      </c>
      <c r="N700" s="13" t="s">
        <v>71</v>
      </c>
    </row>
    <row r="701" spans="1:14">
      <c r="A701" s="203">
        <v>21</v>
      </c>
      <c r="B701" s="5"/>
      <c r="C701" s="5" t="s">
        <v>52</v>
      </c>
      <c r="D701" s="5" t="s">
        <v>79</v>
      </c>
      <c r="E701" s="5" t="s">
        <v>12</v>
      </c>
      <c r="F701" s="12" t="s">
        <v>919</v>
      </c>
      <c r="G701" s="12">
        <v>1</v>
      </c>
      <c r="H701" s="13" t="s">
        <v>74</v>
      </c>
      <c r="I701" s="12">
        <f t="shared" si="116"/>
        <v>1</v>
      </c>
      <c r="J701" s="13" t="s">
        <v>72</v>
      </c>
      <c r="K701" s="30">
        <f t="shared" si="113"/>
        <v>0.33</v>
      </c>
      <c r="L701" s="30" t="s">
        <v>103</v>
      </c>
      <c r="M701" s="15">
        <f t="shared" si="114"/>
        <v>330</v>
      </c>
      <c r="N701" s="13" t="s">
        <v>71</v>
      </c>
    </row>
    <row r="702" spans="1:14" ht="30">
      <c r="A702" s="203">
        <v>22</v>
      </c>
      <c r="B702" s="5"/>
      <c r="C702" s="102" t="s">
        <v>45</v>
      </c>
      <c r="D702" s="102" t="s">
        <v>44</v>
      </c>
      <c r="E702" s="102" t="s">
        <v>43</v>
      </c>
      <c r="F702" s="103" t="s">
        <v>2384</v>
      </c>
      <c r="G702" s="12">
        <v>2</v>
      </c>
      <c r="H702" s="134" t="s">
        <v>74</v>
      </c>
      <c r="I702" s="133">
        <f>G702*1.5</f>
        <v>3</v>
      </c>
      <c r="J702" s="134" t="s">
        <v>72</v>
      </c>
      <c r="K702" s="135">
        <f t="shared" si="113"/>
        <v>0.99</v>
      </c>
      <c r="L702" s="135" t="s">
        <v>103</v>
      </c>
      <c r="M702" s="136">
        <f t="shared" si="114"/>
        <v>990</v>
      </c>
      <c r="N702" s="134" t="s">
        <v>71</v>
      </c>
    </row>
    <row r="703" spans="1:14">
      <c r="A703" s="203">
        <v>23</v>
      </c>
      <c r="B703" s="5"/>
      <c r="C703" s="5" t="s">
        <v>1390</v>
      </c>
      <c r="D703" s="5" t="s">
        <v>46</v>
      </c>
      <c r="E703" s="5" t="s">
        <v>43</v>
      </c>
      <c r="F703" s="113" t="s">
        <v>75</v>
      </c>
      <c r="G703" s="133">
        <v>0</v>
      </c>
      <c r="H703" s="13" t="s">
        <v>74</v>
      </c>
      <c r="I703" s="12">
        <f>G703*1.5</f>
        <v>0</v>
      </c>
      <c r="J703" s="13" t="s">
        <v>72</v>
      </c>
      <c r="K703" s="30">
        <f t="shared" si="113"/>
        <v>0</v>
      </c>
      <c r="L703" s="30" t="s">
        <v>103</v>
      </c>
      <c r="M703" s="15">
        <f t="shared" si="114"/>
        <v>0</v>
      </c>
      <c r="N703" s="13" t="s">
        <v>71</v>
      </c>
    </row>
    <row r="704" spans="1:14">
      <c r="A704" s="203">
        <v>24</v>
      </c>
      <c r="B704" s="5"/>
      <c r="C704" s="5" t="s">
        <v>42</v>
      </c>
      <c r="D704" s="5" t="s">
        <v>41</v>
      </c>
      <c r="E704" s="5" t="s">
        <v>43</v>
      </c>
      <c r="F704" s="12" t="s">
        <v>2385</v>
      </c>
      <c r="G704" s="12">
        <v>1</v>
      </c>
      <c r="H704" s="13" t="s">
        <v>74</v>
      </c>
      <c r="I704" s="12">
        <f>G704*1.5</f>
        <v>1.5</v>
      </c>
      <c r="J704" s="13" t="s">
        <v>72</v>
      </c>
      <c r="K704" s="30">
        <f t="shared" si="113"/>
        <v>0.495</v>
      </c>
      <c r="L704" s="30" t="s">
        <v>103</v>
      </c>
      <c r="M704" s="15">
        <f t="shared" si="114"/>
        <v>495</v>
      </c>
      <c r="N704" s="13" t="s">
        <v>71</v>
      </c>
    </row>
    <row r="705" spans="1:14">
      <c r="A705" s="203">
        <v>25</v>
      </c>
      <c r="B705" s="5"/>
      <c r="C705" s="5" t="s">
        <v>1168</v>
      </c>
      <c r="D705" s="5"/>
      <c r="E705" s="5" t="s">
        <v>12</v>
      </c>
      <c r="F705" s="12" t="s">
        <v>223</v>
      </c>
      <c r="G705" s="12">
        <v>1</v>
      </c>
      <c r="H705" s="13" t="s">
        <v>74</v>
      </c>
      <c r="I705" s="12">
        <f>G705*4</f>
        <v>4</v>
      </c>
      <c r="J705" s="13" t="s">
        <v>72</v>
      </c>
      <c r="K705" s="30">
        <f t="shared" si="113"/>
        <v>1.32</v>
      </c>
      <c r="L705" s="30" t="s">
        <v>103</v>
      </c>
      <c r="M705" s="15">
        <f t="shared" si="114"/>
        <v>1320</v>
      </c>
      <c r="N705" s="13" t="s">
        <v>71</v>
      </c>
    </row>
    <row r="706" spans="1:14">
      <c r="A706" s="203">
        <v>26</v>
      </c>
      <c r="B706" s="5"/>
      <c r="C706" s="5" t="s">
        <v>2386</v>
      </c>
      <c r="D706" s="5"/>
      <c r="E706" s="5" t="s">
        <v>43</v>
      </c>
      <c r="F706" s="12" t="s">
        <v>2387</v>
      </c>
      <c r="G706" s="12">
        <v>1</v>
      </c>
      <c r="H706" s="13" t="s">
        <v>74</v>
      </c>
      <c r="I706" s="12">
        <f t="shared" ref="I706" si="117"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203">
        <v>27</v>
      </c>
      <c r="B707" s="5"/>
      <c r="C707" s="5" t="s">
        <v>686</v>
      </c>
      <c r="D707" s="5"/>
      <c r="E707" s="5" t="s">
        <v>12</v>
      </c>
      <c r="F707" s="12" t="s">
        <v>795</v>
      </c>
      <c r="G707" s="12">
        <v>1</v>
      </c>
      <c r="H707" s="13" t="s">
        <v>74</v>
      </c>
      <c r="I707" s="12">
        <f>G707*1</f>
        <v>1</v>
      </c>
      <c r="J707" s="13" t="s">
        <v>72</v>
      </c>
      <c r="K707" s="30">
        <f t="shared" si="113"/>
        <v>0.33</v>
      </c>
      <c r="L707" s="30" t="s">
        <v>103</v>
      </c>
      <c r="M707" s="15">
        <f t="shared" si="114"/>
        <v>330</v>
      </c>
      <c r="N707" s="13" t="s">
        <v>71</v>
      </c>
    </row>
    <row r="708" spans="1:14">
      <c r="A708" s="203">
        <v>28</v>
      </c>
      <c r="B708" s="5"/>
      <c r="C708" s="5" t="s">
        <v>832</v>
      </c>
      <c r="D708" s="5"/>
      <c r="E708" s="5" t="s">
        <v>12</v>
      </c>
      <c r="F708" s="12" t="s">
        <v>645</v>
      </c>
      <c r="G708" s="12">
        <v>2</v>
      </c>
      <c r="H708" s="13" t="s">
        <v>74</v>
      </c>
      <c r="I708" s="12">
        <f>G708*1</f>
        <v>2</v>
      </c>
      <c r="J708" s="13" t="s">
        <v>72</v>
      </c>
      <c r="K708" s="30">
        <f t="shared" si="113"/>
        <v>0.66</v>
      </c>
      <c r="L708" s="30" t="s">
        <v>103</v>
      </c>
      <c r="M708" s="15">
        <f t="shared" si="114"/>
        <v>660</v>
      </c>
      <c r="N708" s="13" t="s">
        <v>71</v>
      </c>
    </row>
    <row r="709" spans="1:14">
      <c r="A709" s="203">
        <v>29</v>
      </c>
      <c r="B709" s="5"/>
      <c r="C709" s="5" t="s">
        <v>1114</v>
      </c>
      <c r="D709" s="5"/>
      <c r="E709" s="5" t="s">
        <v>12</v>
      </c>
      <c r="F709" s="12" t="s">
        <v>995</v>
      </c>
      <c r="G709" s="12">
        <v>2</v>
      </c>
      <c r="H709" s="13" t="s">
        <v>74</v>
      </c>
      <c r="I709" s="12">
        <f>G709*1</f>
        <v>2</v>
      </c>
      <c r="J709" s="13" t="s">
        <v>72</v>
      </c>
      <c r="K709" s="30">
        <f t="shared" si="113"/>
        <v>0.66</v>
      </c>
      <c r="L709" s="30" t="s">
        <v>103</v>
      </c>
      <c r="M709" s="15">
        <f t="shared" si="114"/>
        <v>660</v>
      </c>
      <c r="N709" s="13" t="s">
        <v>71</v>
      </c>
    </row>
    <row r="710" spans="1:14">
      <c r="A710" s="203">
        <v>30</v>
      </c>
      <c r="B710" s="5"/>
      <c r="C710" s="5" t="s">
        <v>126</v>
      </c>
      <c r="D710" s="5"/>
      <c r="E710" s="5" t="s">
        <v>43</v>
      </c>
      <c r="F710" s="103" t="s">
        <v>322</v>
      </c>
      <c r="G710" s="12">
        <v>1</v>
      </c>
      <c r="H710" s="13" t="s">
        <v>74</v>
      </c>
      <c r="I710" s="12">
        <f t="shared" ref="I710" si="118">G710*4</f>
        <v>4</v>
      </c>
      <c r="J710" s="13" t="s">
        <v>72</v>
      </c>
      <c r="K710" s="30">
        <f t="shared" si="113"/>
        <v>1.32</v>
      </c>
      <c r="L710" s="30" t="s">
        <v>103</v>
      </c>
      <c r="M710" s="15">
        <f t="shared" si="114"/>
        <v>1320</v>
      </c>
      <c r="N710" s="13" t="s">
        <v>71</v>
      </c>
    </row>
    <row r="711" spans="1:14">
      <c r="A711" s="203">
        <v>31</v>
      </c>
      <c r="B711" s="5"/>
      <c r="C711" s="5" t="s">
        <v>893</v>
      </c>
      <c r="D711" s="5"/>
      <c r="E711" s="5" t="s">
        <v>12</v>
      </c>
      <c r="F711" s="12" t="s">
        <v>271</v>
      </c>
      <c r="G711" s="12">
        <v>1</v>
      </c>
      <c r="H711" s="13" t="s">
        <v>74</v>
      </c>
      <c r="I711" s="12">
        <f>G711*1</f>
        <v>1</v>
      </c>
      <c r="J711" s="13" t="s">
        <v>72</v>
      </c>
      <c r="K711" s="30">
        <f t="shared" si="113"/>
        <v>0.33</v>
      </c>
      <c r="L711" s="30" t="s">
        <v>103</v>
      </c>
      <c r="M711" s="15">
        <f t="shared" si="114"/>
        <v>330</v>
      </c>
      <c r="N711" s="13" t="s">
        <v>71</v>
      </c>
    </row>
    <row r="712" spans="1:14">
      <c r="A712" s="203">
        <v>32</v>
      </c>
      <c r="B712" s="5"/>
      <c r="C712" s="5" t="s">
        <v>1193</v>
      </c>
      <c r="D712" s="5"/>
      <c r="E712" s="5" t="s">
        <v>43</v>
      </c>
      <c r="F712" s="12" t="s">
        <v>220</v>
      </c>
      <c r="G712" s="12">
        <v>1</v>
      </c>
      <c r="H712" s="13" t="s">
        <v>74</v>
      </c>
      <c r="I712" s="12">
        <f>G712*1</f>
        <v>1</v>
      </c>
      <c r="J712" s="13" t="s">
        <v>72</v>
      </c>
      <c r="K712" s="30">
        <f t="shared" si="113"/>
        <v>0.33</v>
      </c>
      <c r="L712" s="30" t="s">
        <v>103</v>
      </c>
      <c r="M712" s="15">
        <f t="shared" si="114"/>
        <v>330</v>
      </c>
      <c r="N712" s="13" t="s">
        <v>71</v>
      </c>
    </row>
    <row r="713" spans="1:14">
      <c r="A713" s="203">
        <v>33</v>
      </c>
      <c r="B713" s="5"/>
      <c r="C713" s="5" t="s">
        <v>686</v>
      </c>
      <c r="D713" s="5"/>
      <c r="E713" s="5" t="s">
        <v>12</v>
      </c>
      <c r="F713" s="12" t="s">
        <v>218</v>
      </c>
      <c r="G713" s="12">
        <v>1</v>
      </c>
      <c r="H713" s="13" t="s">
        <v>74</v>
      </c>
      <c r="I713" s="12">
        <f>G713*1.5</f>
        <v>1.5</v>
      </c>
      <c r="J713" s="13" t="s">
        <v>72</v>
      </c>
      <c r="K713" s="30">
        <f t="shared" si="113"/>
        <v>0.495</v>
      </c>
      <c r="L713" s="30" t="s">
        <v>103</v>
      </c>
      <c r="M713" s="15">
        <f t="shared" si="114"/>
        <v>495</v>
      </c>
      <c r="N713" s="13" t="s">
        <v>71</v>
      </c>
    </row>
    <row r="714" spans="1:14">
      <c r="A714" s="203">
        <v>34</v>
      </c>
      <c r="B714" s="5"/>
      <c r="C714" s="5" t="s">
        <v>1929</v>
      </c>
      <c r="D714" s="5"/>
      <c r="E714" s="5" t="s">
        <v>12</v>
      </c>
      <c r="F714" s="12" t="s">
        <v>1280</v>
      </c>
      <c r="G714" s="12">
        <v>1</v>
      </c>
      <c r="H714" s="13" t="s">
        <v>74</v>
      </c>
      <c r="I714" s="12">
        <f>G714*1</f>
        <v>1</v>
      </c>
      <c r="J714" s="13" t="s">
        <v>72</v>
      </c>
      <c r="K714" s="30">
        <f t="shared" si="113"/>
        <v>0.33</v>
      </c>
      <c r="L714" s="30" t="s">
        <v>103</v>
      </c>
      <c r="M714" s="15">
        <f t="shared" si="114"/>
        <v>330</v>
      </c>
      <c r="N714" s="13" t="s">
        <v>71</v>
      </c>
    </row>
    <row r="715" spans="1:14">
      <c r="A715" s="203">
        <v>35</v>
      </c>
      <c r="B715" s="5"/>
      <c r="C715" s="5" t="s">
        <v>52</v>
      </c>
      <c r="D715" s="5"/>
      <c r="E715" s="5" t="s">
        <v>12</v>
      </c>
      <c r="F715" s="12" t="s">
        <v>1437</v>
      </c>
      <c r="G715" s="12">
        <v>1</v>
      </c>
      <c r="H715" s="13" t="s">
        <v>74</v>
      </c>
      <c r="I715" s="12">
        <f>G715*1</f>
        <v>1</v>
      </c>
      <c r="J715" s="13" t="s">
        <v>72</v>
      </c>
      <c r="K715" s="30">
        <f t="shared" si="113"/>
        <v>0.33</v>
      </c>
      <c r="L715" s="30" t="s">
        <v>103</v>
      </c>
      <c r="M715" s="15">
        <f t="shared" si="114"/>
        <v>330</v>
      </c>
      <c r="N715" s="13" t="s">
        <v>71</v>
      </c>
    </row>
    <row r="716" spans="1:14">
      <c r="A716" s="203">
        <v>36</v>
      </c>
      <c r="B716" s="5"/>
      <c r="C716" s="5" t="s">
        <v>2055</v>
      </c>
      <c r="D716" s="5"/>
      <c r="E716" s="5" t="s">
        <v>43</v>
      </c>
      <c r="F716" s="5" t="s">
        <v>1466</v>
      </c>
      <c r="G716" s="30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203">
        <v>37</v>
      </c>
      <c r="B717" s="5"/>
      <c r="C717" s="5" t="s">
        <v>49</v>
      </c>
      <c r="D717" s="5" t="s">
        <v>48</v>
      </c>
      <c r="E717" s="5" t="s">
        <v>1369</v>
      </c>
      <c r="F717" s="5" t="s">
        <v>2388</v>
      </c>
      <c r="G717" s="30">
        <v>2</v>
      </c>
      <c r="H717" s="13" t="s">
        <v>74</v>
      </c>
      <c r="I717" s="12">
        <v>4</v>
      </c>
      <c r="J717" s="13" t="s">
        <v>72</v>
      </c>
      <c r="K717" s="12">
        <f t="shared" si="113"/>
        <v>1.32</v>
      </c>
      <c r="L717" s="13" t="s">
        <v>103</v>
      </c>
      <c r="M717" s="12">
        <f t="shared" si="114"/>
        <v>1320</v>
      </c>
      <c r="N717" s="13" t="s">
        <v>71</v>
      </c>
    </row>
    <row r="718" spans="1:14">
      <c r="A718" s="203">
        <v>38</v>
      </c>
      <c r="B718" s="5"/>
      <c r="C718" s="102" t="s">
        <v>1371</v>
      </c>
      <c r="D718" s="102" t="s">
        <v>25</v>
      </c>
      <c r="E718" s="102" t="s">
        <v>1372</v>
      </c>
      <c r="F718" s="124" t="s">
        <v>1467</v>
      </c>
      <c r="G718" s="12">
        <v>1</v>
      </c>
      <c r="H718" s="141" t="s">
        <v>74</v>
      </c>
      <c r="I718" s="140">
        <v>7</v>
      </c>
      <c r="J718" s="141" t="s">
        <v>72</v>
      </c>
      <c r="K718" s="142" t="s">
        <v>1373</v>
      </c>
      <c r="L718" s="141" t="s">
        <v>103</v>
      </c>
      <c r="M718" s="142" t="s">
        <v>1374</v>
      </c>
      <c r="N718" s="141" t="s">
        <v>71</v>
      </c>
    </row>
    <row r="719" spans="1:14">
      <c r="A719" s="281" t="s">
        <v>54</v>
      </c>
      <c r="B719" s="282"/>
      <c r="C719" s="282"/>
      <c r="D719" s="282"/>
      <c r="E719" s="283"/>
      <c r="F719" s="124"/>
      <c r="G719" s="140"/>
      <c r="H719" s="13"/>
      <c r="I719" s="12">
        <f>SUM(I681:I717)</f>
        <v>120.5</v>
      </c>
      <c r="J719" s="13" t="s">
        <v>72</v>
      </c>
      <c r="K719" s="30">
        <f>I719*0.33</f>
        <v>39.765000000000001</v>
      </c>
      <c r="L719" s="30" t="s">
        <v>103</v>
      </c>
      <c r="M719" s="34">
        <f>SUM(M681:M717)</f>
        <v>39765</v>
      </c>
      <c r="N719" s="13" t="s">
        <v>71</v>
      </c>
    </row>
    <row r="722" spans="1:14">
      <c r="A722" s="286" t="s">
        <v>1933</v>
      </c>
      <c r="B722" s="286" t="s">
        <v>0</v>
      </c>
      <c r="C722" s="286" t="s">
        <v>2</v>
      </c>
      <c r="D722" s="286" t="s">
        <v>4</v>
      </c>
      <c r="E722" s="286" t="s">
        <v>1</v>
      </c>
      <c r="F722" s="286" t="s">
        <v>280</v>
      </c>
      <c r="G722" s="288" t="s">
        <v>5</v>
      </c>
      <c r="H722" s="289"/>
      <c r="I722" s="288" t="s">
        <v>6</v>
      </c>
      <c r="J722" s="289"/>
      <c r="K722" s="288" t="s">
        <v>101</v>
      </c>
      <c r="L722" s="289"/>
      <c r="M722" s="288" t="s">
        <v>102</v>
      </c>
      <c r="N722" s="289"/>
    </row>
    <row r="723" spans="1:14">
      <c r="A723" s="287"/>
      <c r="B723" s="287"/>
      <c r="C723" s="287"/>
      <c r="D723" s="287"/>
      <c r="E723" s="287"/>
      <c r="F723" s="287"/>
      <c r="G723" s="290"/>
      <c r="H723" s="291"/>
      <c r="I723" s="290"/>
      <c r="J723" s="291"/>
      <c r="K723" s="290"/>
      <c r="L723" s="291"/>
      <c r="M723" s="290"/>
      <c r="N723" s="291"/>
    </row>
    <row r="724" spans="1:14">
      <c r="A724" s="163">
        <v>1</v>
      </c>
      <c r="B724" s="16" t="s">
        <v>60</v>
      </c>
      <c r="C724" s="5" t="s">
        <v>3</v>
      </c>
      <c r="D724" s="5" t="s">
        <v>7</v>
      </c>
      <c r="E724" s="5" t="s">
        <v>8</v>
      </c>
      <c r="F724" s="12" t="s">
        <v>2389</v>
      </c>
      <c r="G724" s="12">
        <v>4</v>
      </c>
      <c r="H724" s="13" t="s">
        <v>74</v>
      </c>
      <c r="I724" s="12">
        <f t="shared" ref="I724:I726" si="119">G724*6</f>
        <v>24</v>
      </c>
      <c r="J724" s="13" t="s">
        <v>72</v>
      </c>
      <c r="K724" s="30">
        <f t="shared" ref="K724:K760" si="120">I724*0.33</f>
        <v>7.92</v>
      </c>
      <c r="L724" s="30" t="s">
        <v>103</v>
      </c>
      <c r="M724" s="15">
        <f t="shared" ref="M724:M760" si="121">K724*1000</f>
        <v>7920</v>
      </c>
      <c r="N724" s="13" t="s">
        <v>71</v>
      </c>
    </row>
    <row r="725" spans="1:14">
      <c r="A725" s="163">
        <v>2</v>
      </c>
      <c r="B725" s="162">
        <v>43664</v>
      </c>
      <c r="C725" s="5" t="s">
        <v>56</v>
      </c>
      <c r="D725" s="5" t="s">
        <v>93</v>
      </c>
      <c r="E725" s="5" t="s">
        <v>8</v>
      </c>
      <c r="F725" s="93" t="s">
        <v>2390</v>
      </c>
      <c r="G725" s="12">
        <v>4</v>
      </c>
      <c r="H725" s="13" t="s">
        <v>74</v>
      </c>
      <c r="I725" s="12">
        <f t="shared" si="119"/>
        <v>24</v>
      </c>
      <c r="J725" s="13" t="s">
        <v>72</v>
      </c>
      <c r="K725" s="30">
        <f t="shared" si="120"/>
        <v>7.92</v>
      </c>
      <c r="L725" s="30" t="s">
        <v>103</v>
      </c>
      <c r="M725" s="15">
        <f t="shared" si="121"/>
        <v>7920</v>
      </c>
      <c r="N725" s="13" t="s">
        <v>71</v>
      </c>
    </row>
    <row r="726" spans="1:14">
      <c r="A726" s="163">
        <v>3</v>
      </c>
      <c r="B726" s="5"/>
      <c r="C726" s="5" t="s">
        <v>15</v>
      </c>
      <c r="D726" s="5" t="s">
        <v>647</v>
      </c>
      <c r="E726" s="5" t="s">
        <v>8</v>
      </c>
      <c r="F726" s="12" t="s">
        <v>1907</v>
      </c>
      <c r="G726" s="12">
        <v>2</v>
      </c>
      <c r="H726" s="13" t="s">
        <v>74</v>
      </c>
      <c r="I726" s="12">
        <f t="shared" si="119"/>
        <v>12</v>
      </c>
      <c r="J726" s="13" t="s">
        <v>72</v>
      </c>
      <c r="K726" s="30">
        <f t="shared" si="120"/>
        <v>3.96</v>
      </c>
      <c r="L726" s="30" t="s">
        <v>103</v>
      </c>
      <c r="M726" s="15">
        <f t="shared" si="121"/>
        <v>3960</v>
      </c>
      <c r="N726" s="13" t="s">
        <v>71</v>
      </c>
    </row>
    <row r="727" spans="1:14">
      <c r="A727" s="163">
        <v>4</v>
      </c>
      <c r="B727" s="5"/>
      <c r="C727" s="5" t="s">
        <v>17</v>
      </c>
      <c r="D727" s="5" t="s">
        <v>16</v>
      </c>
      <c r="E727" s="5" t="s">
        <v>8</v>
      </c>
      <c r="F727" s="12" t="s">
        <v>2391</v>
      </c>
      <c r="G727" s="12">
        <v>2</v>
      </c>
      <c r="H727" s="13" t="s">
        <v>74</v>
      </c>
      <c r="I727" s="12">
        <f>G727*F4108</f>
        <v>0</v>
      </c>
      <c r="J727" s="13" t="s">
        <v>72</v>
      </c>
      <c r="K727" s="30">
        <f t="shared" si="120"/>
        <v>0</v>
      </c>
      <c r="L727" s="30" t="s">
        <v>103</v>
      </c>
      <c r="M727" s="15">
        <f t="shared" si="121"/>
        <v>0</v>
      </c>
      <c r="N727" s="13" t="s">
        <v>71</v>
      </c>
    </row>
    <row r="728" spans="1:14">
      <c r="A728" s="163">
        <v>5</v>
      </c>
      <c r="B728" s="5"/>
      <c r="C728" s="5" t="s">
        <v>251</v>
      </c>
      <c r="D728" s="5" t="s">
        <v>18</v>
      </c>
      <c r="E728" s="5" t="s">
        <v>8</v>
      </c>
      <c r="F728" s="12" t="s">
        <v>2093</v>
      </c>
      <c r="G728" s="12">
        <v>5</v>
      </c>
      <c r="H728" s="13" t="s">
        <v>74</v>
      </c>
      <c r="I728" s="12">
        <f t="shared" ref="I728:I732" si="122">G728*6</f>
        <v>30</v>
      </c>
      <c r="J728" s="13" t="s">
        <v>72</v>
      </c>
      <c r="K728" s="30">
        <f t="shared" si="120"/>
        <v>9.9</v>
      </c>
      <c r="L728" s="30" t="s">
        <v>103</v>
      </c>
      <c r="M728" s="15">
        <f t="shared" si="121"/>
        <v>9900</v>
      </c>
      <c r="N728" s="13" t="s">
        <v>71</v>
      </c>
    </row>
    <row r="729" spans="1:14">
      <c r="A729" s="163">
        <v>6</v>
      </c>
      <c r="B729" s="5"/>
      <c r="C729" s="9" t="s">
        <v>52</v>
      </c>
      <c r="D729" s="9" t="s">
        <v>51</v>
      </c>
      <c r="E729" s="9" t="s">
        <v>8</v>
      </c>
      <c r="F729" s="72" t="s">
        <v>2392</v>
      </c>
      <c r="G729" s="12">
        <v>4</v>
      </c>
      <c r="H729" s="13" t="s">
        <v>74</v>
      </c>
      <c r="I729" s="12">
        <f t="shared" si="122"/>
        <v>24</v>
      </c>
      <c r="J729" s="13" t="s">
        <v>72</v>
      </c>
      <c r="K729" s="30">
        <f t="shared" si="120"/>
        <v>7.92</v>
      </c>
      <c r="L729" s="30" t="s">
        <v>103</v>
      </c>
      <c r="M729" s="15">
        <f t="shared" si="121"/>
        <v>7920</v>
      </c>
      <c r="N729" s="13" t="s">
        <v>71</v>
      </c>
    </row>
    <row r="730" spans="1:14">
      <c r="A730" s="163">
        <v>7</v>
      </c>
      <c r="B730" s="5"/>
      <c r="C730" s="5" t="s">
        <v>10</v>
      </c>
      <c r="D730" s="5" t="s">
        <v>93</v>
      </c>
      <c r="E730" s="5" t="s">
        <v>8</v>
      </c>
      <c r="F730" s="12" t="s">
        <v>2395</v>
      </c>
      <c r="G730" s="12">
        <v>5</v>
      </c>
      <c r="H730" s="13" t="s">
        <v>74</v>
      </c>
      <c r="I730" s="12">
        <f t="shared" si="122"/>
        <v>30</v>
      </c>
      <c r="J730" s="13" t="s">
        <v>72</v>
      </c>
      <c r="K730" s="30">
        <f t="shared" si="120"/>
        <v>9.9</v>
      </c>
      <c r="L730" s="30" t="s">
        <v>103</v>
      </c>
      <c r="M730" s="15">
        <f t="shared" si="121"/>
        <v>9900</v>
      </c>
      <c r="N730" s="13" t="s">
        <v>71</v>
      </c>
    </row>
    <row r="731" spans="1:14">
      <c r="A731" s="203">
        <v>8</v>
      </c>
      <c r="B731" s="5"/>
      <c r="C731" s="102" t="s">
        <v>26</v>
      </c>
      <c r="D731" s="102" t="s">
        <v>89</v>
      </c>
      <c r="E731" s="102" t="s">
        <v>8</v>
      </c>
      <c r="F731" s="119" t="s">
        <v>2393</v>
      </c>
      <c r="G731" s="133">
        <v>4</v>
      </c>
      <c r="H731" s="134" t="s">
        <v>74</v>
      </c>
      <c r="I731" s="133">
        <f t="shared" si="122"/>
        <v>24</v>
      </c>
      <c r="J731" s="134" t="s">
        <v>72</v>
      </c>
      <c r="K731" s="30">
        <f t="shared" si="120"/>
        <v>7.92</v>
      </c>
      <c r="L731" s="135" t="s">
        <v>103</v>
      </c>
      <c r="M731" s="136">
        <f t="shared" si="121"/>
        <v>7920</v>
      </c>
      <c r="N731" s="134" t="s">
        <v>71</v>
      </c>
    </row>
    <row r="732" spans="1:14">
      <c r="A732" s="203">
        <v>9</v>
      </c>
      <c r="B732" s="5"/>
      <c r="C732" s="5" t="s">
        <v>94</v>
      </c>
      <c r="D732" s="5" t="s">
        <v>95</v>
      </c>
      <c r="E732" s="5" t="s">
        <v>8</v>
      </c>
      <c r="F732" s="177" t="s">
        <v>75</v>
      </c>
      <c r="G732" s="12">
        <v>0</v>
      </c>
      <c r="H732" s="13" t="s">
        <v>74</v>
      </c>
      <c r="I732" s="12">
        <f t="shared" si="122"/>
        <v>0</v>
      </c>
      <c r="J732" s="13" t="s">
        <v>72</v>
      </c>
      <c r="K732" s="30">
        <f t="shared" si="120"/>
        <v>0</v>
      </c>
      <c r="L732" s="30" t="s">
        <v>103</v>
      </c>
      <c r="M732" s="15">
        <f t="shared" si="121"/>
        <v>0</v>
      </c>
      <c r="N732" s="13" t="s">
        <v>71</v>
      </c>
    </row>
    <row r="733" spans="1:14">
      <c r="A733" s="203">
        <v>10</v>
      </c>
      <c r="B733" s="5"/>
      <c r="C733" s="5" t="s">
        <v>190</v>
      </c>
      <c r="D733" s="5" t="s">
        <v>20</v>
      </c>
      <c r="E733" s="5" t="s">
        <v>173</v>
      </c>
      <c r="F733" s="12" t="s">
        <v>2394</v>
      </c>
      <c r="G733" s="12">
        <v>1</v>
      </c>
      <c r="H733" s="13" t="s">
        <v>74</v>
      </c>
      <c r="I733" s="12">
        <f>G733*7</f>
        <v>7</v>
      </c>
      <c r="J733" s="13" t="s">
        <v>72</v>
      </c>
      <c r="K733" s="30">
        <f t="shared" si="120"/>
        <v>2.31</v>
      </c>
      <c r="L733" s="30" t="s">
        <v>103</v>
      </c>
      <c r="M733" s="15">
        <f t="shared" si="121"/>
        <v>2310</v>
      </c>
      <c r="N733" s="13" t="s">
        <v>71</v>
      </c>
    </row>
    <row r="734" spans="1:14">
      <c r="A734" s="203">
        <v>11</v>
      </c>
      <c r="B734" s="5"/>
      <c r="C734" s="5" t="s">
        <v>34</v>
      </c>
      <c r="D734" s="5" t="s">
        <v>134</v>
      </c>
      <c r="E734" s="5" t="s">
        <v>173</v>
      </c>
      <c r="F734" s="12" t="s">
        <v>2012</v>
      </c>
      <c r="G734" s="12">
        <v>0</v>
      </c>
      <c r="H734" s="13" t="s">
        <v>74</v>
      </c>
      <c r="I734" s="12">
        <f>G734*7</f>
        <v>0</v>
      </c>
      <c r="J734" s="13" t="s">
        <v>72</v>
      </c>
      <c r="K734" s="30">
        <f t="shared" si="120"/>
        <v>0</v>
      </c>
      <c r="L734" s="30" t="s">
        <v>103</v>
      </c>
      <c r="M734" s="15">
        <f t="shared" si="121"/>
        <v>0</v>
      </c>
      <c r="N734" s="13" t="s">
        <v>71</v>
      </c>
    </row>
    <row r="735" spans="1:14">
      <c r="A735" s="203">
        <v>12</v>
      </c>
      <c r="B735" s="5"/>
      <c r="C735" s="5" t="s">
        <v>23</v>
      </c>
      <c r="D735" s="5" t="s">
        <v>136</v>
      </c>
      <c r="E735" s="5" t="s">
        <v>12</v>
      </c>
      <c r="F735" s="5" t="s">
        <v>2076</v>
      </c>
      <c r="G735" s="12">
        <v>2</v>
      </c>
      <c r="H735" s="13" t="s">
        <v>74</v>
      </c>
      <c r="I735" s="12">
        <f t="shared" ref="I735:I744" si="123">G735*1</f>
        <v>2</v>
      </c>
      <c r="J735" s="13" t="s">
        <v>72</v>
      </c>
      <c r="K735" s="30">
        <f t="shared" si="120"/>
        <v>0.66</v>
      </c>
      <c r="L735" s="30" t="s">
        <v>103</v>
      </c>
      <c r="M735" s="15">
        <f t="shared" si="121"/>
        <v>660</v>
      </c>
      <c r="N735" s="13" t="s">
        <v>71</v>
      </c>
    </row>
    <row r="736" spans="1:14">
      <c r="A736" s="203">
        <v>13</v>
      </c>
      <c r="B736" s="5"/>
      <c r="C736" s="5" t="s">
        <v>90</v>
      </c>
      <c r="D736" s="5" t="s">
        <v>91</v>
      </c>
      <c r="E736" s="5" t="s">
        <v>12</v>
      </c>
      <c r="F736" s="12" t="s">
        <v>1342</v>
      </c>
      <c r="G736" s="12">
        <v>1</v>
      </c>
      <c r="H736" s="13" t="s">
        <v>74</v>
      </c>
      <c r="I736" s="12">
        <f t="shared" si="123"/>
        <v>1</v>
      </c>
      <c r="J736" s="13" t="s">
        <v>72</v>
      </c>
      <c r="K736" s="30">
        <f t="shared" si="120"/>
        <v>0.33</v>
      </c>
      <c r="L736" s="30" t="s">
        <v>103</v>
      </c>
      <c r="M736" s="15">
        <f t="shared" si="121"/>
        <v>330</v>
      </c>
      <c r="N736" s="13" t="s">
        <v>71</v>
      </c>
    </row>
    <row r="737" spans="1:14">
      <c r="A737" s="203">
        <v>14</v>
      </c>
      <c r="B737" s="5"/>
      <c r="C737" s="5" t="s">
        <v>81</v>
      </c>
      <c r="D737" s="5" t="s">
        <v>82</v>
      </c>
      <c r="E737" s="5" t="s">
        <v>12</v>
      </c>
      <c r="F737" s="12" t="s">
        <v>2077</v>
      </c>
      <c r="G737" s="12">
        <v>1</v>
      </c>
      <c r="H737" s="13" t="s">
        <v>74</v>
      </c>
      <c r="I737" s="12">
        <f t="shared" si="123"/>
        <v>1</v>
      </c>
      <c r="J737" s="13" t="s">
        <v>72</v>
      </c>
      <c r="K737" s="30">
        <f t="shared" si="120"/>
        <v>0.33</v>
      </c>
      <c r="L737" s="30" t="s">
        <v>103</v>
      </c>
      <c r="M737" s="15">
        <f t="shared" si="121"/>
        <v>330</v>
      </c>
      <c r="N737" s="13" t="s">
        <v>71</v>
      </c>
    </row>
    <row r="738" spans="1:14">
      <c r="A738" s="203">
        <v>15</v>
      </c>
      <c r="B738" s="5"/>
      <c r="C738" s="5" t="s">
        <v>11</v>
      </c>
      <c r="D738" s="5" t="s">
        <v>13</v>
      </c>
      <c r="E738" s="5" t="s">
        <v>12</v>
      </c>
      <c r="F738" s="181" t="s">
        <v>2396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203">
        <v>16</v>
      </c>
      <c r="B739" s="5"/>
      <c r="C739" s="5" t="s">
        <v>28</v>
      </c>
      <c r="D739" s="5" t="s">
        <v>27</v>
      </c>
      <c r="E739" s="5" t="s">
        <v>12</v>
      </c>
      <c r="F739" s="12" t="s">
        <v>1913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203">
        <v>17</v>
      </c>
      <c r="B740" s="5"/>
      <c r="C740" s="102" t="s">
        <v>30</v>
      </c>
      <c r="D740" s="102" t="s">
        <v>29</v>
      </c>
      <c r="E740" s="102" t="s">
        <v>12</v>
      </c>
      <c r="F740" s="133" t="s">
        <v>2397</v>
      </c>
      <c r="G740" s="133">
        <v>3</v>
      </c>
      <c r="H740" s="134" t="s">
        <v>74</v>
      </c>
      <c r="I740" s="133">
        <f t="shared" si="123"/>
        <v>3</v>
      </c>
      <c r="J740" s="134" t="s">
        <v>72</v>
      </c>
      <c r="K740" s="135">
        <f t="shared" si="120"/>
        <v>0.99</v>
      </c>
      <c r="L740" s="135" t="s">
        <v>103</v>
      </c>
      <c r="M740" s="136">
        <f t="shared" si="121"/>
        <v>990</v>
      </c>
      <c r="N740" s="134" t="s">
        <v>71</v>
      </c>
    </row>
    <row r="741" spans="1:14">
      <c r="A741" s="203">
        <v>18</v>
      </c>
      <c r="B741" s="5"/>
      <c r="C741" s="5" t="s">
        <v>32</v>
      </c>
      <c r="D741" s="5" t="s">
        <v>33</v>
      </c>
      <c r="E741" s="5" t="s">
        <v>12</v>
      </c>
      <c r="F741" s="12" t="s">
        <v>375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203">
        <v>19</v>
      </c>
      <c r="B742" s="5"/>
      <c r="C742" s="5" t="s">
        <v>38</v>
      </c>
      <c r="D742" s="5" t="s">
        <v>37</v>
      </c>
      <c r="E742" s="5" t="s">
        <v>12</v>
      </c>
      <c r="F742" s="177" t="s">
        <v>75</v>
      </c>
      <c r="G742" s="12">
        <v>1</v>
      </c>
      <c r="H742" s="13" t="s">
        <v>74</v>
      </c>
      <c r="I742" s="12">
        <f t="shared" si="123"/>
        <v>1</v>
      </c>
      <c r="J742" s="13" t="s">
        <v>72</v>
      </c>
      <c r="K742" s="30">
        <f t="shared" si="120"/>
        <v>0.33</v>
      </c>
      <c r="L742" s="30" t="s">
        <v>103</v>
      </c>
      <c r="M742" s="15">
        <f t="shared" si="121"/>
        <v>330</v>
      </c>
      <c r="N742" s="13" t="s">
        <v>71</v>
      </c>
    </row>
    <row r="743" spans="1:14">
      <c r="A743" s="203">
        <v>20</v>
      </c>
      <c r="B743" s="5"/>
      <c r="C743" s="5" t="s">
        <v>40</v>
      </c>
      <c r="D743" s="5" t="s">
        <v>39</v>
      </c>
      <c r="E743" s="5" t="s">
        <v>12</v>
      </c>
      <c r="F743" s="181" t="s">
        <v>2079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203">
        <v>21</v>
      </c>
      <c r="B744" s="5"/>
      <c r="C744" s="5" t="s">
        <v>52</v>
      </c>
      <c r="D744" s="5" t="s">
        <v>79</v>
      </c>
      <c r="E744" s="5" t="s">
        <v>12</v>
      </c>
      <c r="F744" s="12" t="s">
        <v>1926</v>
      </c>
      <c r="G744" s="12">
        <v>1</v>
      </c>
      <c r="H744" s="13" t="s">
        <v>74</v>
      </c>
      <c r="I744" s="12">
        <f t="shared" si="123"/>
        <v>1</v>
      </c>
      <c r="J744" s="13" t="s">
        <v>72</v>
      </c>
      <c r="K744" s="30">
        <f t="shared" si="120"/>
        <v>0.33</v>
      </c>
      <c r="L744" s="30" t="s">
        <v>103</v>
      </c>
      <c r="M744" s="15">
        <f t="shared" si="121"/>
        <v>330</v>
      </c>
      <c r="N744" s="13" t="s">
        <v>71</v>
      </c>
    </row>
    <row r="745" spans="1:14" ht="30">
      <c r="A745" s="203">
        <v>22</v>
      </c>
      <c r="B745" s="5"/>
      <c r="C745" s="102" t="s">
        <v>45</v>
      </c>
      <c r="D745" s="102" t="s">
        <v>44</v>
      </c>
      <c r="E745" s="102" t="s">
        <v>43</v>
      </c>
      <c r="F745" s="103" t="s">
        <v>2398</v>
      </c>
      <c r="G745" s="133">
        <v>4</v>
      </c>
      <c r="H745" s="134" t="s">
        <v>74</v>
      </c>
      <c r="I745" s="133">
        <f>G745*1.5</f>
        <v>6</v>
      </c>
      <c r="J745" s="134" t="s">
        <v>72</v>
      </c>
      <c r="K745" s="135">
        <f t="shared" si="120"/>
        <v>1.98</v>
      </c>
      <c r="L745" s="135" t="s">
        <v>103</v>
      </c>
      <c r="M745" s="136">
        <f t="shared" si="121"/>
        <v>1980</v>
      </c>
      <c r="N745" s="134" t="s">
        <v>71</v>
      </c>
    </row>
    <row r="746" spans="1:14">
      <c r="A746" s="203">
        <v>23</v>
      </c>
      <c r="B746" s="5"/>
      <c r="C746" s="5" t="s">
        <v>1390</v>
      </c>
      <c r="D746" s="5" t="s">
        <v>46</v>
      </c>
      <c r="E746" s="5" t="s">
        <v>43</v>
      </c>
      <c r="F746" s="12" t="s">
        <v>2399</v>
      </c>
      <c r="G746" s="12">
        <v>1</v>
      </c>
      <c r="H746" s="13" t="s">
        <v>74</v>
      </c>
      <c r="I746" s="12">
        <f>G746*1.5</f>
        <v>1.5</v>
      </c>
      <c r="J746" s="13" t="s">
        <v>72</v>
      </c>
      <c r="K746" s="30">
        <f t="shared" si="120"/>
        <v>0.495</v>
      </c>
      <c r="L746" s="30" t="s">
        <v>103</v>
      </c>
      <c r="M746" s="15">
        <f t="shared" si="121"/>
        <v>495</v>
      </c>
      <c r="N746" s="13" t="s">
        <v>71</v>
      </c>
    </row>
    <row r="747" spans="1:14">
      <c r="A747" s="203">
        <v>24</v>
      </c>
      <c r="B747" s="5"/>
      <c r="C747" s="5" t="s">
        <v>42</v>
      </c>
      <c r="D747" s="5" t="s">
        <v>41</v>
      </c>
      <c r="E747" s="5" t="s">
        <v>43</v>
      </c>
      <c r="F747" s="177" t="s">
        <v>75</v>
      </c>
      <c r="G747" s="12">
        <v>0</v>
      </c>
      <c r="H747" s="13" t="s">
        <v>74</v>
      </c>
      <c r="I747" s="12">
        <f>G747*1.5</f>
        <v>0</v>
      </c>
      <c r="J747" s="13" t="s">
        <v>72</v>
      </c>
      <c r="K747" s="30">
        <f t="shared" si="120"/>
        <v>0</v>
      </c>
      <c r="L747" s="30" t="s">
        <v>103</v>
      </c>
      <c r="M747" s="15">
        <f t="shared" si="121"/>
        <v>0</v>
      </c>
      <c r="N747" s="13" t="s">
        <v>71</v>
      </c>
    </row>
    <row r="748" spans="1:14">
      <c r="A748" s="203">
        <v>25</v>
      </c>
      <c r="B748" s="5"/>
      <c r="C748" s="5" t="s">
        <v>1168</v>
      </c>
      <c r="D748" s="5"/>
      <c r="E748" s="5" t="s">
        <v>12</v>
      </c>
      <c r="F748" s="12" t="s">
        <v>1106</v>
      </c>
      <c r="G748" s="12">
        <v>1</v>
      </c>
      <c r="H748" s="13" t="s">
        <v>74</v>
      </c>
      <c r="I748" s="12">
        <f>G748*4</f>
        <v>4</v>
      </c>
      <c r="J748" s="13" t="s">
        <v>72</v>
      </c>
      <c r="K748" s="30">
        <f t="shared" si="120"/>
        <v>1.32</v>
      </c>
      <c r="L748" s="30" t="s">
        <v>103</v>
      </c>
      <c r="M748" s="15">
        <f t="shared" si="121"/>
        <v>1320</v>
      </c>
      <c r="N748" s="13" t="s">
        <v>71</v>
      </c>
    </row>
    <row r="749" spans="1:14">
      <c r="A749" s="203">
        <v>26</v>
      </c>
      <c r="B749" s="5"/>
      <c r="C749" s="5" t="s">
        <v>1931</v>
      </c>
      <c r="D749" s="5"/>
      <c r="E749" s="5" t="s">
        <v>12</v>
      </c>
      <c r="F749" s="12" t="s">
        <v>990</v>
      </c>
      <c r="G749" s="12">
        <v>1</v>
      </c>
      <c r="H749" s="13" t="s">
        <v>74</v>
      </c>
      <c r="I749" s="12">
        <f t="shared" ref="I749" si="124">G749*1.5</f>
        <v>1.5</v>
      </c>
      <c r="J749" s="13" t="s">
        <v>72</v>
      </c>
      <c r="K749" s="30">
        <f t="shared" si="120"/>
        <v>0.495</v>
      </c>
      <c r="L749" s="30" t="s">
        <v>103</v>
      </c>
      <c r="M749" s="15">
        <f t="shared" si="121"/>
        <v>495</v>
      </c>
      <c r="N749" s="13" t="s">
        <v>71</v>
      </c>
    </row>
    <row r="750" spans="1:14">
      <c r="A750" s="203">
        <v>27</v>
      </c>
      <c r="B750" s="5"/>
      <c r="C750" s="5" t="s">
        <v>1919</v>
      </c>
      <c r="D750" s="5"/>
      <c r="E750" s="5" t="s">
        <v>12</v>
      </c>
      <c r="F750" s="12" t="s">
        <v>505</v>
      </c>
      <c r="G750" s="12">
        <v>1</v>
      </c>
      <c r="H750" s="13" t="s">
        <v>74</v>
      </c>
      <c r="I750" s="12">
        <f>G750*1</f>
        <v>1</v>
      </c>
      <c r="J750" s="13" t="s">
        <v>72</v>
      </c>
      <c r="K750" s="30">
        <f t="shared" si="120"/>
        <v>0.33</v>
      </c>
      <c r="L750" s="30" t="s">
        <v>103</v>
      </c>
      <c r="M750" s="15">
        <f t="shared" si="121"/>
        <v>330</v>
      </c>
      <c r="N750" s="13" t="s">
        <v>71</v>
      </c>
    </row>
    <row r="751" spans="1:14">
      <c r="A751" s="203">
        <v>28</v>
      </c>
      <c r="B751" s="5"/>
      <c r="C751" s="5" t="s">
        <v>832</v>
      </c>
      <c r="D751" s="5"/>
      <c r="E751" s="5" t="s">
        <v>12</v>
      </c>
      <c r="F751" s="12" t="s">
        <v>1920</v>
      </c>
      <c r="G751" s="12">
        <v>1</v>
      </c>
      <c r="H751" s="13" t="s">
        <v>74</v>
      </c>
      <c r="I751" s="12">
        <f>G751*1</f>
        <v>1</v>
      </c>
      <c r="J751" s="13" t="s">
        <v>72</v>
      </c>
      <c r="K751" s="30">
        <f t="shared" si="120"/>
        <v>0.33</v>
      </c>
      <c r="L751" s="30" t="s">
        <v>103</v>
      </c>
      <c r="M751" s="15">
        <f t="shared" si="121"/>
        <v>330</v>
      </c>
      <c r="N751" s="13" t="s">
        <v>71</v>
      </c>
    </row>
    <row r="752" spans="1:14">
      <c r="A752" s="203">
        <v>29</v>
      </c>
      <c r="B752" s="5"/>
      <c r="C752" s="5" t="s">
        <v>1114</v>
      </c>
      <c r="D752" s="5"/>
      <c r="E752" s="5" t="s">
        <v>12</v>
      </c>
      <c r="F752" s="103" t="s">
        <v>322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203">
        <v>30</v>
      </c>
      <c r="B753" s="5"/>
      <c r="C753" s="5" t="s">
        <v>126</v>
      </c>
      <c r="D753" s="5"/>
      <c r="E753" s="5" t="s">
        <v>43</v>
      </c>
      <c r="F753" s="12" t="s">
        <v>271</v>
      </c>
      <c r="G753" s="12">
        <v>1</v>
      </c>
      <c r="H753" s="13" t="s">
        <v>74</v>
      </c>
      <c r="I753" s="12">
        <f t="shared" ref="I753" si="125">G753*4</f>
        <v>4</v>
      </c>
      <c r="J753" s="13" t="s">
        <v>72</v>
      </c>
      <c r="K753" s="30">
        <f t="shared" si="120"/>
        <v>1.32</v>
      </c>
      <c r="L753" s="30" t="s">
        <v>103</v>
      </c>
      <c r="M753" s="15">
        <f t="shared" si="121"/>
        <v>1320</v>
      </c>
      <c r="N753" s="13" t="s">
        <v>71</v>
      </c>
    </row>
    <row r="754" spans="1:14">
      <c r="A754" s="203">
        <v>31</v>
      </c>
      <c r="B754" s="5"/>
      <c r="C754" s="5" t="s">
        <v>893</v>
      </c>
      <c r="D754" s="5"/>
      <c r="E754" s="5" t="s">
        <v>12</v>
      </c>
      <c r="F754" s="12" t="s">
        <v>220</v>
      </c>
      <c r="G754" s="12">
        <v>1</v>
      </c>
      <c r="H754" s="13" t="s">
        <v>74</v>
      </c>
      <c r="I754" s="12">
        <f>G754*1</f>
        <v>1</v>
      </c>
      <c r="J754" s="13" t="s">
        <v>72</v>
      </c>
      <c r="K754" s="30">
        <f t="shared" si="120"/>
        <v>0.33</v>
      </c>
      <c r="L754" s="30" t="s">
        <v>103</v>
      </c>
      <c r="M754" s="15">
        <f t="shared" si="121"/>
        <v>330</v>
      </c>
      <c r="N754" s="13" t="s">
        <v>71</v>
      </c>
    </row>
    <row r="755" spans="1:14">
      <c r="A755" s="203">
        <v>32</v>
      </c>
      <c r="B755" s="5"/>
      <c r="C755" s="5" t="s">
        <v>1193</v>
      </c>
      <c r="D755" s="5"/>
      <c r="E755" s="5" t="s">
        <v>43</v>
      </c>
      <c r="F755" s="12" t="s">
        <v>218</v>
      </c>
      <c r="G755" s="12">
        <v>1</v>
      </c>
      <c r="H755" s="13" t="s">
        <v>74</v>
      </c>
      <c r="I755" s="12">
        <f>G755*1</f>
        <v>1</v>
      </c>
      <c r="J755" s="13" t="s">
        <v>72</v>
      </c>
      <c r="K755" s="30">
        <f t="shared" si="120"/>
        <v>0.33</v>
      </c>
      <c r="L755" s="30" t="s">
        <v>103</v>
      </c>
      <c r="M755" s="15">
        <f t="shared" si="121"/>
        <v>330</v>
      </c>
      <c r="N755" s="13" t="s">
        <v>71</v>
      </c>
    </row>
    <row r="756" spans="1:14">
      <c r="A756" s="203">
        <v>33</v>
      </c>
      <c r="B756" s="5"/>
      <c r="C756" s="5" t="s">
        <v>686</v>
      </c>
      <c r="D756" s="5"/>
      <c r="E756" s="5" t="s">
        <v>12</v>
      </c>
      <c r="F756" s="12" t="s">
        <v>795</v>
      </c>
      <c r="G756" s="12">
        <v>1</v>
      </c>
      <c r="H756" s="13" t="s">
        <v>74</v>
      </c>
      <c r="I756" s="12">
        <f>G756*1.5</f>
        <v>1.5</v>
      </c>
      <c r="J756" s="13" t="s">
        <v>72</v>
      </c>
      <c r="K756" s="30">
        <f t="shared" si="120"/>
        <v>0.495</v>
      </c>
      <c r="L756" s="30" t="s">
        <v>103</v>
      </c>
      <c r="M756" s="15">
        <f t="shared" si="121"/>
        <v>495</v>
      </c>
      <c r="N756" s="13" t="s">
        <v>71</v>
      </c>
    </row>
    <row r="757" spans="1:14">
      <c r="A757" s="203">
        <v>34</v>
      </c>
      <c r="B757" s="5"/>
      <c r="C757" s="5" t="s">
        <v>1929</v>
      </c>
      <c r="D757" s="5"/>
      <c r="E757" s="5" t="s">
        <v>12</v>
      </c>
      <c r="F757" s="12" t="s">
        <v>1930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120"/>
        <v>0.33</v>
      </c>
      <c r="L757" s="30" t="s">
        <v>103</v>
      </c>
      <c r="M757" s="15">
        <f t="shared" si="121"/>
        <v>330</v>
      </c>
      <c r="N757" s="13" t="s">
        <v>71</v>
      </c>
    </row>
    <row r="758" spans="1:14">
      <c r="A758" s="203">
        <v>35</v>
      </c>
      <c r="B758" s="5"/>
      <c r="C758" s="5" t="s">
        <v>52</v>
      </c>
      <c r="D758" s="5"/>
      <c r="E758" s="5" t="s">
        <v>12</v>
      </c>
      <c r="F758" s="5" t="s">
        <v>1918</v>
      </c>
      <c r="G758" s="30">
        <v>4</v>
      </c>
      <c r="H758" s="13" t="s">
        <v>74</v>
      </c>
      <c r="I758" s="12">
        <f>G758*1</f>
        <v>4</v>
      </c>
      <c r="J758" s="13" t="s">
        <v>72</v>
      </c>
      <c r="K758" s="30">
        <f t="shared" si="120"/>
        <v>1.32</v>
      </c>
      <c r="L758" s="30" t="s">
        <v>103</v>
      </c>
      <c r="M758" s="15">
        <f t="shared" si="121"/>
        <v>1320</v>
      </c>
      <c r="N758" s="13" t="s">
        <v>71</v>
      </c>
    </row>
    <row r="759" spans="1:14">
      <c r="A759" s="203">
        <v>36</v>
      </c>
      <c r="B759" s="5"/>
      <c r="C759" s="5" t="s">
        <v>1916</v>
      </c>
      <c r="D759" s="5"/>
      <c r="E759" s="5" t="s">
        <v>43</v>
      </c>
      <c r="F759" s="5" t="s">
        <v>1917</v>
      </c>
      <c r="G759" s="30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>
      <c r="A760" s="203">
        <v>37</v>
      </c>
      <c r="B760" s="5"/>
      <c r="C760" s="5" t="s">
        <v>49</v>
      </c>
      <c r="D760" s="5" t="s">
        <v>48</v>
      </c>
      <c r="E760" s="5" t="s">
        <v>1369</v>
      </c>
      <c r="F760" s="5" t="s">
        <v>384</v>
      </c>
      <c r="G760" s="12">
        <v>2</v>
      </c>
      <c r="H760" s="13" t="s">
        <v>74</v>
      </c>
      <c r="I760" s="12">
        <v>4</v>
      </c>
      <c r="J760" s="13" t="s">
        <v>72</v>
      </c>
      <c r="K760" s="12">
        <f t="shared" si="120"/>
        <v>1.32</v>
      </c>
      <c r="L760" s="13" t="s">
        <v>103</v>
      </c>
      <c r="M760" s="12">
        <f t="shared" si="121"/>
        <v>1320</v>
      </c>
      <c r="N760" s="13" t="s">
        <v>71</v>
      </c>
    </row>
    <row r="761" spans="1:14">
      <c r="A761" s="203">
        <v>38</v>
      </c>
      <c r="B761" s="5"/>
      <c r="C761" s="102" t="s">
        <v>1371</v>
      </c>
      <c r="D761" s="102" t="s">
        <v>25</v>
      </c>
      <c r="E761" s="102" t="s">
        <v>1372</v>
      </c>
      <c r="F761" s="180" t="s">
        <v>75</v>
      </c>
      <c r="G761" s="140">
        <v>0</v>
      </c>
      <c r="H761" s="141" t="s">
        <v>74</v>
      </c>
      <c r="I761" s="140">
        <v>7</v>
      </c>
      <c r="J761" s="141" t="s">
        <v>72</v>
      </c>
      <c r="K761" s="142" t="s">
        <v>1373</v>
      </c>
      <c r="L761" s="141" t="s">
        <v>103</v>
      </c>
      <c r="M761" s="142" t="s">
        <v>1374</v>
      </c>
      <c r="N761" s="141" t="s">
        <v>71</v>
      </c>
    </row>
    <row r="762" spans="1:14">
      <c r="A762" s="281" t="s">
        <v>54</v>
      </c>
      <c r="B762" s="282"/>
      <c r="C762" s="282"/>
      <c r="D762" s="282"/>
      <c r="E762" s="283"/>
      <c r="F762" s="202"/>
      <c r="G762" s="12">
        <f>SUM(G724:G761)</f>
        <v>66</v>
      </c>
      <c r="H762" s="13" t="s">
        <v>74</v>
      </c>
      <c r="I762" s="12">
        <f>SUM(I724:I760)</f>
        <v>221.5</v>
      </c>
      <c r="J762" s="13" t="s">
        <v>72</v>
      </c>
      <c r="K762" s="30">
        <f>I762*0.33</f>
        <v>73.094999999999999</v>
      </c>
      <c r="L762" s="30" t="s">
        <v>103</v>
      </c>
      <c r="M762" s="34">
        <f>SUM(M724:M760)</f>
        <v>73095</v>
      </c>
      <c r="N762" s="13" t="s">
        <v>71</v>
      </c>
    </row>
    <row r="765" spans="1:14">
      <c r="A765" s="286" t="s">
        <v>1933</v>
      </c>
      <c r="B765" s="286" t="s">
        <v>0</v>
      </c>
      <c r="C765" s="286" t="s">
        <v>2</v>
      </c>
      <c r="D765" s="286" t="s">
        <v>4</v>
      </c>
      <c r="E765" s="286" t="s">
        <v>1</v>
      </c>
      <c r="F765" s="286" t="s">
        <v>280</v>
      </c>
      <c r="G765" s="288" t="s">
        <v>5</v>
      </c>
      <c r="H765" s="289"/>
      <c r="I765" s="288" t="s">
        <v>6</v>
      </c>
      <c r="J765" s="289"/>
      <c r="K765" s="288" t="s">
        <v>101</v>
      </c>
      <c r="L765" s="289"/>
      <c r="M765" s="288" t="s">
        <v>102</v>
      </c>
      <c r="N765" s="289"/>
    </row>
    <row r="766" spans="1:14">
      <c r="A766" s="287"/>
      <c r="B766" s="287"/>
      <c r="C766" s="287"/>
      <c r="D766" s="287"/>
      <c r="E766" s="287"/>
      <c r="F766" s="287"/>
      <c r="G766" s="290"/>
      <c r="H766" s="291"/>
      <c r="I766" s="290"/>
      <c r="J766" s="291"/>
      <c r="K766" s="290"/>
      <c r="L766" s="291"/>
      <c r="M766" s="290"/>
      <c r="N766" s="291"/>
    </row>
    <row r="767" spans="1:14">
      <c r="A767" s="163">
        <v>1</v>
      </c>
      <c r="B767" s="16" t="s">
        <v>212</v>
      </c>
      <c r="C767" s="5" t="s">
        <v>3</v>
      </c>
      <c r="D767" s="5" t="s">
        <v>7</v>
      </c>
      <c r="E767" s="5" t="s">
        <v>8</v>
      </c>
      <c r="F767" s="12" t="s">
        <v>1934</v>
      </c>
      <c r="G767" s="12">
        <v>4</v>
      </c>
      <c r="H767" s="13" t="s">
        <v>74</v>
      </c>
      <c r="I767" s="12">
        <f t="shared" ref="I767:I769" si="126">G767*6</f>
        <v>24</v>
      </c>
      <c r="J767" s="13" t="s">
        <v>72</v>
      </c>
      <c r="K767" s="30">
        <f t="shared" ref="K767:K803" si="127">I767*0.33</f>
        <v>7.92</v>
      </c>
      <c r="L767" s="30" t="s">
        <v>103</v>
      </c>
      <c r="M767" s="15">
        <f t="shared" ref="M767:M803" si="128">K767*1000</f>
        <v>7920</v>
      </c>
      <c r="N767" s="13" t="s">
        <v>71</v>
      </c>
    </row>
    <row r="768" spans="1:14">
      <c r="A768" s="163">
        <v>2</v>
      </c>
      <c r="B768" s="162">
        <v>43665</v>
      </c>
      <c r="C768" s="5" t="s">
        <v>56</v>
      </c>
      <c r="D768" s="5" t="s">
        <v>93</v>
      </c>
      <c r="E768" s="5" t="s">
        <v>8</v>
      </c>
      <c r="F768" s="93" t="s">
        <v>2400</v>
      </c>
      <c r="G768" s="12">
        <v>3</v>
      </c>
      <c r="H768" s="13" t="s">
        <v>74</v>
      </c>
      <c r="I768" s="12">
        <f t="shared" si="126"/>
        <v>18</v>
      </c>
      <c r="J768" s="13" t="s">
        <v>72</v>
      </c>
      <c r="K768" s="30">
        <f t="shared" si="127"/>
        <v>5.94</v>
      </c>
      <c r="L768" s="30" t="s">
        <v>103</v>
      </c>
      <c r="M768" s="15">
        <f t="shared" si="128"/>
        <v>5940</v>
      </c>
      <c r="N768" s="13" t="s">
        <v>71</v>
      </c>
    </row>
    <row r="769" spans="1:14">
      <c r="A769" s="163">
        <v>3</v>
      </c>
      <c r="B769" s="5"/>
      <c r="C769" s="5" t="s">
        <v>15</v>
      </c>
      <c r="D769" s="5" t="s">
        <v>647</v>
      </c>
      <c r="E769" s="5" t="s">
        <v>8</v>
      </c>
      <c r="F769" s="12" t="s">
        <v>1907</v>
      </c>
      <c r="G769" s="12">
        <v>2</v>
      </c>
      <c r="H769" s="13" t="s">
        <v>74</v>
      </c>
      <c r="I769" s="12">
        <f t="shared" si="126"/>
        <v>12</v>
      </c>
      <c r="J769" s="13" t="s">
        <v>72</v>
      </c>
      <c r="K769" s="30">
        <f t="shared" si="127"/>
        <v>3.96</v>
      </c>
      <c r="L769" s="30" t="s">
        <v>103</v>
      </c>
      <c r="M769" s="15">
        <f t="shared" si="128"/>
        <v>3960</v>
      </c>
      <c r="N769" s="13" t="s">
        <v>71</v>
      </c>
    </row>
    <row r="770" spans="1:14">
      <c r="A770" s="163">
        <v>4</v>
      </c>
      <c r="B770" s="5"/>
      <c r="C770" s="5" t="s">
        <v>17</v>
      </c>
      <c r="D770" s="5" t="s">
        <v>16</v>
      </c>
      <c r="E770" s="5" t="s">
        <v>8</v>
      </c>
      <c r="F770" s="12" t="s">
        <v>2401</v>
      </c>
      <c r="G770" s="12">
        <v>4</v>
      </c>
      <c r="H770" s="13" t="s">
        <v>74</v>
      </c>
      <c r="I770" s="12">
        <f>G770*F4151</f>
        <v>0</v>
      </c>
      <c r="J770" s="13" t="s">
        <v>72</v>
      </c>
      <c r="K770" s="30">
        <f t="shared" si="127"/>
        <v>0</v>
      </c>
      <c r="L770" s="30" t="s">
        <v>103</v>
      </c>
      <c r="M770" s="15">
        <f t="shared" si="128"/>
        <v>0</v>
      </c>
      <c r="N770" s="13" t="s">
        <v>71</v>
      </c>
    </row>
    <row r="771" spans="1:14">
      <c r="A771" s="163">
        <v>5</v>
      </c>
      <c r="B771" s="5"/>
      <c r="C771" s="5" t="s">
        <v>251</v>
      </c>
      <c r="D771" s="5" t="s">
        <v>18</v>
      </c>
      <c r="E771" s="5" t="s">
        <v>8</v>
      </c>
      <c r="F771" s="12" t="s">
        <v>2009</v>
      </c>
      <c r="G771" s="12">
        <v>4</v>
      </c>
      <c r="H771" s="13" t="s">
        <v>74</v>
      </c>
      <c r="I771" s="12">
        <f t="shared" ref="I771:I775" si="129">G771*6</f>
        <v>24</v>
      </c>
      <c r="J771" s="13" t="s">
        <v>72</v>
      </c>
      <c r="K771" s="30">
        <f t="shared" si="127"/>
        <v>7.92</v>
      </c>
      <c r="L771" s="30" t="s">
        <v>103</v>
      </c>
      <c r="M771" s="15">
        <f t="shared" si="128"/>
        <v>7920</v>
      </c>
      <c r="N771" s="13" t="s">
        <v>71</v>
      </c>
    </row>
    <row r="772" spans="1:14">
      <c r="A772" s="163">
        <v>6</v>
      </c>
      <c r="B772" s="5"/>
      <c r="C772" s="9" t="s">
        <v>52</v>
      </c>
      <c r="D772" s="9" t="s">
        <v>51</v>
      </c>
      <c r="E772" s="9" t="s">
        <v>8</v>
      </c>
      <c r="F772" s="72" t="s">
        <v>2402</v>
      </c>
      <c r="G772" s="12">
        <v>4</v>
      </c>
      <c r="H772" s="13" t="s">
        <v>74</v>
      </c>
      <c r="I772" s="12">
        <f t="shared" si="129"/>
        <v>24</v>
      </c>
      <c r="J772" s="13" t="s">
        <v>72</v>
      </c>
      <c r="K772" s="30">
        <f t="shared" si="127"/>
        <v>7.92</v>
      </c>
      <c r="L772" s="30" t="s">
        <v>103</v>
      </c>
      <c r="M772" s="15">
        <f t="shared" si="128"/>
        <v>7920</v>
      </c>
      <c r="N772" s="13" t="s">
        <v>71</v>
      </c>
    </row>
    <row r="773" spans="1:14">
      <c r="A773" s="163">
        <v>7</v>
      </c>
      <c r="B773" s="5"/>
      <c r="C773" s="5" t="s">
        <v>10</v>
      </c>
      <c r="D773" s="5" t="s">
        <v>93</v>
      </c>
      <c r="E773" s="5" t="s">
        <v>8</v>
      </c>
      <c r="F773" s="12" t="s">
        <v>2404</v>
      </c>
      <c r="G773" s="12">
        <v>4</v>
      </c>
      <c r="H773" s="13" t="s">
        <v>74</v>
      </c>
      <c r="I773" s="12">
        <f t="shared" si="129"/>
        <v>24</v>
      </c>
      <c r="J773" s="13" t="s">
        <v>72</v>
      </c>
      <c r="K773" s="30">
        <f t="shared" si="127"/>
        <v>7.92</v>
      </c>
      <c r="L773" s="30" t="s">
        <v>103</v>
      </c>
      <c r="M773" s="15">
        <f t="shared" si="128"/>
        <v>7920</v>
      </c>
      <c r="N773" s="13" t="s">
        <v>71</v>
      </c>
    </row>
    <row r="774" spans="1:14">
      <c r="A774" s="203">
        <v>8</v>
      </c>
      <c r="B774" s="5"/>
      <c r="C774" s="102" t="s">
        <v>26</v>
      </c>
      <c r="D774" s="102" t="s">
        <v>89</v>
      </c>
      <c r="E774" s="102" t="s">
        <v>8</v>
      </c>
      <c r="F774" s="119" t="s">
        <v>2085</v>
      </c>
      <c r="G774" s="133">
        <v>4</v>
      </c>
      <c r="H774" s="134" t="s">
        <v>74</v>
      </c>
      <c r="I774" s="133">
        <f t="shared" si="129"/>
        <v>24</v>
      </c>
      <c r="J774" s="134" t="s">
        <v>72</v>
      </c>
      <c r="K774" s="30">
        <f t="shared" si="127"/>
        <v>7.92</v>
      </c>
      <c r="L774" s="135" t="s">
        <v>103</v>
      </c>
      <c r="M774" s="136">
        <f t="shared" si="128"/>
        <v>7920</v>
      </c>
      <c r="N774" s="134" t="s">
        <v>71</v>
      </c>
    </row>
    <row r="775" spans="1:14">
      <c r="A775" s="203">
        <v>9</v>
      </c>
      <c r="B775" s="5"/>
      <c r="C775" s="5" t="s">
        <v>94</v>
      </c>
      <c r="D775" s="5" t="s">
        <v>95</v>
      </c>
      <c r="E775" s="5" t="s">
        <v>8</v>
      </c>
      <c r="F775" s="113" t="s">
        <v>75</v>
      </c>
      <c r="G775" s="12">
        <v>0</v>
      </c>
      <c r="H775" s="13" t="s">
        <v>74</v>
      </c>
      <c r="I775" s="12">
        <f t="shared" si="129"/>
        <v>0</v>
      </c>
      <c r="J775" s="13" t="s">
        <v>72</v>
      </c>
      <c r="K775" s="30">
        <f t="shared" si="127"/>
        <v>0</v>
      </c>
      <c r="L775" s="30" t="s">
        <v>103</v>
      </c>
      <c r="M775" s="15">
        <f t="shared" si="128"/>
        <v>0</v>
      </c>
      <c r="N775" s="13" t="s">
        <v>71</v>
      </c>
    </row>
    <row r="776" spans="1:14">
      <c r="A776" s="203">
        <v>10</v>
      </c>
      <c r="B776" s="5"/>
      <c r="C776" s="5" t="s">
        <v>190</v>
      </c>
      <c r="D776" s="5" t="s">
        <v>20</v>
      </c>
      <c r="E776" s="5" t="s">
        <v>173</v>
      </c>
      <c r="F776" s="12" t="s">
        <v>1910</v>
      </c>
      <c r="G776" s="12">
        <v>0</v>
      </c>
      <c r="H776" s="13" t="s">
        <v>74</v>
      </c>
      <c r="I776" s="12">
        <f>G776*7</f>
        <v>0</v>
      </c>
      <c r="J776" s="13" t="s">
        <v>72</v>
      </c>
      <c r="K776" s="30">
        <f t="shared" si="127"/>
        <v>0</v>
      </c>
      <c r="L776" s="30" t="s">
        <v>103</v>
      </c>
      <c r="M776" s="15">
        <f t="shared" si="128"/>
        <v>0</v>
      </c>
      <c r="N776" s="13" t="s">
        <v>71</v>
      </c>
    </row>
    <row r="777" spans="1:14">
      <c r="A777" s="203">
        <v>11</v>
      </c>
      <c r="B777" s="5"/>
      <c r="C777" s="5" t="s">
        <v>34</v>
      </c>
      <c r="D777" s="5" t="s">
        <v>134</v>
      </c>
      <c r="E777" s="5" t="s">
        <v>173</v>
      </c>
      <c r="F777" s="12" t="s">
        <v>2403</v>
      </c>
      <c r="G777" s="12">
        <v>0</v>
      </c>
      <c r="H777" s="13" t="s">
        <v>74</v>
      </c>
      <c r="I777" s="12">
        <f>G777*7</f>
        <v>0</v>
      </c>
      <c r="J777" s="13" t="s">
        <v>72</v>
      </c>
      <c r="K777" s="30">
        <f t="shared" si="127"/>
        <v>0</v>
      </c>
      <c r="L777" s="30" t="s">
        <v>103</v>
      </c>
      <c r="M777" s="15">
        <f t="shared" si="128"/>
        <v>0</v>
      </c>
      <c r="N777" s="13" t="s">
        <v>71</v>
      </c>
    </row>
    <row r="778" spans="1:14">
      <c r="A778" s="203">
        <v>12</v>
      </c>
      <c r="B778" s="5"/>
      <c r="C778" s="5" t="s">
        <v>23</v>
      </c>
      <c r="D778" s="5" t="s">
        <v>136</v>
      </c>
      <c r="E778" s="5" t="s">
        <v>12</v>
      </c>
      <c r="F778" s="5" t="s">
        <v>2086</v>
      </c>
      <c r="G778" s="12">
        <v>2</v>
      </c>
      <c r="H778" s="13" t="s">
        <v>74</v>
      </c>
      <c r="I778" s="12">
        <f t="shared" ref="I778:I787" si="130">G778*1</f>
        <v>2</v>
      </c>
      <c r="J778" s="13" t="s">
        <v>72</v>
      </c>
      <c r="K778" s="30">
        <f t="shared" si="127"/>
        <v>0.66</v>
      </c>
      <c r="L778" s="30" t="s">
        <v>103</v>
      </c>
      <c r="M778" s="15">
        <f t="shared" si="128"/>
        <v>660</v>
      </c>
      <c r="N778" s="13" t="s">
        <v>71</v>
      </c>
    </row>
    <row r="779" spans="1:14">
      <c r="A779" s="203">
        <v>13</v>
      </c>
      <c r="B779" s="5"/>
      <c r="C779" s="5" t="s">
        <v>90</v>
      </c>
      <c r="D779" s="5" t="s">
        <v>91</v>
      </c>
      <c r="E779" s="5" t="s">
        <v>12</v>
      </c>
      <c r="F779" s="12" t="s">
        <v>1342</v>
      </c>
      <c r="G779" s="12">
        <v>1</v>
      </c>
      <c r="H779" s="13" t="s">
        <v>74</v>
      </c>
      <c r="I779" s="12">
        <f t="shared" si="130"/>
        <v>1</v>
      </c>
      <c r="J779" s="13" t="s">
        <v>72</v>
      </c>
      <c r="K779" s="30">
        <f t="shared" si="127"/>
        <v>0.33</v>
      </c>
      <c r="L779" s="30" t="s">
        <v>103</v>
      </c>
      <c r="M779" s="15">
        <f t="shared" si="128"/>
        <v>330</v>
      </c>
      <c r="N779" s="13" t="s">
        <v>71</v>
      </c>
    </row>
    <row r="780" spans="1:14">
      <c r="A780" s="203">
        <v>14</v>
      </c>
      <c r="B780" s="5"/>
      <c r="C780" s="5" t="s">
        <v>81</v>
      </c>
      <c r="D780" s="5" t="s">
        <v>82</v>
      </c>
      <c r="E780" s="5" t="s">
        <v>12</v>
      </c>
      <c r="F780" s="12" t="s">
        <v>2087</v>
      </c>
      <c r="G780" s="12">
        <v>2</v>
      </c>
      <c r="H780" s="13" t="s">
        <v>74</v>
      </c>
      <c r="I780" s="12">
        <f t="shared" si="130"/>
        <v>2</v>
      </c>
      <c r="J780" s="13" t="s">
        <v>72</v>
      </c>
      <c r="K780" s="30">
        <f t="shared" si="127"/>
        <v>0.66</v>
      </c>
      <c r="L780" s="30" t="s">
        <v>103</v>
      </c>
      <c r="M780" s="15">
        <f t="shared" si="128"/>
        <v>660</v>
      </c>
      <c r="N780" s="13" t="s">
        <v>71</v>
      </c>
    </row>
    <row r="781" spans="1:14">
      <c r="A781" s="203">
        <v>15</v>
      </c>
      <c r="B781" s="5"/>
      <c r="C781" s="5" t="s">
        <v>11</v>
      </c>
      <c r="D781" s="5" t="s">
        <v>13</v>
      </c>
      <c r="E781" s="5" t="s">
        <v>12</v>
      </c>
      <c r="F781" s="113" t="s">
        <v>2088</v>
      </c>
      <c r="G781" s="12">
        <v>1</v>
      </c>
      <c r="H781" s="13" t="s">
        <v>74</v>
      </c>
      <c r="I781" s="12">
        <f t="shared" si="130"/>
        <v>1</v>
      </c>
      <c r="J781" s="13" t="s">
        <v>72</v>
      </c>
      <c r="K781" s="30">
        <f t="shared" si="127"/>
        <v>0.33</v>
      </c>
      <c r="L781" s="30" t="s">
        <v>103</v>
      </c>
      <c r="M781" s="15">
        <f t="shared" si="128"/>
        <v>330</v>
      </c>
      <c r="N781" s="13" t="s">
        <v>71</v>
      </c>
    </row>
    <row r="782" spans="1:14">
      <c r="A782" s="203">
        <v>16</v>
      </c>
      <c r="B782" s="5"/>
      <c r="C782" s="5" t="s">
        <v>28</v>
      </c>
      <c r="D782" s="5" t="s">
        <v>27</v>
      </c>
      <c r="E782" s="5" t="s">
        <v>12</v>
      </c>
      <c r="F782" s="12" t="s">
        <v>1913</v>
      </c>
      <c r="G782" s="12">
        <v>1</v>
      </c>
      <c r="H782" s="13" t="s">
        <v>74</v>
      </c>
      <c r="I782" s="12">
        <f t="shared" si="130"/>
        <v>1</v>
      </c>
      <c r="J782" s="13" t="s">
        <v>72</v>
      </c>
      <c r="K782" s="30">
        <f t="shared" si="127"/>
        <v>0.33</v>
      </c>
      <c r="L782" s="30" t="s">
        <v>103</v>
      </c>
      <c r="M782" s="15">
        <f t="shared" si="128"/>
        <v>330</v>
      </c>
      <c r="N782" s="13" t="s">
        <v>71</v>
      </c>
    </row>
    <row r="783" spans="1:14">
      <c r="A783" s="203">
        <v>17</v>
      </c>
      <c r="B783" s="5"/>
      <c r="C783" s="102" t="s">
        <v>30</v>
      </c>
      <c r="D783" s="102" t="s">
        <v>29</v>
      </c>
      <c r="E783" s="102" t="s">
        <v>12</v>
      </c>
      <c r="F783" s="133" t="s">
        <v>2405</v>
      </c>
      <c r="G783" s="133">
        <v>3</v>
      </c>
      <c r="H783" s="134" t="s">
        <v>74</v>
      </c>
      <c r="I783" s="133">
        <f t="shared" si="130"/>
        <v>3</v>
      </c>
      <c r="J783" s="134" t="s">
        <v>72</v>
      </c>
      <c r="K783" s="135">
        <f t="shared" si="127"/>
        <v>0.99</v>
      </c>
      <c r="L783" s="135" t="s">
        <v>103</v>
      </c>
      <c r="M783" s="136">
        <f t="shared" si="128"/>
        <v>990</v>
      </c>
      <c r="N783" s="134" t="s">
        <v>71</v>
      </c>
    </row>
    <row r="784" spans="1:14">
      <c r="A784" s="203">
        <v>18</v>
      </c>
      <c r="B784" s="5"/>
      <c r="C784" s="5" t="s">
        <v>32</v>
      </c>
      <c r="D784" s="5" t="s">
        <v>33</v>
      </c>
      <c r="E784" s="5" t="s">
        <v>12</v>
      </c>
      <c r="F784" s="113" t="s">
        <v>75</v>
      </c>
      <c r="G784" s="12">
        <v>0</v>
      </c>
      <c r="H784" s="13" t="s">
        <v>74</v>
      </c>
      <c r="I784" s="12">
        <f t="shared" si="130"/>
        <v>0</v>
      </c>
      <c r="J784" s="13" t="s">
        <v>72</v>
      </c>
      <c r="K784" s="30">
        <f t="shared" si="127"/>
        <v>0</v>
      </c>
      <c r="L784" s="30" t="s">
        <v>103</v>
      </c>
      <c r="M784" s="15">
        <f t="shared" si="128"/>
        <v>0</v>
      </c>
      <c r="N784" s="13" t="s">
        <v>71</v>
      </c>
    </row>
    <row r="785" spans="1:14">
      <c r="A785" s="203">
        <v>19</v>
      </c>
      <c r="B785" s="5"/>
      <c r="C785" s="5" t="s">
        <v>38</v>
      </c>
      <c r="D785" s="5" t="s">
        <v>37</v>
      </c>
      <c r="E785" s="5" t="s">
        <v>12</v>
      </c>
      <c r="F785" s="12" t="s">
        <v>2090</v>
      </c>
      <c r="G785" s="12">
        <v>1</v>
      </c>
      <c r="H785" s="13" t="s">
        <v>74</v>
      </c>
      <c r="I785" s="12">
        <f t="shared" si="130"/>
        <v>1</v>
      </c>
      <c r="J785" s="13" t="s">
        <v>72</v>
      </c>
      <c r="K785" s="30">
        <f t="shared" si="127"/>
        <v>0.33</v>
      </c>
      <c r="L785" s="30" t="s">
        <v>103</v>
      </c>
      <c r="M785" s="15">
        <f t="shared" si="128"/>
        <v>330</v>
      </c>
      <c r="N785" s="13" t="s">
        <v>71</v>
      </c>
    </row>
    <row r="786" spans="1:14">
      <c r="A786" s="203">
        <v>20</v>
      </c>
      <c r="B786" s="5"/>
      <c r="C786" s="5" t="s">
        <v>40</v>
      </c>
      <c r="D786" s="5" t="s">
        <v>39</v>
      </c>
      <c r="E786" s="5" t="s">
        <v>12</v>
      </c>
      <c r="F786" s="12" t="s">
        <v>2406</v>
      </c>
      <c r="G786" s="12">
        <v>1</v>
      </c>
      <c r="H786" s="13" t="s">
        <v>74</v>
      </c>
      <c r="I786" s="12">
        <f t="shared" si="130"/>
        <v>1</v>
      </c>
      <c r="J786" s="13" t="s">
        <v>72</v>
      </c>
      <c r="K786" s="30">
        <f t="shared" si="127"/>
        <v>0.33</v>
      </c>
      <c r="L786" s="30" t="s">
        <v>103</v>
      </c>
      <c r="M786" s="15">
        <f t="shared" si="128"/>
        <v>330</v>
      </c>
      <c r="N786" s="13" t="s">
        <v>71</v>
      </c>
    </row>
    <row r="787" spans="1:14">
      <c r="A787" s="203">
        <v>21</v>
      </c>
      <c r="B787" s="5"/>
      <c r="C787" s="5" t="s">
        <v>52</v>
      </c>
      <c r="D787" s="5" t="s">
        <v>79</v>
      </c>
      <c r="E787" s="5" t="s">
        <v>12</v>
      </c>
      <c r="F787" s="12" t="s">
        <v>1383</v>
      </c>
      <c r="G787" s="12">
        <v>1</v>
      </c>
      <c r="H787" s="13" t="s">
        <v>74</v>
      </c>
      <c r="I787" s="12">
        <f t="shared" si="130"/>
        <v>1</v>
      </c>
      <c r="J787" s="13" t="s">
        <v>72</v>
      </c>
      <c r="K787" s="30">
        <f t="shared" si="127"/>
        <v>0.33</v>
      </c>
      <c r="L787" s="30" t="s">
        <v>103</v>
      </c>
      <c r="M787" s="15">
        <f t="shared" si="128"/>
        <v>330</v>
      </c>
      <c r="N787" s="13" t="s">
        <v>71</v>
      </c>
    </row>
    <row r="788" spans="1:14">
      <c r="A788" s="203">
        <v>22</v>
      </c>
      <c r="B788" s="5"/>
      <c r="C788" s="102" t="s">
        <v>45</v>
      </c>
      <c r="D788" s="102" t="s">
        <v>44</v>
      </c>
      <c r="E788" s="102" t="s">
        <v>43</v>
      </c>
      <c r="F788" s="119" t="s">
        <v>1927</v>
      </c>
      <c r="G788" s="133">
        <v>2</v>
      </c>
      <c r="H788" s="134" t="s">
        <v>74</v>
      </c>
      <c r="I788" s="133">
        <f>G788*1.5</f>
        <v>3</v>
      </c>
      <c r="J788" s="134" t="s">
        <v>72</v>
      </c>
      <c r="K788" s="135">
        <f t="shared" si="127"/>
        <v>0.99</v>
      </c>
      <c r="L788" s="135" t="s">
        <v>103</v>
      </c>
      <c r="M788" s="136">
        <f t="shared" si="128"/>
        <v>990</v>
      </c>
      <c r="N788" s="134" t="s">
        <v>71</v>
      </c>
    </row>
    <row r="789" spans="1:14">
      <c r="A789" s="203">
        <v>23</v>
      </c>
      <c r="B789" s="5"/>
      <c r="C789" s="5" t="s">
        <v>1390</v>
      </c>
      <c r="D789" s="5" t="s">
        <v>46</v>
      </c>
      <c r="E789" s="5" t="s">
        <v>43</v>
      </c>
      <c r="F789" s="12" t="s">
        <v>1406</v>
      </c>
      <c r="G789" s="12">
        <v>0</v>
      </c>
      <c r="H789" s="13" t="s">
        <v>74</v>
      </c>
      <c r="I789" s="12">
        <f>G789*1.5</f>
        <v>0</v>
      </c>
      <c r="J789" s="13" t="s">
        <v>72</v>
      </c>
      <c r="K789" s="30">
        <f t="shared" si="127"/>
        <v>0</v>
      </c>
      <c r="L789" s="30" t="s">
        <v>103</v>
      </c>
      <c r="M789" s="15">
        <f t="shared" si="128"/>
        <v>0</v>
      </c>
      <c r="N789" s="13" t="s">
        <v>71</v>
      </c>
    </row>
    <row r="790" spans="1:14">
      <c r="A790" s="203">
        <v>24</v>
      </c>
      <c r="B790" s="5"/>
      <c r="C790" s="5" t="s">
        <v>42</v>
      </c>
      <c r="D790" s="5" t="s">
        <v>41</v>
      </c>
      <c r="E790" s="5" t="s">
        <v>43</v>
      </c>
      <c r="F790" s="12" t="s">
        <v>1928</v>
      </c>
      <c r="G790" s="12">
        <v>0</v>
      </c>
      <c r="H790" s="13" t="s">
        <v>74</v>
      </c>
      <c r="I790" s="12">
        <f>G790*1.5</f>
        <v>0</v>
      </c>
      <c r="J790" s="13" t="s">
        <v>72</v>
      </c>
      <c r="K790" s="30">
        <f t="shared" si="127"/>
        <v>0</v>
      </c>
      <c r="L790" s="30" t="s">
        <v>103</v>
      </c>
      <c r="M790" s="15">
        <f t="shared" si="128"/>
        <v>0</v>
      </c>
      <c r="N790" s="13" t="s">
        <v>71</v>
      </c>
    </row>
    <row r="791" spans="1:14">
      <c r="A791" s="203">
        <v>25</v>
      </c>
      <c r="B791" s="5"/>
      <c r="C791" s="5" t="s">
        <v>1168</v>
      </c>
      <c r="D791" s="5"/>
      <c r="E791" s="5" t="s">
        <v>12</v>
      </c>
      <c r="F791" s="12" t="s">
        <v>1106</v>
      </c>
      <c r="G791" s="12">
        <v>1</v>
      </c>
      <c r="H791" s="13" t="s">
        <v>74</v>
      </c>
      <c r="I791" s="12">
        <f>G791*4</f>
        <v>4</v>
      </c>
      <c r="J791" s="13" t="s">
        <v>72</v>
      </c>
      <c r="K791" s="30">
        <f t="shared" si="127"/>
        <v>1.32</v>
      </c>
      <c r="L791" s="30" t="s">
        <v>103</v>
      </c>
      <c r="M791" s="15">
        <f t="shared" si="128"/>
        <v>1320</v>
      </c>
      <c r="N791" s="13" t="s">
        <v>71</v>
      </c>
    </row>
    <row r="792" spans="1:14">
      <c r="A792" s="203">
        <v>26</v>
      </c>
      <c r="B792" s="5"/>
      <c r="C792" s="5" t="s">
        <v>1931</v>
      </c>
      <c r="D792" s="5"/>
      <c r="E792" s="5" t="s">
        <v>12</v>
      </c>
      <c r="F792" s="12" t="s">
        <v>990</v>
      </c>
      <c r="G792" s="12">
        <v>1</v>
      </c>
      <c r="H792" s="13" t="s">
        <v>74</v>
      </c>
      <c r="I792" s="12">
        <f t="shared" ref="I792" si="131">G792*1.5</f>
        <v>1.5</v>
      </c>
      <c r="J792" s="13" t="s">
        <v>72</v>
      </c>
      <c r="K792" s="30">
        <f t="shared" si="127"/>
        <v>0.495</v>
      </c>
      <c r="L792" s="30" t="s">
        <v>103</v>
      </c>
      <c r="M792" s="15">
        <f t="shared" si="128"/>
        <v>495</v>
      </c>
      <c r="N792" s="13" t="s">
        <v>71</v>
      </c>
    </row>
    <row r="793" spans="1:14">
      <c r="A793" s="203">
        <v>27</v>
      </c>
      <c r="B793" s="5"/>
      <c r="C793" s="5" t="s">
        <v>1919</v>
      </c>
      <c r="D793" s="5"/>
      <c r="E793" s="5" t="s">
        <v>12</v>
      </c>
      <c r="F793" s="12" t="s">
        <v>505</v>
      </c>
      <c r="G793" s="12">
        <v>1</v>
      </c>
      <c r="H793" s="13" t="s">
        <v>74</v>
      </c>
      <c r="I793" s="12">
        <f>G793*1</f>
        <v>1</v>
      </c>
      <c r="J793" s="13" t="s">
        <v>72</v>
      </c>
      <c r="K793" s="30">
        <f t="shared" si="127"/>
        <v>0.33</v>
      </c>
      <c r="L793" s="30" t="s">
        <v>103</v>
      </c>
      <c r="M793" s="15">
        <f t="shared" si="128"/>
        <v>330</v>
      </c>
      <c r="N793" s="13" t="s">
        <v>71</v>
      </c>
    </row>
    <row r="794" spans="1:14">
      <c r="A794" s="203">
        <v>28</v>
      </c>
      <c r="B794" s="5"/>
      <c r="C794" s="5" t="s">
        <v>832</v>
      </c>
      <c r="D794" s="5"/>
      <c r="E794" s="5" t="s">
        <v>12</v>
      </c>
      <c r="F794" s="12" t="s">
        <v>1920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127"/>
        <v>0.33</v>
      </c>
      <c r="L794" s="30" t="s">
        <v>103</v>
      </c>
      <c r="M794" s="15">
        <f t="shared" si="128"/>
        <v>330</v>
      </c>
      <c r="N794" s="13" t="s">
        <v>71</v>
      </c>
    </row>
    <row r="795" spans="1:14">
      <c r="A795" s="203">
        <v>29</v>
      </c>
      <c r="B795" s="5"/>
      <c r="C795" s="5" t="s">
        <v>1114</v>
      </c>
      <c r="D795" s="5"/>
      <c r="E795" s="5" t="s">
        <v>12</v>
      </c>
      <c r="F795" s="103" t="s">
        <v>322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127"/>
        <v>0.33</v>
      </c>
      <c r="L795" s="30" t="s">
        <v>103</v>
      </c>
      <c r="M795" s="15">
        <f t="shared" si="128"/>
        <v>330</v>
      </c>
      <c r="N795" s="13" t="s">
        <v>71</v>
      </c>
    </row>
    <row r="796" spans="1:14">
      <c r="A796" s="203">
        <v>30</v>
      </c>
      <c r="B796" s="5"/>
      <c r="C796" s="5" t="s">
        <v>126</v>
      </c>
      <c r="D796" s="5"/>
      <c r="E796" s="5" t="s">
        <v>43</v>
      </c>
      <c r="F796" s="12" t="s">
        <v>271</v>
      </c>
      <c r="G796" s="12">
        <v>1</v>
      </c>
      <c r="H796" s="13" t="s">
        <v>74</v>
      </c>
      <c r="I796" s="12">
        <f t="shared" ref="I796" si="132">G796*4</f>
        <v>4</v>
      </c>
      <c r="J796" s="13" t="s">
        <v>72</v>
      </c>
      <c r="K796" s="30">
        <f t="shared" si="127"/>
        <v>1.32</v>
      </c>
      <c r="L796" s="30" t="s">
        <v>103</v>
      </c>
      <c r="M796" s="15">
        <f t="shared" si="128"/>
        <v>1320</v>
      </c>
      <c r="N796" s="13" t="s">
        <v>71</v>
      </c>
    </row>
    <row r="797" spans="1:14">
      <c r="A797" s="203">
        <v>31</v>
      </c>
      <c r="B797" s="5"/>
      <c r="C797" s="5" t="s">
        <v>893</v>
      </c>
      <c r="D797" s="5"/>
      <c r="E797" s="5" t="s">
        <v>12</v>
      </c>
      <c r="F797" s="12" t="s">
        <v>220</v>
      </c>
      <c r="G797" s="12">
        <v>1</v>
      </c>
      <c r="H797" s="13" t="s">
        <v>74</v>
      </c>
      <c r="I797" s="12">
        <f>G797*1</f>
        <v>1</v>
      </c>
      <c r="J797" s="13" t="s">
        <v>72</v>
      </c>
      <c r="K797" s="30">
        <f t="shared" si="127"/>
        <v>0.33</v>
      </c>
      <c r="L797" s="30" t="s">
        <v>103</v>
      </c>
      <c r="M797" s="15">
        <f t="shared" si="128"/>
        <v>330</v>
      </c>
      <c r="N797" s="13" t="s">
        <v>71</v>
      </c>
    </row>
    <row r="798" spans="1:14">
      <c r="A798" s="203">
        <v>32</v>
      </c>
      <c r="B798" s="5"/>
      <c r="C798" s="5" t="s">
        <v>1193</v>
      </c>
      <c r="D798" s="5"/>
      <c r="E798" s="5" t="s">
        <v>43</v>
      </c>
      <c r="F798" s="12" t="s">
        <v>218</v>
      </c>
      <c r="G798" s="12">
        <v>1</v>
      </c>
      <c r="H798" s="13" t="s">
        <v>74</v>
      </c>
      <c r="I798" s="12">
        <f>G798*1</f>
        <v>1</v>
      </c>
      <c r="J798" s="13" t="s">
        <v>72</v>
      </c>
      <c r="K798" s="30">
        <f t="shared" si="127"/>
        <v>0.33</v>
      </c>
      <c r="L798" s="30" t="s">
        <v>103</v>
      </c>
      <c r="M798" s="15">
        <f t="shared" si="128"/>
        <v>330</v>
      </c>
      <c r="N798" s="13" t="s">
        <v>71</v>
      </c>
    </row>
    <row r="799" spans="1:14">
      <c r="A799" s="203">
        <v>33</v>
      </c>
      <c r="B799" s="5"/>
      <c r="C799" s="5" t="s">
        <v>686</v>
      </c>
      <c r="D799" s="5"/>
      <c r="E799" s="5" t="s">
        <v>12</v>
      </c>
      <c r="F799" s="12" t="s">
        <v>795</v>
      </c>
      <c r="G799" s="12">
        <v>1</v>
      </c>
      <c r="H799" s="13" t="s">
        <v>74</v>
      </c>
      <c r="I799" s="12">
        <f>G799*1.5</f>
        <v>1.5</v>
      </c>
      <c r="J799" s="13" t="s">
        <v>72</v>
      </c>
      <c r="K799" s="30">
        <f t="shared" si="127"/>
        <v>0.495</v>
      </c>
      <c r="L799" s="30" t="s">
        <v>103</v>
      </c>
      <c r="M799" s="15">
        <f t="shared" si="128"/>
        <v>495</v>
      </c>
      <c r="N799" s="13" t="s">
        <v>71</v>
      </c>
    </row>
    <row r="800" spans="1:14">
      <c r="A800" s="203">
        <v>34</v>
      </c>
      <c r="B800" s="5"/>
      <c r="C800" s="5" t="s">
        <v>1929</v>
      </c>
      <c r="D800" s="5"/>
      <c r="E800" s="5" t="s">
        <v>12</v>
      </c>
      <c r="F800" s="12" t="s">
        <v>1930</v>
      </c>
      <c r="G800" s="12">
        <v>1</v>
      </c>
      <c r="H800" s="13" t="s">
        <v>74</v>
      </c>
      <c r="I800" s="12">
        <f>G800*1</f>
        <v>1</v>
      </c>
      <c r="J800" s="13" t="s">
        <v>72</v>
      </c>
      <c r="K800" s="30">
        <f t="shared" si="127"/>
        <v>0.33</v>
      </c>
      <c r="L800" s="30" t="s">
        <v>103</v>
      </c>
      <c r="M800" s="15">
        <f t="shared" si="128"/>
        <v>330</v>
      </c>
      <c r="N800" s="13" t="s">
        <v>71</v>
      </c>
    </row>
    <row r="801" spans="1:14">
      <c r="A801" s="203">
        <v>35</v>
      </c>
      <c r="B801" s="5"/>
      <c r="C801" s="5" t="s">
        <v>52</v>
      </c>
      <c r="D801" s="5"/>
      <c r="E801" s="5" t="s">
        <v>12</v>
      </c>
      <c r="F801" s="5" t="s">
        <v>1918</v>
      </c>
      <c r="G801" s="30">
        <v>4</v>
      </c>
      <c r="H801" s="13" t="s">
        <v>74</v>
      </c>
      <c r="I801" s="12">
        <f>G801*1</f>
        <v>4</v>
      </c>
      <c r="J801" s="13" t="s">
        <v>72</v>
      </c>
      <c r="K801" s="30">
        <f t="shared" si="127"/>
        <v>1.32</v>
      </c>
      <c r="L801" s="30" t="s">
        <v>103</v>
      </c>
      <c r="M801" s="15">
        <f t="shared" si="128"/>
        <v>1320</v>
      </c>
      <c r="N801" s="13" t="s">
        <v>71</v>
      </c>
    </row>
    <row r="802" spans="1:14">
      <c r="A802" s="203">
        <v>36</v>
      </c>
      <c r="B802" s="5"/>
      <c r="C802" s="5" t="s">
        <v>1916</v>
      </c>
      <c r="D802" s="5"/>
      <c r="E802" s="5" t="s">
        <v>43</v>
      </c>
      <c r="F802" s="5" t="s">
        <v>1917</v>
      </c>
      <c r="G802" s="30">
        <v>1</v>
      </c>
      <c r="H802" s="13" t="s">
        <v>74</v>
      </c>
      <c r="I802" s="12">
        <f>G802*1</f>
        <v>1</v>
      </c>
      <c r="J802" s="13" t="s">
        <v>72</v>
      </c>
      <c r="K802" s="30">
        <f t="shared" si="127"/>
        <v>0.33</v>
      </c>
      <c r="L802" s="30" t="s">
        <v>103</v>
      </c>
      <c r="M802" s="15">
        <f t="shared" si="128"/>
        <v>330</v>
      </c>
      <c r="N802" s="13" t="s">
        <v>71</v>
      </c>
    </row>
    <row r="803" spans="1:14">
      <c r="A803" s="203">
        <v>37</v>
      </c>
      <c r="B803" s="5"/>
      <c r="C803" s="5" t="s">
        <v>49</v>
      </c>
      <c r="D803" s="5" t="s">
        <v>48</v>
      </c>
      <c r="E803" s="5" t="s">
        <v>1369</v>
      </c>
      <c r="F803" s="5" t="s">
        <v>1370</v>
      </c>
      <c r="G803" s="12">
        <v>0</v>
      </c>
      <c r="H803" s="13" t="s">
        <v>74</v>
      </c>
      <c r="I803" s="12">
        <v>4</v>
      </c>
      <c r="J803" s="13" t="s">
        <v>72</v>
      </c>
      <c r="K803" s="12">
        <f t="shared" si="127"/>
        <v>1.32</v>
      </c>
      <c r="L803" s="13" t="s">
        <v>103</v>
      </c>
      <c r="M803" s="12">
        <f t="shared" si="128"/>
        <v>1320</v>
      </c>
      <c r="N803" s="13" t="s">
        <v>71</v>
      </c>
    </row>
    <row r="804" spans="1:14">
      <c r="A804" s="203">
        <v>38</v>
      </c>
      <c r="B804" s="5"/>
      <c r="C804" s="102" t="s">
        <v>1371</v>
      </c>
      <c r="D804" s="102" t="s">
        <v>25</v>
      </c>
      <c r="E804" s="102" t="s">
        <v>1372</v>
      </c>
      <c r="F804" s="160" t="s">
        <v>1375</v>
      </c>
      <c r="G804" s="140">
        <v>0</v>
      </c>
      <c r="H804" s="141" t="s">
        <v>74</v>
      </c>
      <c r="I804" s="140">
        <v>7</v>
      </c>
      <c r="J804" s="141" t="s">
        <v>72</v>
      </c>
      <c r="K804" s="142" t="s">
        <v>1373</v>
      </c>
      <c r="L804" s="141" t="s">
        <v>103</v>
      </c>
      <c r="M804" s="142" t="s">
        <v>1374</v>
      </c>
      <c r="N804" s="141" t="s">
        <v>71</v>
      </c>
    </row>
    <row r="805" spans="1:14">
      <c r="A805" s="281" t="s">
        <v>54</v>
      </c>
      <c r="B805" s="282"/>
      <c r="C805" s="282"/>
      <c r="D805" s="282"/>
      <c r="E805" s="283"/>
      <c r="F805" s="202"/>
      <c r="G805" s="12">
        <f>SUM(G767:G804)</f>
        <v>59</v>
      </c>
      <c r="H805" s="13" t="s">
        <v>74</v>
      </c>
      <c r="I805" s="12">
        <f>SUM(I767:I803)</f>
        <v>192</v>
      </c>
      <c r="J805" s="13" t="s">
        <v>72</v>
      </c>
      <c r="K805" s="30">
        <f>I805*0.33</f>
        <v>63.36</v>
      </c>
      <c r="L805" s="30" t="s">
        <v>103</v>
      </c>
      <c r="M805" s="34">
        <f>SUM(M767:M803)</f>
        <v>63360</v>
      </c>
      <c r="N805" s="13" t="s">
        <v>71</v>
      </c>
    </row>
    <row r="807" spans="1:14">
      <c r="A807" s="286" t="s">
        <v>1933</v>
      </c>
      <c r="B807" s="286" t="s">
        <v>0</v>
      </c>
      <c r="C807" s="286" t="s">
        <v>2</v>
      </c>
      <c r="D807" s="286" t="s">
        <v>4</v>
      </c>
      <c r="E807" s="286" t="s">
        <v>1</v>
      </c>
      <c r="F807" s="286" t="s">
        <v>280</v>
      </c>
      <c r="G807" s="288" t="s">
        <v>5</v>
      </c>
      <c r="H807" s="289"/>
      <c r="I807" s="288" t="s">
        <v>6</v>
      </c>
      <c r="J807" s="289"/>
      <c r="K807" s="288" t="s">
        <v>101</v>
      </c>
      <c r="L807" s="289"/>
      <c r="M807" s="288" t="s">
        <v>102</v>
      </c>
      <c r="N807" s="289"/>
    </row>
    <row r="808" spans="1:14">
      <c r="A808" s="287"/>
      <c r="B808" s="287"/>
      <c r="C808" s="287"/>
      <c r="D808" s="287"/>
      <c r="E808" s="287"/>
      <c r="F808" s="287"/>
      <c r="G808" s="290"/>
      <c r="H808" s="291"/>
      <c r="I808" s="290"/>
      <c r="J808" s="291"/>
      <c r="K808" s="290"/>
      <c r="L808" s="291"/>
      <c r="M808" s="290"/>
      <c r="N808" s="291"/>
    </row>
    <row r="809" spans="1:14">
      <c r="A809" s="163">
        <v>1</v>
      </c>
      <c r="B809" s="16" t="s">
        <v>62</v>
      </c>
      <c r="C809" s="5" t="s">
        <v>3</v>
      </c>
      <c r="D809" s="5" t="s">
        <v>7</v>
      </c>
      <c r="E809" s="5" t="s">
        <v>8</v>
      </c>
      <c r="F809" s="12" t="s">
        <v>2407</v>
      </c>
      <c r="G809" s="12">
        <v>4</v>
      </c>
      <c r="H809" s="13" t="s">
        <v>74</v>
      </c>
      <c r="I809" s="12">
        <f t="shared" ref="I809:I811" si="133">G809*6</f>
        <v>24</v>
      </c>
      <c r="J809" s="13" t="s">
        <v>72</v>
      </c>
      <c r="K809" s="30">
        <f t="shared" ref="K809:K845" si="134">I809*0.33</f>
        <v>7.92</v>
      </c>
      <c r="L809" s="30" t="s">
        <v>103</v>
      </c>
      <c r="M809" s="15">
        <f t="shared" ref="M809:M845" si="135">K809*1000</f>
        <v>7920</v>
      </c>
      <c r="N809" s="13" t="s">
        <v>71</v>
      </c>
    </row>
    <row r="810" spans="1:14">
      <c r="A810" s="163">
        <v>2</v>
      </c>
      <c r="B810" s="162">
        <v>43666</v>
      </c>
      <c r="C810" s="5" t="s">
        <v>56</v>
      </c>
      <c r="D810" s="5" t="s">
        <v>93</v>
      </c>
      <c r="E810" s="5" t="s">
        <v>8</v>
      </c>
      <c r="F810" s="93" t="s">
        <v>2409</v>
      </c>
      <c r="G810" s="12">
        <v>3</v>
      </c>
      <c r="H810" s="13" t="s">
        <v>74</v>
      </c>
      <c r="I810" s="12">
        <f t="shared" si="133"/>
        <v>18</v>
      </c>
      <c r="J810" s="13" t="s">
        <v>72</v>
      </c>
      <c r="K810" s="30">
        <f t="shared" si="134"/>
        <v>5.94</v>
      </c>
      <c r="L810" s="30" t="s">
        <v>103</v>
      </c>
      <c r="M810" s="15">
        <f t="shared" si="135"/>
        <v>5940</v>
      </c>
      <c r="N810" s="13" t="s">
        <v>71</v>
      </c>
    </row>
    <row r="811" spans="1:14">
      <c r="A811" s="163">
        <v>3</v>
      </c>
      <c r="B811" s="5"/>
      <c r="C811" s="5" t="s">
        <v>15</v>
      </c>
      <c r="D811" s="5" t="s">
        <v>647</v>
      </c>
      <c r="E811" s="5" t="s">
        <v>8</v>
      </c>
      <c r="F811" s="12" t="s">
        <v>1907</v>
      </c>
      <c r="G811" s="12">
        <v>2</v>
      </c>
      <c r="H811" s="13" t="s">
        <v>74</v>
      </c>
      <c r="I811" s="12">
        <f t="shared" si="133"/>
        <v>12</v>
      </c>
      <c r="J811" s="13" t="s">
        <v>72</v>
      </c>
      <c r="K811" s="30">
        <f t="shared" si="134"/>
        <v>3.96</v>
      </c>
      <c r="L811" s="30" t="s">
        <v>103</v>
      </c>
      <c r="M811" s="15">
        <f t="shared" si="135"/>
        <v>3960</v>
      </c>
      <c r="N811" s="13" t="s">
        <v>71</v>
      </c>
    </row>
    <row r="812" spans="1:14">
      <c r="A812" s="163">
        <v>4</v>
      </c>
      <c r="B812" s="5"/>
      <c r="C812" s="5" t="s">
        <v>17</v>
      </c>
      <c r="D812" s="5" t="s">
        <v>16</v>
      </c>
      <c r="E812" s="5" t="s">
        <v>8</v>
      </c>
      <c r="F812" s="12" t="s">
        <v>2408</v>
      </c>
      <c r="G812" s="12">
        <v>2</v>
      </c>
      <c r="H812" s="13" t="s">
        <v>74</v>
      </c>
      <c r="I812" s="12">
        <f>G812*F4193</f>
        <v>0</v>
      </c>
      <c r="J812" s="13" t="s">
        <v>72</v>
      </c>
      <c r="K812" s="30">
        <f t="shared" si="134"/>
        <v>0</v>
      </c>
      <c r="L812" s="30" t="s">
        <v>103</v>
      </c>
      <c r="M812" s="15">
        <f t="shared" si="135"/>
        <v>0</v>
      </c>
      <c r="N812" s="13" t="s">
        <v>71</v>
      </c>
    </row>
    <row r="813" spans="1:14">
      <c r="A813" s="163">
        <v>5</v>
      </c>
      <c r="B813" s="5"/>
      <c r="C813" s="5" t="s">
        <v>251</v>
      </c>
      <c r="D813" s="5" t="s">
        <v>18</v>
      </c>
      <c r="E813" s="5" t="s">
        <v>8</v>
      </c>
      <c r="F813" s="12" t="s">
        <v>1992</v>
      </c>
      <c r="G813" s="12">
        <v>4</v>
      </c>
      <c r="H813" s="13" t="s">
        <v>74</v>
      </c>
      <c r="I813" s="12">
        <f t="shared" ref="I813:I817" si="136">G813*6</f>
        <v>24</v>
      </c>
      <c r="J813" s="13" t="s">
        <v>72</v>
      </c>
      <c r="K813" s="30">
        <f t="shared" si="134"/>
        <v>7.92</v>
      </c>
      <c r="L813" s="30" t="s">
        <v>103</v>
      </c>
      <c r="M813" s="15">
        <f t="shared" si="135"/>
        <v>7920</v>
      </c>
      <c r="N813" s="13" t="s">
        <v>71</v>
      </c>
    </row>
    <row r="814" spans="1:14">
      <c r="A814" s="163">
        <v>6</v>
      </c>
      <c r="B814" s="5"/>
      <c r="C814" s="9" t="s">
        <v>52</v>
      </c>
      <c r="D814" s="9" t="s">
        <v>51</v>
      </c>
      <c r="E814" s="9" t="s">
        <v>8</v>
      </c>
      <c r="F814" s="72" t="s">
        <v>2010</v>
      </c>
      <c r="G814" s="12">
        <v>4</v>
      </c>
      <c r="H814" s="13" t="s">
        <v>74</v>
      </c>
      <c r="I814" s="12">
        <f t="shared" si="136"/>
        <v>24</v>
      </c>
      <c r="J814" s="13" t="s">
        <v>72</v>
      </c>
      <c r="K814" s="30">
        <f t="shared" si="134"/>
        <v>7.92</v>
      </c>
      <c r="L814" s="30" t="s">
        <v>103</v>
      </c>
      <c r="M814" s="15">
        <f t="shared" si="135"/>
        <v>7920</v>
      </c>
      <c r="N814" s="13" t="s">
        <v>71</v>
      </c>
    </row>
    <row r="815" spans="1:14">
      <c r="A815" s="163">
        <v>7</v>
      </c>
      <c r="B815" s="5"/>
      <c r="C815" s="5" t="s">
        <v>10</v>
      </c>
      <c r="D815" s="5" t="s">
        <v>93</v>
      </c>
      <c r="E815" s="5" t="s">
        <v>8</v>
      </c>
      <c r="F815" s="12" t="s">
        <v>2074</v>
      </c>
      <c r="G815" s="12">
        <v>5</v>
      </c>
      <c r="H815" s="13" t="s">
        <v>74</v>
      </c>
      <c r="I815" s="12">
        <f t="shared" si="136"/>
        <v>30</v>
      </c>
      <c r="J815" s="13" t="s">
        <v>72</v>
      </c>
      <c r="K815" s="30">
        <f t="shared" si="134"/>
        <v>9.9</v>
      </c>
      <c r="L815" s="30" t="s">
        <v>103</v>
      </c>
      <c r="M815" s="15">
        <f t="shared" si="135"/>
        <v>9900</v>
      </c>
      <c r="N815" s="13" t="s">
        <v>71</v>
      </c>
    </row>
    <row r="816" spans="1:14">
      <c r="A816" s="203">
        <v>8</v>
      </c>
      <c r="B816" s="5"/>
      <c r="C816" s="102" t="s">
        <v>26</v>
      </c>
      <c r="D816" s="102" t="s">
        <v>89</v>
      </c>
      <c r="E816" s="102" t="s">
        <v>8</v>
      </c>
      <c r="F816" s="119" t="s">
        <v>2411</v>
      </c>
      <c r="G816" s="133">
        <v>0</v>
      </c>
      <c r="H816" s="134" t="s">
        <v>74</v>
      </c>
      <c r="I816" s="12">
        <f t="shared" si="136"/>
        <v>0</v>
      </c>
      <c r="J816" s="134" t="s">
        <v>72</v>
      </c>
      <c r="K816" s="30">
        <f t="shared" si="134"/>
        <v>0</v>
      </c>
      <c r="L816" s="135" t="s">
        <v>103</v>
      </c>
      <c r="M816" s="136">
        <f t="shared" si="135"/>
        <v>0</v>
      </c>
      <c r="N816" s="134" t="s">
        <v>71</v>
      </c>
    </row>
    <row r="817" spans="1:14">
      <c r="A817" s="203">
        <v>9</v>
      </c>
      <c r="B817" s="5"/>
      <c r="C817" s="5" t="s">
        <v>94</v>
      </c>
      <c r="D817" s="5" t="s">
        <v>95</v>
      </c>
      <c r="E817" s="5" t="s">
        <v>8</v>
      </c>
      <c r="F817" s="113" t="s">
        <v>75</v>
      </c>
      <c r="G817" s="12">
        <v>0</v>
      </c>
      <c r="H817" s="13" t="s">
        <v>74</v>
      </c>
      <c r="I817" s="12">
        <f t="shared" si="136"/>
        <v>0</v>
      </c>
      <c r="J817" s="13" t="s">
        <v>72</v>
      </c>
      <c r="K817" s="30">
        <f t="shared" si="134"/>
        <v>0</v>
      </c>
      <c r="L817" s="30" t="s">
        <v>103</v>
      </c>
      <c r="M817" s="15">
        <f t="shared" si="135"/>
        <v>0</v>
      </c>
      <c r="N817" s="13" t="s">
        <v>71</v>
      </c>
    </row>
    <row r="818" spans="1:14">
      <c r="A818" s="203">
        <v>10</v>
      </c>
      <c r="B818" s="5"/>
      <c r="C818" s="5" t="s">
        <v>190</v>
      </c>
      <c r="D818" s="5" t="s">
        <v>20</v>
      </c>
      <c r="E818" s="5" t="s">
        <v>173</v>
      </c>
      <c r="F818" s="12" t="s">
        <v>1516</v>
      </c>
      <c r="G818" s="12">
        <v>0</v>
      </c>
      <c r="H818" s="13" t="s">
        <v>74</v>
      </c>
      <c r="I818" s="12">
        <f>G818*7</f>
        <v>0</v>
      </c>
      <c r="J818" s="13" t="s">
        <v>72</v>
      </c>
      <c r="K818" s="30">
        <f t="shared" si="134"/>
        <v>0</v>
      </c>
      <c r="L818" s="30" t="s">
        <v>103</v>
      </c>
      <c r="M818" s="15">
        <f t="shared" si="135"/>
        <v>0</v>
      </c>
      <c r="N818" s="13" t="s">
        <v>71</v>
      </c>
    </row>
    <row r="819" spans="1:14">
      <c r="A819" s="203">
        <v>11</v>
      </c>
      <c r="B819" s="5"/>
      <c r="C819" s="5" t="s">
        <v>34</v>
      </c>
      <c r="D819" s="5" t="s">
        <v>134</v>
      </c>
      <c r="E819" s="5" t="s">
        <v>173</v>
      </c>
      <c r="F819" s="12" t="s">
        <v>1501</v>
      </c>
      <c r="G819" s="12">
        <v>1</v>
      </c>
      <c r="H819" s="13" t="s">
        <v>74</v>
      </c>
      <c r="I819" s="12">
        <f>G819*7</f>
        <v>7</v>
      </c>
      <c r="J819" s="13" t="s">
        <v>72</v>
      </c>
      <c r="K819" s="30">
        <f t="shared" si="134"/>
        <v>2.31</v>
      </c>
      <c r="L819" s="30" t="s">
        <v>103</v>
      </c>
      <c r="M819" s="15">
        <f t="shared" si="135"/>
        <v>2310</v>
      </c>
      <c r="N819" s="13" t="s">
        <v>71</v>
      </c>
    </row>
    <row r="820" spans="1:14">
      <c r="A820" s="203">
        <v>12</v>
      </c>
      <c r="B820" s="5"/>
      <c r="C820" s="5" t="s">
        <v>23</v>
      </c>
      <c r="D820" s="5" t="s">
        <v>136</v>
      </c>
      <c r="E820" s="5" t="s">
        <v>12</v>
      </c>
      <c r="F820" s="5" t="s">
        <v>2094</v>
      </c>
      <c r="G820" s="12">
        <v>2</v>
      </c>
      <c r="H820" s="13" t="s">
        <v>74</v>
      </c>
      <c r="I820" s="12">
        <f t="shared" ref="I820:I829" si="137">G820*1</f>
        <v>2</v>
      </c>
      <c r="J820" s="13" t="s">
        <v>72</v>
      </c>
      <c r="K820" s="30">
        <f t="shared" si="134"/>
        <v>0.66</v>
      </c>
      <c r="L820" s="30" t="s">
        <v>103</v>
      </c>
      <c r="M820" s="15">
        <f t="shared" si="135"/>
        <v>660</v>
      </c>
      <c r="N820" s="13" t="s">
        <v>71</v>
      </c>
    </row>
    <row r="821" spans="1:14">
      <c r="A821" s="203">
        <v>13</v>
      </c>
      <c r="B821" s="5"/>
      <c r="C821" s="5" t="s">
        <v>90</v>
      </c>
      <c r="D821" s="5" t="s">
        <v>91</v>
      </c>
      <c r="E821" s="5" t="s">
        <v>12</v>
      </c>
      <c r="F821" s="12" t="s">
        <v>1342</v>
      </c>
      <c r="G821" s="12">
        <v>1</v>
      </c>
      <c r="H821" s="13" t="s">
        <v>74</v>
      </c>
      <c r="I821" s="12">
        <f t="shared" si="137"/>
        <v>1</v>
      </c>
      <c r="J821" s="13" t="s">
        <v>72</v>
      </c>
      <c r="K821" s="30">
        <f t="shared" si="134"/>
        <v>0.33</v>
      </c>
      <c r="L821" s="30" t="s">
        <v>103</v>
      </c>
      <c r="M821" s="15">
        <f t="shared" si="135"/>
        <v>330</v>
      </c>
      <c r="N821" s="13" t="s">
        <v>71</v>
      </c>
    </row>
    <row r="822" spans="1:14">
      <c r="A822" s="203">
        <v>14</v>
      </c>
      <c r="B822" s="5"/>
      <c r="C822" s="5" t="s">
        <v>81</v>
      </c>
      <c r="D822" s="5" t="s">
        <v>82</v>
      </c>
      <c r="E822" s="5" t="s">
        <v>12</v>
      </c>
      <c r="F822" s="12" t="s">
        <v>2410</v>
      </c>
      <c r="G822" s="12">
        <v>1</v>
      </c>
      <c r="H822" s="13" t="s">
        <v>74</v>
      </c>
      <c r="I822" s="12">
        <f t="shared" si="137"/>
        <v>1</v>
      </c>
      <c r="J822" s="13" t="s">
        <v>72</v>
      </c>
      <c r="K822" s="30">
        <f t="shared" si="134"/>
        <v>0.33</v>
      </c>
      <c r="L822" s="30" t="s">
        <v>103</v>
      </c>
      <c r="M822" s="15">
        <f t="shared" si="135"/>
        <v>330</v>
      </c>
      <c r="N822" s="13" t="s">
        <v>71</v>
      </c>
    </row>
    <row r="823" spans="1:14">
      <c r="A823" s="203">
        <v>15</v>
      </c>
      <c r="B823" s="5"/>
      <c r="C823" s="5" t="s">
        <v>11</v>
      </c>
      <c r="D823" s="5" t="s">
        <v>13</v>
      </c>
      <c r="E823" s="5" t="s">
        <v>12</v>
      </c>
      <c r="F823" s="113" t="s">
        <v>75</v>
      </c>
      <c r="G823" s="12">
        <v>0</v>
      </c>
      <c r="H823" s="13" t="s">
        <v>74</v>
      </c>
      <c r="I823" s="12">
        <f t="shared" si="137"/>
        <v>0</v>
      </c>
      <c r="J823" s="13" t="s">
        <v>72</v>
      </c>
      <c r="K823" s="30">
        <f t="shared" si="134"/>
        <v>0</v>
      </c>
      <c r="L823" s="30" t="s">
        <v>103</v>
      </c>
      <c r="M823" s="15">
        <f t="shared" si="135"/>
        <v>0</v>
      </c>
      <c r="N823" s="13" t="s">
        <v>71</v>
      </c>
    </row>
    <row r="824" spans="1:14" ht="30">
      <c r="A824" s="203">
        <v>16</v>
      </c>
      <c r="B824" s="5"/>
      <c r="C824" s="5" t="s">
        <v>28</v>
      </c>
      <c r="D824" s="5" t="s">
        <v>27</v>
      </c>
      <c r="E824" s="5" t="s">
        <v>12</v>
      </c>
      <c r="F824" s="103" t="s">
        <v>2095</v>
      </c>
      <c r="G824" s="12">
        <v>3</v>
      </c>
      <c r="H824" s="13" t="s">
        <v>74</v>
      </c>
      <c r="I824" s="12">
        <f t="shared" si="137"/>
        <v>3</v>
      </c>
      <c r="J824" s="13" t="s">
        <v>72</v>
      </c>
      <c r="K824" s="30">
        <f t="shared" si="134"/>
        <v>0.99</v>
      </c>
      <c r="L824" s="30" t="s">
        <v>103</v>
      </c>
      <c r="M824" s="15">
        <f t="shared" si="135"/>
        <v>990</v>
      </c>
      <c r="N824" s="13" t="s">
        <v>71</v>
      </c>
    </row>
    <row r="825" spans="1:14">
      <c r="A825" s="203">
        <v>17</v>
      </c>
      <c r="B825" s="5"/>
      <c r="C825" s="102" t="s">
        <v>30</v>
      </c>
      <c r="D825" s="102" t="s">
        <v>29</v>
      </c>
      <c r="E825" s="102" t="s">
        <v>12</v>
      </c>
      <c r="F825" s="137" t="s">
        <v>2412</v>
      </c>
      <c r="G825" s="133">
        <v>3</v>
      </c>
      <c r="H825" s="134" t="s">
        <v>74</v>
      </c>
      <c r="I825" s="133">
        <f t="shared" si="137"/>
        <v>3</v>
      </c>
      <c r="J825" s="134" t="s">
        <v>72</v>
      </c>
      <c r="K825" s="135">
        <f t="shared" si="134"/>
        <v>0.99</v>
      </c>
      <c r="L825" s="135" t="s">
        <v>103</v>
      </c>
      <c r="M825" s="136">
        <f t="shared" si="135"/>
        <v>990</v>
      </c>
      <c r="N825" s="134" t="s">
        <v>71</v>
      </c>
    </row>
    <row r="826" spans="1:14">
      <c r="A826" s="203">
        <v>18</v>
      </c>
      <c r="B826" s="5"/>
      <c r="C826" s="5" t="s">
        <v>32</v>
      </c>
      <c r="D826" s="5" t="s">
        <v>33</v>
      </c>
      <c r="E826" s="5" t="s">
        <v>12</v>
      </c>
      <c r="F826" s="12" t="s">
        <v>404</v>
      </c>
      <c r="G826" s="12">
        <v>1</v>
      </c>
      <c r="H826" s="13" t="s">
        <v>74</v>
      </c>
      <c r="I826" s="12">
        <f t="shared" si="137"/>
        <v>1</v>
      </c>
      <c r="J826" s="13" t="s">
        <v>72</v>
      </c>
      <c r="K826" s="30">
        <f t="shared" si="134"/>
        <v>0.33</v>
      </c>
      <c r="L826" s="30" t="s">
        <v>103</v>
      </c>
      <c r="M826" s="15">
        <f t="shared" si="135"/>
        <v>330</v>
      </c>
      <c r="N826" s="13" t="s">
        <v>71</v>
      </c>
    </row>
    <row r="827" spans="1:14">
      <c r="A827" s="203">
        <v>19</v>
      </c>
      <c r="B827" s="5"/>
      <c r="C827" s="5" t="s">
        <v>38</v>
      </c>
      <c r="D827" s="5" t="s">
        <v>37</v>
      </c>
      <c r="E827" s="5" t="s">
        <v>12</v>
      </c>
      <c r="F827" s="12" t="s">
        <v>2249</v>
      </c>
      <c r="G827" s="12">
        <v>2</v>
      </c>
      <c r="H827" s="13" t="s">
        <v>74</v>
      </c>
      <c r="I827" s="12">
        <f t="shared" si="137"/>
        <v>2</v>
      </c>
      <c r="J827" s="13" t="s">
        <v>72</v>
      </c>
      <c r="K827" s="30">
        <f t="shared" si="134"/>
        <v>0.66</v>
      </c>
      <c r="L827" s="30" t="s">
        <v>103</v>
      </c>
      <c r="M827" s="15">
        <f t="shared" si="135"/>
        <v>660</v>
      </c>
      <c r="N827" s="13" t="s">
        <v>71</v>
      </c>
    </row>
    <row r="828" spans="1:14">
      <c r="A828" s="203">
        <v>20</v>
      </c>
      <c r="B828" s="5"/>
      <c r="C828" s="5" t="s">
        <v>40</v>
      </c>
      <c r="D828" s="5" t="s">
        <v>39</v>
      </c>
      <c r="E828" s="5" t="s">
        <v>12</v>
      </c>
      <c r="F828" s="12" t="s">
        <v>2097</v>
      </c>
      <c r="G828" s="12">
        <v>1</v>
      </c>
      <c r="H828" s="13" t="s">
        <v>74</v>
      </c>
      <c r="I828" s="12">
        <f t="shared" si="137"/>
        <v>1</v>
      </c>
      <c r="J828" s="13" t="s">
        <v>72</v>
      </c>
      <c r="K828" s="30">
        <f t="shared" si="134"/>
        <v>0.33</v>
      </c>
      <c r="L828" s="30" t="s">
        <v>103</v>
      </c>
      <c r="M828" s="15">
        <f t="shared" si="135"/>
        <v>330</v>
      </c>
      <c r="N828" s="13" t="s">
        <v>71</v>
      </c>
    </row>
    <row r="829" spans="1:14">
      <c r="A829" s="203">
        <v>21</v>
      </c>
      <c r="B829" s="5"/>
      <c r="C829" s="5" t="s">
        <v>52</v>
      </c>
      <c r="D829" s="5" t="s">
        <v>79</v>
      </c>
      <c r="E829" s="5" t="s">
        <v>12</v>
      </c>
      <c r="F829" s="12" t="s">
        <v>1962</v>
      </c>
      <c r="G829" s="12">
        <v>1</v>
      </c>
      <c r="H829" s="13" t="s">
        <v>74</v>
      </c>
      <c r="I829" s="12">
        <f t="shared" si="137"/>
        <v>1</v>
      </c>
      <c r="J829" s="13" t="s">
        <v>72</v>
      </c>
      <c r="K829" s="30">
        <f t="shared" si="134"/>
        <v>0.33</v>
      </c>
      <c r="L829" s="30" t="s">
        <v>103</v>
      </c>
      <c r="M829" s="15">
        <f t="shared" si="135"/>
        <v>330</v>
      </c>
      <c r="N829" s="13" t="s">
        <v>71</v>
      </c>
    </row>
    <row r="830" spans="1:14">
      <c r="A830" s="203">
        <v>22</v>
      </c>
      <c r="B830" s="5"/>
      <c r="C830" s="102" t="s">
        <v>45</v>
      </c>
      <c r="D830" s="102" t="s">
        <v>44</v>
      </c>
      <c r="E830" s="102" t="s">
        <v>43</v>
      </c>
      <c r="F830" s="119" t="s">
        <v>2098</v>
      </c>
      <c r="G830" s="133">
        <v>3</v>
      </c>
      <c r="H830" s="134" t="s">
        <v>74</v>
      </c>
      <c r="I830" s="133">
        <f>G830*1.5</f>
        <v>4.5</v>
      </c>
      <c r="J830" s="134" t="s">
        <v>72</v>
      </c>
      <c r="K830" s="135">
        <f t="shared" si="134"/>
        <v>1.4850000000000001</v>
      </c>
      <c r="L830" s="135" t="s">
        <v>103</v>
      </c>
      <c r="M830" s="136">
        <f t="shared" si="135"/>
        <v>1485</v>
      </c>
      <c r="N830" s="134" t="s">
        <v>71</v>
      </c>
    </row>
    <row r="831" spans="1:14">
      <c r="A831" s="203">
        <v>23</v>
      </c>
      <c r="B831" s="5"/>
      <c r="C831" s="5" t="s">
        <v>1390</v>
      </c>
      <c r="D831" s="5" t="s">
        <v>46</v>
      </c>
      <c r="E831" s="5" t="s">
        <v>43</v>
      </c>
      <c r="F831" s="12" t="s">
        <v>2099</v>
      </c>
      <c r="G831" s="12">
        <v>1</v>
      </c>
      <c r="H831" s="13" t="s">
        <v>74</v>
      </c>
      <c r="I831" s="12">
        <f>G831*1.5</f>
        <v>1.5</v>
      </c>
      <c r="J831" s="13" t="s">
        <v>72</v>
      </c>
      <c r="K831" s="30">
        <f t="shared" si="134"/>
        <v>0.495</v>
      </c>
      <c r="L831" s="30" t="s">
        <v>103</v>
      </c>
      <c r="M831" s="15">
        <f t="shared" si="135"/>
        <v>495</v>
      </c>
      <c r="N831" s="13" t="s">
        <v>71</v>
      </c>
    </row>
    <row r="832" spans="1:14">
      <c r="A832" s="203">
        <v>24</v>
      </c>
      <c r="B832" s="5"/>
      <c r="C832" s="5" t="s">
        <v>42</v>
      </c>
      <c r="D832" s="5" t="s">
        <v>41</v>
      </c>
      <c r="E832" s="5" t="s">
        <v>43</v>
      </c>
      <c r="F832" s="12" t="s">
        <v>2413</v>
      </c>
      <c r="G832" s="12">
        <v>1</v>
      </c>
      <c r="H832" s="13" t="s">
        <v>74</v>
      </c>
      <c r="I832" s="12">
        <f>G832*1.5</f>
        <v>1.5</v>
      </c>
      <c r="J832" s="13" t="s">
        <v>72</v>
      </c>
      <c r="K832" s="30">
        <f t="shared" si="134"/>
        <v>0.495</v>
      </c>
      <c r="L832" s="30" t="s">
        <v>103</v>
      </c>
      <c r="M832" s="15">
        <f t="shared" si="135"/>
        <v>495</v>
      </c>
      <c r="N832" s="13" t="s">
        <v>71</v>
      </c>
    </row>
    <row r="833" spans="1:14">
      <c r="A833" s="203">
        <v>25</v>
      </c>
      <c r="B833" s="5"/>
      <c r="C833" s="5" t="s">
        <v>2100</v>
      </c>
      <c r="D833" s="5"/>
      <c r="E833" s="5" t="s">
        <v>12</v>
      </c>
      <c r="F833" s="12" t="s">
        <v>2101</v>
      </c>
      <c r="G833" s="12">
        <v>1</v>
      </c>
      <c r="H833" s="13" t="s">
        <v>74</v>
      </c>
      <c r="I833" s="12">
        <f>G833*4</f>
        <v>4</v>
      </c>
      <c r="J833" s="13" t="s">
        <v>72</v>
      </c>
      <c r="K833" s="30">
        <f t="shared" si="134"/>
        <v>1.32</v>
      </c>
      <c r="L833" s="30" t="s">
        <v>103</v>
      </c>
      <c r="M833" s="15">
        <f t="shared" si="135"/>
        <v>1320</v>
      </c>
      <c r="N833" s="13" t="s">
        <v>71</v>
      </c>
    </row>
    <row r="834" spans="1:14">
      <c r="A834" s="203">
        <v>26</v>
      </c>
      <c r="B834" s="5"/>
      <c r="C834" s="5" t="s">
        <v>1931</v>
      </c>
      <c r="D834" s="5"/>
      <c r="E834" s="5" t="s">
        <v>12</v>
      </c>
      <c r="F834" s="12" t="s">
        <v>990</v>
      </c>
      <c r="G834" s="12">
        <v>1</v>
      </c>
      <c r="H834" s="13" t="s">
        <v>74</v>
      </c>
      <c r="I834" s="12">
        <f t="shared" ref="I834" si="138">G834*1.5</f>
        <v>1.5</v>
      </c>
      <c r="J834" s="13" t="s">
        <v>72</v>
      </c>
      <c r="K834" s="30">
        <f t="shared" si="134"/>
        <v>0.495</v>
      </c>
      <c r="L834" s="30" t="s">
        <v>103</v>
      </c>
      <c r="M834" s="15">
        <f t="shared" si="135"/>
        <v>495</v>
      </c>
      <c r="N834" s="13" t="s">
        <v>71</v>
      </c>
    </row>
    <row r="835" spans="1:14">
      <c r="A835" s="203">
        <v>27</v>
      </c>
      <c r="B835" s="5"/>
      <c r="C835" s="5" t="s">
        <v>1919</v>
      </c>
      <c r="D835" s="5"/>
      <c r="E835" s="5" t="s">
        <v>12</v>
      </c>
      <c r="F835" s="12" t="s">
        <v>505</v>
      </c>
      <c r="G835" s="12">
        <v>1</v>
      </c>
      <c r="H835" s="13" t="s">
        <v>74</v>
      </c>
      <c r="I835" s="12">
        <f>G835*1</f>
        <v>1</v>
      </c>
      <c r="J835" s="13" t="s">
        <v>72</v>
      </c>
      <c r="K835" s="30">
        <f t="shared" si="134"/>
        <v>0.33</v>
      </c>
      <c r="L835" s="30" t="s">
        <v>103</v>
      </c>
      <c r="M835" s="15">
        <f t="shared" si="135"/>
        <v>330</v>
      </c>
      <c r="N835" s="13" t="s">
        <v>71</v>
      </c>
    </row>
    <row r="836" spans="1:14">
      <c r="A836" s="203">
        <v>28</v>
      </c>
      <c r="B836" s="5"/>
      <c r="C836" s="5" t="s">
        <v>832</v>
      </c>
      <c r="D836" s="5"/>
      <c r="E836" s="5" t="s">
        <v>12</v>
      </c>
      <c r="F836" s="12" t="s">
        <v>1920</v>
      </c>
      <c r="G836" s="12">
        <v>1</v>
      </c>
      <c r="H836" s="13" t="s">
        <v>74</v>
      </c>
      <c r="I836" s="12">
        <f>G836*1</f>
        <v>1</v>
      </c>
      <c r="J836" s="13" t="s">
        <v>72</v>
      </c>
      <c r="K836" s="30">
        <f t="shared" si="134"/>
        <v>0.33</v>
      </c>
      <c r="L836" s="30" t="s">
        <v>103</v>
      </c>
      <c r="M836" s="15">
        <f t="shared" si="135"/>
        <v>330</v>
      </c>
      <c r="N836" s="13" t="s">
        <v>71</v>
      </c>
    </row>
    <row r="837" spans="1:14">
      <c r="A837" s="203">
        <v>29</v>
      </c>
      <c r="B837" s="5"/>
      <c r="C837" s="5" t="s">
        <v>1114</v>
      </c>
      <c r="D837" s="5"/>
      <c r="E837" s="5" t="s">
        <v>12</v>
      </c>
      <c r="F837" s="103" t="s">
        <v>322</v>
      </c>
      <c r="G837" s="12">
        <v>1</v>
      </c>
      <c r="H837" s="13" t="s">
        <v>74</v>
      </c>
      <c r="I837" s="12">
        <f>G837*1</f>
        <v>1</v>
      </c>
      <c r="J837" s="13" t="s">
        <v>72</v>
      </c>
      <c r="K837" s="30">
        <f t="shared" si="134"/>
        <v>0.33</v>
      </c>
      <c r="L837" s="30" t="s">
        <v>103</v>
      </c>
      <c r="M837" s="15">
        <f t="shared" si="135"/>
        <v>330</v>
      </c>
      <c r="N837" s="13" t="s">
        <v>71</v>
      </c>
    </row>
    <row r="838" spans="1:14">
      <c r="A838" s="203">
        <v>30</v>
      </c>
      <c r="B838" s="5"/>
      <c r="C838" s="5" t="s">
        <v>126</v>
      </c>
      <c r="D838" s="5"/>
      <c r="E838" s="5" t="s">
        <v>43</v>
      </c>
      <c r="F838" s="12" t="s">
        <v>271</v>
      </c>
      <c r="G838" s="12">
        <v>1</v>
      </c>
      <c r="H838" s="13" t="s">
        <v>74</v>
      </c>
      <c r="I838" s="12">
        <f t="shared" ref="I838" si="139">G838*4</f>
        <v>4</v>
      </c>
      <c r="J838" s="13" t="s">
        <v>72</v>
      </c>
      <c r="K838" s="30">
        <f t="shared" si="134"/>
        <v>1.32</v>
      </c>
      <c r="L838" s="30" t="s">
        <v>103</v>
      </c>
      <c r="M838" s="15">
        <f t="shared" si="135"/>
        <v>1320</v>
      </c>
      <c r="N838" s="13" t="s">
        <v>71</v>
      </c>
    </row>
    <row r="839" spans="1:14">
      <c r="A839" s="203">
        <v>31</v>
      </c>
      <c r="B839" s="5"/>
      <c r="C839" s="5" t="s">
        <v>893</v>
      </c>
      <c r="D839" s="5"/>
      <c r="E839" s="5" t="s">
        <v>12</v>
      </c>
      <c r="F839" s="12" t="s">
        <v>220</v>
      </c>
      <c r="G839" s="12">
        <v>1</v>
      </c>
      <c r="H839" s="13" t="s">
        <v>74</v>
      </c>
      <c r="I839" s="12">
        <f>G839*1</f>
        <v>1</v>
      </c>
      <c r="J839" s="13" t="s">
        <v>72</v>
      </c>
      <c r="K839" s="30">
        <f t="shared" si="134"/>
        <v>0.33</v>
      </c>
      <c r="L839" s="30" t="s">
        <v>103</v>
      </c>
      <c r="M839" s="15">
        <f t="shared" si="135"/>
        <v>330</v>
      </c>
      <c r="N839" s="13" t="s">
        <v>71</v>
      </c>
    </row>
    <row r="840" spans="1:14">
      <c r="A840" s="203">
        <v>32</v>
      </c>
      <c r="B840" s="5"/>
      <c r="C840" s="5" t="s">
        <v>1193</v>
      </c>
      <c r="D840" s="5"/>
      <c r="E840" s="5" t="s">
        <v>43</v>
      </c>
      <c r="F840" s="12" t="s">
        <v>218</v>
      </c>
      <c r="G840" s="12">
        <v>1</v>
      </c>
      <c r="H840" s="13" t="s">
        <v>74</v>
      </c>
      <c r="I840" s="12">
        <f>G840*1</f>
        <v>1</v>
      </c>
      <c r="J840" s="13" t="s">
        <v>72</v>
      </c>
      <c r="K840" s="30">
        <f t="shared" si="134"/>
        <v>0.33</v>
      </c>
      <c r="L840" s="30" t="s">
        <v>103</v>
      </c>
      <c r="M840" s="15">
        <f t="shared" si="135"/>
        <v>330</v>
      </c>
      <c r="N840" s="13" t="s">
        <v>71</v>
      </c>
    </row>
    <row r="841" spans="1:14">
      <c r="A841" s="203">
        <v>33</v>
      </c>
      <c r="B841" s="5"/>
      <c r="C841" s="5" t="s">
        <v>686</v>
      </c>
      <c r="D841" s="5"/>
      <c r="E841" s="5" t="s">
        <v>12</v>
      </c>
      <c r="F841" s="12" t="s">
        <v>795</v>
      </c>
      <c r="G841" s="12">
        <v>1</v>
      </c>
      <c r="H841" s="13" t="s">
        <v>74</v>
      </c>
      <c r="I841" s="12">
        <f>G841*1.5</f>
        <v>1.5</v>
      </c>
      <c r="J841" s="13" t="s">
        <v>72</v>
      </c>
      <c r="K841" s="30">
        <f t="shared" si="134"/>
        <v>0.495</v>
      </c>
      <c r="L841" s="30" t="s">
        <v>103</v>
      </c>
      <c r="M841" s="15">
        <f t="shared" si="135"/>
        <v>495</v>
      </c>
      <c r="N841" s="13" t="s">
        <v>71</v>
      </c>
    </row>
    <row r="842" spans="1:14">
      <c r="A842" s="203">
        <v>34</v>
      </c>
      <c r="B842" s="5"/>
      <c r="C842" s="5" t="s">
        <v>1929</v>
      </c>
      <c r="D842" s="5"/>
      <c r="E842" s="5" t="s">
        <v>12</v>
      </c>
      <c r="F842" s="12" t="s">
        <v>1930</v>
      </c>
      <c r="G842" s="12">
        <v>1</v>
      </c>
      <c r="H842" s="13" t="s">
        <v>74</v>
      </c>
      <c r="I842" s="12">
        <f>G842*1</f>
        <v>1</v>
      </c>
      <c r="J842" s="13" t="s">
        <v>72</v>
      </c>
      <c r="K842" s="30">
        <f t="shared" si="134"/>
        <v>0.33</v>
      </c>
      <c r="L842" s="30" t="s">
        <v>103</v>
      </c>
      <c r="M842" s="15">
        <f t="shared" si="135"/>
        <v>330</v>
      </c>
      <c r="N842" s="13" t="s">
        <v>71</v>
      </c>
    </row>
    <row r="843" spans="1:14">
      <c r="A843" s="203">
        <v>35</v>
      </c>
      <c r="B843" s="5"/>
      <c r="C843" s="5" t="s">
        <v>52</v>
      </c>
      <c r="D843" s="5"/>
      <c r="E843" s="5" t="s">
        <v>12</v>
      </c>
      <c r="F843" s="5" t="s">
        <v>1918</v>
      </c>
      <c r="G843" s="30">
        <v>4</v>
      </c>
      <c r="H843" s="13" t="s">
        <v>74</v>
      </c>
      <c r="I843" s="12">
        <f>G843*1</f>
        <v>4</v>
      </c>
      <c r="J843" s="13" t="s">
        <v>72</v>
      </c>
      <c r="K843" s="30">
        <f t="shared" si="134"/>
        <v>1.32</v>
      </c>
      <c r="L843" s="30" t="s">
        <v>103</v>
      </c>
      <c r="M843" s="15">
        <f t="shared" si="135"/>
        <v>1320</v>
      </c>
      <c r="N843" s="13" t="s">
        <v>71</v>
      </c>
    </row>
    <row r="844" spans="1:14">
      <c r="A844" s="203">
        <v>36</v>
      </c>
      <c r="B844" s="5"/>
      <c r="C844" s="5" t="s">
        <v>1916</v>
      </c>
      <c r="D844" s="5"/>
      <c r="E844" s="5" t="s">
        <v>43</v>
      </c>
      <c r="F844" s="5" t="s">
        <v>1917</v>
      </c>
      <c r="G844" s="30">
        <v>1</v>
      </c>
      <c r="H844" s="13" t="s">
        <v>74</v>
      </c>
      <c r="I844" s="12">
        <f>G844*1</f>
        <v>1</v>
      </c>
      <c r="J844" s="13" t="s">
        <v>72</v>
      </c>
      <c r="K844" s="30">
        <f t="shared" si="134"/>
        <v>0.33</v>
      </c>
      <c r="L844" s="30" t="s">
        <v>103</v>
      </c>
      <c r="M844" s="15">
        <f t="shared" si="135"/>
        <v>330</v>
      </c>
      <c r="N844" s="13" t="s">
        <v>71</v>
      </c>
    </row>
    <row r="845" spans="1:14">
      <c r="A845" s="203">
        <v>37</v>
      </c>
      <c r="B845" s="5"/>
      <c r="C845" s="5" t="s">
        <v>49</v>
      </c>
      <c r="D845" s="5" t="s">
        <v>48</v>
      </c>
      <c r="E845" s="5" t="s">
        <v>1369</v>
      </c>
      <c r="F845" s="5" t="s">
        <v>1370</v>
      </c>
      <c r="G845" s="12">
        <v>0</v>
      </c>
      <c r="H845" s="13" t="s">
        <v>74</v>
      </c>
      <c r="I845" s="12">
        <v>4</v>
      </c>
      <c r="J845" s="13" t="s">
        <v>72</v>
      </c>
      <c r="K845" s="12">
        <f t="shared" si="134"/>
        <v>1.32</v>
      </c>
      <c r="L845" s="13" t="s">
        <v>103</v>
      </c>
      <c r="M845" s="12">
        <f t="shared" si="135"/>
        <v>1320</v>
      </c>
      <c r="N845" s="13" t="s">
        <v>71</v>
      </c>
    </row>
    <row r="846" spans="1:14">
      <c r="A846" s="203">
        <v>38</v>
      </c>
      <c r="B846" s="5"/>
      <c r="C846" s="102" t="s">
        <v>1371</v>
      </c>
      <c r="D846" s="102" t="s">
        <v>25</v>
      </c>
      <c r="E846" s="102" t="s">
        <v>1372</v>
      </c>
      <c r="F846" s="160" t="s">
        <v>1375</v>
      </c>
      <c r="G846" s="140">
        <v>0</v>
      </c>
      <c r="H846" s="141" t="s">
        <v>74</v>
      </c>
      <c r="I846" s="140">
        <v>7</v>
      </c>
      <c r="J846" s="141" t="s">
        <v>72</v>
      </c>
      <c r="K846" s="142" t="s">
        <v>1373</v>
      </c>
      <c r="L846" s="141" t="s">
        <v>103</v>
      </c>
      <c r="M846" s="142" t="s">
        <v>1374</v>
      </c>
      <c r="N846" s="141" t="s">
        <v>71</v>
      </c>
    </row>
    <row r="847" spans="1:14">
      <c r="A847" s="281" t="s">
        <v>54</v>
      </c>
      <c r="B847" s="282"/>
      <c r="C847" s="282"/>
      <c r="D847" s="282"/>
      <c r="E847" s="283"/>
      <c r="F847" s="202"/>
      <c r="G847" s="12">
        <f>SUM(G809:G846)</f>
        <v>60</v>
      </c>
      <c r="H847" s="13" t="s">
        <v>74</v>
      </c>
      <c r="I847" s="12">
        <f>SUM(I809:I846)</f>
        <v>194.5</v>
      </c>
      <c r="J847" s="13" t="s">
        <v>72</v>
      </c>
      <c r="K847" s="30">
        <f>SUM(K809:K846)</f>
        <v>61.874999999999972</v>
      </c>
      <c r="L847" s="30" t="s">
        <v>103</v>
      </c>
      <c r="M847" s="34">
        <f>SUM(M809:M845)</f>
        <v>61875</v>
      </c>
      <c r="N847" s="13" t="s">
        <v>71</v>
      </c>
    </row>
    <row r="849" spans="1:14">
      <c r="A849" s="286" t="s">
        <v>1932</v>
      </c>
      <c r="B849" s="286" t="s">
        <v>0</v>
      </c>
      <c r="C849" s="286" t="s">
        <v>2</v>
      </c>
      <c r="D849" s="286" t="s">
        <v>4</v>
      </c>
      <c r="E849" s="286" t="s">
        <v>1</v>
      </c>
      <c r="F849" s="286" t="s">
        <v>280</v>
      </c>
      <c r="G849" s="288" t="s">
        <v>5</v>
      </c>
      <c r="H849" s="289"/>
      <c r="I849" s="288" t="s">
        <v>6</v>
      </c>
      <c r="J849" s="289"/>
      <c r="K849" s="288" t="s">
        <v>101</v>
      </c>
      <c r="L849" s="289"/>
      <c r="M849" s="288" t="s">
        <v>102</v>
      </c>
      <c r="N849" s="289"/>
    </row>
    <row r="850" spans="1:14">
      <c r="A850" s="287"/>
      <c r="B850" s="287"/>
      <c r="C850" s="287"/>
      <c r="D850" s="287"/>
      <c r="E850" s="287"/>
      <c r="F850" s="287"/>
      <c r="G850" s="290"/>
      <c r="H850" s="291"/>
      <c r="I850" s="290"/>
      <c r="J850" s="291"/>
      <c r="K850" s="290"/>
      <c r="L850" s="291"/>
      <c r="M850" s="290"/>
      <c r="N850" s="291"/>
    </row>
    <row r="851" spans="1:14">
      <c r="A851" s="163">
        <v>1</v>
      </c>
      <c r="B851" s="16" t="s">
        <v>63</v>
      </c>
      <c r="C851" s="5" t="s">
        <v>3</v>
      </c>
      <c r="D851" s="5" t="s">
        <v>7</v>
      </c>
      <c r="E851" s="5" t="s">
        <v>8</v>
      </c>
      <c r="F851" s="12" t="s">
        <v>2414</v>
      </c>
      <c r="G851" s="12">
        <v>4</v>
      </c>
      <c r="H851" s="13" t="s">
        <v>74</v>
      </c>
      <c r="I851" s="12">
        <f t="shared" ref="I851:I853" si="140">G851*6</f>
        <v>24</v>
      </c>
      <c r="J851" s="13" t="s">
        <v>72</v>
      </c>
      <c r="K851" s="30">
        <f t="shared" ref="K851:K887" si="141">I851*0.33</f>
        <v>7.92</v>
      </c>
      <c r="L851" s="30" t="s">
        <v>103</v>
      </c>
      <c r="M851" s="15">
        <f t="shared" ref="M851:M887" si="142">K851*1000</f>
        <v>7920</v>
      </c>
      <c r="N851" s="13" t="s">
        <v>71</v>
      </c>
    </row>
    <row r="852" spans="1:14">
      <c r="A852" s="163">
        <v>2</v>
      </c>
      <c r="B852" s="162">
        <v>43667</v>
      </c>
      <c r="C852" s="5" t="s">
        <v>56</v>
      </c>
      <c r="D852" s="5" t="s">
        <v>93</v>
      </c>
      <c r="E852" s="5" t="s">
        <v>8</v>
      </c>
      <c r="F852" s="93" t="s">
        <v>1923</v>
      </c>
      <c r="G852" s="12">
        <v>0</v>
      </c>
      <c r="H852" s="13" t="s">
        <v>74</v>
      </c>
      <c r="I852" s="12">
        <f t="shared" si="140"/>
        <v>0</v>
      </c>
      <c r="J852" s="13" t="s">
        <v>72</v>
      </c>
      <c r="K852" s="30">
        <f t="shared" si="141"/>
        <v>0</v>
      </c>
      <c r="L852" s="30" t="s">
        <v>103</v>
      </c>
      <c r="M852" s="15">
        <f t="shared" si="142"/>
        <v>0</v>
      </c>
      <c r="N852" s="13" t="s">
        <v>71</v>
      </c>
    </row>
    <row r="853" spans="1:14">
      <c r="A853" s="163">
        <v>3</v>
      </c>
      <c r="B853" s="5"/>
      <c r="C853" s="5" t="s">
        <v>15</v>
      </c>
      <c r="D853" s="5" t="s">
        <v>647</v>
      </c>
      <c r="E853" s="5" t="s">
        <v>8</v>
      </c>
      <c r="F853" s="12" t="s">
        <v>1907</v>
      </c>
      <c r="G853" s="12">
        <v>0</v>
      </c>
      <c r="H853" s="13" t="s">
        <v>74</v>
      </c>
      <c r="I853" s="12">
        <f t="shared" si="140"/>
        <v>0</v>
      </c>
      <c r="J853" s="13" t="s">
        <v>72</v>
      </c>
      <c r="K853" s="30">
        <f t="shared" si="141"/>
        <v>0</v>
      </c>
      <c r="L853" s="30" t="s">
        <v>103</v>
      </c>
      <c r="M853" s="15">
        <f t="shared" si="142"/>
        <v>0</v>
      </c>
      <c r="N853" s="13" t="s">
        <v>71</v>
      </c>
    </row>
    <row r="854" spans="1:14">
      <c r="A854" s="163">
        <v>4</v>
      </c>
      <c r="B854" s="5"/>
      <c r="C854" s="5" t="s">
        <v>17</v>
      </c>
      <c r="D854" s="5" t="s">
        <v>16</v>
      </c>
      <c r="E854" s="5" t="s">
        <v>8</v>
      </c>
      <c r="F854" s="12" t="s">
        <v>2103</v>
      </c>
      <c r="G854" s="12">
        <v>0</v>
      </c>
      <c r="H854" s="13" t="s">
        <v>74</v>
      </c>
      <c r="I854" s="12">
        <f>G854*F4235</f>
        <v>0</v>
      </c>
      <c r="J854" s="13" t="s">
        <v>72</v>
      </c>
      <c r="K854" s="30">
        <f t="shared" si="141"/>
        <v>0</v>
      </c>
      <c r="L854" s="30" t="s">
        <v>103</v>
      </c>
      <c r="M854" s="15">
        <f t="shared" si="142"/>
        <v>0</v>
      </c>
      <c r="N854" s="13" t="s">
        <v>71</v>
      </c>
    </row>
    <row r="855" spans="1:14">
      <c r="A855" s="163">
        <v>5</v>
      </c>
      <c r="B855" s="5"/>
      <c r="C855" s="5" t="s">
        <v>251</v>
      </c>
      <c r="D855" s="5" t="s">
        <v>18</v>
      </c>
      <c r="E855" s="5" t="s">
        <v>8</v>
      </c>
      <c r="F855" s="12" t="s">
        <v>2415</v>
      </c>
      <c r="G855" s="12">
        <v>4</v>
      </c>
      <c r="H855" s="13" t="s">
        <v>74</v>
      </c>
      <c r="I855" s="12">
        <f t="shared" ref="I855:I859" si="143">G855*6</f>
        <v>24</v>
      </c>
      <c r="J855" s="13" t="s">
        <v>72</v>
      </c>
      <c r="K855" s="30">
        <f t="shared" si="141"/>
        <v>7.92</v>
      </c>
      <c r="L855" s="30" t="s">
        <v>103</v>
      </c>
      <c r="M855" s="15">
        <f t="shared" si="142"/>
        <v>7920</v>
      </c>
      <c r="N855" s="13" t="s">
        <v>71</v>
      </c>
    </row>
    <row r="856" spans="1:14">
      <c r="A856" s="163">
        <v>6</v>
      </c>
      <c r="B856" s="5"/>
      <c r="C856" s="9" t="s">
        <v>52</v>
      </c>
      <c r="D856" s="9" t="s">
        <v>51</v>
      </c>
      <c r="E856" s="9" t="s">
        <v>8</v>
      </c>
      <c r="F856" s="72" t="s">
        <v>2104</v>
      </c>
      <c r="G856" s="12">
        <v>0</v>
      </c>
      <c r="H856" s="13" t="s">
        <v>74</v>
      </c>
      <c r="I856" s="12">
        <f t="shared" si="143"/>
        <v>0</v>
      </c>
      <c r="J856" s="13" t="s">
        <v>72</v>
      </c>
      <c r="K856" s="30">
        <f t="shared" si="141"/>
        <v>0</v>
      </c>
      <c r="L856" s="30" t="s">
        <v>103</v>
      </c>
      <c r="M856" s="15">
        <f t="shared" si="142"/>
        <v>0</v>
      </c>
      <c r="N856" s="13" t="s">
        <v>71</v>
      </c>
    </row>
    <row r="857" spans="1:14">
      <c r="A857" s="163">
        <v>7</v>
      </c>
      <c r="B857" s="5"/>
      <c r="C857" s="5" t="s">
        <v>10</v>
      </c>
      <c r="D857" s="5" t="s">
        <v>93</v>
      </c>
      <c r="E857" s="5" t="s">
        <v>8</v>
      </c>
      <c r="F857" s="12" t="s">
        <v>2105</v>
      </c>
      <c r="G857" s="12">
        <v>0</v>
      </c>
      <c r="H857" s="13" t="s">
        <v>74</v>
      </c>
      <c r="I857" s="12">
        <f t="shared" si="143"/>
        <v>0</v>
      </c>
      <c r="J857" s="13" t="s">
        <v>72</v>
      </c>
      <c r="K857" s="30">
        <f t="shared" si="141"/>
        <v>0</v>
      </c>
      <c r="L857" s="30" t="s">
        <v>103</v>
      </c>
      <c r="M857" s="15">
        <f t="shared" si="142"/>
        <v>0</v>
      </c>
      <c r="N857" s="13" t="s">
        <v>71</v>
      </c>
    </row>
    <row r="858" spans="1:14">
      <c r="A858" s="203">
        <v>8</v>
      </c>
      <c r="B858" s="5"/>
      <c r="C858" s="102" t="s">
        <v>26</v>
      </c>
      <c r="D858" s="102" t="s">
        <v>89</v>
      </c>
      <c r="E858" s="102" t="s">
        <v>8</v>
      </c>
      <c r="F858" s="119" t="s">
        <v>2106</v>
      </c>
      <c r="G858" s="133">
        <v>0</v>
      </c>
      <c r="H858" s="134" t="s">
        <v>74</v>
      </c>
      <c r="I858" s="133">
        <f t="shared" si="143"/>
        <v>0</v>
      </c>
      <c r="J858" s="134" t="s">
        <v>72</v>
      </c>
      <c r="K858" s="30">
        <f t="shared" si="141"/>
        <v>0</v>
      </c>
      <c r="L858" s="135" t="s">
        <v>103</v>
      </c>
      <c r="M858" s="136">
        <f t="shared" si="142"/>
        <v>0</v>
      </c>
      <c r="N858" s="134" t="s">
        <v>71</v>
      </c>
    </row>
    <row r="859" spans="1:14">
      <c r="A859" s="203">
        <v>9</v>
      </c>
      <c r="B859" s="5"/>
      <c r="C859" s="5" t="s">
        <v>94</v>
      </c>
      <c r="D859" s="5" t="s">
        <v>95</v>
      </c>
      <c r="E859" s="5" t="s">
        <v>8</v>
      </c>
      <c r="F859" s="113" t="s">
        <v>75</v>
      </c>
      <c r="G859" s="12">
        <v>0</v>
      </c>
      <c r="H859" s="13" t="s">
        <v>74</v>
      </c>
      <c r="I859" s="12">
        <f t="shared" si="143"/>
        <v>0</v>
      </c>
      <c r="J859" s="13" t="s">
        <v>72</v>
      </c>
      <c r="K859" s="30">
        <f t="shared" si="141"/>
        <v>0</v>
      </c>
      <c r="L859" s="30" t="s">
        <v>103</v>
      </c>
      <c r="M859" s="15">
        <f t="shared" si="142"/>
        <v>0</v>
      </c>
      <c r="N859" s="13" t="s">
        <v>71</v>
      </c>
    </row>
    <row r="860" spans="1:14">
      <c r="A860" s="203">
        <v>10</v>
      </c>
      <c r="B860" s="5"/>
      <c r="C860" s="5" t="s">
        <v>190</v>
      </c>
      <c r="D860" s="5" t="s">
        <v>20</v>
      </c>
      <c r="E860" s="5" t="s">
        <v>173</v>
      </c>
      <c r="F860" s="12" t="s">
        <v>1910</v>
      </c>
      <c r="G860" s="12">
        <v>1</v>
      </c>
      <c r="H860" s="13" t="s">
        <v>74</v>
      </c>
      <c r="I860" s="12">
        <f>G860*7</f>
        <v>7</v>
      </c>
      <c r="J860" s="13" t="s">
        <v>72</v>
      </c>
      <c r="K860" s="30">
        <f t="shared" si="141"/>
        <v>2.31</v>
      </c>
      <c r="L860" s="30" t="s">
        <v>103</v>
      </c>
      <c r="M860" s="15">
        <f t="shared" si="142"/>
        <v>2310</v>
      </c>
      <c r="N860" s="13" t="s">
        <v>71</v>
      </c>
    </row>
    <row r="861" spans="1:14">
      <c r="A861" s="203">
        <v>11</v>
      </c>
      <c r="B861" s="5"/>
      <c r="C861" s="5" t="s">
        <v>34</v>
      </c>
      <c r="D861" s="5" t="s">
        <v>134</v>
      </c>
      <c r="E861" s="5" t="s">
        <v>173</v>
      </c>
      <c r="F861" s="12" t="s">
        <v>1501</v>
      </c>
      <c r="G861" s="12">
        <v>0</v>
      </c>
      <c r="H861" s="13" t="s">
        <v>74</v>
      </c>
      <c r="I861" s="12">
        <f>G861*7</f>
        <v>0</v>
      </c>
      <c r="J861" s="13" t="s">
        <v>72</v>
      </c>
      <c r="K861" s="30">
        <f t="shared" si="141"/>
        <v>0</v>
      </c>
      <c r="L861" s="30" t="s">
        <v>103</v>
      </c>
      <c r="M861" s="15">
        <f t="shared" si="142"/>
        <v>0</v>
      </c>
      <c r="N861" s="13" t="s">
        <v>71</v>
      </c>
    </row>
    <row r="862" spans="1:14">
      <c r="A862" s="203">
        <v>12</v>
      </c>
      <c r="B862" s="5"/>
      <c r="C862" s="5" t="s">
        <v>23</v>
      </c>
      <c r="D862" s="5" t="s">
        <v>136</v>
      </c>
      <c r="E862" s="5" t="s">
        <v>12</v>
      </c>
      <c r="F862" s="5" t="s">
        <v>1911</v>
      </c>
      <c r="G862" s="12">
        <v>0</v>
      </c>
      <c r="H862" s="13" t="s">
        <v>74</v>
      </c>
      <c r="I862" s="12">
        <f t="shared" ref="I862:I871" si="144">G862*1</f>
        <v>0</v>
      </c>
      <c r="J862" s="13" t="s">
        <v>72</v>
      </c>
      <c r="K862" s="30">
        <f t="shared" si="141"/>
        <v>0</v>
      </c>
      <c r="L862" s="30" t="s">
        <v>103</v>
      </c>
      <c r="M862" s="15">
        <f t="shared" si="142"/>
        <v>0</v>
      </c>
      <c r="N862" s="13" t="s">
        <v>71</v>
      </c>
    </row>
    <row r="863" spans="1:14">
      <c r="A863" s="203">
        <v>13</v>
      </c>
      <c r="B863" s="5"/>
      <c r="C863" s="5" t="s">
        <v>90</v>
      </c>
      <c r="D863" s="5" t="s">
        <v>91</v>
      </c>
      <c r="E863" s="5" t="s">
        <v>12</v>
      </c>
      <c r="F863" s="12" t="s">
        <v>1342</v>
      </c>
      <c r="G863" s="12">
        <v>1</v>
      </c>
      <c r="H863" s="13" t="s">
        <v>74</v>
      </c>
      <c r="I863" s="12">
        <f t="shared" si="144"/>
        <v>1</v>
      </c>
      <c r="J863" s="13" t="s">
        <v>72</v>
      </c>
      <c r="K863" s="30">
        <f t="shared" si="141"/>
        <v>0.33</v>
      </c>
      <c r="L863" s="30" t="s">
        <v>103</v>
      </c>
      <c r="M863" s="15">
        <f t="shared" si="142"/>
        <v>330</v>
      </c>
      <c r="N863" s="13" t="s">
        <v>71</v>
      </c>
    </row>
    <row r="864" spans="1:14">
      <c r="A864" s="203">
        <v>14</v>
      </c>
      <c r="B864" s="5"/>
      <c r="C864" s="5" t="s">
        <v>81</v>
      </c>
      <c r="D864" s="5" t="s">
        <v>82</v>
      </c>
      <c r="E864" s="5" t="s">
        <v>12</v>
      </c>
      <c r="F864" s="12" t="s">
        <v>1912</v>
      </c>
      <c r="G864" s="12">
        <v>0</v>
      </c>
      <c r="H864" s="13" t="s">
        <v>74</v>
      </c>
      <c r="I864" s="12">
        <f t="shared" si="144"/>
        <v>0</v>
      </c>
      <c r="J864" s="13" t="s">
        <v>72</v>
      </c>
      <c r="K864" s="30">
        <f t="shared" si="141"/>
        <v>0</v>
      </c>
      <c r="L864" s="30" t="s">
        <v>103</v>
      </c>
      <c r="M864" s="15">
        <f t="shared" si="142"/>
        <v>0</v>
      </c>
      <c r="N864" s="13" t="s">
        <v>71</v>
      </c>
    </row>
    <row r="865" spans="1:14">
      <c r="A865" s="203">
        <v>15</v>
      </c>
      <c r="B865" s="5"/>
      <c r="C865" s="5" t="s">
        <v>11</v>
      </c>
      <c r="D865" s="5" t="s">
        <v>13</v>
      </c>
      <c r="E865" s="5" t="s">
        <v>12</v>
      </c>
      <c r="F865" s="113" t="s">
        <v>2107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203">
        <v>16</v>
      </c>
      <c r="B866" s="5"/>
      <c r="C866" s="5" t="s">
        <v>28</v>
      </c>
      <c r="D866" s="5" t="s">
        <v>27</v>
      </c>
      <c r="E866" s="5" t="s">
        <v>12</v>
      </c>
      <c r="F866" s="12" t="s">
        <v>1913</v>
      </c>
      <c r="G866" s="12">
        <v>0</v>
      </c>
      <c r="H866" s="13" t="s">
        <v>74</v>
      </c>
      <c r="I866" s="12">
        <f t="shared" si="144"/>
        <v>0</v>
      </c>
      <c r="J866" s="13" t="s">
        <v>72</v>
      </c>
      <c r="K866" s="30">
        <f t="shared" si="141"/>
        <v>0</v>
      </c>
      <c r="L866" s="30" t="s">
        <v>103</v>
      </c>
      <c r="M866" s="15">
        <f t="shared" si="142"/>
        <v>0</v>
      </c>
      <c r="N866" s="13" t="s">
        <v>71</v>
      </c>
    </row>
    <row r="867" spans="1:14">
      <c r="A867" s="203">
        <v>17</v>
      </c>
      <c r="B867" s="5"/>
      <c r="C867" s="102" t="s">
        <v>30</v>
      </c>
      <c r="D867" s="102" t="s">
        <v>29</v>
      </c>
      <c r="E867" s="102" t="s">
        <v>12</v>
      </c>
      <c r="F867" s="133" t="s">
        <v>2108</v>
      </c>
      <c r="G867" s="133">
        <v>3</v>
      </c>
      <c r="H867" s="134" t="s">
        <v>74</v>
      </c>
      <c r="I867" s="133">
        <f t="shared" si="144"/>
        <v>3</v>
      </c>
      <c r="J867" s="134" t="s">
        <v>72</v>
      </c>
      <c r="K867" s="135">
        <f t="shared" si="141"/>
        <v>0.99</v>
      </c>
      <c r="L867" s="135" t="s">
        <v>103</v>
      </c>
      <c r="M867" s="136">
        <f t="shared" si="142"/>
        <v>990</v>
      </c>
      <c r="N867" s="134" t="s">
        <v>71</v>
      </c>
    </row>
    <row r="868" spans="1:14">
      <c r="A868" s="203">
        <v>18</v>
      </c>
      <c r="B868" s="5"/>
      <c r="C868" s="5" t="s">
        <v>32</v>
      </c>
      <c r="D868" s="5" t="s">
        <v>33</v>
      </c>
      <c r="E868" s="5" t="s">
        <v>12</v>
      </c>
      <c r="F868" s="12" t="s">
        <v>1367</v>
      </c>
      <c r="G868" s="12">
        <v>0</v>
      </c>
      <c r="H868" s="13" t="s">
        <v>74</v>
      </c>
      <c r="I868" s="12">
        <f t="shared" si="144"/>
        <v>0</v>
      </c>
      <c r="J868" s="13" t="s">
        <v>72</v>
      </c>
      <c r="K868" s="30">
        <f t="shared" si="141"/>
        <v>0</v>
      </c>
      <c r="L868" s="30" t="s">
        <v>103</v>
      </c>
      <c r="M868" s="15">
        <f t="shared" si="142"/>
        <v>0</v>
      </c>
      <c r="N868" s="13" t="s">
        <v>71</v>
      </c>
    </row>
    <row r="869" spans="1:14">
      <c r="A869" s="203">
        <v>19</v>
      </c>
      <c r="B869" s="5"/>
      <c r="C869" s="5" t="s">
        <v>38</v>
      </c>
      <c r="D869" s="5" t="s">
        <v>37</v>
      </c>
      <c r="E869" s="5" t="s">
        <v>12</v>
      </c>
      <c r="F869" s="12" t="s">
        <v>1924</v>
      </c>
      <c r="G869" s="12">
        <v>1</v>
      </c>
      <c r="H869" s="13" t="s">
        <v>74</v>
      </c>
      <c r="I869" s="12">
        <f t="shared" si="144"/>
        <v>1</v>
      </c>
      <c r="J869" s="13" t="s">
        <v>72</v>
      </c>
      <c r="K869" s="30">
        <f t="shared" si="141"/>
        <v>0.33</v>
      </c>
      <c r="L869" s="30" t="s">
        <v>103</v>
      </c>
      <c r="M869" s="15">
        <f t="shared" si="142"/>
        <v>330</v>
      </c>
      <c r="N869" s="13" t="s">
        <v>71</v>
      </c>
    </row>
    <row r="870" spans="1:14">
      <c r="A870" s="203">
        <v>20</v>
      </c>
      <c r="B870" s="5"/>
      <c r="C870" s="5" t="s">
        <v>40</v>
      </c>
      <c r="D870" s="5" t="s">
        <v>39</v>
      </c>
      <c r="E870" s="5" t="s">
        <v>12</v>
      </c>
      <c r="F870" s="12" t="s">
        <v>1925</v>
      </c>
      <c r="G870" s="12">
        <v>1</v>
      </c>
      <c r="H870" s="13" t="s">
        <v>74</v>
      </c>
      <c r="I870" s="12">
        <f t="shared" si="144"/>
        <v>1</v>
      </c>
      <c r="J870" s="13" t="s">
        <v>72</v>
      </c>
      <c r="K870" s="30">
        <f t="shared" si="141"/>
        <v>0.33</v>
      </c>
      <c r="L870" s="30" t="s">
        <v>103</v>
      </c>
      <c r="M870" s="15">
        <f t="shared" si="142"/>
        <v>330</v>
      </c>
      <c r="N870" s="13" t="s">
        <v>71</v>
      </c>
    </row>
    <row r="871" spans="1:14">
      <c r="A871" s="203">
        <v>21</v>
      </c>
      <c r="B871" s="5"/>
      <c r="C871" s="5" t="s">
        <v>52</v>
      </c>
      <c r="D871" s="5" t="s">
        <v>79</v>
      </c>
      <c r="E871" s="5" t="s">
        <v>12</v>
      </c>
      <c r="F871" s="12" t="s">
        <v>1926</v>
      </c>
      <c r="G871" s="12">
        <v>3</v>
      </c>
      <c r="H871" s="13" t="s">
        <v>74</v>
      </c>
      <c r="I871" s="12">
        <f t="shared" si="144"/>
        <v>3</v>
      </c>
      <c r="J871" s="13" t="s">
        <v>72</v>
      </c>
      <c r="K871" s="30">
        <f t="shared" si="141"/>
        <v>0.99</v>
      </c>
      <c r="L871" s="30" t="s">
        <v>103</v>
      </c>
      <c r="M871" s="15">
        <f t="shared" si="142"/>
        <v>990</v>
      </c>
      <c r="N871" s="13" t="s">
        <v>71</v>
      </c>
    </row>
    <row r="872" spans="1:14">
      <c r="A872" s="203">
        <v>22</v>
      </c>
      <c r="B872" s="5"/>
      <c r="C872" s="102" t="s">
        <v>45</v>
      </c>
      <c r="D872" s="102" t="s">
        <v>44</v>
      </c>
      <c r="E872" s="102" t="s">
        <v>43</v>
      </c>
      <c r="F872" s="119" t="s">
        <v>1927</v>
      </c>
      <c r="G872" s="133">
        <v>2</v>
      </c>
      <c r="H872" s="134" t="s">
        <v>74</v>
      </c>
      <c r="I872" s="133">
        <f>G872*1.5</f>
        <v>3</v>
      </c>
      <c r="J872" s="134" t="s">
        <v>72</v>
      </c>
      <c r="K872" s="135">
        <f t="shared" si="141"/>
        <v>0.99</v>
      </c>
      <c r="L872" s="135" t="s">
        <v>103</v>
      </c>
      <c r="M872" s="136">
        <f t="shared" si="142"/>
        <v>990</v>
      </c>
      <c r="N872" s="134" t="s">
        <v>71</v>
      </c>
    </row>
    <row r="873" spans="1:14">
      <c r="A873" s="203">
        <v>23</v>
      </c>
      <c r="B873" s="5"/>
      <c r="C873" s="5" t="s">
        <v>1390</v>
      </c>
      <c r="D873" s="5" t="s">
        <v>46</v>
      </c>
      <c r="E873" s="5" t="s">
        <v>43</v>
      </c>
      <c r="F873" s="12" t="s">
        <v>1406</v>
      </c>
      <c r="G873" s="12">
        <v>1</v>
      </c>
      <c r="H873" s="13" t="s">
        <v>74</v>
      </c>
      <c r="I873" s="12">
        <f>G873*1.5</f>
        <v>1.5</v>
      </c>
      <c r="J873" s="13" t="s">
        <v>72</v>
      </c>
      <c r="K873" s="30">
        <f t="shared" si="141"/>
        <v>0.495</v>
      </c>
      <c r="L873" s="30" t="s">
        <v>103</v>
      </c>
      <c r="M873" s="15">
        <f t="shared" si="142"/>
        <v>495</v>
      </c>
      <c r="N873" s="13" t="s">
        <v>71</v>
      </c>
    </row>
    <row r="874" spans="1:14">
      <c r="A874" s="203">
        <v>24</v>
      </c>
      <c r="B874" s="5"/>
      <c r="C874" s="5" t="s">
        <v>42</v>
      </c>
      <c r="D874" s="5" t="s">
        <v>41</v>
      </c>
      <c r="E874" s="5" t="s">
        <v>43</v>
      </c>
      <c r="F874" s="12" t="s">
        <v>1928</v>
      </c>
      <c r="G874" s="12">
        <v>1</v>
      </c>
      <c r="H874" s="13" t="s">
        <v>74</v>
      </c>
      <c r="I874" s="12">
        <f>G874*1.5</f>
        <v>1.5</v>
      </c>
      <c r="J874" s="13" t="s">
        <v>72</v>
      </c>
      <c r="K874" s="30">
        <f t="shared" si="141"/>
        <v>0.495</v>
      </c>
      <c r="L874" s="30" t="s">
        <v>103</v>
      </c>
      <c r="M874" s="15">
        <f t="shared" si="142"/>
        <v>495</v>
      </c>
      <c r="N874" s="13" t="s">
        <v>71</v>
      </c>
    </row>
    <row r="875" spans="1:14">
      <c r="A875" s="203">
        <v>25</v>
      </c>
      <c r="B875" s="5"/>
      <c r="C875" s="5" t="s">
        <v>1168</v>
      </c>
      <c r="D875" s="5"/>
      <c r="E875" s="5" t="s">
        <v>12</v>
      </c>
      <c r="F875" s="12" t="s">
        <v>1106</v>
      </c>
      <c r="G875" s="12">
        <v>1</v>
      </c>
      <c r="H875" s="13" t="s">
        <v>74</v>
      </c>
      <c r="I875" s="12">
        <f>G875*4</f>
        <v>4</v>
      </c>
      <c r="J875" s="13" t="s">
        <v>72</v>
      </c>
      <c r="K875" s="30">
        <f t="shared" si="141"/>
        <v>1.32</v>
      </c>
      <c r="L875" s="30" t="s">
        <v>103</v>
      </c>
      <c r="M875" s="15">
        <f t="shared" si="142"/>
        <v>1320</v>
      </c>
      <c r="N875" s="13" t="s">
        <v>71</v>
      </c>
    </row>
    <row r="876" spans="1:14">
      <c r="A876" s="203">
        <v>26</v>
      </c>
      <c r="B876" s="5"/>
      <c r="C876" s="5" t="s">
        <v>1931</v>
      </c>
      <c r="D876" s="5"/>
      <c r="E876" s="5" t="s">
        <v>12</v>
      </c>
      <c r="F876" s="12" t="s">
        <v>990</v>
      </c>
      <c r="G876" s="12">
        <v>1</v>
      </c>
      <c r="H876" s="13" t="s">
        <v>74</v>
      </c>
      <c r="I876" s="12">
        <f t="shared" ref="I876" si="145">G876*1.5</f>
        <v>1.5</v>
      </c>
      <c r="J876" s="13" t="s">
        <v>72</v>
      </c>
      <c r="K876" s="30">
        <f t="shared" si="141"/>
        <v>0.495</v>
      </c>
      <c r="L876" s="30" t="s">
        <v>103</v>
      </c>
      <c r="M876" s="15">
        <f t="shared" si="142"/>
        <v>495</v>
      </c>
      <c r="N876" s="13" t="s">
        <v>71</v>
      </c>
    </row>
    <row r="877" spans="1:14">
      <c r="A877" s="203">
        <v>27</v>
      </c>
      <c r="B877" s="5"/>
      <c r="C877" s="5" t="s">
        <v>1919</v>
      </c>
      <c r="D877" s="5"/>
      <c r="E877" s="5" t="s">
        <v>12</v>
      </c>
      <c r="F877" s="12" t="s">
        <v>505</v>
      </c>
      <c r="G877" s="12">
        <v>0</v>
      </c>
      <c r="H877" s="13" t="s">
        <v>74</v>
      </c>
      <c r="I877" s="12">
        <f>G877*1</f>
        <v>0</v>
      </c>
      <c r="J877" s="13" t="s">
        <v>72</v>
      </c>
      <c r="K877" s="30">
        <f t="shared" si="141"/>
        <v>0</v>
      </c>
      <c r="L877" s="30" t="s">
        <v>103</v>
      </c>
      <c r="M877" s="15">
        <f t="shared" si="142"/>
        <v>0</v>
      </c>
      <c r="N877" s="13" t="s">
        <v>71</v>
      </c>
    </row>
    <row r="878" spans="1:14">
      <c r="A878" s="203">
        <v>28</v>
      </c>
      <c r="B878" s="5"/>
      <c r="C878" s="5" t="s">
        <v>832</v>
      </c>
      <c r="D878" s="5"/>
      <c r="E878" s="5" t="s">
        <v>12</v>
      </c>
      <c r="F878" s="12" t="s">
        <v>1920</v>
      </c>
      <c r="G878" s="12">
        <v>1</v>
      </c>
      <c r="H878" s="13" t="s">
        <v>74</v>
      </c>
      <c r="I878" s="12">
        <f>G878*1</f>
        <v>1</v>
      </c>
      <c r="J878" s="13" t="s">
        <v>72</v>
      </c>
      <c r="K878" s="30">
        <f t="shared" si="141"/>
        <v>0.33</v>
      </c>
      <c r="L878" s="30" t="s">
        <v>103</v>
      </c>
      <c r="M878" s="15">
        <f t="shared" si="142"/>
        <v>330</v>
      </c>
      <c r="N878" s="13" t="s">
        <v>71</v>
      </c>
    </row>
    <row r="879" spans="1:14">
      <c r="A879" s="203">
        <v>29</v>
      </c>
      <c r="B879" s="5"/>
      <c r="C879" s="5" t="s">
        <v>1114</v>
      </c>
      <c r="D879" s="5"/>
      <c r="E879" s="5" t="s">
        <v>12</v>
      </c>
      <c r="F879" s="103" t="s">
        <v>322</v>
      </c>
      <c r="G879" s="12">
        <v>1</v>
      </c>
      <c r="H879" s="13" t="s">
        <v>74</v>
      </c>
      <c r="I879" s="12">
        <f>G879*1</f>
        <v>1</v>
      </c>
      <c r="J879" s="13" t="s">
        <v>72</v>
      </c>
      <c r="K879" s="30">
        <f t="shared" si="141"/>
        <v>0.33</v>
      </c>
      <c r="L879" s="30" t="s">
        <v>103</v>
      </c>
      <c r="M879" s="15">
        <f t="shared" si="142"/>
        <v>330</v>
      </c>
      <c r="N879" s="13" t="s">
        <v>71</v>
      </c>
    </row>
    <row r="880" spans="1:14">
      <c r="A880" s="203">
        <v>30</v>
      </c>
      <c r="B880" s="5"/>
      <c r="C880" s="5" t="s">
        <v>126</v>
      </c>
      <c r="D880" s="5"/>
      <c r="E880" s="5" t="s">
        <v>43</v>
      </c>
      <c r="F880" s="12" t="s">
        <v>271</v>
      </c>
      <c r="G880" s="12">
        <v>1</v>
      </c>
      <c r="H880" s="13" t="s">
        <v>74</v>
      </c>
      <c r="I880" s="12">
        <f t="shared" ref="I880" si="146">G880*4</f>
        <v>4</v>
      </c>
      <c r="J880" s="13" t="s">
        <v>72</v>
      </c>
      <c r="K880" s="30">
        <f t="shared" si="141"/>
        <v>1.32</v>
      </c>
      <c r="L880" s="30" t="s">
        <v>103</v>
      </c>
      <c r="M880" s="15">
        <f t="shared" si="142"/>
        <v>1320</v>
      </c>
      <c r="N880" s="13" t="s">
        <v>71</v>
      </c>
    </row>
    <row r="881" spans="1:14">
      <c r="A881" s="203">
        <v>31</v>
      </c>
      <c r="B881" s="5"/>
      <c r="C881" s="5" t="s">
        <v>893</v>
      </c>
      <c r="D881" s="5"/>
      <c r="E881" s="5" t="s">
        <v>12</v>
      </c>
      <c r="F881" s="12" t="s">
        <v>220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203">
        <v>32</v>
      </c>
      <c r="B882" s="5"/>
      <c r="C882" s="5" t="s">
        <v>1193</v>
      </c>
      <c r="D882" s="5"/>
      <c r="E882" s="5" t="s">
        <v>43</v>
      </c>
      <c r="F882" s="12" t="s">
        <v>218</v>
      </c>
      <c r="G882" s="12">
        <v>1</v>
      </c>
      <c r="H882" s="13" t="s">
        <v>74</v>
      </c>
      <c r="I882" s="12">
        <f>G882*1</f>
        <v>1</v>
      </c>
      <c r="J882" s="13" t="s">
        <v>72</v>
      </c>
      <c r="K882" s="30">
        <f t="shared" si="141"/>
        <v>0.33</v>
      </c>
      <c r="L882" s="30" t="s">
        <v>103</v>
      </c>
      <c r="M882" s="15">
        <f t="shared" si="142"/>
        <v>330</v>
      </c>
      <c r="N882" s="13" t="s">
        <v>71</v>
      </c>
    </row>
    <row r="883" spans="1:14">
      <c r="A883" s="203">
        <v>33</v>
      </c>
      <c r="B883" s="5"/>
      <c r="C883" s="5" t="s">
        <v>686</v>
      </c>
      <c r="D883" s="5"/>
      <c r="E883" s="5" t="s">
        <v>12</v>
      </c>
      <c r="F883" s="12" t="s">
        <v>795</v>
      </c>
      <c r="G883" s="12">
        <v>1</v>
      </c>
      <c r="H883" s="13" t="s">
        <v>74</v>
      </c>
      <c r="I883" s="12">
        <f>G883*1.5</f>
        <v>1.5</v>
      </c>
      <c r="J883" s="13" t="s">
        <v>72</v>
      </c>
      <c r="K883" s="30">
        <f t="shared" si="141"/>
        <v>0.495</v>
      </c>
      <c r="L883" s="30" t="s">
        <v>103</v>
      </c>
      <c r="M883" s="15">
        <f t="shared" si="142"/>
        <v>495</v>
      </c>
      <c r="N883" s="13" t="s">
        <v>71</v>
      </c>
    </row>
    <row r="884" spans="1:14">
      <c r="A884" s="203">
        <v>34</v>
      </c>
      <c r="B884" s="5"/>
      <c r="C884" s="5" t="s">
        <v>1929</v>
      </c>
      <c r="D884" s="5"/>
      <c r="E884" s="5" t="s">
        <v>12</v>
      </c>
      <c r="F884" s="12" t="s">
        <v>1930</v>
      </c>
      <c r="G884" s="12">
        <v>1</v>
      </c>
      <c r="H884" s="13" t="s">
        <v>74</v>
      </c>
      <c r="I884" s="12">
        <f>G884*1</f>
        <v>1</v>
      </c>
      <c r="J884" s="13" t="s">
        <v>72</v>
      </c>
      <c r="K884" s="30">
        <f t="shared" si="141"/>
        <v>0.33</v>
      </c>
      <c r="L884" s="30" t="s">
        <v>103</v>
      </c>
      <c r="M884" s="15">
        <f t="shared" si="142"/>
        <v>330</v>
      </c>
      <c r="N884" s="13" t="s">
        <v>71</v>
      </c>
    </row>
    <row r="885" spans="1:14">
      <c r="A885" s="203">
        <v>35</v>
      </c>
      <c r="B885" s="5"/>
      <c r="C885" s="5" t="s">
        <v>52</v>
      </c>
      <c r="D885" s="5"/>
      <c r="E885" s="5" t="s">
        <v>12</v>
      </c>
      <c r="F885" s="5" t="s">
        <v>1918</v>
      </c>
      <c r="G885" s="30">
        <v>4</v>
      </c>
      <c r="H885" s="13" t="s">
        <v>74</v>
      </c>
      <c r="I885" s="12">
        <f>G885*1</f>
        <v>4</v>
      </c>
      <c r="J885" s="13" t="s">
        <v>72</v>
      </c>
      <c r="K885" s="30">
        <f t="shared" si="141"/>
        <v>1.32</v>
      </c>
      <c r="L885" s="30" t="s">
        <v>103</v>
      </c>
      <c r="M885" s="15">
        <f t="shared" si="142"/>
        <v>1320</v>
      </c>
      <c r="N885" s="13" t="s">
        <v>71</v>
      </c>
    </row>
    <row r="886" spans="1:14">
      <c r="A886" s="203">
        <v>36</v>
      </c>
      <c r="B886" s="5"/>
      <c r="C886" s="5" t="s">
        <v>1916</v>
      </c>
      <c r="D886" s="5"/>
      <c r="E886" s="5" t="s">
        <v>43</v>
      </c>
      <c r="F886" s="5" t="s">
        <v>1917</v>
      </c>
      <c r="G886" s="30">
        <v>1</v>
      </c>
      <c r="H886" s="13" t="s">
        <v>74</v>
      </c>
      <c r="I886" s="12">
        <f>G886*1</f>
        <v>1</v>
      </c>
      <c r="J886" s="13" t="s">
        <v>72</v>
      </c>
      <c r="K886" s="30">
        <f t="shared" si="141"/>
        <v>0.33</v>
      </c>
      <c r="L886" s="30" t="s">
        <v>103</v>
      </c>
      <c r="M886" s="15">
        <f t="shared" si="142"/>
        <v>330</v>
      </c>
      <c r="N886" s="13" t="s">
        <v>71</v>
      </c>
    </row>
    <row r="887" spans="1:14">
      <c r="A887" s="203">
        <v>37</v>
      </c>
      <c r="B887" s="5"/>
      <c r="C887" s="5" t="s">
        <v>49</v>
      </c>
      <c r="D887" s="5" t="s">
        <v>48</v>
      </c>
      <c r="E887" s="5" t="s">
        <v>1369</v>
      </c>
      <c r="F887" s="5" t="s">
        <v>1370</v>
      </c>
      <c r="G887" s="12">
        <v>0</v>
      </c>
      <c r="H887" s="13" t="s">
        <v>74</v>
      </c>
      <c r="I887" s="12">
        <v>4</v>
      </c>
      <c r="J887" s="13" t="s">
        <v>72</v>
      </c>
      <c r="K887" s="12">
        <f t="shared" si="141"/>
        <v>1.32</v>
      </c>
      <c r="L887" s="13" t="s">
        <v>103</v>
      </c>
      <c r="M887" s="12">
        <f t="shared" si="142"/>
        <v>1320</v>
      </c>
      <c r="N887" s="13" t="s">
        <v>71</v>
      </c>
    </row>
    <row r="888" spans="1:14">
      <c r="A888" s="203">
        <v>38</v>
      </c>
      <c r="B888" s="5"/>
      <c r="C888" s="102" t="s">
        <v>1371</v>
      </c>
      <c r="D888" s="102" t="s">
        <v>25</v>
      </c>
      <c r="E888" s="102" t="s">
        <v>1372</v>
      </c>
      <c r="F888" s="160" t="s">
        <v>1375</v>
      </c>
      <c r="G888" s="140">
        <v>0</v>
      </c>
      <c r="H888" s="141" t="s">
        <v>74</v>
      </c>
      <c r="I888" s="140">
        <v>7</v>
      </c>
      <c r="J888" s="141" t="s">
        <v>72</v>
      </c>
      <c r="K888" s="142" t="s">
        <v>1373</v>
      </c>
      <c r="L888" s="141" t="s">
        <v>103</v>
      </c>
      <c r="M888" s="142" t="s">
        <v>1374</v>
      </c>
      <c r="N888" s="141" t="s">
        <v>71</v>
      </c>
    </row>
    <row r="889" spans="1:14">
      <c r="A889" s="281" t="s">
        <v>54</v>
      </c>
      <c r="B889" s="282"/>
      <c r="C889" s="282"/>
      <c r="D889" s="282"/>
      <c r="E889" s="283"/>
      <c r="F889" s="202"/>
      <c r="G889" s="12">
        <f>SUM(G851:G888)</f>
        <v>37</v>
      </c>
      <c r="H889" s="13" t="s">
        <v>74</v>
      </c>
      <c r="I889" s="12">
        <f>SUM(I851:I887)</f>
        <v>96</v>
      </c>
      <c r="J889" s="13" t="s">
        <v>72</v>
      </c>
      <c r="K889" s="30">
        <f>I889*0.33</f>
        <v>31.68</v>
      </c>
      <c r="L889" s="30" t="s">
        <v>103</v>
      </c>
      <c r="M889" s="34">
        <f>SUM(M851:M887)</f>
        <v>31680</v>
      </c>
      <c r="N889" s="13" t="s">
        <v>71</v>
      </c>
    </row>
    <row r="891" spans="1:14">
      <c r="A891" s="286" t="s">
        <v>1932</v>
      </c>
      <c r="B891" s="286" t="s">
        <v>0</v>
      </c>
      <c r="C891" s="286" t="s">
        <v>2</v>
      </c>
      <c r="D891" s="286" t="s">
        <v>4</v>
      </c>
      <c r="E891" s="286" t="s">
        <v>1</v>
      </c>
      <c r="F891" s="286" t="s">
        <v>280</v>
      </c>
      <c r="G891" s="288" t="s">
        <v>5</v>
      </c>
      <c r="H891" s="289"/>
      <c r="I891" s="288" t="s">
        <v>6</v>
      </c>
      <c r="J891" s="289"/>
      <c r="K891" s="288" t="s">
        <v>101</v>
      </c>
      <c r="L891" s="289"/>
      <c r="M891" s="288" t="s">
        <v>102</v>
      </c>
      <c r="N891" s="289"/>
    </row>
    <row r="892" spans="1:14">
      <c r="A892" s="287"/>
      <c r="B892" s="287"/>
      <c r="C892" s="287"/>
      <c r="D892" s="287"/>
      <c r="E892" s="287"/>
      <c r="F892" s="287"/>
      <c r="G892" s="290"/>
      <c r="H892" s="291"/>
      <c r="I892" s="290"/>
      <c r="J892" s="291"/>
      <c r="K892" s="290"/>
      <c r="L892" s="291"/>
      <c r="M892" s="290"/>
      <c r="N892" s="291"/>
    </row>
    <row r="893" spans="1:14">
      <c r="A893" s="163">
        <v>1</v>
      </c>
      <c r="B893" s="16" t="s">
        <v>64</v>
      </c>
      <c r="C893" s="5" t="s">
        <v>3</v>
      </c>
      <c r="D893" s="5" t="s">
        <v>7</v>
      </c>
      <c r="E893" s="5" t="s">
        <v>8</v>
      </c>
      <c r="F893" s="12" t="s">
        <v>2416</v>
      </c>
      <c r="G893" s="12">
        <v>4</v>
      </c>
      <c r="H893" s="13" t="s">
        <v>74</v>
      </c>
      <c r="I893" s="12">
        <f t="shared" ref="I893:I895" si="147">G893*6</f>
        <v>24</v>
      </c>
      <c r="J893" s="13" t="s">
        <v>72</v>
      </c>
      <c r="K893" s="30">
        <f t="shared" ref="K893:K929" si="148">I893*0.33</f>
        <v>7.92</v>
      </c>
      <c r="L893" s="30" t="s">
        <v>103</v>
      </c>
      <c r="M893" s="15">
        <f t="shared" ref="M893:M929" si="149">K893*1000</f>
        <v>7920</v>
      </c>
      <c r="N893" s="13" t="s">
        <v>71</v>
      </c>
    </row>
    <row r="894" spans="1:14">
      <c r="A894" s="163">
        <v>2</v>
      </c>
      <c r="B894" s="162">
        <v>43668</v>
      </c>
      <c r="C894" s="5" t="s">
        <v>56</v>
      </c>
      <c r="D894" s="5" t="s">
        <v>93</v>
      </c>
      <c r="E894" s="5" t="s">
        <v>8</v>
      </c>
      <c r="F894" s="93" t="s">
        <v>2417</v>
      </c>
      <c r="G894" s="12">
        <v>3</v>
      </c>
      <c r="H894" s="13" t="s">
        <v>74</v>
      </c>
      <c r="I894" s="12">
        <f t="shared" si="147"/>
        <v>18</v>
      </c>
      <c r="J894" s="13" t="s">
        <v>72</v>
      </c>
      <c r="K894" s="30">
        <f t="shared" si="148"/>
        <v>5.94</v>
      </c>
      <c r="L894" s="30" t="s">
        <v>103</v>
      </c>
      <c r="M894" s="15">
        <f t="shared" si="149"/>
        <v>5940</v>
      </c>
      <c r="N894" s="13" t="s">
        <v>71</v>
      </c>
    </row>
    <row r="895" spans="1:14">
      <c r="A895" s="163">
        <v>3</v>
      </c>
      <c r="B895" s="5"/>
      <c r="C895" s="5" t="s">
        <v>15</v>
      </c>
      <c r="D895" s="5" t="s">
        <v>647</v>
      </c>
      <c r="E895" s="5" t="s">
        <v>8</v>
      </c>
      <c r="F895" s="12" t="s">
        <v>1907</v>
      </c>
      <c r="G895" s="12">
        <v>2</v>
      </c>
      <c r="H895" s="13" t="s">
        <v>74</v>
      </c>
      <c r="I895" s="12">
        <f t="shared" si="147"/>
        <v>12</v>
      </c>
      <c r="J895" s="13" t="s">
        <v>72</v>
      </c>
      <c r="K895" s="30">
        <f t="shared" si="148"/>
        <v>3.96</v>
      </c>
      <c r="L895" s="30" t="s">
        <v>103</v>
      </c>
      <c r="M895" s="15">
        <f t="shared" si="149"/>
        <v>3960</v>
      </c>
      <c r="N895" s="13" t="s">
        <v>71</v>
      </c>
    </row>
    <row r="896" spans="1:14">
      <c r="A896" s="163">
        <v>4</v>
      </c>
      <c r="B896" s="5"/>
      <c r="C896" s="5" t="s">
        <v>17</v>
      </c>
      <c r="D896" s="5" t="s">
        <v>16</v>
      </c>
      <c r="E896" s="5" t="s">
        <v>8</v>
      </c>
      <c r="F896" s="12" t="s">
        <v>1433</v>
      </c>
      <c r="G896" s="12">
        <v>3</v>
      </c>
      <c r="H896" s="13" t="s">
        <v>74</v>
      </c>
      <c r="I896" s="12">
        <f>G896*F4277</f>
        <v>0</v>
      </c>
      <c r="J896" s="13" t="s">
        <v>72</v>
      </c>
      <c r="K896" s="30">
        <f t="shared" si="148"/>
        <v>0</v>
      </c>
      <c r="L896" s="30" t="s">
        <v>103</v>
      </c>
      <c r="M896" s="15">
        <f t="shared" si="149"/>
        <v>0</v>
      </c>
      <c r="N896" s="13" t="s">
        <v>71</v>
      </c>
    </row>
    <row r="897" spans="1:14">
      <c r="A897" s="163">
        <v>5</v>
      </c>
      <c r="B897" s="5"/>
      <c r="C897" s="5" t="s">
        <v>251</v>
      </c>
      <c r="D897" s="5" t="s">
        <v>18</v>
      </c>
      <c r="E897" s="5" t="s">
        <v>8</v>
      </c>
      <c r="F897" s="12" t="s">
        <v>2009</v>
      </c>
      <c r="G897" s="12">
        <v>4</v>
      </c>
      <c r="H897" s="13" t="s">
        <v>74</v>
      </c>
      <c r="I897" s="12">
        <f t="shared" ref="I897:I901" si="150">G897*6</f>
        <v>24</v>
      </c>
      <c r="J897" s="13" t="s">
        <v>72</v>
      </c>
      <c r="K897" s="30">
        <f t="shared" si="148"/>
        <v>7.92</v>
      </c>
      <c r="L897" s="30" t="s">
        <v>103</v>
      </c>
      <c r="M897" s="15">
        <f t="shared" si="149"/>
        <v>7920</v>
      </c>
      <c r="N897" s="13" t="s">
        <v>71</v>
      </c>
    </row>
    <row r="898" spans="1:14">
      <c r="A898" s="163">
        <v>6</v>
      </c>
      <c r="B898" s="5"/>
      <c r="C898" s="9" t="s">
        <v>52</v>
      </c>
      <c r="D898" s="9" t="s">
        <v>51</v>
      </c>
      <c r="E898" s="9" t="s">
        <v>8</v>
      </c>
      <c r="F898" s="72" t="s">
        <v>2418</v>
      </c>
      <c r="G898" s="12">
        <v>3</v>
      </c>
      <c r="H898" s="13" t="s">
        <v>74</v>
      </c>
      <c r="I898" s="12">
        <f t="shared" si="150"/>
        <v>18</v>
      </c>
      <c r="J898" s="13" t="s">
        <v>72</v>
      </c>
      <c r="K898" s="30">
        <f t="shared" si="148"/>
        <v>5.94</v>
      </c>
      <c r="L898" s="30" t="s">
        <v>103</v>
      </c>
      <c r="M898" s="15">
        <f t="shared" si="149"/>
        <v>5940</v>
      </c>
      <c r="N898" s="13" t="s">
        <v>71</v>
      </c>
    </row>
    <row r="899" spans="1:14">
      <c r="A899" s="163">
        <v>7</v>
      </c>
      <c r="B899" s="5"/>
      <c r="C899" s="5" t="s">
        <v>10</v>
      </c>
      <c r="D899" s="5" t="s">
        <v>93</v>
      </c>
      <c r="E899" s="5" t="s">
        <v>8</v>
      </c>
      <c r="F899" s="12" t="s">
        <v>2419</v>
      </c>
      <c r="G899" s="12">
        <v>5</v>
      </c>
      <c r="H899" s="13" t="s">
        <v>74</v>
      </c>
      <c r="I899" s="12">
        <f t="shared" si="150"/>
        <v>30</v>
      </c>
      <c r="J899" s="13" t="s">
        <v>72</v>
      </c>
      <c r="K899" s="30">
        <f t="shared" si="148"/>
        <v>9.9</v>
      </c>
      <c r="L899" s="30" t="s">
        <v>103</v>
      </c>
      <c r="M899" s="15">
        <f t="shared" si="149"/>
        <v>9900</v>
      </c>
      <c r="N899" s="13" t="s">
        <v>71</v>
      </c>
    </row>
    <row r="900" spans="1:14" ht="30">
      <c r="A900" s="203">
        <v>8</v>
      </c>
      <c r="B900" s="5"/>
      <c r="C900" s="102" t="s">
        <v>26</v>
      </c>
      <c r="D900" s="102" t="s">
        <v>89</v>
      </c>
      <c r="E900" s="102" t="s">
        <v>8</v>
      </c>
      <c r="F900" s="103" t="s">
        <v>2110</v>
      </c>
      <c r="G900" s="133">
        <v>5</v>
      </c>
      <c r="H900" s="134" t="s">
        <v>74</v>
      </c>
      <c r="I900" s="133">
        <f t="shared" si="150"/>
        <v>30</v>
      </c>
      <c r="J900" s="134" t="s">
        <v>72</v>
      </c>
      <c r="K900" s="30">
        <f t="shared" si="148"/>
        <v>9.9</v>
      </c>
      <c r="L900" s="135" t="s">
        <v>103</v>
      </c>
      <c r="M900" s="136">
        <f t="shared" si="149"/>
        <v>9900</v>
      </c>
      <c r="N900" s="134" t="s">
        <v>71</v>
      </c>
    </row>
    <row r="901" spans="1:14">
      <c r="A901" s="203">
        <v>9</v>
      </c>
      <c r="B901" s="5"/>
      <c r="C901" s="5" t="s">
        <v>94</v>
      </c>
      <c r="D901" s="5" t="s">
        <v>95</v>
      </c>
      <c r="E901" s="5" t="s">
        <v>8</v>
      </c>
      <c r="F901" s="113" t="s">
        <v>75</v>
      </c>
      <c r="G901" s="12">
        <v>0</v>
      </c>
      <c r="H901" s="13" t="s">
        <v>74</v>
      </c>
      <c r="I901" s="12">
        <f t="shared" si="150"/>
        <v>0</v>
      </c>
      <c r="J901" s="13" t="s">
        <v>72</v>
      </c>
      <c r="K901" s="30">
        <f t="shared" si="148"/>
        <v>0</v>
      </c>
      <c r="L901" s="30" t="s">
        <v>103</v>
      </c>
      <c r="M901" s="15">
        <f t="shared" si="149"/>
        <v>0</v>
      </c>
      <c r="N901" s="13" t="s">
        <v>71</v>
      </c>
    </row>
    <row r="902" spans="1:14">
      <c r="A902" s="203">
        <v>10</v>
      </c>
      <c r="B902" s="5"/>
      <c r="C902" s="5" t="s">
        <v>190</v>
      </c>
      <c r="D902" s="5" t="s">
        <v>20</v>
      </c>
      <c r="E902" s="5" t="s">
        <v>173</v>
      </c>
      <c r="F902" s="12" t="s">
        <v>2420</v>
      </c>
      <c r="G902" s="12">
        <v>1</v>
      </c>
      <c r="H902" s="13" t="s">
        <v>74</v>
      </c>
      <c r="I902" s="12">
        <f>G902*7</f>
        <v>7</v>
      </c>
      <c r="J902" s="13" t="s">
        <v>72</v>
      </c>
      <c r="K902" s="30">
        <f t="shared" si="148"/>
        <v>2.31</v>
      </c>
      <c r="L902" s="30" t="s">
        <v>103</v>
      </c>
      <c r="M902" s="15">
        <f t="shared" si="149"/>
        <v>2310</v>
      </c>
      <c r="N902" s="13" t="s">
        <v>71</v>
      </c>
    </row>
    <row r="903" spans="1:14">
      <c r="A903" s="203">
        <v>11</v>
      </c>
      <c r="B903" s="5"/>
      <c r="C903" s="5" t="s">
        <v>34</v>
      </c>
      <c r="D903" s="5" t="s">
        <v>134</v>
      </c>
      <c r="E903" s="5" t="s">
        <v>173</v>
      </c>
      <c r="F903" s="12" t="s">
        <v>1501</v>
      </c>
      <c r="G903" s="12">
        <v>1</v>
      </c>
      <c r="H903" s="13" t="s">
        <v>74</v>
      </c>
      <c r="I903" s="12">
        <f>G903*7</f>
        <v>7</v>
      </c>
      <c r="J903" s="13" t="s">
        <v>72</v>
      </c>
      <c r="K903" s="30">
        <f t="shared" si="148"/>
        <v>2.31</v>
      </c>
      <c r="L903" s="30" t="s">
        <v>103</v>
      </c>
      <c r="M903" s="15">
        <f t="shared" si="149"/>
        <v>2310</v>
      </c>
      <c r="N903" s="13" t="s">
        <v>71</v>
      </c>
    </row>
    <row r="904" spans="1:14">
      <c r="A904" s="203">
        <v>12</v>
      </c>
      <c r="B904" s="5"/>
      <c r="C904" s="5" t="s">
        <v>23</v>
      </c>
      <c r="D904" s="5" t="s">
        <v>136</v>
      </c>
      <c r="E904" s="5" t="s">
        <v>12</v>
      </c>
      <c r="F904" s="5" t="s">
        <v>1911</v>
      </c>
      <c r="G904" s="12">
        <v>3</v>
      </c>
      <c r="H904" s="13" t="s">
        <v>74</v>
      </c>
      <c r="I904" s="12">
        <f t="shared" ref="I904:I913" si="151">G904*1</f>
        <v>3</v>
      </c>
      <c r="J904" s="13" t="s">
        <v>72</v>
      </c>
      <c r="K904" s="30">
        <f t="shared" si="148"/>
        <v>0.99</v>
      </c>
      <c r="L904" s="30" t="s">
        <v>103</v>
      </c>
      <c r="M904" s="15">
        <f t="shared" si="149"/>
        <v>990</v>
      </c>
      <c r="N904" s="13" t="s">
        <v>71</v>
      </c>
    </row>
    <row r="905" spans="1:14">
      <c r="A905" s="203">
        <v>13</v>
      </c>
      <c r="B905" s="5"/>
      <c r="C905" s="5" t="s">
        <v>90</v>
      </c>
      <c r="D905" s="5" t="s">
        <v>91</v>
      </c>
      <c r="E905" s="5" t="s">
        <v>12</v>
      </c>
      <c r="F905" s="12" t="s">
        <v>1342</v>
      </c>
      <c r="G905" s="12">
        <v>1</v>
      </c>
      <c r="H905" s="13" t="s">
        <v>74</v>
      </c>
      <c r="I905" s="12">
        <f t="shared" si="151"/>
        <v>1</v>
      </c>
      <c r="J905" s="13" t="s">
        <v>72</v>
      </c>
      <c r="K905" s="30">
        <f t="shared" si="148"/>
        <v>0.33</v>
      </c>
      <c r="L905" s="30" t="s">
        <v>103</v>
      </c>
      <c r="M905" s="15">
        <f t="shared" si="149"/>
        <v>330</v>
      </c>
      <c r="N905" s="13" t="s">
        <v>71</v>
      </c>
    </row>
    <row r="906" spans="1:14">
      <c r="A906" s="203">
        <v>14</v>
      </c>
      <c r="B906" s="5"/>
      <c r="C906" s="5" t="s">
        <v>81</v>
      </c>
      <c r="D906" s="5" t="s">
        <v>82</v>
      </c>
      <c r="E906" s="5" t="s">
        <v>12</v>
      </c>
      <c r="F906" s="12" t="s">
        <v>2421</v>
      </c>
      <c r="G906" s="12">
        <v>1</v>
      </c>
      <c r="H906" s="13" t="s">
        <v>74</v>
      </c>
      <c r="I906" s="12">
        <f t="shared" si="151"/>
        <v>1</v>
      </c>
      <c r="J906" s="13" t="s">
        <v>72</v>
      </c>
      <c r="K906" s="30">
        <f t="shared" si="148"/>
        <v>0.33</v>
      </c>
      <c r="L906" s="30" t="s">
        <v>103</v>
      </c>
      <c r="M906" s="15">
        <f t="shared" si="149"/>
        <v>330</v>
      </c>
      <c r="N906" s="13" t="s">
        <v>71</v>
      </c>
    </row>
    <row r="907" spans="1:14">
      <c r="A907" s="203">
        <v>15</v>
      </c>
      <c r="B907" s="5"/>
      <c r="C907" s="5" t="s">
        <v>11</v>
      </c>
      <c r="D907" s="5" t="s">
        <v>13</v>
      </c>
      <c r="E907" s="5" t="s">
        <v>12</v>
      </c>
      <c r="F907" s="113" t="s">
        <v>2114</v>
      </c>
      <c r="G907" s="12">
        <v>1</v>
      </c>
      <c r="H907" s="13" t="s">
        <v>74</v>
      </c>
      <c r="I907" s="12">
        <f t="shared" si="151"/>
        <v>1</v>
      </c>
      <c r="J907" s="13" t="s">
        <v>72</v>
      </c>
      <c r="K907" s="30">
        <f t="shared" si="148"/>
        <v>0.33</v>
      </c>
      <c r="L907" s="30" t="s">
        <v>103</v>
      </c>
      <c r="M907" s="15">
        <f t="shared" si="149"/>
        <v>330</v>
      </c>
      <c r="N907" s="13" t="s">
        <v>71</v>
      </c>
    </row>
    <row r="908" spans="1:14">
      <c r="A908" s="203">
        <v>16</v>
      </c>
      <c r="B908" s="5"/>
      <c r="C908" s="5" t="s">
        <v>28</v>
      </c>
      <c r="D908" s="5" t="s">
        <v>27</v>
      </c>
      <c r="E908" s="5" t="s">
        <v>12</v>
      </c>
      <c r="F908" s="12" t="s">
        <v>1913</v>
      </c>
      <c r="G908" s="12">
        <v>1</v>
      </c>
      <c r="H908" s="13" t="s">
        <v>74</v>
      </c>
      <c r="I908" s="12">
        <f t="shared" si="151"/>
        <v>1</v>
      </c>
      <c r="J908" s="13" t="s">
        <v>72</v>
      </c>
      <c r="K908" s="30">
        <f t="shared" si="148"/>
        <v>0.33</v>
      </c>
      <c r="L908" s="30" t="s">
        <v>103</v>
      </c>
      <c r="M908" s="15">
        <f t="shared" si="149"/>
        <v>330</v>
      </c>
      <c r="N908" s="13" t="s">
        <v>71</v>
      </c>
    </row>
    <row r="909" spans="1:14">
      <c r="A909" s="203">
        <v>17</v>
      </c>
      <c r="B909" s="5"/>
      <c r="C909" s="102" t="s">
        <v>30</v>
      </c>
      <c r="D909" s="102" t="s">
        <v>29</v>
      </c>
      <c r="E909" s="102" t="s">
        <v>12</v>
      </c>
      <c r="F909" s="137" t="s">
        <v>2422</v>
      </c>
      <c r="G909" s="133">
        <v>3</v>
      </c>
      <c r="H909" s="134" t="s">
        <v>74</v>
      </c>
      <c r="I909" s="133">
        <f t="shared" si="151"/>
        <v>3</v>
      </c>
      <c r="J909" s="134" t="s">
        <v>72</v>
      </c>
      <c r="K909" s="135">
        <f t="shared" si="148"/>
        <v>0.99</v>
      </c>
      <c r="L909" s="135" t="s">
        <v>103</v>
      </c>
      <c r="M909" s="136">
        <f t="shared" si="149"/>
        <v>990</v>
      </c>
      <c r="N909" s="134" t="s">
        <v>71</v>
      </c>
    </row>
    <row r="910" spans="1:14">
      <c r="A910" s="203">
        <v>18</v>
      </c>
      <c r="B910" s="5"/>
      <c r="C910" s="5" t="s">
        <v>32</v>
      </c>
      <c r="D910" s="5" t="s">
        <v>33</v>
      </c>
      <c r="E910" s="5" t="s">
        <v>12</v>
      </c>
      <c r="F910" s="12" t="s">
        <v>2116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>
      <c r="A911" s="203">
        <v>19</v>
      </c>
      <c r="B911" s="5"/>
      <c r="C911" s="5" t="s">
        <v>38</v>
      </c>
      <c r="D911" s="5" t="s">
        <v>37</v>
      </c>
      <c r="E911" s="5" t="s">
        <v>12</v>
      </c>
      <c r="F911" s="12" t="s">
        <v>2423</v>
      </c>
      <c r="G911" s="12">
        <v>2</v>
      </c>
      <c r="H911" s="13" t="s">
        <v>74</v>
      </c>
      <c r="I911" s="12">
        <f t="shared" si="151"/>
        <v>2</v>
      </c>
      <c r="J911" s="13" t="s">
        <v>72</v>
      </c>
      <c r="K911" s="30">
        <f t="shared" si="148"/>
        <v>0.66</v>
      </c>
      <c r="L911" s="30" t="s">
        <v>103</v>
      </c>
      <c r="M911" s="15">
        <f t="shared" si="149"/>
        <v>660</v>
      </c>
      <c r="N911" s="13" t="s">
        <v>71</v>
      </c>
    </row>
    <row r="912" spans="1:14">
      <c r="A912" s="203">
        <v>20</v>
      </c>
      <c r="B912" s="5"/>
      <c r="C912" s="5" t="s">
        <v>40</v>
      </c>
      <c r="D912" s="5" t="s">
        <v>39</v>
      </c>
      <c r="E912" s="5" t="s">
        <v>12</v>
      </c>
      <c r="F912" s="12" t="s">
        <v>2118</v>
      </c>
      <c r="G912" s="12">
        <v>3</v>
      </c>
      <c r="H912" s="13" t="s">
        <v>74</v>
      </c>
      <c r="I912" s="12">
        <f t="shared" si="151"/>
        <v>3</v>
      </c>
      <c r="J912" s="13" t="s">
        <v>72</v>
      </c>
      <c r="K912" s="30">
        <f t="shared" si="148"/>
        <v>0.99</v>
      </c>
      <c r="L912" s="30" t="s">
        <v>103</v>
      </c>
      <c r="M912" s="15">
        <f t="shared" si="149"/>
        <v>990</v>
      </c>
      <c r="N912" s="13" t="s">
        <v>71</v>
      </c>
    </row>
    <row r="913" spans="1:14">
      <c r="A913" s="203">
        <v>21</v>
      </c>
      <c r="B913" s="5"/>
      <c r="C913" s="5" t="s">
        <v>52</v>
      </c>
      <c r="D913" s="5" t="s">
        <v>79</v>
      </c>
      <c r="E913" s="5" t="s">
        <v>12</v>
      </c>
      <c r="F913" s="12" t="s">
        <v>1962</v>
      </c>
      <c r="G913" s="12">
        <v>1</v>
      </c>
      <c r="H913" s="13" t="s">
        <v>74</v>
      </c>
      <c r="I913" s="12">
        <f t="shared" si="151"/>
        <v>1</v>
      </c>
      <c r="J913" s="13" t="s">
        <v>72</v>
      </c>
      <c r="K913" s="30">
        <f t="shared" si="148"/>
        <v>0.33</v>
      </c>
      <c r="L913" s="30" t="s">
        <v>103</v>
      </c>
      <c r="M913" s="15">
        <f t="shared" si="149"/>
        <v>330</v>
      </c>
      <c r="N913" s="13" t="s">
        <v>71</v>
      </c>
    </row>
    <row r="914" spans="1:14">
      <c r="A914" s="203">
        <v>22</v>
      </c>
      <c r="B914" s="5"/>
      <c r="C914" s="102" t="s">
        <v>45</v>
      </c>
      <c r="D914" s="102" t="s">
        <v>44</v>
      </c>
      <c r="E914" s="102" t="s">
        <v>43</v>
      </c>
      <c r="F914" s="119" t="s">
        <v>2119</v>
      </c>
      <c r="G914" s="133">
        <v>0</v>
      </c>
      <c r="H914" s="134" t="s">
        <v>74</v>
      </c>
      <c r="I914" s="133">
        <f>G914*1.5</f>
        <v>0</v>
      </c>
      <c r="J914" s="134" t="s">
        <v>72</v>
      </c>
      <c r="K914" s="135">
        <f t="shared" si="148"/>
        <v>0</v>
      </c>
      <c r="L914" s="135" t="s">
        <v>103</v>
      </c>
      <c r="M914" s="136">
        <f t="shared" si="149"/>
        <v>0</v>
      </c>
      <c r="N914" s="134" t="s">
        <v>71</v>
      </c>
    </row>
    <row r="915" spans="1:14">
      <c r="A915" s="203">
        <v>23</v>
      </c>
      <c r="B915" s="5"/>
      <c r="C915" s="5" t="s">
        <v>1390</v>
      </c>
      <c r="D915" s="5" t="s">
        <v>46</v>
      </c>
      <c r="E915" s="5" t="s">
        <v>43</v>
      </c>
      <c r="F915" s="12" t="s">
        <v>2424</v>
      </c>
      <c r="G915" s="12">
        <v>1</v>
      </c>
      <c r="H915" s="13" t="s">
        <v>74</v>
      </c>
      <c r="I915" s="12">
        <f>G915*1.5</f>
        <v>1.5</v>
      </c>
      <c r="J915" s="13" t="s">
        <v>72</v>
      </c>
      <c r="K915" s="30">
        <f t="shared" si="148"/>
        <v>0.495</v>
      </c>
      <c r="L915" s="30" t="s">
        <v>103</v>
      </c>
      <c r="M915" s="15">
        <f t="shared" si="149"/>
        <v>495</v>
      </c>
      <c r="N915" s="13" t="s">
        <v>71</v>
      </c>
    </row>
    <row r="916" spans="1:14">
      <c r="A916" s="203">
        <v>24</v>
      </c>
      <c r="B916" s="5"/>
      <c r="C916" s="5" t="s">
        <v>42</v>
      </c>
      <c r="D916" s="5" t="s">
        <v>41</v>
      </c>
      <c r="E916" s="5" t="s">
        <v>43</v>
      </c>
      <c r="F916" s="12" t="s">
        <v>1928</v>
      </c>
      <c r="G916" s="12">
        <v>0</v>
      </c>
      <c r="H916" s="13" t="s">
        <v>74</v>
      </c>
      <c r="I916" s="12">
        <f>G916*1.5</f>
        <v>0</v>
      </c>
      <c r="J916" s="13" t="s">
        <v>72</v>
      </c>
      <c r="K916" s="30">
        <f t="shared" si="148"/>
        <v>0</v>
      </c>
      <c r="L916" s="30" t="s">
        <v>103</v>
      </c>
      <c r="M916" s="15">
        <f t="shared" si="149"/>
        <v>0</v>
      </c>
      <c r="N916" s="13" t="s">
        <v>71</v>
      </c>
    </row>
    <row r="917" spans="1:14">
      <c r="A917" s="203">
        <v>25</v>
      </c>
      <c r="B917" s="5"/>
      <c r="C917" s="5" t="s">
        <v>1168</v>
      </c>
      <c r="D917" s="5"/>
      <c r="E917" s="5" t="s">
        <v>12</v>
      </c>
      <c r="F917" s="12" t="s">
        <v>1952</v>
      </c>
      <c r="G917" s="12">
        <v>1</v>
      </c>
      <c r="H917" s="13" t="s">
        <v>74</v>
      </c>
      <c r="I917" s="12">
        <f>G917*4</f>
        <v>4</v>
      </c>
      <c r="J917" s="13" t="s">
        <v>72</v>
      </c>
      <c r="K917" s="30">
        <f t="shared" si="148"/>
        <v>1.32</v>
      </c>
      <c r="L917" s="30" t="s">
        <v>103</v>
      </c>
      <c r="M917" s="15">
        <f t="shared" si="149"/>
        <v>1320</v>
      </c>
      <c r="N917" s="13" t="s">
        <v>71</v>
      </c>
    </row>
    <row r="918" spans="1:14">
      <c r="A918" s="203">
        <v>26</v>
      </c>
      <c r="B918" s="5"/>
      <c r="C918" s="5" t="s">
        <v>1931</v>
      </c>
      <c r="D918" s="5"/>
      <c r="E918" s="5" t="s">
        <v>12</v>
      </c>
      <c r="F918" s="12" t="s">
        <v>990</v>
      </c>
      <c r="G918" s="12">
        <v>1</v>
      </c>
      <c r="H918" s="13" t="s">
        <v>74</v>
      </c>
      <c r="I918" s="12">
        <f t="shared" ref="I918" si="152">G918*1.5</f>
        <v>1.5</v>
      </c>
      <c r="J918" s="13" t="s">
        <v>72</v>
      </c>
      <c r="K918" s="30">
        <f t="shared" si="148"/>
        <v>0.495</v>
      </c>
      <c r="L918" s="30" t="s">
        <v>103</v>
      </c>
      <c r="M918" s="15">
        <f t="shared" si="149"/>
        <v>495</v>
      </c>
      <c r="N918" s="13" t="s">
        <v>71</v>
      </c>
    </row>
    <row r="919" spans="1:14">
      <c r="A919" s="203">
        <v>27</v>
      </c>
      <c r="B919" s="5"/>
      <c r="C919" s="5" t="s">
        <v>1919</v>
      </c>
      <c r="D919" s="5"/>
      <c r="E919" s="5" t="s">
        <v>12</v>
      </c>
      <c r="F919" s="12" t="s">
        <v>505</v>
      </c>
      <c r="G919" s="12">
        <v>1</v>
      </c>
      <c r="H919" s="13" t="s">
        <v>74</v>
      </c>
      <c r="I919" s="12">
        <f>G919*1</f>
        <v>1</v>
      </c>
      <c r="J919" s="13" t="s">
        <v>72</v>
      </c>
      <c r="K919" s="30">
        <f t="shared" si="148"/>
        <v>0.33</v>
      </c>
      <c r="L919" s="30" t="s">
        <v>103</v>
      </c>
      <c r="M919" s="15">
        <f t="shared" si="149"/>
        <v>330</v>
      </c>
      <c r="N919" s="13" t="s">
        <v>71</v>
      </c>
    </row>
    <row r="920" spans="1:14">
      <c r="A920" s="203">
        <v>28</v>
      </c>
      <c r="B920" s="5"/>
      <c r="C920" s="5" t="s">
        <v>832</v>
      </c>
      <c r="D920" s="5"/>
      <c r="E920" s="5" t="s">
        <v>12</v>
      </c>
      <c r="F920" s="12" t="s">
        <v>1920</v>
      </c>
      <c r="G920" s="12">
        <v>1</v>
      </c>
      <c r="H920" s="13" t="s">
        <v>74</v>
      </c>
      <c r="I920" s="12">
        <f>G920*1</f>
        <v>1</v>
      </c>
      <c r="J920" s="13" t="s">
        <v>72</v>
      </c>
      <c r="K920" s="30">
        <f t="shared" si="148"/>
        <v>0.33</v>
      </c>
      <c r="L920" s="30" t="s">
        <v>103</v>
      </c>
      <c r="M920" s="15">
        <f t="shared" si="149"/>
        <v>330</v>
      </c>
      <c r="N920" s="13" t="s">
        <v>71</v>
      </c>
    </row>
    <row r="921" spans="1:14">
      <c r="A921" s="203">
        <v>29</v>
      </c>
      <c r="B921" s="5"/>
      <c r="C921" s="5" t="s">
        <v>1114</v>
      </c>
      <c r="D921" s="5"/>
      <c r="E921" s="5" t="s">
        <v>12</v>
      </c>
      <c r="F921" s="103" t="s">
        <v>322</v>
      </c>
      <c r="G921" s="12">
        <v>1</v>
      </c>
      <c r="H921" s="13" t="s">
        <v>74</v>
      </c>
      <c r="I921" s="12">
        <f>G921*1</f>
        <v>1</v>
      </c>
      <c r="J921" s="13" t="s">
        <v>72</v>
      </c>
      <c r="K921" s="30">
        <f t="shared" si="148"/>
        <v>0.33</v>
      </c>
      <c r="L921" s="30" t="s">
        <v>103</v>
      </c>
      <c r="M921" s="15">
        <f t="shared" si="149"/>
        <v>330</v>
      </c>
      <c r="N921" s="13" t="s">
        <v>71</v>
      </c>
    </row>
    <row r="922" spans="1:14">
      <c r="A922" s="203">
        <v>30</v>
      </c>
      <c r="B922" s="5"/>
      <c r="C922" s="5" t="s">
        <v>126</v>
      </c>
      <c r="D922" s="5"/>
      <c r="E922" s="5" t="s">
        <v>43</v>
      </c>
      <c r="F922" s="12" t="s">
        <v>2017</v>
      </c>
      <c r="G922" s="12">
        <v>2</v>
      </c>
      <c r="H922" s="13" t="s">
        <v>74</v>
      </c>
      <c r="I922" s="12">
        <f t="shared" ref="I922" si="153">G922*4</f>
        <v>8</v>
      </c>
      <c r="J922" s="13" t="s">
        <v>72</v>
      </c>
      <c r="K922" s="30">
        <f t="shared" si="148"/>
        <v>2.64</v>
      </c>
      <c r="L922" s="30" t="s">
        <v>103</v>
      </c>
      <c r="M922" s="15">
        <f t="shared" si="149"/>
        <v>2640</v>
      </c>
      <c r="N922" s="13" t="s">
        <v>71</v>
      </c>
    </row>
    <row r="923" spans="1:14">
      <c r="A923" s="203">
        <v>31</v>
      </c>
      <c r="B923" s="5"/>
      <c r="C923" s="5" t="s">
        <v>893</v>
      </c>
      <c r="D923" s="5"/>
      <c r="E923" s="5" t="s">
        <v>12</v>
      </c>
      <c r="F923" s="12" t="s">
        <v>220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203">
        <v>32</v>
      </c>
      <c r="B924" s="5"/>
      <c r="C924" s="5" t="s">
        <v>1193</v>
      </c>
      <c r="D924" s="5"/>
      <c r="E924" s="5" t="s">
        <v>43</v>
      </c>
      <c r="F924" s="12" t="s">
        <v>218</v>
      </c>
      <c r="G924" s="12">
        <v>1</v>
      </c>
      <c r="H924" s="13" t="s">
        <v>74</v>
      </c>
      <c r="I924" s="12">
        <f>G924*1</f>
        <v>1</v>
      </c>
      <c r="J924" s="13" t="s">
        <v>72</v>
      </c>
      <c r="K924" s="30">
        <f t="shared" si="148"/>
        <v>0.33</v>
      </c>
      <c r="L924" s="30" t="s">
        <v>103</v>
      </c>
      <c r="M924" s="15">
        <f t="shared" si="149"/>
        <v>330</v>
      </c>
      <c r="N924" s="13" t="s">
        <v>71</v>
      </c>
    </row>
    <row r="925" spans="1:14">
      <c r="A925" s="203">
        <v>33</v>
      </c>
      <c r="B925" s="5"/>
      <c r="C925" s="5" t="s">
        <v>686</v>
      </c>
      <c r="D925" s="5"/>
      <c r="E925" s="5" t="s">
        <v>12</v>
      </c>
      <c r="F925" s="12" t="s">
        <v>795</v>
      </c>
      <c r="G925" s="12">
        <v>1</v>
      </c>
      <c r="H925" s="13" t="s">
        <v>74</v>
      </c>
      <c r="I925" s="12">
        <f>G925*1.5</f>
        <v>1.5</v>
      </c>
      <c r="J925" s="13" t="s">
        <v>72</v>
      </c>
      <c r="K925" s="30">
        <f t="shared" si="148"/>
        <v>0.495</v>
      </c>
      <c r="L925" s="30" t="s">
        <v>103</v>
      </c>
      <c r="M925" s="15">
        <f t="shared" si="149"/>
        <v>495</v>
      </c>
      <c r="N925" s="13" t="s">
        <v>71</v>
      </c>
    </row>
    <row r="926" spans="1:14">
      <c r="A926" s="203">
        <v>34</v>
      </c>
      <c r="B926" s="5"/>
      <c r="C926" s="5" t="s">
        <v>1929</v>
      </c>
      <c r="D926" s="5"/>
      <c r="E926" s="5" t="s">
        <v>12</v>
      </c>
      <c r="F926" s="12" t="s">
        <v>1930</v>
      </c>
      <c r="G926" s="12">
        <v>1</v>
      </c>
      <c r="H926" s="13" t="s">
        <v>74</v>
      </c>
      <c r="I926" s="12">
        <f>G926*1</f>
        <v>1</v>
      </c>
      <c r="J926" s="13" t="s">
        <v>72</v>
      </c>
      <c r="K926" s="30">
        <f t="shared" si="148"/>
        <v>0.33</v>
      </c>
      <c r="L926" s="30" t="s">
        <v>103</v>
      </c>
      <c r="M926" s="15">
        <f t="shared" si="149"/>
        <v>330</v>
      </c>
      <c r="N926" s="13" t="s">
        <v>71</v>
      </c>
    </row>
    <row r="927" spans="1:14">
      <c r="A927" s="203">
        <v>35</v>
      </c>
      <c r="B927" s="5"/>
      <c r="C927" s="5" t="s">
        <v>52</v>
      </c>
      <c r="D927" s="5"/>
      <c r="E927" s="5" t="s">
        <v>12</v>
      </c>
      <c r="F927" s="5" t="s">
        <v>1918</v>
      </c>
      <c r="G927" s="30">
        <v>4</v>
      </c>
      <c r="H927" s="13" t="s">
        <v>74</v>
      </c>
      <c r="I927" s="12">
        <f>G927*1</f>
        <v>4</v>
      </c>
      <c r="J927" s="13" t="s">
        <v>72</v>
      </c>
      <c r="K927" s="30">
        <f t="shared" si="148"/>
        <v>1.32</v>
      </c>
      <c r="L927" s="30" t="s">
        <v>103</v>
      </c>
      <c r="M927" s="15">
        <f t="shared" si="149"/>
        <v>1320</v>
      </c>
      <c r="N927" s="13" t="s">
        <v>71</v>
      </c>
    </row>
    <row r="928" spans="1:14">
      <c r="A928" s="203">
        <v>36</v>
      </c>
      <c r="B928" s="5"/>
      <c r="C928" s="5" t="s">
        <v>1916</v>
      </c>
      <c r="D928" s="5"/>
      <c r="E928" s="5" t="s">
        <v>43</v>
      </c>
      <c r="F928" s="5" t="s">
        <v>1917</v>
      </c>
      <c r="G928" s="30">
        <v>1</v>
      </c>
      <c r="H928" s="13" t="s">
        <v>74</v>
      </c>
      <c r="I928" s="12">
        <f>G928*1</f>
        <v>1</v>
      </c>
      <c r="J928" s="13" t="s">
        <v>72</v>
      </c>
      <c r="K928" s="30">
        <f t="shared" si="148"/>
        <v>0.33</v>
      </c>
      <c r="L928" s="30" t="s">
        <v>103</v>
      </c>
      <c r="M928" s="15">
        <f t="shared" si="149"/>
        <v>330</v>
      </c>
      <c r="N928" s="13" t="s">
        <v>71</v>
      </c>
    </row>
    <row r="929" spans="1:14">
      <c r="A929" s="203">
        <v>37</v>
      </c>
      <c r="B929" s="5"/>
      <c r="C929" s="5" t="s">
        <v>49</v>
      </c>
      <c r="D929" s="5" t="s">
        <v>48</v>
      </c>
      <c r="E929" s="5" t="s">
        <v>1369</v>
      </c>
      <c r="F929" s="5" t="s">
        <v>2425</v>
      </c>
      <c r="G929" s="12">
        <v>2</v>
      </c>
      <c r="H929" s="13" t="s">
        <v>74</v>
      </c>
      <c r="I929" s="12">
        <v>4</v>
      </c>
      <c r="J929" s="13" t="s">
        <v>72</v>
      </c>
      <c r="K929" s="12">
        <f t="shared" si="148"/>
        <v>1.32</v>
      </c>
      <c r="L929" s="13" t="s">
        <v>103</v>
      </c>
      <c r="M929" s="12">
        <f t="shared" si="149"/>
        <v>1320</v>
      </c>
      <c r="N929" s="13" t="s">
        <v>71</v>
      </c>
    </row>
    <row r="930" spans="1:14">
      <c r="A930" s="203">
        <v>38</v>
      </c>
      <c r="B930" s="5"/>
      <c r="C930" s="102" t="s">
        <v>1371</v>
      </c>
      <c r="D930" s="102" t="s">
        <v>25</v>
      </c>
      <c r="E930" s="102" t="s">
        <v>1372</v>
      </c>
      <c r="F930" s="160" t="s">
        <v>1375</v>
      </c>
      <c r="G930" s="140">
        <v>0</v>
      </c>
      <c r="H930" s="141" t="s">
        <v>74</v>
      </c>
      <c r="I930" s="140">
        <v>7</v>
      </c>
      <c r="J930" s="141" t="s">
        <v>72</v>
      </c>
      <c r="K930" s="142" t="s">
        <v>1373</v>
      </c>
      <c r="L930" s="141" t="s">
        <v>103</v>
      </c>
      <c r="M930" s="142" t="s">
        <v>1374</v>
      </c>
      <c r="N930" s="141" t="s">
        <v>71</v>
      </c>
    </row>
    <row r="931" spans="1:14">
      <c r="A931" s="281" t="s">
        <v>54</v>
      </c>
      <c r="B931" s="282"/>
      <c r="C931" s="282"/>
      <c r="D931" s="282"/>
      <c r="E931" s="283"/>
      <c r="F931" s="202"/>
      <c r="G931" s="12">
        <f>SUM(G893:G930)</f>
        <v>67</v>
      </c>
      <c r="H931" s="13" t="s">
        <v>74</v>
      </c>
      <c r="I931" s="12">
        <f>SUM(I893:I929)</f>
        <v>218.5</v>
      </c>
      <c r="J931" s="13" t="s">
        <v>72</v>
      </c>
      <c r="K931" s="30">
        <f>I931*0.33</f>
        <v>72.105000000000004</v>
      </c>
      <c r="L931" s="30" t="s">
        <v>103</v>
      </c>
      <c r="M931" s="34">
        <f>SUM(M893:M929)</f>
        <v>72105</v>
      </c>
      <c r="N931" s="13" t="s">
        <v>71</v>
      </c>
    </row>
    <row r="933" spans="1:14">
      <c r="A933" s="286" t="s">
        <v>1932</v>
      </c>
      <c r="B933" s="286" t="s">
        <v>0</v>
      </c>
      <c r="C933" s="286" t="s">
        <v>2</v>
      </c>
      <c r="D933" s="286" t="s">
        <v>4</v>
      </c>
      <c r="E933" s="286" t="s">
        <v>1</v>
      </c>
      <c r="F933" s="286" t="s">
        <v>280</v>
      </c>
      <c r="G933" s="288" t="s">
        <v>5</v>
      </c>
      <c r="H933" s="289"/>
      <c r="I933" s="288" t="s">
        <v>6</v>
      </c>
      <c r="J933" s="289"/>
      <c r="K933" s="288" t="s">
        <v>101</v>
      </c>
      <c r="L933" s="289"/>
      <c r="M933" s="288" t="s">
        <v>102</v>
      </c>
      <c r="N933" s="289"/>
    </row>
    <row r="934" spans="1:14">
      <c r="A934" s="287"/>
      <c r="B934" s="287"/>
      <c r="C934" s="287"/>
      <c r="D934" s="287"/>
      <c r="E934" s="287"/>
      <c r="F934" s="287"/>
      <c r="G934" s="290"/>
      <c r="H934" s="291"/>
      <c r="I934" s="290"/>
      <c r="J934" s="291"/>
      <c r="K934" s="290"/>
      <c r="L934" s="291"/>
      <c r="M934" s="290"/>
      <c r="N934" s="291"/>
    </row>
    <row r="935" spans="1:14">
      <c r="A935" s="163">
        <v>1</v>
      </c>
      <c r="B935" s="16" t="s">
        <v>65</v>
      </c>
      <c r="C935" s="5" t="s">
        <v>3</v>
      </c>
      <c r="D935" s="5" t="s">
        <v>7</v>
      </c>
      <c r="E935" s="5" t="s">
        <v>8</v>
      </c>
      <c r="F935" s="12" t="s">
        <v>2326</v>
      </c>
      <c r="G935" s="12">
        <v>4</v>
      </c>
      <c r="H935" s="13" t="s">
        <v>74</v>
      </c>
      <c r="I935" s="12">
        <f t="shared" ref="I935:I937" si="154">G935*6</f>
        <v>24</v>
      </c>
      <c r="J935" s="13" t="s">
        <v>72</v>
      </c>
      <c r="K935" s="30">
        <f t="shared" ref="K935:K971" si="155">I935*0.33</f>
        <v>7.92</v>
      </c>
      <c r="L935" s="30" t="s">
        <v>103</v>
      </c>
      <c r="M935" s="15">
        <f t="shared" ref="M935:M971" si="156">K935*1000</f>
        <v>7920</v>
      </c>
      <c r="N935" s="13" t="s">
        <v>71</v>
      </c>
    </row>
    <row r="936" spans="1:14">
      <c r="A936" s="163">
        <v>2</v>
      </c>
      <c r="B936" s="162">
        <v>43669</v>
      </c>
      <c r="C936" s="5" t="s">
        <v>56</v>
      </c>
      <c r="D936" s="5" t="s">
        <v>93</v>
      </c>
      <c r="E936" s="5" t="s">
        <v>8</v>
      </c>
      <c r="F936" s="93" t="s">
        <v>2430</v>
      </c>
      <c r="G936" s="12">
        <v>2</v>
      </c>
      <c r="H936" s="13" t="s">
        <v>74</v>
      </c>
      <c r="I936" s="12">
        <f t="shared" si="154"/>
        <v>12</v>
      </c>
      <c r="J936" s="13" t="s">
        <v>72</v>
      </c>
      <c r="K936" s="30">
        <f t="shared" si="155"/>
        <v>3.96</v>
      </c>
      <c r="L936" s="30" t="s">
        <v>103</v>
      </c>
      <c r="M936" s="15">
        <f t="shared" si="156"/>
        <v>3960</v>
      </c>
      <c r="N936" s="13" t="s">
        <v>71</v>
      </c>
    </row>
    <row r="937" spans="1:14">
      <c r="A937" s="163">
        <v>3</v>
      </c>
      <c r="B937" s="5"/>
      <c r="C937" s="5" t="s">
        <v>15</v>
      </c>
      <c r="D937" s="5" t="s">
        <v>647</v>
      </c>
      <c r="E937" s="5" t="s">
        <v>8</v>
      </c>
      <c r="F937" s="12" t="s">
        <v>2123</v>
      </c>
      <c r="G937" s="12">
        <v>0</v>
      </c>
      <c r="H937" s="13" t="s">
        <v>74</v>
      </c>
      <c r="I937" s="12">
        <f t="shared" si="154"/>
        <v>0</v>
      </c>
      <c r="J937" s="13" t="s">
        <v>72</v>
      </c>
      <c r="K937" s="30">
        <f t="shared" si="155"/>
        <v>0</v>
      </c>
      <c r="L937" s="30" t="s">
        <v>103</v>
      </c>
      <c r="M937" s="15">
        <f t="shared" si="156"/>
        <v>0</v>
      </c>
      <c r="N937" s="13" t="s">
        <v>71</v>
      </c>
    </row>
    <row r="938" spans="1:14">
      <c r="A938" s="163">
        <v>4</v>
      </c>
      <c r="B938" s="5"/>
      <c r="C938" s="5" t="s">
        <v>17</v>
      </c>
      <c r="D938" s="5" t="s">
        <v>16</v>
      </c>
      <c r="E938" s="5" t="s">
        <v>8</v>
      </c>
      <c r="F938" s="12" t="s">
        <v>2426</v>
      </c>
      <c r="G938" s="12">
        <v>4</v>
      </c>
      <c r="H938" s="13" t="s">
        <v>74</v>
      </c>
      <c r="I938" s="12">
        <f>G938*F4319</f>
        <v>0</v>
      </c>
      <c r="J938" s="13" t="s">
        <v>72</v>
      </c>
      <c r="K938" s="30">
        <f t="shared" si="155"/>
        <v>0</v>
      </c>
      <c r="L938" s="30" t="s">
        <v>103</v>
      </c>
      <c r="M938" s="15">
        <f t="shared" si="156"/>
        <v>0</v>
      </c>
      <c r="N938" s="13" t="s">
        <v>71</v>
      </c>
    </row>
    <row r="939" spans="1:14">
      <c r="A939" s="163">
        <v>5</v>
      </c>
      <c r="B939" s="5"/>
      <c r="C939" s="5" t="s">
        <v>251</v>
      </c>
      <c r="D939" s="5" t="s">
        <v>18</v>
      </c>
      <c r="E939" s="5" t="s">
        <v>8</v>
      </c>
      <c r="F939" s="12" t="s">
        <v>2125</v>
      </c>
      <c r="G939" s="12">
        <v>4</v>
      </c>
      <c r="H939" s="13" t="s">
        <v>74</v>
      </c>
      <c r="I939" s="12">
        <f t="shared" ref="I939:I943" si="157">G939*6</f>
        <v>24</v>
      </c>
      <c r="J939" s="13" t="s">
        <v>72</v>
      </c>
      <c r="K939" s="30">
        <f t="shared" si="155"/>
        <v>7.92</v>
      </c>
      <c r="L939" s="30" t="s">
        <v>103</v>
      </c>
      <c r="M939" s="15">
        <f t="shared" si="156"/>
        <v>7920</v>
      </c>
      <c r="N939" s="13" t="s">
        <v>71</v>
      </c>
    </row>
    <row r="940" spans="1:14">
      <c r="A940" s="163">
        <v>6</v>
      </c>
      <c r="B940" s="5"/>
      <c r="C940" s="9" t="s">
        <v>52</v>
      </c>
      <c r="D940" s="9" t="s">
        <v>51</v>
      </c>
      <c r="E940" s="9" t="s">
        <v>8</v>
      </c>
      <c r="F940" s="201" t="s">
        <v>2427</v>
      </c>
      <c r="G940" s="12">
        <v>4</v>
      </c>
      <c r="H940" s="13" t="s">
        <v>74</v>
      </c>
      <c r="I940" s="12">
        <f t="shared" si="157"/>
        <v>24</v>
      </c>
      <c r="J940" s="13" t="s">
        <v>72</v>
      </c>
      <c r="K940" s="30">
        <f t="shared" si="155"/>
        <v>7.92</v>
      </c>
      <c r="L940" s="30" t="s">
        <v>103</v>
      </c>
      <c r="M940" s="15">
        <f t="shared" si="156"/>
        <v>7920</v>
      </c>
      <c r="N940" s="13" t="s">
        <v>71</v>
      </c>
    </row>
    <row r="941" spans="1:14">
      <c r="A941" s="163">
        <v>7</v>
      </c>
      <c r="B941" s="5"/>
      <c r="C941" s="5" t="s">
        <v>10</v>
      </c>
      <c r="D941" s="5" t="s">
        <v>93</v>
      </c>
      <c r="E941" s="5" t="s">
        <v>8</v>
      </c>
      <c r="F941" s="12" t="s">
        <v>2074</v>
      </c>
      <c r="G941" s="12">
        <v>5</v>
      </c>
      <c r="H941" s="13" t="s">
        <v>74</v>
      </c>
      <c r="I941" s="12">
        <f t="shared" si="157"/>
        <v>30</v>
      </c>
      <c r="J941" s="13" t="s">
        <v>72</v>
      </c>
      <c r="K941" s="30">
        <f t="shared" si="155"/>
        <v>9.9</v>
      </c>
      <c r="L941" s="30" t="s">
        <v>103</v>
      </c>
      <c r="M941" s="15">
        <f t="shared" si="156"/>
        <v>9900</v>
      </c>
      <c r="N941" s="13" t="s">
        <v>71</v>
      </c>
    </row>
    <row r="942" spans="1:14">
      <c r="A942" s="203">
        <v>8</v>
      </c>
      <c r="B942" s="5"/>
      <c r="C942" s="102" t="s">
        <v>26</v>
      </c>
      <c r="D942" s="102" t="s">
        <v>89</v>
      </c>
      <c r="E942" s="102" t="s">
        <v>8</v>
      </c>
      <c r="F942" s="119" t="s">
        <v>2127</v>
      </c>
      <c r="G942" s="133">
        <v>5</v>
      </c>
      <c r="H942" s="134" t="s">
        <v>74</v>
      </c>
      <c r="I942" s="133">
        <f t="shared" si="157"/>
        <v>30</v>
      </c>
      <c r="J942" s="134" t="s">
        <v>72</v>
      </c>
      <c r="K942" s="30">
        <f t="shared" si="155"/>
        <v>9.9</v>
      </c>
      <c r="L942" s="135" t="s">
        <v>103</v>
      </c>
      <c r="M942" s="136">
        <f t="shared" si="156"/>
        <v>9900</v>
      </c>
      <c r="N942" s="134" t="s">
        <v>71</v>
      </c>
    </row>
    <row r="943" spans="1:14">
      <c r="A943" s="203">
        <v>9</v>
      </c>
      <c r="B943" s="5"/>
      <c r="C943" s="5" t="s">
        <v>94</v>
      </c>
      <c r="D943" s="5" t="s">
        <v>95</v>
      </c>
      <c r="E943" s="5" t="s">
        <v>8</v>
      </c>
      <c r="F943" s="113" t="s">
        <v>75</v>
      </c>
      <c r="G943" s="12">
        <v>0</v>
      </c>
      <c r="H943" s="13" t="s">
        <v>74</v>
      </c>
      <c r="I943" s="12">
        <f t="shared" si="157"/>
        <v>0</v>
      </c>
      <c r="J943" s="13" t="s">
        <v>72</v>
      </c>
      <c r="K943" s="30">
        <f t="shared" si="155"/>
        <v>0</v>
      </c>
      <c r="L943" s="30" t="s">
        <v>103</v>
      </c>
      <c r="M943" s="15">
        <f t="shared" si="156"/>
        <v>0</v>
      </c>
      <c r="N943" s="13" t="s">
        <v>71</v>
      </c>
    </row>
    <row r="944" spans="1:14">
      <c r="A944" s="203">
        <v>10</v>
      </c>
      <c r="B944" s="5"/>
      <c r="C944" s="5" t="s">
        <v>190</v>
      </c>
      <c r="D944" s="5" t="s">
        <v>20</v>
      </c>
      <c r="E944" s="5" t="s">
        <v>173</v>
      </c>
      <c r="F944" s="113" t="s">
        <v>2429</v>
      </c>
      <c r="G944" s="12">
        <v>1</v>
      </c>
      <c r="H944" s="13" t="s">
        <v>74</v>
      </c>
      <c r="I944" s="12">
        <f>G944*7</f>
        <v>7</v>
      </c>
      <c r="J944" s="13" t="s">
        <v>72</v>
      </c>
      <c r="K944" s="30">
        <f t="shared" si="155"/>
        <v>2.31</v>
      </c>
      <c r="L944" s="30" t="s">
        <v>103</v>
      </c>
      <c r="M944" s="15">
        <f t="shared" si="156"/>
        <v>2310</v>
      </c>
      <c r="N944" s="13" t="s">
        <v>71</v>
      </c>
    </row>
    <row r="945" spans="1:14">
      <c r="A945" s="203">
        <v>11</v>
      </c>
      <c r="B945" s="5"/>
      <c r="C945" s="5" t="s">
        <v>34</v>
      </c>
      <c r="D945" s="5" t="s">
        <v>134</v>
      </c>
      <c r="E945" s="5" t="s">
        <v>173</v>
      </c>
      <c r="F945" s="12" t="s">
        <v>2428</v>
      </c>
      <c r="G945" s="12">
        <v>1</v>
      </c>
      <c r="H945" s="13" t="s">
        <v>74</v>
      </c>
      <c r="I945" s="12">
        <f>G945*7</f>
        <v>7</v>
      </c>
      <c r="J945" s="13" t="s">
        <v>72</v>
      </c>
      <c r="K945" s="30">
        <f t="shared" si="155"/>
        <v>2.31</v>
      </c>
      <c r="L945" s="30" t="s">
        <v>103</v>
      </c>
      <c r="M945" s="15">
        <f t="shared" si="156"/>
        <v>2310</v>
      </c>
      <c r="N945" s="13" t="s">
        <v>71</v>
      </c>
    </row>
    <row r="946" spans="1:14">
      <c r="A946" s="203">
        <v>12</v>
      </c>
      <c r="B946" s="5"/>
      <c r="C946" s="5" t="s">
        <v>23</v>
      </c>
      <c r="D946" s="5" t="s">
        <v>136</v>
      </c>
      <c r="E946" s="5" t="s">
        <v>12</v>
      </c>
      <c r="F946" s="5" t="s">
        <v>2129</v>
      </c>
      <c r="G946" s="12">
        <v>3</v>
      </c>
      <c r="H946" s="13" t="s">
        <v>74</v>
      </c>
      <c r="I946" s="12">
        <f t="shared" ref="I946:I955" si="158">G946*1</f>
        <v>3</v>
      </c>
      <c r="J946" s="13" t="s">
        <v>72</v>
      </c>
      <c r="K946" s="30">
        <f t="shared" si="155"/>
        <v>0.99</v>
      </c>
      <c r="L946" s="30" t="s">
        <v>103</v>
      </c>
      <c r="M946" s="15">
        <f t="shared" si="156"/>
        <v>990</v>
      </c>
      <c r="N946" s="13" t="s">
        <v>71</v>
      </c>
    </row>
    <row r="947" spans="1:14">
      <c r="A947" s="203">
        <v>13</v>
      </c>
      <c r="B947" s="5"/>
      <c r="C947" s="5" t="s">
        <v>90</v>
      </c>
      <c r="D947" s="5" t="s">
        <v>91</v>
      </c>
      <c r="E947" s="5" t="s">
        <v>12</v>
      </c>
      <c r="F947" s="12" t="s">
        <v>1342</v>
      </c>
      <c r="G947" s="12">
        <v>0</v>
      </c>
      <c r="H947" s="13" t="s">
        <v>74</v>
      </c>
      <c r="I947" s="12">
        <f t="shared" si="158"/>
        <v>0</v>
      </c>
      <c r="J947" s="13" t="s">
        <v>72</v>
      </c>
      <c r="K947" s="30">
        <f t="shared" si="155"/>
        <v>0</v>
      </c>
      <c r="L947" s="30" t="s">
        <v>103</v>
      </c>
      <c r="M947" s="15">
        <f t="shared" si="156"/>
        <v>0</v>
      </c>
      <c r="N947" s="13" t="s">
        <v>71</v>
      </c>
    </row>
    <row r="948" spans="1:14">
      <c r="A948" s="203">
        <v>14</v>
      </c>
      <c r="B948" s="5"/>
      <c r="C948" s="5" t="s">
        <v>81</v>
      </c>
      <c r="D948" s="5" t="s">
        <v>82</v>
      </c>
      <c r="E948" s="5" t="s">
        <v>12</v>
      </c>
      <c r="F948" s="12" t="s">
        <v>2130</v>
      </c>
      <c r="G948" s="12">
        <v>0</v>
      </c>
      <c r="H948" s="13" t="s">
        <v>74</v>
      </c>
      <c r="I948" s="12">
        <f t="shared" si="158"/>
        <v>0</v>
      </c>
      <c r="J948" s="13" t="s">
        <v>72</v>
      </c>
      <c r="K948" s="30">
        <f t="shared" si="155"/>
        <v>0</v>
      </c>
      <c r="L948" s="30" t="s">
        <v>103</v>
      </c>
      <c r="M948" s="15">
        <f t="shared" si="156"/>
        <v>0</v>
      </c>
      <c r="N948" s="13" t="s">
        <v>71</v>
      </c>
    </row>
    <row r="949" spans="1:14">
      <c r="A949" s="203">
        <v>15</v>
      </c>
      <c r="B949" s="5"/>
      <c r="C949" s="5" t="s">
        <v>11</v>
      </c>
      <c r="D949" s="5" t="s">
        <v>13</v>
      </c>
      <c r="E949" s="5" t="s">
        <v>12</v>
      </c>
      <c r="F949" s="113" t="s">
        <v>2431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203">
        <v>16</v>
      </c>
      <c r="B950" s="5"/>
      <c r="C950" s="5" t="s">
        <v>28</v>
      </c>
      <c r="D950" s="5" t="s">
        <v>27</v>
      </c>
      <c r="E950" s="5" t="s">
        <v>12</v>
      </c>
      <c r="F950" s="12" t="s">
        <v>1913</v>
      </c>
      <c r="G950" s="12">
        <v>1</v>
      </c>
      <c r="H950" s="13" t="s">
        <v>74</v>
      </c>
      <c r="I950" s="12">
        <f t="shared" si="158"/>
        <v>1</v>
      </c>
      <c r="J950" s="13" t="s">
        <v>72</v>
      </c>
      <c r="K950" s="30">
        <f t="shared" si="155"/>
        <v>0.33</v>
      </c>
      <c r="L950" s="30" t="s">
        <v>103</v>
      </c>
      <c r="M950" s="15">
        <f t="shared" si="156"/>
        <v>330</v>
      </c>
      <c r="N950" s="13" t="s">
        <v>71</v>
      </c>
    </row>
    <row r="951" spans="1:14">
      <c r="A951" s="203">
        <v>17</v>
      </c>
      <c r="B951" s="5"/>
      <c r="C951" s="102" t="s">
        <v>30</v>
      </c>
      <c r="D951" s="102" t="s">
        <v>29</v>
      </c>
      <c r="E951" s="102" t="s">
        <v>12</v>
      </c>
      <c r="F951" s="133" t="s">
        <v>2131</v>
      </c>
      <c r="G951" s="133">
        <v>0</v>
      </c>
      <c r="H951" s="134" t="s">
        <v>74</v>
      </c>
      <c r="I951" s="133">
        <f t="shared" si="158"/>
        <v>0</v>
      </c>
      <c r="J951" s="134" t="s">
        <v>72</v>
      </c>
      <c r="K951" s="135">
        <f t="shared" si="155"/>
        <v>0</v>
      </c>
      <c r="L951" s="135" t="s">
        <v>103</v>
      </c>
      <c r="M951" s="136">
        <f t="shared" si="156"/>
        <v>0</v>
      </c>
      <c r="N951" s="134" t="s">
        <v>71</v>
      </c>
    </row>
    <row r="952" spans="1:14">
      <c r="A952" s="203">
        <v>18</v>
      </c>
      <c r="B952" s="5"/>
      <c r="C952" s="5" t="s">
        <v>32</v>
      </c>
      <c r="D952" s="5" t="s">
        <v>33</v>
      </c>
      <c r="E952" s="5" t="s">
        <v>12</v>
      </c>
      <c r="F952" s="12" t="s">
        <v>1523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203">
        <v>19</v>
      </c>
      <c r="B953" s="5"/>
      <c r="C953" s="5" t="s">
        <v>38</v>
      </c>
      <c r="D953" s="5" t="s">
        <v>37</v>
      </c>
      <c r="E953" s="5" t="s">
        <v>12</v>
      </c>
      <c r="F953" s="12" t="s">
        <v>2432</v>
      </c>
      <c r="G953" s="12">
        <v>1</v>
      </c>
      <c r="H953" s="13" t="s">
        <v>74</v>
      </c>
      <c r="I953" s="12">
        <f t="shared" si="158"/>
        <v>1</v>
      </c>
      <c r="J953" s="13" t="s">
        <v>72</v>
      </c>
      <c r="K953" s="30">
        <f t="shared" si="155"/>
        <v>0.33</v>
      </c>
      <c r="L953" s="30" t="s">
        <v>103</v>
      </c>
      <c r="M953" s="15">
        <f t="shared" si="156"/>
        <v>330</v>
      </c>
      <c r="N953" s="13" t="s">
        <v>71</v>
      </c>
    </row>
    <row r="954" spans="1:14">
      <c r="A954" s="203">
        <v>20</v>
      </c>
      <c r="B954" s="5"/>
      <c r="C954" s="5" t="s">
        <v>40</v>
      </c>
      <c r="D954" s="5" t="s">
        <v>39</v>
      </c>
      <c r="E954" s="5" t="s">
        <v>12</v>
      </c>
      <c r="F954" s="12" t="s">
        <v>2433</v>
      </c>
      <c r="G954" s="12">
        <v>1</v>
      </c>
      <c r="H954" s="13" t="s">
        <v>74</v>
      </c>
      <c r="I954" s="12">
        <f t="shared" si="158"/>
        <v>1</v>
      </c>
      <c r="J954" s="13" t="s">
        <v>72</v>
      </c>
      <c r="K954" s="30">
        <f t="shared" si="155"/>
        <v>0.33</v>
      </c>
      <c r="L954" s="30" t="s">
        <v>103</v>
      </c>
      <c r="M954" s="15">
        <f t="shared" si="156"/>
        <v>330</v>
      </c>
      <c r="N954" s="13" t="s">
        <v>71</v>
      </c>
    </row>
    <row r="955" spans="1:14">
      <c r="A955" s="203">
        <v>21</v>
      </c>
      <c r="B955" s="5"/>
      <c r="C955" s="5" t="s">
        <v>52</v>
      </c>
      <c r="D955" s="5" t="s">
        <v>79</v>
      </c>
      <c r="E955" s="5" t="s">
        <v>12</v>
      </c>
      <c r="F955" s="12" t="s">
        <v>1962</v>
      </c>
      <c r="G955" s="12">
        <v>1</v>
      </c>
      <c r="H955" s="13" t="s">
        <v>74</v>
      </c>
      <c r="I955" s="12">
        <f t="shared" si="158"/>
        <v>1</v>
      </c>
      <c r="J955" s="13" t="s">
        <v>72</v>
      </c>
      <c r="K955" s="30">
        <f t="shared" si="155"/>
        <v>0.33</v>
      </c>
      <c r="L955" s="30" t="s">
        <v>103</v>
      </c>
      <c r="M955" s="15">
        <f t="shared" si="156"/>
        <v>330</v>
      </c>
      <c r="N955" s="13" t="s">
        <v>71</v>
      </c>
    </row>
    <row r="956" spans="1:14">
      <c r="A956" s="203">
        <v>22</v>
      </c>
      <c r="B956" s="5"/>
      <c r="C956" s="102" t="s">
        <v>45</v>
      </c>
      <c r="D956" s="102" t="s">
        <v>44</v>
      </c>
      <c r="E956" s="102" t="s">
        <v>43</v>
      </c>
      <c r="F956" s="119" t="s">
        <v>2120</v>
      </c>
      <c r="G956" s="133">
        <v>3</v>
      </c>
      <c r="H956" s="134" t="s">
        <v>74</v>
      </c>
      <c r="I956" s="133">
        <f>G956*1.5</f>
        <v>4.5</v>
      </c>
      <c r="J956" s="134" t="s">
        <v>72</v>
      </c>
      <c r="K956" s="135">
        <f t="shared" si="155"/>
        <v>1.4850000000000001</v>
      </c>
      <c r="L956" s="135" t="s">
        <v>103</v>
      </c>
      <c r="M956" s="136">
        <f t="shared" si="156"/>
        <v>1485</v>
      </c>
      <c r="N956" s="134" t="s">
        <v>71</v>
      </c>
    </row>
    <row r="957" spans="1:14">
      <c r="A957" s="203">
        <v>23</v>
      </c>
      <c r="B957" s="5"/>
      <c r="C957" s="5" t="s">
        <v>1390</v>
      </c>
      <c r="D957" s="5" t="s">
        <v>46</v>
      </c>
      <c r="E957" s="5" t="s">
        <v>43</v>
      </c>
      <c r="F957" s="12" t="s">
        <v>2121</v>
      </c>
      <c r="G957" s="12">
        <v>1</v>
      </c>
      <c r="H957" s="13" t="s">
        <v>74</v>
      </c>
      <c r="I957" s="12">
        <f>G957*1.5</f>
        <v>1.5</v>
      </c>
      <c r="J957" s="13" t="s">
        <v>72</v>
      </c>
      <c r="K957" s="30">
        <f t="shared" si="155"/>
        <v>0.495</v>
      </c>
      <c r="L957" s="30" t="s">
        <v>103</v>
      </c>
      <c r="M957" s="15">
        <f t="shared" si="156"/>
        <v>495</v>
      </c>
      <c r="N957" s="13" t="s">
        <v>71</v>
      </c>
    </row>
    <row r="958" spans="1:14">
      <c r="A958" s="203">
        <v>24</v>
      </c>
      <c r="B958" s="5"/>
      <c r="C958" s="5" t="s">
        <v>42</v>
      </c>
      <c r="D958" s="5" t="s">
        <v>41</v>
      </c>
      <c r="E958" s="5" t="s">
        <v>43</v>
      </c>
      <c r="F958" s="12" t="s">
        <v>2434</v>
      </c>
      <c r="G958" s="12">
        <v>1</v>
      </c>
      <c r="H958" s="13" t="s">
        <v>74</v>
      </c>
      <c r="I958" s="12">
        <f>G958*1.5</f>
        <v>1.5</v>
      </c>
      <c r="J958" s="13" t="s">
        <v>72</v>
      </c>
      <c r="K958" s="30">
        <f t="shared" si="155"/>
        <v>0.495</v>
      </c>
      <c r="L958" s="30" t="s">
        <v>103</v>
      </c>
      <c r="M958" s="15">
        <f t="shared" si="156"/>
        <v>495</v>
      </c>
      <c r="N958" s="13" t="s">
        <v>71</v>
      </c>
    </row>
    <row r="959" spans="1:14">
      <c r="A959" s="203">
        <v>25</v>
      </c>
      <c r="B959" s="5"/>
      <c r="C959" s="5" t="s">
        <v>1168</v>
      </c>
      <c r="D959" s="5"/>
      <c r="E959" s="5" t="s">
        <v>12</v>
      </c>
      <c r="F959" s="12" t="s">
        <v>1106</v>
      </c>
      <c r="G959" s="12">
        <v>1</v>
      </c>
      <c r="H959" s="13" t="s">
        <v>74</v>
      </c>
      <c r="I959" s="12">
        <f>G959*4</f>
        <v>4</v>
      </c>
      <c r="J959" s="13" t="s">
        <v>72</v>
      </c>
      <c r="K959" s="30">
        <f t="shared" si="155"/>
        <v>1.32</v>
      </c>
      <c r="L959" s="30" t="s">
        <v>103</v>
      </c>
      <c r="M959" s="15">
        <f t="shared" si="156"/>
        <v>1320</v>
      </c>
      <c r="N959" s="13" t="s">
        <v>71</v>
      </c>
    </row>
    <row r="960" spans="1:14">
      <c r="A960" s="203">
        <v>26</v>
      </c>
      <c r="B960" s="5"/>
      <c r="C960" s="5" t="s">
        <v>1931</v>
      </c>
      <c r="D960" s="5"/>
      <c r="E960" s="5" t="s">
        <v>12</v>
      </c>
      <c r="F960" s="12" t="s">
        <v>990</v>
      </c>
      <c r="G960" s="12">
        <v>1</v>
      </c>
      <c r="H960" s="13" t="s">
        <v>74</v>
      </c>
      <c r="I960" s="12">
        <f t="shared" ref="I960" si="159">G960*1.5</f>
        <v>1.5</v>
      </c>
      <c r="J960" s="13" t="s">
        <v>72</v>
      </c>
      <c r="K960" s="30">
        <f t="shared" si="155"/>
        <v>0.495</v>
      </c>
      <c r="L960" s="30" t="s">
        <v>103</v>
      </c>
      <c r="M960" s="15">
        <f t="shared" si="156"/>
        <v>495</v>
      </c>
      <c r="N960" s="13" t="s">
        <v>71</v>
      </c>
    </row>
    <row r="961" spans="1:14">
      <c r="A961" s="203">
        <v>27</v>
      </c>
      <c r="B961" s="5"/>
      <c r="C961" s="5" t="s">
        <v>1919</v>
      </c>
      <c r="D961" s="5"/>
      <c r="E961" s="5" t="s">
        <v>12</v>
      </c>
      <c r="F961" s="12" t="s">
        <v>505</v>
      </c>
      <c r="G961" s="12">
        <v>1</v>
      </c>
      <c r="H961" s="13" t="s">
        <v>74</v>
      </c>
      <c r="I961" s="12">
        <f>G961*1</f>
        <v>1</v>
      </c>
      <c r="J961" s="13" t="s">
        <v>72</v>
      </c>
      <c r="K961" s="30">
        <f t="shared" si="155"/>
        <v>0.33</v>
      </c>
      <c r="L961" s="30" t="s">
        <v>103</v>
      </c>
      <c r="M961" s="15">
        <f t="shared" si="156"/>
        <v>330</v>
      </c>
      <c r="N961" s="13" t="s">
        <v>71</v>
      </c>
    </row>
    <row r="962" spans="1:14">
      <c r="A962" s="203">
        <v>28</v>
      </c>
      <c r="B962" s="5"/>
      <c r="C962" s="5" t="s">
        <v>832</v>
      </c>
      <c r="D962" s="5"/>
      <c r="E962" s="5" t="s">
        <v>12</v>
      </c>
      <c r="F962" s="12" t="s">
        <v>1920</v>
      </c>
      <c r="G962" s="12">
        <v>1</v>
      </c>
      <c r="H962" s="13" t="s">
        <v>74</v>
      </c>
      <c r="I962" s="12">
        <f>G962*1</f>
        <v>1</v>
      </c>
      <c r="J962" s="13" t="s">
        <v>72</v>
      </c>
      <c r="K962" s="30">
        <f t="shared" si="155"/>
        <v>0.33</v>
      </c>
      <c r="L962" s="30" t="s">
        <v>103</v>
      </c>
      <c r="M962" s="15">
        <f t="shared" si="156"/>
        <v>330</v>
      </c>
      <c r="N962" s="13" t="s">
        <v>71</v>
      </c>
    </row>
    <row r="963" spans="1:14">
      <c r="A963" s="203">
        <v>29</v>
      </c>
      <c r="B963" s="5"/>
      <c r="C963" s="5" t="s">
        <v>1114</v>
      </c>
      <c r="D963" s="5"/>
      <c r="E963" s="5" t="s">
        <v>12</v>
      </c>
      <c r="F963" s="103" t="s">
        <v>322</v>
      </c>
      <c r="G963" s="12">
        <v>1</v>
      </c>
      <c r="H963" s="13" t="s">
        <v>74</v>
      </c>
      <c r="I963" s="12">
        <f>G963*1</f>
        <v>1</v>
      </c>
      <c r="J963" s="13" t="s">
        <v>72</v>
      </c>
      <c r="K963" s="30">
        <f t="shared" si="155"/>
        <v>0.33</v>
      </c>
      <c r="L963" s="30" t="s">
        <v>103</v>
      </c>
      <c r="M963" s="15">
        <f t="shared" si="156"/>
        <v>330</v>
      </c>
      <c r="N963" s="13" t="s">
        <v>71</v>
      </c>
    </row>
    <row r="964" spans="1:14">
      <c r="A964" s="203">
        <v>30</v>
      </c>
      <c r="B964" s="5"/>
      <c r="C964" s="5" t="s">
        <v>126</v>
      </c>
      <c r="D964" s="5"/>
      <c r="E964" s="5" t="s">
        <v>43</v>
      </c>
      <c r="F964" s="12" t="s">
        <v>271</v>
      </c>
      <c r="G964" s="12">
        <v>1</v>
      </c>
      <c r="H964" s="13" t="s">
        <v>74</v>
      </c>
      <c r="I964" s="12">
        <f t="shared" ref="I964" si="160">G964*4</f>
        <v>4</v>
      </c>
      <c r="J964" s="13" t="s">
        <v>72</v>
      </c>
      <c r="K964" s="30">
        <f t="shared" si="155"/>
        <v>1.32</v>
      </c>
      <c r="L964" s="30" t="s">
        <v>103</v>
      </c>
      <c r="M964" s="15">
        <f t="shared" si="156"/>
        <v>1320</v>
      </c>
      <c r="N964" s="13" t="s">
        <v>71</v>
      </c>
    </row>
    <row r="965" spans="1:14">
      <c r="A965" s="203">
        <v>31</v>
      </c>
      <c r="B965" s="5"/>
      <c r="C965" s="5" t="s">
        <v>893</v>
      </c>
      <c r="D965" s="5"/>
      <c r="E965" s="5" t="s">
        <v>12</v>
      </c>
      <c r="F965" s="12" t="s">
        <v>220</v>
      </c>
      <c r="G965" s="12">
        <v>1</v>
      </c>
      <c r="H965" s="13" t="s">
        <v>74</v>
      </c>
      <c r="I965" s="12">
        <f>G965*1</f>
        <v>1</v>
      </c>
      <c r="J965" s="13" t="s">
        <v>72</v>
      </c>
      <c r="K965" s="30">
        <f t="shared" si="155"/>
        <v>0.33</v>
      </c>
      <c r="L965" s="30" t="s">
        <v>103</v>
      </c>
      <c r="M965" s="15">
        <f t="shared" si="156"/>
        <v>330</v>
      </c>
      <c r="N965" s="13" t="s">
        <v>71</v>
      </c>
    </row>
    <row r="966" spans="1:14">
      <c r="A966" s="203">
        <v>32</v>
      </c>
      <c r="B966" s="5"/>
      <c r="C966" s="5" t="s">
        <v>1193</v>
      </c>
      <c r="D966" s="5"/>
      <c r="E966" s="5" t="s">
        <v>43</v>
      </c>
      <c r="F966" s="12" t="s">
        <v>218</v>
      </c>
      <c r="G966" s="12">
        <v>1</v>
      </c>
      <c r="H966" s="13" t="s">
        <v>74</v>
      </c>
      <c r="I966" s="12">
        <f>G966*1</f>
        <v>1</v>
      </c>
      <c r="J966" s="13" t="s">
        <v>72</v>
      </c>
      <c r="K966" s="30">
        <f t="shared" si="155"/>
        <v>0.33</v>
      </c>
      <c r="L966" s="30" t="s">
        <v>103</v>
      </c>
      <c r="M966" s="15">
        <f t="shared" si="156"/>
        <v>330</v>
      </c>
      <c r="N966" s="13" t="s">
        <v>71</v>
      </c>
    </row>
    <row r="967" spans="1:14">
      <c r="A967" s="203">
        <v>33</v>
      </c>
      <c r="B967" s="5"/>
      <c r="C967" s="5" t="s">
        <v>686</v>
      </c>
      <c r="D967" s="5"/>
      <c r="E967" s="5" t="s">
        <v>12</v>
      </c>
      <c r="F967" s="12" t="s">
        <v>795</v>
      </c>
      <c r="G967" s="12">
        <v>1</v>
      </c>
      <c r="H967" s="13" t="s">
        <v>74</v>
      </c>
      <c r="I967" s="12">
        <f>G967*1.5</f>
        <v>1.5</v>
      </c>
      <c r="J967" s="13" t="s">
        <v>72</v>
      </c>
      <c r="K967" s="30">
        <f t="shared" si="155"/>
        <v>0.495</v>
      </c>
      <c r="L967" s="30" t="s">
        <v>103</v>
      </c>
      <c r="M967" s="15">
        <f t="shared" si="156"/>
        <v>495</v>
      </c>
      <c r="N967" s="13" t="s">
        <v>71</v>
      </c>
    </row>
    <row r="968" spans="1:14">
      <c r="A968" s="203">
        <v>34</v>
      </c>
      <c r="B968" s="5"/>
      <c r="C968" s="5" t="s">
        <v>1929</v>
      </c>
      <c r="D968" s="5"/>
      <c r="E968" s="5" t="s">
        <v>12</v>
      </c>
      <c r="F968" s="12" t="s">
        <v>1930</v>
      </c>
      <c r="G968" s="12">
        <v>1</v>
      </c>
      <c r="H968" s="13" t="s">
        <v>74</v>
      </c>
      <c r="I968" s="12">
        <f>G968*1</f>
        <v>1</v>
      </c>
      <c r="J968" s="13" t="s">
        <v>72</v>
      </c>
      <c r="K968" s="30">
        <f t="shared" si="155"/>
        <v>0.33</v>
      </c>
      <c r="L968" s="30" t="s">
        <v>103</v>
      </c>
      <c r="M968" s="15">
        <f t="shared" si="156"/>
        <v>330</v>
      </c>
      <c r="N968" s="13" t="s">
        <v>71</v>
      </c>
    </row>
    <row r="969" spans="1:14">
      <c r="A969" s="203">
        <v>35</v>
      </c>
      <c r="B969" s="5"/>
      <c r="C969" s="5" t="s">
        <v>112</v>
      </c>
      <c r="D969" s="5"/>
      <c r="E969" s="5" t="s">
        <v>12</v>
      </c>
      <c r="F969" s="5" t="s">
        <v>390</v>
      </c>
      <c r="G969" s="30">
        <v>3</v>
      </c>
      <c r="H969" s="13" t="s">
        <v>74</v>
      </c>
      <c r="I969" s="12">
        <f>G969*1</f>
        <v>3</v>
      </c>
      <c r="J969" s="13" t="s">
        <v>72</v>
      </c>
      <c r="K969" s="30">
        <f t="shared" si="155"/>
        <v>0.99</v>
      </c>
      <c r="L969" s="30" t="s">
        <v>103</v>
      </c>
      <c r="M969" s="15">
        <f t="shared" si="156"/>
        <v>990</v>
      </c>
      <c r="N969" s="13" t="s">
        <v>71</v>
      </c>
    </row>
    <row r="970" spans="1:14">
      <c r="A970" s="203">
        <v>36</v>
      </c>
      <c r="B970" s="5"/>
      <c r="C970" s="5" t="s">
        <v>1916</v>
      </c>
      <c r="D970" s="5"/>
      <c r="E970" s="5" t="s">
        <v>43</v>
      </c>
      <c r="F970" s="5" t="s">
        <v>1917</v>
      </c>
      <c r="G970" s="30">
        <v>1</v>
      </c>
      <c r="H970" s="13" t="s">
        <v>74</v>
      </c>
      <c r="I970" s="12">
        <f>G970*1</f>
        <v>1</v>
      </c>
      <c r="J970" s="13" t="s">
        <v>72</v>
      </c>
      <c r="K970" s="30">
        <f t="shared" si="155"/>
        <v>0.33</v>
      </c>
      <c r="L970" s="30" t="s">
        <v>103</v>
      </c>
      <c r="M970" s="15">
        <f t="shared" si="156"/>
        <v>330</v>
      </c>
      <c r="N970" s="13" t="s">
        <v>71</v>
      </c>
    </row>
    <row r="971" spans="1:14">
      <c r="A971" s="203">
        <v>37</v>
      </c>
      <c r="B971" s="5"/>
      <c r="C971" s="5" t="s">
        <v>49</v>
      </c>
      <c r="D971" s="5" t="s">
        <v>48</v>
      </c>
      <c r="E971" s="5" t="s">
        <v>1369</v>
      </c>
      <c r="F971" s="5" t="s">
        <v>1370</v>
      </c>
      <c r="G971" s="12">
        <v>0</v>
      </c>
      <c r="H971" s="13" t="s">
        <v>74</v>
      </c>
      <c r="I971" s="12">
        <v>4</v>
      </c>
      <c r="J971" s="13" t="s">
        <v>72</v>
      </c>
      <c r="K971" s="12">
        <f t="shared" si="155"/>
        <v>1.32</v>
      </c>
      <c r="L971" s="13" t="s">
        <v>103</v>
      </c>
      <c r="M971" s="12">
        <f t="shared" si="156"/>
        <v>1320</v>
      </c>
      <c r="N971" s="13" t="s">
        <v>71</v>
      </c>
    </row>
    <row r="972" spans="1:14">
      <c r="A972" s="203">
        <v>38</v>
      </c>
      <c r="B972" s="5"/>
      <c r="C972" s="102" t="s">
        <v>1371</v>
      </c>
      <c r="D972" s="102" t="s">
        <v>25</v>
      </c>
      <c r="E972" s="102" t="s">
        <v>1372</v>
      </c>
      <c r="F972" s="160" t="s">
        <v>1375</v>
      </c>
      <c r="G972" s="140">
        <v>0</v>
      </c>
      <c r="H972" s="141" t="s">
        <v>74</v>
      </c>
      <c r="I972" s="140">
        <v>7</v>
      </c>
      <c r="J972" s="141" t="s">
        <v>72</v>
      </c>
      <c r="K972" s="142" t="s">
        <v>1373</v>
      </c>
      <c r="L972" s="141" t="s">
        <v>103</v>
      </c>
      <c r="M972" s="142" t="s">
        <v>1374</v>
      </c>
      <c r="N972" s="141" t="s">
        <v>71</v>
      </c>
    </row>
    <row r="973" spans="1:14">
      <c r="A973" s="281" t="s">
        <v>54</v>
      </c>
      <c r="B973" s="282"/>
      <c r="C973" s="282"/>
      <c r="D973" s="282"/>
      <c r="E973" s="283"/>
      <c r="F973" s="202"/>
      <c r="G973" s="12">
        <f>SUM(G935:G972)</f>
        <v>58</v>
      </c>
      <c r="H973" s="13" t="s">
        <v>74</v>
      </c>
      <c r="I973" s="12">
        <f>SUM(I935:I971)</f>
        <v>199.5</v>
      </c>
      <c r="J973" s="13" t="s">
        <v>72</v>
      </c>
      <c r="K973" s="30">
        <f>I973*0.33</f>
        <v>65.835000000000008</v>
      </c>
      <c r="L973" s="30" t="s">
        <v>103</v>
      </c>
      <c r="M973" s="34">
        <f>SUM(M935:M971)</f>
        <v>65835</v>
      </c>
      <c r="N973" s="13" t="s">
        <v>71</v>
      </c>
    </row>
    <row r="975" spans="1:14">
      <c r="A975" s="286" t="s">
        <v>1932</v>
      </c>
      <c r="B975" s="286" t="s">
        <v>0</v>
      </c>
      <c r="C975" s="286" t="s">
        <v>2</v>
      </c>
      <c r="D975" s="286" t="s">
        <v>4</v>
      </c>
      <c r="E975" s="286" t="s">
        <v>1</v>
      </c>
      <c r="F975" s="286" t="s">
        <v>280</v>
      </c>
      <c r="G975" s="288" t="s">
        <v>5</v>
      </c>
      <c r="H975" s="289"/>
      <c r="I975" s="288" t="s">
        <v>6</v>
      </c>
      <c r="J975" s="289"/>
      <c r="K975" s="288" t="s">
        <v>101</v>
      </c>
      <c r="L975" s="289"/>
      <c r="M975" s="288" t="s">
        <v>102</v>
      </c>
      <c r="N975" s="289"/>
    </row>
    <row r="976" spans="1:14">
      <c r="A976" s="287"/>
      <c r="B976" s="287"/>
      <c r="C976" s="287"/>
      <c r="D976" s="287"/>
      <c r="E976" s="287"/>
      <c r="F976" s="287"/>
      <c r="G976" s="290"/>
      <c r="H976" s="291"/>
      <c r="I976" s="290"/>
      <c r="J976" s="291"/>
      <c r="K976" s="290"/>
      <c r="L976" s="291"/>
      <c r="M976" s="290"/>
      <c r="N976" s="291"/>
    </row>
    <row r="977" spans="1:14">
      <c r="A977" s="163">
        <v>1</v>
      </c>
      <c r="B977" s="16" t="s">
        <v>59</v>
      </c>
      <c r="C977" s="5" t="s">
        <v>3</v>
      </c>
      <c r="D977" s="5" t="s">
        <v>7</v>
      </c>
      <c r="E977" s="5" t="s">
        <v>8</v>
      </c>
      <c r="F977" s="12" t="s">
        <v>1905</v>
      </c>
      <c r="G977" s="12">
        <v>0</v>
      </c>
      <c r="H977" s="13" t="s">
        <v>74</v>
      </c>
      <c r="I977" s="12">
        <f t="shared" ref="I977:I979" si="161">G977*6</f>
        <v>0</v>
      </c>
      <c r="J977" s="13" t="s">
        <v>72</v>
      </c>
      <c r="K977" s="30">
        <f t="shared" ref="K977:K1013" si="162">I977*0.33</f>
        <v>0</v>
      </c>
      <c r="L977" s="30" t="s">
        <v>103</v>
      </c>
      <c r="M977" s="15">
        <f t="shared" ref="M977:M1013" si="163">K977*1000</f>
        <v>0</v>
      </c>
      <c r="N977" s="13" t="s">
        <v>71</v>
      </c>
    </row>
    <row r="978" spans="1:14">
      <c r="A978" s="163">
        <v>2</v>
      </c>
      <c r="B978" s="162">
        <v>43670</v>
      </c>
      <c r="C978" s="5" t="s">
        <v>56</v>
      </c>
      <c r="D978" s="5" t="s">
        <v>93</v>
      </c>
      <c r="E978" s="5" t="s">
        <v>8</v>
      </c>
      <c r="F978" s="93" t="s">
        <v>1923</v>
      </c>
      <c r="G978" s="12">
        <v>3</v>
      </c>
      <c r="H978" s="13" t="s">
        <v>74</v>
      </c>
      <c r="I978" s="12">
        <f t="shared" si="161"/>
        <v>18</v>
      </c>
      <c r="J978" s="13" t="s">
        <v>72</v>
      </c>
      <c r="K978" s="30">
        <f t="shared" si="162"/>
        <v>5.94</v>
      </c>
      <c r="L978" s="30" t="s">
        <v>103</v>
      </c>
      <c r="M978" s="15">
        <f t="shared" si="163"/>
        <v>5940</v>
      </c>
      <c r="N978" s="13" t="s">
        <v>71</v>
      </c>
    </row>
    <row r="979" spans="1:14">
      <c r="A979" s="163">
        <v>3</v>
      </c>
      <c r="B979" s="5"/>
      <c r="C979" s="5" t="s">
        <v>15</v>
      </c>
      <c r="D979" s="5" t="s">
        <v>647</v>
      </c>
      <c r="E979" s="5" t="s">
        <v>8</v>
      </c>
      <c r="F979" s="12" t="s">
        <v>1907</v>
      </c>
      <c r="G979" s="12">
        <v>0</v>
      </c>
      <c r="H979" s="13" t="s">
        <v>74</v>
      </c>
      <c r="I979" s="12">
        <f t="shared" si="161"/>
        <v>0</v>
      </c>
      <c r="J979" s="13" t="s">
        <v>72</v>
      </c>
      <c r="K979" s="30">
        <f t="shared" si="162"/>
        <v>0</v>
      </c>
      <c r="L979" s="30" t="s">
        <v>103</v>
      </c>
      <c r="M979" s="15">
        <f t="shared" si="163"/>
        <v>0</v>
      </c>
      <c r="N979" s="13" t="s">
        <v>71</v>
      </c>
    </row>
    <row r="980" spans="1:14">
      <c r="A980" s="163">
        <v>4</v>
      </c>
      <c r="B980" s="5"/>
      <c r="C980" s="5" t="s">
        <v>17</v>
      </c>
      <c r="D980" s="5" t="s">
        <v>16</v>
      </c>
      <c r="E980" s="5" t="s">
        <v>8</v>
      </c>
      <c r="F980" s="12" t="s">
        <v>1908</v>
      </c>
      <c r="G980" s="12">
        <v>0</v>
      </c>
      <c r="H980" s="13" t="s">
        <v>74</v>
      </c>
      <c r="I980" s="12">
        <f>G980*F4361</f>
        <v>0</v>
      </c>
      <c r="J980" s="13" t="s">
        <v>72</v>
      </c>
      <c r="K980" s="30">
        <f t="shared" si="162"/>
        <v>0</v>
      </c>
      <c r="L980" s="30" t="s">
        <v>103</v>
      </c>
      <c r="M980" s="15">
        <f t="shared" si="163"/>
        <v>0</v>
      </c>
      <c r="N980" s="13" t="s">
        <v>71</v>
      </c>
    </row>
    <row r="981" spans="1:14">
      <c r="A981" s="163">
        <v>5</v>
      </c>
      <c r="B981" s="5"/>
      <c r="C981" s="5" t="s">
        <v>251</v>
      </c>
      <c r="D981" s="5" t="s">
        <v>18</v>
      </c>
      <c r="E981" s="5" t="s">
        <v>8</v>
      </c>
      <c r="F981" s="12" t="s">
        <v>1410</v>
      </c>
      <c r="G981" s="12">
        <v>0</v>
      </c>
      <c r="H981" s="13" t="s">
        <v>74</v>
      </c>
      <c r="I981" s="12">
        <f t="shared" ref="I981:I985" si="164">G981*6</f>
        <v>0</v>
      </c>
      <c r="J981" s="13" t="s">
        <v>72</v>
      </c>
      <c r="K981" s="30">
        <f t="shared" si="162"/>
        <v>0</v>
      </c>
      <c r="L981" s="30" t="s">
        <v>103</v>
      </c>
      <c r="M981" s="15">
        <f t="shared" si="163"/>
        <v>0</v>
      </c>
      <c r="N981" s="13" t="s">
        <v>71</v>
      </c>
    </row>
    <row r="982" spans="1:14">
      <c r="A982" s="163">
        <v>6</v>
      </c>
      <c r="B982" s="5"/>
      <c r="C982" s="9" t="s">
        <v>52</v>
      </c>
      <c r="D982" s="9" t="s">
        <v>51</v>
      </c>
      <c r="E982" s="9" t="s">
        <v>8</v>
      </c>
      <c r="F982" s="72" t="s">
        <v>1921</v>
      </c>
      <c r="G982" s="12">
        <v>5</v>
      </c>
      <c r="H982" s="13" t="s">
        <v>74</v>
      </c>
      <c r="I982" s="12">
        <f t="shared" si="164"/>
        <v>30</v>
      </c>
      <c r="J982" s="13" t="s">
        <v>72</v>
      </c>
      <c r="K982" s="30">
        <f t="shared" si="162"/>
        <v>9.9</v>
      </c>
      <c r="L982" s="30" t="s">
        <v>103</v>
      </c>
      <c r="M982" s="15">
        <f t="shared" si="163"/>
        <v>9900</v>
      </c>
      <c r="N982" s="13" t="s">
        <v>71</v>
      </c>
    </row>
    <row r="983" spans="1:14">
      <c r="A983" s="163">
        <v>7</v>
      </c>
      <c r="B983" s="5"/>
      <c r="C983" s="5" t="s">
        <v>10</v>
      </c>
      <c r="D983" s="5" t="s">
        <v>93</v>
      </c>
      <c r="E983" s="5" t="s">
        <v>8</v>
      </c>
      <c r="F983" s="12" t="s">
        <v>859</v>
      </c>
      <c r="G983" s="12">
        <v>0</v>
      </c>
      <c r="H983" s="13" t="s">
        <v>74</v>
      </c>
      <c r="I983" s="12">
        <f t="shared" si="164"/>
        <v>0</v>
      </c>
      <c r="J983" s="13" t="s">
        <v>72</v>
      </c>
      <c r="K983" s="30">
        <f t="shared" si="162"/>
        <v>0</v>
      </c>
      <c r="L983" s="30" t="s">
        <v>103</v>
      </c>
      <c r="M983" s="15">
        <f t="shared" si="163"/>
        <v>0</v>
      </c>
      <c r="N983" s="13" t="s">
        <v>71</v>
      </c>
    </row>
    <row r="984" spans="1:14">
      <c r="A984" s="203">
        <v>8</v>
      </c>
      <c r="B984" s="5"/>
      <c r="C984" s="102" t="s">
        <v>26</v>
      </c>
      <c r="D984" s="102" t="s">
        <v>89</v>
      </c>
      <c r="E984" s="102" t="s">
        <v>8</v>
      </c>
      <c r="F984" s="119" t="s">
        <v>1922</v>
      </c>
      <c r="G984" s="133">
        <v>4</v>
      </c>
      <c r="H984" s="134" t="s">
        <v>74</v>
      </c>
      <c r="I984" s="133">
        <f t="shared" si="164"/>
        <v>24</v>
      </c>
      <c r="J984" s="134" t="s">
        <v>72</v>
      </c>
      <c r="K984" s="30">
        <f t="shared" si="162"/>
        <v>7.92</v>
      </c>
      <c r="L984" s="135" t="s">
        <v>103</v>
      </c>
      <c r="M984" s="136">
        <f t="shared" si="163"/>
        <v>7920</v>
      </c>
      <c r="N984" s="134" t="s">
        <v>71</v>
      </c>
    </row>
    <row r="985" spans="1:14">
      <c r="A985" s="203">
        <v>9</v>
      </c>
      <c r="B985" s="5"/>
      <c r="C985" s="5" t="s">
        <v>94</v>
      </c>
      <c r="D985" s="5" t="s">
        <v>95</v>
      </c>
      <c r="E985" s="5" t="s">
        <v>8</v>
      </c>
      <c r="F985" s="113" t="s">
        <v>75</v>
      </c>
      <c r="G985" s="12">
        <v>0</v>
      </c>
      <c r="H985" s="13" t="s">
        <v>74</v>
      </c>
      <c r="I985" s="12">
        <f t="shared" si="164"/>
        <v>0</v>
      </c>
      <c r="J985" s="13" t="s">
        <v>72</v>
      </c>
      <c r="K985" s="30">
        <f t="shared" si="162"/>
        <v>0</v>
      </c>
      <c r="L985" s="30" t="s">
        <v>103</v>
      </c>
      <c r="M985" s="15">
        <f t="shared" si="163"/>
        <v>0</v>
      </c>
      <c r="N985" s="13" t="s">
        <v>71</v>
      </c>
    </row>
    <row r="986" spans="1:14">
      <c r="A986" s="203">
        <v>10</v>
      </c>
      <c r="B986" s="5"/>
      <c r="C986" s="5" t="s">
        <v>190</v>
      </c>
      <c r="D986" s="5" t="s">
        <v>20</v>
      </c>
      <c r="E986" s="5" t="s">
        <v>173</v>
      </c>
      <c r="F986" s="12" t="s">
        <v>1910</v>
      </c>
      <c r="G986" s="12">
        <v>0</v>
      </c>
      <c r="H986" s="13" t="s">
        <v>74</v>
      </c>
      <c r="I986" s="12">
        <f>G986*7</f>
        <v>0</v>
      </c>
      <c r="J986" s="13" t="s">
        <v>72</v>
      </c>
      <c r="K986" s="30">
        <f t="shared" si="162"/>
        <v>0</v>
      </c>
      <c r="L986" s="30" t="s">
        <v>103</v>
      </c>
      <c r="M986" s="15">
        <f t="shared" si="163"/>
        <v>0</v>
      </c>
      <c r="N986" s="13" t="s">
        <v>71</v>
      </c>
    </row>
    <row r="987" spans="1:14">
      <c r="A987" s="203">
        <v>11</v>
      </c>
      <c r="B987" s="5"/>
      <c r="C987" s="5" t="s">
        <v>34</v>
      </c>
      <c r="D987" s="5" t="s">
        <v>134</v>
      </c>
      <c r="E987" s="5" t="s">
        <v>173</v>
      </c>
      <c r="F987" s="12" t="s">
        <v>1501</v>
      </c>
      <c r="G987" s="12">
        <v>0</v>
      </c>
      <c r="H987" s="13" t="s">
        <v>74</v>
      </c>
      <c r="I987" s="12">
        <f>G987*7</f>
        <v>0</v>
      </c>
      <c r="J987" s="13" t="s">
        <v>72</v>
      </c>
      <c r="K987" s="30">
        <f t="shared" si="162"/>
        <v>0</v>
      </c>
      <c r="L987" s="30" t="s">
        <v>103</v>
      </c>
      <c r="M987" s="15">
        <f t="shared" si="163"/>
        <v>0</v>
      </c>
      <c r="N987" s="13" t="s">
        <v>71</v>
      </c>
    </row>
    <row r="988" spans="1:14">
      <c r="A988" s="203">
        <v>12</v>
      </c>
      <c r="B988" s="5"/>
      <c r="C988" s="5" t="s">
        <v>23</v>
      </c>
      <c r="D988" s="5" t="s">
        <v>136</v>
      </c>
      <c r="E988" s="5" t="s">
        <v>12</v>
      </c>
      <c r="F988" s="5" t="s">
        <v>1911</v>
      </c>
      <c r="G988" s="12">
        <v>0</v>
      </c>
      <c r="H988" s="13" t="s">
        <v>74</v>
      </c>
      <c r="I988" s="12">
        <f t="shared" ref="I988:I997" si="165">G988*1</f>
        <v>0</v>
      </c>
      <c r="J988" s="13" t="s">
        <v>72</v>
      </c>
      <c r="K988" s="30">
        <f t="shared" si="162"/>
        <v>0</v>
      </c>
      <c r="L988" s="30" t="s">
        <v>103</v>
      </c>
      <c r="M988" s="15">
        <f t="shared" si="163"/>
        <v>0</v>
      </c>
      <c r="N988" s="13" t="s">
        <v>71</v>
      </c>
    </row>
    <row r="989" spans="1:14">
      <c r="A989" s="203">
        <v>13</v>
      </c>
      <c r="B989" s="5"/>
      <c r="C989" s="5" t="s">
        <v>90</v>
      </c>
      <c r="D989" s="5" t="s">
        <v>91</v>
      </c>
      <c r="E989" s="5" t="s">
        <v>12</v>
      </c>
      <c r="F989" s="12" t="s">
        <v>1342</v>
      </c>
      <c r="G989" s="12">
        <v>0</v>
      </c>
      <c r="H989" s="13" t="s">
        <v>74</v>
      </c>
      <c r="I989" s="12">
        <f t="shared" si="165"/>
        <v>0</v>
      </c>
      <c r="J989" s="13" t="s">
        <v>72</v>
      </c>
      <c r="K989" s="30">
        <f t="shared" si="162"/>
        <v>0</v>
      </c>
      <c r="L989" s="30" t="s">
        <v>103</v>
      </c>
      <c r="M989" s="15">
        <f t="shared" si="163"/>
        <v>0</v>
      </c>
      <c r="N989" s="13" t="s">
        <v>71</v>
      </c>
    </row>
    <row r="990" spans="1:14">
      <c r="A990" s="203">
        <v>14</v>
      </c>
      <c r="B990" s="5"/>
      <c r="C990" s="5" t="s">
        <v>81</v>
      </c>
      <c r="D990" s="5" t="s">
        <v>82</v>
      </c>
      <c r="E990" s="5" t="s">
        <v>12</v>
      </c>
      <c r="F990" s="12" t="s">
        <v>1912</v>
      </c>
      <c r="G990" s="12">
        <v>0</v>
      </c>
      <c r="H990" s="13" t="s">
        <v>74</v>
      </c>
      <c r="I990" s="12">
        <f t="shared" si="165"/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203">
        <v>15</v>
      </c>
      <c r="B991" s="5"/>
      <c r="C991" s="5" t="s">
        <v>11</v>
      </c>
      <c r="D991" s="5" t="s">
        <v>13</v>
      </c>
      <c r="E991" s="5" t="s">
        <v>12</v>
      </c>
      <c r="F991" s="113" t="s">
        <v>75</v>
      </c>
      <c r="G991" s="12">
        <v>0</v>
      </c>
      <c r="H991" s="13" t="s">
        <v>74</v>
      </c>
      <c r="I991" s="12">
        <f t="shared" si="165"/>
        <v>0</v>
      </c>
      <c r="J991" s="13" t="s">
        <v>72</v>
      </c>
      <c r="K991" s="30">
        <f t="shared" si="162"/>
        <v>0</v>
      </c>
      <c r="L991" s="30" t="s">
        <v>103</v>
      </c>
      <c r="M991" s="15">
        <f t="shared" si="163"/>
        <v>0</v>
      </c>
      <c r="N991" s="13" t="s">
        <v>71</v>
      </c>
    </row>
    <row r="992" spans="1:14">
      <c r="A992" s="203">
        <v>16</v>
      </c>
      <c r="B992" s="5"/>
      <c r="C992" s="5" t="s">
        <v>28</v>
      </c>
      <c r="D992" s="5" t="s">
        <v>27</v>
      </c>
      <c r="E992" s="5" t="s">
        <v>12</v>
      </c>
      <c r="F992" s="12" t="s">
        <v>1913</v>
      </c>
      <c r="G992" s="12">
        <v>0</v>
      </c>
      <c r="H992" s="13" t="s">
        <v>74</v>
      </c>
      <c r="I992" s="12">
        <f t="shared" si="165"/>
        <v>0</v>
      </c>
      <c r="J992" s="13" t="s">
        <v>72</v>
      </c>
      <c r="K992" s="30">
        <f t="shared" si="162"/>
        <v>0</v>
      </c>
      <c r="L992" s="30" t="s">
        <v>103</v>
      </c>
      <c r="M992" s="15">
        <f t="shared" si="163"/>
        <v>0</v>
      </c>
      <c r="N992" s="13" t="s">
        <v>71</v>
      </c>
    </row>
    <row r="993" spans="1:14">
      <c r="A993" s="203">
        <v>17</v>
      </c>
      <c r="B993" s="5"/>
      <c r="C993" s="102" t="s">
        <v>30</v>
      </c>
      <c r="D993" s="102" t="s">
        <v>29</v>
      </c>
      <c r="E993" s="102" t="s">
        <v>12</v>
      </c>
      <c r="F993" s="133" t="s">
        <v>1417</v>
      </c>
      <c r="G993" s="133">
        <v>0</v>
      </c>
      <c r="H993" s="134" t="s">
        <v>74</v>
      </c>
      <c r="I993" s="133">
        <f t="shared" si="165"/>
        <v>0</v>
      </c>
      <c r="J993" s="134" t="s">
        <v>72</v>
      </c>
      <c r="K993" s="135">
        <f t="shared" si="162"/>
        <v>0</v>
      </c>
      <c r="L993" s="135" t="s">
        <v>103</v>
      </c>
      <c r="M993" s="136">
        <f t="shared" si="163"/>
        <v>0</v>
      </c>
      <c r="N993" s="134" t="s">
        <v>71</v>
      </c>
    </row>
    <row r="994" spans="1:14">
      <c r="A994" s="203">
        <v>18</v>
      </c>
      <c r="B994" s="5"/>
      <c r="C994" s="5" t="s">
        <v>32</v>
      </c>
      <c r="D994" s="5" t="s">
        <v>33</v>
      </c>
      <c r="E994" s="5" t="s">
        <v>12</v>
      </c>
      <c r="F994" s="12" t="s">
        <v>1367</v>
      </c>
      <c r="G994" s="12">
        <v>0</v>
      </c>
      <c r="H994" s="13" t="s">
        <v>74</v>
      </c>
      <c r="I994" s="12">
        <f t="shared" si="165"/>
        <v>0</v>
      </c>
      <c r="J994" s="13" t="s">
        <v>72</v>
      </c>
      <c r="K994" s="30">
        <f t="shared" si="162"/>
        <v>0</v>
      </c>
      <c r="L994" s="30" t="s">
        <v>103</v>
      </c>
      <c r="M994" s="15">
        <f t="shared" si="163"/>
        <v>0</v>
      </c>
      <c r="N994" s="13" t="s">
        <v>71</v>
      </c>
    </row>
    <row r="995" spans="1:14">
      <c r="A995" s="203">
        <v>19</v>
      </c>
      <c r="B995" s="5"/>
      <c r="C995" s="5" t="s">
        <v>38</v>
      </c>
      <c r="D995" s="5" t="s">
        <v>37</v>
      </c>
      <c r="E995" s="5" t="s">
        <v>12</v>
      </c>
      <c r="F995" s="12" t="s">
        <v>1924</v>
      </c>
      <c r="G995" s="12">
        <v>1</v>
      </c>
      <c r="H995" s="13" t="s">
        <v>74</v>
      </c>
      <c r="I995" s="12">
        <f t="shared" si="165"/>
        <v>1</v>
      </c>
      <c r="J995" s="13" t="s">
        <v>72</v>
      </c>
      <c r="K995" s="30">
        <f t="shared" si="162"/>
        <v>0.33</v>
      </c>
      <c r="L995" s="30" t="s">
        <v>103</v>
      </c>
      <c r="M995" s="15">
        <f t="shared" si="163"/>
        <v>330</v>
      </c>
      <c r="N995" s="13" t="s">
        <v>71</v>
      </c>
    </row>
    <row r="996" spans="1:14">
      <c r="A996" s="203">
        <v>20</v>
      </c>
      <c r="B996" s="5"/>
      <c r="C996" s="5" t="s">
        <v>40</v>
      </c>
      <c r="D996" s="5" t="s">
        <v>39</v>
      </c>
      <c r="E996" s="5" t="s">
        <v>12</v>
      </c>
      <c r="F996" s="12" t="s">
        <v>1925</v>
      </c>
      <c r="G996" s="12">
        <v>1</v>
      </c>
      <c r="H996" s="13" t="s">
        <v>74</v>
      </c>
      <c r="I996" s="12">
        <f t="shared" si="165"/>
        <v>1</v>
      </c>
      <c r="J996" s="13" t="s">
        <v>72</v>
      </c>
      <c r="K996" s="30">
        <f t="shared" si="162"/>
        <v>0.33</v>
      </c>
      <c r="L996" s="30" t="s">
        <v>103</v>
      </c>
      <c r="M996" s="15">
        <f t="shared" si="163"/>
        <v>330</v>
      </c>
      <c r="N996" s="13" t="s">
        <v>71</v>
      </c>
    </row>
    <row r="997" spans="1:14">
      <c r="A997" s="203">
        <v>21</v>
      </c>
      <c r="B997" s="5"/>
      <c r="C997" s="5" t="s">
        <v>52</v>
      </c>
      <c r="D997" s="5" t="s">
        <v>79</v>
      </c>
      <c r="E997" s="5" t="s">
        <v>12</v>
      </c>
      <c r="F997" s="12" t="s">
        <v>1926</v>
      </c>
      <c r="G997" s="12">
        <v>3</v>
      </c>
      <c r="H997" s="13" t="s">
        <v>74</v>
      </c>
      <c r="I997" s="12">
        <f t="shared" si="165"/>
        <v>3</v>
      </c>
      <c r="J997" s="13" t="s">
        <v>72</v>
      </c>
      <c r="K997" s="30">
        <f t="shared" si="162"/>
        <v>0.99</v>
      </c>
      <c r="L997" s="30" t="s">
        <v>103</v>
      </c>
      <c r="M997" s="15">
        <f t="shared" si="163"/>
        <v>990</v>
      </c>
      <c r="N997" s="13" t="s">
        <v>71</v>
      </c>
    </row>
    <row r="998" spans="1:14">
      <c r="A998" s="203">
        <v>22</v>
      </c>
      <c r="B998" s="5"/>
      <c r="C998" s="102" t="s">
        <v>45</v>
      </c>
      <c r="D998" s="102" t="s">
        <v>44</v>
      </c>
      <c r="E998" s="102" t="s">
        <v>43</v>
      </c>
      <c r="F998" s="119" t="s">
        <v>2134</v>
      </c>
      <c r="G998" s="133">
        <v>2</v>
      </c>
      <c r="H998" s="134" t="s">
        <v>74</v>
      </c>
      <c r="I998" s="133">
        <f>G998*1.5</f>
        <v>3</v>
      </c>
      <c r="J998" s="134" t="s">
        <v>72</v>
      </c>
      <c r="K998" s="135">
        <f t="shared" si="162"/>
        <v>0.99</v>
      </c>
      <c r="L998" s="135" t="s">
        <v>103</v>
      </c>
      <c r="M998" s="136">
        <f t="shared" si="163"/>
        <v>990</v>
      </c>
      <c r="N998" s="134" t="s">
        <v>71</v>
      </c>
    </row>
    <row r="999" spans="1:14">
      <c r="A999" s="203">
        <v>23</v>
      </c>
      <c r="B999" s="5"/>
      <c r="C999" s="5" t="s">
        <v>1390</v>
      </c>
      <c r="D999" s="5" t="s">
        <v>46</v>
      </c>
      <c r="E999" s="5" t="s">
        <v>43</v>
      </c>
      <c r="F999" s="12" t="s">
        <v>2133</v>
      </c>
      <c r="G999" s="12">
        <v>1</v>
      </c>
      <c r="H999" s="13" t="s">
        <v>74</v>
      </c>
      <c r="I999" s="12">
        <f>G999*1.5</f>
        <v>1.5</v>
      </c>
      <c r="J999" s="13" t="s">
        <v>72</v>
      </c>
      <c r="K999" s="30">
        <f t="shared" si="162"/>
        <v>0.495</v>
      </c>
      <c r="L999" s="30" t="s">
        <v>103</v>
      </c>
      <c r="M999" s="15">
        <f t="shared" si="163"/>
        <v>495</v>
      </c>
      <c r="N999" s="13" t="s">
        <v>71</v>
      </c>
    </row>
    <row r="1000" spans="1:14">
      <c r="A1000" s="203">
        <v>24</v>
      </c>
      <c r="B1000" s="5"/>
      <c r="C1000" s="5" t="s">
        <v>42</v>
      </c>
      <c r="D1000" s="5" t="s">
        <v>41</v>
      </c>
      <c r="E1000" s="5" t="s">
        <v>43</v>
      </c>
      <c r="F1000" s="12" t="s">
        <v>2135</v>
      </c>
      <c r="G1000" s="12">
        <v>1</v>
      </c>
      <c r="H1000" s="13" t="s">
        <v>74</v>
      </c>
      <c r="I1000" s="12">
        <f>G1000*1.5</f>
        <v>1.5</v>
      </c>
      <c r="J1000" s="13" t="s">
        <v>72</v>
      </c>
      <c r="K1000" s="30">
        <f t="shared" si="162"/>
        <v>0.495</v>
      </c>
      <c r="L1000" s="30" t="s">
        <v>103</v>
      </c>
      <c r="M1000" s="15">
        <f t="shared" si="163"/>
        <v>495</v>
      </c>
      <c r="N1000" s="13" t="s">
        <v>71</v>
      </c>
    </row>
    <row r="1001" spans="1:14">
      <c r="A1001" s="203">
        <v>25</v>
      </c>
      <c r="B1001" s="5"/>
      <c r="C1001" s="5" t="s">
        <v>1168</v>
      </c>
      <c r="D1001" s="5"/>
      <c r="E1001" s="5" t="s">
        <v>12</v>
      </c>
      <c r="F1001" s="12" t="s">
        <v>1106</v>
      </c>
      <c r="G1001" s="12">
        <v>0</v>
      </c>
      <c r="H1001" s="13" t="s">
        <v>74</v>
      </c>
      <c r="I1001" s="12">
        <f>G1001*4</f>
        <v>0</v>
      </c>
      <c r="J1001" s="13" t="s">
        <v>72</v>
      </c>
      <c r="K1001" s="30">
        <f t="shared" si="162"/>
        <v>0</v>
      </c>
      <c r="L1001" s="30" t="s">
        <v>103</v>
      </c>
      <c r="M1001" s="15">
        <f t="shared" si="163"/>
        <v>0</v>
      </c>
      <c r="N1001" s="13" t="s">
        <v>71</v>
      </c>
    </row>
    <row r="1002" spans="1:14">
      <c r="A1002" s="203">
        <v>26</v>
      </c>
      <c r="B1002" s="5"/>
      <c r="C1002" s="5" t="s">
        <v>1931</v>
      </c>
      <c r="D1002" s="5"/>
      <c r="E1002" s="5" t="s">
        <v>12</v>
      </c>
      <c r="F1002" s="12" t="s">
        <v>990</v>
      </c>
      <c r="G1002" s="12">
        <v>1</v>
      </c>
      <c r="H1002" s="13" t="s">
        <v>74</v>
      </c>
      <c r="I1002" s="12">
        <f t="shared" ref="I1002" si="166">G1002*1.5</f>
        <v>1.5</v>
      </c>
      <c r="J1002" s="13" t="s">
        <v>72</v>
      </c>
      <c r="K1002" s="30">
        <f t="shared" si="162"/>
        <v>0.495</v>
      </c>
      <c r="L1002" s="30" t="s">
        <v>103</v>
      </c>
      <c r="M1002" s="15">
        <f t="shared" si="163"/>
        <v>495</v>
      </c>
      <c r="N1002" s="13" t="s">
        <v>71</v>
      </c>
    </row>
    <row r="1003" spans="1:14">
      <c r="A1003" s="203">
        <v>27</v>
      </c>
      <c r="B1003" s="5"/>
      <c r="C1003" s="5" t="s">
        <v>1919</v>
      </c>
      <c r="D1003" s="5"/>
      <c r="E1003" s="5" t="s">
        <v>12</v>
      </c>
      <c r="F1003" s="12" t="s">
        <v>505</v>
      </c>
      <c r="G1003" s="12">
        <v>1</v>
      </c>
      <c r="H1003" s="13" t="s">
        <v>74</v>
      </c>
      <c r="I1003" s="12">
        <f>G1003*1</f>
        <v>1</v>
      </c>
      <c r="J1003" s="13" t="s">
        <v>72</v>
      </c>
      <c r="K1003" s="30">
        <f t="shared" si="162"/>
        <v>0.33</v>
      </c>
      <c r="L1003" s="30" t="s">
        <v>103</v>
      </c>
      <c r="M1003" s="15">
        <f t="shared" si="163"/>
        <v>330</v>
      </c>
      <c r="N1003" s="13" t="s">
        <v>71</v>
      </c>
    </row>
    <row r="1004" spans="1:14">
      <c r="A1004" s="203">
        <v>28</v>
      </c>
      <c r="B1004" s="5"/>
      <c r="C1004" s="5" t="s">
        <v>832</v>
      </c>
      <c r="D1004" s="5"/>
      <c r="E1004" s="5" t="s">
        <v>12</v>
      </c>
      <c r="F1004" s="12" t="s">
        <v>1920</v>
      </c>
      <c r="G1004" s="12">
        <v>1</v>
      </c>
      <c r="H1004" s="13" t="s">
        <v>74</v>
      </c>
      <c r="I1004" s="12">
        <f>G1004*1</f>
        <v>1</v>
      </c>
      <c r="J1004" s="13" t="s">
        <v>72</v>
      </c>
      <c r="K1004" s="30">
        <f t="shared" si="162"/>
        <v>0.33</v>
      </c>
      <c r="L1004" s="30" t="s">
        <v>103</v>
      </c>
      <c r="M1004" s="15">
        <f t="shared" si="163"/>
        <v>330</v>
      </c>
      <c r="N1004" s="13" t="s">
        <v>71</v>
      </c>
    </row>
    <row r="1005" spans="1:14">
      <c r="A1005" s="203">
        <v>29</v>
      </c>
      <c r="B1005" s="5"/>
      <c r="C1005" s="5" t="s">
        <v>1114</v>
      </c>
      <c r="D1005" s="5"/>
      <c r="E1005" s="5" t="s">
        <v>12</v>
      </c>
      <c r="F1005" s="103" t="s">
        <v>322</v>
      </c>
      <c r="G1005" s="12">
        <v>1</v>
      </c>
      <c r="H1005" s="13" t="s">
        <v>74</v>
      </c>
      <c r="I1005" s="12">
        <f>G1005*1</f>
        <v>1</v>
      </c>
      <c r="J1005" s="13" t="s">
        <v>72</v>
      </c>
      <c r="K1005" s="30">
        <f t="shared" si="162"/>
        <v>0.33</v>
      </c>
      <c r="L1005" s="30" t="s">
        <v>103</v>
      </c>
      <c r="M1005" s="15">
        <f t="shared" si="163"/>
        <v>330</v>
      </c>
      <c r="N1005" s="13" t="s">
        <v>71</v>
      </c>
    </row>
    <row r="1006" spans="1:14">
      <c r="A1006" s="203">
        <v>30</v>
      </c>
      <c r="B1006" s="5"/>
      <c r="C1006" s="5" t="s">
        <v>126</v>
      </c>
      <c r="D1006" s="5"/>
      <c r="E1006" s="5" t="s">
        <v>43</v>
      </c>
      <c r="F1006" s="12" t="s">
        <v>271</v>
      </c>
      <c r="G1006" s="12">
        <v>1</v>
      </c>
      <c r="H1006" s="13" t="s">
        <v>74</v>
      </c>
      <c r="I1006" s="12">
        <f t="shared" ref="I1006" si="167">G1006*4</f>
        <v>4</v>
      </c>
      <c r="J1006" s="13" t="s">
        <v>72</v>
      </c>
      <c r="K1006" s="30">
        <f t="shared" si="162"/>
        <v>1.32</v>
      </c>
      <c r="L1006" s="30" t="s">
        <v>103</v>
      </c>
      <c r="M1006" s="15">
        <f t="shared" si="163"/>
        <v>1320</v>
      </c>
      <c r="N1006" s="13" t="s">
        <v>71</v>
      </c>
    </row>
    <row r="1007" spans="1:14">
      <c r="A1007" s="203">
        <v>31</v>
      </c>
      <c r="B1007" s="5"/>
      <c r="C1007" s="5" t="s">
        <v>893</v>
      </c>
      <c r="D1007" s="5"/>
      <c r="E1007" s="5" t="s">
        <v>12</v>
      </c>
      <c r="F1007" s="12" t="s">
        <v>220</v>
      </c>
      <c r="G1007" s="12">
        <v>1</v>
      </c>
      <c r="H1007" s="13" t="s">
        <v>74</v>
      </c>
      <c r="I1007" s="12">
        <f>G1007*1</f>
        <v>1</v>
      </c>
      <c r="J1007" s="13" t="s">
        <v>72</v>
      </c>
      <c r="K1007" s="30">
        <f t="shared" si="162"/>
        <v>0.33</v>
      </c>
      <c r="L1007" s="30" t="s">
        <v>103</v>
      </c>
      <c r="M1007" s="15">
        <f t="shared" si="163"/>
        <v>330</v>
      </c>
      <c r="N1007" s="13" t="s">
        <v>71</v>
      </c>
    </row>
    <row r="1008" spans="1:14">
      <c r="A1008" s="203">
        <v>32</v>
      </c>
      <c r="B1008" s="5"/>
      <c r="C1008" s="5" t="s">
        <v>1193</v>
      </c>
      <c r="D1008" s="5"/>
      <c r="E1008" s="5" t="s">
        <v>43</v>
      </c>
      <c r="F1008" s="12" t="s">
        <v>218</v>
      </c>
      <c r="G1008" s="12">
        <v>1</v>
      </c>
      <c r="H1008" s="13" t="s">
        <v>74</v>
      </c>
      <c r="I1008" s="12">
        <f>G1008*1</f>
        <v>1</v>
      </c>
      <c r="J1008" s="13" t="s">
        <v>72</v>
      </c>
      <c r="K1008" s="30">
        <f t="shared" si="162"/>
        <v>0.33</v>
      </c>
      <c r="L1008" s="30" t="s">
        <v>103</v>
      </c>
      <c r="M1008" s="15">
        <f t="shared" si="163"/>
        <v>330</v>
      </c>
      <c r="N1008" s="13" t="s">
        <v>71</v>
      </c>
    </row>
    <row r="1009" spans="1:14">
      <c r="A1009" s="203">
        <v>33</v>
      </c>
      <c r="B1009" s="5"/>
      <c r="C1009" s="5" t="s">
        <v>686</v>
      </c>
      <c r="D1009" s="5"/>
      <c r="E1009" s="5" t="s">
        <v>12</v>
      </c>
      <c r="F1009" s="12" t="s">
        <v>795</v>
      </c>
      <c r="G1009" s="12">
        <v>1</v>
      </c>
      <c r="H1009" s="13" t="s">
        <v>74</v>
      </c>
      <c r="I1009" s="12">
        <f>G1009*1.5</f>
        <v>1.5</v>
      </c>
      <c r="J1009" s="13" t="s">
        <v>72</v>
      </c>
      <c r="K1009" s="30">
        <f t="shared" si="162"/>
        <v>0.495</v>
      </c>
      <c r="L1009" s="30" t="s">
        <v>103</v>
      </c>
      <c r="M1009" s="15">
        <f t="shared" si="163"/>
        <v>495</v>
      </c>
      <c r="N1009" s="13" t="s">
        <v>71</v>
      </c>
    </row>
    <row r="1010" spans="1:14">
      <c r="A1010" s="203">
        <v>34</v>
      </c>
      <c r="B1010" s="5"/>
      <c r="C1010" s="5" t="s">
        <v>1929</v>
      </c>
      <c r="D1010" s="5"/>
      <c r="E1010" s="5" t="s">
        <v>12</v>
      </c>
      <c r="F1010" s="12" t="s">
        <v>1930</v>
      </c>
      <c r="G1010" s="12">
        <v>1</v>
      </c>
      <c r="H1010" s="13" t="s">
        <v>74</v>
      </c>
      <c r="I1010" s="12">
        <f>G1010*1</f>
        <v>1</v>
      </c>
      <c r="J1010" s="13" t="s">
        <v>72</v>
      </c>
      <c r="K1010" s="30">
        <f t="shared" si="162"/>
        <v>0.33</v>
      </c>
      <c r="L1010" s="30" t="s">
        <v>103</v>
      </c>
      <c r="M1010" s="15">
        <f t="shared" si="163"/>
        <v>330</v>
      </c>
      <c r="N1010" s="13" t="s">
        <v>71</v>
      </c>
    </row>
    <row r="1011" spans="1:14">
      <c r="A1011" s="203">
        <v>35</v>
      </c>
      <c r="B1011" s="5"/>
      <c r="C1011" s="5" t="s">
        <v>52</v>
      </c>
      <c r="D1011" s="5"/>
      <c r="E1011" s="5" t="s">
        <v>12</v>
      </c>
      <c r="F1011" s="5" t="s">
        <v>971</v>
      </c>
      <c r="G1011" s="30">
        <v>1</v>
      </c>
      <c r="H1011" s="13" t="s">
        <v>74</v>
      </c>
      <c r="I1011" s="12">
        <f>G1011*1</f>
        <v>1</v>
      </c>
      <c r="J1011" s="13" t="s">
        <v>72</v>
      </c>
      <c r="K1011" s="30">
        <f t="shared" si="162"/>
        <v>0.33</v>
      </c>
      <c r="L1011" s="30" t="s">
        <v>103</v>
      </c>
      <c r="M1011" s="15">
        <f t="shared" si="163"/>
        <v>330</v>
      </c>
      <c r="N1011" s="13" t="s">
        <v>71</v>
      </c>
    </row>
    <row r="1012" spans="1:14">
      <c r="A1012" s="203">
        <v>36</v>
      </c>
      <c r="B1012" s="5"/>
      <c r="C1012" s="5" t="s">
        <v>1916</v>
      </c>
      <c r="D1012" s="5"/>
      <c r="E1012" s="5" t="s">
        <v>43</v>
      </c>
      <c r="F1012" s="5" t="s">
        <v>1917</v>
      </c>
      <c r="G1012" s="30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2"/>
        <v>0.33</v>
      </c>
      <c r="L1012" s="30" t="s">
        <v>103</v>
      </c>
      <c r="M1012" s="15">
        <f t="shared" si="163"/>
        <v>330</v>
      </c>
      <c r="N1012" s="13" t="s">
        <v>71</v>
      </c>
    </row>
    <row r="1013" spans="1:14">
      <c r="A1013" s="203">
        <v>37</v>
      </c>
      <c r="B1013" s="5"/>
      <c r="C1013" s="5" t="s">
        <v>49</v>
      </c>
      <c r="D1013" s="5" t="s">
        <v>48</v>
      </c>
      <c r="E1013" s="5" t="s">
        <v>1369</v>
      </c>
      <c r="F1013" s="5" t="s">
        <v>1370</v>
      </c>
      <c r="G1013" s="12">
        <v>0</v>
      </c>
      <c r="H1013" s="13" t="s">
        <v>74</v>
      </c>
      <c r="I1013" s="12">
        <v>4</v>
      </c>
      <c r="J1013" s="13" t="s">
        <v>72</v>
      </c>
      <c r="K1013" s="12">
        <f t="shared" si="162"/>
        <v>1.32</v>
      </c>
      <c r="L1013" s="13" t="s">
        <v>103</v>
      </c>
      <c r="M1013" s="12">
        <f t="shared" si="163"/>
        <v>1320</v>
      </c>
      <c r="N1013" s="13" t="s">
        <v>71</v>
      </c>
    </row>
    <row r="1014" spans="1:14">
      <c r="A1014" s="203">
        <v>38</v>
      </c>
      <c r="B1014" s="5"/>
      <c r="C1014" s="102" t="s">
        <v>1371</v>
      </c>
      <c r="D1014" s="102" t="s">
        <v>25</v>
      </c>
      <c r="E1014" s="102" t="s">
        <v>1372</v>
      </c>
      <c r="F1014" s="160" t="s">
        <v>1375</v>
      </c>
      <c r="G1014" s="140">
        <v>0</v>
      </c>
      <c r="H1014" s="141" t="s">
        <v>74</v>
      </c>
      <c r="I1014" s="140">
        <v>7</v>
      </c>
      <c r="J1014" s="141" t="s">
        <v>72</v>
      </c>
      <c r="K1014" s="142" t="s">
        <v>1373</v>
      </c>
      <c r="L1014" s="141" t="s">
        <v>103</v>
      </c>
      <c r="M1014" s="142" t="s">
        <v>1374</v>
      </c>
      <c r="N1014" s="141" t="s">
        <v>71</v>
      </c>
    </row>
    <row r="1015" spans="1:14">
      <c r="A1015" s="281" t="s">
        <v>54</v>
      </c>
      <c r="B1015" s="282"/>
      <c r="C1015" s="282"/>
      <c r="D1015" s="282"/>
      <c r="E1015" s="283"/>
      <c r="F1015" s="202"/>
      <c r="G1015" s="12">
        <f>SUM(G977:G1014)</f>
        <v>32</v>
      </c>
      <c r="H1015" s="13" t="s">
        <v>74</v>
      </c>
      <c r="I1015" s="12">
        <f>SUM(I977:I1013)</f>
        <v>102</v>
      </c>
      <c r="J1015" s="13" t="s">
        <v>72</v>
      </c>
      <c r="K1015" s="30">
        <f>I1015*0.33</f>
        <v>33.660000000000004</v>
      </c>
      <c r="L1015" s="30" t="s">
        <v>103</v>
      </c>
      <c r="M1015" s="34">
        <f>SUM(M977:M1013)</f>
        <v>33660</v>
      </c>
      <c r="N1015" s="13" t="s">
        <v>71</v>
      </c>
    </row>
    <row r="1017" spans="1:14">
      <c r="A1017" s="286" t="s">
        <v>1932</v>
      </c>
      <c r="B1017" s="286" t="s">
        <v>0</v>
      </c>
      <c r="C1017" s="286" t="s">
        <v>2</v>
      </c>
      <c r="D1017" s="286" t="s">
        <v>4</v>
      </c>
      <c r="E1017" s="286" t="s">
        <v>1</v>
      </c>
      <c r="F1017" s="286" t="s">
        <v>280</v>
      </c>
      <c r="G1017" s="288" t="s">
        <v>5</v>
      </c>
      <c r="H1017" s="289"/>
      <c r="I1017" s="288" t="s">
        <v>6</v>
      </c>
      <c r="J1017" s="289"/>
      <c r="K1017" s="288" t="s">
        <v>101</v>
      </c>
      <c r="L1017" s="289"/>
      <c r="M1017" s="288" t="s">
        <v>102</v>
      </c>
      <c r="N1017" s="289"/>
    </row>
    <row r="1018" spans="1:14">
      <c r="A1018" s="287"/>
      <c r="B1018" s="287"/>
      <c r="C1018" s="287"/>
      <c r="D1018" s="287"/>
      <c r="E1018" s="287"/>
      <c r="F1018" s="287"/>
      <c r="G1018" s="290"/>
      <c r="H1018" s="291"/>
      <c r="I1018" s="290"/>
      <c r="J1018" s="291"/>
      <c r="K1018" s="290"/>
      <c r="L1018" s="291"/>
      <c r="M1018" s="290"/>
      <c r="N1018" s="291"/>
    </row>
    <row r="1019" spans="1:14">
      <c r="A1019" s="163">
        <v>1</v>
      </c>
      <c r="B1019" s="16" t="s">
        <v>60</v>
      </c>
      <c r="C1019" s="5" t="s">
        <v>3</v>
      </c>
      <c r="D1019" s="5" t="s">
        <v>7</v>
      </c>
      <c r="E1019" s="5" t="s">
        <v>8</v>
      </c>
      <c r="F1019" s="12" t="s">
        <v>2136</v>
      </c>
      <c r="G1019" s="12">
        <v>4</v>
      </c>
      <c r="H1019" s="13" t="s">
        <v>74</v>
      </c>
      <c r="I1019" s="12">
        <f t="shared" ref="I1019:I1021" si="168">G1019*6</f>
        <v>24</v>
      </c>
      <c r="J1019" s="13" t="s">
        <v>72</v>
      </c>
      <c r="K1019" s="30">
        <f t="shared" ref="K1019:K1055" si="169">I1019*0.33</f>
        <v>7.92</v>
      </c>
      <c r="L1019" s="30" t="s">
        <v>103</v>
      </c>
      <c r="M1019" s="15">
        <f t="shared" ref="M1019:M1055" si="170">K1019*1000</f>
        <v>7920</v>
      </c>
      <c r="N1019" s="13" t="s">
        <v>71</v>
      </c>
    </row>
    <row r="1020" spans="1:14">
      <c r="A1020" s="163">
        <v>2</v>
      </c>
      <c r="B1020" s="162">
        <v>43671</v>
      </c>
      <c r="C1020" s="5" t="s">
        <v>56</v>
      </c>
      <c r="D1020" s="5" t="s">
        <v>93</v>
      </c>
      <c r="E1020" s="5" t="s">
        <v>8</v>
      </c>
      <c r="F1020" s="93" t="s">
        <v>2137</v>
      </c>
      <c r="G1020" s="12">
        <v>3</v>
      </c>
      <c r="H1020" s="13" t="s">
        <v>74</v>
      </c>
      <c r="I1020" s="12">
        <f t="shared" si="168"/>
        <v>18</v>
      </c>
      <c r="J1020" s="13" t="s">
        <v>72</v>
      </c>
      <c r="K1020" s="30">
        <f t="shared" si="169"/>
        <v>5.94</v>
      </c>
      <c r="L1020" s="30" t="s">
        <v>103</v>
      </c>
      <c r="M1020" s="15">
        <f t="shared" si="170"/>
        <v>5940</v>
      </c>
      <c r="N1020" s="13" t="s">
        <v>71</v>
      </c>
    </row>
    <row r="1021" spans="1:14">
      <c r="A1021" s="163">
        <v>3</v>
      </c>
      <c r="B1021" s="5"/>
      <c r="C1021" s="5" t="s">
        <v>15</v>
      </c>
      <c r="D1021" s="5" t="s">
        <v>647</v>
      </c>
      <c r="E1021" s="5" t="s">
        <v>8</v>
      </c>
      <c r="F1021" s="12" t="s">
        <v>1907</v>
      </c>
      <c r="G1021" s="12">
        <v>2</v>
      </c>
      <c r="H1021" s="13" t="s">
        <v>74</v>
      </c>
      <c r="I1021" s="12">
        <f t="shared" si="168"/>
        <v>12</v>
      </c>
      <c r="J1021" s="13" t="s">
        <v>72</v>
      </c>
      <c r="K1021" s="30">
        <f t="shared" si="169"/>
        <v>3.96</v>
      </c>
      <c r="L1021" s="30" t="s">
        <v>103</v>
      </c>
      <c r="M1021" s="15">
        <f t="shared" si="170"/>
        <v>3960</v>
      </c>
      <c r="N1021" s="13" t="s">
        <v>71</v>
      </c>
    </row>
    <row r="1022" spans="1:14">
      <c r="A1022" s="163">
        <v>4</v>
      </c>
      <c r="B1022" s="5"/>
      <c r="C1022" s="5" t="s">
        <v>17</v>
      </c>
      <c r="D1022" s="5" t="s">
        <v>16</v>
      </c>
      <c r="E1022" s="5" t="s">
        <v>8</v>
      </c>
      <c r="F1022" s="12" t="s">
        <v>1433</v>
      </c>
      <c r="G1022" s="12">
        <v>3</v>
      </c>
      <c r="H1022" s="13" t="s">
        <v>74</v>
      </c>
      <c r="I1022" s="12">
        <f>G1022*F4403</f>
        <v>0</v>
      </c>
      <c r="J1022" s="13" t="s">
        <v>72</v>
      </c>
      <c r="K1022" s="30">
        <f t="shared" si="169"/>
        <v>0</v>
      </c>
      <c r="L1022" s="30" t="s">
        <v>103</v>
      </c>
      <c r="M1022" s="15">
        <f t="shared" si="170"/>
        <v>0</v>
      </c>
      <c r="N1022" s="13" t="s">
        <v>71</v>
      </c>
    </row>
    <row r="1023" spans="1:14">
      <c r="A1023" s="163">
        <v>5</v>
      </c>
      <c r="B1023" s="5"/>
      <c r="C1023" s="5" t="s">
        <v>251</v>
      </c>
      <c r="D1023" s="5" t="s">
        <v>18</v>
      </c>
      <c r="E1023" s="5" t="s">
        <v>8</v>
      </c>
      <c r="F1023" s="12" t="s">
        <v>2009</v>
      </c>
      <c r="G1023" s="12">
        <v>4</v>
      </c>
      <c r="H1023" s="13" t="s">
        <v>74</v>
      </c>
      <c r="I1023" s="12">
        <f t="shared" ref="I1023:I1027" si="171">G1023*6</f>
        <v>24</v>
      </c>
      <c r="J1023" s="13" t="s">
        <v>72</v>
      </c>
      <c r="K1023" s="30">
        <f t="shared" si="169"/>
        <v>7.92</v>
      </c>
      <c r="L1023" s="30" t="s">
        <v>103</v>
      </c>
      <c r="M1023" s="15">
        <f t="shared" si="170"/>
        <v>7920</v>
      </c>
      <c r="N1023" s="13" t="s">
        <v>71</v>
      </c>
    </row>
    <row r="1024" spans="1:14">
      <c r="A1024" s="163">
        <v>6</v>
      </c>
      <c r="B1024" s="5"/>
      <c r="C1024" s="9" t="s">
        <v>52</v>
      </c>
      <c r="D1024" s="9" t="s">
        <v>51</v>
      </c>
      <c r="E1024" s="9" t="s">
        <v>8</v>
      </c>
      <c r="F1024" s="72" t="s">
        <v>2138</v>
      </c>
      <c r="G1024" s="12">
        <v>4</v>
      </c>
      <c r="H1024" s="13" t="s">
        <v>74</v>
      </c>
      <c r="I1024" s="12">
        <f t="shared" si="171"/>
        <v>24</v>
      </c>
      <c r="J1024" s="13" t="s">
        <v>72</v>
      </c>
      <c r="K1024" s="30">
        <f t="shared" si="169"/>
        <v>7.92</v>
      </c>
      <c r="L1024" s="30" t="s">
        <v>103</v>
      </c>
      <c r="M1024" s="15">
        <f t="shared" si="170"/>
        <v>7920</v>
      </c>
      <c r="N1024" s="13" t="s">
        <v>71</v>
      </c>
    </row>
    <row r="1025" spans="1:14">
      <c r="A1025" s="163">
        <v>7</v>
      </c>
      <c r="B1025" s="5"/>
      <c r="C1025" s="5" t="s">
        <v>10</v>
      </c>
      <c r="D1025" s="5" t="s">
        <v>93</v>
      </c>
      <c r="E1025" s="5" t="s">
        <v>8</v>
      </c>
      <c r="F1025" s="12" t="s">
        <v>859</v>
      </c>
      <c r="G1025" s="12">
        <v>0</v>
      </c>
      <c r="H1025" s="13" t="s">
        <v>74</v>
      </c>
      <c r="I1025" s="12">
        <f t="shared" si="171"/>
        <v>0</v>
      </c>
      <c r="J1025" s="13" t="s">
        <v>72</v>
      </c>
      <c r="K1025" s="30">
        <f t="shared" si="169"/>
        <v>0</v>
      </c>
      <c r="L1025" s="30" t="s">
        <v>103</v>
      </c>
      <c r="M1025" s="15">
        <f t="shared" si="170"/>
        <v>0</v>
      </c>
      <c r="N1025" s="13" t="s">
        <v>71</v>
      </c>
    </row>
    <row r="1026" spans="1:14">
      <c r="A1026" s="203">
        <v>8</v>
      </c>
      <c r="B1026" s="5"/>
      <c r="C1026" s="102" t="s">
        <v>26</v>
      </c>
      <c r="D1026" s="102" t="s">
        <v>89</v>
      </c>
      <c r="E1026" s="102" t="s">
        <v>8</v>
      </c>
      <c r="F1026" s="103" t="s">
        <v>2448</v>
      </c>
      <c r="G1026" s="133">
        <v>4</v>
      </c>
      <c r="H1026" s="134" t="s">
        <v>74</v>
      </c>
      <c r="I1026" s="133">
        <f t="shared" si="171"/>
        <v>24</v>
      </c>
      <c r="J1026" s="134" t="s">
        <v>72</v>
      </c>
      <c r="K1026" s="30">
        <f t="shared" si="169"/>
        <v>7.92</v>
      </c>
      <c r="L1026" s="135" t="s">
        <v>103</v>
      </c>
      <c r="M1026" s="136">
        <f t="shared" si="170"/>
        <v>7920</v>
      </c>
      <c r="N1026" s="134" t="s">
        <v>71</v>
      </c>
    </row>
    <row r="1027" spans="1:14">
      <c r="A1027" s="203">
        <v>9</v>
      </c>
      <c r="B1027" s="5"/>
      <c r="C1027" s="5" t="s">
        <v>94</v>
      </c>
      <c r="D1027" s="5" t="s">
        <v>95</v>
      </c>
      <c r="E1027" s="5" t="s">
        <v>8</v>
      </c>
      <c r="F1027" s="113" t="s">
        <v>75</v>
      </c>
      <c r="G1027" s="12">
        <v>0</v>
      </c>
      <c r="H1027" s="13" t="s">
        <v>74</v>
      </c>
      <c r="I1027" s="12">
        <f t="shared" si="171"/>
        <v>0</v>
      </c>
      <c r="J1027" s="13" t="s">
        <v>72</v>
      </c>
      <c r="K1027" s="30">
        <f t="shared" si="169"/>
        <v>0</v>
      </c>
      <c r="L1027" s="30" t="s">
        <v>103</v>
      </c>
      <c r="M1027" s="15">
        <f t="shared" si="170"/>
        <v>0</v>
      </c>
      <c r="N1027" s="13" t="s">
        <v>71</v>
      </c>
    </row>
    <row r="1028" spans="1:14">
      <c r="A1028" s="203">
        <v>10</v>
      </c>
      <c r="B1028" s="5"/>
      <c r="C1028" s="5" t="s">
        <v>190</v>
      </c>
      <c r="D1028" s="5" t="s">
        <v>20</v>
      </c>
      <c r="E1028" s="5" t="s">
        <v>173</v>
      </c>
      <c r="F1028" s="12" t="s">
        <v>2140</v>
      </c>
      <c r="G1028" s="12">
        <v>0</v>
      </c>
      <c r="H1028" s="13" t="s">
        <v>74</v>
      </c>
      <c r="I1028" s="12">
        <f>G1028*7</f>
        <v>0</v>
      </c>
      <c r="J1028" s="13" t="s">
        <v>72</v>
      </c>
      <c r="K1028" s="30">
        <f t="shared" si="169"/>
        <v>0</v>
      </c>
      <c r="L1028" s="30" t="s">
        <v>103</v>
      </c>
      <c r="M1028" s="15">
        <f t="shared" si="170"/>
        <v>0</v>
      </c>
      <c r="N1028" s="13" t="s">
        <v>71</v>
      </c>
    </row>
    <row r="1029" spans="1:14">
      <c r="A1029" s="203">
        <v>11</v>
      </c>
      <c r="B1029" s="5"/>
      <c r="C1029" s="5" t="s">
        <v>34</v>
      </c>
      <c r="D1029" s="5" t="s">
        <v>134</v>
      </c>
      <c r="E1029" s="5" t="s">
        <v>173</v>
      </c>
      <c r="F1029" s="12" t="s">
        <v>2449</v>
      </c>
      <c r="G1029" s="12">
        <v>1</v>
      </c>
      <c r="H1029" s="13" t="s">
        <v>74</v>
      </c>
      <c r="I1029" s="12">
        <f>G1029*7</f>
        <v>7</v>
      </c>
      <c r="J1029" s="13" t="s">
        <v>72</v>
      </c>
      <c r="K1029" s="30">
        <f t="shared" si="169"/>
        <v>2.31</v>
      </c>
      <c r="L1029" s="30" t="s">
        <v>103</v>
      </c>
      <c r="M1029" s="15">
        <f t="shared" si="170"/>
        <v>2310</v>
      </c>
      <c r="N1029" s="13" t="s">
        <v>71</v>
      </c>
    </row>
    <row r="1030" spans="1:14">
      <c r="A1030" s="203">
        <v>12</v>
      </c>
      <c r="B1030" s="5"/>
      <c r="C1030" s="5" t="s">
        <v>23</v>
      </c>
      <c r="D1030" s="5" t="s">
        <v>136</v>
      </c>
      <c r="E1030" s="5" t="s">
        <v>12</v>
      </c>
      <c r="F1030" s="5" t="s">
        <v>1911</v>
      </c>
      <c r="G1030" s="12">
        <v>1</v>
      </c>
      <c r="H1030" s="13" t="s">
        <v>74</v>
      </c>
      <c r="I1030" s="12">
        <f t="shared" ref="I1030:I1039" si="172">G1030*1</f>
        <v>1</v>
      </c>
      <c r="J1030" s="13" t="s">
        <v>72</v>
      </c>
      <c r="K1030" s="30">
        <f t="shared" si="169"/>
        <v>0.33</v>
      </c>
      <c r="L1030" s="30" t="s">
        <v>103</v>
      </c>
      <c r="M1030" s="15">
        <f t="shared" si="170"/>
        <v>330</v>
      </c>
      <c r="N1030" s="13" t="s">
        <v>71</v>
      </c>
    </row>
    <row r="1031" spans="1:14">
      <c r="A1031" s="203">
        <v>13</v>
      </c>
      <c r="B1031" s="5"/>
      <c r="C1031" s="5" t="s">
        <v>90</v>
      </c>
      <c r="D1031" s="5" t="s">
        <v>91</v>
      </c>
      <c r="E1031" s="5" t="s">
        <v>12</v>
      </c>
      <c r="F1031" s="12" t="s">
        <v>1342</v>
      </c>
      <c r="G1031" s="12">
        <v>1</v>
      </c>
      <c r="H1031" s="13" t="s">
        <v>74</v>
      </c>
      <c r="I1031" s="12">
        <f t="shared" si="172"/>
        <v>1</v>
      </c>
      <c r="J1031" s="13" t="s">
        <v>72</v>
      </c>
      <c r="K1031" s="30">
        <f t="shared" si="169"/>
        <v>0.33</v>
      </c>
      <c r="L1031" s="30" t="s">
        <v>103</v>
      </c>
      <c r="M1031" s="15">
        <f t="shared" si="170"/>
        <v>330</v>
      </c>
      <c r="N1031" s="13" t="s">
        <v>71</v>
      </c>
    </row>
    <row r="1032" spans="1:14">
      <c r="A1032" s="203">
        <v>14</v>
      </c>
      <c r="B1032" s="5"/>
      <c r="C1032" s="5" t="s">
        <v>81</v>
      </c>
      <c r="D1032" s="5" t="s">
        <v>82</v>
      </c>
      <c r="E1032" s="5" t="s">
        <v>12</v>
      </c>
      <c r="F1032" s="12" t="s">
        <v>2142</v>
      </c>
      <c r="G1032" s="12">
        <v>1</v>
      </c>
      <c r="H1032" s="13" t="s">
        <v>74</v>
      </c>
      <c r="I1032" s="12">
        <f t="shared" si="172"/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203">
        <v>15</v>
      </c>
      <c r="B1033" s="5"/>
      <c r="C1033" s="5" t="s">
        <v>11</v>
      </c>
      <c r="D1033" s="5" t="s">
        <v>13</v>
      </c>
      <c r="E1033" s="5" t="s">
        <v>12</v>
      </c>
      <c r="F1033" s="113" t="s">
        <v>2143</v>
      </c>
      <c r="G1033" s="12">
        <v>0</v>
      </c>
      <c r="H1033" s="13" t="s">
        <v>74</v>
      </c>
      <c r="I1033" s="12">
        <f t="shared" si="172"/>
        <v>0</v>
      </c>
      <c r="J1033" s="13" t="s">
        <v>72</v>
      </c>
      <c r="K1033" s="30">
        <f t="shared" si="169"/>
        <v>0</v>
      </c>
      <c r="L1033" s="30" t="s">
        <v>103</v>
      </c>
      <c r="M1033" s="15">
        <f t="shared" si="170"/>
        <v>0</v>
      </c>
      <c r="N1033" s="13" t="s">
        <v>71</v>
      </c>
    </row>
    <row r="1034" spans="1:14">
      <c r="A1034" s="203">
        <v>16</v>
      </c>
      <c r="B1034" s="5"/>
      <c r="C1034" s="5" t="s">
        <v>28</v>
      </c>
      <c r="D1034" s="5" t="s">
        <v>27</v>
      </c>
      <c r="E1034" s="5" t="s">
        <v>12</v>
      </c>
      <c r="F1034" s="12" t="s">
        <v>1913</v>
      </c>
      <c r="G1034" s="12">
        <v>1</v>
      </c>
      <c r="H1034" s="13" t="s">
        <v>74</v>
      </c>
      <c r="I1034" s="12">
        <f t="shared" si="172"/>
        <v>1</v>
      </c>
      <c r="J1034" s="13" t="s">
        <v>72</v>
      </c>
      <c r="K1034" s="30">
        <f t="shared" si="169"/>
        <v>0.33</v>
      </c>
      <c r="L1034" s="30" t="s">
        <v>103</v>
      </c>
      <c r="M1034" s="15">
        <f t="shared" si="170"/>
        <v>330</v>
      </c>
      <c r="N1034" s="13" t="s">
        <v>71</v>
      </c>
    </row>
    <row r="1035" spans="1:14">
      <c r="A1035" s="203">
        <v>17</v>
      </c>
      <c r="B1035" s="5"/>
      <c r="C1035" s="102" t="s">
        <v>30</v>
      </c>
      <c r="D1035" s="102" t="s">
        <v>29</v>
      </c>
      <c r="E1035" s="102" t="s">
        <v>12</v>
      </c>
      <c r="F1035" s="133" t="s">
        <v>2144</v>
      </c>
      <c r="G1035" s="133">
        <v>3</v>
      </c>
      <c r="H1035" s="134" t="s">
        <v>74</v>
      </c>
      <c r="I1035" s="133">
        <f t="shared" si="172"/>
        <v>3</v>
      </c>
      <c r="J1035" s="134" t="s">
        <v>72</v>
      </c>
      <c r="K1035" s="135">
        <f t="shared" si="169"/>
        <v>0.99</v>
      </c>
      <c r="L1035" s="135" t="s">
        <v>103</v>
      </c>
      <c r="M1035" s="136">
        <f t="shared" si="170"/>
        <v>990</v>
      </c>
      <c r="N1035" s="134" t="s">
        <v>71</v>
      </c>
    </row>
    <row r="1036" spans="1:14">
      <c r="A1036" s="203">
        <v>18</v>
      </c>
      <c r="B1036" s="5"/>
      <c r="C1036" s="5" t="s">
        <v>32</v>
      </c>
      <c r="D1036" s="5" t="s">
        <v>33</v>
      </c>
      <c r="E1036" s="5" t="s">
        <v>12</v>
      </c>
      <c r="F1036" s="12" t="s">
        <v>1952</v>
      </c>
      <c r="G1036" s="12">
        <v>0</v>
      </c>
      <c r="H1036" s="13" t="s">
        <v>74</v>
      </c>
      <c r="I1036" s="12">
        <f t="shared" si="172"/>
        <v>0</v>
      </c>
      <c r="J1036" s="13" t="s">
        <v>72</v>
      </c>
      <c r="K1036" s="30">
        <f t="shared" si="169"/>
        <v>0</v>
      </c>
      <c r="L1036" s="30" t="s">
        <v>103</v>
      </c>
      <c r="M1036" s="15">
        <f t="shared" si="170"/>
        <v>0</v>
      </c>
      <c r="N1036" s="13" t="s">
        <v>71</v>
      </c>
    </row>
    <row r="1037" spans="1:14">
      <c r="A1037" s="203">
        <v>19</v>
      </c>
      <c r="B1037" s="5"/>
      <c r="C1037" s="5" t="s">
        <v>38</v>
      </c>
      <c r="D1037" s="5" t="s">
        <v>37</v>
      </c>
      <c r="E1037" s="5" t="s">
        <v>12</v>
      </c>
      <c r="F1037" s="12" t="s">
        <v>2450</v>
      </c>
      <c r="G1037" s="12">
        <v>2</v>
      </c>
      <c r="H1037" s="13" t="s">
        <v>74</v>
      </c>
      <c r="I1037" s="12">
        <f t="shared" si="172"/>
        <v>2</v>
      </c>
      <c r="J1037" s="13" t="s">
        <v>72</v>
      </c>
      <c r="K1037" s="30">
        <f t="shared" si="169"/>
        <v>0.66</v>
      </c>
      <c r="L1037" s="30" t="s">
        <v>103</v>
      </c>
      <c r="M1037" s="15">
        <f t="shared" si="170"/>
        <v>660</v>
      </c>
      <c r="N1037" s="13" t="s">
        <v>71</v>
      </c>
    </row>
    <row r="1038" spans="1:14">
      <c r="A1038" s="203">
        <v>20</v>
      </c>
      <c r="B1038" s="5"/>
      <c r="C1038" s="5" t="s">
        <v>40</v>
      </c>
      <c r="D1038" s="5" t="s">
        <v>39</v>
      </c>
      <c r="E1038" s="5" t="s">
        <v>12</v>
      </c>
      <c r="F1038" s="12" t="s">
        <v>2451</v>
      </c>
      <c r="G1038" s="12">
        <v>1</v>
      </c>
      <c r="H1038" s="13" t="s">
        <v>74</v>
      </c>
      <c r="I1038" s="12">
        <f t="shared" si="172"/>
        <v>1</v>
      </c>
      <c r="J1038" s="13" t="s">
        <v>72</v>
      </c>
      <c r="K1038" s="30">
        <f t="shared" si="169"/>
        <v>0.33</v>
      </c>
      <c r="L1038" s="30" t="s">
        <v>103</v>
      </c>
      <c r="M1038" s="15">
        <f t="shared" si="170"/>
        <v>330</v>
      </c>
      <c r="N1038" s="13" t="s">
        <v>71</v>
      </c>
    </row>
    <row r="1039" spans="1:14">
      <c r="A1039" s="203">
        <v>21</v>
      </c>
      <c r="B1039" s="5"/>
      <c r="C1039" s="5" t="s">
        <v>52</v>
      </c>
      <c r="D1039" s="5" t="s">
        <v>79</v>
      </c>
      <c r="E1039" s="5" t="s">
        <v>12</v>
      </c>
      <c r="F1039" s="12" t="s">
        <v>1926</v>
      </c>
      <c r="G1039" s="12">
        <v>3</v>
      </c>
      <c r="H1039" s="13" t="s">
        <v>74</v>
      </c>
      <c r="I1039" s="12">
        <f t="shared" si="172"/>
        <v>3</v>
      </c>
      <c r="J1039" s="13" t="s">
        <v>72</v>
      </c>
      <c r="K1039" s="30">
        <f t="shared" si="169"/>
        <v>0.99</v>
      </c>
      <c r="L1039" s="30" t="s">
        <v>103</v>
      </c>
      <c r="M1039" s="15">
        <f t="shared" si="170"/>
        <v>990</v>
      </c>
      <c r="N1039" s="13" t="s">
        <v>71</v>
      </c>
    </row>
    <row r="1040" spans="1:14">
      <c r="A1040" s="203">
        <v>22</v>
      </c>
      <c r="B1040" s="5"/>
      <c r="C1040" s="102" t="s">
        <v>45</v>
      </c>
      <c r="D1040" s="102" t="s">
        <v>44</v>
      </c>
      <c r="E1040" s="102" t="s">
        <v>43</v>
      </c>
      <c r="F1040" s="119" t="s">
        <v>2145</v>
      </c>
      <c r="G1040" s="133">
        <v>2</v>
      </c>
      <c r="H1040" s="134" t="s">
        <v>74</v>
      </c>
      <c r="I1040" s="133">
        <f>G1040*1.5</f>
        <v>3</v>
      </c>
      <c r="J1040" s="134" t="s">
        <v>72</v>
      </c>
      <c r="K1040" s="135">
        <f t="shared" si="169"/>
        <v>0.99</v>
      </c>
      <c r="L1040" s="135" t="s">
        <v>103</v>
      </c>
      <c r="M1040" s="136">
        <f t="shared" si="170"/>
        <v>990</v>
      </c>
      <c r="N1040" s="134" t="s">
        <v>71</v>
      </c>
    </row>
    <row r="1041" spans="1:14">
      <c r="A1041" s="203">
        <v>23</v>
      </c>
      <c r="B1041" s="5"/>
      <c r="C1041" s="5" t="s">
        <v>1390</v>
      </c>
      <c r="D1041" s="5" t="s">
        <v>46</v>
      </c>
      <c r="E1041" s="5" t="s">
        <v>43</v>
      </c>
      <c r="F1041" s="12" t="s">
        <v>2146</v>
      </c>
      <c r="G1041" s="12">
        <v>0</v>
      </c>
      <c r="H1041" s="13" t="s">
        <v>74</v>
      </c>
      <c r="I1041" s="12">
        <f>G1041*1.5</f>
        <v>0</v>
      </c>
      <c r="J1041" s="13" t="s">
        <v>72</v>
      </c>
      <c r="K1041" s="30">
        <f t="shared" si="169"/>
        <v>0</v>
      </c>
      <c r="L1041" s="30" t="s">
        <v>103</v>
      </c>
      <c r="M1041" s="15">
        <f t="shared" si="170"/>
        <v>0</v>
      </c>
      <c r="N1041" s="13" t="s">
        <v>71</v>
      </c>
    </row>
    <row r="1042" spans="1:14">
      <c r="A1042" s="203">
        <v>24</v>
      </c>
      <c r="B1042" s="5"/>
      <c r="C1042" s="5" t="s">
        <v>42</v>
      </c>
      <c r="D1042" s="5" t="s">
        <v>41</v>
      </c>
      <c r="E1042" s="5" t="s">
        <v>43</v>
      </c>
      <c r="F1042" s="12" t="s">
        <v>1928</v>
      </c>
      <c r="G1042" s="12">
        <v>1</v>
      </c>
      <c r="H1042" s="13" t="s">
        <v>74</v>
      </c>
      <c r="I1042" s="12">
        <f>G1042*1.5</f>
        <v>1.5</v>
      </c>
      <c r="J1042" s="13" t="s">
        <v>72</v>
      </c>
      <c r="K1042" s="30">
        <f t="shared" si="169"/>
        <v>0.495</v>
      </c>
      <c r="L1042" s="30" t="s">
        <v>103</v>
      </c>
      <c r="M1042" s="15">
        <f t="shared" si="170"/>
        <v>495</v>
      </c>
      <c r="N1042" s="13" t="s">
        <v>71</v>
      </c>
    </row>
    <row r="1043" spans="1:14">
      <c r="A1043" s="203">
        <v>25</v>
      </c>
      <c r="B1043" s="5"/>
      <c r="C1043" s="5" t="s">
        <v>1168</v>
      </c>
      <c r="D1043" s="5"/>
      <c r="E1043" s="5" t="s">
        <v>12</v>
      </c>
      <c r="F1043" s="12" t="s">
        <v>1106</v>
      </c>
      <c r="G1043" s="12">
        <v>0</v>
      </c>
      <c r="H1043" s="13" t="s">
        <v>74</v>
      </c>
      <c r="I1043" s="12">
        <f>G1043*4</f>
        <v>0</v>
      </c>
      <c r="J1043" s="13" t="s">
        <v>72</v>
      </c>
      <c r="K1043" s="30">
        <f t="shared" si="169"/>
        <v>0</v>
      </c>
      <c r="L1043" s="30" t="s">
        <v>103</v>
      </c>
      <c r="M1043" s="15">
        <f t="shared" si="170"/>
        <v>0</v>
      </c>
      <c r="N1043" s="13" t="s">
        <v>71</v>
      </c>
    </row>
    <row r="1044" spans="1:14">
      <c r="A1044" s="203">
        <v>26</v>
      </c>
      <c r="B1044" s="5"/>
      <c r="C1044" s="5" t="s">
        <v>1931</v>
      </c>
      <c r="D1044" s="5"/>
      <c r="E1044" s="5" t="s">
        <v>12</v>
      </c>
      <c r="F1044" s="12" t="s">
        <v>990</v>
      </c>
      <c r="G1044" s="12">
        <v>1</v>
      </c>
      <c r="H1044" s="13" t="s">
        <v>74</v>
      </c>
      <c r="I1044" s="12">
        <f t="shared" ref="I1044" si="173">G1044*1.5</f>
        <v>1.5</v>
      </c>
      <c r="J1044" s="13" t="s">
        <v>72</v>
      </c>
      <c r="K1044" s="30">
        <f t="shared" si="169"/>
        <v>0.495</v>
      </c>
      <c r="L1044" s="30" t="s">
        <v>103</v>
      </c>
      <c r="M1044" s="15">
        <f t="shared" si="170"/>
        <v>495</v>
      </c>
      <c r="N1044" s="13" t="s">
        <v>71</v>
      </c>
    </row>
    <row r="1045" spans="1:14">
      <c r="A1045" s="203">
        <v>27</v>
      </c>
      <c r="B1045" s="5"/>
      <c r="C1045" s="5" t="s">
        <v>1919</v>
      </c>
      <c r="D1045" s="5"/>
      <c r="E1045" s="5" t="s">
        <v>12</v>
      </c>
      <c r="F1045" s="12" t="s">
        <v>505</v>
      </c>
      <c r="G1045" s="12">
        <v>1</v>
      </c>
      <c r="H1045" s="13" t="s">
        <v>74</v>
      </c>
      <c r="I1045" s="12">
        <f>G1045*1</f>
        <v>1</v>
      </c>
      <c r="J1045" s="13" t="s">
        <v>72</v>
      </c>
      <c r="K1045" s="30">
        <f t="shared" si="169"/>
        <v>0.33</v>
      </c>
      <c r="L1045" s="30" t="s">
        <v>103</v>
      </c>
      <c r="M1045" s="15">
        <f t="shared" si="170"/>
        <v>330</v>
      </c>
      <c r="N1045" s="13" t="s">
        <v>71</v>
      </c>
    </row>
    <row r="1046" spans="1:14">
      <c r="A1046" s="203">
        <v>28</v>
      </c>
      <c r="B1046" s="5"/>
      <c r="C1046" s="5" t="s">
        <v>832</v>
      </c>
      <c r="D1046" s="5"/>
      <c r="E1046" s="5" t="s">
        <v>12</v>
      </c>
      <c r="F1046" s="12" t="s">
        <v>1920</v>
      </c>
      <c r="G1046" s="12">
        <v>1</v>
      </c>
      <c r="H1046" s="13" t="s">
        <v>74</v>
      </c>
      <c r="I1046" s="12">
        <f>G1046*1</f>
        <v>1</v>
      </c>
      <c r="J1046" s="13" t="s">
        <v>72</v>
      </c>
      <c r="K1046" s="30">
        <f t="shared" si="169"/>
        <v>0.33</v>
      </c>
      <c r="L1046" s="30" t="s">
        <v>103</v>
      </c>
      <c r="M1046" s="15">
        <f t="shared" si="170"/>
        <v>330</v>
      </c>
      <c r="N1046" s="13" t="s">
        <v>71</v>
      </c>
    </row>
    <row r="1047" spans="1:14">
      <c r="A1047" s="203">
        <v>29</v>
      </c>
      <c r="B1047" s="5"/>
      <c r="C1047" s="5" t="s">
        <v>1114</v>
      </c>
      <c r="D1047" s="5"/>
      <c r="E1047" s="5" t="s">
        <v>12</v>
      </c>
      <c r="F1047" s="103" t="s">
        <v>322</v>
      </c>
      <c r="G1047" s="12">
        <v>1</v>
      </c>
      <c r="H1047" s="13" t="s">
        <v>74</v>
      </c>
      <c r="I1047" s="12">
        <f>G1047*1</f>
        <v>1</v>
      </c>
      <c r="J1047" s="13" t="s">
        <v>72</v>
      </c>
      <c r="K1047" s="30">
        <f t="shared" si="169"/>
        <v>0.33</v>
      </c>
      <c r="L1047" s="30" t="s">
        <v>103</v>
      </c>
      <c r="M1047" s="15">
        <f t="shared" si="170"/>
        <v>330</v>
      </c>
      <c r="N1047" s="13" t="s">
        <v>71</v>
      </c>
    </row>
    <row r="1048" spans="1:14">
      <c r="A1048" s="203">
        <v>30</v>
      </c>
      <c r="B1048" s="5"/>
      <c r="C1048" s="5" t="s">
        <v>126</v>
      </c>
      <c r="D1048" s="5"/>
      <c r="E1048" s="5" t="s">
        <v>43</v>
      </c>
      <c r="F1048" s="12" t="s">
        <v>271</v>
      </c>
      <c r="G1048" s="12">
        <v>1</v>
      </c>
      <c r="H1048" s="13" t="s">
        <v>74</v>
      </c>
      <c r="I1048" s="12">
        <f t="shared" ref="I1048" si="174">G1048*4</f>
        <v>4</v>
      </c>
      <c r="J1048" s="13" t="s">
        <v>72</v>
      </c>
      <c r="K1048" s="30">
        <f t="shared" si="169"/>
        <v>1.32</v>
      </c>
      <c r="L1048" s="30" t="s">
        <v>103</v>
      </c>
      <c r="M1048" s="15">
        <f t="shared" si="170"/>
        <v>1320</v>
      </c>
      <c r="N1048" s="13" t="s">
        <v>71</v>
      </c>
    </row>
    <row r="1049" spans="1:14">
      <c r="A1049" s="203">
        <v>31</v>
      </c>
      <c r="B1049" s="5"/>
      <c r="C1049" s="5" t="s">
        <v>893</v>
      </c>
      <c r="D1049" s="5"/>
      <c r="E1049" s="5" t="s">
        <v>12</v>
      </c>
      <c r="F1049" s="12" t="s">
        <v>220</v>
      </c>
      <c r="G1049" s="12">
        <v>1</v>
      </c>
      <c r="H1049" s="13" t="s">
        <v>74</v>
      </c>
      <c r="I1049" s="12">
        <f>G1049*1</f>
        <v>1</v>
      </c>
      <c r="J1049" s="13" t="s">
        <v>72</v>
      </c>
      <c r="K1049" s="30">
        <f t="shared" si="169"/>
        <v>0.33</v>
      </c>
      <c r="L1049" s="30" t="s">
        <v>103</v>
      </c>
      <c r="M1049" s="15">
        <f t="shared" si="170"/>
        <v>330</v>
      </c>
      <c r="N1049" s="13" t="s">
        <v>71</v>
      </c>
    </row>
    <row r="1050" spans="1:14">
      <c r="A1050" s="203">
        <v>32</v>
      </c>
      <c r="B1050" s="5"/>
      <c r="C1050" s="5" t="s">
        <v>1193</v>
      </c>
      <c r="D1050" s="5"/>
      <c r="E1050" s="5" t="s">
        <v>43</v>
      </c>
      <c r="F1050" s="12" t="s">
        <v>218</v>
      </c>
      <c r="G1050" s="12">
        <v>1</v>
      </c>
      <c r="H1050" s="13" t="s">
        <v>74</v>
      </c>
      <c r="I1050" s="12">
        <f>G1050*1</f>
        <v>1</v>
      </c>
      <c r="J1050" s="13" t="s">
        <v>72</v>
      </c>
      <c r="K1050" s="30">
        <f t="shared" si="169"/>
        <v>0.33</v>
      </c>
      <c r="L1050" s="30" t="s">
        <v>103</v>
      </c>
      <c r="M1050" s="15">
        <f t="shared" si="170"/>
        <v>330</v>
      </c>
      <c r="N1050" s="13" t="s">
        <v>71</v>
      </c>
    </row>
    <row r="1051" spans="1:14">
      <c r="A1051" s="203">
        <v>33</v>
      </c>
      <c r="B1051" s="5"/>
      <c r="C1051" s="5" t="s">
        <v>686</v>
      </c>
      <c r="D1051" s="5"/>
      <c r="E1051" s="5" t="s">
        <v>12</v>
      </c>
      <c r="F1051" s="12" t="s">
        <v>795</v>
      </c>
      <c r="G1051" s="12">
        <v>1</v>
      </c>
      <c r="H1051" s="13" t="s">
        <v>74</v>
      </c>
      <c r="I1051" s="12">
        <f>G1051*1.5</f>
        <v>1.5</v>
      </c>
      <c r="J1051" s="13" t="s">
        <v>72</v>
      </c>
      <c r="K1051" s="30">
        <f t="shared" si="169"/>
        <v>0.495</v>
      </c>
      <c r="L1051" s="30" t="s">
        <v>103</v>
      </c>
      <c r="M1051" s="15">
        <f t="shared" si="170"/>
        <v>495</v>
      </c>
      <c r="N1051" s="13" t="s">
        <v>71</v>
      </c>
    </row>
    <row r="1052" spans="1:14">
      <c r="A1052" s="203">
        <v>34</v>
      </c>
      <c r="B1052" s="5"/>
      <c r="C1052" s="5" t="s">
        <v>1929</v>
      </c>
      <c r="D1052" s="5"/>
      <c r="E1052" s="5" t="s">
        <v>12</v>
      </c>
      <c r="F1052" s="12" t="s">
        <v>1930</v>
      </c>
      <c r="G1052" s="12">
        <v>1</v>
      </c>
      <c r="H1052" s="13" t="s">
        <v>74</v>
      </c>
      <c r="I1052" s="12">
        <f>G1052*1</f>
        <v>1</v>
      </c>
      <c r="J1052" s="13" t="s">
        <v>72</v>
      </c>
      <c r="K1052" s="30">
        <f t="shared" si="169"/>
        <v>0.33</v>
      </c>
      <c r="L1052" s="30" t="s">
        <v>103</v>
      </c>
      <c r="M1052" s="15">
        <f t="shared" si="170"/>
        <v>330</v>
      </c>
      <c r="N1052" s="13" t="s">
        <v>71</v>
      </c>
    </row>
    <row r="1053" spans="1:14">
      <c r="A1053" s="203">
        <v>35</v>
      </c>
      <c r="B1053" s="5"/>
      <c r="C1053" s="5" t="s">
        <v>52</v>
      </c>
      <c r="D1053" s="5"/>
      <c r="E1053" s="5" t="s">
        <v>12</v>
      </c>
      <c r="F1053" s="5" t="s">
        <v>1918</v>
      </c>
      <c r="G1053" s="30">
        <v>4</v>
      </c>
      <c r="H1053" s="13" t="s">
        <v>74</v>
      </c>
      <c r="I1053" s="12">
        <f>G1053*1</f>
        <v>4</v>
      </c>
      <c r="J1053" s="13" t="s">
        <v>72</v>
      </c>
      <c r="K1053" s="30">
        <f t="shared" si="169"/>
        <v>1.32</v>
      </c>
      <c r="L1053" s="30" t="s">
        <v>103</v>
      </c>
      <c r="M1053" s="15">
        <f t="shared" si="170"/>
        <v>1320</v>
      </c>
      <c r="N1053" s="13" t="s">
        <v>71</v>
      </c>
    </row>
    <row r="1054" spans="1:14">
      <c r="A1054" s="203">
        <v>36</v>
      </c>
      <c r="B1054" s="5"/>
      <c r="C1054" s="5" t="s">
        <v>1916</v>
      </c>
      <c r="D1054" s="5"/>
      <c r="E1054" s="5" t="s">
        <v>43</v>
      </c>
      <c r="F1054" s="5" t="s">
        <v>1917</v>
      </c>
      <c r="G1054" s="30">
        <v>1</v>
      </c>
      <c r="H1054" s="13" t="s">
        <v>74</v>
      </c>
      <c r="I1054" s="12">
        <f>G1054*1</f>
        <v>1</v>
      </c>
      <c r="J1054" s="13" t="s">
        <v>72</v>
      </c>
      <c r="K1054" s="30">
        <f t="shared" si="169"/>
        <v>0.33</v>
      </c>
      <c r="L1054" s="30" t="s">
        <v>103</v>
      </c>
      <c r="M1054" s="15">
        <f t="shared" si="170"/>
        <v>330</v>
      </c>
      <c r="N1054" s="13" t="s">
        <v>71</v>
      </c>
    </row>
    <row r="1055" spans="1:14">
      <c r="A1055" s="203">
        <v>37</v>
      </c>
      <c r="B1055" s="5"/>
      <c r="C1055" s="5" t="s">
        <v>49</v>
      </c>
      <c r="D1055" s="5" t="s">
        <v>48</v>
      </c>
      <c r="E1055" s="5" t="s">
        <v>1369</v>
      </c>
      <c r="F1055" s="5" t="s">
        <v>2452</v>
      </c>
      <c r="G1055" s="12">
        <v>2</v>
      </c>
      <c r="H1055" s="13" t="s">
        <v>74</v>
      </c>
      <c r="I1055" s="12">
        <v>4</v>
      </c>
      <c r="J1055" s="13" t="s">
        <v>72</v>
      </c>
      <c r="K1055" s="12">
        <f t="shared" si="169"/>
        <v>1.32</v>
      </c>
      <c r="L1055" s="13" t="s">
        <v>103</v>
      </c>
      <c r="M1055" s="12">
        <f t="shared" si="170"/>
        <v>1320</v>
      </c>
      <c r="N1055" s="13" t="s">
        <v>71</v>
      </c>
    </row>
    <row r="1056" spans="1:14">
      <c r="A1056" s="203">
        <v>38</v>
      </c>
      <c r="B1056" s="5"/>
      <c r="C1056" s="102" t="s">
        <v>1371</v>
      </c>
      <c r="D1056" s="102" t="s">
        <v>25</v>
      </c>
      <c r="E1056" s="102" t="s">
        <v>1372</v>
      </c>
      <c r="F1056" s="160" t="s">
        <v>1375</v>
      </c>
      <c r="G1056" s="140">
        <v>0</v>
      </c>
      <c r="H1056" s="141" t="s">
        <v>74</v>
      </c>
      <c r="I1056" s="140">
        <v>7</v>
      </c>
      <c r="J1056" s="141" t="s">
        <v>72</v>
      </c>
      <c r="K1056" s="142" t="s">
        <v>1373</v>
      </c>
      <c r="L1056" s="141" t="s">
        <v>103</v>
      </c>
      <c r="M1056" s="142" t="s">
        <v>1374</v>
      </c>
      <c r="N1056" s="141" t="s">
        <v>71</v>
      </c>
    </row>
    <row r="1057" spans="1:14">
      <c r="A1057" s="281" t="s">
        <v>54</v>
      </c>
      <c r="B1057" s="282"/>
      <c r="C1057" s="282"/>
      <c r="D1057" s="282"/>
      <c r="E1057" s="283"/>
      <c r="F1057" s="202"/>
      <c r="G1057" s="12">
        <f>SUM(G1019:G1056)</f>
        <v>57</v>
      </c>
      <c r="H1057" s="13" t="s">
        <v>74</v>
      </c>
      <c r="I1057" s="12">
        <f>SUM(I1019:I1055)</f>
        <v>172.5</v>
      </c>
      <c r="J1057" s="13" t="s">
        <v>72</v>
      </c>
      <c r="K1057" s="30">
        <f>I1057*0.33</f>
        <v>56.925000000000004</v>
      </c>
      <c r="L1057" s="30" t="s">
        <v>103</v>
      </c>
      <c r="M1057" s="34">
        <f>SUM(M1019:M1055)</f>
        <v>56925</v>
      </c>
      <c r="N1057" s="13" t="s">
        <v>71</v>
      </c>
    </row>
    <row r="1059" spans="1:14">
      <c r="A1059" s="286" t="s">
        <v>1932</v>
      </c>
      <c r="B1059" s="286" t="s">
        <v>0</v>
      </c>
      <c r="C1059" s="286" t="s">
        <v>2</v>
      </c>
      <c r="D1059" s="286" t="s">
        <v>4</v>
      </c>
      <c r="E1059" s="286" t="s">
        <v>1</v>
      </c>
      <c r="F1059" s="286" t="s">
        <v>280</v>
      </c>
      <c r="G1059" s="288" t="s">
        <v>5</v>
      </c>
      <c r="H1059" s="289"/>
      <c r="I1059" s="288" t="s">
        <v>6</v>
      </c>
      <c r="J1059" s="289"/>
      <c r="K1059" s="288" t="s">
        <v>101</v>
      </c>
      <c r="L1059" s="289"/>
      <c r="M1059" s="288" t="s">
        <v>102</v>
      </c>
      <c r="N1059" s="289"/>
    </row>
    <row r="1060" spans="1:14">
      <c r="A1060" s="287"/>
      <c r="B1060" s="287"/>
      <c r="C1060" s="287"/>
      <c r="D1060" s="287"/>
      <c r="E1060" s="287"/>
      <c r="F1060" s="287"/>
      <c r="G1060" s="290"/>
      <c r="H1060" s="291"/>
      <c r="I1060" s="290"/>
      <c r="J1060" s="291"/>
      <c r="K1060" s="290"/>
      <c r="L1060" s="291"/>
      <c r="M1060" s="290"/>
      <c r="N1060" s="291"/>
    </row>
    <row r="1061" spans="1:14">
      <c r="A1061" s="163">
        <v>1</v>
      </c>
      <c r="B1061" s="16" t="s">
        <v>212</v>
      </c>
      <c r="C1061" s="5" t="s">
        <v>3</v>
      </c>
      <c r="D1061" s="5" t="s">
        <v>7</v>
      </c>
      <c r="E1061" s="5" t="s">
        <v>8</v>
      </c>
      <c r="F1061" s="12" t="s">
        <v>2147</v>
      </c>
      <c r="G1061" s="12">
        <v>4</v>
      </c>
      <c r="H1061" s="13" t="s">
        <v>74</v>
      </c>
      <c r="I1061" s="12">
        <f t="shared" ref="I1061:I1063" si="175">G1061*6</f>
        <v>24</v>
      </c>
      <c r="J1061" s="13" t="s">
        <v>72</v>
      </c>
      <c r="K1061" s="30">
        <f t="shared" ref="K1061:K1097" si="176">I1061*0.33</f>
        <v>7.92</v>
      </c>
      <c r="L1061" s="30" t="s">
        <v>103</v>
      </c>
      <c r="M1061" s="15">
        <f t="shared" ref="M1061:M1097" si="177">K1061*1000</f>
        <v>7920</v>
      </c>
      <c r="N1061" s="13" t="s">
        <v>71</v>
      </c>
    </row>
    <row r="1062" spans="1:14">
      <c r="A1062" s="163">
        <v>2</v>
      </c>
      <c r="B1062" s="162">
        <v>43672</v>
      </c>
      <c r="C1062" s="5" t="s">
        <v>56</v>
      </c>
      <c r="D1062" s="5" t="s">
        <v>93</v>
      </c>
      <c r="E1062" s="5" t="s">
        <v>8</v>
      </c>
      <c r="F1062" s="93" t="s">
        <v>2447</v>
      </c>
      <c r="G1062" s="12">
        <v>3</v>
      </c>
      <c r="H1062" s="13" t="s">
        <v>74</v>
      </c>
      <c r="I1062" s="12">
        <f t="shared" si="175"/>
        <v>18</v>
      </c>
      <c r="J1062" s="13" t="s">
        <v>72</v>
      </c>
      <c r="K1062" s="30">
        <f t="shared" si="176"/>
        <v>5.94</v>
      </c>
      <c r="L1062" s="30" t="s">
        <v>103</v>
      </c>
      <c r="M1062" s="15">
        <f t="shared" si="177"/>
        <v>5940</v>
      </c>
      <c r="N1062" s="13" t="s">
        <v>71</v>
      </c>
    </row>
    <row r="1063" spans="1:14">
      <c r="A1063" s="163">
        <v>3</v>
      </c>
      <c r="B1063" s="5"/>
      <c r="C1063" s="5" t="s">
        <v>15</v>
      </c>
      <c r="D1063" s="5" t="s">
        <v>647</v>
      </c>
      <c r="E1063" s="5" t="s">
        <v>8</v>
      </c>
      <c r="F1063" s="12" t="s">
        <v>2148</v>
      </c>
      <c r="G1063" s="12">
        <v>3</v>
      </c>
      <c r="H1063" s="13" t="s">
        <v>74</v>
      </c>
      <c r="I1063" s="12">
        <f t="shared" si="175"/>
        <v>18</v>
      </c>
      <c r="J1063" s="13" t="s">
        <v>72</v>
      </c>
      <c r="K1063" s="30">
        <f t="shared" si="176"/>
        <v>5.94</v>
      </c>
      <c r="L1063" s="30" t="s">
        <v>103</v>
      </c>
      <c r="M1063" s="15">
        <f t="shared" si="177"/>
        <v>5940</v>
      </c>
      <c r="N1063" s="13" t="s">
        <v>71</v>
      </c>
    </row>
    <row r="1064" spans="1:14">
      <c r="A1064" s="163">
        <v>4</v>
      </c>
      <c r="B1064" s="5"/>
      <c r="C1064" s="5" t="s">
        <v>17</v>
      </c>
      <c r="D1064" s="5" t="s">
        <v>16</v>
      </c>
      <c r="E1064" s="5" t="s">
        <v>8</v>
      </c>
      <c r="F1064" s="12" t="s">
        <v>2149</v>
      </c>
      <c r="G1064" s="12">
        <v>3</v>
      </c>
      <c r="H1064" s="13" t="s">
        <v>74</v>
      </c>
      <c r="I1064" s="12">
        <f>G1064*F4445</f>
        <v>0</v>
      </c>
      <c r="J1064" s="13" t="s">
        <v>72</v>
      </c>
      <c r="K1064" s="30">
        <f t="shared" si="176"/>
        <v>0</v>
      </c>
      <c r="L1064" s="30" t="s">
        <v>103</v>
      </c>
      <c r="M1064" s="15">
        <f t="shared" si="177"/>
        <v>0</v>
      </c>
      <c r="N1064" s="13" t="s">
        <v>71</v>
      </c>
    </row>
    <row r="1065" spans="1:14">
      <c r="A1065" s="163">
        <v>5</v>
      </c>
      <c r="B1065" s="5"/>
      <c r="C1065" s="5" t="s">
        <v>251</v>
      </c>
      <c r="D1065" s="5" t="s">
        <v>18</v>
      </c>
      <c r="E1065" s="5" t="s">
        <v>8</v>
      </c>
      <c r="F1065" s="12" t="s">
        <v>2453</v>
      </c>
      <c r="G1065" s="12">
        <v>4</v>
      </c>
      <c r="H1065" s="13" t="s">
        <v>74</v>
      </c>
      <c r="I1065" s="12">
        <f t="shared" ref="I1065:I1069" si="178">G1065*6</f>
        <v>24</v>
      </c>
      <c r="J1065" s="13" t="s">
        <v>72</v>
      </c>
      <c r="K1065" s="30">
        <f t="shared" si="176"/>
        <v>7.92</v>
      </c>
      <c r="L1065" s="30" t="s">
        <v>103</v>
      </c>
      <c r="M1065" s="15">
        <f t="shared" si="177"/>
        <v>7920</v>
      </c>
      <c r="N1065" s="13" t="s">
        <v>71</v>
      </c>
    </row>
    <row r="1066" spans="1:14">
      <c r="A1066" s="163">
        <v>6</v>
      </c>
      <c r="B1066" s="5"/>
      <c r="C1066" s="9" t="s">
        <v>52</v>
      </c>
      <c r="D1066" s="9" t="s">
        <v>51</v>
      </c>
      <c r="E1066" s="9" t="s">
        <v>8</v>
      </c>
      <c r="F1066" s="72" t="s">
        <v>1921</v>
      </c>
      <c r="G1066" s="12">
        <v>5</v>
      </c>
      <c r="H1066" s="13" t="s">
        <v>74</v>
      </c>
      <c r="I1066" s="12">
        <f t="shared" si="178"/>
        <v>30</v>
      </c>
      <c r="J1066" s="13" t="s">
        <v>72</v>
      </c>
      <c r="K1066" s="30">
        <f t="shared" si="176"/>
        <v>9.9</v>
      </c>
      <c r="L1066" s="30" t="s">
        <v>103</v>
      </c>
      <c r="M1066" s="15">
        <f t="shared" si="177"/>
        <v>9900</v>
      </c>
      <c r="N1066" s="13" t="s">
        <v>71</v>
      </c>
    </row>
    <row r="1067" spans="1:14">
      <c r="A1067" s="163">
        <v>7</v>
      </c>
      <c r="B1067" s="5"/>
      <c r="C1067" s="5" t="s">
        <v>10</v>
      </c>
      <c r="D1067" s="5" t="s">
        <v>93</v>
      </c>
      <c r="E1067" s="5" t="s">
        <v>8</v>
      </c>
      <c r="F1067" s="12" t="s">
        <v>2166</v>
      </c>
      <c r="G1067" s="12">
        <v>0</v>
      </c>
      <c r="H1067" s="13" t="s">
        <v>74</v>
      </c>
      <c r="I1067" s="12">
        <f t="shared" si="178"/>
        <v>0</v>
      </c>
      <c r="J1067" s="13" t="s">
        <v>72</v>
      </c>
      <c r="K1067" s="30">
        <f t="shared" si="176"/>
        <v>0</v>
      </c>
      <c r="L1067" s="30" t="s">
        <v>103</v>
      </c>
      <c r="M1067" s="15">
        <f t="shared" si="177"/>
        <v>0</v>
      </c>
      <c r="N1067" s="13" t="s">
        <v>71</v>
      </c>
    </row>
    <row r="1068" spans="1:14">
      <c r="A1068" s="203">
        <v>8</v>
      </c>
      <c r="B1068" s="5"/>
      <c r="C1068" s="102" t="s">
        <v>26</v>
      </c>
      <c r="D1068" s="102" t="s">
        <v>89</v>
      </c>
      <c r="E1068" s="102" t="s">
        <v>8</v>
      </c>
      <c r="F1068" s="119" t="s">
        <v>2085</v>
      </c>
      <c r="G1068" s="133">
        <v>4</v>
      </c>
      <c r="H1068" s="134" t="s">
        <v>74</v>
      </c>
      <c r="I1068" s="133">
        <f t="shared" si="178"/>
        <v>24</v>
      </c>
      <c r="J1068" s="134" t="s">
        <v>72</v>
      </c>
      <c r="K1068" s="30">
        <f t="shared" si="176"/>
        <v>7.92</v>
      </c>
      <c r="L1068" s="135" t="s">
        <v>103</v>
      </c>
      <c r="M1068" s="136">
        <f t="shared" si="177"/>
        <v>7920</v>
      </c>
      <c r="N1068" s="134" t="s">
        <v>71</v>
      </c>
    </row>
    <row r="1069" spans="1:14">
      <c r="A1069" s="203">
        <v>9</v>
      </c>
      <c r="B1069" s="5"/>
      <c r="C1069" s="5" t="s">
        <v>94</v>
      </c>
      <c r="D1069" s="5" t="s">
        <v>95</v>
      </c>
      <c r="E1069" s="5" t="s">
        <v>8</v>
      </c>
      <c r="F1069" s="113" t="s">
        <v>75</v>
      </c>
      <c r="G1069" s="12">
        <v>0</v>
      </c>
      <c r="H1069" s="13" t="s">
        <v>74</v>
      </c>
      <c r="I1069" s="12">
        <f t="shared" si="178"/>
        <v>0</v>
      </c>
      <c r="J1069" s="13" t="s">
        <v>72</v>
      </c>
      <c r="K1069" s="30">
        <f t="shared" si="176"/>
        <v>0</v>
      </c>
      <c r="L1069" s="30" t="s">
        <v>103</v>
      </c>
      <c r="M1069" s="15">
        <f t="shared" si="177"/>
        <v>0</v>
      </c>
      <c r="N1069" s="13" t="s">
        <v>71</v>
      </c>
    </row>
    <row r="1070" spans="1:14">
      <c r="A1070" s="203">
        <v>10</v>
      </c>
      <c r="B1070" s="5"/>
      <c r="C1070" s="5" t="s">
        <v>190</v>
      </c>
      <c r="D1070" s="5" t="s">
        <v>20</v>
      </c>
      <c r="E1070" s="5" t="s">
        <v>173</v>
      </c>
      <c r="F1070" s="12" t="s">
        <v>1910</v>
      </c>
      <c r="G1070" s="12">
        <v>1</v>
      </c>
      <c r="H1070" s="13" t="s">
        <v>74</v>
      </c>
      <c r="I1070" s="12">
        <f>G1070*7</f>
        <v>7</v>
      </c>
      <c r="J1070" s="13" t="s">
        <v>72</v>
      </c>
      <c r="K1070" s="30">
        <f t="shared" si="176"/>
        <v>2.31</v>
      </c>
      <c r="L1070" s="30" t="s">
        <v>103</v>
      </c>
      <c r="M1070" s="15">
        <f t="shared" si="177"/>
        <v>2310</v>
      </c>
      <c r="N1070" s="13" t="s">
        <v>71</v>
      </c>
    </row>
    <row r="1071" spans="1:14">
      <c r="A1071" s="203">
        <v>11</v>
      </c>
      <c r="B1071" s="5"/>
      <c r="C1071" s="5" t="s">
        <v>34</v>
      </c>
      <c r="D1071" s="5" t="s">
        <v>134</v>
      </c>
      <c r="E1071" s="5" t="s">
        <v>173</v>
      </c>
      <c r="F1071" s="12" t="s">
        <v>1501</v>
      </c>
      <c r="G1071" s="12">
        <v>0</v>
      </c>
      <c r="H1071" s="13" t="s">
        <v>74</v>
      </c>
      <c r="I1071" s="12">
        <f>G1071*7</f>
        <v>0</v>
      </c>
      <c r="J1071" s="13" t="s">
        <v>72</v>
      </c>
      <c r="K1071" s="30">
        <f t="shared" si="176"/>
        <v>0</v>
      </c>
      <c r="L1071" s="30" t="s">
        <v>103</v>
      </c>
      <c r="M1071" s="15">
        <f t="shared" si="177"/>
        <v>0</v>
      </c>
      <c r="N1071" s="13" t="s">
        <v>71</v>
      </c>
    </row>
    <row r="1072" spans="1:14">
      <c r="A1072" s="203">
        <v>12</v>
      </c>
      <c r="B1072" s="5"/>
      <c r="C1072" s="5" t="s">
        <v>23</v>
      </c>
      <c r="D1072" s="5" t="s">
        <v>136</v>
      </c>
      <c r="E1072" s="5" t="s">
        <v>12</v>
      </c>
      <c r="F1072" s="5" t="s">
        <v>2167</v>
      </c>
      <c r="G1072" s="12">
        <v>1</v>
      </c>
      <c r="H1072" s="13" t="s">
        <v>74</v>
      </c>
      <c r="I1072" s="12">
        <f t="shared" ref="I1072:I1081" si="179">G1072*1</f>
        <v>1</v>
      </c>
      <c r="J1072" s="13" t="s">
        <v>72</v>
      </c>
      <c r="K1072" s="30">
        <f t="shared" si="176"/>
        <v>0.33</v>
      </c>
      <c r="L1072" s="30" t="s">
        <v>103</v>
      </c>
      <c r="M1072" s="15">
        <f t="shared" si="177"/>
        <v>330</v>
      </c>
      <c r="N1072" s="13" t="s">
        <v>71</v>
      </c>
    </row>
    <row r="1073" spans="1:14">
      <c r="A1073" s="203">
        <v>13</v>
      </c>
      <c r="B1073" s="5"/>
      <c r="C1073" s="5" t="s">
        <v>90</v>
      </c>
      <c r="D1073" s="5" t="s">
        <v>91</v>
      </c>
      <c r="E1073" s="5" t="s">
        <v>12</v>
      </c>
      <c r="F1073" s="12" t="s">
        <v>2168</v>
      </c>
      <c r="G1073" s="12">
        <v>1</v>
      </c>
      <c r="H1073" s="13" t="s">
        <v>74</v>
      </c>
      <c r="I1073" s="12">
        <f t="shared" si="179"/>
        <v>1</v>
      </c>
      <c r="J1073" s="13" t="s">
        <v>72</v>
      </c>
      <c r="K1073" s="30">
        <f t="shared" si="176"/>
        <v>0.33</v>
      </c>
      <c r="L1073" s="30" t="s">
        <v>103</v>
      </c>
      <c r="M1073" s="15">
        <f t="shared" si="177"/>
        <v>330</v>
      </c>
      <c r="N1073" s="13" t="s">
        <v>71</v>
      </c>
    </row>
    <row r="1074" spans="1:14">
      <c r="A1074" s="203">
        <v>14</v>
      </c>
      <c r="B1074" s="5"/>
      <c r="C1074" s="5" t="s">
        <v>81</v>
      </c>
      <c r="D1074" s="5" t="s">
        <v>82</v>
      </c>
      <c r="E1074" s="5" t="s">
        <v>12</v>
      </c>
      <c r="F1074" s="12" t="s">
        <v>2169</v>
      </c>
      <c r="G1074" s="12">
        <v>1</v>
      </c>
      <c r="H1074" s="13" t="s">
        <v>74</v>
      </c>
      <c r="I1074" s="12">
        <f t="shared" si="179"/>
        <v>1</v>
      </c>
      <c r="J1074" s="13" t="s">
        <v>72</v>
      </c>
      <c r="K1074" s="30">
        <f t="shared" si="176"/>
        <v>0.33</v>
      </c>
      <c r="L1074" s="30" t="s">
        <v>103</v>
      </c>
      <c r="M1074" s="15">
        <f t="shared" si="177"/>
        <v>330</v>
      </c>
      <c r="N1074" s="13" t="s">
        <v>71</v>
      </c>
    </row>
    <row r="1075" spans="1:14">
      <c r="A1075" s="203">
        <v>15</v>
      </c>
      <c r="B1075" s="5"/>
      <c r="C1075" s="5" t="s">
        <v>11</v>
      </c>
      <c r="D1075" s="5" t="s">
        <v>13</v>
      </c>
      <c r="E1075" s="5" t="s">
        <v>12</v>
      </c>
      <c r="F1075" s="113" t="s">
        <v>2171</v>
      </c>
      <c r="G1075" s="12">
        <v>1</v>
      </c>
      <c r="H1075" s="13" t="s">
        <v>74</v>
      </c>
      <c r="I1075" s="12">
        <f t="shared" si="179"/>
        <v>1</v>
      </c>
      <c r="J1075" s="13" t="s">
        <v>72</v>
      </c>
      <c r="K1075" s="30">
        <f t="shared" si="176"/>
        <v>0.33</v>
      </c>
      <c r="L1075" s="30" t="s">
        <v>103</v>
      </c>
      <c r="M1075" s="15">
        <f t="shared" si="177"/>
        <v>330</v>
      </c>
      <c r="N1075" s="13" t="s">
        <v>71</v>
      </c>
    </row>
    <row r="1076" spans="1:14">
      <c r="A1076" s="203">
        <v>16</v>
      </c>
      <c r="B1076" s="5"/>
      <c r="C1076" s="5" t="s">
        <v>28</v>
      </c>
      <c r="D1076" s="5" t="s">
        <v>27</v>
      </c>
      <c r="E1076" s="5" t="s">
        <v>12</v>
      </c>
      <c r="F1076" s="12" t="s">
        <v>2170</v>
      </c>
      <c r="G1076" s="12">
        <v>1</v>
      </c>
      <c r="H1076" s="13" t="s">
        <v>74</v>
      </c>
      <c r="I1076" s="12">
        <f t="shared" si="179"/>
        <v>1</v>
      </c>
      <c r="J1076" s="13" t="s">
        <v>72</v>
      </c>
      <c r="K1076" s="30">
        <f t="shared" si="176"/>
        <v>0.33</v>
      </c>
      <c r="L1076" s="30" t="s">
        <v>103</v>
      </c>
      <c r="M1076" s="15">
        <f t="shared" si="177"/>
        <v>330</v>
      </c>
      <c r="N1076" s="13" t="s">
        <v>71</v>
      </c>
    </row>
    <row r="1077" spans="1:14">
      <c r="A1077" s="203">
        <v>17</v>
      </c>
      <c r="B1077" s="5"/>
      <c r="C1077" s="102" t="s">
        <v>30</v>
      </c>
      <c r="D1077" s="102" t="s">
        <v>29</v>
      </c>
      <c r="E1077" s="102" t="s">
        <v>12</v>
      </c>
      <c r="F1077" s="133" t="s">
        <v>2172</v>
      </c>
      <c r="G1077" s="133">
        <v>1</v>
      </c>
      <c r="H1077" s="134" t="s">
        <v>74</v>
      </c>
      <c r="I1077" s="133">
        <f t="shared" si="179"/>
        <v>1</v>
      </c>
      <c r="J1077" s="134" t="s">
        <v>72</v>
      </c>
      <c r="K1077" s="135">
        <f t="shared" si="176"/>
        <v>0.33</v>
      </c>
      <c r="L1077" s="135" t="s">
        <v>103</v>
      </c>
      <c r="M1077" s="136">
        <f t="shared" si="177"/>
        <v>330</v>
      </c>
      <c r="N1077" s="134" t="s">
        <v>71</v>
      </c>
    </row>
    <row r="1078" spans="1:14">
      <c r="A1078" s="203">
        <v>18</v>
      </c>
      <c r="B1078" s="5"/>
      <c r="C1078" s="5" t="s">
        <v>32</v>
      </c>
      <c r="D1078" s="5" t="s">
        <v>33</v>
      </c>
      <c r="E1078" s="5" t="s">
        <v>12</v>
      </c>
      <c r="F1078" s="12" t="s">
        <v>1367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203">
        <v>19</v>
      </c>
      <c r="B1079" s="5"/>
      <c r="C1079" s="5" t="s">
        <v>38</v>
      </c>
      <c r="D1079" s="5" t="s">
        <v>37</v>
      </c>
      <c r="E1079" s="5" t="s">
        <v>12</v>
      </c>
      <c r="F1079" s="12" t="s">
        <v>2173</v>
      </c>
      <c r="G1079" s="12">
        <v>1</v>
      </c>
      <c r="H1079" s="13" t="s">
        <v>74</v>
      </c>
      <c r="I1079" s="12">
        <f t="shared" si="179"/>
        <v>1</v>
      </c>
      <c r="J1079" s="13" t="s">
        <v>72</v>
      </c>
      <c r="K1079" s="30">
        <f t="shared" si="176"/>
        <v>0.33</v>
      </c>
      <c r="L1079" s="30" t="s">
        <v>103</v>
      </c>
      <c r="M1079" s="15">
        <f t="shared" si="177"/>
        <v>330</v>
      </c>
      <c r="N1079" s="13" t="s">
        <v>71</v>
      </c>
    </row>
    <row r="1080" spans="1:14">
      <c r="A1080" s="203">
        <v>20</v>
      </c>
      <c r="B1080" s="5"/>
      <c r="C1080" s="5" t="s">
        <v>40</v>
      </c>
      <c r="D1080" s="5" t="s">
        <v>39</v>
      </c>
      <c r="E1080" s="5" t="s">
        <v>12</v>
      </c>
      <c r="F1080" s="12" t="s">
        <v>1925</v>
      </c>
      <c r="G1080" s="12">
        <v>0</v>
      </c>
      <c r="H1080" s="13" t="s">
        <v>74</v>
      </c>
      <c r="I1080" s="12">
        <f t="shared" si="179"/>
        <v>0</v>
      </c>
      <c r="J1080" s="13" t="s">
        <v>72</v>
      </c>
      <c r="K1080" s="30">
        <f t="shared" si="176"/>
        <v>0</v>
      </c>
      <c r="L1080" s="30" t="s">
        <v>103</v>
      </c>
      <c r="M1080" s="15">
        <f t="shared" si="177"/>
        <v>0</v>
      </c>
      <c r="N1080" s="13" t="s">
        <v>71</v>
      </c>
    </row>
    <row r="1081" spans="1:14">
      <c r="A1081" s="203">
        <v>21</v>
      </c>
      <c r="B1081" s="5"/>
      <c r="C1081" s="5" t="s">
        <v>52</v>
      </c>
      <c r="D1081" s="5" t="s">
        <v>79</v>
      </c>
      <c r="E1081" s="5" t="s">
        <v>12</v>
      </c>
      <c r="F1081" s="12" t="s">
        <v>1383</v>
      </c>
      <c r="G1081" s="12">
        <v>0</v>
      </c>
      <c r="H1081" s="13" t="s">
        <v>74</v>
      </c>
      <c r="I1081" s="12">
        <f t="shared" si="179"/>
        <v>0</v>
      </c>
      <c r="J1081" s="13" t="s">
        <v>72</v>
      </c>
      <c r="K1081" s="30">
        <f t="shared" si="176"/>
        <v>0</v>
      </c>
      <c r="L1081" s="30" t="s">
        <v>103</v>
      </c>
      <c r="M1081" s="15">
        <f t="shared" si="177"/>
        <v>0</v>
      </c>
      <c r="N1081" s="13" t="s">
        <v>71</v>
      </c>
    </row>
    <row r="1082" spans="1:14">
      <c r="A1082" s="203">
        <v>22</v>
      </c>
      <c r="B1082" s="5"/>
      <c r="C1082" s="102" t="s">
        <v>45</v>
      </c>
      <c r="D1082" s="102" t="s">
        <v>44</v>
      </c>
      <c r="E1082" s="102" t="s">
        <v>43</v>
      </c>
      <c r="F1082" s="119" t="s">
        <v>2174</v>
      </c>
      <c r="G1082" s="133">
        <v>2</v>
      </c>
      <c r="H1082" s="134" t="s">
        <v>74</v>
      </c>
      <c r="I1082" s="133">
        <f>G1082*1.5</f>
        <v>3</v>
      </c>
      <c r="J1082" s="134" t="s">
        <v>72</v>
      </c>
      <c r="K1082" s="135">
        <f t="shared" si="176"/>
        <v>0.99</v>
      </c>
      <c r="L1082" s="135" t="s">
        <v>103</v>
      </c>
      <c r="M1082" s="136">
        <f t="shared" si="177"/>
        <v>990</v>
      </c>
      <c r="N1082" s="134" t="s">
        <v>71</v>
      </c>
    </row>
    <row r="1083" spans="1:14">
      <c r="A1083" s="203">
        <v>23</v>
      </c>
      <c r="B1083" s="5"/>
      <c r="C1083" s="5" t="s">
        <v>1390</v>
      </c>
      <c r="D1083" s="5" t="s">
        <v>46</v>
      </c>
      <c r="E1083" s="5" t="s">
        <v>43</v>
      </c>
      <c r="F1083" s="12" t="s">
        <v>2175</v>
      </c>
      <c r="G1083" s="12">
        <v>1</v>
      </c>
      <c r="H1083" s="13" t="s">
        <v>74</v>
      </c>
      <c r="I1083" s="12">
        <f>G1083*1.5</f>
        <v>1.5</v>
      </c>
      <c r="J1083" s="13" t="s">
        <v>72</v>
      </c>
      <c r="K1083" s="30">
        <f t="shared" si="176"/>
        <v>0.495</v>
      </c>
      <c r="L1083" s="30" t="s">
        <v>103</v>
      </c>
      <c r="M1083" s="15">
        <f t="shared" si="177"/>
        <v>495</v>
      </c>
      <c r="N1083" s="13" t="s">
        <v>71</v>
      </c>
    </row>
    <row r="1084" spans="1:14">
      <c r="A1084" s="203">
        <v>24</v>
      </c>
      <c r="B1084" s="5"/>
      <c r="C1084" s="5" t="s">
        <v>42</v>
      </c>
      <c r="D1084" s="5" t="s">
        <v>41</v>
      </c>
      <c r="E1084" s="5" t="s">
        <v>43</v>
      </c>
      <c r="F1084" s="12" t="s">
        <v>1928</v>
      </c>
      <c r="G1084" s="12">
        <v>1</v>
      </c>
      <c r="H1084" s="13" t="s">
        <v>74</v>
      </c>
      <c r="I1084" s="12">
        <f>G1084*1.5</f>
        <v>1.5</v>
      </c>
      <c r="J1084" s="13" t="s">
        <v>72</v>
      </c>
      <c r="K1084" s="30">
        <f t="shared" si="176"/>
        <v>0.495</v>
      </c>
      <c r="L1084" s="30" t="s">
        <v>103</v>
      </c>
      <c r="M1084" s="15">
        <f t="shared" si="177"/>
        <v>495</v>
      </c>
      <c r="N1084" s="13" t="s">
        <v>71</v>
      </c>
    </row>
    <row r="1085" spans="1:14">
      <c r="A1085" s="203">
        <v>25</v>
      </c>
      <c r="B1085" s="5"/>
      <c r="C1085" s="5" t="s">
        <v>1168</v>
      </c>
      <c r="D1085" s="5"/>
      <c r="E1085" s="5" t="s">
        <v>12</v>
      </c>
      <c r="F1085" s="12" t="s">
        <v>1106</v>
      </c>
      <c r="G1085" s="12">
        <v>0</v>
      </c>
      <c r="H1085" s="13" t="s">
        <v>74</v>
      </c>
      <c r="I1085" s="12">
        <f>G1085*4</f>
        <v>0</v>
      </c>
      <c r="J1085" s="13" t="s">
        <v>72</v>
      </c>
      <c r="K1085" s="30">
        <f t="shared" si="176"/>
        <v>0</v>
      </c>
      <c r="L1085" s="30" t="s">
        <v>103</v>
      </c>
      <c r="M1085" s="15">
        <f t="shared" si="177"/>
        <v>0</v>
      </c>
      <c r="N1085" s="13" t="s">
        <v>71</v>
      </c>
    </row>
    <row r="1086" spans="1:14">
      <c r="A1086" s="203">
        <v>26</v>
      </c>
      <c r="B1086" s="5"/>
      <c r="C1086" s="5" t="s">
        <v>1931</v>
      </c>
      <c r="D1086" s="5"/>
      <c r="E1086" s="5" t="s">
        <v>12</v>
      </c>
      <c r="F1086" s="12" t="s">
        <v>990</v>
      </c>
      <c r="G1086" s="12">
        <v>1</v>
      </c>
      <c r="H1086" s="13" t="s">
        <v>74</v>
      </c>
      <c r="I1086" s="12">
        <f t="shared" ref="I1086" si="180">G1086*1.5</f>
        <v>1.5</v>
      </c>
      <c r="J1086" s="13" t="s">
        <v>72</v>
      </c>
      <c r="K1086" s="30">
        <f t="shared" si="176"/>
        <v>0.495</v>
      </c>
      <c r="L1086" s="30" t="s">
        <v>103</v>
      </c>
      <c r="M1086" s="15">
        <f t="shared" si="177"/>
        <v>495</v>
      </c>
      <c r="N1086" s="13" t="s">
        <v>71</v>
      </c>
    </row>
    <row r="1087" spans="1:14">
      <c r="A1087" s="203">
        <v>27</v>
      </c>
      <c r="B1087" s="5"/>
      <c r="C1087" s="5" t="s">
        <v>1919</v>
      </c>
      <c r="D1087" s="5"/>
      <c r="E1087" s="5" t="s">
        <v>12</v>
      </c>
      <c r="F1087" s="12" t="s">
        <v>505</v>
      </c>
      <c r="G1087" s="12">
        <v>1</v>
      </c>
      <c r="H1087" s="13" t="s">
        <v>74</v>
      </c>
      <c r="I1087" s="12">
        <f>G1087*1</f>
        <v>1</v>
      </c>
      <c r="J1087" s="13" t="s">
        <v>72</v>
      </c>
      <c r="K1087" s="30">
        <f t="shared" si="176"/>
        <v>0.33</v>
      </c>
      <c r="L1087" s="30" t="s">
        <v>103</v>
      </c>
      <c r="M1087" s="15">
        <f t="shared" si="177"/>
        <v>330</v>
      </c>
      <c r="N1087" s="13" t="s">
        <v>71</v>
      </c>
    </row>
    <row r="1088" spans="1:14">
      <c r="A1088" s="203">
        <v>28</v>
      </c>
      <c r="B1088" s="5"/>
      <c r="C1088" s="5" t="s">
        <v>832</v>
      </c>
      <c r="D1088" s="5"/>
      <c r="E1088" s="5" t="s">
        <v>12</v>
      </c>
      <c r="F1088" s="12" t="s">
        <v>1920</v>
      </c>
      <c r="G1088" s="12">
        <v>1</v>
      </c>
      <c r="H1088" s="13" t="s">
        <v>74</v>
      </c>
      <c r="I1088" s="12">
        <f>G1088*1</f>
        <v>1</v>
      </c>
      <c r="J1088" s="13" t="s">
        <v>72</v>
      </c>
      <c r="K1088" s="30">
        <f t="shared" si="176"/>
        <v>0.33</v>
      </c>
      <c r="L1088" s="30" t="s">
        <v>103</v>
      </c>
      <c r="M1088" s="15">
        <f t="shared" si="177"/>
        <v>330</v>
      </c>
      <c r="N1088" s="13" t="s">
        <v>71</v>
      </c>
    </row>
    <row r="1089" spans="1:14">
      <c r="A1089" s="203">
        <v>29</v>
      </c>
      <c r="B1089" s="5"/>
      <c r="C1089" s="5" t="s">
        <v>1114</v>
      </c>
      <c r="D1089" s="5"/>
      <c r="E1089" s="5" t="s">
        <v>12</v>
      </c>
      <c r="F1089" s="103" t="s">
        <v>322</v>
      </c>
      <c r="G1089" s="12">
        <v>1</v>
      </c>
      <c r="H1089" s="13" t="s">
        <v>74</v>
      </c>
      <c r="I1089" s="12">
        <f>G1089*1</f>
        <v>1</v>
      </c>
      <c r="J1089" s="13" t="s">
        <v>72</v>
      </c>
      <c r="K1089" s="30">
        <f t="shared" si="176"/>
        <v>0.33</v>
      </c>
      <c r="L1089" s="30" t="s">
        <v>103</v>
      </c>
      <c r="M1089" s="15">
        <f t="shared" si="177"/>
        <v>330</v>
      </c>
      <c r="N1089" s="13" t="s">
        <v>71</v>
      </c>
    </row>
    <row r="1090" spans="1:14">
      <c r="A1090" s="203">
        <v>30</v>
      </c>
      <c r="B1090" s="5"/>
      <c r="C1090" s="5" t="s">
        <v>126</v>
      </c>
      <c r="D1090" s="5"/>
      <c r="E1090" s="5" t="s">
        <v>43</v>
      </c>
      <c r="F1090" s="12" t="s">
        <v>271</v>
      </c>
      <c r="G1090" s="12">
        <v>1</v>
      </c>
      <c r="H1090" s="13" t="s">
        <v>74</v>
      </c>
      <c r="I1090" s="12">
        <f t="shared" ref="I1090" si="181">G1090*4</f>
        <v>4</v>
      </c>
      <c r="J1090" s="13" t="s">
        <v>72</v>
      </c>
      <c r="K1090" s="30">
        <f t="shared" si="176"/>
        <v>1.32</v>
      </c>
      <c r="L1090" s="30" t="s">
        <v>103</v>
      </c>
      <c r="M1090" s="15">
        <f t="shared" si="177"/>
        <v>1320</v>
      </c>
      <c r="N1090" s="13" t="s">
        <v>71</v>
      </c>
    </row>
    <row r="1091" spans="1:14">
      <c r="A1091" s="203">
        <v>31</v>
      </c>
      <c r="B1091" s="5"/>
      <c r="C1091" s="5" t="s">
        <v>893</v>
      </c>
      <c r="D1091" s="5"/>
      <c r="E1091" s="5" t="s">
        <v>12</v>
      </c>
      <c r="F1091" s="12" t="s">
        <v>220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203">
        <v>32</v>
      </c>
      <c r="B1092" s="5"/>
      <c r="C1092" s="5" t="s">
        <v>1193</v>
      </c>
      <c r="D1092" s="5"/>
      <c r="E1092" s="5" t="s">
        <v>43</v>
      </c>
      <c r="F1092" s="12" t="s">
        <v>218</v>
      </c>
      <c r="G1092" s="12">
        <v>1</v>
      </c>
      <c r="H1092" s="13" t="s">
        <v>74</v>
      </c>
      <c r="I1092" s="12">
        <f>G1092*1</f>
        <v>1</v>
      </c>
      <c r="J1092" s="13" t="s">
        <v>72</v>
      </c>
      <c r="K1092" s="30">
        <f t="shared" si="176"/>
        <v>0.33</v>
      </c>
      <c r="L1092" s="30" t="s">
        <v>103</v>
      </c>
      <c r="M1092" s="15">
        <f t="shared" si="177"/>
        <v>330</v>
      </c>
      <c r="N1092" s="13" t="s">
        <v>71</v>
      </c>
    </row>
    <row r="1093" spans="1:14">
      <c r="A1093" s="203">
        <v>33</v>
      </c>
      <c r="B1093" s="5"/>
      <c r="C1093" s="5" t="s">
        <v>686</v>
      </c>
      <c r="D1093" s="5"/>
      <c r="E1093" s="5" t="s">
        <v>12</v>
      </c>
      <c r="F1093" s="12" t="s">
        <v>795</v>
      </c>
      <c r="G1093" s="12">
        <v>1</v>
      </c>
      <c r="H1093" s="13" t="s">
        <v>74</v>
      </c>
      <c r="I1093" s="12">
        <f>G1093*1.5</f>
        <v>1.5</v>
      </c>
      <c r="J1093" s="13" t="s">
        <v>72</v>
      </c>
      <c r="K1093" s="30">
        <f t="shared" si="176"/>
        <v>0.495</v>
      </c>
      <c r="L1093" s="30" t="s">
        <v>103</v>
      </c>
      <c r="M1093" s="15">
        <f t="shared" si="177"/>
        <v>495</v>
      </c>
      <c r="N1093" s="13" t="s">
        <v>71</v>
      </c>
    </row>
    <row r="1094" spans="1:14">
      <c r="A1094" s="203">
        <v>34</v>
      </c>
      <c r="B1094" s="5"/>
      <c r="C1094" s="5" t="s">
        <v>1929</v>
      </c>
      <c r="D1094" s="5"/>
      <c r="E1094" s="5" t="s">
        <v>12</v>
      </c>
      <c r="F1094" s="12" t="s">
        <v>1930</v>
      </c>
      <c r="G1094" s="12">
        <v>1</v>
      </c>
      <c r="H1094" s="13" t="s">
        <v>74</v>
      </c>
      <c r="I1094" s="12">
        <f>G1094*1</f>
        <v>1</v>
      </c>
      <c r="J1094" s="13" t="s">
        <v>72</v>
      </c>
      <c r="K1094" s="30">
        <f t="shared" si="176"/>
        <v>0.33</v>
      </c>
      <c r="L1094" s="30" t="s">
        <v>103</v>
      </c>
      <c r="M1094" s="15">
        <f t="shared" si="177"/>
        <v>330</v>
      </c>
      <c r="N1094" s="13" t="s">
        <v>71</v>
      </c>
    </row>
    <row r="1095" spans="1:14">
      <c r="A1095" s="203">
        <v>35</v>
      </c>
      <c r="B1095" s="5"/>
      <c r="C1095" s="5" t="s">
        <v>112</v>
      </c>
      <c r="D1095" s="5"/>
      <c r="E1095" s="5" t="s">
        <v>12</v>
      </c>
      <c r="F1095" s="5" t="s">
        <v>1918</v>
      </c>
      <c r="G1095" s="30">
        <v>4</v>
      </c>
      <c r="H1095" s="13" t="s">
        <v>74</v>
      </c>
      <c r="I1095" s="12">
        <f>G1095*1</f>
        <v>4</v>
      </c>
      <c r="J1095" s="13" t="s">
        <v>72</v>
      </c>
      <c r="K1095" s="30">
        <f t="shared" si="176"/>
        <v>1.32</v>
      </c>
      <c r="L1095" s="30" t="s">
        <v>103</v>
      </c>
      <c r="M1095" s="15">
        <f t="shared" si="177"/>
        <v>1320</v>
      </c>
      <c r="N1095" s="13" t="s">
        <v>71</v>
      </c>
    </row>
    <row r="1096" spans="1:14">
      <c r="A1096" s="203">
        <v>36</v>
      </c>
      <c r="B1096" s="5"/>
      <c r="C1096" s="5" t="s">
        <v>1916</v>
      </c>
      <c r="D1096" s="5"/>
      <c r="E1096" s="5" t="s">
        <v>43</v>
      </c>
      <c r="F1096" s="5" t="s">
        <v>1917</v>
      </c>
      <c r="G1096" s="30">
        <v>1</v>
      </c>
      <c r="H1096" s="13" t="s">
        <v>74</v>
      </c>
      <c r="I1096" s="12">
        <f>G1096*1</f>
        <v>1</v>
      </c>
      <c r="J1096" s="13" t="s">
        <v>72</v>
      </c>
      <c r="K1096" s="30">
        <f t="shared" si="176"/>
        <v>0.33</v>
      </c>
      <c r="L1096" s="30" t="s">
        <v>103</v>
      </c>
      <c r="M1096" s="15">
        <f t="shared" si="177"/>
        <v>330</v>
      </c>
      <c r="N1096" s="13" t="s">
        <v>71</v>
      </c>
    </row>
    <row r="1097" spans="1:14">
      <c r="A1097" s="203">
        <v>37</v>
      </c>
      <c r="B1097" s="5"/>
      <c r="C1097" s="5" t="s">
        <v>49</v>
      </c>
      <c r="D1097" s="5" t="s">
        <v>48</v>
      </c>
      <c r="E1097" s="5" t="s">
        <v>1369</v>
      </c>
      <c r="F1097" s="5" t="s">
        <v>2155</v>
      </c>
      <c r="G1097" s="12">
        <v>2</v>
      </c>
      <c r="H1097" s="13" t="s">
        <v>74</v>
      </c>
      <c r="I1097" s="12">
        <v>4</v>
      </c>
      <c r="J1097" s="13" t="s">
        <v>72</v>
      </c>
      <c r="K1097" s="12">
        <f t="shared" si="176"/>
        <v>1.32</v>
      </c>
      <c r="L1097" s="13" t="s">
        <v>103</v>
      </c>
      <c r="M1097" s="12">
        <f t="shared" si="177"/>
        <v>1320</v>
      </c>
      <c r="N1097" s="13" t="s">
        <v>71</v>
      </c>
    </row>
    <row r="1098" spans="1:14">
      <c r="A1098" s="203">
        <v>38</v>
      </c>
      <c r="B1098" s="5"/>
      <c r="C1098" s="102" t="s">
        <v>1371</v>
      </c>
      <c r="D1098" s="102" t="s">
        <v>25</v>
      </c>
      <c r="E1098" s="102" t="s">
        <v>1372</v>
      </c>
      <c r="F1098" s="160" t="s">
        <v>1375</v>
      </c>
      <c r="G1098" s="140">
        <v>0</v>
      </c>
      <c r="H1098" s="141" t="s">
        <v>74</v>
      </c>
      <c r="I1098" s="140">
        <v>7</v>
      </c>
      <c r="J1098" s="141" t="s">
        <v>72</v>
      </c>
      <c r="K1098" s="142" t="s">
        <v>1373</v>
      </c>
      <c r="L1098" s="141" t="s">
        <v>103</v>
      </c>
      <c r="M1098" s="142" t="s">
        <v>1374</v>
      </c>
      <c r="N1098" s="141" t="s">
        <v>71</v>
      </c>
    </row>
    <row r="1099" spans="1:14">
      <c r="A1099" s="281" t="s">
        <v>54</v>
      </c>
      <c r="B1099" s="282"/>
      <c r="C1099" s="282"/>
      <c r="D1099" s="282"/>
      <c r="E1099" s="283"/>
      <c r="F1099" s="202"/>
      <c r="G1099" s="12">
        <f>SUM(G1061:G1098)</f>
        <v>55</v>
      </c>
      <c r="H1099" s="13" t="s">
        <v>74</v>
      </c>
      <c r="I1099" s="12">
        <f>SUM(I1061:I1097)</f>
        <v>181</v>
      </c>
      <c r="J1099" s="13" t="s">
        <v>72</v>
      </c>
      <c r="K1099" s="30">
        <f>I1099*0.33</f>
        <v>59.730000000000004</v>
      </c>
      <c r="L1099" s="30" t="s">
        <v>103</v>
      </c>
      <c r="M1099" s="34">
        <f>SUM(M1061:M1097)</f>
        <v>59730</v>
      </c>
      <c r="N1099" s="13" t="s">
        <v>71</v>
      </c>
    </row>
    <row r="1101" spans="1:14">
      <c r="A1101" s="286" t="s">
        <v>1932</v>
      </c>
      <c r="B1101" s="286" t="s">
        <v>0</v>
      </c>
      <c r="C1101" s="286" t="s">
        <v>2</v>
      </c>
      <c r="D1101" s="286" t="s">
        <v>4</v>
      </c>
      <c r="E1101" s="286" t="s">
        <v>1</v>
      </c>
      <c r="F1101" s="286" t="s">
        <v>280</v>
      </c>
      <c r="G1101" s="288" t="s">
        <v>5</v>
      </c>
      <c r="H1101" s="289"/>
      <c r="I1101" s="288" t="s">
        <v>6</v>
      </c>
      <c r="J1101" s="289"/>
      <c r="K1101" s="288" t="s">
        <v>101</v>
      </c>
      <c r="L1101" s="289"/>
      <c r="M1101" s="288" t="s">
        <v>102</v>
      </c>
      <c r="N1101" s="289"/>
    </row>
    <row r="1102" spans="1:14">
      <c r="A1102" s="287"/>
      <c r="B1102" s="287"/>
      <c r="C1102" s="287"/>
      <c r="D1102" s="287"/>
      <c r="E1102" s="287"/>
      <c r="F1102" s="287"/>
      <c r="G1102" s="290"/>
      <c r="H1102" s="291"/>
      <c r="I1102" s="290"/>
      <c r="J1102" s="291"/>
      <c r="K1102" s="290"/>
      <c r="L1102" s="291"/>
      <c r="M1102" s="290"/>
      <c r="N1102" s="291"/>
    </row>
    <row r="1103" spans="1:14">
      <c r="A1103" s="163">
        <v>1</v>
      </c>
      <c r="B1103" s="16" t="s">
        <v>62</v>
      </c>
      <c r="C1103" s="5" t="s">
        <v>3</v>
      </c>
      <c r="D1103" s="5" t="s">
        <v>7</v>
      </c>
      <c r="E1103" s="5" t="s">
        <v>8</v>
      </c>
      <c r="F1103" s="12" t="s">
        <v>2443</v>
      </c>
      <c r="G1103" s="12">
        <v>1</v>
      </c>
      <c r="H1103" s="13" t="s">
        <v>74</v>
      </c>
      <c r="I1103" s="12">
        <f t="shared" ref="I1103:I1105" si="182">G1103*6</f>
        <v>6</v>
      </c>
      <c r="J1103" s="13" t="s">
        <v>72</v>
      </c>
      <c r="K1103" s="30">
        <f t="shared" ref="K1103:K1139" si="183">I1103*0.33</f>
        <v>1.98</v>
      </c>
      <c r="L1103" s="30" t="s">
        <v>103</v>
      </c>
      <c r="M1103" s="15">
        <f t="shared" ref="M1103:M1139" si="184">K1103*1000</f>
        <v>1980</v>
      </c>
      <c r="N1103" s="13" t="s">
        <v>71</v>
      </c>
    </row>
    <row r="1104" spans="1:14">
      <c r="A1104" s="163">
        <v>2</v>
      </c>
      <c r="B1104" s="162">
        <v>43673</v>
      </c>
      <c r="C1104" s="5" t="s">
        <v>56</v>
      </c>
      <c r="D1104" s="5" t="s">
        <v>93</v>
      </c>
      <c r="E1104" s="5" t="s">
        <v>8</v>
      </c>
      <c r="F1104" s="210" t="s">
        <v>2444</v>
      </c>
      <c r="G1104" s="12">
        <v>4</v>
      </c>
      <c r="H1104" s="13" t="s">
        <v>74</v>
      </c>
      <c r="I1104" s="12">
        <f t="shared" si="182"/>
        <v>24</v>
      </c>
      <c r="J1104" s="13" t="s">
        <v>72</v>
      </c>
      <c r="K1104" s="30">
        <f t="shared" si="183"/>
        <v>7.92</v>
      </c>
      <c r="L1104" s="30" t="s">
        <v>103</v>
      </c>
      <c r="M1104" s="15">
        <f t="shared" si="184"/>
        <v>7920</v>
      </c>
      <c r="N1104" s="13" t="s">
        <v>71</v>
      </c>
    </row>
    <row r="1105" spans="1:14">
      <c r="A1105" s="163">
        <v>3</v>
      </c>
      <c r="B1105" s="5"/>
      <c r="C1105" s="5" t="s">
        <v>15</v>
      </c>
      <c r="D1105" s="5" t="s">
        <v>647</v>
      </c>
      <c r="E1105" s="5" t="s">
        <v>8</v>
      </c>
      <c r="F1105" s="93" t="s">
        <v>2242</v>
      </c>
      <c r="G1105" s="12">
        <v>2</v>
      </c>
      <c r="H1105" s="13" t="s">
        <v>74</v>
      </c>
      <c r="I1105" s="12">
        <f t="shared" si="182"/>
        <v>12</v>
      </c>
      <c r="J1105" s="13" t="s">
        <v>72</v>
      </c>
      <c r="K1105" s="30">
        <f t="shared" si="183"/>
        <v>3.96</v>
      </c>
      <c r="L1105" s="30" t="s">
        <v>103</v>
      </c>
      <c r="M1105" s="15">
        <f t="shared" si="184"/>
        <v>3960</v>
      </c>
      <c r="N1105" s="13" t="s">
        <v>71</v>
      </c>
    </row>
    <row r="1106" spans="1:14">
      <c r="A1106" s="163">
        <v>4</v>
      </c>
      <c r="B1106" s="5"/>
      <c r="C1106" s="5" t="s">
        <v>17</v>
      </c>
      <c r="D1106" s="5" t="s">
        <v>16</v>
      </c>
      <c r="E1106" s="5" t="s">
        <v>8</v>
      </c>
      <c r="F1106" s="12" t="s">
        <v>2445</v>
      </c>
      <c r="G1106" s="12">
        <v>4</v>
      </c>
      <c r="H1106" s="13" t="s">
        <v>74</v>
      </c>
      <c r="I1106" s="12">
        <f>G1106*F4487</f>
        <v>0</v>
      </c>
      <c r="J1106" s="13" t="s">
        <v>72</v>
      </c>
      <c r="K1106" s="30">
        <f t="shared" si="183"/>
        <v>0</v>
      </c>
      <c r="L1106" s="30" t="s">
        <v>103</v>
      </c>
      <c r="M1106" s="15">
        <f t="shared" si="184"/>
        <v>0</v>
      </c>
      <c r="N1106" s="13" t="s">
        <v>71</v>
      </c>
    </row>
    <row r="1107" spans="1:14">
      <c r="A1107" s="163">
        <v>5</v>
      </c>
      <c r="B1107" s="5"/>
      <c r="C1107" s="5" t="s">
        <v>251</v>
      </c>
      <c r="D1107" s="5" t="s">
        <v>18</v>
      </c>
      <c r="E1107" s="5" t="s">
        <v>8</v>
      </c>
      <c r="F1107" s="12" t="s">
        <v>2009</v>
      </c>
      <c r="G1107" s="12">
        <v>4</v>
      </c>
      <c r="H1107" s="13" t="s">
        <v>74</v>
      </c>
      <c r="I1107" s="12">
        <f t="shared" ref="I1107:I1111" si="185">G1107*6</f>
        <v>24</v>
      </c>
      <c r="J1107" s="13" t="s">
        <v>72</v>
      </c>
      <c r="K1107" s="30">
        <f t="shared" si="183"/>
        <v>7.92</v>
      </c>
      <c r="L1107" s="30" t="s">
        <v>103</v>
      </c>
      <c r="M1107" s="15">
        <f t="shared" si="184"/>
        <v>7920</v>
      </c>
      <c r="N1107" s="13" t="s">
        <v>71</v>
      </c>
    </row>
    <row r="1108" spans="1:14">
      <c r="A1108" s="163">
        <v>6</v>
      </c>
      <c r="B1108" s="5"/>
      <c r="C1108" s="9" t="s">
        <v>52</v>
      </c>
      <c r="D1108" s="9" t="s">
        <v>51</v>
      </c>
      <c r="E1108" s="9" t="s">
        <v>8</v>
      </c>
      <c r="F1108" s="72" t="s">
        <v>2446</v>
      </c>
      <c r="G1108" s="12">
        <v>5</v>
      </c>
      <c r="H1108" s="13" t="s">
        <v>74</v>
      </c>
      <c r="I1108" s="12">
        <f t="shared" si="185"/>
        <v>30</v>
      </c>
      <c r="J1108" s="13" t="s">
        <v>72</v>
      </c>
      <c r="K1108" s="30">
        <f t="shared" si="183"/>
        <v>9.9</v>
      </c>
      <c r="L1108" s="30" t="s">
        <v>103</v>
      </c>
      <c r="M1108" s="15">
        <f t="shared" si="184"/>
        <v>9900</v>
      </c>
      <c r="N1108" s="13" t="s">
        <v>71</v>
      </c>
    </row>
    <row r="1109" spans="1:14">
      <c r="A1109" s="163">
        <v>7</v>
      </c>
      <c r="B1109" s="5"/>
      <c r="C1109" s="5" t="s">
        <v>10</v>
      </c>
      <c r="D1109" s="5" t="s">
        <v>93</v>
      </c>
      <c r="E1109" s="5" t="s">
        <v>8</v>
      </c>
      <c r="F1109" s="12" t="s">
        <v>2074</v>
      </c>
      <c r="G1109" s="12">
        <v>0</v>
      </c>
      <c r="H1109" s="13" t="s">
        <v>74</v>
      </c>
      <c r="I1109" s="12">
        <f t="shared" si="185"/>
        <v>0</v>
      </c>
      <c r="J1109" s="13" t="s">
        <v>72</v>
      </c>
      <c r="K1109" s="30">
        <f t="shared" si="183"/>
        <v>0</v>
      </c>
      <c r="L1109" s="30" t="s">
        <v>103</v>
      </c>
      <c r="M1109" s="15">
        <f t="shared" si="184"/>
        <v>0</v>
      </c>
      <c r="N1109" s="13" t="s">
        <v>71</v>
      </c>
    </row>
    <row r="1110" spans="1:14">
      <c r="A1110" s="203">
        <v>8</v>
      </c>
      <c r="B1110" s="5"/>
      <c r="C1110" s="102" t="s">
        <v>26</v>
      </c>
      <c r="D1110" s="102" t="s">
        <v>89</v>
      </c>
      <c r="E1110" s="102" t="s">
        <v>8</v>
      </c>
      <c r="F1110" s="119" t="s">
        <v>2085</v>
      </c>
      <c r="G1110" s="133">
        <v>0</v>
      </c>
      <c r="H1110" s="134" t="s">
        <v>74</v>
      </c>
      <c r="I1110" s="133">
        <f t="shared" si="185"/>
        <v>0</v>
      </c>
      <c r="J1110" s="134" t="s">
        <v>72</v>
      </c>
      <c r="K1110" s="30">
        <f t="shared" si="183"/>
        <v>0</v>
      </c>
      <c r="L1110" s="135" t="s">
        <v>103</v>
      </c>
      <c r="M1110" s="136">
        <f t="shared" si="184"/>
        <v>0</v>
      </c>
      <c r="N1110" s="134" t="s">
        <v>71</v>
      </c>
    </row>
    <row r="1111" spans="1:14">
      <c r="A1111" s="203">
        <v>9</v>
      </c>
      <c r="B1111" s="5"/>
      <c r="C1111" s="5" t="s">
        <v>94</v>
      </c>
      <c r="D1111" s="5" t="s">
        <v>95</v>
      </c>
      <c r="E1111" s="5" t="s">
        <v>8</v>
      </c>
      <c r="F1111" s="177" t="s">
        <v>75</v>
      </c>
      <c r="G1111" s="12">
        <v>0</v>
      </c>
      <c r="H1111" s="13" t="s">
        <v>74</v>
      </c>
      <c r="I1111" s="12">
        <f t="shared" si="185"/>
        <v>0</v>
      </c>
      <c r="J1111" s="13" t="s">
        <v>72</v>
      </c>
      <c r="K1111" s="30">
        <f t="shared" si="183"/>
        <v>0</v>
      </c>
      <c r="L1111" s="30" t="s">
        <v>103</v>
      </c>
      <c r="M1111" s="15">
        <f t="shared" si="184"/>
        <v>0</v>
      </c>
      <c r="N1111" s="13" t="s">
        <v>71</v>
      </c>
    </row>
    <row r="1112" spans="1:14">
      <c r="A1112" s="203">
        <v>10</v>
      </c>
      <c r="B1112" s="5"/>
      <c r="C1112" s="5" t="s">
        <v>190</v>
      </c>
      <c r="D1112" s="5" t="s">
        <v>20</v>
      </c>
      <c r="E1112" s="5" t="s">
        <v>173</v>
      </c>
      <c r="F1112" s="181" t="s">
        <v>2437</v>
      </c>
      <c r="G1112" s="12">
        <v>1</v>
      </c>
      <c r="H1112" s="13" t="s">
        <v>74</v>
      </c>
      <c r="I1112" s="12">
        <f>G1112*7</f>
        <v>7</v>
      </c>
      <c r="J1112" s="13" t="s">
        <v>72</v>
      </c>
      <c r="K1112" s="30">
        <f t="shared" si="183"/>
        <v>2.31</v>
      </c>
      <c r="L1112" s="30" t="s">
        <v>103</v>
      </c>
      <c r="M1112" s="15">
        <f t="shared" si="184"/>
        <v>2310</v>
      </c>
      <c r="N1112" s="13" t="s">
        <v>71</v>
      </c>
    </row>
    <row r="1113" spans="1:14">
      <c r="A1113" s="203">
        <v>11</v>
      </c>
      <c r="B1113" s="5"/>
      <c r="C1113" s="5" t="s">
        <v>34</v>
      </c>
      <c r="D1113" s="5" t="s">
        <v>134</v>
      </c>
      <c r="E1113" s="5" t="s">
        <v>173</v>
      </c>
      <c r="F1113" s="177" t="s">
        <v>75</v>
      </c>
      <c r="G1113" s="12">
        <v>0</v>
      </c>
      <c r="H1113" s="13" t="s">
        <v>74</v>
      </c>
      <c r="I1113" s="12">
        <f>G1113*7</f>
        <v>0</v>
      </c>
      <c r="J1113" s="13" t="s">
        <v>72</v>
      </c>
      <c r="K1113" s="30">
        <f t="shared" si="183"/>
        <v>0</v>
      </c>
      <c r="L1113" s="30" t="s">
        <v>103</v>
      </c>
      <c r="M1113" s="15">
        <f t="shared" si="184"/>
        <v>0</v>
      </c>
      <c r="N1113" s="13" t="s">
        <v>71</v>
      </c>
    </row>
    <row r="1114" spans="1:14">
      <c r="A1114" s="203">
        <v>12</v>
      </c>
      <c r="B1114" s="5"/>
      <c r="C1114" s="5" t="s">
        <v>23</v>
      </c>
      <c r="D1114" s="5" t="s">
        <v>136</v>
      </c>
      <c r="E1114" s="5" t="s">
        <v>12</v>
      </c>
      <c r="F1114" s="5" t="s">
        <v>1911</v>
      </c>
      <c r="G1114" s="12">
        <v>0</v>
      </c>
      <c r="H1114" s="13" t="s">
        <v>74</v>
      </c>
      <c r="I1114" s="12">
        <f t="shared" ref="I1114:I1123" si="186">G1114*1</f>
        <v>0</v>
      </c>
      <c r="J1114" s="13" t="s">
        <v>72</v>
      </c>
      <c r="K1114" s="30">
        <f t="shared" si="183"/>
        <v>0</v>
      </c>
      <c r="L1114" s="30" t="s">
        <v>103</v>
      </c>
      <c r="M1114" s="15">
        <f t="shared" si="184"/>
        <v>0</v>
      </c>
      <c r="N1114" s="13" t="s">
        <v>71</v>
      </c>
    </row>
    <row r="1115" spans="1:14">
      <c r="A1115" s="203">
        <v>13</v>
      </c>
      <c r="B1115" s="5"/>
      <c r="C1115" s="5" t="s">
        <v>90</v>
      </c>
      <c r="D1115" s="5" t="s">
        <v>91</v>
      </c>
      <c r="E1115" s="5" t="s">
        <v>12</v>
      </c>
      <c r="F1115" s="12" t="s">
        <v>1342</v>
      </c>
      <c r="G1115" s="12">
        <v>0</v>
      </c>
      <c r="H1115" s="13" t="s">
        <v>74</v>
      </c>
      <c r="I1115" s="12">
        <f t="shared" si="186"/>
        <v>0</v>
      </c>
      <c r="J1115" s="13" t="s">
        <v>72</v>
      </c>
      <c r="K1115" s="30">
        <f t="shared" si="183"/>
        <v>0</v>
      </c>
      <c r="L1115" s="30" t="s">
        <v>103</v>
      </c>
      <c r="M1115" s="15">
        <f t="shared" si="184"/>
        <v>0</v>
      </c>
      <c r="N1115" s="13" t="s">
        <v>71</v>
      </c>
    </row>
    <row r="1116" spans="1:14">
      <c r="A1116" s="203">
        <v>14</v>
      </c>
      <c r="B1116" s="5"/>
      <c r="C1116" s="5" t="s">
        <v>81</v>
      </c>
      <c r="D1116" s="5" t="s">
        <v>82</v>
      </c>
      <c r="E1116" s="5" t="s">
        <v>12</v>
      </c>
      <c r="F1116" s="12" t="s">
        <v>2152</v>
      </c>
      <c r="G1116" s="12">
        <v>0</v>
      </c>
      <c r="H1116" s="13" t="s">
        <v>74</v>
      </c>
      <c r="I1116" s="12">
        <f t="shared" si="186"/>
        <v>0</v>
      </c>
      <c r="J1116" s="13" t="s">
        <v>72</v>
      </c>
      <c r="K1116" s="30">
        <f t="shared" si="183"/>
        <v>0</v>
      </c>
      <c r="L1116" s="30" t="s">
        <v>103</v>
      </c>
      <c r="M1116" s="15">
        <f t="shared" si="184"/>
        <v>0</v>
      </c>
      <c r="N1116" s="13" t="s">
        <v>71</v>
      </c>
    </row>
    <row r="1117" spans="1:14">
      <c r="A1117" s="203">
        <v>15</v>
      </c>
      <c r="B1117" s="5"/>
      <c r="C1117" s="5" t="s">
        <v>11</v>
      </c>
      <c r="D1117" s="5" t="s">
        <v>13</v>
      </c>
      <c r="E1117" s="5" t="s">
        <v>12</v>
      </c>
      <c r="F1117" s="113" t="s">
        <v>2160</v>
      </c>
      <c r="G1117" s="12">
        <v>0</v>
      </c>
      <c r="H1117" s="13" t="s">
        <v>74</v>
      </c>
      <c r="I1117" s="12">
        <f t="shared" si="186"/>
        <v>0</v>
      </c>
      <c r="J1117" s="13" t="s">
        <v>72</v>
      </c>
      <c r="K1117" s="30">
        <f t="shared" si="183"/>
        <v>0</v>
      </c>
      <c r="L1117" s="30" t="s">
        <v>103</v>
      </c>
      <c r="M1117" s="15">
        <f t="shared" si="184"/>
        <v>0</v>
      </c>
      <c r="N1117" s="13" t="s">
        <v>71</v>
      </c>
    </row>
    <row r="1118" spans="1:14">
      <c r="A1118" s="203">
        <v>16</v>
      </c>
      <c r="B1118" s="5"/>
      <c r="C1118" s="5" t="s">
        <v>28</v>
      </c>
      <c r="D1118" s="5" t="s">
        <v>27</v>
      </c>
      <c r="E1118" s="5" t="s">
        <v>12</v>
      </c>
      <c r="F1118" s="12" t="s">
        <v>2438</v>
      </c>
      <c r="G1118" s="12">
        <v>0</v>
      </c>
      <c r="H1118" s="13" t="s">
        <v>74</v>
      </c>
      <c r="I1118" s="12">
        <f t="shared" si="186"/>
        <v>0</v>
      </c>
      <c r="J1118" s="13" t="s">
        <v>72</v>
      </c>
      <c r="K1118" s="30">
        <f t="shared" si="183"/>
        <v>0</v>
      </c>
      <c r="L1118" s="30" t="s">
        <v>103</v>
      </c>
      <c r="M1118" s="15">
        <f t="shared" si="184"/>
        <v>0</v>
      </c>
      <c r="N1118" s="13" t="s">
        <v>71</v>
      </c>
    </row>
    <row r="1119" spans="1:14">
      <c r="A1119" s="203">
        <v>17</v>
      </c>
      <c r="B1119" s="5"/>
      <c r="C1119" s="102" t="s">
        <v>30</v>
      </c>
      <c r="D1119" s="102" t="s">
        <v>29</v>
      </c>
      <c r="E1119" s="102" t="s">
        <v>12</v>
      </c>
      <c r="F1119" s="133" t="s">
        <v>2161</v>
      </c>
      <c r="G1119" s="12">
        <v>0</v>
      </c>
      <c r="H1119" s="134" t="s">
        <v>74</v>
      </c>
      <c r="I1119" s="133">
        <f t="shared" si="186"/>
        <v>0</v>
      </c>
      <c r="J1119" s="134" t="s">
        <v>72</v>
      </c>
      <c r="K1119" s="135">
        <f t="shared" si="183"/>
        <v>0</v>
      </c>
      <c r="L1119" s="135" t="s">
        <v>103</v>
      </c>
      <c r="M1119" s="136">
        <f t="shared" si="184"/>
        <v>0</v>
      </c>
      <c r="N1119" s="134" t="s">
        <v>71</v>
      </c>
    </row>
    <row r="1120" spans="1:14">
      <c r="A1120" s="203">
        <v>18</v>
      </c>
      <c r="B1120" s="5"/>
      <c r="C1120" s="5" t="s">
        <v>32</v>
      </c>
      <c r="D1120" s="5" t="s">
        <v>33</v>
      </c>
      <c r="E1120" s="5" t="s">
        <v>12</v>
      </c>
      <c r="F1120" s="12" t="s">
        <v>404</v>
      </c>
      <c r="G1120" s="12">
        <v>1</v>
      </c>
      <c r="H1120" s="13" t="s">
        <v>74</v>
      </c>
      <c r="I1120" s="12">
        <f t="shared" si="186"/>
        <v>1</v>
      </c>
      <c r="J1120" s="13" t="s">
        <v>72</v>
      </c>
      <c r="K1120" s="30">
        <f t="shared" si="183"/>
        <v>0.33</v>
      </c>
      <c r="L1120" s="30" t="s">
        <v>103</v>
      </c>
      <c r="M1120" s="15">
        <f t="shared" si="184"/>
        <v>330</v>
      </c>
      <c r="N1120" s="13" t="s">
        <v>71</v>
      </c>
    </row>
    <row r="1121" spans="1:14">
      <c r="A1121" s="203">
        <v>19</v>
      </c>
      <c r="B1121" s="5"/>
      <c r="C1121" s="5" t="s">
        <v>38</v>
      </c>
      <c r="D1121" s="5" t="s">
        <v>37</v>
      </c>
      <c r="E1121" s="5" t="s">
        <v>12</v>
      </c>
      <c r="F1121" s="12" t="s">
        <v>1924</v>
      </c>
      <c r="G1121" s="12">
        <v>1</v>
      </c>
      <c r="H1121" s="13" t="s">
        <v>74</v>
      </c>
      <c r="I1121" s="12">
        <f t="shared" si="186"/>
        <v>1</v>
      </c>
      <c r="J1121" s="13" t="s">
        <v>72</v>
      </c>
      <c r="K1121" s="30">
        <f t="shared" si="183"/>
        <v>0.33</v>
      </c>
      <c r="L1121" s="30" t="s">
        <v>103</v>
      </c>
      <c r="M1121" s="15">
        <f t="shared" si="184"/>
        <v>330</v>
      </c>
      <c r="N1121" s="13" t="s">
        <v>71</v>
      </c>
    </row>
    <row r="1122" spans="1:14">
      <c r="A1122" s="203">
        <v>20</v>
      </c>
      <c r="B1122" s="5"/>
      <c r="C1122" s="5" t="s">
        <v>40</v>
      </c>
      <c r="D1122" s="5" t="s">
        <v>39</v>
      </c>
      <c r="E1122" s="5" t="s">
        <v>12</v>
      </c>
      <c r="F1122" s="12" t="s">
        <v>1925</v>
      </c>
      <c r="G1122" s="12">
        <v>1</v>
      </c>
      <c r="H1122" s="13" t="s">
        <v>74</v>
      </c>
      <c r="I1122" s="12">
        <f t="shared" si="186"/>
        <v>1</v>
      </c>
      <c r="J1122" s="13" t="s">
        <v>72</v>
      </c>
      <c r="K1122" s="30">
        <f t="shared" si="183"/>
        <v>0.33</v>
      </c>
      <c r="L1122" s="30" t="s">
        <v>103</v>
      </c>
      <c r="M1122" s="15">
        <f t="shared" si="184"/>
        <v>330</v>
      </c>
      <c r="N1122" s="13" t="s">
        <v>71</v>
      </c>
    </row>
    <row r="1123" spans="1:14">
      <c r="A1123" s="203">
        <v>21</v>
      </c>
      <c r="B1123" s="5"/>
      <c r="C1123" s="5" t="s">
        <v>52</v>
      </c>
      <c r="D1123" s="5" t="s">
        <v>79</v>
      </c>
      <c r="E1123" s="5" t="s">
        <v>12</v>
      </c>
      <c r="F1123" s="12" t="s">
        <v>1952</v>
      </c>
      <c r="G1123" s="12">
        <v>1</v>
      </c>
      <c r="H1123" s="13" t="s">
        <v>74</v>
      </c>
      <c r="I1123" s="12">
        <f t="shared" si="186"/>
        <v>1</v>
      </c>
      <c r="J1123" s="13" t="s">
        <v>72</v>
      </c>
      <c r="K1123" s="30">
        <f t="shared" si="183"/>
        <v>0.33</v>
      </c>
      <c r="L1123" s="30" t="s">
        <v>103</v>
      </c>
      <c r="M1123" s="15">
        <f t="shared" si="184"/>
        <v>330</v>
      </c>
      <c r="N1123" s="13" t="s">
        <v>71</v>
      </c>
    </row>
    <row r="1124" spans="1:14">
      <c r="A1124" s="203">
        <v>22</v>
      </c>
      <c r="B1124" s="5"/>
      <c r="C1124" s="102" t="s">
        <v>45</v>
      </c>
      <c r="D1124" s="102" t="s">
        <v>44</v>
      </c>
      <c r="E1124" s="102" t="s">
        <v>43</v>
      </c>
      <c r="F1124" s="103" t="s">
        <v>2439</v>
      </c>
      <c r="G1124" s="133">
        <v>3</v>
      </c>
      <c r="H1124" s="134" t="s">
        <v>74</v>
      </c>
      <c r="I1124" s="133">
        <f>G1124*1.5</f>
        <v>4.5</v>
      </c>
      <c r="J1124" s="134" t="s">
        <v>72</v>
      </c>
      <c r="K1124" s="135">
        <f t="shared" si="183"/>
        <v>1.4850000000000001</v>
      </c>
      <c r="L1124" s="135" t="s">
        <v>103</v>
      </c>
      <c r="M1124" s="136">
        <f t="shared" si="184"/>
        <v>1485</v>
      </c>
      <c r="N1124" s="134" t="s">
        <v>71</v>
      </c>
    </row>
    <row r="1125" spans="1:14">
      <c r="A1125" s="203">
        <v>23</v>
      </c>
      <c r="B1125" s="5"/>
      <c r="C1125" s="5" t="s">
        <v>1390</v>
      </c>
      <c r="D1125" s="5" t="s">
        <v>46</v>
      </c>
      <c r="E1125" s="5" t="s">
        <v>43</v>
      </c>
      <c r="F1125" s="12" t="s">
        <v>2440</v>
      </c>
      <c r="G1125" s="12">
        <v>1</v>
      </c>
      <c r="H1125" s="13" t="s">
        <v>74</v>
      </c>
      <c r="I1125" s="12">
        <f>G1125*1.5</f>
        <v>1.5</v>
      </c>
      <c r="J1125" s="13" t="s">
        <v>72</v>
      </c>
      <c r="K1125" s="30">
        <f t="shared" si="183"/>
        <v>0.495</v>
      </c>
      <c r="L1125" s="30" t="s">
        <v>103</v>
      </c>
      <c r="M1125" s="15">
        <f t="shared" si="184"/>
        <v>495</v>
      </c>
      <c r="N1125" s="13" t="s">
        <v>71</v>
      </c>
    </row>
    <row r="1126" spans="1:14">
      <c r="A1126" s="203">
        <v>24</v>
      </c>
      <c r="B1126" s="5"/>
      <c r="C1126" s="5" t="s">
        <v>42</v>
      </c>
      <c r="D1126" s="5" t="s">
        <v>41</v>
      </c>
      <c r="E1126" s="5" t="s">
        <v>43</v>
      </c>
      <c r="F1126" s="12" t="s">
        <v>1928</v>
      </c>
      <c r="G1126" s="12">
        <v>2</v>
      </c>
      <c r="H1126" s="13" t="s">
        <v>74</v>
      </c>
      <c r="I1126" s="12">
        <f>G1126*1.5</f>
        <v>3</v>
      </c>
      <c r="J1126" s="13" t="s">
        <v>72</v>
      </c>
      <c r="K1126" s="30">
        <f t="shared" si="183"/>
        <v>0.99</v>
      </c>
      <c r="L1126" s="30" t="s">
        <v>103</v>
      </c>
      <c r="M1126" s="15">
        <f t="shared" si="184"/>
        <v>990</v>
      </c>
      <c r="N1126" s="13" t="s">
        <v>71</v>
      </c>
    </row>
    <row r="1127" spans="1:14">
      <c r="A1127" s="203">
        <v>25</v>
      </c>
      <c r="B1127" s="5"/>
      <c r="C1127" s="5" t="s">
        <v>1168</v>
      </c>
      <c r="D1127" s="5"/>
      <c r="E1127" s="5" t="s">
        <v>12</v>
      </c>
      <c r="F1127" s="12" t="s">
        <v>2441</v>
      </c>
      <c r="G1127" s="12">
        <v>1</v>
      </c>
      <c r="H1127" s="13" t="s">
        <v>74</v>
      </c>
      <c r="I1127" s="12">
        <f>G1127*4</f>
        <v>4</v>
      </c>
      <c r="J1127" s="13" t="s">
        <v>72</v>
      </c>
      <c r="K1127" s="30">
        <f t="shared" si="183"/>
        <v>1.32</v>
      </c>
      <c r="L1127" s="30" t="s">
        <v>103</v>
      </c>
      <c r="M1127" s="15">
        <f t="shared" si="184"/>
        <v>1320</v>
      </c>
      <c r="N1127" s="13" t="s">
        <v>71</v>
      </c>
    </row>
    <row r="1128" spans="1:14">
      <c r="A1128" s="203">
        <v>26</v>
      </c>
      <c r="B1128" s="5"/>
      <c r="C1128" s="5" t="s">
        <v>1931</v>
      </c>
      <c r="D1128" s="5"/>
      <c r="E1128" s="5" t="s">
        <v>12</v>
      </c>
      <c r="F1128" s="12" t="s">
        <v>990</v>
      </c>
      <c r="G1128" s="12">
        <v>0</v>
      </c>
      <c r="H1128" s="13" t="s">
        <v>74</v>
      </c>
      <c r="I1128" s="12">
        <f t="shared" ref="I1128" si="187">G1128*1.5</f>
        <v>0</v>
      </c>
      <c r="J1128" s="13" t="s">
        <v>72</v>
      </c>
      <c r="K1128" s="30">
        <f t="shared" si="183"/>
        <v>0</v>
      </c>
      <c r="L1128" s="30" t="s">
        <v>103</v>
      </c>
      <c r="M1128" s="15">
        <f t="shared" si="184"/>
        <v>0</v>
      </c>
      <c r="N1128" s="13" t="s">
        <v>71</v>
      </c>
    </row>
    <row r="1129" spans="1:14">
      <c r="A1129" s="203">
        <v>27</v>
      </c>
      <c r="B1129" s="5"/>
      <c r="C1129" s="5" t="s">
        <v>1919</v>
      </c>
      <c r="D1129" s="5"/>
      <c r="E1129" s="5" t="s">
        <v>12</v>
      </c>
      <c r="F1129" s="12" t="s">
        <v>505</v>
      </c>
      <c r="G1129" s="12">
        <v>1</v>
      </c>
      <c r="H1129" s="13" t="s">
        <v>74</v>
      </c>
      <c r="I1129" s="12">
        <f>G1129*1</f>
        <v>1</v>
      </c>
      <c r="J1129" s="13" t="s">
        <v>72</v>
      </c>
      <c r="K1129" s="30">
        <f t="shared" si="183"/>
        <v>0.33</v>
      </c>
      <c r="L1129" s="30" t="s">
        <v>103</v>
      </c>
      <c r="M1129" s="15">
        <f t="shared" si="184"/>
        <v>330</v>
      </c>
      <c r="N1129" s="13" t="s">
        <v>71</v>
      </c>
    </row>
    <row r="1130" spans="1:14">
      <c r="A1130" s="203">
        <v>28</v>
      </c>
      <c r="B1130" s="5"/>
      <c r="C1130" s="5" t="s">
        <v>832</v>
      </c>
      <c r="D1130" s="5"/>
      <c r="E1130" s="5" t="s">
        <v>12</v>
      </c>
      <c r="F1130" s="12" t="s">
        <v>1920</v>
      </c>
      <c r="G1130" s="12">
        <v>1</v>
      </c>
      <c r="H1130" s="13" t="s">
        <v>74</v>
      </c>
      <c r="I1130" s="12">
        <f>G1130*1</f>
        <v>1</v>
      </c>
      <c r="J1130" s="13" t="s">
        <v>72</v>
      </c>
      <c r="K1130" s="30">
        <f t="shared" si="183"/>
        <v>0.33</v>
      </c>
      <c r="L1130" s="30" t="s">
        <v>103</v>
      </c>
      <c r="M1130" s="15">
        <f t="shared" si="184"/>
        <v>330</v>
      </c>
      <c r="N1130" s="13" t="s">
        <v>71</v>
      </c>
    </row>
    <row r="1131" spans="1:14">
      <c r="A1131" s="203">
        <v>29</v>
      </c>
      <c r="B1131" s="5"/>
      <c r="C1131" s="5" t="s">
        <v>1114</v>
      </c>
      <c r="D1131" s="5"/>
      <c r="E1131" s="5" t="s">
        <v>12</v>
      </c>
      <c r="F1131" s="103" t="s">
        <v>322</v>
      </c>
      <c r="G1131" s="12">
        <v>0</v>
      </c>
      <c r="H1131" s="13" t="s">
        <v>74</v>
      </c>
      <c r="I1131" s="12">
        <f>G1131*1</f>
        <v>0</v>
      </c>
      <c r="J1131" s="13" t="s">
        <v>72</v>
      </c>
      <c r="K1131" s="30">
        <f t="shared" si="183"/>
        <v>0</v>
      </c>
      <c r="L1131" s="30" t="s">
        <v>103</v>
      </c>
      <c r="M1131" s="15">
        <f t="shared" si="184"/>
        <v>0</v>
      </c>
      <c r="N1131" s="13" t="s">
        <v>71</v>
      </c>
    </row>
    <row r="1132" spans="1:14">
      <c r="A1132" s="203">
        <v>30</v>
      </c>
      <c r="B1132" s="5"/>
      <c r="C1132" s="5" t="s">
        <v>126</v>
      </c>
      <c r="D1132" s="5"/>
      <c r="E1132" s="5" t="s">
        <v>43</v>
      </c>
      <c r="F1132" s="12" t="s">
        <v>271</v>
      </c>
      <c r="G1132" s="12">
        <v>1</v>
      </c>
      <c r="H1132" s="13" t="s">
        <v>74</v>
      </c>
      <c r="I1132" s="12">
        <f t="shared" ref="I1132" si="188">G1132*4</f>
        <v>4</v>
      </c>
      <c r="J1132" s="13" t="s">
        <v>72</v>
      </c>
      <c r="K1132" s="30">
        <f t="shared" si="183"/>
        <v>1.32</v>
      </c>
      <c r="L1132" s="30" t="s">
        <v>103</v>
      </c>
      <c r="M1132" s="15">
        <f t="shared" si="184"/>
        <v>1320</v>
      </c>
      <c r="N1132" s="13" t="s">
        <v>71</v>
      </c>
    </row>
    <row r="1133" spans="1:14">
      <c r="A1133" s="203">
        <v>31</v>
      </c>
      <c r="B1133" s="5"/>
      <c r="C1133" s="5" t="s">
        <v>893</v>
      </c>
      <c r="D1133" s="5"/>
      <c r="E1133" s="5" t="s">
        <v>12</v>
      </c>
      <c r="F1133" s="12" t="s">
        <v>220</v>
      </c>
      <c r="G1133" s="12">
        <v>0</v>
      </c>
      <c r="H1133" s="13" t="s">
        <v>74</v>
      </c>
      <c r="I1133" s="12">
        <f>G1133*1</f>
        <v>0</v>
      </c>
      <c r="J1133" s="13" t="s">
        <v>72</v>
      </c>
      <c r="K1133" s="30">
        <f t="shared" si="183"/>
        <v>0</v>
      </c>
      <c r="L1133" s="30" t="s">
        <v>103</v>
      </c>
      <c r="M1133" s="15">
        <f t="shared" si="184"/>
        <v>0</v>
      </c>
      <c r="N1133" s="13" t="s">
        <v>71</v>
      </c>
    </row>
    <row r="1134" spans="1:14">
      <c r="A1134" s="203">
        <v>32</v>
      </c>
      <c r="B1134" s="5"/>
      <c r="C1134" s="5" t="s">
        <v>1193</v>
      </c>
      <c r="D1134" s="5"/>
      <c r="E1134" s="5" t="s">
        <v>43</v>
      </c>
      <c r="F1134" s="12" t="s">
        <v>218</v>
      </c>
      <c r="G1134" s="12">
        <v>1</v>
      </c>
      <c r="H1134" s="13" t="s">
        <v>74</v>
      </c>
      <c r="I1134" s="12">
        <f>G1134*1</f>
        <v>1</v>
      </c>
      <c r="J1134" s="13" t="s">
        <v>72</v>
      </c>
      <c r="K1134" s="30">
        <f t="shared" si="183"/>
        <v>0.33</v>
      </c>
      <c r="L1134" s="30" t="s">
        <v>103</v>
      </c>
      <c r="M1134" s="15">
        <f t="shared" si="184"/>
        <v>330</v>
      </c>
      <c r="N1134" s="13" t="s">
        <v>71</v>
      </c>
    </row>
    <row r="1135" spans="1:14">
      <c r="A1135" s="203">
        <v>33</v>
      </c>
      <c r="B1135" s="5"/>
      <c r="C1135" s="5" t="s">
        <v>686</v>
      </c>
      <c r="D1135" s="5"/>
      <c r="E1135" s="5" t="s">
        <v>12</v>
      </c>
      <c r="F1135" s="12" t="s">
        <v>795</v>
      </c>
      <c r="G1135" s="12">
        <v>0</v>
      </c>
      <c r="H1135" s="13" t="s">
        <v>74</v>
      </c>
      <c r="I1135" s="12">
        <f>G1135*1.5</f>
        <v>0</v>
      </c>
      <c r="J1135" s="13" t="s">
        <v>72</v>
      </c>
      <c r="K1135" s="30">
        <f t="shared" si="183"/>
        <v>0</v>
      </c>
      <c r="L1135" s="30" t="s">
        <v>103</v>
      </c>
      <c r="M1135" s="15">
        <f t="shared" si="184"/>
        <v>0</v>
      </c>
      <c r="N1135" s="13" t="s">
        <v>71</v>
      </c>
    </row>
    <row r="1136" spans="1:14">
      <c r="A1136" s="203">
        <v>34</v>
      </c>
      <c r="B1136" s="5"/>
      <c r="C1136" s="5" t="s">
        <v>1929</v>
      </c>
      <c r="D1136" s="5"/>
      <c r="E1136" s="5" t="s">
        <v>12</v>
      </c>
      <c r="F1136" s="12" t="s">
        <v>1930</v>
      </c>
      <c r="G1136" s="12">
        <v>1</v>
      </c>
      <c r="H1136" s="13" t="s">
        <v>74</v>
      </c>
      <c r="I1136" s="12">
        <f>G1136*1</f>
        <v>1</v>
      </c>
      <c r="J1136" s="13" t="s">
        <v>72</v>
      </c>
      <c r="K1136" s="30">
        <f t="shared" si="183"/>
        <v>0.33</v>
      </c>
      <c r="L1136" s="30" t="s">
        <v>103</v>
      </c>
      <c r="M1136" s="15">
        <f t="shared" si="184"/>
        <v>330</v>
      </c>
      <c r="N1136" s="13" t="s">
        <v>71</v>
      </c>
    </row>
    <row r="1137" spans="1:14">
      <c r="A1137" s="203">
        <v>35</v>
      </c>
      <c r="B1137" s="5"/>
      <c r="C1137" s="5" t="s">
        <v>52</v>
      </c>
      <c r="D1137" s="5"/>
      <c r="E1137" s="5" t="s">
        <v>12</v>
      </c>
      <c r="F1137" s="5" t="s">
        <v>2442</v>
      </c>
      <c r="G1137" s="30">
        <v>3</v>
      </c>
      <c r="H1137" s="13" t="s">
        <v>74</v>
      </c>
      <c r="I1137" s="12">
        <f>G1137*1</f>
        <v>3</v>
      </c>
      <c r="J1137" s="13" t="s">
        <v>72</v>
      </c>
      <c r="K1137" s="30">
        <f t="shared" si="183"/>
        <v>0.99</v>
      </c>
      <c r="L1137" s="30" t="s">
        <v>103</v>
      </c>
      <c r="M1137" s="15">
        <f t="shared" si="184"/>
        <v>990</v>
      </c>
      <c r="N1137" s="13" t="s">
        <v>71</v>
      </c>
    </row>
    <row r="1138" spans="1:14">
      <c r="A1138" s="203">
        <v>36</v>
      </c>
      <c r="B1138" s="5"/>
      <c r="C1138" s="5" t="s">
        <v>1916</v>
      </c>
      <c r="D1138" s="5"/>
      <c r="E1138" s="5" t="s">
        <v>43</v>
      </c>
      <c r="F1138" s="5" t="s">
        <v>1917</v>
      </c>
      <c r="G1138" s="30">
        <v>1</v>
      </c>
      <c r="H1138" s="13" t="s">
        <v>74</v>
      </c>
      <c r="I1138" s="12">
        <f>G1138*1</f>
        <v>1</v>
      </c>
      <c r="J1138" s="13" t="s">
        <v>72</v>
      </c>
      <c r="K1138" s="30">
        <f t="shared" si="183"/>
        <v>0.33</v>
      </c>
      <c r="L1138" s="30" t="s">
        <v>103</v>
      </c>
      <c r="M1138" s="15">
        <f t="shared" si="184"/>
        <v>330</v>
      </c>
      <c r="N1138" s="13" t="s">
        <v>71</v>
      </c>
    </row>
    <row r="1139" spans="1:14">
      <c r="A1139" s="203">
        <v>37</v>
      </c>
      <c r="B1139" s="5"/>
      <c r="C1139" s="5" t="s">
        <v>49</v>
      </c>
      <c r="D1139" s="5" t="s">
        <v>48</v>
      </c>
      <c r="E1139" s="5" t="s">
        <v>1369</v>
      </c>
      <c r="F1139" s="5" t="s">
        <v>2164</v>
      </c>
      <c r="G1139" s="12">
        <v>3</v>
      </c>
      <c r="H1139" s="13" t="s">
        <v>74</v>
      </c>
      <c r="I1139" s="12">
        <v>4</v>
      </c>
      <c r="J1139" s="13" t="s">
        <v>72</v>
      </c>
      <c r="K1139" s="12">
        <f t="shared" si="183"/>
        <v>1.32</v>
      </c>
      <c r="L1139" s="13" t="s">
        <v>103</v>
      </c>
      <c r="M1139" s="12">
        <f t="shared" si="184"/>
        <v>1320</v>
      </c>
      <c r="N1139" s="13" t="s">
        <v>71</v>
      </c>
    </row>
    <row r="1140" spans="1:14">
      <c r="A1140" s="203">
        <v>38</v>
      </c>
      <c r="B1140" s="5"/>
      <c r="C1140" s="102" t="s">
        <v>1371</v>
      </c>
      <c r="D1140" s="102" t="s">
        <v>25</v>
      </c>
      <c r="E1140" s="102" t="s">
        <v>1372</v>
      </c>
      <c r="F1140" s="160" t="s">
        <v>1375</v>
      </c>
      <c r="G1140" s="140">
        <v>0</v>
      </c>
      <c r="H1140" s="141" t="s">
        <v>74</v>
      </c>
      <c r="I1140" s="140">
        <v>7</v>
      </c>
      <c r="J1140" s="141" t="s">
        <v>72</v>
      </c>
      <c r="K1140" s="142" t="s">
        <v>1373</v>
      </c>
      <c r="L1140" s="141" t="s">
        <v>103</v>
      </c>
      <c r="M1140" s="142" t="s">
        <v>1374</v>
      </c>
      <c r="N1140" s="141" t="s">
        <v>71</v>
      </c>
    </row>
    <row r="1141" spans="1:14">
      <c r="A1141" s="281" t="s">
        <v>54</v>
      </c>
      <c r="B1141" s="282"/>
      <c r="C1141" s="282"/>
      <c r="D1141" s="282"/>
      <c r="E1141" s="283"/>
      <c r="F1141" s="202"/>
      <c r="G1141" s="12">
        <f>SUM(G1103:G1140)</f>
        <v>44</v>
      </c>
      <c r="H1141" s="13" t="s">
        <v>74</v>
      </c>
      <c r="I1141" s="12">
        <f>SUM(I1103:I1139)</f>
        <v>136</v>
      </c>
      <c r="J1141" s="13" t="s">
        <v>72</v>
      </c>
      <c r="K1141" s="30">
        <f>I1141*0.33</f>
        <v>44.88</v>
      </c>
      <c r="L1141" s="30" t="s">
        <v>103</v>
      </c>
      <c r="M1141" s="34">
        <f>SUM(M1103:M1139)</f>
        <v>44880</v>
      </c>
      <c r="N1141" s="13" t="s">
        <v>71</v>
      </c>
    </row>
    <row r="1143" spans="1:14">
      <c r="A1143" s="286" t="s">
        <v>1932</v>
      </c>
      <c r="B1143" s="286" t="s">
        <v>0</v>
      </c>
      <c r="C1143" s="286" t="s">
        <v>2</v>
      </c>
      <c r="D1143" s="286" t="s">
        <v>4</v>
      </c>
      <c r="E1143" s="286" t="s">
        <v>1</v>
      </c>
      <c r="F1143" s="286" t="s">
        <v>280</v>
      </c>
      <c r="G1143" s="288" t="s">
        <v>5</v>
      </c>
      <c r="H1143" s="289"/>
      <c r="I1143" s="288" t="s">
        <v>6</v>
      </c>
      <c r="J1143" s="289"/>
      <c r="K1143" s="288" t="s">
        <v>101</v>
      </c>
      <c r="L1143" s="289"/>
      <c r="M1143" s="288" t="s">
        <v>102</v>
      </c>
      <c r="N1143" s="289"/>
    </row>
    <row r="1144" spans="1:14">
      <c r="A1144" s="287"/>
      <c r="B1144" s="287"/>
      <c r="C1144" s="287"/>
      <c r="D1144" s="287"/>
      <c r="E1144" s="287"/>
      <c r="F1144" s="287"/>
      <c r="G1144" s="290"/>
      <c r="H1144" s="291"/>
      <c r="I1144" s="290"/>
      <c r="J1144" s="291"/>
      <c r="K1144" s="290"/>
      <c r="L1144" s="291"/>
      <c r="M1144" s="290"/>
      <c r="N1144" s="291"/>
    </row>
    <row r="1145" spans="1:14">
      <c r="A1145" s="163">
        <v>1</v>
      </c>
      <c r="B1145" s="16" t="s">
        <v>63</v>
      </c>
      <c r="C1145" s="5" t="s">
        <v>3</v>
      </c>
      <c r="D1145" s="5" t="s">
        <v>7</v>
      </c>
      <c r="E1145" s="5" t="s">
        <v>8</v>
      </c>
      <c r="F1145" s="12" t="s">
        <v>1934</v>
      </c>
      <c r="G1145" s="12">
        <v>0</v>
      </c>
      <c r="H1145" s="13" t="s">
        <v>74</v>
      </c>
      <c r="I1145" s="12">
        <f t="shared" ref="I1145:I1147" si="189">G1145*6</f>
        <v>0</v>
      </c>
      <c r="J1145" s="13" t="s">
        <v>72</v>
      </c>
      <c r="K1145" s="30">
        <f t="shared" ref="K1145:K1181" si="190">I1145*0.33</f>
        <v>0</v>
      </c>
      <c r="L1145" s="30" t="s">
        <v>103</v>
      </c>
      <c r="M1145" s="15">
        <f t="shared" ref="M1145:M1181" si="191">K1145*1000</f>
        <v>0</v>
      </c>
      <c r="N1145" s="13" t="s">
        <v>71</v>
      </c>
    </row>
    <row r="1146" spans="1:14">
      <c r="A1146" s="163">
        <v>2</v>
      </c>
      <c r="B1146" s="162">
        <v>43674</v>
      </c>
      <c r="C1146" s="5" t="s">
        <v>56</v>
      </c>
      <c r="D1146" s="5" t="s">
        <v>93</v>
      </c>
      <c r="E1146" s="5" t="s">
        <v>8</v>
      </c>
      <c r="F1146" s="93" t="s">
        <v>1923</v>
      </c>
      <c r="G1146" s="12">
        <v>3</v>
      </c>
      <c r="H1146" s="13" t="s">
        <v>74</v>
      </c>
      <c r="I1146" s="12">
        <f t="shared" si="189"/>
        <v>18</v>
      </c>
      <c r="J1146" s="13" t="s">
        <v>72</v>
      </c>
      <c r="K1146" s="30">
        <f t="shared" si="190"/>
        <v>5.94</v>
      </c>
      <c r="L1146" s="30" t="s">
        <v>103</v>
      </c>
      <c r="M1146" s="15">
        <f t="shared" si="191"/>
        <v>5940</v>
      </c>
      <c r="N1146" s="13" t="s">
        <v>71</v>
      </c>
    </row>
    <row r="1147" spans="1:14">
      <c r="A1147" s="163">
        <v>3</v>
      </c>
      <c r="B1147" s="5"/>
      <c r="C1147" s="5" t="s">
        <v>15</v>
      </c>
      <c r="D1147" s="5" t="s">
        <v>647</v>
      </c>
      <c r="E1147" s="5" t="s">
        <v>8</v>
      </c>
      <c r="F1147" s="93" t="s">
        <v>2435</v>
      </c>
      <c r="G1147" s="12">
        <v>4</v>
      </c>
      <c r="H1147" s="13" t="s">
        <v>74</v>
      </c>
      <c r="I1147" s="12">
        <f t="shared" si="189"/>
        <v>24</v>
      </c>
      <c r="J1147" s="13" t="s">
        <v>72</v>
      </c>
      <c r="K1147" s="30">
        <f t="shared" si="190"/>
        <v>7.92</v>
      </c>
      <c r="L1147" s="30" t="s">
        <v>103</v>
      </c>
      <c r="M1147" s="15">
        <f t="shared" si="191"/>
        <v>7920</v>
      </c>
      <c r="N1147" s="13" t="s">
        <v>71</v>
      </c>
    </row>
    <row r="1148" spans="1:14">
      <c r="A1148" s="163">
        <v>4</v>
      </c>
      <c r="B1148" s="5"/>
      <c r="C1148" s="5" t="s">
        <v>17</v>
      </c>
      <c r="D1148" s="5" t="s">
        <v>16</v>
      </c>
      <c r="E1148" s="5" t="s">
        <v>8</v>
      </c>
      <c r="F1148" s="12" t="s">
        <v>2436</v>
      </c>
      <c r="G1148" s="12">
        <v>4</v>
      </c>
      <c r="H1148" s="13" t="s">
        <v>74</v>
      </c>
      <c r="I1148" s="12">
        <f>G1148*F4529</f>
        <v>0</v>
      </c>
      <c r="J1148" s="13" t="s">
        <v>72</v>
      </c>
      <c r="K1148" s="30">
        <f t="shared" si="190"/>
        <v>0</v>
      </c>
      <c r="L1148" s="30" t="s">
        <v>103</v>
      </c>
      <c r="M1148" s="15">
        <f t="shared" si="191"/>
        <v>0</v>
      </c>
      <c r="N1148" s="13" t="s">
        <v>71</v>
      </c>
    </row>
    <row r="1149" spans="1:14">
      <c r="A1149" s="163">
        <v>5</v>
      </c>
      <c r="B1149" s="5"/>
      <c r="C1149" s="5" t="s">
        <v>251</v>
      </c>
      <c r="D1149" s="5" t="s">
        <v>18</v>
      </c>
      <c r="E1149" s="5" t="s">
        <v>8</v>
      </c>
      <c r="F1149" s="12" t="s">
        <v>2453</v>
      </c>
      <c r="G1149" s="12">
        <v>0</v>
      </c>
      <c r="H1149" s="13" t="s">
        <v>74</v>
      </c>
      <c r="I1149" s="12">
        <f t="shared" ref="I1149:I1153" si="192">G1149*6</f>
        <v>0</v>
      </c>
      <c r="J1149" s="13" t="s">
        <v>72</v>
      </c>
      <c r="K1149" s="30">
        <f t="shared" si="190"/>
        <v>0</v>
      </c>
      <c r="L1149" s="30" t="s">
        <v>103</v>
      </c>
      <c r="M1149" s="15">
        <f t="shared" si="191"/>
        <v>0</v>
      </c>
      <c r="N1149" s="13" t="s">
        <v>71</v>
      </c>
    </row>
    <row r="1150" spans="1:14">
      <c r="A1150" s="163">
        <v>6</v>
      </c>
      <c r="B1150" s="5"/>
      <c r="C1150" s="9" t="s">
        <v>52</v>
      </c>
      <c r="D1150" s="9" t="s">
        <v>51</v>
      </c>
      <c r="E1150" s="9" t="s">
        <v>8</v>
      </c>
      <c r="F1150" s="72" t="s">
        <v>1921</v>
      </c>
      <c r="G1150" s="12">
        <v>0</v>
      </c>
      <c r="H1150" s="13" t="s">
        <v>74</v>
      </c>
      <c r="I1150" s="12">
        <f t="shared" si="192"/>
        <v>0</v>
      </c>
      <c r="J1150" s="13" t="s">
        <v>72</v>
      </c>
      <c r="K1150" s="30">
        <f t="shared" si="190"/>
        <v>0</v>
      </c>
      <c r="L1150" s="30" t="s">
        <v>103</v>
      </c>
      <c r="M1150" s="15">
        <f t="shared" si="191"/>
        <v>0</v>
      </c>
      <c r="N1150" s="13" t="s">
        <v>71</v>
      </c>
    </row>
    <row r="1151" spans="1:14">
      <c r="A1151" s="163">
        <v>7</v>
      </c>
      <c r="B1151" s="5"/>
      <c r="C1151" s="5" t="s">
        <v>10</v>
      </c>
      <c r="D1151" s="5" t="s">
        <v>93</v>
      </c>
      <c r="E1151" s="5" t="s">
        <v>8</v>
      </c>
      <c r="F1151" s="12" t="s">
        <v>2166</v>
      </c>
      <c r="G1151" s="12">
        <v>0</v>
      </c>
      <c r="H1151" s="13" t="s">
        <v>74</v>
      </c>
      <c r="I1151" s="12">
        <f t="shared" si="192"/>
        <v>0</v>
      </c>
      <c r="J1151" s="13" t="s">
        <v>72</v>
      </c>
      <c r="K1151" s="30">
        <f t="shared" si="190"/>
        <v>0</v>
      </c>
      <c r="L1151" s="30" t="s">
        <v>103</v>
      </c>
      <c r="M1151" s="15">
        <f t="shared" si="191"/>
        <v>0</v>
      </c>
      <c r="N1151" s="13" t="s">
        <v>71</v>
      </c>
    </row>
    <row r="1152" spans="1:14">
      <c r="A1152" s="203">
        <v>8</v>
      </c>
      <c r="B1152" s="5"/>
      <c r="C1152" s="102" t="s">
        <v>26</v>
      </c>
      <c r="D1152" s="102" t="s">
        <v>89</v>
      </c>
      <c r="E1152" s="102" t="s">
        <v>8</v>
      </c>
      <c r="F1152" s="119" t="s">
        <v>2085</v>
      </c>
      <c r="G1152" s="133">
        <v>0</v>
      </c>
      <c r="H1152" s="134" t="s">
        <v>74</v>
      </c>
      <c r="I1152" s="133">
        <f t="shared" si="192"/>
        <v>0</v>
      </c>
      <c r="J1152" s="134" t="s">
        <v>72</v>
      </c>
      <c r="K1152" s="30">
        <f t="shared" si="190"/>
        <v>0</v>
      </c>
      <c r="L1152" s="135" t="s">
        <v>103</v>
      </c>
      <c r="M1152" s="136">
        <f t="shared" si="191"/>
        <v>0</v>
      </c>
      <c r="N1152" s="134" t="s">
        <v>71</v>
      </c>
    </row>
    <row r="1153" spans="1:14">
      <c r="A1153" s="203">
        <v>9</v>
      </c>
      <c r="B1153" s="5"/>
      <c r="C1153" s="5" t="s">
        <v>94</v>
      </c>
      <c r="D1153" s="5" t="s">
        <v>95</v>
      </c>
      <c r="E1153" s="5" t="s">
        <v>8</v>
      </c>
      <c r="F1153" s="113" t="s">
        <v>75</v>
      </c>
      <c r="G1153" s="12">
        <v>0</v>
      </c>
      <c r="H1153" s="13" t="s">
        <v>74</v>
      </c>
      <c r="I1153" s="12">
        <f t="shared" si="192"/>
        <v>0</v>
      </c>
      <c r="J1153" s="13" t="s">
        <v>72</v>
      </c>
      <c r="K1153" s="30">
        <f t="shared" si="190"/>
        <v>0</v>
      </c>
      <c r="L1153" s="30" t="s">
        <v>103</v>
      </c>
      <c r="M1153" s="15">
        <f t="shared" si="191"/>
        <v>0</v>
      </c>
      <c r="N1153" s="13" t="s">
        <v>71</v>
      </c>
    </row>
    <row r="1154" spans="1:14">
      <c r="A1154" s="203">
        <v>10</v>
      </c>
      <c r="B1154" s="5"/>
      <c r="C1154" s="5" t="s">
        <v>190</v>
      </c>
      <c r="D1154" s="5" t="s">
        <v>20</v>
      </c>
      <c r="E1154" s="5" t="s">
        <v>173</v>
      </c>
      <c r="F1154" s="12" t="s">
        <v>1910</v>
      </c>
      <c r="G1154" s="12">
        <v>0</v>
      </c>
      <c r="H1154" s="13" t="s">
        <v>74</v>
      </c>
      <c r="I1154" s="12">
        <f>G1154*7</f>
        <v>0</v>
      </c>
      <c r="J1154" s="13" t="s">
        <v>72</v>
      </c>
      <c r="K1154" s="30">
        <f t="shared" si="190"/>
        <v>0</v>
      </c>
      <c r="L1154" s="30" t="s">
        <v>103</v>
      </c>
      <c r="M1154" s="15">
        <f t="shared" si="191"/>
        <v>0</v>
      </c>
      <c r="N1154" s="13" t="s">
        <v>71</v>
      </c>
    </row>
    <row r="1155" spans="1:14">
      <c r="A1155" s="203">
        <v>11</v>
      </c>
      <c r="B1155" s="5"/>
      <c r="C1155" s="5" t="s">
        <v>34</v>
      </c>
      <c r="D1155" s="5" t="s">
        <v>134</v>
      </c>
      <c r="E1155" s="5" t="s">
        <v>173</v>
      </c>
      <c r="F1155" s="12" t="s">
        <v>1501</v>
      </c>
      <c r="G1155" s="12">
        <v>0</v>
      </c>
      <c r="H1155" s="13" t="s">
        <v>74</v>
      </c>
      <c r="I1155" s="12">
        <f>G1155*7</f>
        <v>0</v>
      </c>
      <c r="J1155" s="13" t="s">
        <v>72</v>
      </c>
      <c r="K1155" s="30">
        <f t="shared" si="190"/>
        <v>0</v>
      </c>
      <c r="L1155" s="30" t="s">
        <v>103</v>
      </c>
      <c r="M1155" s="15">
        <f t="shared" si="191"/>
        <v>0</v>
      </c>
      <c r="N1155" s="13" t="s">
        <v>71</v>
      </c>
    </row>
    <row r="1156" spans="1:14">
      <c r="A1156" s="203">
        <v>12</v>
      </c>
      <c r="B1156" s="5"/>
      <c r="C1156" s="5" t="s">
        <v>23</v>
      </c>
      <c r="D1156" s="5" t="s">
        <v>136</v>
      </c>
      <c r="E1156" s="5" t="s">
        <v>12</v>
      </c>
      <c r="F1156" s="5" t="s">
        <v>2167</v>
      </c>
      <c r="G1156" s="12">
        <v>0</v>
      </c>
      <c r="H1156" s="13" t="s">
        <v>74</v>
      </c>
      <c r="I1156" s="12">
        <f t="shared" ref="I1156:I1165" si="193">G1156*1</f>
        <v>0</v>
      </c>
      <c r="J1156" s="13" t="s">
        <v>72</v>
      </c>
      <c r="K1156" s="30">
        <f t="shared" si="190"/>
        <v>0</v>
      </c>
      <c r="L1156" s="30" t="s">
        <v>103</v>
      </c>
      <c r="M1156" s="15">
        <f t="shared" si="191"/>
        <v>0</v>
      </c>
      <c r="N1156" s="13" t="s">
        <v>71</v>
      </c>
    </row>
    <row r="1157" spans="1:14">
      <c r="A1157" s="203">
        <v>13</v>
      </c>
      <c r="B1157" s="5"/>
      <c r="C1157" s="5" t="s">
        <v>90</v>
      </c>
      <c r="D1157" s="5" t="s">
        <v>91</v>
      </c>
      <c r="E1157" s="5" t="s">
        <v>12</v>
      </c>
      <c r="F1157" s="12" t="s">
        <v>2168</v>
      </c>
      <c r="G1157" s="12">
        <v>0</v>
      </c>
      <c r="H1157" s="13" t="s">
        <v>74</v>
      </c>
      <c r="I1157" s="12">
        <f t="shared" si="193"/>
        <v>0</v>
      </c>
      <c r="J1157" s="13" t="s">
        <v>72</v>
      </c>
      <c r="K1157" s="30">
        <f t="shared" si="190"/>
        <v>0</v>
      </c>
      <c r="L1157" s="30" t="s">
        <v>103</v>
      </c>
      <c r="M1157" s="15">
        <f t="shared" si="191"/>
        <v>0</v>
      </c>
      <c r="N1157" s="13" t="s">
        <v>71</v>
      </c>
    </row>
    <row r="1158" spans="1:14">
      <c r="A1158" s="203">
        <v>14</v>
      </c>
      <c r="B1158" s="5"/>
      <c r="C1158" s="5" t="s">
        <v>81</v>
      </c>
      <c r="D1158" s="5" t="s">
        <v>82</v>
      </c>
      <c r="E1158" s="5" t="s">
        <v>12</v>
      </c>
      <c r="F1158" s="12" t="s">
        <v>2169</v>
      </c>
      <c r="G1158" s="12">
        <v>0</v>
      </c>
      <c r="H1158" s="13" t="s">
        <v>74</v>
      </c>
      <c r="I1158" s="12">
        <f t="shared" si="193"/>
        <v>0</v>
      </c>
      <c r="J1158" s="13" t="s">
        <v>72</v>
      </c>
      <c r="K1158" s="30">
        <f t="shared" si="190"/>
        <v>0</v>
      </c>
      <c r="L1158" s="30" t="s">
        <v>103</v>
      </c>
      <c r="M1158" s="15">
        <f t="shared" si="191"/>
        <v>0</v>
      </c>
      <c r="N1158" s="13" t="s">
        <v>71</v>
      </c>
    </row>
    <row r="1159" spans="1:14">
      <c r="A1159" s="203">
        <v>15</v>
      </c>
      <c r="B1159" s="5"/>
      <c r="C1159" s="5" t="s">
        <v>11</v>
      </c>
      <c r="D1159" s="5" t="s">
        <v>13</v>
      </c>
      <c r="E1159" s="5" t="s">
        <v>12</v>
      </c>
      <c r="F1159" s="113" t="s">
        <v>2454</v>
      </c>
      <c r="G1159" s="12">
        <v>0</v>
      </c>
      <c r="H1159" s="13" t="s">
        <v>74</v>
      </c>
      <c r="I1159" s="12">
        <f t="shared" si="193"/>
        <v>0</v>
      </c>
      <c r="J1159" s="13" t="s">
        <v>72</v>
      </c>
      <c r="K1159" s="30">
        <f t="shared" si="190"/>
        <v>0</v>
      </c>
      <c r="L1159" s="30" t="s">
        <v>103</v>
      </c>
      <c r="M1159" s="15">
        <f t="shared" si="191"/>
        <v>0</v>
      </c>
      <c r="N1159" s="13" t="s">
        <v>71</v>
      </c>
    </row>
    <row r="1160" spans="1:14">
      <c r="A1160" s="203">
        <v>16</v>
      </c>
      <c r="B1160" s="5"/>
      <c r="C1160" s="5" t="s">
        <v>28</v>
      </c>
      <c r="D1160" s="5" t="s">
        <v>27</v>
      </c>
      <c r="E1160" s="5" t="s">
        <v>12</v>
      </c>
      <c r="F1160" s="12" t="s">
        <v>1913</v>
      </c>
      <c r="G1160" s="12">
        <v>0</v>
      </c>
      <c r="H1160" s="13" t="s">
        <v>74</v>
      </c>
      <c r="I1160" s="12">
        <f t="shared" si="193"/>
        <v>0</v>
      </c>
      <c r="J1160" s="13" t="s">
        <v>72</v>
      </c>
      <c r="K1160" s="30">
        <f t="shared" si="190"/>
        <v>0</v>
      </c>
      <c r="L1160" s="30" t="s">
        <v>103</v>
      </c>
      <c r="M1160" s="15">
        <f t="shared" si="191"/>
        <v>0</v>
      </c>
      <c r="N1160" s="13" t="s">
        <v>71</v>
      </c>
    </row>
    <row r="1161" spans="1:14">
      <c r="A1161" s="203">
        <v>17</v>
      </c>
      <c r="B1161" s="5"/>
      <c r="C1161" s="102" t="s">
        <v>30</v>
      </c>
      <c r="D1161" s="102" t="s">
        <v>29</v>
      </c>
      <c r="E1161" s="102" t="s">
        <v>12</v>
      </c>
      <c r="F1161" s="133" t="s">
        <v>2455</v>
      </c>
      <c r="G1161" s="12">
        <v>0</v>
      </c>
      <c r="H1161" s="134" t="s">
        <v>74</v>
      </c>
      <c r="I1161" s="133">
        <f t="shared" si="193"/>
        <v>0</v>
      </c>
      <c r="J1161" s="134" t="s">
        <v>72</v>
      </c>
      <c r="K1161" s="135">
        <f t="shared" si="190"/>
        <v>0</v>
      </c>
      <c r="L1161" s="135" t="s">
        <v>103</v>
      </c>
      <c r="M1161" s="136">
        <f t="shared" si="191"/>
        <v>0</v>
      </c>
      <c r="N1161" s="134" t="s">
        <v>71</v>
      </c>
    </row>
    <row r="1162" spans="1:14">
      <c r="A1162" s="203">
        <v>18</v>
      </c>
      <c r="B1162" s="5"/>
      <c r="C1162" s="5" t="s">
        <v>32</v>
      </c>
      <c r="D1162" s="5" t="s">
        <v>33</v>
      </c>
      <c r="E1162" s="5" t="s">
        <v>12</v>
      </c>
      <c r="F1162" s="12" t="s">
        <v>1367</v>
      </c>
      <c r="G1162" s="12">
        <v>0</v>
      </c>
      <c r="H1162" s="13" t="s">
        <v>74</v>
      </c>
      <c r="I1162" s="12">
        <f t="shared" si="193"/>
        <v>0</v>
      </c>
      <c r="J1162" s="13" t="s">
        <v>72</v>
      </c>
      <c r="K1162" s="30">
        <f t="shared" si="190"/>
        <v>0</v>
      </c>
      <c r="L1162" s="30" t="s">
        <v>103</v>
      </c>
      <c r="M1162" s="15">
        <f t="shared" si="191"/>
        <v>0</v>
      </c>
      <c r="N1162" s="13" t="s">
        <v>71</v>
      </c>
    </row>
    <row r="1163" spans="1:14">
      <c r="A1163" s="203">
        <v>19</v>
      </c>
      <c r="B1163" s="5"/>
      <c r="C1163" s="5" t="s">
        <v>38</v>
      </c>
      <c r="D1163" s="5" t="s">
        <v>37</v>
      </c>
      <c r="E1163" s="5" t="s">
        <v>12</v>
      </c>
      <c r="F1163" s="12" t="s">
        <v>2026</v>
      </c>
      <c r="G1163" s="12">
        <v>0</v>
      </c>
      <c r="H1163" s="13" t="s">
        <v>74</v>
      </c>
      <c r="I1163" s="12">
        <f t="shared" si="193"/>
        <v>0</v>
      </c>
      <c r="J1163" s="13" t="s">
        <v>72</v>
      </c>
      <c r="K1163" s="30">
        <f t="shared" si="190"/>
        <v>0</v>
      </c>
      <c r="L1163" s="30" t="s">
        <v>103</v>
      </c>
      <c r="M1163" s="15">
        <f t="shared" si="191"/>
        <v>0</v>
      </c>
      <c r="N1163" s="13" t="s">
        <v>71</v>
      </c>
    </row>
    <row r="1164" spans="1:14">
      <c r="A1164" s="203">
        <v>20</v>
      </c>
      <c r="B1164" s="5"/>
      <c r="C1164" s="5" t="s">
        <v>40</v>
      </c>
      <c r="D1164" s="5" t="s">
        <v>39</v>
      </c>
      <c r="E1164" s="5" t="s">
        <v>12</v>
      </c>
      <c r="F1164" s="12" t="s">
        <v>1925</v>
      </c>
      <c r="G1164" s="12">
        <v>1</v>
      </c>
      <c r="H1164" s="13" t="s">
        <v>74</v>
      </c>
      <c r="I1164" s="12">
        <f t="shared" si="193"/>
        <v>1</v>
      </c>
      <c r="J1164" s="13" t="s">
        <v>72</v>
      </c>
      <c r="K1164" s="30">
        <f t="shared" si="190"/>
        <v>0.33</v>
      </c>
      <c r="L1164" s="30" t="s">
        <v>103</v>
      </c>
      <c r="M1164" s="15">
        <f t="shared" si="191"/>
        <v>330</v>
      </c>
      <c r="N1164" s="13" t="s">
        <v>71</v>
      </c>
    </row>
    <row r="1165" spans="1:14">
      <c r="A1165" s="203">
        <v>21</v>
      </c>
      <c r="B1165" s="5"/>
      <c r="C1165" s="5" t="s">
        <v>52</v>
      </c>
      <c r="D1165" s="5" t="s">
        <v>79</v>
      </c>
      <c r="E1165" s="5" t="s">
        <v>12</v>
      </c>
      <c r="F1165" s="12" t="s">
        <v>1383</v>
      </c>
      <c r="G1165" s="12">
        <v>1</v>
      </c>
      <c r="H1165" s="13" t="s">
        <v>74</v>
      </c>
      <c r="I1165" s="12">
        <f t="shared" si="193"/>
        <v>1</v>
      </c>
      <c r="J1165" s="13" t="s">
        <v>72</v>
      </c>
      <c r="K1165" s="30">
        <f t="shared" si="190"/>
        <v>0.33</v>
      </c>
      <c r="L1165" s="30" t="s">
        <v>103</v>
      </c>
      <c r="M1165" s="15">
        <f t="shared" si="191"/>
        <v>330</v>
      </c>
      <c r="N1165" s="13" t="s">
        <v>71</v>
      </c>
    </row>
    <row r="1166" spans="1:14">
      <c r="A1166" s="203">
        <v>22</v>
      </c>
      <c r="B1166" s="5"/>
      <c r="C1166" s="102" t="s">
        <v>45</v>
      </c>
      <c r="D1166" s="102" t="s">
        <v>44</v>
      </c>
      <c r="E1166" s="102" t="s">
        <v>43</v>
      </c>
      <c r="F1166" s="119" t="s">
        <v>2174</v>
      </c>
      <c r="G1166" s="133">
        <v>1</v>
      </c>
      <c r="H1166" s="134" t="s">
        <v>74</v>
      </c>
      <c r="I1166" s="133">
        <f>G1166*1.5</f>
        <v>1.5</v>
      </c>
      <c r="J1166" s="134" t="s">
        <v>72</v>
      </c>
      <c r="K1166" s="135">
        <f t="shared" si="190"/>
        <v>0.495</v>
      </c>
      <c r="L1166" s="135" t="s">
        <v>103</v>
      </c>
      <c r="M1166" s="136">
        <f t="shared" si="191"/>
        <v>495</v>
      </c>
      <c r="N1166" s="134" t="s">
        <v>71</v>
      </c>
    </row>
    <row r="1167" spans="1:14">
      <c r="A1167" s="203">
        <v>23</v>
      </c>
      <c r="B1167" s="5"/>
      <c r="C1167" s="5" t="s">
        <v>1390</v>
      </c>
      <c r="D1167" s="5" t="s">
        <v>46</v>
      </c>
      <c r="E1167" s="5" t="s">
        <v>43</v>
      </c>
      <c r="F1167" s="12" t="s">
        <v>2175</v>
      </c>
      <c r="G1167" s="12">
        <v>1</v>
      </c>
      <c r="H1167" s="13" t="s">
        <v>74</v>
      </c>
      <c r="I1167" s="12">
        <f>G1167*1.5</f>
        <v>1.5</v>
      </c>
      <c r="J1167" s="13" t="s">
        <v>72</v>
      </c>
      <c r="K1167" s="30">
        <f t="shared" si="190"/>
        <v>0.495</v>
      </c>
      <c r="L1167" s="30" t="s">
        <v>103</v>
      </c>
      <c r="M1167" s="15">
        <f t="shared" si="191"/>
        <v>495</v>
      </c>
      <c r="N1167" s="13" t="s">
        <v>71</v>
      </c>
    </row>
    <row r="1168" spans="1:14">
      <c r="A1168" s="203">
        <v>24</v>
      </c>
      <c r="B1168" s="5"/>
      <c r="C1168" s="5" t="s">
        <v>42</v>
      </c>
      <c r="D1168" s="5" t="s">
        <v>41</v>
      </c>
      <c r="E1168" s="5" t="s">
        <v>43</v>
      </c>
      <c r="F1168" s="12" t="s">
        <v>1928</v>
      </c>
      <c r="G1168" s="12">
        <v>1</v>
      </c>
      <c r="H1168" s="13" t="s">
        <v>74</v>
      </c>
      <c r="I1168" s="12">
        <f>G1168*1.5</f>
        <v>1.5</v>
      </c>
      <c r="J1168" s="13" t="s">
        <v>72</v>
      </c>
      <c r="K1168" s="30">
        <f t="shared" si="190"/>
        <v>0.495</v>
      </c>
      <c r="L1168" s="30" t="s">
        <v>103</v>
      </c>
      <c r="M1168" s="15">
        <f t="shared" si="191"/>
        <v>495</v>
      </c>
      <c r="N1168" s="13" t="s">
        <v>71</v>
      </c>
    </row>
    <row r="1169" spans="1:14">
      <c r="A1169" s="203">
        <v>25</v>
      </c>
      <c r="B1169" s="5"/>
      <c r="C1169" s="5" t="s">
        <v>2177</v>
      </c>
      <c r="D1169" s="5"/>
      <c r="E1169" s="5" t="s">
        <v>43</v>
      </c>
      <c r="F1169" s="12" t="s">
        <v>411</v>
      </c>
      <c r="G1169" s="12">
        <v>1</v>
      </c>
      <c r="H1169" s="13" t="s">
        <v>74</v>
      </c>
      <c r="I1169" s="12">
        <f>G1169*4</f>
        <v>4</v>
      </c>
      <c r="J1169" s="13" t="s">
        <v>72</v>
      </c>
      <c r="K1169" s="30">
        <f t="shared" si="190"/>
        <v>1.32</v>
      </c>
      <c r="L1169" s="30" t="s">
        <v>103</v>
      </c>
      <c r="M1169" s="15">
        <f t="shared" si="191"/>
        <v>1320</v>
      </c>
      <c r="N1169" s="13" t="s">
        <v>71</v>
      </c>
    </row>
    <row r="1170" spans="1:14">
      <c r="A1170" s="203">
        <v>26</v>
      </c>
      <c r="B1170" s="5"/>
      <c r="C1170" s="5" t="s">
        <v>1931</v>
      </c>
      <c r="D1170" s="5"/>
      <c r="E1170" s="5" t="s">
        <v>12</v>
      </c>
      <c r="F1170" s="12" t="s">
        <v>990</v>
      </c>
      <c r="G1170" s="12">
        <v>1</v>
      </c>
      <c r="H1170" s="13" t="s">
        <v>74</v>
      </c>
      <c r="I1170" s="12">
        <f t="shared" ref="I1170" si="194">G1170*1.5</f>
        <v>1.5</v>
      </c>
      <c r="J1170" s="13" t="s">
        <v>72</v>
      </c>
      <c r="K1170" s="30">
        <f t="shared" si="190"/>
        <v>0.495</v>
      </c>
      <c r="L1170" s="30" t="s">
        <v>103</v>
      </c>
      <c r="M1170" s="15">
        <f t="shared" si="191"/>
        <v>495</v>
      </c>
      <c r="N1170" s="13" t="s">
        <v>71</v>
      </c>
    </row>
    <row r="1171" spans="1:14">
      <c r="A1171" s="203">
        <v>27</v>
      </c>
      <c r="B1171" s="5"/>
      <c r="C1171" s="5" t="s">
        <v>1919</v>
      </c>
      <c r="D1171" s="5"/>
      <c r="E1171" s="5" t="s">
        <v>12</v>
      </c>
      <c r="F1171" s="12" t="s">
        <v>505</v>
      </c>
      <c r="G1171" s="12">
        <v>1</v>
      </c>
      <c r="H1171" s="13" t="s">
        <v>74</v>
      </c>
      <c r="I1171" s="12">
        <f>G1171*1</f>
        <v>1</v>
      </c>
      <c r="J1171" s="13" t="s">
        <v>72</v>
      </c>
      <c r="K1171" s="30">
        <f t="shared" si="190"/>
        <v>0.33</v>
      </c>
      <c r="L1171" s="30" t="s">
        <v>103</v>
      </c>
      <c r="M1171" s="15">
        <f t="shared" si="191"/>
        <v>330</v>
      </c>
      <c r="N1171" s="13" t="s">
        <v>71</v>
      </c>
    </row>
    <row r="1172" spans="1:14">
      <c r="A1172" s="203">
        <v>28</v>
      </c>
      <c r="B1172" s="5"/>
      <c r="C1172" s="5" t="s">
        <v>832</v>
      </c>
      <c r="D1172" s="5"/>
      <c r="E1172" s="5" t="s">
        <v>12</v>
      </c>
      <c r="F1172" s="12" t="s">
        <v>1920</v>
      </c>
      <c r="G1172" s="12">
        <v>1</v>
      </c>
      <c r="H1172" s="13" t="s">
        <v>74</v>
      </c>
      <c r="I1172" s="12">
        <f>G1172*1</f>
        <v>1</v>
      </c>
      <c r="J1172" s="13" t="s">
        <v>72</v>
      </c>
      <c r="K1172" s="30">
        <f t="shared" si="190"/>
        <v>0.33</v>
      </c>
      <c r="L1172" s="30" t="s">
        <v>103</v>
      </c>
      <c r="M1172" s="15">
        <f t="shared" si="191"/>
        <v>330</v>
      </c>
      <c r="N1172" s="13" t="s">
        <v>71</v>
      </c>
    </row>
    <row r="1173" spans="1:14">
      <c r="A1173" s="203">
        <v>29</v>
      </c>
      <c r="B1173" s="5"/>
      <c r="C1173" s="5" t="s">
        <v>1114</v>
      </c>
      <c r="D1173" s="5"/>
      <c r="E1173" s="5" t="s">
        <v>12</v>
      </c>
      <c r="F1173" s="103" t="s">
        <v>322</v>
      </c>
      <c r="G1173" s="12">
        <v>1</v>
      </c>
      <c r="H1173" s="13" t="s">
        <v>74</v>
      </c>
      <c r="I1173" s="12">
        <f>G1173*1</f>
        <v>1</v>
      </c>
      <c r="J1173" s="13" t="s">
        <v>72</v>
      </c>
      <c r="K1173" s="30">
        <f t="shared" si="190"/>
        <v>0.33</v>
      </c>
      <c r="L1173" s="30" t="s">
        <v>103</v>
      </c>
      <c r="M1173" s="15">
        <f t="shared" si="191"/>
        <v>330</v>
      </c>
      <c r="N1173" s="13" t="s">
        <v>71</v>
      </c>
    </row>
    <row r="1174" spans="1:14">
      <c r="A1174" s="203">
        <v>30</v>
      </c>
      <c r="B1174" s="5"/>
      <c r="C1174" s="5" t="s">
        <v>126</v>
      </c>
      <c r="D1174" s="5"/>
      <c r="E1174" s="5" t="s">
        <v>43</v>
      </c>
      <c r="F1174" s="12" t="s">
        <v>271</v>
      </c>
      <c r="G1174" s="12">
        <v>1</v>
      </c>
      <c r="H1174" s="13" t="s">
        <v>74</v>
      </c>
      <c r="I1174" s="12">
        <f t="shared" ref="I1174" si="195">G1174*4</f>
        <v>4</v>
      </c>
      <c r="J1174" s="13" t="s">
        <v>72</v>
      </c>
      <c r="K1174" s="30">
        <f t="shared" si="190"/>
        <v>1.32</v>
      </c>
      <c r="L1174" s="30" t="s">
        <v>103</v>
      </c>
      <c r="M1174" s="15">
        <f t="shared" si="191"/>
        <v>1320</v>
      </c>
      <c r="N1174" s="13" t="s">
        <v>71</v>
      </c>
    </row>
    <row r="1175" spans="1:14">
      <c r="A1175" s="203">
        <v>31</v>
      </c>
      <c r="B1175" s="5"/>
      <c r="C1175" s="5" t="s">
        <v>893</v>
      </c>
      <c r="D1175" s="5"/>
      <c r="E1175" s="5" t="s">
        <v>12</v>
      </c>
      <c r="F1175" s="12" t="s">
        <v>220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203">
        <v>32</v>
      </c>
      <c r="B1176" s="5"/>
      <c r="C1176" s="5" t="s">
        <v>1193</v>
      </c>
      <c r="D1176" s="5"/>
      <c r="E1176" s="5" t="s">
        <v>43</v>
      </c>
      <c r="F1176" s="12" t="s">
        <v>218</v>
      </c>
      <c r="G1176" s="12">
        <v>1</v>
      </c>
      <c r="H1176" s="13" t="s">
        <v>74</v>
      </c>
      <c r="I1176" s="12">
        <f>G1176*1</f>
        <v>1</v>
      </c>
      <c r="J1176" s="13" t="s">
        <v>72</v>
      </c>
      <c r="K1176" s="30">
        <f t="shared" si="190"/>
        <v>0.33</v>
      </c>
      <c r="L1176" s="30" t="s">
        <v>103</v>
      </c>
      <c r="M1176" s="15">
        <f t="shared" si="191"/>
        <v>330</v>
      </c>
      <c r="N1176" s="13" t="s">
        <v>71</v>
      </c>
    </row>
    <row r="1177" spans="1:14">
      <c r="A1177" s="203">
        <v>33</v>
      </c>
      <c r="B1177" s="5"/>
      <c r="C1177" s="5" t="s">
        <v>686</v>
      </c>
      <c r="D1177" s="5"/>
      <c r="E1177" s="5" t="s">
        <v>12</v>
      </c>
      <c r="F1177" s="12" t="s">
        <v>795</v>
      </c>
      <c r="G1177" s="12">
        <v>1</v>
      </c>
      <c r="H1177" s="13" t="s">
        <v>74</v>
      </c>
      <c r="I1177" s="12">
        <f>G1177*1.5</f>
        <v>1.5</v>
      </c>
      <c r="J1177" s="13" t="s">
        <v>72</v>
      </c>
      <c r="K1177" s="30">
        <f t="shared" si="190"/>
        <v>0.495</v>
      </c>
      <c r="L1177" s="30" t="s">
        <v>103</v>
      </c>
      <c r="M1177" s="15">
        <f t="shared" si="191"/>
        <v>495</v>
      </c>
      <c r="N1177" s="13" t="s">
        <v>71</v>
      </c>
    </row>
    <row r="1178" spans="1:14">
      <c r="A1178" s="203">
        <v>34</v>
      </c>
      <c r="B1178" s="5"/>
      <c r="C1178" s="5" t="s">
        <v>1929</v>
      </c>
      <c r="D1178" s="5"/>
      <c r="E1178" s="5" t="s">
        <v>12</v>
      </c>
      <c r="F1178" s="12" t="s">
        <v>1930</v>
      </c>
      <c r="G1178" s="12">
        <v>1</v>
      </c>
      <c r="H1178" s="13" t="s">
        <v>74</v>
      </c>
      <c r="I1178" s="12">
        <f>G1178*1</f>
        <v>1</v>
      </c>
      <c r="J1178" s="13" t="s">
        <v>72</v>
      </c>
      <c r="K1178" s="30">
        <f t="shared" si="190"/>
        <v>0.33</v>
      </c>
      <c r="L1178" s="30" t="s">
        <v>103</v>
      </c>
      <c r="M1178" s="15">
        <f t="shared" si="191"/>
        <v>330</v>
      </c>
      <c r="N1178" s="13" t="s">
        <v>71</v>
      </c>
    </row>
    <row r="1179" spans="1:14">
      <c r="A1179" s="203">
        <v>35</v>
      </c>
      <c r="B1179" s="5"/>
      <c r="C1179" s="5" t="s">
        <v>52</v>
      </c>
      <c r="D1179" s="5"/>
      <c r="E1179" s="5" t="s">
        <v>12</v>
      </c>
      <c r="F1179" s="5" t="s">
        <v>1918</v>
      </c>
      <c r="G1179" s="30">
        <v>4</v>
      </c>
      <c r="H1179" s="13" t="s">
        <v>74</v>
      </c>
      <c r="I1179" s="12">
        <f>G1179*1</f>
        <v>4</v>
      </c>
      <c r="J1179" s="13" t="s">
        <v>72</v>
      </c>
      <c r="K1179" s="30">
        <f t="shared" si="190"/>
        <v>1.32</v>
      </c>
      <c r="L1179" s="30" t="s">
        <v>103</v>
      </c>
      <c r="M1179" s="15">
        <f t="shared" si="191"/>
        <v>1320</v>
      </c>
      <c r="N1179" s="13" t="s">
        <v>71</v>
      </c>
    </row>
    <row r="1180" spans="1:14">
      <c r="A1180" s="203">
        <v>36</v>
      </c>
      <c r="B1180" s="5"/>
      <c r="C1180" s="5" t="s">
        <v>1916</v>
      </c>
      <c r="D1180" s="5"/>
      <c r="E1180" s="5" t="s">
        <v>43</v>
      </c>
      <c r="F1180" s="5" t="s">
        <v>1917</v>
      </c>
      <c r="G1180" s="30">
        <v>1</v>
      </c>
      <c r="H1180" s="13" t="s">
        <v>74</v>
      </c>
      <c r="I1180" s="12">
        <f>G1180*1</f>
        <v>1</v>
      </c>
      <c r="J1180" s="13" t="s">
        <v>72</v>
      </c>
      <c r="K1180" s="30">
        <f t="shared" si="190"/>
        <v>0.33</v>
      </c>
      <c r="L1180" s="30" t="s">
        <v>103</v>
      </c>
      <c r="M1180" s="15">
        <f t="shared" si="191"/>
        <v>330</v>
      </c>
      <c r="N1180" s="13" t="s">
        <v>71</v>
      </c>
    </row>
    <row r="1181" spans="1:14">
      <c r="A1181" s="203">
        <v>37</v>
      </c>
      <c r="B1181" s="5"/>
      <c r="C1181" s="5" t="s">
        <v>49</v>
      </c>
      <c r="D1181" s="5" t="s">
        <v>48</v>
      </c>
      <c r="E1181" s="5" t="s">
        <v>1369</v>
      </c>
      <c r="F1181" s="5" t="s">
        <v>2456</v>
      </c>
      <c r="G1181" s="12">
        <v>2</v>
      </c>
      <c r="H1181" s="13" t="s">
        <v>74</v>
      </c>
      <c r="I1181" s="12">
        <v>4</v>
      </c>
      <c r="J1181" s="13" t="s">
        <v>72</v>
      </c>
      <c r="K1181" s="12">
        <f t="shared" si="190"/>
        <v>1.32</v>
      </c>
      <c r="L1181" s="13" t="s">
        <v>103</v>
      </c>
      <c r="M1181" s="12">
        <f t="shared" si="191"/>
        <v>1320</v>
      </c>
      <c r="N1181" s="13" t="s">
        <v>71</v>
      </c>
    </row>
    <row r="1182" spans="1:14">
      <c r="A1182" s="203">
        <v>38</v>
      </c>
      <c r="B1182" s="5"/>
      <c r="C1182" s="102" t="s">
        <v>1371</v>
      </c>
      <c r="D1182" s="102" t="s">
        <v>25</v>
      </c>
      <c r="E1182" s="102" t="s">
        <v>1372</v>
      </c>
      <c r="F1182" s="160" t="s">
        <v>1375</v>
      </c>
      <c r="G1182" s="140">
        <v>0</v>
      </c>
      <c r="H1182" s="141" t="s">
        <v>74</v>
      </c>
      <c r="I1182" s="140">
        <v>7</v>
      </c>
      <c r="J1182" s="141" t="s">
        <v>72</v>
      </c>
      <c r="K1182" s="142" t="s">
        <v>1373</v>
      </c>
      <c r="L1182" s="141" t="s">
        <v>103</v>
      </c>
      <c r="M1182" s="142" t="s">
        <v>1374</v>
      </c>
      <c r="N1182" s="141" t="s">
        <v>71</v>
      </c>
    </row>
    <row r="1183" spans="1:14">
      <c r="A1183" s="281" t="s">
        <v>54</v>
      </c>
      <c r="B1183" s="282"/>
      <c r="C1183" s="282"/>
      <c r="D1183" s="282"/>
      <c r="E1183" s="283"/>
      <c r="F1183" s="202"/>
      <c r="G1183" s="12">
        <f>SUM(G1145:G1182)</f>
        <v>33</v>
      </c>
      <c r="H1183" s="13" t="s">
        <v>74</v>
      </c>
      <c r="I1183" s="12">
        <f>SUM(I1145:I1181)</f>
        <v>74.5</v>
      </c>
      <c r="J1183" s="13" t="s">
        <v>72</v>
      </c>
      <c r="K1183" s="30">
        <f>I1183*0.33</f>
        <v>24.585000000000001</v>
      </c>
      <c r="L1183" s="30" t="s">
        <v>103</v>
      </c>
      <c r="M1183" s="34">
        <f>SUM(M1145:M1181)</f>
        <v>24585</v>
      </c>
      <c r="N1183" s="13" t="s">
        <v>71</v>
      </c>
    </row>
    <row r="1185" spans="1:14">
      <c r="A1185" s="286" t="s">
        <v>1932</v>
      </c>
      <c r="B1185" s="286" t="s">
        <v>0</v>
      </c>
      <c r="C1185" s="286" t="s">
        <v>2</v>
      </c>
      <c r="D1185" s="286" t="s">
        <v>4</v>
      </c>
      <c r="E1185" s="286" t="s">
        <v>1</v>
      </c>
      <c r="F1185" s="286" t="s">
        <v>280</v>
      </c>
      <c r="G1185" s="288" t="s">
        <v>5</v>
      </c>
      <c r="H1185" s="289"/>
      <c r="I1185" s="288" t="s">
        <v>6</v>
      </c>
      <c r="J1185" s="289"/>
      <c r="K1185" s="288" t="s">
        <v>101</v>
      </c>
      <c r="L1185" s="289"/>
      <c r="M1185" s="288" t="s">
        <v>102</v>
      </c>
      <c r="N1185" s="289"/>
    </row>
    <row r="1186" spans="1:14">
      <c r="A1186" s="287"/>
      <c r="B1186" s="287"/>
      <c r="C1186" s="287"/>
      <c r="D1186" s="287"/>
      <c r="E1186" s="287"/>
      <c r="F1186" s="287"/>
      <c r="G1186" s="290"/>
      <c r="H1186" s="291"/>
      <c r="I1186" s="290"/>
      <c r="J1186" s="291"/>
      <c r="K1186" s="290"/>
      <c r="L1186" s="291"/>
      <c r="M1186" s="290"/>
      <c r="N1186" s="291"/>
    </row>
    <row r="1187" spans="1:14">
      <c r="A1187" s="163">
        <v>1</v>
      </c>
      <c r="B1187" s="16" t="s">
        <v>64</v>
      </c>
      <c r="C1187" s="5" t="s">
        <v>3</v>
      </c>
      <c r="D1187" s="5" t="s">
        <v>7</v>
      </c>
      <c r="E1187" s="5" t="s">
        <v>8</v>
      </c>
      <c r="F1187" s="12" t="s">
        <v>2468</v>
      </c>
      <c r="G1187" s="12">
        <v>4</v>
      </c>
      <c r="H1187" s="13" t="s">
        <v>74</v>
      </c>
      <c r="I1187" s="12">
        <f t="shared" ref="I1187:I1189" si="196">G1187*6</f>
        <v>24</v>
      </c>
      <c r="J1187" s="13" t="s">
        <v>72</v>
      </c>
      <c r="K1187" s="30">
        <f t="shared" ref="K1187:K1223" si="197">I1187*0.33</f>
        <v>7.92</v>
      </c>
      <c r="L1187" s="30" t="s">
        <v>103</v>
      </c>
      <c r="M1187" s="15">
        <f t="shared" ref="M1187:M1223" si="198">K1187*1000</f>
        <v>7920</v>
      </c>
      <c r="N1187" s="13" t="s">
        <v>71</v>
      </c>
    </row>
    <row r="1188" spans="1:14">
      <c r="A1188" s="163">
        <v>2</v>
      </c>
      <c r="B1188" s="162">
        <v>43675</v>
      </c>
      <c r="C1188" s="5" t="s">
        <v>56</v>
      </c>
      <c r="D1188" s="5" t="s">
        <v>93</v>
      </c>
      <c r="E1188" s="5" t="s">
        <v>8</v>
      </c>
      <c r="F1188" s="93" t="s">
        <v>1990</v>
      </c>
      <c r="G1188" s="12">
        <v>3</v>
      </c>
      <c r="H1188" s="13" t="s">
        <v>74</v>
      </c>
      <c r="I1188" s="12">
        <f t="shared" si="196"/>
        <v>18</v>
      </c>
      <c r="J1188" s="13" t="s">
        <v>72</v>
      </c>
      <c r="K1188" s="30">
        <f t="shared" si="197"/>
        <v>5.94</v>
      </c>
      <c r="L1188" s="30" t="s">
        <v>103</v>
      </c>
      <c r="M1188" s="15">
        <f t="shared" si="198"/>
        <v>5940</v>
      </c>
      <c r="N1188" s="13" t="s">
        <v>71</v>
      </c>
    </row>
    <row r="1189" spans="1:14">
      <c r="A1189" s="163">
        <v>3</v>
      </c>
      <c r="B1189" s="5"/>
      <c r="C1189" s="5" t="s">
        <v>15</v>
      </c>
      <c r="D1189" s="5" t="s">
        <v>647</v>
      </c>
      <c r="E1189" s="5" t="s">
        <v>8</v>
      </c>
      <c r="F1189" s="12" t="s">
        <v>1907</v>
      </c>
      <c r="G1189" s="12">
        <v>2</v>
      </c>
      <c r="H1189" s="13" t="s">
        <v>74</v>
      </c>
      <c r="I1189" s="12">
        <f t="shared" si="196"/>
        <v>12</v>
      </c>
      <c r="J1189" s="13" t="s">
        <v>72</v>
      </c>
      <c r="K1189" s="30">
        <f t="shared" si="197"/>
        <v>3.96</v>
      </c>
      <c r="L1189" s="30" t="s">
        <v>103</v>
      </c>
      <c r="M1189" s="15">
        <f t="shared" si="198"/>
        <v>3960</v>
      </c>
      <c r="N1189" s="13" t="s">
        <v>71</v>
      </c>
    </row>
    <row r="1190" spans="1:14">
      <c r="A1190" s="163">
        <v>4</v>
      </c>
      <c r="B1190" s="5"/>
      <c r="C1190" s="5" t="s">
        <v>17</v>
      </c>
      <c r="D1190" s="5" t="s">
        <v>16</v>
      </c>
      <c r="E1190" s="5" t="s">
        <v>8</v>
      </c>
      <c r="F1190" s="12" t="s">
        <v>2470</v>
      </c>
      <c r="G1190" s="12">
        <v>4</v>
      </c>
      <c r="H1190" s="13" t="s">
        <v>74</v>
      </c>
      <c r="I1190" s="12">
        <f>G1190*F4571</f>
        <v>0</v>
      </c>
      <c r="J1190" s="13" t="s">
        <v>72</v>
      </c>
      <c r="K1190" s="30">
        <f t="shared" si="197"/>
        <v>0</v>
      </c>
      <c r="L1190" s="30" t="s">
        <v>103</v>
      </c>
      <c r="M1190" s="15">
        <f t="shared" si="198"/>
        <v>0</v>
      </c>
      <c r="N1190" s="13" t="s">
        <v>71</v>
      </c>
    </row>
    <row r="1191" spans="1:14">
      <c r="A1191" s="163">
        <v>5</v>
      </c>
      <c r="B1191" s="5"/>
      <c r="C1191" s="5" t="s">
        <v>251</v>
      </c>
      <c r="D1191" s="5" t="s">
        <v>18</v>
      </c>
      <c r="E1191" s="5" t="s">
        <v>8</v>
      </c>
      <c r="F1191" s="12" t="s">
        <v>2471</v>
      </c>
      <c r="G1191" s="12">
        <v>4</v>
      </c>
      <c r="H1191" s="13" t="s">
        <v>74</v>
      </c>
      <c r="I1191" s="12">
        <f t="shared" ref="I1191:I1195" si="199">G1191*6</f>
        <v>24</v>
      </c>
      <c r="J1191" s="13" t="s">
        <v>72</v>
      </c>
      <c r="K1191" s="30">
        <f t="shared" si="197"/>
        <v>7.92</v>
      </c>
      <c r="L1191" s="30" t="s">
        <v>103</v>
      </c>
      <c r="M1191" s="15">
        <f t="shared" si="198"/>
        <v>7920</v>
      </c>
      <c r="N1191" s="13" t="s">
        <v>71</v>
      </c>
    </row>
    <row r="1192" spans="1:14">
      <c r="A1192" s="163">
        <v>6</v>
      </c>
      <c r="B1192" s="5"/>
      <c r="C1192" s="9" t="s">
        <v>52</v>
      </c>
      <c r="D1192" s="9" t="s">
        <v>51</v>
      </c>
      <c r="E1192" s="9" t="s">
        <v>8</v>
      </c>
      <c r="F1192" s="72" t="s">
        <v>2472</v>
      </c>
      <c r="G1192" s="12">
        <v>5</v>
      </c>
      <c r="H1192" s="13" t="s">
        <v>74</v>
      </c>
      <c r="I1192" s="12">
        <f t="shared" si="199"/>
        <v>30</v>
      </c>
      <c r="J1192" s="13" t="s">
        <v>72</v>
      </c>
      <c r="K1192" s="30">
        <f t="shared" si="197"/>
        <v>9.9</v>
      </c>
      <c r="L1192" s="30" t="s">
        <v>103</v>
      </c>
      <c r="M1192" s="15">
        <f t="shared" si="198"/>
        <v>9900</v>
      </c>
      <c r="N1192" s="13" t="s">
        <v>71</v>
      </c>
    </row>
    <row r="1193" spans="1:14">
      <c r="A1193" s="163">
        <v>7</v>
      </c>
      <c r="B1193" s="5"/>
      <c r="C1193" s="5" t="s">
        <v>10</v>
      </c>
      <c r="D1193" s="5" t="s">
        <v>93</v>
      </c>
      <c r="E1193" s="5" t="s">
        <v>8</v>
      </c>
      <c r="F1193" s="12" t="s">
        <v>2469</v>
      </c>
      <c r="G1193" s="12">
        <v>5</v>
      </c>
      <c r="H1193" s="13" t="s">
        <v>74</v>
      </c>
      <c r="I1193" s="12">
        <f t="shared" si="199"/>
        <v>30</v>
      </c>
      <c r="J1193" s="13" t="s">
        <v>72</v>
      </c>
      <c r="K1193" s="30">
        <f t="shared" si="197"/>
        <v>9.9</v>
      </c>
      <c r="L1193" s="30" t="s">
        <v>103</v>
      </c>
      <c r="M1193" s="15">
        <f t="shared" si="198"/>
        <v>9900</v>
      </c>
      <c r="N1193" s="13" t="s">
        <v>71</v>
      </c>
    </row>
    <row r="1194" spans="1:14">
      <c r="A1194" s="203">
        <v>8</v>
      </c>
      <c r="B1194" s="5"/>
      <c r="C1194" s="102" t="s">
        <v>26</v>
      </c>
      <c r="D1194" s="102" t="s">
        <v>89</v>
      </c>
      <c r="E1194" s="102" t="s">
        <v>8</v>
      </c>
      <c r="F1194" s="119" t="s">
        <v>2473</v>
      </c>
      <c r="G1194" s="133">
        <v>5</v>
      </c>
      <c r="H1194" s="134" t="s">
        <v>74</v>
      </c>
      <c r="I1194" s="133">
        <f t="shared" si="199"/>
        <v>30</v>
      </c>
      <c r="J1194" s="134" t="s">
        <v>72</v>
      </c>
      <c r="K1194" s="30">
        <f t="shared" si="197"/>
        <v>9.9</v>
      </c>
      <c r="L1194" s="135" t="s">
        <v>103</v>
      </c>
      <c r="M1194" s="136">
        <f t="shared" si="198"/>
        <v>9900</v>
      </c>
      <c r="N1194" s="134" t="s">
        <v>71</v>
      </c>
    </row>
    <row r="1195" spans="1:14">
      <c r="A1195" s="203">
        <v>9</v>
      </c>
      <c r="B1195" s="5"/>
      <c r="C1195" s="5" t="s">
        <v>94</v>
      </c>
      <c r="D1195" s="5" t="s">
        <v>95</v>
      </c>
      <c r="E1195" s="5" t="s">
        <v>8</v>
      </c>
      <c r="F1195" s="113" t="s">
        <v>75</v>
      </c>
      <c r="G1195" s="12">
        <v>0</v>
      </c>
      <c r="H1195" s="13" t="s">
        <v>74</v>
      </c>
      <c r="I1195" s="12">
        <f t="shared" si="199"/>
        <v>0</v>
      </c>
      <c r="J1195" s="13" t="s">
        <v>72</v>
      </c>
      <c r="K1195" s="30">
        <f t="shared" si="197"/>
        <v>0</v>
      </c>
      <c r="L1195" s="30" t="s">
        <v>103</v>
      </c>
      <c r="M1195" s="15">
        <f t="shared" si="198"/>
        <v>0</v>
      </c>
      <c r="N1195" s="13" t="s">
        <v>71</v>
      </c>
    </row>
    <row r="1196" spans="1:14">
      <c r="A1196" s="203">
        <v>10</v>
      </c>
      <c r="B1196" s="5"/>
      <c r="C1196" s="5" t="s">
        <v>190</v>
      </c>
      <c r="D1196" s="5" t="s">
        <v>20</v>
      </c>
      <c r="E1196" s="5" t="s">
        <v>173</v>
      </c>
      <c r="F1196" s="12" t="s">
        <v>1516</v>
      </c>
      <c r="G1196" s="12">
        <v>0</v>
      </c>
      <c r="H1196" s="13" t="s">
        <v>74</v>
      </c>
      <c r="I1196" s="12">
        <f>G1196*7</f>
        <v>0</v>
      </c>
      <c r="J1196" s="13" t="s">
        <v>72</v>
      </c>
      <c r="K1196" s="30">
        <f t="shared" si="197"/>
        <v>0</v>
      </c>
      <c r="L1196" s="30" t="s">
        <v>103</v>
      </c>
      <c r="M1196" s="15">
        <f t="shared" si="198"/>
        <v>0</v>
      </c>
      <c r="N1196" s="13" t="s">
        <v>71</v>
      </c>
    </row>
    <row r="1197" spans="1:14">
      <c r="A1197" s="203">
        <v>11</v>
      </c>
      <c r="B1197" s="5"/>
      <c r="C1197" s="5" t="s">
        <v>34</v>
      </c>
      <c r="D1197" s="5" t="s">
        <v>134</v>
      </c>
      <c r="E1197" s="5" t="s">
        <v>173</v>
      </c>
      <c r="F1197" s="12" t="s">
        <v>2474</v>
      </c>
      <c r="G1197" s="12">
        <v>1</v>
      </c>
      <c r="H1197" s="13" t="s">
        <v>74</v>
      </c>
      <c r="I1197" s="12">
        <f>G1197*7</f>
        <v>7</v>
      </c>
      <c r="J1197" s="13" t="s">
        <v>72</v>
      </c>
      <c r="K1197" s="30">
        <f t="shared" si="197"/>
        <v>2.31</v>
      </c>
      <c r="L1197" s="30" t="s">
        <v>103</v>
      </c>
      <c r="M1197" s="15">
        <f t="shared" si="198"/>
        <v>2310</v>
      </c>
      <c r="N1197" s="13" t="s">
        <v>71</v>
      </c>
    </row>
    <row r="1198" spans="1:14">
      <c r="A1198" s="203">
        <v>12</v>
      </c>
      <c r="B1198" s="5"/>
      <c r="C1198" s="5" t="s">
        <v>23</v>
      </c>
      <c r="D1198" s="5" t="s">
        <v>136</v>
      </c>
      <c r="E1198" s="5" t="s">
        <v>12</v>
      </c>
      <c r="F1198" s="5" t="s">
        <v>1911</v>
      </c>
      <c r="G1198" s="12">
        <v>1</v>
      </c>
      <c r="H1198" s="13" t="s">
        <v>74</v>
      </c>
      <c r="I1198" s="12">
        <f t="shared" ref="I1198:I1207" si="200">G1198*1</f>
        <v>1</v>
      </c>
      <c r="J1198" s="13" t="s">
        <v>72</v>
      </c>
      <c r="K1198" s="30">
        <f t="shared" si="197"/>
        <v>0.33</v>
      </c>
      <c r="L1198" s="30" t="s">
        <v>103</v>
      </c>
      <c r="M1198" s="15">
        <f t="shared" si="198"/>
        <v>330</v>
      </c>
      <c r="N1198" s="13" t="s">
        <v>71</v>
      </c>
    </row>
    <row r="1199" spans="1:14">
      <c r="A1199" s="203">
        <v>13</v>
      </c>
      <c r="B1199" s="5"/>
      <c r="C1199" s="5" t="s">
        <v>90</v>
      </c>
      <c r="D1199" s="5" t="s">
        <v>91</v>
      </c>
      <c r="E1199" s="5" t="s">
        <v>12</v>
      </c>
      <c r="F1199" s="12" t="s">
        <v>1342</v>
      </c>
      <c r="G1199" s="12">
        <v>2</v>
      </c>
      <c r="H1199" s="13" t="s">
        <v>74</v>
      </c>
      <c r="I1199" s="12">
        <f t="shared" si="200"/>
        <v>2</v>
      </c>
      <c r="J1199" s="13" t="s">
        <v>72</v>
      </c>
      <c r="K1199" s="30">
        <f t="shared" si="197"/>
        <v>0.66</v>
      </c>
      <c r="L1199" s="30" t="s">
        <v>103</v>
      </c>
      <c r="M1199" s="15">
        <f t="shared" si="198"/>
        <v>660</v>
      </c>
      <c r="N1199" s="13" t="s">
        <v>71</v>
      </c>
    </row>
    <row r="1200" spans="1:14">
      <c r="A1200" s="203">
        <v>14</v>
      </c>
      <c r="B1200" s="5"/>
      <c r="C1200" s="5" t="s">
        <v>81</v>
      </c>
      <c r="D1200" s="5" t="s">
        <v>82</v>
      </c>
      <c r="E1200" s="5" t="s">
        <v>12</v>
      </c>
      <c r="F1200" s="12" t="s">
        <v>2043</v>
      </c>
      <c r="G1200" s="12">
        <v>0</v>
      </c>
      <c r="H1200" s="13" t="s">
        <v>74</v>
      </c>
      <c r="I1200" s="12">
        <f t="shared" si="200"/>
        <v>0</v>
      </c>
      <c r="J1200" s="13" t="s">
        <v>72</v>
      </c>
      <c r="K1200" s="30">
        <f t="shared" si="197"/>
        <v>0</v>
      </c>
      <c r="L1200" s="30" t="s">
        <v>103</v>
      </c>
      <c r="M1200" s="15">
        <f t="shared" si="198"/>
        <v>0</v>
      </c>
      <c r="N1200" s="13" t="s">
        <v>71</v>
      </c>
    </row>
    <row r="1201" spans="1:14">
      <c r="A1201" s="203">
        <v>15</v>
      </c>
      <c r="B1201" s="5"/>
      <c r="C1201" s="5" t="s">
        <v>11</v>
      </c>
      <c r="D1201" s="5" t="s">
        <v>13</v>
      </c>
      <c r="E1201" s="5" t="s">
        <v>12</v>
      </c>
      <c r="F1201" s="113" t="s">
        <v>2475</v>
      </c>
      <c r="G1201" s="12">
        <v>1</v>
      </c>
      <c r="H1201" s="13" t="s">
        <v>74</v>
      </c>
      <c r="I1201" s="12">
        <f t="shared" si="200"/>
        <v>1</v>
      </c>
      <c r="J1201" s="13" t="s">
        <v>72</v>
      </c>
      <c r="K1201" s="30">
        <f t="shared" si="197"/>
        <v>0.33</v>
      </c>
      <c r="L1201" s="30" t="s">
        <v>103</v>
      </c>
      <c r="M1201" s="15">
        <f t="shared" si="198"/>
        <v>330</v>
      </c>
      <c r="N1201" s="13" t="s">
        <v>71</v>
      </c>
    </row>
    <row r="1202" spans="1:14">
      <c r="A1202" s="203">
        <v>16</v>
      </c>
      <c r="B1202" s="5"/>
      <c r="C1202" s="5" t="s">
        <v>28</v>
      </c>
      <c r="D1202" s="5" t="s">
        <v>27</v>
      </c>
      <c r="E1202" s="5" t="s">
        <v>12</v>
      </c>
      <c r="F1202" s="12" t="s">
        <v>1913</v>
      </c>
      <c r="G1202" s="12">
        <v>2</v>
      </c>
      <c r="H1202" s="13" t="s">
        <v>74</v>
      </c>
      <c r="I1202" s="12">
        <f t="shared" si="200"/>
        <v>2</v>
      </c>
      <c r="J1202" s="13" t="s">
        <v>72</v>
      </c>
      <c r="K1202" s="30">
        <f t="shared" si="197"/>
        <v>0.66</v>
      </c>
      <c r="L1202" s="30" t="s">
        <v>103</v>
      </c>
      <c r="M1202" s="15">
        <f t="shared" si="198"/>
        <v>660</v>
      </c>
      <c r="N1202" s="13" t="s">
        <v>71</v>
      </c>
    </row>
    <row r="1203" spans="1:14">
      <c r="A1203" s="203">
        <v>17</v>
      </c>
      <c r="B1203" s="5"/>
      <c r="C1203" s="102" t="s">
        <v>30</v>
      </c>
      <c r="D1203" s="102" t="s">
        <v>29</v>
      </c>
      <c r="E1203" s="102" t="s">
        <v>12</v>
      </c>
      <c r="F1203" s="133" t="s">
        <v>2461</v>
      </c>
      <c r="G1203" s="133">
        <v>3</v>
      </c>
      <c r="H1203" s="134" t="s">
        <v>74</v>
      </c>
      <c r="I1203" s="133">
        <f t="shared" si="200"/>
        <v>3</v>
      </c>
      <c r="J1203" s="134" t="s">
        <v>72</v>
      </c>
      <c r="K1203" s="135">
        <f t="shared" si="197"/>
        <v>0.99</v>
      </c>
      <c r="L1203" s="135" t="s">
        <v>103</v>
      </c>
      <c r="M1203" s="136">
        <f t="shared" si="198"/>
        <v>990</v>
      </c>
      <c r="N1203" s="134" t="s">
        <v>71</v>
      </c>
    </row>
    <row r="1204" spans="1:14">
      <c r="A1204" s="203">
        <v>18</v>
      </c>
      <c r="B1204" s="5"/>
      <c r="C1204" s="5" t="s">
        <v>32</v>
      </c>
      <c r="D1204" s="5" t="s">
        <v>33</v>
      </c>
      <c r="E1204" s="5" t="s">
        <v>12</v>
      </c>
      <c r="F1204" s="12" t="s">
        <v>2270</v>
      </c>
      <c r="G1204" s="12">
        <v>1</v>
      </c>
      <c r="H1204" s="13" t="s">
        <v>74</v>
      </c>
      <c r="I1204" s="12">
        <f t="shared" si="200"/>
        <v>1</v>
      </c>
      <c r="J1204" s="13" t="s">
        <v>72</v>
      </c>
      <c r="K1204" s="30">
        <f t="shared" si="197"/>
        <v>0.33</v>
      </c>
      <c r="L1204" s="30" t="s">
        <v>103</v>
      </c>
      <c r="M1204" s="15">
        <f t="shared" si="198"/>
        <v>330</v>
      </c>
      <c r="N1204" s="13" t="s">
        <v>71</v>
      </c>
    </row>
    <row r="1205" spans="1:14">
      <c r="A1205" s="203">
        <v>19</v>
      </c>
      <c r="B1205" s="5"/>
      <c r="C1205" s="5" t="s">
        <v>38</v>
      </c>
      <c r="D1205" s="5" t="s">
        <v>37</v>
      </c>
      <c r="E1205" s="5" t="s">
        <v>12</v>
      </c>
      <c r="F1205" s="12" t="s">
        <v>2476</v>
      </c>
      <c r="G1205" s="12">
        <v>2</v>
      </c>
      <c r="H1205" s="13" t="s">
        <v>74</v>
      </c>
      <c r="I1205" s="12">
        <f t="shared" si="200"/>
        <v>2</v>
      </c>
      <c r="J1205" s="13" t="s">
        <v>72</v>
      </c>
      <c r="K1205" s="30">
        <f t="shared" si="197"/>
        <v>0.66</v>
      </c>
      <c r="L1205" s="30" t="s">
        <v>103</v>
      </c>
      <c r="M1205" s="15">
        <f t="shared" si="198"/>
        <v>660</v>
      </c>
      <c r="N1205" s="13" t="s">
        <v>71</v>
      </c>
    </row>
    <row r="1206" spans="1:14">
      <c r="A1206" s="203">
        <v>20</v>
      </c>
      <c r="B1206" s="5"/>
      <c r="C1206" s="5" t="s">
        <v>40</v>
      </c>
      <c r="D1206" s="5" t="s">
        <v>39</v>
      </c>
      <c r="E1206" s="5" t="s">
        <v>12</v>
      </c>
      <c r="F1206" s="12" t="s">
        <v>2463</v>
      </c>
      <c r="G1206" s="12">
        <v>1</v>
      </c>
      <c r="H1206" s="13" t="s">
        <v>74</v>
      </c>
      <c r="I1206" s="12">
        <f t="shared" si="200"/>
        <v>1</v>
      </c>
      <c r="J1206" s="13" t="s">
        <v>72</v>
      </c>
      <c r="K1206" s="30">
        <f t="shared" si="197"/>
        <v>0.33</v>
      </c>
      <c r="L1206" s="30" t="s">
        <v>103</v>
      </c>
      <c r="M1206" s="15">
        <f t="shared" si="198"/>
        <v>330</v>
      </c>
      <c r="N1206" s="13" t="s">
        <v>71</v>
      </c>
    </row>
    <row r="1207" spans="1:14">
      <c r="A1207" s="203">
        <v>21</v>
      </c>
      <c r="B1207" s="5"/>
      <c r="C1207" s="5" t="s">
        <v>52</v>
      </c>
      <c r="D1207" s="5" t="s">
        <v>79</v>
      </c>
      <c r="E1207" s="5" t="s">
        <v>12</v>
      </c>
      <c r="F1207" s="12" t="s">
        <v>1383</v>
      </c>
      <c r="G1207" s="12">
        <v>1</v>
      </c>
      <c r="H1207" s="13" t="s">
        <v>74</v>
      </c>
      <c r="I1207" s="12">
        <f t="shared" si="200"/>
        <v>1</v>
      </c>
      <c r="J1207" s="13" t="s">
        <v>72</v>
      </c>
      <c r="K1207" s="30">
        <f t="shared" si="197"/>
        <v>0.33</v>
      </c>
      <c r="L1207" s="30" t="s">
        <v>103</v>
      </c>
      <c r="M1207" s="15">
        <f t="shared" si="198"/>
        <v>330</v>
      </c>
      <c r="N1207" s="13" t="s">
        <v>71</v>
      </c>
    </row>
    <row r="1208" spans="1:14">
      <c r="A1208" s="203">
        <v>22</v>
      </c>
      <c r="B1208" s="5"/>
      <c r="C1208" s="102" t="s">
        <v>45</v>
      </c>
      <c r="D1208" s="102" t="s">
        <v>44</v>
      </c>
      <c r="E1208" s="102" t="s">
        <v>43</v>
      </c>
      <c r="F1208" s="103" t="s">
        <v>2477</v>
      </c>
      <c r="G1208" s="133">
        <v>3</v>
      </c>
      <c r="H1208" s="134" t="s">
        <v>74</v>
      </c>
      <c r="I1208" s="133">
        <f>G1208*1.5</f>
        <v>4.5</v>
      </c>
      <c r="J1208" s="134" t="s">
        <v>72</v>
      </c>
      <c r="K1208" s="135">
        <f t="shared" si="197"/>
        <v>1.4850000000000001</v>
      </c>
      <c r="L1208" s="135" t="s">
        <v>103</v>
      </c>
      <c r="M1208" s="136">
        <f t="shared" si="198"/>
        <v>1485</v>
      </c>
      <c r="N1208" s="134" t="s">
        <v>71</v>
      </c>
    </row>
    <row r="1209" spans="1:14">
      <c r="A1209" s="203">
        <v>23</v>
      </c>
      <c r="B1209" s="5"/>
      <c r="C1209" s="5" t="s">
        <v>1390</v>
      </c>
      <c r="D1209" s="5" t="s">
        <v>46</v>
      </c>
      <c r="E1209" s="5" t="s">
        <v>43</v>
      </c>
      <c r="F1209" s="12" t="s">
        <v>2465</v>
      </c>
      <c r="G1209" s="12">
        <v>1</v>
      </c>
      <c r="H1209" s="13" t="s">
        <v>74</v>
      </c>
      <c r="I1209" s="12">
        <f>G1209*1.5</f>
        <v>1.5</v>
      </c>
      <c r="J1209" s="13" t="s">
        <v>72</v>
      </c>
      <c r="K1209" s="30">
        <f t="shared" si="197"/>
        <v>0.495</v>
      </c>
      <c r="L1209" s="30" t="s">
        <v>103</v>
      </c>
      <c r="M1209" s="15">
        <f t="shared" si="198"/>
        <v>495</v>
      </c>
      <c r="N1209" s="13" t="s">
        <v>71</v>
      </c>
    </row>
    <row r="1210" spans="1:14">
      <c r="A1210" s="203">
        <v>24</v>
      </c>
      <c r="B1210" s="5"/>
      <c r="C1210" s="5" t="s">
        <v>42</v>
      </c>
      <c r="D1210" s="5" t="s">
        <v>41</v>
      </c>
      <c r="E1210" s="5" t="s">
        <v>43</v>
      </c>
      <c r="F1210" s="12" t="s">
        <v>2478</v>
      </c>
      <c r="G1210" s="12">
        <v>1</v>
      </c>
      <c r="H1210" s="13" t="s">
        <v>74</v>
      </c>
      <c r="I1210" s="12">
        <f>G1210*1.5</f>
        <v>1.5</v>
      </c>
      <c r="J1210" s="13" t="s">
        <v>72</v>
      </c>
      <c r="K1210" s="30">
        <f t="shared" si="197"/>
        <v>0.495</v>
      </c>
      <c r="L1210" s="30" t="s">
        <v>103</v>
      </c>
      <c r="M1210" s="15">
        <f t="shared" si="198"/>
        <v>495</v>
      </c>
      <c r="N1210" s="13" t="s">
        <v>71</v>
      </c>
    </row>
    <row r="1211" spans="1:14">
      <c r="A1211" s="203">
        <v>25</v>
      </c>
      <c r="B1211" s="5"/>
      <c r="C1211" s="5" t="s">
        <v>1168</v>
      </c>
      <c r="D1211" s="5"/>
      <c r="E1211" s="5" t="s">
        <v>12</v>
      </c>
      <c r="F1211" s="12" t="s">
        <v>1106</v>
      </c>
      <c r="G1211" s="12">
        <v>0</v>
      </c>
      <c r="H1211" s="13" t="s">
        <v>74</v>
      </c>
      <c r="I1211" s="12">
        <f>G1211*4</f>
        <v>0</v>
      </c>
      <c r="J1211" s="13" t="s">
        <v>72</v>
      </c>
      <c r="K1211" s="30">
        <f t="shared" si="197"/>
        <v>0</v>
      </c>
      <c r="L1211" s="30" t="s">
        <v>103</v>
      </c>
      <c r="M1211" s="15">
        <f t="shared" si="198"/>
        <v>0</v>
      </c>
      <c r="N1211" s="13" t="s">
        <v>71</v>
      </c>
    </row>
    <row r="1212" spans="1:14">
      <c r="A1212" s="203">
        <v>26</v>
      </c>
      <c r="B1212" s="5"/>
      <c r="C1212" s="5" t="s">
        <v>1931</v>
      </c>
      <c r="D1212" s="5"/>
      <c r="E1212" s="5" t="s">
        <v>12</v>
      </c>
      <c r="F1212" s="12" t="s">
        <v>990</v>
      </c>
      <c r="G1212" s="12">
        <v>1</v>
      </c>
      <c r="H1212" s="13" t="s">
        <v>74</v>
      </c>
      <c r="I1212" s="12">
        <f t="shared" ref="I1212" si="201">G1212*1.5</f>
        <v>1.5</v>
      </c>
      <c r="J1212" s="13" t="s">
        <v>72</v>
      </c>
      <c r="K1212" s="30">
        <f t="shared" si="197"/>
        <v>0.495</v>
      </c>
      <c r="L1212" s="30" t="s">
        <v>103</v>
      </c>
      <c r="M1212" s="15">
        <f t="shared" si="198"/>
        <v>495</v>
      </c>
      <c r="N1212" s="13" t="s">
        <v>71</v>
      </c>
    </row>
    <row r="1213" spans="1:14">
      <c r="A1213" s="203">
        <v>27</v>
      </c>
      <c r="B1213" s="5"/>
      <c r="C1213" s="5" t="s">
        <v>1919</v>
      </c>
      <c r="D1213" s="5"/>
      <c r="E1213" s="5" t="s">
        <v>12</v>
      </c>
      <c r="F1213" s="12" t="s">
        <v>505</v>
      </c>
      <c r="G1213" s="12">
        <v>1</v>
      </c>
      <c r="H1213" s="13" t="s">
        <v>74</v>
      </c>
      <c r="I1213" s="12">
        <f>G1213*1</f>
        <v>1</v>
      </c>
      <c r="J1213" s="13" t="s">
        <v>72</v>
      </c>
      <c r="K1213" s="30">
        <f t="shared" si="197"/>
        <v>0.33</v>
      </c>
      <c r="L1213" s="30" t="s">
        <v>103</v>
      </c>
      <c r="M1213" s="15">
        <f t="shared" si="198"/>
        <v>330</v>
      </c>
      <c r="N1213" s="13" t="s">
        <v>71</v>
      </c>
    </row>
    <row r="1214" spans="1:14">
      <c r="A1214" s="203">
        <v>28</v>
      </c>
      <c r="B1214" s="5"/>
      <c r="C1214" s="5" t="s">
        <v>832</v>
      </c>
      <c r="D1214" s="5"/>
      <c r="E1214" s="5" t="s">
        <v>12</v>
      </c>
      <c r="F1214" s="12" t="s">
        <v>2479</v>
      </c>
      <c r="G1214" s="12">
        <v>1</v>
      </c>
      <c r="H1214" s="13" t="s">
        <v>74</v>
      </c>
      <c r="I1214" s="12">
        <f>G1214*1</f>
        <v>1</v>
      </c>
      <c r="J1214" s="13" t="s">
        <v>72</v>
      </c>
      <c r="K1214" s="30">
        <f t="shared" si="197"/>
        <v>0.33</v>
      </c>
      <c r="L1214" s="30" t="s">
        <v>103</v>
      </c>
      <c r="M1214" s="15">
        <f t="shared" si="198"/>
        <v>330</v>
      </c>
      <c r="N1214" s="13" t="s">
        <v>71</v>
      </c>
    </row>
    <row r="1215" spans="1:14">
      <c r="A1215" s="203">
        <v>29</v>
      </c>
      <c r="B1215" s="5"/>
      <c r="C1215" s="5" t="s">
        <v>1169</v>
      </c>
      <c r="D1215" s="5"/>
      <c r="E1215" s="5" t="s">
        <v>12</v>
      </c>
      <c r="F1215" s="103" t="s">
        <v>322</v>
      </c>
      <c r="G1215" s="12">
        <v>1</v>
      </c>
      <c r="H1215" s="13" t="s">
        <v>74</v>
      </c>
      <c r="I1215" s="12">
        <f>G1215*1</f>
        <v>1</v>
      </c>
      <c r="J1215" s="13" t="s">
        <v>72</v>
      </c>
      <c r="K1215" s="30">
        <f t="shared" si="197"/>
        <v>0.33</v>
      </c>
      <c r="L1215" s="30" t="s">
        <v>103</v>
      </c>
      <c r="M1215" s="15">
        <f t="shared" si="198"/>
        <v>330</v>
      </c>
      <c r="N1215" s="13" t="s">
        <v>71</v>
      </c>
    </row>
    <row r="1216" spans="1:14">
      <c r="A1216" s="203">
        <v>30</v>
      </c>
      <c r="B1216" s="5"/>
      <c r="C1216" s="5" t="s">
        <v>126</v>
      </c>
      <c r="D1216" s="5"/>
      <c r="E1216" s="5" t="s">
        <v>43</v>
      </c>
      <c r="F1216" s="12" t="s">
        <v>271</v>
      </c>
      <c r="G1216" s="12">
        <v>1</v>
      </c>
      <c r="H1216" s="13" t="s">
        <v>74</v>
      </c>
      <c r="I1216" s="12">
        <f t="shared" ref="I1216" si="202">G1216*4</f>
        <v>4</v>
      </c>
      <c r="J1216" s="13" t="s">
        <v>72</v>
      </c>
      <c r="K1216" s="30">
        <f t="shared" si="197"/>
        <v>1.32</v>
      </c>
      <c r="L1216" s="30" t="s">
        <v>103</v>
      </c>
      <c r="M1216" s="15">
        <f t="shared" si="198"/>
        <v>1320</v>
      </c>
      <c r="N1216" s="13" t="s">
        <v>71</v>
      </c>
    </row>
    <row r="1217" spans="1:14">
      <c r="A1217" s="203">
        <v>31</v>
      </c>
      <c r="B1217" s="5"/>
      <c r="C1217" s="5" t="s">
        <v>893</v>
      </c>
      <c r="D1217" s="5"/>
      <c r="E1217" s="5" t="s">
        <v>12</v>
      </c>
      <c r="F1217" s="12" t="s">
        <v>220</v>
      </c>
      <c r="G1217" s="12">
        <v>1</v>
      </c>
      <c r="H1217" s="13" t="s">
        <v>74</v>
      </c>
      <c r="I1217" s="12">
        <f>G1217*1</f>
        <v>1</v>
      </c>
      <c r="J1217" s="13" t="s">
        <v>72</v>
      </c>
      <c r="K1217" s="30">
        <f t="shared" si="197"/>
        <v>0.33</v>
      </c>
      <c r="L1217" s="30" t="s">
        <v>103</v>
      </c>
      <c r="M1217" s="15">
        <f t="shared" si="198"/>
        <v>330</v>
      </c>
      <c r="N1217" s="13" t="s">
        <v>71</v>
      </c>
    </row>
    <row r="1218" spans="1:14">
      <c r="A1218" s="203">
        <v>32</v>
      </c>
      <c r="B1218" s="5"/>
      <c r="C1218" s="5" t="s">
        <v>1193</v>
      </c>
      <c r="D1218" s="5"/>
      <c r="E1218" s="5" t="s">
        <v>43</v>
      </c>
      <c r="F1218" s="12" t="s">
        <v>218</v>
      </c>
      <c r="G1218" s="12">
        <v>1</v>
      </c>
      <c r="H1218" s="13" t="s">
        <v>74</v>
      </c>
      <c r="I1218" s="12">
        <f>G1218*1</f>
        <v>1</v>
      </c>
      <c r="J1218" s="13" t="s">
        <v>72</v>
      </c>
      <c r="K1218" s="30">
        <f t="shared" si="197"/>
        <v>0.33</v>
      </c>
      <c r="L1218" s="30" t="s">
        <v>103</v>
      </c>
      <c r="M1218" s="15">
        <f t="shared" si="198"/>
        <v>330</v>
      </c>
      <c r="N1218" s="13" t="s">
        <v>71</v>
      </c>
    </row>
    <row r="1219" spans="1:14">
      <c r="A1219" s="203">
        <v>33</v>
      </c>
      <c r="B1219" s="5"/>
      <c r="C1219" s="5" t="s">
        <v>686</v>
      </c>
      <c r="D1219" s="5"/>
      <c r="E1219" s="5" t="s">
        <v>12</v>
      </c>
      <c r="F1219" s="12" t="s">
        <v>383</v>
      </c>
      <c r="G1219" s="12">
        <v>2</v>
      </c>
      <c r="H1219" s="13" t="s">
        <v>74</v>
      </c>
      <c r="I1219" s="12">
        <f>G1219*1.5</f>
        <v>3</v>
      </c>
      <c r="J1219" s="13" t="s">
        <v>72</v>
      </c>
      <c r="K1219" s="30">
        <f t="shared" si="197"/>
        <v>0.99</v>
      </c>
      <c r="L1219" s="30" t="s">
        <v>103</v>
      </c>
      <c r="M1219" s="15">
        <f t="shared" si="198"/>
        <v>990</v>
      </c>
      <c r="N1219" s="13" t="s">
        <v>71</v>
      </c>
    </row>
    <row r="1220" spans="1:14">
      <c r="A1220" s="203">
        <v>34</v>
      </c>
      <c r="B1220" s="5"/>
      <c r="C1220" s="5" t="s">
        <v>1929</v>
      </c>
      <c r="D1220" s="5"/>
      <c r="E1220" s="5" t="s">
        <v>12</v>
      </c>
      <c r="F1220" s="12" t="s">
        <v>1930</v>
      </c>
      <c r="G1220" s="12">
        <v>1</v>
      </c>
      <c r="H1220" s="13" t="s">
        <v>74</v>
      </c>
      <c r="I1220" s="12">
        <f>G1220*1</f>
        <v>1</v>
      </c>
      <c r="J1220" s="13" t="s">
        <v>72</v>
      </c>
      <c r="K1220" s="30">
        <f t="shared" si="197"/>
        <v>0.33</v>
      </c>
      <c r="L1220" s="30" t="s">
        <v>103</v>
      </c>
      <c r="M1220" s="15">
        <f t="shared" si="198"/>
        <v>330</v>
      </c>
      <c r="N1220" s="13" t="s">
        <v>71</v>
      </c>
    </row>
    <row r="1221" spans="1:14">
      <c r="A1221" s="203">
        <v>35</v>
      </c>
      <c r="B1221" s="5"/>
      <c r="C1221" s="5" t="s">
        <v>52</v>
      </c>
      <c r="D1221" s="5"/>
      <c r="E1221" s="5" t="s">
        <v>12</v>
      </c>
      <c r="F1221" s="5" t="s">
        <v>1918</v>
      </c>
      <c r="G1221" s="30">
        <v>4</v>
      </c>
      <c r="H1221" s="13" t="s">
        <v>74</v>
      </c>
      <c r="I1221" s="12">
        <f>G1221*1</f>
        <v>4</v>
      </c>
      <c r="J1221" s="13" t="s">
        <v>72</v>
      </c>
      <c r="K1221" s="30">
        <f t="shared" si="197"/>
        <v>1.32</v>
      </c>
      <c r="L1221" s="30" t="s">
        <v>103</v>
      </c>
      <c r="M1221" s="15">
        <f t="shared" si="198"/>
        <v>1320</v>
      </c>
      <c r="N1221" s="13" t="s">
        <v>71</v>
      </c>
    </row>
    <row r="1222" spans="1:14">
      <c r="A1222" s="203">
        <v>36</v>
      </c>
      <c r="B1222" s="5"/>
      <c r="C1222" s="5" t="s">
        <v>987</v>
      </c>
      <c r="D1222" s="5"/>
      <c r="E1222" s="5" t="s">
        <v>12</v>
      </c>
      <c r="F1222" s="5" t="s">
        <v>1830</v>
      </c>
      <c r="G1222" s="30">
        <v>1</v>
      </c>
      <c r="H1222" s="13" t="s">
        <v>74</v>
      </c>
      <c r="I1222" s="12">
        <f>G1222*1</f>
        <v>1</v>
      </c>
      <c r="J1222" s="13" t="s">
        <v>72</v>
      </c>
      <c r="K1222" s="30">
        <f t="shared" si="197"/>
        <v>0.33</v>
      </c>
      <c r="L1222" s="30" t="s">
        <v>103</v>
      </c>
      <c r="M1222" s="15">
        <f t="shared" si="198"/>
        <v>330</v>
      </c>
      <c r="N1222" s="13" t="s">
        <v>71</v>
      </c>
    </row>
    <row r="1223" spans="1:14">
      <c r="A1223" s="203">
        <v>37</v>
      </c>
      <c r="B1223" s="5"/>
      <c r="C1223" s="5" t="s">
        <v>49</v>
      </c>
      <c r="D1223" s="5" t="s">
        <v>48</v>
      </c>
      <c r="E1223" s="5" t="s">
        <v>1369</v>
      </c>
      <c r="F1223" s="5" t="s">
        <v>2467</v>
      </c>
      <c r="G1223" s="12">
        <v>2</v>
      </c>
      <c r="H1223" s="13" t="s">
        <v>74</v>
      </c>
      <c r="I1223" s="12">
        <v>4</v>
      </c>
      <c r="J1223" s="13" t="s">
        <v>72</v>
      </c>
      <c r="K1223" s="12">
        <f t="shared" si="197"/>
        <v>1.32</v>
      </c>
      <c r="L1223" s="13" t="s">
        <v>103</v>
      </c>
      <c r="M1223" s="12">
        <f t="shared" si="198"/>
        <v>1320</v>
      </c>
      <c r="N1223" s="13" t="s">
        <v>71</v>
      </c>
    </row>
    <row r="1224" spans="1:14">
      <c r="A1224" s="203">
        <v>38</v>
      </c>
      <c r="B1224" s="5"/>
      <c r="C1224" s="102" t="s">
        <v>1371</v>
      </c>
      <c r="D1224" s="102" t="s">
        <v>25</v>
      </c>
      <c r="E1224" s="102" t="s">
        <v>1372</v>
      </c>
      <c r="F1224" s="160" t="s">
        <v>1375</v>
      </c>
      <c r="G1224" s="140">
        <v>0</v>
      </c>
      <c r="H1224" s="141" t="s">
        <v>74</v>
      </c>
      <c r="I1224" s="140">
        <v>7</v>
      </c>
      <c r="J1224" s="141" t="s">
        <v>72</v>
      </c>
      <c r="K1224" s="142" t="s">
        <v>1373</v>
      </c>
      <c r="L1224" s="141" t="s">
        <v>103</v>
      </c>
      <c r="M1224" s="142" t="s">
        <v>1374</v>
      </c>
      <c r="N1224" s="141" t="s">
        <v>71</v>
      </c>
    </row>
    <row r="1225" spans="1:14">
      <c r="A1225" s="281" t="s">
        <v>54</v>
      </c>
      <c r="B1225" s="282"/>
      <c r="C1225" s="282"/>
      <c r="D1225" s="282"/>
      <c r="E1225" s="283"/>
      <c r="F1225" s="202"/>
      <c r="G1225" s="12">
        <f>SUM(G1187:G1224)</f>
        <v>69</v>
      </c>
      <c r="H1225" s="13" t="s">
        <v>74</v>
      </c>
      <c r="I1225" s="12">
        <f>SUM(I1187:I1223)</f>
        <v>220</v>
      </c>
      <c r="J1225" s="13" t="s">
        <v>72</v>
      </c>
      <c r="K1225" s="30">
        <f>I1225*0.33</f>
        <v>72.600000000000009</v>
      </c>
      <c r="L1225" s="30" t="s">
        <v>103</v>
      </c>
      <c r="M1225" s="34">
        <f>SUM(M1187:M1223)</f>
        <v>72600</v>
      </c>
      <c r="N1225" s="13" t="s">
        <v>71</v>
      </c>
    </row>
    <row r="1227" spans="1:14">
      <c r="A1227" s="286" t="s">
        <v>1932</v>
      </c>
      <c r="B1227" s="286" t="s">
        <v>0</v>
      </c>
      <c r="C1227" s="286" t="s">
        <v>2</v>
      </c>
      <c r="D1227" s="286" t="s">
        <v>4</v>
      </c>
      <c r="E1227" s="286" t="s">
        <v>1</v>
      </c>
      <c r="F1227" s="286" t="s">
        <v>280</v>
      </c>
      <c r="G1227" s="288" t="s">
        <v>5</v>
      </c>
      <c r="H1227" s="289"/>
      <c r="I1227" s="288" t="s">
        <v>6</v>
      </c>
      <c r="J1227" s="289"/>
      <c r="K1227" s="288" t="s">
        <v>101</v>
      </c>
      <c r="L1227" s="289"/>
      <c r="M1227" s="288" t="s">
        <v>102</v>
      </c>
      <c r="N1227" s="289"/>
    </row>
    <row r="1228" spans="1:14">
      <c r="A1228" s="287"/>
      <c r="B1228" s="287"/>
      <c r="C1228" s="287"/>
      <c r="D1228" s="287"/>
      <c r="E1228" s="287"/>
      <c r="F1228" s="287"/>
      <c r="G1228" s="290"/>
      <c r="H1228" s="291"/>
      <c r="I1228" s="290"/>
      <c r="J1228" s="291"/>
      <c r="K1228" s="290"/>
      <c r="L1228" s="291"/>
      <c r="M1228" s="290"/>
      <c r="N1228" s="291"/>
    </row>
    <row r="1229" spans="1:14">
      <c r="A1229" s="163">
        <v>1</v>
      </c>
      <c r="B1229" s="16" t="s">
        <v>65</v>
      </c>
      <c r="C1229" s="5" t="s">
        <v>3</v>
      </c>
      <c r="D1229" s="5" t="s">
        <v>7</v>
      </c>
      <c r="E1229" s="5" t="s">
        <v>8</v>
      </c>
      <c r="F1229" s="12" t="s">
        <v>1934</v>
      </c>
      <c r="G1229" s="12">
        <v>5</v>
      </c>
      <c r="H1229" s="13" t="s">
        <v>74</v>
      </c>
      <c r="I1229" s="12">
        <f t="shared" ref="I1229:I1231" si="203">G1229*6</f>
        <v>30</v>
      </c>
      <c r="J1229" s="13" t="s">
        <v>72</v>
      </c>
      <c r="K1229" s="30">
        <f t="shared" ref="K1229:K1265" si="204">I1229*0.33</f>
        <v>9.9</v>
      </c>
      <c r="L1229" s="30" t="s">
        <v>103</v>
      </c>
      <c r="M1229" s="15">
        <f t="shared" ref="M1229:M1265" si="205">K1229*1000</f>
        <v>9900</v>
      </c>
      <c r="N1229" s="13" t="s">
        <v>71</v>
      </c>
    </row>
    <row r="1230" spans="1:14">
      <c r="A1230" s="163">
        <v>2</v>
      </c>
      <c r="B1230" s="162">
        <v>43676</v>
      </c>
      <c r="C1230" s="5" t="s">
        <v>56</v>
      </c>
      <c r="D1230" s="5" t="s">
        <v>93</v>
      </c>
      <c r="E1230" s="5" t="s">
        <v>8</v>
      </c>
      <c r="F1230" s="93" t="s">
        <v>2111</v>
      </c>
      <c r="G1230" s="12">
        <v>0</v>
      </c>
      <c r="H1230" s="13" t="s">
        <v>74</v>
      </c>
      <c r="I1230" s="12">
        <f t="shared" si="203"/>
        <v>0</v>
      </c>
      <c r="J1230" s="13" t="s">
        <v>72</v>
      </c>
      <c r="K1230" s="30">
        <f t="shared" si="204"/>
        <v>0</v>
      </c>
      <c r="L1230" s="30" t="s">
        <v>103</v>
      </c>
      <c r="M1230" s="15">
        <f t="shared" si="205"/>
        <v>0</v>
      </c>
      <c r="N1230" s="13" t="s">
        <v>71</v>
      </c>
    </row>
    <row r="1231" spans="1:14">
      <c r="A1231" s="163">
        <v>3</v>
      </c>
      <c r="B1231" s="5"/>
      <c r="C1231" s="5" t="s">
        <v>15</v>
      </c>
      <c r="D1231" s="5" t="s">
        <v>647</v>
      </c>
      <c r="E1231" s="5" t="s">
        <v>8</v>
      </c>
      <c r="F1231" s="12" t="s">
        <v>2457</v>
      </c>
      <c r="G1231" s="12">
        <v>2</v>
      </c>
      <c r="H1231" s="13" t="s">
        <v>74</v>
      </c>
      <c r="I1231" s="12">
        <f t="shared" si="203"/>
        <v>12</v>
      </c>
      <c r="J1231" s="13" t="s">
        <v>72</v>
      </c>
      <c r="K1231" s="30">
        <f t="shared" si="204"/>
        <v>3.96</v>
      </c>
      <c r="L1231" s="30" t="s">
        <v>103</v>
      </c>
      <c r="M1231" s="15">
        <f t="shared" si="205"/>
        <v>3960</v>
      </c>
      <c r="N1231" s="13" t="s">
        <v>71</v>
      </c>
    </row>
    <row r="1232" spans="1:14">
      <c r="A1232" s="163">
        <v>4</v>
      </c>
      <c r="B1232" s="5"/>
      <c r="C1232" s="5" t="s">
        <v>17</v>
      </c>
      <c r="D1232" s="5" t="s">
        <v>16</v>
      </c>
      <c r="E1232" s="5" t="s">
        <v>8</v>
      </c>
      <c r="F1232" s="12" t="s">
        <v>2458</v>
      </c>
      <c r="G1232" s="12">
        <v>5</v>
      </c>
      <c r="H1232" s="13" t="s">
        <v>74</v>
      </c>
      <c r="I1232" s="12">
        <f>G1232*F4613</f>
        <v>0</v>
      </c>
      <c r="J1232" s="13" t="s">
        <v>72</v>
      </c>
      <c r="K1232" s="30">
        <f t="shared" si="204"/>
        <v>0</v>
      </c>
      <c r="L1232" s="30" t="s">
        <v>103</v>
      </c>
      <c r="M1232" s="15">
        <f t="shared" si="205"/>
        <v>0</v>
      </c>
      <c r="N1232" s="13" t="s">
        <v>71</v>
      </c>
    </row>
    <row r="1233" spans="1:14">
      <c r="A1233" s="163">
        <v>5</v>
      </c>
      <c r="B1233" s="5"/>
      <c r="C1233" s="5" t="s">
        <v>251</v>
      </c>
      <c r="D1233" s="5" t="s">
        <v>18</v>
      </c>
      <c r="E1233" s="5" t="s">
        <v>8</v>
      </c>
      <c r="F1233" s="12" t="s">
        <v>1992</v>
      </c>
      <c r="G1233" s="12">
        <v>4</v>
      </c>
      <c r="H1233" s="13" t="s">
        <v>74</v>
      </c>
      <c r="I1233" s="12">
        <f t="shared" ref="I1233:I1237" si="206">G1233*6</f>
        <v>24</v>
      </c>
      <c r="J1233" s="13" t="s">
        <v>72</v>
      </c>
      <c r="K1233" s="30">
        <f t="shared" si="204"/>
        <v>7.92</v>
      </c>
      <c r="L1233" s="30" t="s">
        <v>103</v>
      </c>
      <c r="M1233" s="15">
        <f t="shared" si="205"/>
        <v>7920</v>
      </c>
      <c r="N1233" s="13" t="s">
        <v>71</v>
      </c>
    </row>
    <row r="1234" spans="1:14">
      <c r="A1234" s="163">
        <v>6</v>
      </c>
      <c r="B1234" s="5"/>
      <c r="C1234" s="9" t="s">
        <v>52</v>
      </c>
      <c r="D1234" s="9" t="s">
        <v>51</v>
      </c>
      <c r="E1234" s="9" t="s">
        <v>8</v>
      </c>
      <c r="F1234" s="72" t="s">
        <v>2459</v>
      </c>
      <c r="G1234" s="12">
        <v>2</v>
      </c>
      <c r="H1234" s="13" t="s">
        <v>74</v>
      </c>
      <c r="I1234" s="12">
        <f t="shared" si="206"/>
        <v>12</v>
      </c>
      <c r="J1234" s="13" t="s">
        <v>72</v>
      </c>
      <c r="K1234" s="30">
        <f t="shared" si="204"/>
        <v>3.96</v>
      </c>
      <c r="L1234" s="30" t="s">
        <v>103</v>
      </c>
      <c r="M1234" s="15">
        <f t="shared" si="205"/>
        <v>3960</v>
      </c>
      <c r="N1234" s="13" t="s">
        <v>71</v>
      </c>
    </row>
    <row r="1235" spans="1:14">
      <c r="A1235" s="163">
        <v>7</v>
      </c>
      <c r="B1235" s="5"/>
      <c r="C1235" s="5" t="s">
        <v>10</v>
      </c>
      <c r="D1235" s="5" t="s">
        <v>93</v>
      </c>
      <c r="E1235" s="5" t="s">
        <v>8</v>
      </c>
      <c r="F1235" s="12" t="s">
        <v>859</v>
      </c>
      <c r="G1235" s="12">
        <v>5</v>
      </c>
      <c r="H1235" s="13" t="s">
        <v>74</v>
      </c>
      <c r="I1235" s="12">
        <f t="shared" si="206"/>
        <v>30</v>
      </c>
      <c r="J1235" s="13" t="s">
        <v>72</v>
      </c>
      <c r="K1235" s="30">
        <f t="shared" si="204"/>
        <v>9.9</v>
      </c>
      <c r="L1235" s="30" t="s">
        <v>103</v>
      </c>
      <c r="M1235" s="15">
        <f t="shared" si="205"/>
        <v>9900</v>
      </c>
      <c r="N1235" s="13" t="s">
        <v>71</v>
      </c>
    </row>
    <row r="1236" spans="1:14">
      <c r="A1236" s="203">
        <v>8</v>
      </c>
      <c r="B1236" s="5"/>
      <c r="C1236" s="102" t="s">
        <v>26</v>
      </c>
      <c r="D1236" s="102" t="s">
        <v>89</v>
      </c>
      <c r="E1236" s="102" t="s">
        <v>8</v>
      </c>
      <c r="F1236" s="119" t="s">
        <v>2460</v>
      </c>
      <c r="G1236" s="133">
        <v>5</v>
      </c>
      <c r="H1236" s="134" t="s">
        <v>74</v>
      </c>
      <c r="I1236" s="133">
        <f t="shared" si="206"/>
        <v>30</v>
      </c>
      <c r="J1236" s="134" t="s">
        <v>72</v>
      </c>
      <c r="K1236" s="30">
        <f t="shared" si="204"/>
        <v>9.9</v>
      </c>
      <c r="L1236" s="135" t="s">
        <v>103</v>
      </c>
      <c r="M1236" s="136">
        <f t="shared" si="205"/>
        <v>9900</v>
      </c>
      <c r="N1236" s="134" t="s">
        <v>71</v>
      </c>
    </row>
    <row r="1237" spans="1:14">
      <c r="A1237" s="203">
        <v>9</v>
      </c>
      <c r="B1237" s="5"/>
      <c r="C1237" s="5" t="s">
        <v>94</v>
      </c>
      <c r="D1237" s="5" t="s">
        <v>95</v>
      </c>
      <c r="E1237" s="5" t="s">
        <v>8</v>
      </c>
      <c r="F1237" s="113" t="s">
        <v>75</v>
      </c>
      <c r="G1237" s="12">
        <v>0</v>
      </c>
      <c r="H1237" s="13" t="s">
        <v>74</v>
      </c>
      <c r="I1237" s="12">
        <f t="shared" si="206"/>
        <v>0</v>
      </c>
      <c r="J1237" s="13" t="s">
        <v>72</v>
      </c>
      <c r="K1237" s="30">
        <f t="shared" si="204"/>
        <v>0</v>
      </c>
      <c r="L1237" s="30" t="s">
        <v>103</v>
      </c>
      <c r="M1237" s="15">
        <f t="shared" si="205"/>
        <v>0</v>
      </c>
      <c r="N1237" s="13" t="s">
        <v>71</v>
      </c>
    </row>
    <row r="1238" spans="1:14">
      <c r="A1238" s="203">
        <v>10</v>
      </c>
      <c r="B1238" s="5"/>
      <c r="C1238" s="5" t="s">
        <v>190</v>
      </c>
      <c r="D1238" s="5" t="s">
        <v>20</v>
      </c>
      <c r="E1238" s="5" t="s">
        <v>173</v>
      </c>
      <c r="F1238" s="12" t="s">
        <v>2182</v>
      </c>
      <c r="G1238" s="12">
        <v>0</v>
      </c>
      <c r="H1238" s="13" t="s">
        <v>74</v>
      </c>
      <c r="I1238" s="12">
        <f>G1238*7</f>
        <v>0</v>
      </c>
      <c r="J1238" s="13" t="s">
        <v>72</v>
      </c>
      <c r="K1238" s="30">
        <f t="shared" si="204"/>
        <v>0</v>
      </c>
      <c r="L1238" s="30" t="s">
        <v>103</v>
      </c>
      <c r="M1238" s="15">
        <f t="shared" si="205"/>
        <v>0</v>
      </c>
      <c r="N1238" s="13" t="s">
        <v>71</v>
      </c>
    </row>
    <row r="1239" spans="1:14">
      <c r="A1239" s="203">
        <v>11</v>
      </c>
      <c r="B1239" s="5"/>
      <c r="C1239" s="5" t="s">
        <v>34</v>
      </c>
      <c r="D1239" s="5" t="s">
        <v>134</v>
      </c>
      <c r="E1239" s="5" t="s">
        <v>173</v>
      </c>
      <c r="F1239" s="12" t="s">
        <v>1939</v>
      </c>
      <c r="G1239" s="12">
        <v>1</v>
      </c>
      <c r="H1239" s="13" t="s">
        <v>74</v>
      </c>
      <c r="I1239" s="12">
        <f>G1239*7</f>
        <v>7</v>
      </c>
      <c r="J1239" s="13" t="s">
        <v>72</v>
      </c>
      <c r="K1239" s="30">
        <f t="shared" si="204"/>
        <v>2.31</v>
      </c>
      <c r="L1239" s="30" t="s">
        <v>103</v>
      </c>
      <c r="M1239" s="15">
        <f t="shared" si="205"/>
        <v>2310</v>
      </c>
      <c r="N1239" s="13" t="s">
        <v>71</v>
      </c>
    </row>
    <row r="1240" spans="1:14">
      <c r="A1240" s="203">
        <v>12</v>
      </c>
      <c r="B1240" s="5"/>
      <c r="C1240" s="5" t="s">
        <v>23</v>
      </c>
      <c r="D1240" s="5" t="s">
        <v>136</v>
      </c>
      <c r="E1240" s="5" t="s">
        <v>12</v>
      </c>
      <c r="F1240" s="5" t="s">
        <v>1911</v>
      </c>
      <c r="G1240" s="12">
        <v>1</v>
      </c>
      <c r="H1240" s="13" t="s">
        <v>74</v>
      </c>
      <c r="I1240" s="12">
        <f t="shared" ref="I1240:I1249" si="207">G1240*1</f>
        <v>1</v>
      </c>
      <c r="J1240" s="13" t="s">
        <v>72</v>
      </c>
      <c r="K1240" s="30">
        <f t="shared" si="204"/>
        <v>0.33</v>
      </c>
      <c r="L1240" s="30" t="s">
        <v>103</v>
      </c>
      <c r="M1240" s="15">
        <f t="shared" si="205"/>
        <v>330</v>
      </c>
      <c r="N1240" s="13" t="s">
        <v>71</v>
      </c>
    </row>
    <row r="1241" spans="1:14">
      <c r="A1241" s="203">
        <v>13</v>
      </c>
      <c r="B1241" s="5"/>
      <c r="C1241" s="5" t="s">
        <v>90</v>
      </c>
      <c r="D1241" s="5" t="s">
        <v>91</v>
      </c>
      <c r="E1241" s="5" t="s">
        <v>12</v>
      </c>
      <c r="F1241" s="12" t="s">
        <v>1342</v>
      </c>
      <c r="G1241" s="12">
        <v>0</v>
      </c>
      <c r="H1241" s="13" t="s">
        <v>74</v>
      </c>
      <c r="I1241" s="12">
        <f t="shared" si="207"/>
        <v>0</v>
      </c>
      <c r="J1241" s="13" t="s">
        <v>72</v>
      </c>
      <c r="K1241" s="30">
        <f t="shared" si="204"/>
        <v>0</v>
      </c>
      <c r="L1241" s="30" t="s">
        <v>103</v>
      </c>
      <c r="M1241" s="15">
        <f t="shared" si="205"/>
        <v>0</v>
      </c>
      <c r="N1241" s="13" t="s">
        <v>71</v>
      </c>
    </row>
    <row r="1242" spans="1:14">
      <c r="A1242" s="203">
        <v>14</v>
      </c>
      <c r="B1242" s="5"/>
      <c r="C1242" s="5" t="s">
        <v>81</v>
      </c>
      <c r="D1242" s="5" t="s">
        <v>82</v>
      </c>
      <c r="E1242" s="5" t="s">
        <v>12</v>
      </c>
      <c r="F1242" s="12" t="s">
        <v>2043</v>
      </c>
      <c r="G1242" s="12">
        <v>1</v>
      </c>
      <c r="H1242" s="13" t="s">
        <v>74</v>
      </c>
      <c r="I1242" s="12">
        <f t="shared" si="207"/>
        <v>1</v>
      </c>
      <c r="J1242" s="13" t="s">
        <v>72</v>
      </c>
      <c r="K1242" s="30">
        <f t="shared" si="204"/>
        <v>0.33</v>
      </c>
      <c r="L1242" s="30" t="s">
        <v>103</v>
      </c>
      <c r="M1242" s="15">
        <f t="shared" si="205"/>
        <v>330</v>
      </c>
      <c r="N1242" s="13" t="s">
        <v>71</v>
      </c>
    </row>
    <row r="1243" spans="1:14">
      <c r="A1243" s="203">
        <v>15</v>
      </c>
      <c r="B1243" s="5"/>
      <c r="C1243" s="5" t="s">
        <v>11</v>
      </c>
      <c r="D1243" s="5" t="s">
        <v>13</v>
      </c>
      <c r="E1243" s="5" t="s">
        <v>12</v>
      </c>
      <c r="F1243" s="113" t="s">
        <v>2184</v>
      </c>
      <c r="G1243" s="12">
        <v>0</v>
      </c>
      <c r="H1243" s="13" t="s">
        <v>74</v>
      </c>
      <c r="I1243" s="12">
        <f t="shared" si="207"/>
        <v>0</v>
      </c>
      <c r="J1243" s="13" t="s">
        <v>72</v>
      </c>
      <c r="K1243" s="30">
        <f t="shared" si="204"/>
        <v>0</v>
      </c>
      <c r="L1243" s="30" t="s">
        <v>103</v>
      </c>
      <c r="M1243" s="15">
        <f t="shared" si="205"/>
        <v>0</v>
      </c>
      <c r="N1243" s="13" t="s">
        <v>71</v>
      </c>
    </row>
    <row r="1244" spans="1:14">
      <c r="A1244" s="203">
        <v>16</v>
      </c>
      <c r="B1244" s="5"/>
      <c r="C1244" s="5" t="s">
        <v>28</v>
      </c>
      <c r="D1244" s="5" t="s">
        <v>27</v>
      </c>
      <c r="E1244" s="5" t="s">
        <v>12</v>
      </c>
      <c r="F1244" s="12" t="s">
        <v>1913</v>
      </c>
      <c r="G1244" s="12">
        <v>1</v>
      </c>
      <c r="H1244" s="13" t="s">
        <v>74</v>
      </c>
      <c r="I1244" s="12">
        <f t="shared" si="207"/>
        <v>1</v>
      </c>
      <c r="J1244" s="13" t="s">
        <v>72</v>
      </c>
      <c r="K1244" s="30">
        <f t="shared" si="204"/>
        <v>0.33</v>
      </c>
      <c r="L1244" s="30" t="s">
        <v>103</v>
      </c>
      <c r="M1244" s="15">
        <f t="shared" si="205"/>
        <v>330</v>
      </c>
      <c r="N1244" s="13" t="s">
        <v>71</v>
      </c>
    </row>
    <row r="1245" spans="1:14">
      <c r="A1245" s="203">
        <v>17</v>
      </c>
      <c r="B1245" s="5"/>
      <c r="C1245" s="102" t="s">
        <v>30</v>
      </c>
      <c r="D1245" s="102" t="s">
        <v>29</v>
      </c>
      <c r="E1245" s="102" t="s">
        <v>12</v>
      </c>
      <c r="F1245" s="133" t="s">
        <v>2461</v>
      </c>
      <c r="G1245" s="133">
        <v>3</v>
      </c>
      <c r="H1245" s="134" t="s">
        <v>74</v>
      </c>
      <c r="I1245" s="133">
        <f t="shared" si="207"/>
        <v>3</v>
      </c>
      <c r="J1245" s="134" t="s">
        <v>72</v>
      </c>
      <c r="K1245" s="135">
        <f t="shared" si="204"/>
        <v>0.99</v>
      </c>
      <c r="L1245" s="135" t="s">
        <v>103</v>
      </c>
      <c r="M1245" s="136">
        <f t="shared" si="205"/>
        <v>990</v>
      </c>
      <c r="N1245" s="134" t="s">
        <v>71</v>
      </c>
    </row>
    <row r="1246" spans="1:14">
      <c r="A1246" s="203">
        <v>18</v>
      </c>
      <c r="B1246" s="5"/>
      <c r="C1246" s="5" t="s">
        <v>32</v>
      </c>
      <c r="D1246" s="5" t="s">
        <v>33</v>
      </c>
      <c r="E1246" s="5" t="s">
        <v>12</v>
      </c>
      <c r="F1246" s="12" t="s">
        <v>2270</v>
      </c>
      <c r="G1246" s="12">
        <v>1</v>
      </c>
      <c r="H1246" s="13" t="s">
        <v>74</v>
      </c>
      <c r="I1246" s="12">
        <f t="shared" si="207"/>
        <v>1</v>
      </c>
      <c r="J1246" s="13" t="s">
        <v>72</v>
      </c>
      <c r="K1246" s="30">
        <f t="shared" si="204"/>
        <v>0.33</v>
      </c>
      <c r="L1246" s="30" t="s">
        <v>103</v>
      </c>
      <c r="M1246" s="15">
        <f t="shared" si="205"/>
        <v>330</v>
      </c>
      <c r="N1246" s="13" t="s">
        <v>71</v>
      </c>
    </row>
    <row r="1247" spans="1:14">
      <c r="A1247" s="203">
        <v>19</v>
      </c>
      <c r="B1247" s="5"/>
      <c r="C1247" s="5" t="s">
        <v>38</v>
      </c>
      <c r="D1247" s="5" t="s">
        <v>37</v>
      </c>
      <c r="E1247" s="5" t="s">
        <v>12</v>
      </c>
      <c r="F1247" s="12" t="s">
        <v>2462</v>
      </c>
      <c r="G1247" s="12">
        <v>2</v>
      </c>
      <c r="H1247" s="13" t="s">
        <v>74</v>
      </c>
      <c r="I1247" s="12">
        <f t="shared" si="207"/>
        <v>2</v>
      </c>
      <c r="J1247" s="13" t="s">
        <v>72</v>
      </c>
      <c r="K1247" s="30">
        <f t="shared" si="204"/>
        <v>0.66</v>
      </c>
      <c r="L1247" s="30" t="s">
        <v>103</v>
      </c>
      <c r="M1247" s="15">
        <f t="shared" si="205"/>
        <v>660</v>
      </c>
      <c r="N1247" s="13" t="s">
        <v>71</v>
      </c>
    </row>
    <row r="1248" spans="1:14">
      <c r="A1248" s="203">
        <v>20</v>
      </c>
      <c r="B1248" s="5"/>
      <c r="C1248" s="5" t="s">
        <v>40</v>
      </c>
      <c r="D1248" s="5" t="s">
        <v>39</v>
      </c>
      <c r="E1248" s="5" t="s">
        <v>12</v>
      </c>
      <c r="F1248" s="12" t="s">
        <v>2463</v>
      </c>
      <c r="G1248" s="12">
        <v>1</v>
      </c>
      <c r="H1248" s="13" t="s">
        <v>74</v>
      </c>
      <c r="I1248" s="12">
        <f t="shared" si="207"/>
        <v>1</v>
      </c>
      <c r="J1248" s="13" t="s">
        <v>72</v>
      </c>
      <c r="K1248" s="30">
        <f t="shared" si="204"/>
        <v>0.33</v>
      </c>
      <c r="L1248" s="30" t="s">
        <v>103</v>
      </c>
      <c r="M1248" s="15">
        <f t="shared" si="205"/>
        <v>330</v>
      </c>
      <c r="N1248" s="13" t="s">
        <v>71</v>
      </c>
    </row>
    <row r="1249" spans="1:14">
      <c r="A1249" s="203">
        <v>21</v>
      </c>
      <c r="B1249" s="5"/>
      <c r="C1249" s="5" t="s">
        <v>52</v>
      </c>
      <c r="D1249" s="5" t="s">
        <v>79</v>
      </c>
      <c r="E1249" s="5" t="s">
        <v>12</v>
      </c>
      <c r="F1249" s="12" t="s">
        <v>1383</v>
      </c>
      <c r="G1249" s="12">
        <v>1</v>
      </c>
      <c r="H1249" s="13" t="s">
        <v>74</v>
      </c>
      <c r="I1249" s="12">
        <f t="shared" si="207"/>
        <v>1</v>
      </c>
      <c r="J1249" s="13" t="s">
        <v>72</v>
      </c>
      <c r="K1249" s="30">
        <f t="shared" si="204"/>
        <v>0.33</v>
      </c>
      <c r="L1249" s="30" t="s">
        <v>103</v>
      </c>
      <c r="M1249" s="15">
        <f t="shared" si="205"/>
        <v>330</v>
      </c>
      <c r="N1249" s="13" t="s">
        <v>71</v>
      </c>
    </row>
    <row r="1250" spans="1:14">
      <c r="A1250" s="203">
        <v>22</v>
      </c>
      <c r="B1250" s="5"/>
      <c r="C1250" s="102" t="s">
        <v>45</v>
      </c>
      <c r="D1250" s="102" t="s">
        <v>44</v>
      </c>
      <c r="E1250" s="102" t="s">
        <v>43</v>
      </c>
      <c r="F1250" s="103" t="s">
        <v>2464</v>
      </c>
      <c r="G1250" s="133">
        <v>3</v>
      </c>
      <c r="H1250" s="134" t="s">
        <v>74</v>
      </c>
      <c r="I1250" s="133">
        <f>G1250*1.5</f>
        <v>4.5</v>
      </c>
      <c r="J1250" s="134" t="s">
        <v>72</v>
      </c>
      <c r="K1250" s="135">
        <f t="shared" si="204"/>
        <v>1.4850000000000001</v>
      </c>
      <c r="L1250" s="135" t="s">
        <v>103</v>
      </c>
      <c r="M1250" s="136">
        <f t="shared" si="205"/>
        <v>1485</v>
      </c>
      <c r="N1250" s="134" t="s">
        <v>71</v>
      </c>
    </row>
    <row r="1251" spans="1:14">
      <c r="A1251" s="203">
        <v>23</v>
      </c>
      <c r="B1251" s="5"/>
      <c r="C1251" s="5" t="s">
        <v>1390</v>
      </c>
      <c r="D1251" s="5" t="s">
        <v>46</v>
      </c>
      <c r="E1251" s="5" t="s">
        <v>43</v>
      </c>
      <c r="F1251" s="12" t="s">
        <v>2465</v>
      </c>
      <c r="G1251" s="12">
        <v>1</v>
      </c>
      <c r="H1251" s="13" t="s">
        <v>74</v>
      </c>
      <c r="I1251" s="12">
        <f>G1251*1.5</f>
        <v>1.5</v>
      </c>
      <c r="J1251" s="13" t="s">
        <v>72</v>
      </c>
      <c r="K1251" s="30">
        <f t="shared" si="204"/>
        <v>0.495</v>
      </c>
      <c r="L1251" s="30" t="s">
        <v>103</v>
      </c>
      <c r="M1251" s="15">
        <f t="shared" si="205"/>
        <v>495</v>
      </c>
      <c r="N1251" s="13" t="s">
        <v>71</v>
      </c>
    </row>
    <row r="1252" spans="1:14">
      <c r="A1252" s="203">
        <v>24</v>
      </c>
      <c r="B1252" s="5"/>
      <c r="C1252" s="5" t="s">
        <v>42</v>
      </c>
      <c r="D1252" s="5" t="s">
        <v>41</v>
      </c>
      <c r="E1252" s="5" t="s">
        <v>43</v>
      </c>
      <c r="F1252" s="12" t="s">
        <v>2466</v>
      </c>
      <c r="G1252" s="12">
        <v>1</v>
      </c>
      <c r="H1252" s="13" t="s">
        <v>74</v>
      </c>
      <c r="I1252" s="12">
        <f>G1252*1.5</f>
        <v>1.5</v>
      </c>
      <c r="J1252" s="13" t="s">
        <v>72</v>
      </c>
      <c r="K1252" s="30">
        <f t="shared" si="204"/>
        <v>0.495</v>
      </c>
      <c r="L1252" s="30" t="s">
        <v>103</v>
      </c>
      <c r="M1252" s="15">
        <f t="shared" si="205"/>
        <v>495</v>
      </c>
      <c r="N1252" s="13" t="s">
        <v>71</v>
      </c>
    </row>
    <row r="1253" spans="1:14">
      <c r="A1253" s="203">
        <v>25</v>
      </c>
      <c r="B1253" s="5"/>
      <c r="C1253" s="5" t="s">
        <v>1168</v>
      </c>
      <c r="D1253" s="5"/>
      <c r="E1253" s="5" t="s">
        <v>12</v>
      </c>
      <c r="F1253" s="12" t="s">
        <v>1106</v>
      </c>
      <c r="G1253" s="12">
        <v>0</v>
      </c>
      <c r="H1253" s="13" t="s">
        <v>74</v>
      </c>
      <c r="I1253" s="12">
        <f>G1253*4</f>
        <v>0</v>
      </c>
      <c r="J1253" s="13" t="s">
        <v>72</v>
      </c>
      <c r="K1253" s="30">
        <f t="shared" si="204"/>
        <v>0</v>
      </c>
      <c r="L1253" s="30" t="s">
        <v>103</v>
      </c>
      <c r="M1253" s="15">
        <f t="shared" si="205"/>
        <v>0</v>
      </c>
      <c r="N1253" s="13" t="s">
        <v>71</v>
      </c>
    </row>
    <row r="1254" spans="1:14">
      <c r="A1254" s="203">
        <v>26</v>
      </c>
      <c r="B1254" s="5"/>
      <c r="C1254" s="5" t="s">
        <v>1931</v>
      </c>
      <c r="D1254" s="5"/>
      <c r="E1254" s="5" t="s">
        <v>12</v>
      </c>
      <c r="F1254" s="12" t="s">
        <v>990</v>
      </c>
      <c r="G1254" s="12">
        <v>1</v>
      </c>
      <c r="H1254" s="13" t="s">
        <v>74</v>
      </c>
      <c r="I1254" s="12">
        <f t="shared" ref="I1254" si="208">G1254*1.5</f>
        <v>1.5</v>
      </c>
      <c r="J1254" s="13" t="s">
        <v>72</v>
      </c>
      <c r="K1254" s="30">
        <f t="shared" si="204"/>
        <v>0.495</v>
      </c>
      <c r="L1254" s="30" t="s">
        <v>103</v>
      </c>
      <c r="M1254" s="15">
        <f t="shared" si="205"/>
        <v>495</v>
      </c>
      <c r="N1254" s="13" t="s">
        <v>71</v>
      </c>
    </row>
    <row r="1255" spans="1:14">
      <c r="A1255" s="203">
        <v>27</v>
      </c>
      <c r="B1255" s="5"/>
      <c r="C1255" s="5" t="s">
        <v>1919</v>
      </c>
      <c r="D1255" s="5"/>
      <c r="E1255" s="5" t="s">
        <v>12</v>
      </c>
      <c r="F1255" s="12" t="s">
        <v>505</v>
      </c>
      <c r="G1255" s="12">
        <v>1</v>
      </c>
      <c r="H1255" s="13" t="s">
        <v>74</v>
      </c>
      <c r="I1255" s="12">
        <f>G1255*1</f>
        <v>1</v>
      </c>
      <c r="J1255" s="13" t="s">
        <v>72</v>
      </c>
      <c r="K1255" s="30">
        <f t="shared" si="204"/>
        <v>0.33</v>
      </c>
      <c r="L1255" s="30" t="s">
        <v>103</v>
      </c>
      <c r="M1255" s="15">
        <f t="shared" si="205"/>
        <v>330</v>
      </c>
      <c r="N1255" s="13" t="s">
        <v>71</v>
      </c>
    </row>
    <row r="1256" spans="1:14">
      <c r="A1256" s="203">
        <v>28</v>
      </c>
      <c r="B1256" s="5"/>
      <c r="C1256" s="5" t="s">
        <v>832</v>
      </c>
      <c r="D1256" s="5"/>
      <c r="E1256" s="5" t="s">
        <v>12</v>
      </c>
      <c r="F1256" s="12" t="s">
        <v>1920</v>
      </c>
      <c r="G1256" s="12">
        <v>1</v>
      </c>
      <c r="H1256" s="13" t="s">
        <v>74</v>
      </c>
      <c r="I1256" s="12">
        <f>G1256*1</f>
        <v>1</v>
      </c>
      <c r="J1256" s="13" t="s">
        <v>72</v>
      </c>
      <c r="K1256" s="30">
        <f t="shared" si="204"/>
        <v>0.33</v>
      </c>
      <c r="L1256" s="30" t="s">
        <v>103</v>
      </c>
      <c r="M1256" s="15">
        <f t="shared" si="205"/>
        <v>330</v>
      </c>
      <c r="N1256" s="13" t="s">
        <v>71</v>
      </c>
    </row>
    <row r="1257" spans="1:14">
      <c r="A1257" s="203">
        <v>29</v>
      </c>
      <c r="B1257" s="5"/>
      <c r="C1257" s="5" t="s">
        <v>1114</v>
      </c>
      <c r="D1257" s="5"/>
      <c r="E1257" s="5" t="s">
        <v>12</v>
      </c>
      <c r="F1257" s="103" t="s">
        <v>322</v>
      </c>
      <c r="G1257" s="12">
        <v>0</v>
      </c>
      <c r="H1257" s="13" t="s">
        <v>74</v>
      </c>
      <c r="I1257" s="12">
        <f>G1257*1</f>
        <v>0</v>
      </c>
      <c r="J1257" s="13" t="s">
        <v>72</v>
      </c>
      <c r="K1257" s="30">
        <f t="shared" si="204"/>
        <v>0</v>
      </c>
      <c r="L1257" s="30" t="s">
        <v>103</v>
      </c>
      <c r="M1257" s="15">
        <f t="shared" si="205"/>
        <v>0</v>
      </c>
      <c r="N1257" s="13" t="s">
        <v>71</v>
      </c>
    </row>
    <row r="1258" spans="1:14">
      <c r="A1258" s="203">
        <v>30</v>
      </c>
      <c r="B1258" s="5"/>
      <c r="C1258" s="5" t="s">
        <v>126</v>
      </c>
      <c r="D1258" s="5"/>
      <c r="E1258" s="5" t="s">
        <v>43</v>
      </c>
      <c r="F1258" s="12" t="s">
        <v>271</v>
      </c>
      <c r="G1258" s="12">
        <v>0</v>
      </c>
      <c r="H1258" s="13" t="s">
        <v>74</v>
      </c>
      <c r="I1258" s="12">
        <f t="shared" ref="I1258" si="209">G1258*4</f>
        <v>0</v>
      </c>
      <c r="J1258" s="13" t="s">
        <v>72</v>
      </c>
      <c r="K1258" s="30">
        <f t="shared" si="204"/>
        <v>0</v>
      </c>
      <c r="L1258" s="30" t="s">
        <v>103</v>
      </c>
      <c r="M1258" s="15">
        <f t="shared" si="205"/>
        <v>0</v>
      </c>
      <c r="N1258" s="13" t="s">
        <v>71</v>
      </c>
    </row>
    <row r="1259" spans="1:14">
      <c r="A1259" s="203">
        <v>31</v>
      </c>
      <c r="B1259" s="5"/>
      <c r="C1259" s="5" t="s">
        <v>893</v>
      </c>
      <c r="D1259" s="5"/>
      <c r="E1259" s="5" t="s">
        <v>12</v>
      </c>
      <c r="F1259" s="12" t="s">
        <v>220</v>
      </c>
      <c r="G1259" s="12">
        <v>0</v>
      </c>
      <c r="H1259" s="13" t="s">
        <v>74</v>
      </c>
      <c r="I1259" s="12">
        <f>G1259*1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203">
        <v>32</v>
      </c>
      <c r="B1260" s="5"/>
      <c r="C1260" s="5" t="s">
        <v>1193</v>
      </c>
      <c r="D1260" s="5"/>
      <c r="E1260" s="5" t="s">
        <v>43</v>
      </c>
      <c r="F1260" s="12" t="s">
        <v>218</v>
      </c>
      <c r="G1260" s="12">
        <v>0</v>
      </c>
      <c r="H1260" s="13" t="s">
        <v>74</v>
      </c>
      <c r="I1260" s="12">
        <f>G1260*1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203">
        <v>33</v>
      </c>
      <c r="B1261" s="5"/>
      <c r="C1261" s="5" t="s">
        <v>686</v>
      </c>
      <c r="D1261" s="5"/>
      <c r="E1261" s="5" t="s">
        <v>12</v>
      </c>
      <c r="F1261" s="12" t="s">
        <v>795</v>
      </c>
      <c r="G1261" s="12">
        <v>0</v>
      </c>
      <c r="H1261" s="13" t="s">
        <v>74</v>
      </c>
      <c r="I1261" s="12">
        <f>G1261*1.5</f>
        <v>0</v>
      </c>
      <c r="J1261" s="13" t="s">
        <v>72</v>
      </c>
      <c r="K1261" s="30">
        <f t="shared" si="204"/>
        <v>0</v>
      </c>
      <c r="L1261" s="30" t="s">
        <v>103</v>
      </c>
      <c r="M1261" s="15">
        <f t="shared" si="205"/>
        <v>0</v>
      </c>
      <c r="N1261" s="13" t="s">
        <v>71</v>
      </c>
    </row>
    <row r="1262" spans="1:14">
      <c r="A1262" s="203">
        <v>34</v>
      </c>
      <c r="B1262" s="5"/>
      <c r="C1262" s="5" t="s">
        <v>1929</v>
      </c>
      <c r="D1262" s="5"/>
      <c r="E1262" s="5" t="s">
        <v>12</v>
      </c>
      <c r="F1262" s="12" t="s">
        <v>1930</v>
      </c>
      <c r="G1262" s="12">
        <v>1</v>
      </c>
      <c r="H1262" s="13" t="s">
        <v>74</v>
      </c>
      <c r="I1262" s="12">
        <f>G1262*1</f>
        <v>1</v>
      </c>
      <c r="J1262" s="13" t="s">
        <v>72</v>
      </c>
      <c r="K1262" s="30">
        <f t="shared" si="204"/>
        <v>0.33</v>
      </c>
      <c r="L1262" s="30" t="s">
        <v>103</v>
      </c>
      <c r="M1262" s="15">
        <f t="shared" si="205"/>
        <v>330</v>
      </c>
      <c r="N1262" s="13" t="s">
        <v>71</v>
      </c>
    </row>
    <row r="1263" spans="1:14">
      <c r="A1263" s="203">
        <v>35</v>
      </c>
      <c r="B1263" s="5"/>
      <c r="C1263" s="5" t="s">
        <v>52</v>
      </c>
      <c r="D1263" s="5"/>
      <c r="E1263" s="5" t="s">
        <v>12</v>
      </c>
      <c r="F1263" s="5" t="s">
        <v>971</v>
      </c>
      <c r="G1263" s="30">
        <v>2</v>
      </c>
      <c r="H1263" s="13" t="s">
        <v>74</v>
      </c>
      <c r="I1263" s="12">
        <f>G1263*1</f>
        <v>2</v>
      </c>
      <c r="J1263" s="13" t="s">
        <v>72</v>
      </c>
      <c r="K1263" s="30">
        <f t="shared" si="204"/>
        <v>0.66</v>
      </c>
      <c r="L1263" s="30" t="s">
        <v>103</v>
      </c>
      <c r="M1263" s="15">
        <f t="shared" si="205"/>
        <v>660</v>
      </c>
      <c r="N1263" s="13" t="s">
        <v>71</v>
      </c>
    </row>
    <row r="1264" spans="1:14">
      <c r="A1264" s="203">
        <v>36</v>
      </c>
      <c r="B1264" s="5"/>
      <c r="C1264" s="5" t="s">
        <v>1916</v>
      </c>
      <c r="D1264" s="5"/>
      <c r="E1264" s="5" t="s">
        <v>43</v>
      </c>
      <c r="F1264" s="5" t="s">
        <v>1917</v>
      </c>
      <c r="G1264" s="30">
        <v>1</v>
      </c>
      <c r="H1264" s="13" t="s">
        <v>74</v>
      </c>
      <c r="I1264" s="12">
        <f>G1264*1</f>
        <v>1</v>
      </c>
      <c r="J1264" s="13" t="s">
        <v>72</v>
      </c>
      <c r="K1264" s="30">
        <f t="shared" si="204"/>
        <v>0.33</v>
      </c>
      <c r="L1264" s="30" t="s">
        <v>103</v>
      </c>
      <c r="M1264" s="15">
        <f t="shared" si="205"/>
        <v>330</v>
      </c>
      <c r="N1264" s="13" t="s">
        <v>71</v>
      </c>
    </row>
    <row r="1265" spans="1:14">
      <c r="A1265" s="203">
        <v>37</v>
      </c>
      <c r="B1265" s="5"/>
      <c r="C1265" s="5" t="s">
        <v>49</v>
      </c>
      <c r="D1265" s="5" t="s">
        <v>48</v>
      </c>
      <c r="E1265" s="5" t="s">
        <v>1369</v>
      </c>
      <c r="F1265" s="5" t="s">
        <v>1370</v>
      </c>
      <c r="G1265" s="12">
        <v>0</v>
      </c>
      <c r="H1265" s="13" t="s">
        <v>74</v>
      </c>
      <c r="I1265" s="12">
        <v>4</v>
      </c>
      <c r="J1265" s="13" t="s">
        <v>72</v>
      </c>
      <c r="K1265" s="12">
        <f t="shared" si="204"/>
        <v>1.32</v>
      </c>
      <c r="L1265" s="13" t="s">
        <v>103</v>
      </c>
      <c r="M1265" s="12">
        <f t="shared" si="205"/>
        <v>1320</v>
      </c>
      <c r="N1265" s="13" t="s">
        <v>71</v>
      </c>
    </row>
    <row r="1266" spans="1:14">
      <c r="A1266" s="203">
        <v>38</v>
      </c>
      <c r="B1266" s="5"/>
      <c r="C1266" s="102" t="s">
        <v>1371</v>
      </c>
      <c r="D1266" s="102" t="s">
        <v>25</v>
      </c>
      <c r="E1266" s="102" t="s">
        <v>1372</v>
      </c>
      <c r="F1266" s="160" t="s">
        <v>1375</v>
      </c>
      <c r="G1266" s="140">
        <v>0</v>
      </c>
      <c r="H1266" s="141" t="s">
        <v>74</v>
      </c>
      <c r="I1266" s="140">
        <v>7</v>
      </c>
      <c r="J1266" s="141" t="s">
        <v>72</v>
      </c>
      <c r="K1266" s="142" t="s">
        <v>1373</v>
      </c>
      <c r="L1266" s="141" t="s">
        <v>103</v>
      </c>
      <c r="M1266" s="142" t="s">
        <v>1374</v>
      </c>
      <c r="N1266" s="141" t="s">
        <v>71</v>
      </c>
    </row>
    <row r="1267" spans="1:14">
      <c r="A1267" s="281" t="s">
        <v>54</v>
      </c>
      <c r="B1267" s="282"/>
      <c r="C1267" s="282"/>
      <c r="D1267" s="282"/>
      <c r="E1267" s="283"/>
      <c r="F1267" s="202"/>
      <c r="G1267" s="12">
        <f>SUM(G1229:G1266)</f>
        <v>52</v>
      </c>
      <c r="H1267" s="13" t="s">
        <v>74</v>
      </c>
      <c r="I1267" s="12">
        <f>SUM(I1229:I1265)</f>
        <v>175</v>
      </c>
      <c r="J1267" s="13" t="s">
        <v>72</v>
      </c>
      <c r="K1267" s="30">
        <f>I1267*0.33</f>
        <v>57.75</v>
      </c>
      <c r="L1267" s="30" t="s">
        <v>103</v>
      </c>
      <c r="M1267" s="34">
        <f>SUM(M1229:M1265)</f>
        <v>57750</v>
      </c>
      <c r="N1267" s="13" t="s">
        <v>71</v>
      </c>
    </row>
    <row r="1269" spans="1:14">
      <c r="A1269" s="286" t="s">
        <v>1932</v>
      </c>
      <c r="B1269" s="286" t="s">
        <v>0</v>
      </c>
      <c r="C1269" s="286" t="s">
        <v>2</v>
      </c>
      <c r="D1269" s="286" t="s">
        <v>4</v>
      </c>
      <c r="E1269" s="286" t="s">
        <v>1</v>
      </c>
      <c r="F1269" s="286" t="s">
        <v>280</v>
      </c>
      <c r="G1269" s="288" t="s">
        <v>5</v>
      </c>
      <c r="H1269" s="289"/>
      <c r="I1269" s="288" t="s">
        <v>6</v>
      </c>
      <c r="J1269" s="289"/>
      <c r="K1269" s="288" t="s">
        <v>101</v>
      </c>
      <c r="L1269" s="289"/>
      <c r="M1269" s="288" t="s">
        <v>102</v>
      </c>
      <c r="N1269" s="289"/>
    </row>
    <row r="1270" spans="1:14">
      <c r="A1270" s="287"/>
      <c r="B1270" s="287"/>
      <c r="C1270" s="287"/>
      <c r="D1270" s="287"/>
      <c r="E1270" s="287"/>
      <c r="F1270" s="287"/>
      <c r="G1270" s="290"/>
      <c r="H1270" s="291"/>
      <c r="I1270" s="290"/>
      <c r="J1270" s="291"/>
      <c r="K1270" s="290"/>
      <c r="L1270" s="291"/>
      <c r="M1270" s="290"/>
      <c r="N1270" s="291"/>
    </row>
    <row r="1271" spans="1:14">
      <c r="A1271" s="163">
        <v>1</v>
      </c>
      <c r="B1271" s="16" t="s">
        <v>59</v>
      </c>
      <c r="C1271" s="5" t="s">
        <v>3</v>
      </c>
      <c r="D1271" s="5" t="s">
        <v>7</v>
      </c>
      <c r="E1271" s="5" t="s">
        <v>8</v>
      </c>
      <c r="F1271" s="12" t="s">
        <v>1905</v>
      </c>
      <c r="G1271" s="12">
        <v>4</v>
      </c>
      <c r="H1271" s="13" t="s">
        <v>74</v>
      </c>
      <c r="I1271" s="12">
        <f t="shared" ref="I1271:I1273" si="210">G1271*6</f>
        <v>24</v>
      </c>
      <c r="J1271" s="13" t="s">
        <v>72</v>
      </c>
      <c r="K1271" s="30">
        <f t="shared" ref="K1271:K1307" si="211">I1271*0.33</f>
        <v>7.92</v>
      </c>
      <c r="L1271" s="30" t="s">
        <v>103</v>
      </c>
      <c r="M1271" s="15">
        <f t="shared" ref="M1271:M1307" si="212">K1271*1000</f>
        <v>7920</v>
      </c>
      <c r="N1271" s="13" t="s">
        <v>71</v>
      </c>
    </row>
    <row r="1272" spans="1:14">
      <c r="A1272" s="163">
        <v>2</v>
      </c>
      <c r="B1272" s="162" t="s">
        <v>2486</v>
      </c>
      <c r="C1272" s="5" t="s">
        <v>56</v>
      </c>
      <c r="D1272" s="5" t="s">
        <v>93</v>
      </c>
      <c r="E1272" s="5" t="s">
        <v>8</v>
      </c>
      <c r="F1272" s="93" t="s">
        <v>1348</v>
      </c>
      <c r="G1272" s="12">
        <v>3</v>
      </c>
      <c r="H1272" s="13" t="s">
        <v>74</v>
      </c>
      <c r="I1272" s="12">
        <f t="shared" si="210"/>
        <v>18</v>
      </c>
      <c r="J1272" s="13" t="s">
        <v>72</v>
      </c>
      <c r="K1272" s="30">
        <f t="shared" si="211"/>
        <v>5.94</v>
      </c>
      <c r="L1272" s="30" t="s">
        <v>103</v>
      </c>
      <c r="M1272" s="15">
        <f t="shared" si="212"/>
        <v>5940</v>
      </c>
      <c r="N1272" s="13" t="s">
        <v>71</v>
      </c>
    </row>
    <row r="1273" spans="1:14">
      <c r="A1273" s="163">
        <v>3</v>
      </c>
      <c r="B1273" s="5"/>
      <c r="C1273" s="5" t="s">
        <v>15</v>
      </c>
      <c r="D1273" s="5" t="s">
        <v>647</v>
      </c>
      <c r="E1273" s="5" t="s">
        <v>8</v>
      </c>
      <c r="F1273" s="12" t="s">
        <v>1907</v>
      </c>
      <c r="G1273" s="12">
        <v>2</v>
      </c>
      <c r="H1273" s="13" t="s">
        <v>74</v>
      </c>
      <c r="I1273" s="12">
        <f t="shared" si="210"/>
        <v>12</v>
      </c>
      <c r="J1273" s="13" t="s">
        <v>72</v>
      </c>
      <c r="K1273" s="30">
        <f t="shared" si="211"/>
        <v>3.96</v>
      </c>
      <c r="L1273" s="30" t="s">
        <v>103</v>
      </c>
      <c r="M1273" s="15">
        <f t="shared" si="212"/>
        <v>3960</v>
      </c>
      <c r="N1273" s="13" t="s">
        <v>71</v>
      </c>
    </row>
    <row r="1274" spans="1:14">
      <c r="A1274" s="163">
        <v>4</v>
      </c>
      <c r="B1274" s="5"/>
      <c r="C1274" s="5" t="s">
        <v>17</v>
      </c>
      <c r="D1274" s="5" t="s">
        <v>16</v>
      </c>
      <c r="E1274" s="5" t="s">
        <v>8</v>
      </c>
      <c r="F1274" s="12" t="s">
        <v>2191</v>
      </c>
      <c r="G1274" s="12">
        <v>0</v>
      </c>
      <c r="H1274" s="13" t="s">
        <v>74</v>
      </c>
      <c r="I1274" s="12">
        <f>G1274*F4655</f>
        <v>0</v>
      </c>
      <c r="J1274" s="13" t="s">
        <v>72</v>
      </c>
      <c r="K1274" s="30">
        <f t="shared" si="211"/>
        <v>0</v>
      </c>
      <c r="L1274" s="30" t="s">
        <v>103</v>
      </c>
      <c r="M1274" s="15">
        <f t="shared" si="212"/>
        <v>0</v>
      </c>
      <c r="N1274" s="13" t="s">
        <v>71</v>
      </c>
    </row>
    <row r="1275" spans="1:14">
      <c r="A1275" s="163">
        <v>5</v>
      </c>
      <c r="B1275" s="5"/>
      <c r="C1275" s="5" t="s">
        <v>251</v>
      </c>
      <c r="D1275" s="5" t="s">
        <v>18</v>
      </c>
      <c r="E1275" s="5" t="s">
        <v>8</v>
      </c>
      <c r="F1275" s="12" t="s">
        <v>2480</v>
      </c>
      <c r="G1275" s="12">
        <v>4</v>
      </c>
      <c r="H1275" s="13" t="s">
        <v>74</v>
      </c>
      <c r="I1275" s="12">
        <f t="shared" ref="I1275:I1279" si="213">G1275*6</f>
        <v>24</v>
      </c>
      <c r="J1275" s="13" t="s">
        <v>72</v>
      </c>
      <c r="K1275" s="30">
        <f t="shared" si="211"/>
        <v>7.92</v>
      </c>
      <c r="L1275" s="30" t="s">
        <v>103</v>
      </c>
      <c r="M1275" s="15">
        <f t="shared" si="212"/>
        <v>7920</v>
      </c>
      <c r="N1275" s="13" t="s">
        <v>71</v>
      </c>
    </row>
    <row r="1276" spans="1:14">
      <c r="A1276" s="163">
        <v>6</v>
      </c>
      <c r="B1276" s="5"/>
      <c r="C1276" s="9" t="s">
        <v>52</v>
      </c>
      <c r="D1276" s="9" t="s">
        <v>51</v>
      </c>
      <c r="E1276" s="9" t="s">
        <v>8</v>
      </c>
      <c r="F1276" s="72" t="s">
        <v>2481</v>
      </c>
      <c r="G1276" s="12">
        <v>5</v>
      </c>
      <c r="H1276" s="13" t="s">
        <v>74</v>
      </c>
      <c r="I1276" s="12">
        <f t="shared" si="213"/>
        <v>30</v>
      </c>
      <c r="J1276" s="13" t="s">
        <v>72</v>
      </c>
      <c r="K1276" s="30">
        <f t="shared" si="211"/>
        <v>9.9</v>
      </c>
      <c r="L1276" s="30" t="s">
        <v>103</v>
      </c>
      <c r="M1276" s="15">
        <f t="shared" si="212"/>
        <v>9900</v>
      </c>
      <c r="N1276" s="13" t="s">
        <v>71</v>
      </c>
    </row>
    <row r="1277" spans="1:14">
      <c r="A1277" s="163">
        <v>7</v>
      </c>
      <c r="B1277" s="5"/>
      <c r="C1277" s="5" t="s">
        <v>10</v>
      </c>
      <c r="D1277" s="5" t="s">
        <v>93</v>
      </c>
      <c r="E1277" s="5" t="s">
        <v>8</v>
      </c>
      <c r="F1277" s="12" t="s">
        <v>859</v>
      </c>
      <c r="G1277" s="12">
        <v>5</v>
      </c>
      <c r="H1277" s="13" t="s">
        <v>74</v>
      </c>
      <c r="I1277" s="12">
        <f t="shared" si="213"/>
        <v>30</v>
      </c>
      <c r="J1277" s="13" t="s">
        <v>72</v>
      </c>
      <c r="K1277" s="30">
        <f t="shared" si="211"/>
        <v>9.9</v>
      </c>
      <c r="L1277" s="30" t="s">
        <v>103</v>
      </c>
      <c r="M1277" s="15">
        <f t="shared" si="212"/>
        <v>9900</v>
      </c>
      <c r="N1277" s="13" t="s">
        <v>71</v>
      </c>
    </row>
    <row r="1278" spans="1:14">
      <c r="A1278" s="203">
        <v>8</v>
      </c>
      <c r="B1278" s="5"/>
      <c r="C1278" s="102" t="s">
        <v>26</v>
      </c>
      <c r="D1278" s="102" t="s">
        <v>89</v>
      </c>
      <c r="E1278" s="102" t="s">
        <v>8</v>
      </c>
      <c r="F1278" s="119" t="s">
        <v>2353</v>
      </c>
      <c r="G1278" s="133">
        <v>4</v>
      </c>
      <c r="H1278" s="134" t="s">
        <v>74</v>
      </c>
      <c r="I1278" s="133">
        <f t="shared" si="213"/>
        <v>24</v>
      </c>
      <c r="J1278" s="134" t="s">
        <v>72</v>
      </c>
      <c r="K1278" s="30">
        <f t="shared" si="211"/>
        <v>7.92</v>
      </c>
      <c r="L1278" s="135" t="s">
        <v>103</v>
      </c>
      <c r="M1278" s="136">
        <f t="shared" si="212"/>
        <v>7920</v>
      </c>
      <c r="N1278" s="134" t="s">
        <v>71</v>
      </c>
    </row>
    <row r="1279" spans="1:14">
      <c r="A1279" s="203">
        <v>9</v>
      </c>
      <c r="B1279" s="5"/>
      <c r="C1279" s="5" t="s">
        <v>94</v>
      </c>
      <c r="D1279" s="5" t="s">
        <v>95</v>
      </c>
      <c r="E1279" s="5" t="s">
        <v>8</v>
      </c>
      <c r="F1279" s="113" t="s">
        <v>75</v>
      </c>
      <c r="G1279" s="12">
        <v>0</v>
      </c>
      <c r="H1279" s="13" t="s">
        <v>74</v>
      </c>
      <c r="I1279" s="12">
        <f t="shared" si="213"/>
        <v>0</v>
      </c>
      <c r="J1279" s="13" t="s">
        <v>72</v>
      </c>
      <c r="K1279" s="30">
        <f t="shared" si="211"/>
        <v>0</v>
      </c>
      <c r="L1279" s="30" t="s">
        <v>103</v>
      </c>
      <c r="M1279" s="15">
        <f t="shared" si="212"/>
        <v>0</v>
      </c>
      <c r="N1279" s="13" t="s">
        <v>71</v>
      </c>
    </row>
    <row r="1280" spans="1:14">
      <c r="A1280" s="203">
        <v>10</v>
      </c>
      <c r="B1280" s="5"/>
      <c r="C1280" s="5" t="s">
        <v>190</v>
      </c>
      <c r="D1280" s="5" t="s">
        <v>20</v>
      </c>
      <c r="E1280" s="5" t="s">
        <v>173</v>
      </c>
      <c r="F1280" s="12" t="s">
        <v>1516</v>
      </c>
      <c r="G1280" s="12">
        <v>1</v>
      </c>
      <c r="H1280" s="13" t="s">
        <v>74</v>
      </c>
      <c r="I1280" s="12">
        <f>G1280*7</f>
        <v>7</v>
      </c>
      <c r="J1280" s="13" t="s">
        <v>72</v>
      </c>
      <c r="K1280" s="30">
        <f t="shared" si="211"/>
        <v>2.31</v>
      </c>
      <c r="L1280" s="30" t="s">
        <v>103</v>
      </c>
      <c r="M1280" s="15">
        <f t="shared" si="212"/>
        <v>2310</v>
      </c>
      <c r="N1280" s="13" t="s">
        <v>71</v>
      </c>
    </row>
    <row r="1281" spans="1:14">
      <c r="A1281" s="203">
        <v>11</v>
      </c>
      <c r="B1281" s="5"/>
      <c r="C1281" s="5" t="s">
        <v>34</v>
      </c>
      <c r="D1281" s="5" t="s">
        <v>134</v>
      </c>
      <c r="E1281" s="5" t="s">
        <v>173</v>
      </c>
      <c r="F1281" s="12" t="s">
        <v>1501</v>
      </c>
      <c r="G1281" s="12">
        <v>0</v>
      </c>
      <c r="H1281" s="13" t="s">
        <v>74</v>
      </c>
      <c r="I1281" s="12">
        <f>G1281*7</f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203">
        <v>12</v>
      </c>
      <c r="B1282" s="5"/>
      <c r="C1282" s="5" t="s">
        <v>23</v>
      </c>
      <c r="D1282" s="5" t="s">
        <v>136</v>
      </c>
      <c r="E1282" s="5" t="s">
        <v>12</v>
      </c>
      <c r="F1282" s="5" t="s">
        <v>2482</v>
      </c>
      <c r="G1282" s="12">
        <v>1</v>
      </c>
      <c r="H1282" s="13" t="s">
        <v>74</v>
      </c>
      <c r="I1282" s="12">
        <f t="shared" ref="I1282:I1291" si="214">G1282*1</f>
        <v>1</v>
      </c>
      <c r="J1282" s="13" t="s">
        <v>72</v>
      </c>
      <c r="K1282" s="30">
        <f t="shared" si="211"/>
        <v>0.33</v>
      </c>
      <c r="L1282" s="30" t="s">
        <v>103</v>
      </c>
      <c r="M1282" s="15">
        <f t="shared" si="212"/>
        <v>330</v>
      </c>
      <c r="N1282" s="13" t="s">
        <v>71</v>
      </c>
    </row>
    <row r="1283" spans="1:14">
      <c r="A1283" s="203">
        <v>13</v>
      </c>
      <c r="B1283" s="5"/>
      <c r="C1283" s="5" t="s">
        <v>90</v>
      </c>
      <c r="D1283" s="5" t="s">
        <v>91</v>
      </c>
      <c r="E1283" s="5" t="s">
        <v>12</v>
      </c>
      <c r="F1283" s="12" t="s">
        <v>1342</v>
      </c>
      <c r="G1283" s="12">
        <v>0</v>
      </c>
      <c r="H1283" s="13" t="s">
        <v>74</v>
      </c>
      <c r="I1283" s="12">
        <f t="shared" si="214"/>
        <v>0</v>
      </c>
      <c r="J1283" s="13" t="s">
        <v>72</v>
      </c>
      <c r="K1283" s="30">
        <f t="shared" si="211"/>
        <v>0</v>
      </c>
      <c r="L1283" s="30" t="s">
        <v>103</v>
      </c>
      <c r="M1283" s="15">
        <f t="shared" si="212"/>
        <v>0</v>
      </c>
      <c r="N1283" s="13" t="s">
        <v>71</v>
      </c>
    </row>
    <row r="1284" spans="1:14">
      <c r="A1284" s="203">
        <v>14</v>
      </c>
      <c r="B1284" s="5"/>
      <c r="C1284" s="5" t="s">
        <v>81</v>
      </c>
      <c r="D1284" s="5" t="s">
        <v>82</v>
      </c>
      <c r="E1284" s="5" t="s">
        <v>12</v>
      </c>
      <c r="F1284" s="12" t="s">
        <v>2152</v>
      </c>
      <c r="G1284" s="12">
        <v>1</v>
      </c>
      <c r="H1284" s="13" t="s">
        <v>74</v>
      </c>
      <c r="I1284" s="12">
        <f t="shared" si="214"/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203">
        <v>15</v>
      </c>
      <c r="B1285" s="5"/>
      <c r="C1285" s="5" t="s">
        <v>11</v>
      </c>
      <c r="D1285" s="5" t="s">
        <v>13</v>
      </c>
      <c r="E1285" s="5" t="s">
        <v>12</v>
      </c>
      <c r="F1285" s="113" t="s">
        <v>2195</v>
      </c>
      <c r="G1285" s="12">
        <v>1</v>
      </c>
      <c r="H1285" s="13" t="s">
        <v>74</v>
      </c>
      <c r="I1285" s="12">
        <f t="shared" si="214"/>
        <v>1</v>
      </c>
      <c r="J1285" s="13" t="s">
        <v>72</v>
      </c>
      <c r="K1285" s="30">
        <f t="shared" si="211"/>
        <v>0.33</v>
      </c>
      <c r="L1285" s="30" t="s">
        <v>103</v>
      </c>
      <c r="M1285" s="15">
        <f t="shared" si="212"/>
        <v>330</v>
      </c>
      <c r="N1285" s="13" t="s">
        <v>71</v>
      </c>
    </row>
    <row r="1286" spans="1:14">
      <c r="A1286" s="203">
        <v>16</v>
      </c>
      <c r="B1286" s="5"/>
      <c r="C1286" s="5" t="s">
        <v>28</v>
      </c>
      <c r="D1286" s="5" t="s">
        <v>27</v>
      </c>
      <c r="E1286" s="5" t="s">
        <v>12</v>
      </c>
      <c r="F1286" s="12" t="s">
        <v>1913</v>
      </c>
      <c r="G1286" s="12">
        <v>1</v>
      </c>
      <c r="H1286" s="13" t="s">
        <v>74</v>
      </c>
      <c r="I1286" s="12">
        <f t="shared" si="214"/>
        <v>1</v>
      </c>
      <c r="J1286" s="13" t="s">
        <v>72</v>
      </c>
      <c r="K1286" s="30">
        <f t="shared" si="211"/>
        <v>0.33</v>
      </c>
      <c r="L1286" s="30" t="s">
        <v>103</v>
      </c>
      <c r="M1286" s="15">
        <f t="shared" si="212"/>
        <v>330</v>
      </c>
      <c r="N1286" s="13" t="s">
        <v>71</v>
      </c>
    </row>
    <row r="1287" spans="1:14">
      <c r="A1287" s="203">
        <v>17</v>
      </c>
      <c r="B1287" s="5"/>
      <c r="C1287" s="102" t="s">
        <v>30</v>
      </c>
      <c r="D1287" s="102" t="s">
        <v>29</v>
      </c>
      <c r="E1287" s="102" t="s">
        <v>12</v>
      </c>
      <c r="F1287" s="133" t="s">
        <v>2196</v>
      </c>
      <c r="G1287" s="133">
        <v>3</v>
      </c>
      <c r="H1287" s="134" t="s">
        <v>74</v>
      </c>
      <c r="I1287" s="133">
        <f t="shared" si="214"/>
        <v>3</v>
      </c>
      <c r="J1287" s="134" t="s">
        <v>72</v>
      </c>
      <c r="K1287" s="135">
        <f t="shared" si="211"/>
        <v>0.99</v>
      </c>
      <c r="L1287" s="135" t="s">
        <v>103</v>
      </c>
      <c r="M1287" s="136">
        <f t="shared" si="212"/>
        <v>990</v>
      </c>
      <c r="N1287" s="134" t="s">
        <v>71</v>
      </c>
    </row>
    <row r="1288" spans="1:14">
      <c r="A1288" s="203">
        <v>18</v>
      </c>
      <c r="B1288" s="5"/>
      <c r="C1288" s="5" t="s">
        <v>32</v>
      </c>
      <c r="D1288" s="5" t="s">
        <v>33</v>
      </c>
      <c r="E1288" s="5" t="s">
        <v>12</v>
      </c>
      <c r="F1288" s="12" t="s">
        <v>1367</v>
      </c>
      <c r="G1288" s="12">
        <v>0</v>
      </c>
      <c r="H1288" s="13" t="s">
        <v>74</v>
      </c>
      <c r="I1288" s="12">
        <f t="shared" si="214"/>
        <v>0</v>
      </c>
      <c r="J1288" s="13" t="s">
        <v>72</v>
      </c>
      <c r="K1288" s="30">
        <f t="shared" si="211"/>
        <v>0</v>
      </c>
      <c r="L1288" s="30" t="s">
        <v>103</v>
      </c>
      <c r="M1288" s="15">
        <f t="shared" si="212"/>
        <v>0</v>
      </c>
      <c r="N1288" s="13" t="s">
        <v>71</v>
      </c>
    </row>
    <row r="1289" spans="1:14">
      <c r="A1289" s="203">
        <v>19</v>
      </c>
      <c r="B1289" s="5"/>
      <c r="C1289" s="5" t="s">
        <v>38</v>
      </c>
      <c r="D1289" s="5" t="s">
        <v>37</v>
      </c>
      <c r="E1289" s="5" t="s">
        <v>12</v>
      </c>
      <c r="F1289" s="12" t="s">
        <v>2197</v>
      </c>
      <c r="G1289" s="12">
        <v>1</v>
      </c>
      <c r="H1289" s="13" t="s">
        <v>74</v>
      </c>
      <c r="I1289" s="12">
        <f t="shared" si="214"/>
        <v>1</v>
      </c>
      <c r="J1289" s="13" t="s">
        <v>72</v>
      </c>
      <c r="K1289" s="30">
        <f t="shared" si="211"/>
        <v>0.33</v>
      </c>
      <c r="L1289" s="30" t="s">
        <v>103</v>
      </c>
      <c r="M1289" s="15">
        <f t="shared" si="212"/>
        <v>330</v>
      </c>
      <c r="N1289" s="13" t="s">
        <v>71</v>
      </c>
    </row>
    <row r="1290" spans="1:14">
      <c r="A1290" s="203">
        <v>20</v>
      </c>
      <c r="B1290" s="5"/>
      <c r="C1290" s="5" t="s">
        <v>40</v>
      </c>
      <c r="D1290" s="5" t="s">
        <v>39</v>
      </c>
      <c r="E1290" s="5" t="s">
        <v>12</v>
      </c>
      <c r="F1290" s="12" t="s">
        <v>2483</v>
      </c>
      <c r="G1290" s="12">
        <v>3</v>
      </c>
      <c r="H1290" s="13" t="s">
        <v>74</v>
      </c>
      <c r="I1290" s="12">
        <f t="shared" si="214"/>
        <v>3</v>
      </c>
      <c r="J1290" s="13" t="s">
        <v>72</v>
      </c>
      <c r="K1290" s="30">
        <f t="shared" si="211"/>
        <v>0.99</v>
      </c>
      <c r="L1290" s="30" t="s">
        <v>103</v>
      </c>
      <c r="M1290" s="15">
        <f t="shared" si="212"/>
        <v>990</v>
      </c>
      <c r="N1290" s="13" t="s">
        <v>71</v>
      </c>
    </row>
    <row r="1291" spans="1:14">
      <c r="A1291" s="203">
        <v>21</v>
      </c>
      <c r="B1291" s="5"/>
      <c r="C1291" s="5" t="s">
        <v>52</v>
      </c>
      <c r="D1291" s="5" t="s">
        <v>79</v>
      </c>
      <c r="E1291" s="5" t="s">
        <v>12</v>
      </c>
      <c r="F1291" s="12" t="s">
        <v>1962</v>
      </c>
      <c r="G1291" s="12">
        <v>1</v>
      </c>
      <c r="H1291" s="13" t="s">
        <v>74</v>
      </c>
      <c r="I1291" s="12">
        <f t="shared" si="214"/>
        <v>1</v>
      </c>
      <c r="J1291" s="13" t="s">
        <v>72</v>
      </c>
      <c r="K1291" s="30">
        <f t="shared" si="211"/>
        <v>0.33</v>
      </c>
      <c r="L1291" s="30" t="s">
        <v>103</v>
      </c>
      <c r="M1291" s="15">
        <f t="shared" si="212"/>
        <v>330</v>
      </c>
      <c r="N1291" s="13" t="s">
        <v>71</v>
      </c>
    </row>
    <row r="1292" spans="1:14">
      <c r="A1292" s="203">
        <v>22</v>
      </c>
      <c r="B1292" s="5"/>
      <c r="C1292" s="102" t="s">
        <v>45</v>
      </c>
      <c r="D1292" s="102" t="s">
        <v>44</v>
      </c>
      <c r="E1292" s="102" t="s">
        <v>43</v>
      </c>
      <c r="F1292" s="119" t="s">
        <v>2484</v>
      </c>
      <c r="G1292" s="133">
        <v>3</v>
      </c>
      <c r="H1292" s="134" t="s">
        <v>74</v>
      </c>
      <c r="I1292" s="133">
        <f>G1292*1.5</f>
        <v>4.5</v>
      </c>
      <c r="J1292" s="134" t="s">
        <v>72</v>
      </c>
      <c r="K1292" s="135">
        <f t="shared" si="211"/>
        <v>1.4850000000000001</v>
      </c>
      <c r="L1292" s="135" t="s">
        <v>103</v>
      </c>
      <c r="M1292" s="136">
        <f t="shared" si="212"/>
        <v>1485</v>
      </c>
      <c r="N1292" s="134" t="s">
        <v>71</v>
      </c>
    </row>
    <row r="1293" spans="1:14">
      <c r="A1293" s="203">
        <v>23</v>
      </c>
      <c r="B1293" s="5"/>
      <c r="C1293" s="5" t="s">
        <v>1390</v>
      </c>
      <c r="D1293" s="5" t="s">
        <v>46</v>
      </c>
      <c r="E1293" s="5" t="s">
        <v>43</v>
      </c>
      <c r="F1293" s="12" t="s">
        <v>1406</v>
      </c>
      <c r="G1293" s="12">
        <v>0</v>
      </c>
      <c r="H1293" s="13" t="s">
        <v>74</v>
      </c>
      <c r="I1293" s="12">
        <f>G1293*1.5</f>
        <v>0</v>
      </c>
      <c r="J1293" s="13" t="s">
        <v>72</v>
      </c>
      <c r="K1293" s="30">
        <f t="shared" si="211"/>
        <v>0</v>
      </c>
      <c r="L1293" s="30" t="s">
        <v>103</v>
      </c>
      <c r="M1293" s="15">
        <f t="shared" si="212"/>
        <v>0</v>
      </c>
      <c r="N1293" s="13" t="s">
        <v>71</v>
      </c>
    </row>
    <row r="1294" spans="1:14">
      <c r="A1294" s="203">
        <v>24</v>
      </c>
      <c r="B1294" s="5"/>
      <c r="C1294" s="5" t="s">
        <v>42</v>
      </c>
      <c r="D1294" s="5" t="s">
        <v>41</v>
      </c>
      <c r="E1294" s="5" t="s">
        <v>43</v>
      </c>
      <c r="F1294" s="12" t="s">
        <v>2200</v>
      </c>
      <c r="G1294" s="12">
        <v>1</v>
      </c>
      <c r="H1294" s="13" t="s">
        <v>74</v>
      </c>
      <c r="I1294" s="12">
        <f>G1294*1.5</f>
        <v>1.5</v>
      </c>
      <c r="J1294" s="13" t="s">
        <v>72</v>
      </c>
      <c r="K1294" s="30">
        <f t="shared" si="211"/>
        <v>0.495</v>
      </c>
      <c r="L1294" s="30" t="s">
        <v>103</v>
      </c>
      <c r="M1294" s="15">
        <f t="shared" si="212"/>
        <v>495</v>
      </c>
      <c r="N1294" s="13" t="s">
        <v>71</v>
      </c>
    </row>
    <row r="1295" spans="1:14">
      <c r="A1295" s="203">
        <v>25</v>
      </c>
      <c r="B1295" s="5"/>
      <c r="C1295" s="5" t="s">
        <v>78</v>
      </c>
      <c r="D1295" s="5"/>
      <c r="E1295" s="5" t="s">
        <v>43</v>
      </c>
      <c r="F1295" s="12" t="s">
        <v>2261</v>
      </c>
      <c r="G1295" s="12">
        <v>1</v>
      </c>
      <c r="H1295" s="13" t="s">
        <v>74</v>
      </c>
      <c r="I1295" s="12">
        <f>G1295*4</f>
        <v>4</v>
      </c>
      <c r="J1295" s="13" t="s">
        <v>72</v>
      </c>
      <c r="K1295" s="30">
        <f t="shared" si="211"/>
        <v>1.32</v>
      </c>
      <c r="L1295" s="30" t="s">
        <v>103</v>
      </c>
      <c r="M1295" s="15">
        <f t="shared" si="212"/>
        <v>1320</v>
      </c>
      <c r="N1295" s="13" t="s">
        <v>71</v>
      </c>
    </row>
    <row r="1296" spans="1:14">
      <c r="A1296" s="203">
        <v>26</v>
      </c>
      <c r="B1296" s="5"/>
      <c r="C1296" s="5" t="s">
        <v>1931</v>
      </c>
      <c r="D1296" s="5"/>
      <c r="E1296" s="5" t="s">
        <v>12</v>
      </c>
      <c r="F1296" s="12" t="s">
        <v>990</v>
      </c>
      <c r="G1296" s="12">
        <v>1</v>
      </c>
      <c r="H1296" s="13" t="s">
        <v>74</v>
      </c>
      <c r="I1296" s="12">
        <f t="shared" ref="I1296" si="215">G1296*1.5</f>
        <v>1.5</v>
      </c>
      <c r="J1296" s="13" t="s">
        <v>72</v>
      </c>
      <c r="K1296" s="30">
        <f t="shared" si="211"/>
        <v>0.495</v>
      </c>
      <c r="L1296" s="30" t="s">
        <v>103</v>
      </c>
      <c r="M1296" s="15">
        <f t="shared" si="212"/>
        <v>495</v>
      </c>
      <c r="N1296" s="13" t="s">
        <v>71</v>
      </c>
    </row>
    <row r="1297" spans="1:14">
      <c r="A1297" s="203">
        <v>27</v>
      </c>
      <c r="B1297" s="5"/>
      <c r="C1297" s="5" t="s">
        <v>1919</v>
      </c>
      <c r="D1297" s="5"/>
      <c r="E1297" s="5" t="s">
        <v>12</v>
      </c>
      <c r="F1297" s="12" t="s">
        <v>505</v>
      </c>
      <c r="G1297" s="12">
        <v>1</v>
      </c>
      <c r="H1297" s="13" t="s">
        <v>74</v>
      </c>
      <c r="I1297" s="12">
        <f>G1297*1</f>
        <v>1</v>
      </c>
      <c r="J1297" s="13" t="s">
        <v>72</v>
      </c>
      <c r="K1297" s="30">
        <f t="shared" si="211"/>
        <v>0.33</v>
      </c>
      <c r="L1297" s="30" t="s">
        <v>103</v>
      </c>
      <c r="M1297" s="15">
        <f t="shared" si="212"/>
        <v>330</v>
      </c>
      <c r="N1297" s="13" t="s">
        <v>71</v>
      </c>
    </row>
    <row r="1298" spans="1:14">
      <c r="A1298" s="203">
        <v>28</v>
      </c>
      <c r="B1298" s="5"/>
      <c r="C1298" s="5" t="s">
        <v>1929</v>
      </c>
      <c r="D1298" s="5"/>
      <c r="E1298" s="5" t="s">
        <v>12</v>
      </c>
      <c r="F1298" s="12" t="s">
        <v>2485</v>
      </c>
      <c r="G1298" s="12">
        <v>1</v>
      </c>
      <c r="H1298" s="13" t="s">
        <v>74</v>
      </c>
      <c r="I1298" s="12">
        <f>G1298*1</f>
        <v>1</v>
      </c>
      <c r="J1298" s="13" t="s">
        <v>72</v>
      </c>
      <c r="K1298" s="30">
        <f t="shared" si="211"/>
        <v>0.33</v>
      </c>
      <c r="L1298" s="30" t="s">
        <v>103</v>
      </c>
      <c r="M1298" s="15">
        <f t="shared" si="212"/>
        <v>330</v>
      </c>
      <c r="N1298" s="13" t="s">
        <v>71</v>
      </c>
    </row>
    <row r="1299" spans="1:14">
      <c r="A1299" s="203">
        <v>29</v>
      </c>
      <c r="B1299" s="5"/>
      <c r="C1299" s="5" t="s">
        <v>1114</v>
      </c>
      <c r="D1299" s="5"/>
      <c r="E1299" s="5" t="s">
        <v>12</v>
      </c>
      <c r="F1299" s="103" t="s">
        <v>322</v>
      </c>
      <c r="G1299" s="12">
        <v>0</v>
      </c>
      <c r="H1299" s="13" t="s">
        <v>74</v>
      </c>
      <c r="I1299" s="12">
        <f>G1299*1</f>
        <v>0</v>
      </c>
      <c r="J1299" s="13" t="s">
        <v>72</v>
      </c>
      <c r="K1299" s="30">
        <f t="shared" si="211"/>
        <v>0</v>
      </c>
      <c r="L1299" s="30" t="s">
        <v>103</v>
      </c>
      <c r="M1299" s="15">
        <f t="shared" si="212"/>
        <v>0</v>
      </c>
      <c r="N1299" s="13" t="s">
        <v>71</v>
      </c>
    </row>
    <row r="1300" spans="1:14">
      <c r="A1300" s="203">
        <v>30</v>
      </c>
      <c r="B1300" s="5"/>
      <c r="C1300" s="5" t="s">
        <v>126</v>
      </c>
      <c r="D1300" s="5"/>
      <c r="E1300" s="5" t="s">
        <v>43</v>
      </c>
      <c r="F1300" s="12" t="s">
        <v>271</v>
      </c>
      <c r="G1300" s="12">
        <v>2</v>
      </c>
      <c r="H1300" s="13" t="s">
        <v>74</v>
      </c>
      <c r="I1300" s="12">
        <f t="shared" ref="I1300" si="216">G1300*4</f>
        <v>8</v>
      </c>
      <c r="J1300" s="13" t="s">
        <v>72</v>
      </c>
      <c r="K1300" s="30">
        <f t="shared" si="211"/>
        <v>2.64</v>
      </c>
      <c r="L1300" s="30" t="s">
        <v>103</v>
      </c>
      <c r="M1300" s="15">
        <f t="shared" si="212"/>
        <v>2640</v>
      </c>
      <c r="N1300" s="13" t="s">
        <v>71</v>
      </c>
    </row>
    <row r="1301" spans="1:14">
      <c r="A1301" s="203">
        <v>31</v>
      </c>
      <c r="B1301" s="5"/>
      <c r="C1301" s="5" t="s">
        <v>893</v>
      </c>
      <c r="D1301" s="5"/>
      <c r="E1301" s="5" t="s">
        <v>12</v>
      </c>
      <c r="F1301" s="12" t="s">
        <v>220</v>
      </c>
      <c r="G1301" s="12">
        <v>1</v>
      </c>
      <c r="H1301" s="13" t="s">
        <v>74</v>
      </c>
      <c r="I1301" s="12">
        <f>G1301*1</f>
        <v>1</v>
      </c>
      <c r="J1301" s="13" t="s">
        <v>72</v>
      </c>
      <c r="K1301" s="30">
        <f t="shared" si="211"/>
        <v>0.33</v>
      </c>
      <c r="L1301" s="30" t="s">
        <v>103</v>
      </c>
      <c r="M1301" s="15">
        <f t="shared" si="212"/>
        <v>330</v>
      </c>
      <c r="N1301" s="13" t="s">
        <v>71</v>
      </c>
    </row>
    <row r="1302" spans="1:14">
      <c r="A1302" s="203">
        <v>32</v>
      </c>
      <c r="B1302" s="5"/>
      <c r="C1302" s="5" t="s">
        <v>1193</v>
      </c>
      <c r="D1302" s="5"/>
      <c r="E1302" s="5" t="s">
        <v>43</v>
      </c>
      <c r="F1302" s="12" t="s">
        <v>218</v>
      </c>
      <c r="G1302" s="12">
        <v>0</v>
      </c>
      <c r="H1302" s="13" t="s">
        <v>74</v>
      </c>
      <c r="I1302" s="12">
        <f>G1302*1</f>
        <v>0</v>
      </c>
      <c r="J1302" s="13" t="s">
        <v>72</v>
      </c>
      <c r="K1302" s="30">
        <f t="shared" si="211"/>
        <v>0</v>
      </c>
      <c r="L1302" s="30" t="s">
        <v>103</v>
      </c>
      <c r="M1302" s="15">
        <f t="shared" si="212"/>
        <v>0</v>
      </c>
      <c r="N1302" s="13" t="s">
        <v>71</v>
      </c>
    </row>
    <row r="1303" spans="1:14">
      <c r="A1303" s="203">
        <v>33</v>
      </c>
      <c r="B1303" s="5"/>
      <c r="C1303" s="5" t="s">
        <v>686</v>
      </c>
      <c r="D1303" s="5"/>
      <c r="E1303" s="5" t="s">
        <v>12</v>
      </c>
      <c r="F1303" s="12" t="s">
        <v>2038</v>
      </c>
      <c r="G1303" s="12">
        <v>4</v>
      </c>
      <c r="H1303" s="13" t="s">
        <v>74</v>
      </c>
      <c r="I1303" s="12">
        <f>G1303*1.5</f>
        <v>6</v>
      </c>
      <c r="J1303" s="13" t="s">
        <v>72</v>
      </c>
      <c r="K1303" s="30">
        <f t="shared" si="211"/>
        <v>1.98</v>
      </c>
      <c r="L1303" s="30" t="s">
        <v>103</v>
      </c>
      <c r="M1303" s="15">
        <f t="shared" si="212"/>
        <v>1980</v>
      </c>
      <c r="N1303" s="13" t="s">
        <v>71</v>
      </c>
    </row>
    <row r="1304" spans="1:14">
      <c r="A1304" s="203">
        <v>34</v>
      </c>
      <c r="B1304" s="5"/>
      <c r="C1304" s="5" t="s">
        <v>1929</v>
      </c>
      <c r="D1304" s="5"/>
      <c r="E1304" s="5" t="s">
        <v>12</v>
      </c>
      <c r="F1304" s="12" t="s">
        <v>1930</v>
      </c>
      <c r="G1304" s="12">
        <v>1</v>
      </c>
      <c r="H1304" s="13" t="s">
        <v>74</v>
      </c>
      <c r="I1304" s="12">
        <f>G1304*1</f>
        <v>1</v>
      </c>
      <c r="J1304" s="13" t="s">
        <v>72</v>
      </c>
      <c r="K1304" s="30">
        <f t="shared" si="211"/>
        <v>0.33</v>
      </c>
      <c r="L1304" s="30" t="s">
        <v>103</v>
      </c>
      <c r="M1304" s="15">
        <f t="shared" si="212"/>
        <v>330</v>
      </c>
      <c r="N1304" s="13" t="s">
        <v>71</v>
      </c>
    </row>
    <row r="1305" spans="1:14">
      <c r="A1305" s="203">
        <v>35</v>
      </c>
      <c r="B1305" s="5"/>
      <c r="C1305" s="5" t="s">
        <v>52</v>
      </c>
      <c r="D1305" s="5"/>
      <c r="E1305" s="5" t="s">
        <v>12</v>
      </c>
      <c r="F1305" s="5" t="s">
        <v>971</v>
      </c>
      <c r="G1305" s="30">
        <v>3</v>
      </c>
      <c r="H1305" s="13" t="s">
        <v>74</v>
      </c>
      <c r="I1305" s="12">
        <f>G1305*1</f>
        <v>3</v>
      </c>
      <c r="J1305" s="13" t="s">
        <v>72</v>
      </c>
      <c r="K1305" s="30">
        <f t="shared" si="211"/>
        <v>0.99</v>
      </c>
      <c r="L1305" s="30" t="s">
        <v>103</v>
      </c>
      <c r="M1305" s="15">
        <f t="shared" si="212"/>
        <v>990</v>
      </c>
      <c r="N1305" s="13" t="s">
        <v>71</v>
      </c>
    </row>
    <row r="1306" spans="1:14">
      <c r="A1306" s="203">
        <v>36</v>
      </c>
      <c r="B1306" s="5"/>
      <c r="C1306" s="5" t="s">
        <v>1916</v>
      </c>
      <c r="D1306" s="5"/>
      <c r="E1306" s="5" t="s">
        <v>43</v>
      </c>
      <c r="F1306" s="5" t="s">
        <v>1917</v>
      </c>
      <c r="G1306" s="30">
        <v>1</v>
      </c>
      <c r="H1306" s="13" t="s">
        <v>74</v>
      </c>
      <c r="I1306" s="12">
        <f>G1306*1</f>
        <v>1</v>
      </c>
      <c r="J1306" s="13" t="s">
        <v>72</v>
      </c>
      <c r="K1306" s="30">
        <f t="shared" si="211"/>
        <v>0.33</v>
      </c>
      <c r="L1306" s="30" t="s">
        <v>103</v>
      </c>
      <c r="M1306" s="15">
        <f t="shared" si="212"/>
        <v>330</v>
      </c>
      <c r="N1306" s="13" t="s">
        <v>71</v>
      </c>
    </row>
    <row r="1307" spans="1:14">
      <c r="A1307" s="203">
        <v>37</v>
      </c>
      <c r="B1307" s="5"/>
      <c r="C1307" s="5" t="s">
        <v>49</v>
      </c>
      <c r="D1307" s="5" t="s">
        <v>48</v>
      </c>
      <c r="E1307" s="5" t="s">
        <v>1369</v>
      </c>
      <c r="F1307" s="5" t="s">
        <v>1370</v>
      </c>
      <c r="G1307" s="12">
        <v>0</v>
      </c>
      <c r="H1307" s="13" t="s">
        <v>74</v>
      </c>
      <c r="I1307" s="12">
        <v>4</v>
      </c>
      <c r="J1307" s="13" t="s">
        <v>72</v>
      </c>
      <c r="K1307" s="12">
        <f t="shared" si="211"/>
        <v>1.32</v>
      </c>
      <c r="L1307" s="13" t="s">
        <v>103</v>
      </c>
      <c r="M1307" s="12">
        <f t="shared" si="212"/>
        <v>1320</v>
      </c>
      <c r="N1307" s="13" t="s">
        <v>71</v>
      </c>
    </row>
    <row r="1308" spans="1:14">
      <c r="A1308" s="203">
        <v>38</v>
      </c>
      <c r="B1308" s="5"/>
      <c r="C1308" s="102" t="s">
        <v>1371</v>
      </c>
      <c r="D1308" s="102" t="s">
        <v>25</v>
      </c>
      <c r="E1308" s="102" t="s">
        <v>1372</v>
      </c>
      <c r="F1308" s="160" t="s">
        <v>1375</v>
      </c>
      <c r="G1308" s="140">
        <v>0</v>
      </c>
      <c r="H1308" s="141" t="s">
        <v>74</v>
      </c>
      <c r="I1308" s="140">
        <v>7</v>
      </c>
      <c r="J1308" s="141" t="s">
        <v>72</v>
      </c>
      <c r="K1308" s="142" t="s">
        <v>1373</v>
      </c>
      <c r="L1308" s="141" t="s">
        <v>103</v>
      </c>
      <c r="M1308" s="142" t="s">
        <v>1374</v>
      </c>
      <c r="N1308" s="141" t="s">
        <v>71</v>
      </c>
    </row>
    <row r="1309" spans="1:14">
      <c r="A1309" s="281" t="s">
        <v>54</v>
      </c>
      <c r="B1309" s="282"/>
      <c r="C1309" s="282"/>
      <c r="D1309" s="282"/>
      <c r="E1309" s="283"/>
      <c r="F1309" s="202"/>
      <c r="G1309" s="12">
        <f>SUM(G1271:G1308)</f>
        <v>60</v>
      </c>
      <c r="H1309" s="13" t="s">
        <v>74</v>
      </c>
      <c r="I1309" s="12">
        <f>SUM(I1271:I1307)</f>
        <v>218.5</v>
      </c>
      <c r="J1309" s="13" t="s">
        <v>72</v>
      </c>
      <c r="K1309" s="30">
        <f>I1309*0.33</f>
        <v>72.105000000000004</v>
      </c>
      <c r="L1309" s="30" t="s">
        <v>103</v>
      </c>
      <c r="M1309" s="34">
        <f>SUM(M1271:M1307)</f>
        <v>72105</v>
      </c>
      <c r="N1309" s="13" t="s">
        <v>71</v>
      </c>
    </row>
  </sheetData>
  <mergeCells count="341">
    <mergeCell ref="M127:N128"/>
    <mergeCell ref="M84:N85"/>
    <mergeCell ref="M508:N509"/>
    <mergeCell ref="M466:N467"/>
    <mergeCell ref="M423:N424"/>
    <mergeCell ref="M381:N382"/>
    <mergeCell ref="M339:N340"/>
    <mergeCell ref="M296:N297"/>
    <mergeCell ref="M254:N255"/>
    <mergeCell ref="M212:N213"/>
    <mergeCell ref="M170:N171"/>
    <mergeCell ref="M891:N892"/>
    <mergeCell ref="M849:N850"/>
    <mergeCell ref="M807:N808"/>
    <mergeCell ref="M765:N766"/>
    <mergeCell ref="M722:N723"/>
    <mergeCell ref="M679:N680"/>
    <mergeCell ref="M636:N637"/>
    <mergeCell ref="M593:N594"/>
    <mergeCell ref="M551:N552"/>
    <mergeCell ref="M1269:N1270"/>
    <mergeCell ref="M1227:N1228"/>
    <mergeCell ref="M1185:N1186"/>
    <mergeCell ref="M1143:N1144"/>
    <mergeCell ref="M1101:N1102"/>
    <mergeCell ref="M1059:N1060"/>
    <mergeCell ref="M1017:N1018"/>
    <mergeCell ref="M975:N976"/>
    <mergeCell ref="M933:N934"/>
    <mergeCell ref="F42:F43"/>
    <mergeCell ref="G42:H43"/>
    <mergeCell ref="I42:J43"/>
    <mergeCell ref="K42:L43"/>
    <mergeCell ref="M42:N43"/>
    <mergeCell ref="A82:E82"/>
    <mergeCell ref="G1:H2"/>
    <mergeCell ref="I1:J2"/>
    <mergeCell ref="K1:L2"/>
    <mergeCell ref="M1:N2"/>
    <mergeCell ref="A40:E40"/>
    <mergeCell ref="A42:A43"/>
    <mergeCell ref="B42:B43"/>
    <mergeCell ref="C42:C43"/>
    <mergeCell ref="D42:D43"/>
    <mergeCell ref="E42:E43"/>
    <mergeCell ref="A1:A2"/>
    <mergeCell ref="B1:B2"/>
    <mergeCell ref="C1:C2"/>
    <mergeCell ref="D1:D2"/>
    <mergeCell ref="E1:E2"/>
    <mergeCell ref="F1:F2"/>
    <mergeCell ref="F127:F128"/>
    <mergeCell ref="G127:H128"/>
    <mergeCell ref="I127:J128"/>
    <mergeCell ref="K127:L128"/>
    <mergeCell ref="A167:E167"/>
    <mergeCell ref="G84:H85"/>
    <mergeCell ref="I84:J85"/>
    <mergeCell ref="K84:L85"/>
    <mergeCell ref="A124:E124"/>
    <mergeCell ref="A127:A128"/>
    <mergeCell ref="B127:B128"/>
    <mergeCell ref="C127:C128"/>
    <mergeCell ref="D127:D128"/>
    <mergeCell ref="E127:E128"/>
    <mergeCell ref="A84:A85"/>
    <mergeCell ref="B84:B85"/>
    <mergeCell ref="C84:C85"/>
    <mergeCell ref="D84:D85"/>
    <mergeCell ref="E84:E85"/>
    <mergeCell ref="F84:F85"/>
    <mergeCell ref="F212:F213"/>
    <mergeCell ref="G212:H213"/>
    <mergeCell ref="I212:J213"/>
    <mergeCell ref="K212:L213"/>
    <mergeCell ref="A252:E252"/>
    <mergeCell ref="G170:H171"/>
    <mergeCell ref="I170:J171"/>
    <mergeCell ref="K170:L171"/>
    <mergeCell ref="A210:E210"/>
    <mergeCell ref="A212:A213"/>
    <mergeCell ref="B212:B213"/>
    <mergeCell ref="C212:C213"/>
    <mergeCell ref="D212:D213"/>
    <mergeCell ref="E212:E213"/>
    <mergeCell ref="A170:A171"/>
    <mergeCell ref="B170:B171"/>
    <mergeCell ref="C170:C171"/>
    <mergeCell ref="D170:D171"/>
    <mergeCell ref="E170:E171"/>
    <mergeCell ref="F170:F171"/>
    <mergeCell ref="F296:F297"/>
    <mergeCell ref="G296:H297"/>
    <mergeCell ref="I296:J297"/>
    <mergeCell ref="K296:L297"/>
    <mergeCell ref="A336:E336"/>
    <mergeCell ref="G254:H255"/>
    <mergeCell ref="I254:J255"/>
    <mergeCell ref="K254:L255"/>
    <mergeCell ref="A294:E294"/>
    <mergeCell ref="A296:A297"/>
    <mergeCell ref="B296:B297"/>
    <mergeCell ref="C296:C297"/>
    <mergeCell ref="D296:D297"/>
    <mergeCell ref="E296:E297"/>
    <mergeCell ref="A254:A255"/>
    <mergeCell ref="B254:B255"/>
    <mergeCell ref="C254:C255"/>
    <mergeCell ref="D254:D255"/>
    <mergeCell ref="E254:E255"/>
    <mergeCell ref="F254:F255"/>
    <mergeCell ref="F381:F382"/>
    <mergeCell ref="G381:H382"/>
    <mergeCell ref="I381:J382"/>
    <mergeCell ref="K381:L382"/>
    <mergeCell ref="A421:E421"/>
    <mergeCell ref="G339:H340"/>
    <mergeCell ref="I339:J340"/>
    <mergeCell ref="K339:L340"/>
    <mergeCell ref="A379:E379"/>
    <mergeCell ref="A381:A382"/>
    <mergeCell ref="B381:B382"/>
    <mergeCell ref="C381:C382"/>
    <mergeCell ref="D381:D382"/>
    <mergeCell ref="E381:E382"/>
    <mergeCell ref="A339:A340"/>
    <mergeCell ref="B339:B340"/>
    <mergeCell ref="C339:C340"/>
    <mergeCell ref="D339:D340"/>
    <mergeCell ref="E339:E340"/>
    <mergeCell ref="F339:F340"/>
    <mergeCell ref="F466:F467"/>
    <mergeCell ref="G466:H467"/>
    <mergeCell ref="I466:J467"/>
    <mergeCell ref="K466:L467"/>
    <mergeCell ref="A506:E506"/>
    <mergeCell ref="G423:H424"/>
    <mergeCell ref="I423:J424"/>
    <mergeCell ref="K423:L424"/>
    <mergeCell ref="A463:E463"/>
    <mergeCell ref="A466:A467"/>
    <mergeCell ref="B466:B467"/>
    <mergeCell ref="C466:C467"/>
    <mergeCell ref="D466:D467"/>
    <mergeCell ref="E466:E467"/>
    <mergeCell ref="A423:A424"/>
    <mergeCell ref="B423:B424"/>
    <mergeCell ref="C423:C424"/>
    <mergeCell ref="D423:D424"/>
    <mergeCell ref="E423:E424"/>
    <mergeCell ref="F423:F424"/>
    <mergeCell ref="F551:F552"/>
    <mergeCell ref="G551:H552"/>
    <mergeCell ref="I551:J552"/>
    <mergeCell ref="K551:L552"/>
    <mergeCell ref="A591:E591"/>
    <mergeCell ref="G508:H509"/>
    <mergeCell ref="I508:J509"/>
    <mergeCell ref="K508:L509"/>
    <mergeCell ref="A548:E548"/>
    <mergeCell ref="A551:A552"/>
    <mergeCell ref="B551:B552"/>
    <mergeCell ref="C551:C552"/>
    <mergeCell ref="D551:D552"/>
    <mergeCell ref="E551:E552"/>
    <mergeCell ref="A508:A509"/>
    <mergeCell ref="B508:B509"/>
    <mergeCell ref="C508:C509"/>
    <mergeCell ref="D508:D509"/>
    <mergeCell ref="E508:E509"/>
    <mergeCell ref="F508:F509"/>
    <mergeCell ref="F636:F637"/>
    <mergeCell ref="G636:H637"/>
    <mergeCell ref="I636:J637"/>
    <mergeCell ref="K636:L637"/>
    <mergeCell ref="A676:E676"/>
    <mergeCell ref="G593:H594"/>
    <mergeCell ref="I593:J594"/>
    <mergeCell ref="K593:L594"/>
    <mergeCell ref="A633:E633"/>
    <mergeCell ref="A636:A637"/>
    <mergeCell ref="B636:B637"/>
    <mergeCell ref="C636:C637"/>
    <mergeCell ref="D636:D637"/>
    <mergeCell ref="E636:E637"/>
    <mergeCell ref="A593:A594"/>
    <mergeCell ref="B593:B594"/>
    <mergeCell ref="C593:C594"/>
    <mergeCell ref="D593:D594"/>
    <mergeCell ref="E593:E594"/>
    <mergeCell ref="F593:F594"/>
    <mergeCell ref="F722:F723"/>
    <mergeCell ref="G722:H723"/>
    <mergeCell ref="I722:J723"/>
    <mergeCell ref="K722:L723"/>
    <mergeCell ref="A762:E762"/>
    <mergeCell ref="G679:H680"/>
    <mergeCell ref="I679:J680"/>
    <mergeCell ref="K679:L680"/>
    <mergeCell ref="A719:E719"/>
    <mergeCell ref="A722:A723"/>
    <mergeCell ref="B722:B723"/>
    <mergeCell ref="C722:C723"/>
    <mergeCell ref="D722:D723"/>
    <mergeCell ref="E722:E723"/>
    <mergeCell ref="A679:A680"/>
    <mergeCell ref="B679:B680"/>
    <mergeCell ref="C679:C680"/>
    <mergeCell ref="D679:D680"/>
    <mergeCell ref="E679:E680"/>
    <mergeCell ref="F679:F680"/>
    <mergeCell ref="F807:F808"/>
    <mergeCell ref="G807:H808"/>
    <mergeCell ref="I807:J808"/>
    <mergeCell ref="K807:L808"/>
    <mergeCell ref="A847:E847"/>
    <mergeCell ref="G765:H766"/>
    <mergeCell ref="I765:J766"/>
    <mergeCell ref="K765:L766"/>
    <mergeCell ref="A805:E805"/>
    <mergeCell ref="A807:A808"/>
    <mergeCell ref="B807:B808"/>
    <mergeCell ref="C807:C808"/>
    <mergeCell ref="D807:D808"/>
    <mergeCell ref="E807:E808"/>
    <mergeCell ref="A765:A766"/>
    <mergeCell ref="B765:B766"/>
    <mergeCell ref="C765:C766"/>
    <mergeCell ref="D765:D766"/>
    <mergeCell ref="E765:E766"/>
    <mergeCell ref="F765:F766"/>
    <mergeCell ref="F891:F892"/>
    <mergeCell ref="G891:H892"/>
    <mergeCell ref="I891:J892"/>
    <mergeCell ref="K891:L892"/>
    <mergeCell ref="A931:E931"/>
    <mergeCell ref="G849:H850"/>
    <mergeCell ref="I849:J850"/>
    <mergeCell ref="K849:L850"/>
    <mergeCell ref="A889:E889"/>
    <mergeCell ref="A891:A892"/>
    <mergeCell ref="B891:B892"/>
    <mergeCell ref="C891:C892"/>
    <mergeCell ref="D891:D892"/>
    <mergeCell ref="E891:E892"/>
    <mergeCell ref="A849:A850"/>
    <mergeCell ref="B849:B850"/>
    <mergeCell ref="C849:C850"/>
    <mergeCell ref="D849:D850"/>
    <mergeCell ref="E849:E850"/>
    <mergeCell ref="F849:F850"/>
    <mergeCell ref="F975:F976"/>
    <mergeCell ref="G975:H976"/>
    <mergeCell ref="I975:J976"/>
    <mergeCell ref="K975:L976"/>
    <mergeCell ref="A1015:E1015"/>
    <mergeCell ref="G933:H934"/>
    <mergeCell ref="I933:J934"/>
    <mergeCell ref="K933:L934"/>
    <mergeCell ref="A973:E973"/>
    <mergeCell ref="A975:A976"/>
    <mergeCell ref="B975:B976"/>
    <mergeCell ref="C975:C976"/>
    <mergeCell ref="D975:D976"/>
    <mergeCell ref="E975:E976"/>
    <mergeCell ref="A933:A934"/>
    <mergeCell ref="B933:B934"/>
    <mergeCell ref="C933:C934"/>
    <mergeCell ref="D933:D934"/>
    <mergeCell ref="E933:E934"/>
    <mergeCell ref="F933:F934"/>
    <mergeCell ref="F1059:F1060"/>
    <mergeCell ref="G1059:H1060"/>
    <mergeCell ref="I1059:J1060"/>
    <mergeCell ref="K1059:L1060"/>
    <mergeCell ref="A1099:E1099"/>
    <mergeCell ref="G1017:H1018"/>
    <mergeCell ref="I1017:J1018"/>
    <mergeCell ref="K1017:L1018"/>
    <mergeCell ref="A1057:E1057"/>
    <mergeCell ref="A1059:A1060"/>
    <mergeCell ref="B1059:B1060"/>
    <mergeCell ref="C1059:C1060"/>
    <mergeCell ref="D1059:D1060"/>
    <mergeCell ref="E1059:E1060"/>
    <mergeCell ref="A1017:A1018"/>
    <mergeCell ref="B1017:B1018"/>
    <mergeCell ref="C1017:C1018"/>
    <mergeCell ref="D1017:D1018"/>
    <mergeCell ref="E1017:E1018"/>
    <mergeCell ref="F1017:F1018"/>
    <mergeCell ref="F1143:F1144"/>
    <mergeCell ref="G1143:H1144"/>
    <mergeCell ref="I1143:J1144"/>
    <mergeCell ref="K1143:L1144"/>
    <mergeCell ref="A1183:E1183"/>
    <mergeCell ref="G1101:H1102"/>
    <mergeCell ref="I1101:J1102"/>
    <mergeCell ref="K1101:L1102"/>
    <mergeCell ref="A1141:E1141"/>
    <mergeCell ref="A1143:A1144"/>
    <mergeCell ref="B1143:B1144"/>
    <mergeCell ref="C1143:C1144"/>
    <mergeCell ref="D1143:D1144"/>
    <mergeCell ref="E1143:E1144"/>
    <mergeCell ref="A1101:A1102"/>
    <mergeCell ref="B1101:B1102"/>
    <mergeCell ref="C1101:C1102"/>
    <mergeCell ref="D1101:D1102"/>
    <mergeCell ref="E1101:E1102"/>
    <mergeCell ref="F1101:F1102"/>
    <mergeCell ref="F1227:F1228"/>
    <mergeCell ref="G1227:H1228"/>
    <mergeCell ref="I1227:J1228"/>
    <mergeCell ref="K1227:L1228"/>
    <mergeCell ref="A1267:E1267"/>
    <mergeCell ref="G1185:H1186"/>
    <mergeCell ref="I1185:J1186"/>
    <mergeCell ref="K1185:L1186"/>
    <mergeCell ref="A1225:E1225"/>
    <mergeCell ref="A1227:A1228"/>
    <mergeCell ref="B1227:B1228"/>
    <mergeCell ref="C1227:C1228"/>
    <mergeCell ref="D1227:D1228"/>
    <mergeCell ref="E1227:E1228"/>
    <mergeCell ref="A1185:A1186"/>
    <mergeCell ref="B1185:B1186"/>
    <mergeCell ref="C1185:C1186"/>
    <mergeCell ref="D1185:D1186"/>
    <mergeCell ref="E1185:E1186"/>
    <mergeCell ref="F1185:F1186"/>
    <mergeCell ref="G1269:H1270"/>
    <mergeCell ref="I1269:J1270"/>
    <mergeCell ref="K1269:L1270"/>
    <mergeCell ref="A1309:E1309"/>
    <mergeCell ref="A1269:A1270"/>
    <mergeCell ref="B1269:B1270"/>
    <mergeCell ref="C1269:C1270"/>
    <mergeCell ref="D1269:D1270"/>
    <mergeCell ref="E1269:E1270"/>
    <mergeCell ref="F1269:F127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N1309"/>
  <sheetViews>
    <sheetView topLeftCell="A1215" workbookViewId="0">
      <selection activeCell="A1227" sqref="A1227:N1267"/>
    </sheetView>
  </sheetViews>
  <sheetFormatPr defaultRowHeight="15"/>
  <cols>
    <col min="2" max="2" width="18.42578125" customWidth="1"/>
    <col min="3" max="3" width="13.7109375" customWidth="1"/>
    <col min="4" max="4" width="7.42578125" customWidth="1"/>
    <col min="5" max="5" width="2" customWidth="1"/>
    <col min="6" max="6" width="64.7109375" customWidth="1"/>
  </cols>
  <sheetData>
    <row r="1" spans="1:14">
      <c r="A1" s="286" t="s">
        <v>1932</v>
      </c>
      <c r="B1" s="286" t="s">
        <v>0</v>
      </c>
      <c r="C1" s="286" t="s">
        <v>2</v>
      </c>
      <c r="D1" s="286" t="s">
        <v>4</v>
      </c>
      <c r="E1" s="286" t="s">
        <v>1</v>
      </c>
      <c r="F1" s="286" t="s">
        <v>280</v>
      </c>
      <c r="G1" s="288" t="s">
        <v>5</v>
      </c>
      <c r="H1" s="289"/>
      <c r="I1" s="288" t="s">
        <v>6</v>
      </c>
      <c r="J1" s="289"/>
      <c r="K1" s="288" t="s">
        <v>101</v>
      </c>
      <c r="L1" s="289"/>
      <c r="M1" s="288" t="s">
        <v>102</v>
      </c>
      <c r="N1" s="289"/>
    </row>
    <row r="2" spans="1:14">
      <c r="A2" s="287"/>
      <c r="B2" s="287"/>
      <c r="C2" s="287"/>
      <c r="D2" s="287"/>
      <c r="E2" s="287"/>
      <c r="F2" s="287"/>
      <c r="G2" s="290"/>
      <c r="H2" s="291"/>
      <c r="I2" s="290"/>
      <c r="J2" s="291"/>
      <c r="K2" s="290"/>
      <c r="L2" s="291"/>
      <c r="M2" s="290"/>
      <c r="N2" s="291"/>
    </row>
    <row r="3" spans="1:14">
      <c r="A3" s="163">
        <v>1</v>
      </c>
      <c r="B3" s="16" t="s">
        <v>60</v>
      </c>
      <c r="C3" s="5" t="s">
        <v>3</v>
      </c>
      <c r="D3" s="5" t="s">
        <v>7</v>
      </c>
      <c r="E3" s="5" t="s">
        <v>8</v>
      </c>
      <c r="F3" s="12" t="s">
        <v>2488</v>
      </c>
      <c r="G3" s="12">
        <v>5</v>
      </c>
      <c r="H3" s="13" t="s">
        <v>74</v>
      </c>
      <c r="I3" s="12">
        <f t="shared" ref="I3:I5" si="0">G3*6</f>
        <v>30</v>
      </c>
      <c r="J3" s="13" t="s">
        <v>72</v>
      </c>
      <c r="K3" s="30">
        <f t="shared" ref="K3:K39" si="1">I3*0.33</f>
        <v>9.9</v>
      </c>
      <c r="L3" s="30" t="s">
        <v>103</v>
      </c>
      <c r="M3" s="15">
        <f t="shared" ref="M3:M39" si="2">K3*1000</f>
        <v>9900</v>
      </c>
      <c r="N3" s="13" t="s">
        <v>71</v>
      </c>
    </row>
    <row r="4" spans="1:14">
      <c r="A4" s="163">
        <v>2</v>
      </c>
      <c r="B4" s="162" t="s">
        <v>2487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2489</v>
      </c>
      <c r="G6" s="12">
        <v>4</v>
      </c>
      <c r="H6" s="13" t="s">
        <v>74</v>
      </c>
      <c r="I6" s="12">
        <f>G6*F3386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2490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5</v>
      </c>
      <c r="H8" s="13" t="s">
        <v>74</v>
      </c>
      <c r="I8" s="12">
        <f t="shared" si="3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15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33">
        <v>5</v>
      </c>
      <c r="H10" s="134" t="s">
        <v>74</v>
      </c>
      <c r="I10" s="133">
        <f t="shared" si="3"/>
        <v>30</v>
      </c>
      <c r="J10" s="134" t="s">
        <v>72</v>
      </c>
      <c r="K10" s="30">
        <f t="shared" si="1"/>
        <v>9.9</v>
      </c>
      <c r="L10" s="135" t="s">
        <v>103</v>
      </c>
      <c r="M10" s="136">
        <f t="shared" si="2"/>
        <v>9900</v>
      </c>
      <c r="N10" s="134" t="s">
        <v>71</v>
      </c>
    </row>
    <row r="11" spans="1:14">
      <c r="A11" s="215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0</v>
      </c>
      <c r="H11" s="13" t="s">
        <v>74</v>
      </c>
      <c r="I11" s="12">
        <f t="shared" si="3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15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15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15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3</v>
      </c>
      <c r="H14" s="13" t="s">
        <v>74</v>
      </c>
      <c r="I14" s="12">
        <f t="shared" ref="I14:I23" si="4">G14*1</f>
        <v>3</v>
      </c>
      <c r="J14" s="13" t="s">
        <v>72</v>
      </c>
      <c r="K14" s="30">
        <f t="shared" si="1"/>
        <v>0.99</v>
      </c>
      <c r="L14" s="30" t="s">
        <v>103</v>
      </c>
      <c r="M14" s="15">
        <f t="shared" si="2"/>
        <v>990</v>
      </c>
      <c r="N14" s="13" t="s">
        <v>71</v>
      </c>
    </row>
    <row r="15" spans="1:14">
      <c r="A15" s="215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15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15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15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1</v>
      </c>
      <c r="H18" s="13" t="s">
        <v>74</v>
      </c>
      <c r="I18" s="12">
        <f t="shared" si="4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215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33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215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15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2</v>
      </c>
      <c r="H21" s="13" t="s">
        <v>74</v>
      </c>
      <c r="I21" s="12">
        <f t="shared" si="4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</row>
    <row r="22" spans="1:14">
      <c r="A22" s="215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15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15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33">
        <v>3</v>
      </c>
      <c r="H24" s="134" t="s">
        <v>74</v>
      </c>
      <c r="I24" s="133">
        <f>G24*1.5</f>
        <v>4.5</v>
      </c>
      <c r="J24" s="134" t="s">
        <v>72</v>
      </c>
      <c r="K24" s="135">
        <f t="shared" si="1"/>
        <v>1.4850000000000001</v>
      </c>
      <c r="L24" s="135" t="s">
        <v>103</v>
      </c>
      <c r="M24" s="136">
        <f t="shared" si="2"/>
        <v>1485</v>
      </c>
      <c r="N24" s="134" t="s">
        <v>71</v>
      </c>
    </row>
    <row r="25" spans="1:14">
      <c r="A25" s="215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15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15">
        <v>25</v>
      </c>
      <c r="B27" s="5"/>
      <c r="C27" s="5" t="s">
        <v>78</v>
      </c>
      <c r="D27" s="5"/>
      <c r="E27" s="5" t="s">
        <v>43</v>
      </c>
      <c r="F27" s="12" t="s">
        <v>2035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215">
        <v>26</v>
      </c>
      <c r="B28" s="160"/>
      <c r="C28" s="160" t="s">
        <v>1010</v>
      </c>
      <c r="D28" s="160"/>
      <c r="E28" s="160" t="s">
        <v>173</v>
      </c>
      <c r="F28" s="119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15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15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15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15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15">
        <v>31</v>
      </c>
      <c r="B33" s="5"/>
      <c r="C33" s="5" t="s">
        <v>893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 t="shared" si="1"/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215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15">
        <v>33</v>
      </c>
      <c r="B35" s="5"/>
      <c r="C35" s="5" t="s">
        <v>124</v>
      </c>
      <c r="D35" s="5"/>
      <c r="E35" s="5" t="s">
        <v>12</v>
      </c>
      <c r="F35" s="12" t="s">
        <v>1280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15">
        <v>34</v>
      </c>
      <c r="B36" s="5"/>
      <c r="C36" s="5" t="s">
        <v>894</v>
      </c>
      <c r="D36" s="5"/>
      <c r="E36" s="5" t="s">
        <v>12</v>
      </c>
      <c r="F36" s="12" t="s">
        <v>490</v>
      </c>
      <c r="G36" s="12">
        <v>2</v>
      </c>
      <c r="H36" s="13" t="s">
        <v>74</v>
      </c>
      <c r="I36" s="12">
        <f>G36*1</f>
        <v>2</v>
      </c>
      <c r="J36" s="13" t="s">
        <v>72</v>
      </c>
      <c r="K36" s="30">
        <f t="shared" si="1"/>
        <v>0.66</v>
      </c>
      <c r="L36" s="30" t="s">
        <v>103</v>
      </c>
      <c r="M36" s="15">
        <f t="shared" si="2"/>
        <v>660</v>
      </c>
      <c r="N36" s="13" t="s">
        <v>71</v>
      </c>
    </row>
    <row r="37" spans="1:14">
      <c r="A37" s="215">
        <v>35</v>
      </c>
      <c r="B37" s="5"/>
      <c r="C37" s="5" t="s">
        <v>52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15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15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81" t="s">
        <v>54</v>
      </c>
      <c r="B40" s="282"/>
      <c r="C40" s="282"/>
      <c r="D40" s="282"/>
      <c r="E40" s="283"/>
      <c r="F40" s="95"/>
      <c r="G40" s="12">
        <f>SUM(G3:G39)</f>
        <v>75</v>
      </c>
      <c r="H40" s="13" t="s">
        <v>74</v>
      </c>
      <c r="I40" s="12">
        <f>SUM(I3:I39)</f>
        <v>238.5</v>
      </c>
      <c r="J40" s="13" t="s">
        <v>72</v>
      </c>
      <c r="K40" s="30">
        <f>I40*0.33</f>
        <v>78.704999999999998</v>
      </c>
      <c r="L40" s="30" t="s">
        <v>103</v>
      </c>
      <c r="M40" s="34">
        <f>SUM(M3:M39)</f>
        <v>78705</v>
      </c>
      <c r="N40" s="13" t="s">
        <v>71</v>
      </c>
    </row>
    <row r="42" spans="1:14">
      <c r="A42" s="286" t="s">
        <v>1932</v>
      </c>
      <c r="B42" s="286" t="s">
        <v>0</v>
      </c>
      <c r="C42" s="286" t="s">
        <v>2</v>
      </c>
      <c r="D42" s="286" t="s">
        <v>4</v>
      </c>
      <c r="E42" s="286" t="s">
        <v>1</v>
      </c>
      <c r="F42" s="286" t="s">
        <v>280</v>
      </c>
      <c r="G42" s="288" t="s">
        <v>5</v>
      </c>
      <c r="H42" s="289"/>
      <c r="I42" s="288" t="s">
        <v>6</v>
      </c>
      <c r="J42" s="289"/>
      <c r="K42" s="288" t="s">
        <v>101</v>
      </c>
      <c r="L42" s="289"/>
      <c r="M42" s="288" t="s">
        <v>102</v>
      </c>
      <c r="N42" s="289"/>
    </row>
    <row r="43" spans="1:14">
      <c r="A43" s="287"/>
      <c r="B43" s="287"/>
      <c r="C43" s="287"/>
      <c r="D43" s="287"/>
      <c r="E43" s="287"/>
      <c r="F43" s="287"/>
      <c r="G43" s="290"/>
      <c r="H43" s="291"/>
      <c r="I43" s="290"/>
      <c r="J43" s="291"/>
      <c r="K43" s="290"/>
      <c r="L43" s="291"/>
      <c r="M43" s="290"/>
      <c r="N43" s="291"/>
    </row>
    <row r="44" spans="1:14">
      <c r="A44" s="163">
        <v>1</v>
      </c>
      <c r="B44" s="16" t="s">
        <v>212</v>
      </c>
      <c r="C44" s="5" t="s">
        <v>3</v>
      </c>
      <c r="D44" s="5" t="s">
        <v>7</v>
      </c>
      <c r="E44" s="5" t="s">
        <v>8</v>
      </c>
      <c r="F44" s="181" t="s">
        <v>2497</v>
      </c>
      <c r="G44" s="12">
        <v>3</v>
      </c>
      <c r="H44" s="13" t="s">
        <v>74</v>
      </c>
      <c r="I44" s="12">
        <f t="shared" ref="I44:I46" si="7">G44*6</f>
        <v>18</v>
      </c>
      <c r="J44" s="13" t="s">
        <v>72</v>
      </c>
      <c r="K44" s="30">
        <f t="shared" ref="K44:K80" si="8">I44*0.33</f>
        <v>5.94</v>
      </c>
      <c r="L44" s="30" t="s">
        <v>103</v>
      </c>
      <c r="M44" s="15">
        <f t="shared" ref="M44:M80" si="9">K44*1000</f>
        <v>5940</v>
      </c>
      <c r="N44" s="13" t="s">
        <v>71</v>
      </c>
    </row>
    <row r="45" spans="1:14">
      <c r="A45" s="163">
        <v>2</v>
      </c>
      <c r="B45" s="162" t="s">
        <v>2496</v>
      </c>
      <c r="C45" s="5" t="s">
        <v>56</v>
      </c>
      <c r="D45" s="5" t="s">
        <v>93</v>
      </c>
      <c r="E45" s="5" t="s">
        <v>8</v>
      </c>
      <c r="F45" s="93" t="s">
        <v>2502</v>
      </c>
      <c r="G45" s="12">
        <v>1</v>
      </c>
      <c r="H45" s="13" t="s">
        <v>74</v>
      </c>
      <c r="I45" s="12">
        <f t="shared" si="7"/>
        <v>6</v>
      </c>
      <c r="J45" s="13" t="s">
        <v>72</v>
      </c>
      <c r="K45" s="30">
        <f t="shared" si="8"/>
        <v>1.98</v>
      </c>
      <c r="L45" s="30" t="s">
        <v>103</v>
      </c>
      <c r="M45" s="15">
        <f t="shared" si="9"/>
        <v>1980</v>
      </c>
      <c r="N45" s="13" t="s">
        <v>71</v>
      </c>
    </row>
    <row r="46" spans="1:14">
      <c r="A46" s="163">
        <v>3</v>
      </c>
      <c r="B46" s="5"/>
      <c r="C46" s="5" t="s">
        <v>15</v>
      </c>
      <c r="D46" s="5" t="s">
        <v>647</v>
      </c>
      <c r="E46" s="5" t="s">
        <v>8</v>
      </c>
      <c r="F46" s="181" t="s">
        <v>2498</v>
      </c>
      <c r="G46" s="12">
        <v>2</v>
      </c>
      <c r="H46" s="13" t="s">
        <v>74</v>
      </c>
      <c r="I46" s="12">
        <f t="shared" si="7"/>
        <v>12</v>
      </c>
      <c r="J46" s="13" t="s">
        <v>72</v>
      </c>
      <c r="K46" s="30">
        <f t="shared" si="8"/>
        <v>3.96</v>
      </c>
      <c r="L46" s="30" t="s">
        <v>103</v>
      </c>
      <c r="M46" s="15">
        <f t="shared" si="9"/>
        <v>3960</v>
      </c>
      <c r="N46" s="13" t="s">
        <v>71</v>
      </c>
    </row>
    <row r="47" spans="1:14">
      <c r="A47" s="163">
        <v>4</v>
      </c>
      <c r="B47" s="5"/>
      <c r="C47" s="5" t="s">
        <v>17</v>
      </c>
      <c r="D47" s="5" t="s">
        <v>16</v>
      </c>
      <c r="E47" s="5" t="s">
        <v>8</v>
      </c>
      <c r="F47" s="181" t="s">
        <v>2500</v>
      </c>
      <c r="G47" s="12">
        <v>2</v>
      </c>
      <c r="H47" s="13" t="s">
        <v>74</v>
      </c>
      <c r="I47" s="12">
        <f>G47*F3428</f>
        <v>0</v>
      </c>
      <c r="J47" s="13" t="s">
        <v>72</v>
      </c>
      <c r="K47" s="30">
        <f t="shared" si="8"/>
        <v>0</v>
      </c>
      <c r="L47" s="30" t="s">
        <v>103</v>
      </c>
      <c r="M47" s="15">
        <f t="shared" si="9"/>
        <v>0</v>
      </c>
      <c r="N47" s="13" t="s">
        <v>71</v>
      </c>
    </row>
    <row r="48" spans="1:14">
      <c r="A48" s="163">
        <v>5</v>
      </c>
      <c r="B48" s="5"/>
      <c r="C48" s="5" t="s">
        <v>251</v>
      </c>
      <c r="D48" s="5" t="s">
        <v>18</v>
      </c>
      <c r="E48" s="5" t="s">
        <v>8</v>
      </c>
      <c r="F48" s="181" t="s">
        <v>2217</v>
      </c>
      <c r="G48" s="12">
        <v>0</v>
      </c>
      <c r="H48" s="13" t="s">
        <v>74</v>
      </c>
      <c r="I48" s="12">
        <f t="shared" ref="I48:I52" si="10">G48*6</f>
        <v>0</v>
      </c>
      <c r="J48" s="13" t="s">
        <v>72</v>
      </c>
      <c r="K48" s="30">
        <f t="shared" si="8"/>
        <v>0</v>
      </c>
      <c r="L48" s="30" t="s">
        <v>103</v>
      </c>
      <c r="M48" s="15">
        <f t="shared" si="9"/>
        <v>0</v>
      </c>
      <c r="N48" s="13" t="s">
        <v>71</v>
      </c>
    </row>
    <row r="49" spans="1:14">
      <c r="A49" s="163">
        <v>6</v>
      </c>
      <c r="B49" s="5"/>
      <c r="C49" s="9" t="s">
        <v>52</v>
      </c>
      <c r="D49" s="9" t="s">
        <v>51</v>
      </c>
      <c r="E49" s="9" t="s">
        <v>8</v>
      </c>
      <c r="F49" s="72" t="s">
        <v>2499</v>
      </c>
      <c r="G49" s="12">
        <v>3</v>
      </c>
      <c r="H49" s="13" t="s">
        <v>74</v>
      </c>
      <c r="I49" s="12">
        <f t="shared" si="10"/>
        <v>18</v>
      </c>
      <c r="J49" s="13" t="s">
        <v>72</v>
      </c>
      <c r="K49" s="30">
        <f t="shared" si="8"/>
        <v>5.94</v>
      </c>
      <c r="L49" s="30" t="s">
        <v>103</v>
      </c>
      <c r="M49" s="15">
        <f t="shared" si="9"/>
        <v>5940</v>
      </c>
      <c r="N49" s="13" t="s">
        <v>71</v>
      </c>
    </row>
    <row r="50" spans="1:14">
      <c r="A50" s="163">
        <v>7</v>
      </c>
      <c r="B50" s="5"/>
      <c r="C50" s="5" t="s">
        <v>10</v>
      </c>
      <c r="D50" s="5" t="s">
        <v>93</v>
      </c>
      <c r="E50" s="5" t="s">
        <v>8</v>
      </c>
      <c r="F50" s="181" t="s">
        <v>2219</v>
      </c>
      <c r="G50" s="12">
        <v>5</v>
      </c>
      <c r="H50" s="13" t="s">
        <v>74</v>
      </c>
      <c r="I50" s="12">
        <f t="shared" si="10"/>
        <v>30</v>
      </c>
      <c r="J50" s="13" t="s">
        <v>72</v>
      </c>
      <c r="K50" s="30">
        <f t="shared" si="8"/>
        <v>9.9</v>
      </c>
      <c r="L50" s="30" t="s">
        <v>103</v>
      </c>
      <c r="M50" s="15">
        <f t="shared" si="9"/>
        <v>9900</v>
      </c>
      <c r="N50" s="13" t="s">
        <v>71</v>
      </c>
    </row>
    <row r="51" spans="1:14">
      <c r="A51" s="215">
        <v>8</v>
      </c>
      <c r="B51" s="5"/>
      <c r="C51" s="102" t="s">
        <v>26</v>
      </c>
      <c r="D51" s="102" t="s">
        <v>89</v>
      </c>
      <c r="E51" s="102" t="s">
        <v>8</v>
      </c>
      <c r="F51" s="118" t="s">
        <v>2501</v>
      </c>
      <c r="G51" s="133">
        <v>5</v>
      </c>
      <c r="H51" s="134" t="s">
        <v>74</v>
      </c>
      <c r="I51" s="133">
        <f t="shared" si="10"/>
        <v>30</v>
      </c>
      <c r="J51" s="134" t="s">
        <v>72</v>
      </c>
      <c r="K51" s="30">
        <f t="shared" si="8"/>
        <v>9.9</v>
      </c>
      <c r="L51" s="135" t="s">
        <v>103</v>
      </c>
      <c r="M51" s="136">
        <f t="shared" si="9"/>
        <v>9900</v>
      </c>
      <c r="N51" s="134" t="s">
        <v>71</v>
      </c>
    </row>
    <row r="52" spans="1:14">
      <c r="A52" s="215">
        <v>9</v>
      </c>
      <c r="B52" s="5"/>
      <c r="C52" s="5" t="s">
        <v>94</v>
      </c>
      <c r="D52" s="5" t="s">
        <v>95</v>
      </c>
      <c r="E52" s="5" t="s">
        <v>8</v>
      </c>
      <c r="F52" s="177" t="s">
        <v>75</v>
      </c>
      <c r="G52" s="12">
        <v>0</v>
      </c>
      <c r="H52" s="13" t="s">
        <v>74</v>
      </c>
      <c r="I52" s="12">
        <f t="shared" si="10"/>
        <v>0</v>
      </c>
      <c r="J52" s="13" t="s">
        <v>72</v>
      </c>
      <c r="K52" s="30">
        <f t="shared" si="8"/>
        <v>0</v>
      </c>
      <c r="L52" s="30" t="s">
        <v>103</v>
      </c>
      <c r="M52" s="15">
        <f t="shared" si="9"/>
        <v>0</v>
      </c>
      <c r="N52" s="13" t="s">
        <v>71</v>
      </c>
    </row>
    <row r="53" spans="1:14">
      <c r="A53" s="215">
        <v>10</v>
      </c>
      <c r="B53" s="5"/>
      <c r="C53" s="5" t="s">
        <v>190</v>
      </c>
      <c r="D53" s="5" t="s">
        <v>20</v>
      </c>
      <c r="E53" s="5" t="s">
        <v>173</v>
      </c>
      <c r="F53" s="181" t="s">
        <v>2420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>
      <c r="A54" s="215">
        <v>11</v>
      </c>
      <c r="B54" s="5"/>
      <c r="C54" s="5" t="s">
        <v>34</v>
      </c>
      <c r="D54" s="5" t="s">
        <v>134</v>
      </c>
      <c r="E54" s="5" t="s">
        <v>173</v>
      </c>
      <c r="F54" s="181" t="s">
        <v>2221</v>
      </c>
      <c r="G54" s="12">
        <v>0</v>
      </c>
      <c r="H54" s="13" t="s">
        <v>74</v>
      </c>
      <c r="I54" s="12">
        <f>G54*7</f>
        <v>0</v>
      </c>
      <c r="J54" s="13" t="s">
        <v>72</v>
      </c>
      <c r="K54" s="30">
        <f t="shared" si="8"/>
        <v>0</v>
      </c>
      <c r="L54" s="30" t="s">
        <v>103</v>
      </c>
      <c r="M54" s="15">
        <f t="shared" si="9"/>
        <v>0</v>
      </c>
      <c r="N54" s="13" t="s">
        <v>71</v>
      </c>
    </row>
    <row r="55" spans="1:14">
      <c r="A55" s="215">
        <v>12</v>
      </c>
      <c r="B55" s="5"/>
      <c r="C55" s="5" t="s">
        <v>23</v>
      </c>
      <c r="D55" s="5" t="s">
        <v>136</v>
      </c>
      <c r="E55" s="5" t="s">
        <v>12</v>
      </c>
      <c r="F55" s="181" t="s">
        <v>2222</v>
      </c>
      <c r="G55" s="12">
        <v>2</v>
      </c>
      <c r="H55" s="13" t="s">
        <v>74</v>
      </c>
      <c r="I55" s="12">
        <f t="shared" ref="I55:I64" si="11">G55*1</f>
        <v>2</v>
      </c>
      <c r="J55" s="13" t="s">
        <v>72</v>
      </c>
      <c r="K55" s="30">
        <f t="shared" si="8"/>
        <v>0.66</v>
      </c>
      <c r="L55" s="30" t="s">
        <v>103</v>
      </c>
      <c r="M55" s="15">
        <f t="shared" si="9"/>
        <v>660</v>
      </c>
      <c r="N55" s="13" t="s">
        <v>71</v>
      </c>
    </row>
    <row r="56" spans="1:14">
      <c r="A56" s="215">
        <v>13</v>
      </c>
      <c r="B56" s="5"/>
      <c r="C56" s="5" t="s">
        <v>90</v>
      </c>
      <c r="D56" s="5" t="s">
        <v>91</v>
      </c>
      <c r="E56" s="5" t="s">
        <v>12</v>
      </c>
      <c r="F56" s="181" t="s">
        <v>2223</v>
      </c>
      <c r="G56" s="12">
        <v>1</v>
      </c>
      <c r="H56" s="13" t="s">
        <v>74</v>
      </c>
      <c r="I56" s="12">
        <f t="shared" si="11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15">
        <v>14</v>
      </c>
      <c r="B57" s="5"/>
      <c r="C57" s="5" t="s">
        <v>81</v>
      </c>
      <c r="D57" s="5" t="s">
        <v>82</v>
      </c>
      <c r="E57" s="5" t="s">
        <v>12</v>
      </c>
      <c r="F57" s="181" t="s">
        <v>2224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15">
        <v>15</v>
      </c>
      <c r="B58" s="5"/>
      <c r="C58" s="5" t="s">
        <v>11</v>
      </c>
      <c r="D58" s="5" t="s">
        <v>13</v>
      </c>
      <c r="E58" s="5" t="s">
        <v>12</v>
      </c>
      <c r="F58" s="181" t="s">
        <v>2225</v>
      </c>
      <c r="G58" s="12">
        <v>1</v>
      </c>
      <c r="H58" s="13" t="s">
        <v>74</v>
      </c>
      <c r="I58" s="12">
        <f t="shared" si="11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15">
        <v>16</v>
      </c>
      <c r="B59" s="5"/>
      <c r="C59" s="5" t="s">
        <v>28</v>
      </c>
      <c r="D59" s="5" t="s">
        <v>27</v>
      </c>
      <c r="E59" s="5" t="s">
        <v>12</v>
      </c>
      <c r="F59" s="181" t="s">
        <v>1634</v>
      </c>
      <c r="G59" s="12">
        <v>1</v>
      </c>
      <c r="H59" s="13" t="s">
        <v>74</v>
      </c>
      <c r="I59" s="12">
        <f t="shared" si="11"/>
        <v>1</v>
      </c>
      <c r="J59" s="13" t="s">
        <v>72</v>
      </c>
      <c r="K59" s="30">
        <f t="shared" si="8"/>
        <v>0.33</v>
      </c>
      <c r="L59" s="30" t="s">
        <v>103</v>
      </c>
      <c r="M59" s="15">
        <f t="shared" si="9"/>
        <v>330</v>
      </c>
      <c r="N59" s="13" t="s">
        <v>71</v>
      </c>
    </row>
    <row r="60" spans="1:14">
      <c r="A60" s="215">
        <v>17</v>
      </c>
      <c r="B60" s="5"/>
      <c r="C60" s="102" t="s">
        <v>30</v>
      </c>
      <c r="D60" s="102" t="s">
        <v>29</v>
      </c>
      <c r="E60" s="102" t="s">
        <v>12</v>
      </c>
      <c r="F60" s="181" t="s">
        <v>2226</v>
      </c>
      <c r="G60" s="133">
        <v>3</v>
      </c>
      <c r="H60" s="134" t="s">
        <v>74</v>
      </c>
      <c r="I60" s="133">
        <f t="shared" si="11"/>
        <v>3</v>
      </c>
      <c r="J60" s="134" t="s">
        <v>72</v>
      </c>
      <c r="K60" s="135">
        <f t="shared" si="8"/>
        <v>0.99</v>
      </c>
      <c r="L60" s="135" t="s">
        <v>103</v>
      </c>
      <c r="M60" s="136">
        <f t="shared" si="9"/>
        <v>990</v>
      </c>
      <c r="N60" s="134" t="s">
        <v>71</v>
      </c>
    </row>
    <row r="61" spans="1:14">
      <c r="A61" s="215">
        <v>18</v>
      </c>
      <c r="B61" s="5"/>
      <c r="C61" s="5" t="s">
        <v>32</v>
      </c>
      <c r="D61" s="5" t="s">
        <v>33</v>
      </c>
      <c r="E61" s="5" t="s">
        <v>12</v>
      </c>
      <c r="F61" s="181" t="s">
        <v>1523</v>
      </c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8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215">
        <v>19</v>
      </c>
      <c r="B62" s="5"/>
      <c r="C62" s="5" t="s">
        <v>38</v>
      </c>
      <c r="D62" s="5" t="s">
        <v>37</v>
      </c>
      <c r="E62" s="5" t="s">
        <v>12</v>
      </c>
      <c r="F62" s="12" t="s">
        <v>2503</v>
      </c>
      <c r="G62" s="12">
        <v>2</v>
      </c>
      <c r="H62" s="13" t="s">
        <v>74</v>
      </c>
      <c r="I62" s="12">
        <f t="shared" si="11"/>
        <v>2</v>
      </c>
      <c r="J62" s="13" t="s">
        <v>72</v>
      </c>
      <c r="K62" s="30">
        <f t="shared" si="8"/>
        <v>0.66</v>
      </c>
      <c r="L62" s="30" t="s">
        <v>103</v>
      </c>
      <c r="M62" s="15">
        <f t="shared" si="9"/>
        <v>660</v>
      </c>
      <c r="N62" s="13" t="s">
        <v>71</v>
      </c>
    </row>
    <row r="63" spans="1:14">
      <c r="A63" s="215">
        <v>20</v>
      </c>
      <c r="B63" s="5"/>
      <c r="C63" s="5" t="s">
        <v>40</v>
      </c>
      <c r="D63" s="5" t="s">
        <v>39</v>
      </c>
      <c r="E63" s="5" t="s">
        <v>12</v>
      </c>
      <c r="F63" s="12" t="s">
        <v>2504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15">
        <v>21</v>
      </c>
      <c r="B64" s="5"/>
      <c r="C64" s="5" t="s">
        <v>52</v>
      </c>
      <c r="D64" s="5" t="s">
        <v>79</v>
      </c>
      <c r="E64" s="5" t="s">
        <v>12</v>
      </c>
      <c r="F64" s="12" t="s">
        <v>1962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215">
        <v>22</v>
      </c>
      <c r="B65" s="5"/>
      <c r="C65" s="102" t="s">
        <v>45</v>
      </c>
      <c r="D65" s="102" t="s">
        <v>44</v>
      </c>
      <c r="E65" s="102" t="s">
        <v>43</v>
      </c>
      <c r="F65" s="119" t="s">
        <v>2505</v>
      </c>
      <c r="G65" s="133">
        <v>2</v>
      </c>
      <c r="H65" s="134" t="s">
        <v>74</v>
      </c>
      <c r="I65" s="133">
        <f>G65*1.5</f>
        <v>3</v>
      </c>
      <c r="J65" s="134" t="s">
        <v>72</v>
      </c>
      <c r="K65" s="135">
        <f t="shared" si="8"/>
        <v>0.99</v>
      </c>
      <c r="L65" s="135" t="s">
        <v>103</v>
      </c>
      <c r="M65" s="136">
        <f t="shared" si="9"/>
        <v>990</v>
      </c>
      <c r="N65" s="134" t="s">
        <v>71</v>
      </c>
    </row>
    <row r="66" spans="1:14">
      <c r="A66" s="215">
        <v>23</v>
      </c>
      <c r="B66" s="5"/>
      <c r="C66" s="5" t="s">
        <v>1390</v>
      </c>
      <c r="D66" s="5" t="s">
        <v>46</v>
      </c>
      <c r="E66" s="5" t="s">
        <v>43</v>
      </c>
      <c r="F66" s="12" t="s">
        <v>2229</v>
      </c>
      <c r="G66" s="12">
        <v>0</v>
      </c>
      <c r="H66" s="13" t="s">
        <v>74</v>
      </c>
      <c r="I66" s="12">
        <f>G66*1.5</f>
        <v>0</v>
      </c>
      <c r="J66" s="13" t="s">
        <v>72</v>
      </c>
      <c r="K66" s="30">
        <f t="shared" si="8"/>
        <v>0</v>
      </c>
      <c r="L66" s="30" t="s">
        <v>103</v>
      </c>
      <c r="M66" s="15">
        <f t="shared" si="9"/>
        <v>0</v>
      </c>
      <c r="N66" s="13" t="s">
        <v>71</v>
      </c>
    </row>
    <row r="67" spans="1:14">
      <c r="A67" s="215">
        <v>24</v>
      </c>
      <c r="B67" s="5"/>
      <c r="C67" s="5" t="s">
        <v>42</v>
      </c>
      <c r="D67" s="5" t="s">
        <v>41</v>
      </c>
      <c r="E67" s="5" t="s">
        <v>43</v>
      </c>
      <c r="F67" s="12" t="s">
        <v>2230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15">
        <v>25</v>
      </c>
      <c r="B68" s="5"/>
      <c r="C68" s="5" t="s">
        <v>1168</v>
      </c>
      <c r="D68" s="5"/>
      <c r="E68" s="5" t="s">
        <v>12</v>
      </c>
      <c r="F68" s="177" t="s">
        <v>75</v>
      </c>
      <c r="G68" s="12">
        <v>0</v>
      </c>
      <c r="H68" s="13" t="s">
        <v>74</v>
      </c>
      <c r="I68" s="12">
        <f>G68*4</f>
        <v>0</v>
      </c>
      <c r="J68" s="13" t="s">
        <v>72</v>
      </c>
      <c r="K68" s="30">
        <f t="shared" si="8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215">
        <v>26</v>
      </c>
      <c r="B69" s="5"/>
      <c r="C69" s="5" t="s">
        <v>1931</v>
      </c>
      <c r="D69" s="5"/>
      <c r="E69" s="5" t="s">
        <v>12</v>
      </c>
      <c r="F69" s="12" t="s">
        <v>990</v>
      </c>
      <c r="G69" s="12">
        <v>1</v>
      </c>
      <c r="H69" s="13" t="s">
        <v>74</v>
      </c>
      <c r="I69" s="12">
        <f t="shared" ref="I69" si="12">G69*1.5</f>
        <v>1.5</v>
      </c>
      <c r="J69" s="13" t="s">
        <v>72</v>
      </c>
      <c r="K69" s="30">
        <f t="shared" si="8"/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215">
        <v>27</v>
      </c>
      <c r="B70" s="5"/>
      <c r="C70" s="5" t="s">
        <v>1919</v>
      </c>
      <c r="D70" s="5"/>
      <c r="E70" s="5" t="s">
        <v>12</v>
      </c>
      <c r="F70" s="12" t="s">
        <v>505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15">
        <v>28</v>
      </c>
      <c r="B71" s="5"/>
      <c r="C71" s="5" t="s">
        <v>832</v>
      </c>
      <c r="D71" s="5"/>
      <c r="E71" s="5" t="s">
        <v>12</v>
      </c>
      <c r="F71" s="12" t="s">
        <v>1920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15">
        <v>29</v>
      </c>
      <c r="B72" s="5"/>
      <c r="C72" s="5" t="s">
        <v>1114</v>
      </c>
      <c r="D72" s="5"/>
      <c r="E72" s="5" t="s">
        <v>12</v>
      </c>
      <c r="F72" s="103" t="s">
        <v>322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15">
        <v>30</v>
      </c>
      <c r="B73" s="5"/>
      <c r="C73" s="5" t="s">
        <v>126</v>
      </c>
      <c r="D73" s="5"/>
      <c r="E73" s="5" t="s">
        <v>43</v>
      </c>
      <c r="F73" s="12" t="s">
        <v>271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8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15">
        <v>31</v>
      </c>
      <c r="B74" s="5"/>
      <c r="C74" s="5" t="s">
        <v>893</v>
      </c>
      <c r="D74" s="5"/>
      <c r="E74" s="5" t="s">
        <v>12</v>
      </c>
      <c r="F74" s="12" t="s">
        <v>220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15">
        <v>32</v>
      </c>
      <c r="B75" s="5"/>
      <c r="C75" s="5" t="s">
        <v>1193</v>
      </c>
      <c r="D75" s="5"/>
      <c r="E75" s="5" t="s">
        <v>43</v>
      </c>
      <c r="F75" s="12" t="s">
        <v>218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8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15">
        <v>33</v>
      </c>
      <c r="B76" s="5"/>
      <c r="C76" s="5" t="s">
        <v>686</v>
      </c>
      <c r="D76" s="5"/>
      <c r="E76" s="5" t="s">
        <v>12</v>
      </c>
      <c r="F76" s="12" t="s">
        <v>795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8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15">
        <v>34</v>
      </c>
      <c r="B77" s="5"/>
      <c r="C77" s="5" t="s">
        <v>1929</v>
      </c>
      <c r="D77" s="5"/>
      <c r="E77" s="5" t="s">
        <v>12</v>
      </c>
      <c r="F77" s="12" t="s">
        <v>1930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15">
        <v>35</v>
      </c>
      <c r="B78" s="5"/>
      <c r="C78" s="5" t="s">
        <v>52</v>
      </c>
      <c r="D78" s="5"/>
      <c r="E78" s="5" t="s">
        <v>12</v>
      </c>
      <c r="F78" s="5" t="s">
        <v>1918</v>
      </c>
      <c r="G78" s="30">
        <v>4</v>
      </c>
      <c r="H78" s="13" t="s">
        <v>74</v>
      </c>
      <c r="I78" s="12">
        <f>G78*1</f>
        <v>4</v>
      </c>
      <c r="J78" s="13" t="s">
        <v>72</v>
      </c>
      <c r="K78" s="30">
        <f t="shared" si="8"/>
        <v>1.32</v>
      </c>
      <c r="L78" s="30" t="s">
        <v>103</v>
      </c>
      <c r="M78" s="15">
        <f t="shared" si="9"/>
        <v>1320</v>
      </c>
      <c r="N78" s="13" t="s">
        <v>71</v>
      </c>
    </row>
    <row r="79" spans="1:14">
      <c r="A79" s="215">
        <v>36</v>
      </c>
      <c r="B79" s="5"/>
      <c r="C79" s="5" t="s">
        <v>1916</v>
      </c>
      <c r="D79" s="5"/>
      <c r="E79" s="5" t="s">
        <v>43</v>
      </c>
      <c r="F79" s="5" t="s">
        <v>1917</v>
      </c>
      <c r="G79" s="30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15">
        <v>37</v>
      </c>
      <c r="B80" s="5"/>
      <c r="C80" s="5" t="s">
        <v>49</v>
      </c>
      <c r="D80" s="5" t="s">
        <v>48</v>
      </c>
      <c r="E80" s="5" t="s">
        <v>1369</v>
      </c>
      <c r="F80" s="180" t="s">
        <v>75</v>
      </c>
      <c r="G80" s="12">
        <v>0</v>
      </c>
      <c r="H80" s="13" t="s">
        <v>74</v>
      </c>
      <c r="I80" s="12">
        <v>4</v>
      </c>
      <c r="J80" s="13" t="s">
        <v>72</v>
      </c>
      <c r="K80" s="12">
        <f t="shared" si="8"/>
        <v>1.32</v>
      </c>
      <c r="L80" s="13" t="s">
        <v>103</v>
      </c>
      <c r="M80" s="12">
        <f t="shared" si="9"/>
        <v>1320</v>
      </c>
      <c r="N80" s="13" t="s">
        <v>71</v>
      </c>
    </row>
    <row r="81" spans="1:14">
      <c r="A81" s="215">
        <v>38</v>
      </c>
      <c r="B81" s="5"/>
      <c r="C81" s="102" t="s">
        <v>1371</v>
      </c>
      <c r="D81" s="102" t="s">
        <v>25</v>
      </c>
      <c r="E81" s="102" t="s">
        <v>1372</v>
      </c>
      <c r="F81" s="180" t="s">
        <v>75</v>
      </c>
      <c r="G81" s="140">
        <v>0</v>
      </c>
      <c r="H81" s="141" t="s">
        <v>74</v>
      </c>
      <c r="I81" s="140">
        <v>7</v>
      </c>
      <c r="J81" s="141" t="s">
        <v>72</v>
      </c>
      <c r="K81" s="142" t="s">
        <v>1373</v>
      </c>
      <c r="L81" s="141" t="s">
        <v>103</v>
      </c>
      <c r="M81" s="142" t="s">
        <v>1374</v>
      </c>
      <c r="N81" s="141" t="s">
        <v>71</v>
      </c>
    </row>
    <row r="82" spans="1:14">
      <c r="A82" s="281" t="s">
        <v>54</v>
      </c>
      <c r="B82" s="282"/>
      <c r="C82" s="282"/>
      <c r="D82" s="282"/>
      <c r="E82" s="283"/>
      <c r="F82" s="214"/>
      <c r="G82" s="12">
        <f>SUM(G44:G81)</f>
        <v>51</v>
      </c>
      <c r="H82" s="13" t="s">
        <v>74</v>
      </c>
      <c r="I82" s="12">
        <f>SUM(I44:I80)</f>
        <v>159</v>
      </c>
      <c r="J82" s="13" t="s">
        <v>72</v>
      </c>
      <c r="K82" s="30">
        <f>I82*0.33</f>
        <v>52.470000000000006</v>
      </c>
      <c r="L82" s="30" t="s">
        <v>103</v>
      </c>
      <c r="M82" s="34">
        <f>SUM(M44:M80)</f>
        <v>52470</v>
      </c>
      <c r="N82" s="13" t="s">
        <v>71</v>
      </c>
    </row>
    <row r="84" spans="1:14">
      <c r="A84" s="317" t="s">
        <v>1932</v>
      </c>
      <c r="B84" s="317" t="s">
        <v>0</v>
      </c>
      <c r="C84" s="317" t="s">
        <v>2</v>
      </c>
      <c r="D84" s="317" t="s">
        <v>4</v>
      </c>
      <c r="E84" s="317" t="s">
        <v>1</v>
      </c>
      <c r="F84" s="317" t="s">
        <v>280</v>
      </c>
      <c r="G84" s="319" t="s">
        <v>5</v>
      </c>
      <c r="H84" s="320"/>
      <c r="I84" s="319" t="s">
        <v>6</v>
      </c>
      <c r="J84" s="320"/>
      <c r="K84" s="319" t="s">
        <v>101</v>
      </c>
      <c r="L84" s="320"/>
      <c r="M84" s="319" t="s">
        <v>102</v>
      </c>
      <c r="N84" s="320"/>
    </row>
    <row r="85" spans="1:14">
      <c r="A85" s="318"/>
      <c r="B85" s="318"/>
      <c r="C85" s="318"/>
      <c r="D85" s="318"/>
      <c r="E85" s="318"/>
      <c r="F85" s="318"/>
      <c r="G85" s="321"/>
      <c r="H85" s="322"/>
      <c r="I85" s="321"/>
      <c r="J85" s="322"/>
      <c r="K85" s="321"/>
      <c r="L85" s="322"/>
      <c r="M85" s="321"/>
      <c r="N85" s="322"/>
    </row>
    <row r="86" spans="1:14">
      <c r="A86" s="170">
        <v>1</v>
      </c>
      <c r="B86" s="171" t="s">
        <v>62</v>
      </c>
      <c r="C86" s="172" t="s">
        <v>3</v>
      </c>
      <c r="D86" s="172" t="s">
        <v>7</v>
      </c>
      <c r="E86" s="172" t="s">
        <v>8</v>
      </c>
      <c r="F86" s="173" t="s">
        <v>2507</v>
      </c>
      <c r="G86" s="173">
        <v>5</v>
      </c>
      <c r="H86" s="174" t="s">
        <v>74</v>
      </c>
      <c r="I86" s="173">
        <f t="shared" ref="I86:I88" si="14">G86*6</f>
        <v>30</v>
      </c>
      <c r="J86" s="174" t="s">
        <v>72</v>
      </c>
      <c r="K86" s="175">
        <f t="shared" ref="K86:K122" si="15">I86*0.33</f>
        <v>9.9</v>
      </c>
      <c r="L86" s="175" t="s">
        <v>103</v>
      </c>
      <c r="M86" s="176">
        <f t="shared" ref="M86:M122" si="16">K86*1000</f>
        <v>9900</v>
      </c>
      <c r="N86" s="174" t="s">
        <v>71</v>
      </c>
    </row>
    <row r="87" spans="1:14">
      <c r="A87" s="163">
        <v>2</v>
      </c>
      <c r="B87" s="162" t="s">
        <v>2506</v>
      </c>
      <c r="C87" s="5" t="s">
        <v>56</v>
      </c>
      <c r="D87" s="5" t="s">
        <v>93</v>
      </c>
      <c r="E87" s="5" t="s">
        <v>8</v>
      </c>
      <c r="F87" s="93" t="s">
        <v>2231</v>
      </c>
      <c r="G87" s="12">
        <v>3</v>
      </c>
      <c r="H87" s="13" t="s">
        <v>74</v>
      </c>
      <c r="I87" s="12">
        <f t="shared" si="14"/>
        <v>18</v>
      </c>
      <c r="J87" s="13" t="s">
        <v>72</v>
      </c>
      <c r="K87" s="30">
        <f t="shared" si="15"/>
        <v>5.94</v>
      </c>
      <c r="L87" s="30" t="s">
        <v>103</v>
      </c>
      <c r="M87" s="15">
        <f t="shared" si="16"/>
        <v>5940</v>
      </c>
      <c r="N87" s="13" t="s">
        <v>71</v>
      </c>
    </row>
    <row r="88" spans="1:14">
      <c r="A88" s="163">
        <v>3</v>
      </c>
      <c r="B88" s="5"/>
      <c r="C88" s="5" t="s">
        <v>15</v>
      </c>
      <c r="D88" s="5" t="s">
        <v>647</v>
      </c>
      <c r="E88" s="5" t="s">
        <v>8</v>
      </c>
      <c r="F88" s="12" t="s">
        <v>1907</v>
      </c>
      <c r="G88" s="12">
        <v>2</v>
      </c>
      <c r="H88" s="13" t="s">
        <v>74</v>
      </c>
      <c r="I88" s="12">
        <f t="shared" si="14"/>
        <v>12</v>
      </c>
      <c r="J88" s="13" t="s">
        <v>72</v>
      </c>
      <c r="K88" s="30">
        <f t="shared" si="15"/>
        <v>3.96</v>
      </c>
      <c r="L88" s="30" t="s">
        <v>103</v>
      </c>
      <c r="M88" s="15">
        <f t="shared" si="16"/>
        <v>3960</v>
      </c>
      <c r="N88" s="13" t="s">
        <v>71</v>
      </c>
    </row>
    <row r="89" spans="1:14">
      <c r="A89" s="163">
        <v>4</v>
      </c>
      <c r="B89" s="5"/>
      <c r="C89" s="5" t="s">
        <v>17</v>
      </c>
      <c r="D89" s="5" t="s">
        <v>16</v>
      </c>
      <c r="E89" s="5" t="s">
        <v>8</v>
      </c>
      <c r="F89" s="12" t="s">
        <v>2508</v>
      </c>
      <c r="G89" s="12">
        <v>3</v>
      </c>
      <c r="H89" s="13" t="s">
        <v>74</v>
      </c>
      <c r="I89" s="12">
        <f>G89*F3470</f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5</v>
      </c>
      <c r="B90" s="5"/>
      <c r="C90" s="5" t="s">
        <v>251</v>
      </c>
      <c r="D90" s="5" t="s">
        <v>18</v>
      </c>
      <c r="E90" s="5" t="s">
        <v>8</v>
      </c>
      <c r="F90" s="12" t="s">
        <v>1387</v>
      </c>
      <c r="G90" s="12">
        <v>4</v>
      </c>
      <c r="H90" s="13" t="s">
        <v>74</v>
      </c>
      <c r="I90" s="12">
        <f t="shared" ref="I90:I94" si="17">G90*6</f>
        <v>24</v>
      </c>
      <c r="J90" s="13" t="s">
        <v>72</v>
      </c>
      <c r="K90" s="30">
        <f t="shared" si="15"/>
        <v>7.92</v>
      </c>
      <c r="L90" s="30" t="s">
        <v>103</v>
      </c>
      <c r="M90" s="15">
        <f t="shared" si="16"/>
        <v>7920</v>
      </c>
      <c r="N90" s="13" t="s">
        <v>71</v>
      </c>
    </row>
    <row r="91" spans="1:14">
      <c r="A91" s="163">
        <v>6</v>
      </c>
      <c r="B91" s="5"/>
      <c r="C91" s="9" t="s">
        <v>52</v>
      </c>
      <c r="D91" s="9" t="s">
        <v>51</v>
      </c>
      <c r="E91" s="9" t="s">
        <v>8</v>
      </c>
      <c r="F91" s="72" t="s">
        <v>2509</v>
      </c>
      <c r="G91" s="12">
        <v>3</v>
      </c>
      <c r="H91" s="13" t="s">
        <v>74</v>
      </c>
      <c r="I91" s="12">
        <f t="shared" si="17"/>
        <v>18</v>
      </c>
      <c r="J91" s="13" t="s">
        <v>72</v>
      </c>
      <c r="K91" s="30">
        <f t="shared" si="15"/>
        <v>5.94</v>
      </c>
      <c r="L91" s="30" t="s">
        <v>103</v>
      </c>
      <c r="M91" s="15">
        <f t="shared" si="16"/>
        <v>5940</v>
      </c>
      <c r="N91" s="13" t="s">
        <v>71</v>
      </c>
    </row>
    <row r="92" spans="1:14">
      <c r="A92" s="163">
        <v>7</v>
      </c>
      <c r="B92" s="5"/>
      <c r="C92" s="5" t="s">
        <v>10</v>
      </c>
      <c r="D92" s="5" t="s">
        <v>93</v>
      </c>
      <c r="E92" s="5" t="s">
        <v>8</v>
      </c>
      <c r="F92" s="12" t="s">
        <v>859</v>
      </c>
      <c r="G92" s="12">
        <v>4</v>
      </c>
      <c r="H92" s="13" t="s">
        <v>74</v>
      </c>
      <c r="I92" s="12">
        <f t="shared" si="17"/>
        <v>24</v>
      </c>
      <c r="J92" s="13" t="s">
        <v>72</v>
      </c>
      <c r="K92" s="30">
        <f t="shared" si="15"/>
        <v>7.92</v>
      </c>
      <c r="L92" s="30" t="s">
        <v>103</v>
      </c>
      <c r="M92" s="15">
        <f t="shared" si="16"/>
        <v>7920</v>
      </c>
      <c r="N92" s="13" t="s">
        <v>71</v>
      </c>
    </row>
    <row r="93" spans="1:14">
      <c r="A93" s="215">
        <v>8</v>
      </c>
      <c r="B93" s="5"/>
      <c r="C93" s="102" t="s">
        <v>26</v>
      </c>
      <c r="D93" s="102" t="s">
        <v>89</v>
      </c>
      <c r="E93" s="102" t="s">
        <v>8</v>
      </c>
      <c r="F93" s="119" t="s">
        <v>2234</v>
      </c>
      <c r="G93" s="133">
        <v>4</v>
      </c>
      <c r="H93" s="134" t="s">
        <v>74</v>
      </c>
      <c r="I93" s="133">
        <f t="shared" si="17"/>
        <v>24</v>
      </c>
      <c r="J93" s="134" t="s">
        <v>72</v>
      </c>
      <c r="K93" s="30">
        <f t="shared" si="15"/>
        <v>7.92</v>
      </c>
      <c r="L93" s="135" t="s">
        <v>103</v>
      </c>
      <c r="M93" s="136">
        <f t="shared" si="16"/>
        <v>7920</v>
      </c>
      <c r="N93" s="134" t="s">
        <v>71</v>
      </c>
    </row>
    <row r="94" spans="1:14">
      <c r="A94" s="215">
        <v>9</v>
      </c>
      <c r="B94" s="5"/>
      <c r="C94" s="5" t="s">
        <v>94</v>
      </c>
      <c r="D94" s="5" t="s">
        <v>95</v>
      </c>
      <c r="E94" s="5" t="s">
        <v>8</v>
      </c>
      <c r="F94" s="177" t="s">
        <v>75</v>
      </c>
      <c r="G94" s="12">
        <v>0</v>
      </c>
      <c r="H94" s="13" t="s">
        <v>74</v>
      </c>
      <c r="I94" s="12">
        <f t="shared" si="17"/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215">
        <v>10</v>
      </c>
      <c r="B95" s="5"/>
      <c r="C95" s="5" t="s">
        <v>190</v>
      </c>
      <c r="D95" s="5" t="s">
        <v>20</v>
      </c>
      <c r="E95" s="5" t="s">
        <v>173</v>
      </c>
      <c r="F95" s="177" t="s">
        <v>75</v>
      </c>
      <c r="G95" s="12">
        <v>0</v>
      </c>
      <c r="H95" s="13" t="s">
        <v>74</v>
      </c>
      <c r="I95" s="12">
        <f>G95*7</f>
        <v>0</v>
      </c>
      <c r="J95" s="13" t="s">
        <v>72</v>
      </c>
      <c r="K95" s="30">
        <f t="shared" si="15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15">
        <v>11</v>
      </c>
      <c r="B96" s="5"/>
      <c r="C96" s="5" t="s">
        <v>34</v>
      </c>
      <c r="D96" s="5" t="s">
        <v>134</v>
      </c>
      <c r="E96" s="5" t="s">
        <v>173</v>
      </c>
      <c r="F96" s="181" t="s">
        <v>371</v>
      </c>
      <c r="G96" s="12">
        <v>1</v>
      </c>
      <c r="H96" s="13" t="s">
        <v>74</v>
      </c>
      <c r="I96" s="12">
        <f>G96*7</f>
        <v>7</v>
      </c>
      <c r="J96" s="13" t="s">
        <v>72</v>
      </c>
      <c r="K96" s="30">
        <f t="shared" si="15"/>
        <v>2.31</v>
      </c>
      <c r="L96" s="30" t="s">
        <v>103</v>
      </c>
      <c r="M96" s="15">
        <f t="shared" si="16"/>
        <v>2310</v>
      </c>
      <c r="N96" s="13" t="s">
        <v>71</v>
      </c>
    </row>
    <row r="97" spans="1:14">
      <c r="A97" s="215">
        <v>12</v>
      </c>
      <c r="B97" s="5"/>
      <c r="C97" s="5" t="s">
        <v>23</v>
      </c>
      <c r="D97" s="5" t="s">
        <v>136</v>
      </c>
      <c r="E97" s="5" t="s">
        <v>12</v>
      </c>
      <c r="F97" s="181" t="s">
        <v>2510</v>
      </c>
      <c r="G97" s="12">
        <v>1</v>
      </c>
      <c r="H97" s="13" t="s">
        <v>74</v>
      </c>
      <c r="I97" s="12">
        <f t="shared" ref="I97:I106" si="18">G97*1</f>
        <v>1</v>
      </c>
      <c r="J97" s="13" t="s">
        <v>72</v>
      </c>
      <c r="K97" s="30">
        <f t="shared" si="15"/>
        <v>0.33</v>
      </c>
      <c r="L97" s="30" t="s">
        <v>103</v>
      </c>
      <c r="M97" s="15">
        <f t="shared" si="16"/>
        <v>330</v>
      </c>
      <c r="N97" s="13" t="s">
        <v>71</v>
      </c>
    </row>
    <row r="98" spans="1:14">
      <c r="A98" s="215">
        <v>13</v>
      </c>
      <c r="B98" s="5"/>
      <c r="C98" s="5" t="s">
        <v>90</v>
      </c>
      <c r="D98" s="5" t="s">
        <v>91</v>
      </c>
      <c r="E98" s="5" t="s">
        <v>12</v>
      </c>
      <c r="F98" s="12" t="s">
        <v>1342</v>
      </c>
      <c r="G98" s="12">
        <v>1</v>
      </c>
      <c r="H98" s="13" t="s">
        <v>74</v>
      </c>
      <c r="I98" s="12">
        <f t="shared" si="18"/>
        <v>1</v>
      </c>
      <c r="J98" s="13" t="s">
        <v>72</v>
      </c>
      <c r="K98" s="30">
        <f t="shared" si="15"/>
        <v>0.33</v>
      </c>
      <c r="L98" s="30" t="s">
        <v>103</v>
      </c>
      <c r="M98" s="15">
        <f t="shared" si="16"/>
        <v>330</v>
      </c>
      <c r="N98" s="13" t="s">
        <v>71</v>
      </c>
    </row>
    <row r="99" spans="1:14">
      <c r="A99" s="215">
        <v>14</v>
      </c>
      <c r="B99" s="5"/>
      <c r="C99" s="5" t="s">
        <v>81</v>
      </c>
      <c r="D99" s="5" t="s">
        <v>82</v>
      </c>
      <c r="E99" s="5" t="s">
        <v>12</v>
      </c>
      <c r="F99" s="181" t="s">
        <v>2511</v>
      </c>
      <c r="G99" s="12">
        <v>1</v>
      </c>
      <c r="H99" s="13" t="s">
        <v>74</v>
      </c>
      <c r="I99" s="12">
        <f t="shared" si="18"/>
        <v>1</v>
      </c>
      <c r="J99" s="13" t="s">
        <v>72</v>
      </c>
      <c r="K99" s="30">
        <f t="shared" si="15"/>
        <v>0.33</v>
      </c>
      <c r="L99" s="30" t="s">
        <v>103</v>
      </c>
      <c r="M99" s="15">
        <f t="shared" si="16"/>
        <v>330</v>
      </c>
      <c r="N99" s="13" t="s">
        <v>71</v>
      </c>
    </row>
    <row r="100" spans="1:14">
      <c r="A100" s="215">
        <v>15</v>
      </c>
      <c r="B100" s="5"/>
      <c r="C100" s="5" t="s">
        <v>11</v>
      </c>
      <c r="D100" s="5" t="s">
        <v>13</v>
      </c>
      <c r="E100" s="5" t="s">
        <v>12</v>
      </c>
      <c r="F100" s="113" t="s">
        <v>1941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215">
        <v>16</v>
      </c>
      <c r="B101" s="5"/>
      <c r="C101" s="5" t="s">
        <v>28</v>
      </c>
      <c r="D101" s="5" t="s">
        <v>27</v>
      </c>
      <c r="E101" s="5" t="s">
        <v>12</v>
      </c>
      <c r="F101" s="12" t="s">
        <v>1913</v>
      </c>
      <c r="G101" s="12">
        <v>1</v>
      </c>
      <c r="H101" s="13" t="s">
        <v>74</v>
      </c>
      <c r="I101" s="12">
        <f t="shared" si="18"/>
        <v>1</v>
      </c>
      <c r="J101" s="13" t="s">
        <v>72</v>
      </c>
      <c r="K101" s="30">
        <f t="shared" si="15"/>
        <v>0.33</v>
      </c>
      <c r="L101" s="30" t="s">
        <v>103</v>
      </c>
      <c r="M101" s="15">
        <f t="shared" si="16"/>
        <v>330</v>
      </c>
      <c r="N101" s="13" t="s">
        <v>71</v>
      </c>
    </row>
    <row r="102" spans="1:14">
      <c r="A102" s="215">
        <v>17</v>
      </c>
      <c r="B102" s="5"/>
      <c r="C102" s="102" t="s">
        <v>30</v>
      </c>
      <c r="D102" s="102" t="s">
        <v>29</v>
      </c>
      <c r="E102" s="102" t="s">
        <v>12</v>
      </c>
      <c r="F102" s="133" t="s">
        <v>2209</v>
      </c>
      <c r="G102" s="133">
        <v>3</v>
      </c>
      <c r="H102" s="134" t="s">
        <v>74</v>
      </c>
      <c r="I102" s="133">
        <f t="shared" si="18"/>
        <v>3</v>
      </c>
      <c r="J102" s="134" t="s">
        <v>72</v>
      </c>
      <c r="K102" s="135">
        <f t="shared" si="15"/>
        <v>0.99</v>
      </c>
      <c r="L102" s="135" t="s">
        <v>103</v>
      </c>
      <c r="M102" s="136">
        <f t="shared" si="16"/>
        <v>990</v>
      </c>
      <c r="N102" s="134" t="s">
        <v>71</v>
      </c>
    </row>
    <row r="103" spans="1:14">
      <c r="A103" s="215">
        <v>18</v>
      </c>
      <c r="B103" s="5"/>
      <c r="C103" s="5" t="s">
        <v>32</v>
      </c>
      <c r="D103" s="5" t="s">
        <v>33</v>
      </c>
      <c r="E103" s="5" t="s">
        <v>12</v>
      </c>
      <c r="F103" s="177" t="s">
        <v>75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5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>
      <c r="A104" s="215">
        <v>19</v>
      </c>
      <c r="B104" s="5"/>
      <c r="C104" s="5" t="s">
        <v>38</v>
      </c>
      <c r="D104" s="5" t="s">
        <v>37</v>
      </c>
      <c r="E104" s="5" t="s">
        <v>12</v>
      </c>
      <c r="F104" s="12" t="s">
        <v>1924</v>
      </c>
      <c r="G104" s="12">
        <v>1</v>
      </c>
      <c r="H104" s="13" t="s">
        <v>74</v>
      </c>
      <c r="I104" s="12">
        <f t="shared" si="18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15">
        <v>20</v>
      </c>
      <c r="B105" s="5"/>
      <c r="C105" s="5" t="s">
        <v>40</v>
      </c>
      <c r="D105" s="5" t="s">
        <v>39</v>
      </c>
      <c r="E105" s="5" t="s">
        <v>12</v>
      </c>
      <c r="F105" s="177" t="s">
        <v>75</v>
      </c>
      <c r="G105" s="12">
        <v>0</v>
      </c>
      <c r="H105" s="13" t="s">
        <v>74</v>
      </c>
      <c r="I105" s="12">
        <f t="shared" si="18"/>
        <v>0</v>
      </c>
      <c r="J105" s="13" t="s">
        <v>72</v>
      </c>
      <c r="K105" s="30">
        <f t="shared" si="15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215">
        <v>21</v>
      </c>
      <c r="B106" s="5"/>
      <c r="C106" s="5" t="s">
        <v>52</v>
      </c>
      <c r="D106" s="5" t="s">
        <v>79</v>
      </c>
      <c r="E106" s="5" t="s">
        <v>12</v>
      </c>
      <c r="F106" s="12" t="s">
        <v>1962</v>
      </c>
      <c r="G106" s="12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215">
        <v>22</v>
      </c>
      <c r="B107" s="5"/>
      <c r="C107" s="102" t="s">
        <v>45</v>
      </c>
      <c r="D107" s="102" t="s">
        <v>44</v>
      </c>
      <c r="E107" s="102" t="s">
        <v>43</v>
      </c>
      <c r="F107" s="119" t="s">
        <v>2235</v>
      </c>
      <c r="G107" s="133">
        <v>2</v>
      </c>
      <c r="H107" s="134" t="s">
        <v>74</v>
      </c>
      <c r="I107" s="133">
        <f>G107*1.5</f>
        <v>3</v>
      </c>
      <c r="J107" s="134" t="s">
        <v>72</v>
      </c>
      <c r="K107" s="135">
        <f t="shared" si="15"/>
        <v>0.99</v>
      </c>
      <c r="L107" s="135" t="s">
        <v>103</v>
      </c>
      <c r="M107" s="136">
        <f t="shared" si="16"/>
        <v>990</v>
      </c>
      <c r="N107" s="134" t="s">
        <v>71</v>
      </c>
    </row>
    <row r="108" spans="1:14">
      <c r="A108" s="215">
        <v>23</v>
      </c>
      <c r="B108" s="5"/>
      <c r="C108" s="5" t="s">
        <v>1390</v>
      </c>
      <c r="D108" s="5" t="s">
        <v>46</v>
      </c>
      <c r="E108" s="5" t="s">
        <v>43</v>
      </c>
      <c r="F108" s="181" t="s">
        <v>2236</v>
      </c>
      <c r="G108" s="12">
        <v>1</v>
      </c>
      <c r="H108" s="13" t="s">
        <v>74</v>
      </c>
      <c r="I108" s="12">
        <f>G108*1.5</f>
        <v>1.5</v>
      </c>
      <c r="J108" s="13" t="s">
        <v>72</v>
      </c>
      <c r="K108" s="30">
        <f t="shared" si="15"/>
        <v>0.495</v>
      </c>
      <c r="L108" s="30" t="s">
        <v>103</v>
      </c>
      <c r="M108" s="15">
        <f t="shared" si="16"/>
        <v>495</v>
      </c>
      <c r="N108" s="13" t="s">
        <v>71</v>
      </c>
    </row>
    <row r="109" spans="1:14">
      <c r="A109" s="215">
        <v>24</v>
      </c>
      <c r="B109" s="5"/>
      <c r="C109" s="5" t="s">
        <v>42</v>
      </c>
      <c r="D109" s="5" t="s">
        <v>41</v>
      </c>
      <c r="E109" s="5" t="s">
        <v>43</v>
      </c>
      <c r="F109" s="181" t="s">
        <v>2237</v>
      </c>
      <c r="G109" s="12">
        <v>1</v>
      </c>
      <c r="H109" s="13" t="s">
        <v>74</v>
      </c>
      <c r="I109" s="12">
        <f>G109*1.5</f>
        <v>1.5</v>
      </c>
      <c r="J109" s="13" t="s">
        <v>72</v>
      </c>
      <c r="K109" s="30">
        <f t="shared" si="15"/>
        <v>0.495</v>
      </c>
      <c r="L109" s="30" t="s">
        <v>103</v>
      </c>
      <c r="M109" s="15">
        <f t="shared" si="16"/>
        <v>495</v>
      </c>
      <c r="N109" s="13" t="s">
        <v>71</v>
      </c>
    </row>
    <row r="110" spans="1:14">
      <c r="A110" s="215">
        <v>25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G110*4</f>
        <v>4</v>
      </c>
      <c r="J110" s="13" t="s">
        <v>72</v>
      </c>
      <c r="K110" s="30">
        <f t="shared" si="15"/>
        <v>1.32</v>
      </c>
      <c r="L110" s="30" t="s">
        <v>103</v>
      </c>
      <c r="M110" s="15">
        <f t="shared" si="16"/>
        <v>1320</v>
      </c>
      <c r="N110" s="13" t="s">
        <v>71</v>
      </c>
    </row>
    <row r="111" spans="1:14">
      <c r="A111" s="215">
        <v>26</v>
      </c>
      <c r="B111" s="5"/>
      <c r="C111" s="5" t="s">
        <v>1931</v>
      </c>
      <c r="D111" s="5"/>
      <c r="E111" s="5" t="s">
        <v>12</v>
      </c>
      <c r="F111" s="12" t="s">
        <v>990</v>
      </c>
      <c r="G111" s="12">
        <v>1</v>
      </c>
      <c r="H111" s="13" t="s">
        <v>74</v>
      </c>
      <c r="I111" s="12">
        <f t="shared" ref="I111" si="19">G111*1.5</f>
        <v>1.5</v>
      </c>
      <c r="J111" s="13" t="s">
        <v>72</v>
      </c>
      <c r="K111" s="30">
        <f t="shared" si="15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15">
        <v>27</v>
      </c>
      <c r="B112" s="5"/>
      <c r="C112" s="5" t="s">
        <v>1919</v>
      </c>
      <c r="D112" s="5"/>
      <c r="E112" s="5" t="s">
        <v>12</v>
      </c>
      <c r="F112" s="12" t="s">
        <v>505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15">
        <v>28</v>
      </c>
      <c r="B113" s="5"/>
      <c r="C113" s="5" t="s">
        <v>1039</v>
      </c>
      <c r="D113" s="5"/>
      <c r="E113" s="5" t="s">
        <v>43</v>
      </c>
      <c r="F113" s="12" t="s">
        <v>2238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15">
        <v>29</v>
      </c>
      <c r="B114" s="5"/>
      <c r="C114" s="5" t="s">
        <v>1114</v>
      </c>
      <c r="D114" s="5"/>
      <c r="E114" s="5" t="s">
        <v>12</v>
      </c>
      <c r="F114" s="103" t="s">
        <v>322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5"/>
        <v>0.33</v>
      </c>
      <c r="L114" s="30" t="s">
        <v>103</v>
      </c>
      <c r="M114" s="15">
        <f t="shared" si="16"/>
        <v>330</v>
      </c>
      <c r="N114" s="13" t="s">
        <v>71</v>
      </c>
    </row>
    <row r="115" spans="1:14">
      <c r="A115" s="215">
        <v>30</v>
      </c>
      <c r="B115" s="5"/>
      <c r="C115" s="5" t="s">
        <v>1946</v>
      </c>
      <c r="D115" s="5"/>
      <c r="E115" s="5" t="s">
        <v>12</v>
      </c>
      <c r="F115" s="12" t="s">
        <v>995</v>
      </c>
      <c r="G115" s="12">
        <v>2</v>
      </c>
      <c r="H115" s="13" t="s">
        <v>74</v>
      </c>
      <c r="I115" s="12">
        <f t="shared" ref="I115" si="20">G115*4</f>
        <v>8</v>
      </c>
      <c r="J115" s="13" t="s">
        <v>72</v>
      </c>
      <c r="K115" s="30">
        <f t="shared" si="15"/>
        <v>2.64</v>
      </c>
      <c r="L115" s="30" t="s">
        <v>103</v>
      </c>
      <c r="M115" s="15">
        <f t="shared" si="16"/>
        <v>2640</v>
      </c>
      <c r="N115" s="13" t="s">
        <v>71</v>
      </c>
    </row>
    <row r="116" spans="1:14">
      <c r="A116" s="215">
        <v>31</v>
      </c>
      <c r="B116" s="5"/>
      <c r="C116" s="5" t="s">
        <v>893</v>
      </c>
      <c r="D116" s="5"/>
      <c r="E116" s="5" t="s">
        <v>12</v>
      </c>
      <c r="F116" s="12" t="s">
        <v>220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15">
        <v>32</v>
      </c>
      <c r="B117" s="5"/>
      <c r="C117" s="5" t="s">
        <v>1193</v>
      </c>
      <c r="D117" s="5"/>
      <c r="E117" s="5" t="s">
        <v>43</v>
      </c>
      <c r="F117" s="12" t="s">
        <v>1947</v>
      </c>
      <c r="G117" s="12">
        <v>2</v>
      </c>
      <c r="H117" s="13" t="s">
        <v>74</v>
      </c>
      <c r="I117" s="12">
        <f>G117*1</f>
        <v>2</v>
      </c>
      <c r="J117" s="13" t="s">
        <v>72</v>
      </c>
      <c r="K117" s="30">
        <f t="shared" si="15"/>
        <v>0.66</v>
      </c>
      <c r="L117" s="30" t="s">
        <v>103</v>
      </c>
      <c r="M117" s="15">
        <f t="shared" si="16"/>
        <v>660</v>
      </c>
      <c r="N117" s="13" t="s">
        <v>71</v>
      </c>
    </row>
    <row r="118" spans="1:14">
      <c r="A118" s="215">
        <v>33</v>
      </c>
      <c r="B118" s="5"/>
      <c r="C118" s="5" t="s">
        <v>686</v>
      </c>
      <c r="D118" s="5"/>
      <c r="E118" s="5" t="s">
        <v>12</v>
      </c>
      <c r="F118" s="12" t="s">
        <v>795</v>
      </c>
      <c r="G118" s="12">
        <v>1</v>
      </c>
      <c r="H118" s="13" t="s">
        <v>74</v>
      </c>
      <c r="I118" s="12">
        <f>G118*1.5</f>
        <v>1.5</v>
      </c>
      <c r="J118" s="13" t="s">
        <v>72</v>
      </c>
      <c r="K118" s="30">
        <f t="shared" si="15"/>
        <v>0.495</v>
      </c>
      <c r="L118" s="30" t="s">
        <v>103</v>
      </c>
      <c r="M118" s="15">
        <f t="shared" si="16"/>
        <v>495</v>
      </c>
      <c r="N118" s="13" t="s">
        <v>71</v>
      </c>
    </row>
    <row r="119" spans="1:14">
      <c r="A119" s="215">
        <v>34</v>
      </c>
      <c r="B119" s="5"/>
      <c r="C119" s="5" t="s">
        <v>1929</v>
      </c>
      <c r="D119" s="5"/>
      <c r="E119" s="5" t="s">
        <v>12</v>
      </c>
      <c r="F119" s="12" t="s">
        <v>1930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 t="shared" si="15"/>
        <v>0.33</v>
      </c>
      <c r="L119" s="30" t="s">
        <v>103</v>
      </c>
      <c r="M119" s="15">
        <f t="shared" si="16"/>
        <v>330</v>
      </c>
      <c r="N119" s="13" t="s">
        <v>71</v>
      </c>
    </row>
    <row r="120" spans="1:14">
      <c r="A120" s="215">
        <v>35</v>
      </c>
      <c r="B120" s="5"/>
      <c r="C120" s="5" t="s">
        <v>52</v>
      </c>
      <c r="D120" s="5"/>
      <c r="E120" s="5" t="s">
        <v>12</v>
      </c>
      <c r="F120" s="5" t="s">
        <v>1918</v>
      </c>
      <c r="G120" s="30">
        <v>4</v>
      </c>
      <c r="H120" s="13" t="s">
        <v>74</v>
      </c>
      <c r="I120" s="12">
        <f>G120*1</f>
        <v>4</v>
      </c>
      <c r="J120" s="13" t="s">
        <v>72</v>
      </c>
      <c r="K120" s="30">
        <f t="shared" si="15"/>
        <v>1.32</v>
      </c>
      <c r="L120" s="30" t="s">
        <v>103</v>
      </c>
      <c r="M120" s="15">
        <f t="shared" si="16"/>
        <v>1320</v>
      </c>
      <c r="N120" s="13" t="s">
        <v>71</v>
      </c>
    </row>
    <row r="121" spans="1:14">
      <c r="A121" s="215">
        <v>36</v>
      </c>
      <c r="B121" s="5"/>
      <c r="C121" s="5" t="s">
        <v>1916</v>
      </c>
      <c r="D121" s="5"/>
      <c r="E121" s="5" t="s">
        <v>43</v>
      </c>
      <c r="F121" s="5" t="s">
        <v>1917</v>
      </c>
      <c r="G121" s="30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215">
        <v>37</v>
      </c>
      <c r="B122" s="5"/>
      <c r="C122" s="5" t="s">
        <v>49</v>
      </c>
      <c r="D122" s="5" t="s">
        <v>48</v>
      </c>
      <c r="E122" s="5" t="s">
        <v>1369</v>
      </c>
      <c r="F122" s="180" t="s">
        <v>75</v>
      </c>
      <c r="G122" s="12">
        <v>0</v>
      </c>
      <c r="H122" s="13" t="s">
        <v>74</v>
      </c>
      <c r="I122" s="12">
        <v>4</v>
      </c>
      <c r="J122" s="13" t="s">
        <v>72</v>
      </c>
      <c r="K122" s="12">
        <f t="shared" si="15"/>
        <v>1.32</v>
      </c>
      <c r="L122" s="13" t="s">
        <v>103</v>
      </c>
      <c r="M122" s="12">
        <f t="shared" si="16"/>
        <v>1320</v>
      </c>
      <c r="N122" s="13" t="s">
        <v>71</v>
      </c>
    </row>
    <row r="123" spans="1:14">
      <c r="A123" s="215">
        <v>38</v>
      </c>
      <c r="B123" s="5"/>
      <c r="C123" s="102" t="s">
        <v>124</v>
      </c>
      <c r="D123" s="102"/>
      <c r="E123" s="102" t="s">
        <v>12</v>
      </c>
      <c r="F123" s="180" t="s">
        <v>75</v>
      </c>
      <c r="G123" s="140">
        <v>0</v>
      </c>
      <c r="H123" s="141" t="s">
        <v>74</v>
      </c>
      <c r="I123" s="140">
        <v>7</v>
      </c>
      <c r="J123" s="141" t="s">
        <v>72</v>
      </c>
      <c r="K123" s="142" t="s">
        <v>1373</v>
      </c>
      <c r="L123" s="141" t="s">
        <v>103</v>
      </c>
      <c r="M123" s="142" t="s">
        <v>1374</v>
      </c>
      <c r="N123" s="141" t="s">
        <v>71</v>
      </c>
    </row>
    <row r="124" spans="1:14">
      <c r="A124" s="281" t="s">
        <v>54</v>
      </c>
      <c r="B124" s="282"/>
      <c r="C124" s="282"/>
      <c r="D124" s="282"/>
      <c r="E124" s="283"/>
      <c r="F124" s="214"/>
      <c r="G124" s="12">
        <f>SUM(G86:G123)</f>
        <v>60</v>
      </c>
      <c r="H124" s="13" t="s">
        <v>74</v>
      </c>
      <c r="I124" s="12">
        <f>SUM(I86:I122)</f>
        <v>204</v>
      </c>
      <c r="J124" s="13" t="s">
        <v>72</v>
      </c>
      <c r="K124" s="30">
        <f>I124*0.33</f>
        <v>67.320000000000007</v>
      </c>
      <c r="L124" s="30" t="s">
        <v>103</v>
      </c>
      <c r="M124" s="34">
        <f>SUM(M86:M122)</f>
        <v>67320</v>
      </c>
      <c r="N124" s="13" t="s">
        <v>71</v>
      </c>
    </row>
    <row r="127" spans="1:14">
      <c r="A127" s="286" t="s">
        <v>1932</v>
      </c>
      <c r="B127" s="286" t="s">
        <v>0</v>
      </c>
      <c r="C127" s="286" t="s">
        <v>2</v>
      </c>
      <c r="D127" s="286" t="s">
        <v>4</v>
      </c>
      <c r="E127" s="286" t="s">
        <v>1</v>
      </c>
      <c r="F127" s="286" t="s">
        <v>280</v>
      </c>
      <c r="G127" s="288" t="s">
        <v>5</v>
      </c>
      <c r="H127" s="289"/>
      <c r="I127" s="288" t="s">
        <v>6</v>
      </c>
      <c r="J127" s="289"/>
      <c r="K127" s="288" t="s">
        <v>101</v>
      </c>
      <c r="L127" s="289"/>
      <c r="M127" s="288" t="s">
        <v>102</v>
      </c>
      <c r="N127" s="289"/>
    </row>
    <row r="128" spans="1:14">
      <c r="A128" s="287"/>
      <c r="B128" s="287"/>
      <c r="C128" s="287"/>
      <c r="D128" s="287"/>
      <c r="E128" s="287"/>
      <c r="F128" s="287"/>
      <c r="G128" s="290"/>
      <c r="H128" s="291"/>
      <c r="I128" s="290"/>
      <c r="J128" s="291"/>
      <c r="K128" s="290"/>
      <c r="L128" s="291"/>
      <c r="M128" s="290"/>
      <c r="N128" s="291"/>
    </row>
    <row r="129" spans="1:14">
      <c r="A129" s="163">
        <v>1</v>
      </c>
      <c r="B129" s="16" t="s">
        <v>63</v>
      </c>
      <c r="C129" s="5" t="s">
        <v>3</v>
      </c>
      <c r="D129" s="5" t="s">
        <v>7</v>
      </c>
      <c r="E129" s="5" t="s">
        <v>8</v>
      </c>
      <c r="F129" s="181" t="s">
        <v>2239</v>
      </c>
      <c r="G129" s="12">
        <v>5</v>
      </c>
      <c r="H129" s="13" t="s">
        <v>74</v>
      </c>
      <c r="I129" s="12">
        <f t="shared" ref="I129:I131" si="21">G129*6</f>
        <v>30</v>
      </c>
      <c r="J129" s="13" t="s">
        <v>72</v>
      </c>
      <c r="K129" s="30">
        <f t="shared" ref="K129:K165" si="22">I129*0.33</f>
        <v>9.9</v>
      </c>
      <c r="L129" s="30" t="s">
        <v>103</v>
      </c>
      <c r="M129" s="15">
        <f t="shared" ref="M129:M165" si="23">K129*1000</f>
        <v>9900</v>
      </c>
      <c r="N129" s="13" t="s">
        <v>71</v>
      </c>
    </row>
    <row r="130" spans="1:14">
      <c r="A130" s="163">
        <v>2</v>
      </c>
      <c r="B130" s="162" t="s">
        <v>2513</v>
      </c>
      <c r="C130" s="5" t="s">
        <v>56</v>
      </c>
      <c r="D130" s="5" t="s">
        <v>93</v>
      </c>
      <c r="E130" s="5" t="s">
        <v>8</v>
      </c>
      <c r="F130" s="181" t="s">
        <v>2240</v>
      </c>
      <c r="G130" s="12">
        <v>3</v>
      </c>
      <c r="H130" s="13" t="s">
        <v>74</v>
      </c>
      <c r="I130" s="12">
        <f t="shared" si="21"/>
        <v>18</v>
      </c>
      <c r="J130" s="13" t="s">
        <v>72</v>
      </c>
      <c r="K130" s="30">
        <f t="shared" si="22"/>
        <v>5.94</v>
      </c>
      <c r="L130" s="30" t="s">
        <v>103</v>
      </c>
      <c r="M130" s="15">
        <f t="shared" si="23"/>
        <v>5940</v>
      </c>
      <c r="N130" s="13" t="s">
        <v>71</v>
      </c>
    </row>
    <row r="131" spans="1:14">
      <c r="A131" s="163">
        <v>3</v>
      </c>
      <c r="B131" s="5"/>
      <c r="C131" s="5" t="s">
        <v>15</v>
      </c>
      <c r="D131" s="5" t="s">
        <v>647</v>
      </c>
      <c r="E131" s="5" t="s">
        <v>8</v>
      </c>
      <c r="F131" s="181" t="s">
        <v>2242</v>
      </c>
      <c r="G131" s="12">
        <v>2</v>
      </c>
      <c r="H131" s="13" t="s">
        <v>74</v>
      </c>
      <c r="I131" s="12">
        <f t="shared" si="21"/>
        <v>12</v>
      </c>
      <c r="J131" s="13" t="s">
        <v>72</v>
      </c>
      <c r="K131" s="30">
        <f t="shared" si="22"/>
        <v>3.96</v>
      </c>
      <c r="L131" s="30" t="s">
        <v>103</v>
      </c>
      <c r="M131" s="15">
        <f t="shared" si="23"/>
        <v>3960</v>
      </c>
      <c r="N131" s="13" t="s">
        <v>71</v>
      </c>
    </row>
    <row r="132" spans="1:14">
      <c r="A132" s="163">
        <v>4</v>
      </c>
      <c r="B132" s="5"/>
      <c r="C132" s="5" t="s">
        <v>17</v>
      </c>
      <c r="D132" s="5" t="s">
        <v>16</v>
      </c>
      <c r="E132" s="5" t="s">
        <v>8</v>
      </c>
      <c r="F132" s="181" t="s">
        <v>2243</v>
      </c>
      <c r="G132" s="12">
        <v>3</v>
      </c>
      <c r="H132" s="13" t="s">
        <v>74</v>
      </c>
      <c r="I132" s="12">
        <f>G132*F3513</f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5</v>
      </c>
      <c r="B133" s="5"/>
      <c r="C133" s="5" t="s">
        <v>251</v>
      </c>
      <c r="D133" s="5" t="s">
        <v>18</v>
      </c>
      <c r="E133" s="5" t="s">
        <v>8</v>
      </c>
      <c r="F133" s="12" t="s">
        <v>1948</v>
      </c>
      <c r="G133" s="12">
        <v>5</v>
      </c>
      <c r="H133" s="13" t="s">
        <v>74</v>
      </c>
      <c r="I133" s="12">
        <f t="shared" ref="I133:I137" si="24">G133*6</f>
        <v>30</v>
      </c>
      <c r="J133" s="13" t="s">
        <v>72</v>
      </c>
      <c r="K133" s="30">
        <f t="shared" si="22"/>
        <v>9.9</v>
      </c>
      <c r="L133" s="30" t="s">
        <v>103</v>
      </c>
      <c r="M133" s="15">
        <f t="shared" si="23"/>
        <v>9900</v>
      </c>
      <c r="N133" s="13" t="s">
        <v>71</v>
      </c>
    </row>
    <row r="134" spans="1:14">
      <c r="A134" s="163">
        <v>6</v>
      </c>
      <c r="B134" s="5"/>
      <c r="C134" s="9" t="s">
        <v>52</v>
      </c>
      <c r="D134" s="9" t="s">
        <v>51</v>
      </c>
      <c r="E134" s="9" t="s">
        <v>8</v>
      </c>
      <c r="F134" s="72" t="s">
        <v>2514</v>
      </c>
      <c r="G134" s="12">
        <v>6</v>
      </c>
      <c r="H134" s="13" t="s">
        <v>74</v>
      </c>
      <c r="I134" s="12">
        <f t="shared" si="24"/>
        <v>36</v>
      </c>
      <c r="J134" s="13" t="s">
        <v>72</v>
      </c>
      <c r="K134" s="30">
        <f t="shared" si="22"/>
        <v>11.88</v>
      </c>
      <c r="L134" s="30" t="s">
        <v>103</v>
      </c>
      <c r="M134" s="15">
        <f t="shared" si="23"/>
        <v>11880</v>
      </c>
      <c r="N134" s="13" t="s">
        <v>71</v>
      </c>
    </row>
    <row r="135" spans="1:14">
      <c r="A135" s="163">
        <v>7</v>
      </c>
      <c r="B135" s="5"/>
      <c r="C135" s="5" t="s">
        <v>10</v>
      </c>
      <c r="D135" s="5" t="s">
        <v>93</v>
      </c>
      <c r="E135" s="5" t="s">
        <v>8</v>
      </c>
      <c r="F135" s="181" t="s">
        <v>2241</v>
      </c>
      <c r="G135" s="12">
        <v>5</v>
      </c>
      <c r="H135" s="13" t="s">
        <v>74</v>
      </c>
      <c r="I135" s="12">
        <f t="shared" si="24"/>
        <v>30</v>
      </c>
      <c r="J135" s="13" t="s">
        <v>72</v>
      </c>
      <c r="K135" s="30">
        <f t="shared" si="22"/>
        <v>9.9</v>
      </c>
      <c r="L135" s="30" t="s">
        <v>103</v>
      </c>
      <c r="M135" s="15">
        <f t="shared" si="23"/>
        <v>9900</v>
      </c>
      <c r="N135" s="13" t="s">
        <v>71</v>
      </c>
    </row>
    <row r="136" spans="1:14">
      <c r="A136" s="215">
        <v>8</v>
      </c>
      <c r="B136" s="5"/>
      <c r="C136" s="102" t="s">
        <v>26</v>
      </c>
      <c r="D136" s="102" t="s">
        <v>89</v>
      </c>
      <c r="E136" s="102" t="s">
        <v>8</v>
      </c>
      <c r="F136" s="181" t="s">
        <v>2244</v>
      </c>
      <c r="G136" s="133">
        <v>4</v>
      </c>
      <c r="H136" s="134" t="s">
        <v>74</v>
      </c>
      <c r="I136" s="133">
        <f t="shared" si="24"/>
        <v>24</v>
      </c>
      <c r="J136" s="134" t="s">
        <v>72</v>
      </c>
      <c r="K136" s="30">
        <f t="shared" si="22"/>
        <v>7.92</v>
      </c>
      <c r="L136" s="135" t="s">
        <v>103</v>
      </c>
      <c r="M136" s="136">
        <f t="shared" si="23"/>
        <v>7920</v>
      </c>
      <c r="N136" s="134" t="s">
        <v>71</v>
      </c>
    </row>
    <row r="137" spans="1:14">
      <c r="A137" s="215">
        <v>9</v>
      </c>
      <c r="B137" s="5"/>
      <c r="C137" s="5" t="s">
        <v>94</v>
      </c>
      <c r="D137" s="5" t="s">
        <v>95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215">
        <v>10</v>
      </c>
      <c r="B138" s="5"/>
      <c r="C138" s="5" t="s">
        <v>190</v>
      </c>
      <c r="D138" s="5" t="s">
        <v>20</v>
      </c>
      <c r="E138" s="5" t="s">
        <v>173</v>
      </c>
      <c r="F138" s="177" t="s">
        <v>75</v>
      </c>
      <c r="G138" s="12">
        <v>0</v>
      </c>
      <c r="H138" s="13" t="s">
        <v>74</v>
      </c>
      <c r="I138" s="12">
        <f>G138*7</f>
        <v>0</v>
      </c>
      <c r="J138" s="13" t="s">
        <v>72</v>
      </c>
      <c r="K138" s="30">
        <f t="shared" si="22"/>
        <v>0</v>
      </c>
      <c r="L138" s="30" t="s">
        <v>103</v>
      </c>
      <c r="M138" s="15">
        <f t="shared" si="23"/>
        <v>0</v>
      </c>
      <c r="N138" s="13" t="s">
        <v>71</v>
      </c>
    </row>
    <row r="139" spans="1:14">
      <c r="A139" s="215">
        <v>11</v>
      </c>
      <c r="B139" s="5"/>
      <c r="C139" s="5" t="s">
        <v>34</v>
      </c>
      <c r="D139" s="5" t="s">
        <v>134</v>
      </c>
      <c r="E139" s="5" t="s">
        <v>173</v>
      </c>
      <c r="F139" s="181" t="s">
        <v>2245</v>
      </c>
      <c r="G139" s="12">
        <v>1</v>
      </c>
      <c r="H139" s="13" t="s">
        <v>74</v>
      </c>
      <c r="I139" s="12">
        <f>G139*7</f>
        <v>7</v>
      </c>
      <c r="J139" s="13" t="s">
        <v>72</v>
      </c>
      <c r="K139" s="30">
        <f t="shared" si="22"/>
        <v>2.31</v>
      </c>
      <c r="L139" s="30" t="s">
        <v>103</v>
      </c>
      <c r="M139" s="15">
        <f t="shared" si="23"/>
        <v>2310</v>
      </c>
      <c r="N139" s="13" t="s">
        <v>71</v>
      </c>
    </row>
    <row r="140" spans="1:14">
      <c r="A140" s="215">
        <v>12</v>
      </c>
      <c r="B140" s="5"/>
      <c r="C140" s="5" t="s">
        <v>23</v>
      </c>
      <c r="D140" s="5" t="s">
        <v>136</v>
      </c>
      <c r="E140" s="5" t="s">
        <v>12</v>
      </c>
      <c r="F140" s="5" t="s">
        <v>1911</v>
      </c>
      <c r="G140" s="12">
        <v>1</v>
      </c>
      <c r="H140" s="13" t="s">
        <v>74</v>
      </c>
      <c r="I140" s="12">
        <f t="shared" ref="I140:I149" si="25">G140*1</f>
        <v>1</v>
      </c>
      <c r="J140" s="13" t="s">
        <v>72</v>
      </c>
      <c r="K140" s="30">
        <f t="shared" si="22"/>
        <v>0.33</v>
      </c>
      <c r="L140" s="30" t="s">
        <v>103</v>
      </c>
      <c r="M140" s="15">
        <f t="shared" si="23"/>
        <v>330</v>
      </c>
      <c r="N140" s="13" t="s">
        <v>71</v>
      </c>
    </row>
    <row r="141" spans="1:14">
      <c r="A141" s="215">
        <v>13</v>
      </c>
      <c r="B141" s="5"/>
      <c r="C141" s="5" t="s">
        <v>90</v>
      </c>
      <c r="D141" s="5" t="s">
        <v>91</v>
      </c>
      <c r="E141" s="5" t="s">
        <v>12</v>
      </c>
      <c r="F141" s="12" t="s">
        <v>1342</v>
      </c>
      <c r="G141" s="12">
        <v>1</v>
      </c>
      <c r="H141" s="13" t="s">
        <v>74</v>
      </c>
      <c r="I141" s="12">
        <f t="shared" si="25"/>
        <v>1</v>
      </c>
      <c r="J141" s="13" t="s">
        <v>72</v>
      </c>
      <c r="K141" s="30">
        <f t="shared" si="22"/>
        <v>0.33</v>
      </c>
      <c r="L141" s="30" t="s">
        <v>103</v>
      </c>
      <c r="M141" s="15">
        <f t="shared" si="23"/>
        <v>330</v>
      </c>
      <c r="N141" s="13" t="s">
        <v>71</v>
      </c>
    </row>
    <row r="142" spans="1:14">
      <c r="A142" s="215">
        <v>14</v>
      </c>
      <c r="B142" s="5"/>
      <c r="C142" s="5" t="s">
        <v>81</v>
      </c>
      <c r="D142" s="5" t="s">
        <v>82</v>
      </c>
      <c r="E142" s="5" t="s">
        <v>12</v>
      </c>
      <c r="F142" s="12" t="s">
        <v>1951</v>
      </c>
      <c r="G142" s="12">
        <v>1</v>
      </c>
      <c r="H142" s="13" t="s">
        <v>74</v>
      </c>
      <c r="I142" s="12">
        <f t="shared" si="25"/>
        <v>1</v>
      </c>
      <c r="J142" s="13" t="s">
        <v>72</v>
      </c>
      <c r="K142" s="30">
        <f t="shared" si="22"/>
        <v>0.33</v>
      </c>
      <c r="L142" s="30" t="s">
        <v>103</v>
      </c>
      <c r="M142" s="15">
        <f t="shared" si="23"/>
        <v>330</v>
      </c>
      <c r="N142" s="13" t="s">
        <v>71</v>
      </c>
    </row>
    <row r="143" spans="1:14">
      <c r="A143" s="215">
        <v>15</v>
      </c>
      <c r="B143" s="5"/>
      <c r="C143" s="5" t="s">
        <v>11</v>
      </c>
      <c r="D143" s="5" t="s">
        <v>13</v>
      </c>
      <c r="E143" s="5" t="s">
        <v>12</v>
      </c>
      <c r="F143" s="181" t="s">
        <v>2246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215">
        <v>16</v>
      </c>
      <c r="B144" s="5"/>
      <c r="C144" s="5" t="s">
        <v>28</v>
      </c>
      <c r="D144" s="5" t="s">
        <v>27</v>
      </c>
      <c r="E144" s="5" t="s">
        <v>12</v>
      </c>
      <c r="F144" s="181" t="s">
        <v>2247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215">
        <v>17</v>
      </c>
      <c r="B145" s="5"/>
      <c r="C145" s="102" t="s">
        <v>30</v>
      </c>
      <c r="D145" s="102" t="s">
        <v>29</v>
      </c>
      <c r="E145" s="102" t="s">
        <v>12</v>
      </c>
      <c r="F145" s="181" t="s">
        <v>2518</v>
      </c>
      <c r="G145" s="133">
        <v>3</v>
      </c>
      <c r="H145" s="134" t="s">
        <v>74</v>
      </c>
      <c r="I145" s="133">
        <f t="shared" si="25"/>
        <v>3</v>
      </c>
      <c r="J145" s="134" t="s">
        <v>72</v>
      </c>
      <c r="K145" s="135">
        <f t="shared" si="22"/>
        <v>0.99</v>
      </c>
      <c r="L145" s="135" t="s">
        <v>103</v>
      </c>
      <c r="M145" s="136">
        <f t="shared" si="23"/>
        <v>990</v>
      </c>
      <c r="N145" s="134" t="s">
        <v>71</v>
      </c>
    </row>
    <row r="146" spans="1:14">
      <c r="A146" s="215">
        <v>18</v>
      </c>
      <c r="B146" s="5"/>
      <c r="C146" s="5" t="s">
        <v>32</v>
      </c>
      <c r="D146" s="5" t="s">
        <v>33</v>
      </c>
      <c r="E146" s="5" t="s">
        <v>12</v>
      </c>
      <c r="F146" s="177" t="s">
        <v>75</v>
      </c>
      <c r="G146" s="12">
        <v>0</v>
      </c>
      <c r="H146" s="13" t="s">
        <v>74</v>
      </c>
      <c r="I146" s="12">
        <f t="shared" si="25"/>
        <v>0</v>
      </c>
      <c r="J146" s="13" t="s">
        <v>72</v>
      </c>
      <c r="K146" s="30">
        <f t="shared" si="22"/>
        <v>0</v>
      </c>
      <c r="L146" s="30" t="s">
        <v>103</v>
      </c>
      <c r="M146" s="15">
        <f t="shared" si="23"/>
        <v>0</v>
      </c>
      <c r="N146" s="13" t="s">
        <v>71</v>
      </c>
    </row>
    <row r="147" spans="1:14">
      <c r="A147" s="215">
        <v>19</v>
      </c>
      <c r="B147" s="5"/>
      <c r="C147" s="5" t="s">
        <v>38</v>
      </c>
      <c r="D147" s="5" t="s">
        <v>37</v>
      </c>
      <c r="E147" s="5" t="s">
        <v>12</v>
      </c>
      <c r="F147" s="12" t="s">
        <v>2249</v>
      </c>
      <c r="G147" s="12">
        <v>1</v>
      </c>
      <c r="H147" s="13" t="s">
        <v>74</v>
      </c>
      <c r="I147" s="12">
        <f t="shared" si="25"/>
        <v>1</v>
      </c>
      <c r="J147" s="13" t="s">
        <v>72</v>
      </c>
      <c r="K147" s="30">
        <f t="shared" si="22"/>
        <v>0.33</v>
      </c>
      <c r="L147" s="30" t="s">
        <v>103</v>
      </c>
      <c r="M147" s="15">
        <f t="shared" si="23"/>
        <v>330</v>
      </c>
      <c r="N147" s="13" t="s">
        <v>71</v>
      </c>
    </row>
    <row r="148" spans="1:14">
      <c r="A148" s="215">
        <v>20</v>
      </c>
      <c r="B148" s="5"/>
      <c r="C148" s="5" t="s">
        <v>40</v>
      </c>
      <c r="D148" s="5" t="s">
        <v>39</v>
      </c>
      <c r="E148" s="5" t="s">
        <v>12</v>
      </c>
      <c r="F148" s="181" t="s">
        <v>2512</v>
      </c>
      <c r="G148" s="12">
        <v>1</v>
      </c>
      <c r="H148" s="13" t="s">
        <v>74</v>
      </c>
      <c r="I148" s="12">
        <f t="shared" si="25"/>
        <v>1</v>
      </c>
      <c r="J148" s="13" t="s">
        <v>72</v>
      </c>
      <c r="K148" s="30">
        <f t="shared" si="22"/>
        <v>0.33</v>
      </c>
      <c r="L148" s="30" t="s">
        <v>103</v>
      </c>
      <c r="M148" s="15">
        <f t="shared" si="23"/>
        <v>330</v>
      </c>
      <c r="N148" s="13" t="s">
        <v>71</v>
      </c>
    </row>
    <row r="149" spans="1:14">
      <c r="A149" s="215">
        <v>21</v>
      </c>
      <c r="B149" s="5"/>
      <c r="C149" s="5" t="s">
        <v>52</v>
      </c>
      <c r="D149" s="5" t="s">
        <v>79</v>
      </c>
      <c r="E149" s="5" t="s">
        <v>12</v>
      </c>
      <c r="F149" s="181" t="s">
        <v>781</v>
      </c>
      <c r="G149" s="133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215">
        <v>22</v>
      </c>
      <c r="B150" s="5"/>
      <c r="C150" s="102" t="s">
        <v>45</v>
      </c>
      <c r="D150" s="102" t="s">
        <v>44</v>
      </c>
      <c r="E150" s="102" t="s">
        <v>43</v>
      </c>
      <c r="F150" s="181" t="s">
        <v>2515</v>
      </c>
      <c r="G150" s="133">
        <v>1</v>
      </c>
      <c r="H150" s="134" t="s">
        <v>74</v>
      </c>
      <c r="I150" s="133">
        <f>G150*1.5</f>
        <v>1.5</v>
      </c>
      <c r="J150" s="134" t="s">
        <v>72</v>
      </c>
      <c r="K150" s="135">
        <f t="shared" si="22"/>
        <v>0.495</v>
      </c>
      <c r="L150" s="135" t="s">
        <v>103</v>
      </c>
      <c r="M150" s="136">
        <f t="shared" si="23"/>
        <v>495</v>
      </c>
      <c r="N150" s="134" t="s">
        <v>71</v>
      </c>
    </row>
    <row r="151" spans="1:14">
      <c r="A151" s="215">
        <v>23</v>
      </c>
      <c r="B151" s="5"/>
      <c r="C151" s="5" t="s">
        <v>1390</v>
      </c>
      <c r="D151" s="5" t="s">
        <v>46</v>
      </c>
      <c r="E151" s="5" t="s">
        <v>43</v>
      </c>
      <c r="F151" s="181" t="s">
        <v>2516</v>
      </c>
      <c r="G151" s="133">
        <v>1</v>
      </c>
      <c r="H151" s="13" t="s">
        <v>74</v>
      </c>
      <c r="I151" s="12">
        <f>G151*1.5</f>
        <v>1.5</v>
      </c>
      <c r="J151" s="13" t="s">
        <v>72</v>
      </c>
      <c r="K151" s="30">
        <f t="shared" si="22"/>
        <v>0.495</v>
      </c>
      <c r="L151" s="30" t="s">
        <v>103</v>
      </c>
      <c r="M151" s="15">
        <f t="shared" si="23"/>
        <v>495</v>
      </c>
      <c r="N151" s="13" t="s">
        <v>71</v>
      </c>
    </row>
    <row r="152" spans="1:14">
      <c r="A152" s="215">
        <v>24</v>
      </c>
      <c r="B152" s="5"/>
      <c r="C152" s="5" t="s">
        <v>42</v>
      </c>
      <c r="D152" s="5" t="s">
        <v>41</v>
      </c>
      <c r="E152" s="5" t="s">
        <v>43</v>
      </c>
      <c r="F152" s="12" t="s">
        <v>2517</v>
      </c>
      <c r="G152" s="12">
        <v>1</v>
      </c>
      <c r="H152" s="13" t="s">
        <v>74</v>
      </c>
      <c r="I152" s="12">
        <f>G152*1.5</f>
        <v>1.5</v>
      </c>
      <c r="J152" s="13" t="s">
        <v>72</v>
      </c>
      <c r="K152" s="30">
        <f t="shared" si="22"/>
        <v>0.495</v>
      </c>
      <c r="L152" s="30" t="s">
        <v>103</v>
      </c>
      <c r="M152" s="15">
        <f t="shared" si="23"/>
        <v>495</v>
      </c>
      <c r="N152" s="13" t="s">
        <v>71</v>
      </c>
    </row>
    <row r="153" spans="1:14">
      <c r="A153" s="215">
        <v>25</v>
      </c>
      <c r="B153" s="5"/>
      <c r="C153" s="5" t="s">
        <v>2252</v>
      </c>
      <c r="D153" s="5"/>
      <c r="E153" s="5" t="s">
        <v>12</v>
      </c>
      <c r="F153" s="181" t="s">
        <v>761</v>
      </c>
      <c r="G153" s="12">
        <v>1</v>
      </c>
      <c r="H153" s="13" t="s">
        <v>74</v>
      </c>
      <c r="I153" s="12">
        <f>G153*4</f>
        <v>4</v>
      </c>
      <c r="J153" s="13" t="s">
        <v>72</v>
      </c>
      <c r="K153" s="30">
        <f t="shared" si="22"/>
        <v>1.32</v>
      </c>
      <c r="L153" s="30" t="s">
        <v>103</v>
      </c>
      <c r="M153" s="15">
        <f t="shared" si="23"/>
        <v>1320</v>
      </c>
      <c r="N153" s="13" t="s">
        <v>71</v>
      </c>
    </row>
    <row r="154" spans="1:14">
      <c r="A154" s="215">
        <v>26</v>
      </c>
      <c r="B154" s="5"/>
      <c r="C154" s="5" t="s">
        <v>893</v>
      </c>
      <c r="D154" s="5"/>
      <c r="E154" s="5" t="s">
        <v>12</v>
      </c>
      <c r="F154" s="181" t="s">
        <v>706</v>
      </c>
      <c r="G154" s="12">
        <v>1</v>
      </c>
      <c r="H154" s="13" t="s">
        <v>74</v>
      </c>
      <c r="I154" s="12">
        <f t="shared" ref="I154" si="26"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215">
        <v>27</v>
      </c>
      <c r="B155" s="5"/>
      <c r="C155" s="5" t="s">
        <v>1919</v>
      </c>
      <c r="D155" s="5"/>
      <c r="E155" s="5" t="s">
        <v>43</v>
      </c>
      <c r="F155" s="181" t="s">
        <v>545</v>
      </c>
      <c r="G155" s="12">
        <v>1</v>
      </c>
      <c r="H155" s="13" t="s">
        <v>74</v>
      </c>
      <c r="I155" s="12">
        <f>G155*1</f>
        <v>1</v>
      </c>
      <c r="J155" s="13" t="s">
        <v>72</v>
      </c>
      <c r="K155" s="30">
        <f t="shared" si="22"/>
        <v>0.33</v>
      </c>
      <c r="L155" s="30" t="s">
        <v>103</v>
      </c>
      <c r="M155" s="15">
        <f t="shared" si="23"/>
        <v>330</v>
      </c>
      <c r="N155" s="13" t="s">
        <v>71</v>
      </c>
    </row>
    <row r="156" spans="1:14">
      <c r="A156" s="215">
        <v>28</v>
      </c>
      <c r="B156" s="5"/>
      <c r="C156" s="5" t="s">
        <v>1865</v>
      </c>
      <c r="D156" s="5"/>
      <c r="E156" s="5" t="s">
        <v>43</v>
      </c>
      <c r="F156" s="181" t="s">
        <v>2261</v>
      </c>
      <c r="G156" s="12">
        <v>1</v>
      </c>
      <c r="H156" s="13" t="s">
        <v>74</v>
      </c>
      <c r="I156" s="12">
        <f>G156*1</f>
        <v>1</v>
      </c>
      <c r="J156" s="13" t="s">
        <v>72</v>
      </c>
      <c r="K156" s="30">
        <f t="shared" si="22"/>
        <v>0.33</v>
      </c>
      <c r="L156" s="30" t="s">
        <v>103</v>
      </c>
      <c r="M156" s="15">
        <f t="shared" si="23"/>
        <v>330</v>
      </c>
      <c r="N156" s="13" t="s">
        <v>71</v>
      </c>
    </row>
    <row r="157" spans="1:14">
      <c r="A157" s="215">
        <v>29</v>
      </c>
      <c r="B157" s="5"/>
      <c r="C157" s="5" t="s">
        <v>2253</v>
      </c>
      <c r="D157" s="5"/>
      <c r="E157" s="5" t="s">
        <v>12</v>
      </c>
      <c r="F157" s="181" t="s">
        <v>336</v>
      </c>
      <c r="G157" s="12">
        <v>2</v>
      </c>
      <c r="H157" s="13" t="s">
        <v>74</v>
      </c>
      <c r="I157" s="12">
        <f>G157*1</f>
        <v>2</v>
      </c>
      <c r="J157" s="13" t="s">
        <v>72</v>
      </c>
      <c r="K157" s="30">
        <f t="shared" si="22"/>
        <v>0.66</v>
      </c>
      <c r="L157" s="30" t="s">
        <v>103</v>
      </c>
      <c r="M157" s="15">
        <f t="shared" si="23"/>
        <v>660</v>
      </c>
      <c r="N157" s="13" t="s">
        <v>71</v>
      </c>
    </row>
    <row r="158" spans="1:14">
      <c r="A158" s="215">
        <v>30</v>
      </c>
      <c r="B158" s="5"/>
      <c r="C158" s="5" t="s">
        <v>685</v>
      </c>
      <c r="D158" s="5"/>
      <c r="E158" s="5" t="s">
        <v>12</v>
      </c>
      <c r="F158" s="181" t="s">
        <v>540</v>
      </c>
      <c r="G158" s="12">
        <v>1</v>
      </c>
      <c r="H158" s="13" t="s">
        <v>74</v>
      </c>
      <c r="I158" s="12">
        <f t="shared" ref="I158" si="27">G158*4</f>
        <v>4</v>
      </c>
      <c r="J158" s="13" t="s">
        <v>72</v>
      </c>
      <c r="K158" s="30">
        <f t="shared" si="22"/>
        <v>1.32</v>
      </c>
      <c r="L158" s="30" t="s">
        <v>103</v>
      </c>
      <c r="M158" s="15">
        <f t="shared" si="23"/>
        <v>1320</v>
      </c>
      <c r="N158" s="13" t="s">
        <v>71</v>
      </c>
    </row>
    <row r="159" spans="1:14">
      <c r="A159" s="215">
        <v>31</v>
      </c>
      <c r="B159" s="5"/>
      <c r="C159" s="5" t="s">
        <v>2254</v>
      </c>
      <c r="D159" s="5"/>
      <c r="E159" s="5" t="s">
        <v>12</v>
      </c>
      <c r="F159" s="181" t="s">
        <v>2260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2"/>
        <v>0.33</v>
      </c>
      <c r="L159" s="30" t="s">
        <v>103</v>
      </c>
      <c r="M159" s="15">
        <f t="shared" si="23"/>
        <v>330</v>
      </c>
      <c r="N159" s="13" t="s">
        <v>71</v>
      </c>
    </row>
    <row r="160" spans="1:14">
      <c r="A160" s="215">
        <v>32</v>
      </c>
      <c r="B160" s="5"/>
      <c r="C160" s="5" t="s">
        <v>736</v>
      </c>
      <c r="D160" s="5"/>
      <c r="E160" s="5" t="s">
        <v>12</v>
      </c>
      <c r="F160" s="181" t="s">
        <v>2259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2"/>
        <v>0.33</v>
      </c>
      <c r="L160" s="30" t="s">
        <v>103</v>
      </c>
      <c r="M160" s="15">
        <f t="shared" si="23"/>
        <v>330</v>
      </c>
      <c r="N160" s="13" t="s">
        <v>71</v>
      </c>
    </row>
    <row r="161" spans="1:14">
      <c r="A161" s="215">
        <v>33</v>
      </c>
      <c r="B161" s="5"/>
      <c r="C161" s="5" t="s">
        <v>2255</v>
      </c>
      <c r="D161" s="5"/>
      <c r="E161" s="5" t="s">
        <v>43</v>
      </c>
      <c r="F161" s="181" t="s">
        <v>573</v>
      </c>
      <c r="G161" s="12">
        <v>1</v>
      </c>
      <c r="H161" s="13" t="s">
        <v>74</v>
      </c>
      <c r="I161" s="12">
        <f>G161*1.5</f>
        <v>1.5</v>
      </c>
      <c r="J161" s="13" t="s">
        <v>72</v>
      </c>
      <c r="K161" s="30">
        <f t="shared" si="22"/>
        <v>0.495</v>
      </c>
      <c r="L161" s="30" t="s">
        <v>103</v>
      </c>
      <c r="M161" s="15">
        <f t="shared" si="23"/>
        <v>495</v>
      </c>
      <c r="N161" s="13" t="s">
        <v>71</v>
      </c>
    </row>
    <row r="162" spans="1:14">
      <c r="A162" s="215">
        <v>34</v>
      </c>
      <c r="B162" s="5"/>
      <c r="C162" s="5" t="s">
        <v>2256</v>
      </c>
      <c r="D162" s="5"/>
      <c r="E162" s="5" t="s">
        <v>43</v>
      </c>
      <c r="F162" s="181" t="s">
        <v>2258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215">
        <v>35</v>
      </c>
      <c r="B163" s="5"/>
      <c r="C163" s="5" t="s">
        <v>2257</v>
      </c>
      <c r="D163" s="5"/>
      <c r="E163" s="5" t="s">
        <v>43</v>
      </c>
      <c r="F163" s="181" t="s">
        <v>2263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22"/>
        <v>0.33</v>
      </c>
      <c r="L163" s="30" t="s">
        <v>103</v>
      </c>
      <c r="M163" s="15">
        <f t="shared" si="23"/>
        <v>330</v>
      </c>
      <c r="N163" s="13" t="s">
        <v>71</v>
      </c>
    </row>
    <row r="164" spans="1:14">
      <c r="A164" s="215">
        <v>36</v>
      </c>
      <c r="B164" s="5"/>
      <c r="C164" s="5" t="s">
        <v>2635</v>
      </c>
      <c r="D164" s="5"/>
      <c r="E164" s="5" t="s">
        <v>43</v>
      </c>
      <c r="F164" s="209" t="s">
        <v>2636</v>
      </c>
      <c r="G164" s="12">
        <v>1</v>
      </c>
      <c r="H164" s="13" t="s">
        <v>74</v>
      </c>
      <c r="I164" s="12">
        <f>G164*1</f>
        <v>1</v>
      </c>
      <c r="J164" s="13" t="s">
        <v>72</v>
      </c>
      <c r="K164" s="30">
        <f t="shared" si="22"/>
        <v>0.33</v>
      </c>
      <c r="L164" s="30" t="s">
        <v>103</v>
      </c>
      <c r="M164" s="15">
        <f t="shared" si="23"/>
        <v>330</v>
      </c>
      <c r="N164" s="13" t="s">
        <v>71</v>
      </c>
    </row>
    <row r="165" spans="1:14">
      <c r="A165" s="215">
        <v>37</v>
      </c>
      <c r="B165" s="5"/>
      <c r="C165" s="5" t="s">
        <v>49</v>
      </c>
      <c r="D165" s="5" t="s">
        <v>48</v>
      </c>
      <c r="E165" s="5" t="s">
        <v>1369</v>
      </c>
      <c r="F165" s="177" t="s">
        <v>75</v>
      </c>
      <c r="G165" s="12">
        <v>0</v>
      </c>
      <c r="H165" s="13" t="s">
        <v>74</v>
      </c>
      <c r="I165" s="12">
        <v>4</v>
      </c>
      <c r="J165" s="13" t="s">
        <v>72</v>
      </c>
      <c r="K165" s="12">
        <f t="shared" si="22"/>
        <v>1.32</v>
      </c>
      <c r="L165" s="13" t="s">
        <v>103</v>
      </c>
      <c r="M165" s="12">
        <f t="shared" si="23"/>
        <v>1320</v>
      </c>
      <c r="N165" s="13" t="s">
        <v>71</v>
      </c>
    </row>
    <row r="166" spans="1:14">
      <c r="A166" s="215">
        <v>38</v>
      </c>
      <c r="B166" s="5"/>
      <c r="C166" s="102" t="s">
        <v>1371</v>
      </c>
      <c r="D166" s="102" t="s">
        <v>25</v>
      </c>
      <c r="E166" s="102" t="s">
        <v>1372</v>
      </c>
      <c r="F166" s="177" t="s">
        <v>75</v>
      </c>
      <c r="G166" s="140">
        <v>0</v>
      </c>
      <c r="H166" s="141" t="s">
        <v>74</v>
      </c>
      <c r="I166" s="140">
        <v>7</v>
      </c>
      <c r="J166" s="141" t="s">
        <v>72</v>
      </c>
      <c r="K166" s="142" t="s">
        <v>1373</v>
      </c>
      <c r="L166" s="141" t="s">
        <v>103</v>
      </c>
      <c r="M166" s="142" t="s">
        <v>1374</v>
      </c>
      <c r="N166" s="141" t="s">
        <v>71</v>
      </c>
    </row>
    <row r="167" spans="1:14">
      <c r="A167" s="281" t="s">
        <v>54</v>
      </c>
      <c r="B167" s="282"/>
      <c r="C167" s="282"/>
      <c r="D167" s="282"/>
      <c r="E167" s="283"/>
      <c r="F167" s="214"/>
      <c r="G167" s="12">
        <f>SUM(G129:G166)</f>
        <v>61</v>
      </c>
      <c r="H167" s="13" t="s">
        <v>74</v>
      </c>
      <c r="I167" s="12">
        <f>SUM(I129:I165)</f>
        <v>226.5</v>
      </c>
      <c r="J167" s="13" t="s">
        <v>72</v>
      </c>
      <c r="K167" s="30">
        <f>I167*0.33</f>
        <v>74.745000000000005</v>
      </c>
      <c r="L167" s="30" t="s">
        <v>103</v>
      </c>
      <c r="M167" s="34">
        <f>SUM(M129:M165)</f>
        <v>74745</v>
      </c>
      <c r="N167" s="13" t="s">
        <v>71</v>
      </c>
    </row>
    <row r="170" spans="1:14">
      <c r="A170" s="286" t="s">
        <v>1932</v>
      </c>
      <c r="B170" s="286" t="s">
        <v>0</v>
      </c>
      <c r="C170" s="286" t="s">
        <v>2</v>
      </c>
      <c r="D170" s="286" t="s">
        <v>4</v>
      </c>
      <c r="E170" s="286" t="s">
        <v>1</v>
      </c>
      <c r="F170" s="286" t="s">
        <v>280</v>
      </c>
      <c r="G170" s="288" t="s">
        <v>5</v>
      </c>
      <c r="H170" s="289"/>
      <c r="I170" s="288" t="s">
        <v>6</v>
      </c>
      <c r="J170" s="289"/>
      <c r="K170" s="288" t="s">
        <v>101</v>
      </c>
      <c r="L170" s="289"/>
      <c r="M170" s="288" t="s">
        <v>102</v>
      </c>
      <c r="N170" s="289"/>
    </row>
    <row r="171" spans="1:14">
      <c r="A171" s="287"/>
      <c r="B171" s="287"/>
      <c r="C171" s="287"/>
      <c r="D171" s="287"/>
      <c r="E171" s="287"/>
      <c r="F171" s="287"/>
      <c r="G171" s="290"/>
      <c r="H171" s="291"/>
      <c r="I171" s="290"/>
      <c r="J171" s="291"/>
      <c r="K171" s="290"/>
      <c r="L171" s="291"/>
      <c r="M171" s="290"/>
      <c r="N171" s="291"/>
    </row>
    <row r="172" spans="1:14">
      <c r="A172" s="163">
        <v>1</v>
      </c>
      <c r="B172" s="16" t="s">
        <v>64</v>
      </c>
      <c r="C172" s="5" t="s">
        <v>3</v>
      </c>
      <c r="D172" s="5" t="s">
        <v>7</v>
      </c>
      <c r="E172" s="5" t="s">
        <v>8</v>
      </c>
      <c r="F172" s="181" t="s">
        <v>2265</v>
      </c>
      <c r="G172" s="12">
        <v>4</v>
      </c>
      <c r="H172" s="13" t="s">
        <v>74</v>
      </c>
      <c r="I172" s="12">
        <f t="shared" ref="I172:I174" si="28">G172*6</f>
        <v>24</v>
      </c>
      <c r="J172" s="13" t="s">
        <v>72</v>
      </c>
      <c r="K172" s="30">
        <f t="shared" ref="K172:K208" si="29">I172*0.33</f>
        <v>7.92</v>
      </c>
      <c r="L172" s="30" t="s">
        <v>103</v>
      </c>
      <c r="M172" s="15">
        <f t="shared" ref="M172:M208" si="30">K172*1000</f>
        <v>7920</v>
      </c>
      <c r="N172" s="13" t="s">
        <v>71</v>
      </c>
    </row>
    <row r="173" spans="1:14">
      <c r="A173" s="163">
        <v>2</v>
      </c>
      <c r="B173" s="162" t="s">
        <v>2519</v>
      </c>
      <c r="C173" s="5" t="s">
        <v>56</v>
      </c>
      <c r="D173" s="5" t="s">
        <v>93</v>
      </c>
      <c r="E173" s="5" t="s">
        <v>8</v>
      </c>
      <c r="F173" s="181" t="s">
        <v>1309</v>
      </c>
      <c r="G173" s="12">
        <v>0</v>
      </c>
      <c r="H173" s="13" t="s">
        <v>74</v>
      </c>
      <c r="I173" s="12">
        <f t="shared" si="28"/>
        <v>0</v>
      </c>
      <c r="J173" s="13" t="s">
        <v>72</v>
      </c>
      <c r="K173" s="30">
        <f t="shared" si="29"/>
        <v>0</v>
      </c>
      <c r="L173" s="30" t="s">
        <v>103</v>
      </c>
      <c r="M173" s="15">
        <f t="shared" si="30"/>
        <v>0</v>
      </c>
      <c r="N173" s="13" t="s">
        <v>71</v>
      </c>
    </row>
    <row r="174" spans="1:14">
      <c r="A174" s="163">
        <v>3</v>
      </c>
      <c r="B174" s="5"/>
      <c r="C174" s="5" t="s">
        <v>15</v>
      </c>
      <c r="D174" s="5" t="s">
        <v>647</v>
      </c>
      <c r="E174" s="5" t="s">
        <v>8</v>
      </c>
      <c r="F174" s="181" t="s">
        <v>2242</v>
      </c>
      <c r="G174" s="12">
        <v>2</v>
      </c>
      <c r="H174" s="13" t="s">
        <v>74</v>
      </c>
      <c r="I174" s="12">
        <f t="shared" si="28"/>
        <v>12</v>
      </c>
      <c r="J174" s="13" t="s">
        <v>72</v>
      </c>
      <c r="K174" s="30">
        <f t="shared" si="29"/>
        <v>3.96</v>
      </c>
      <c r="L174" s="30" t="s">
        <v>103</v>
      </c>
      <c r="M174" s="15">
        <f t="shared" si="30"/>
        <v>3960</v>
      </c>
      <c r="N174" s="13" t="s">
        <v>71</v>
      </c>
    </row>
    <row r="175" spans="1:14">
      <c r="A175" s="163">
        <v>4</v>
      </c>
      <c r="B175" s="5"/>
      <c r="C175" s="5" t="s">
        <v>17</v>
      </c>
      <c r="D175" s="5" t="s">
        <v>16</v>
      </c>
      <c r="E175" s="5" t="s">
        <v>8</v>
      </c>
      <c r="F175" s="181" t="s">
        <v>2520</v>
      </c>
      <c r="G175" s="12">
        <v>4</v>
      </c>
      <c r="H175" s="13" t="s">
        <v>74</v>
      </c>
      <c r="I175" s="12">
        <f>G175*F3556</f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5</v>
      </c>
      <c r="B176" s="5"/>
      <c r="C176" s="5" t="s">
        <v>251</v>
      </c>
      <c r="D176" s="5" t="s">
        <v>18</v>
      </c>
      <c r="E176" s="5" t="s">
        <v>8</v>
      </c>
      <c r="F176" s="12" t="s">
        <v>2521</v>
      </c>
      <c r="G176" s="12">
        <v>5</v>
      </c>
      <c r="H176" s="13" t="s">
        <v>74</v>
      </c>
      <c r="I176" s="12">
        <f t="shared" ref="I176:I180" si="31">G176*6</f>
        <v>30</v>
      </c>
      <c r="J176" s="13" t="s">
        <v>72</v>
      </c>
      <c r="K176" s="30">
        <f t="shared" si="29"/>
        <v>9.9</v>
      </c>
      <c r="L176" s="30" t="s">
        <v>103</v>
      </c>
      <c r="M176" s="15">
        <f t="shared" si="30"/>
        <v>9900</v>
      </c>
      <c r="N176" s="13" t="s">
        <v>71</v>
      </c>
    </row>
    <row r="177" spans="1:14">
      <c r="A177" s="163">
        <v>6</v>
      </c>
      <c r="B177" s="5"/>
      <c r="C177" s="9" t="s">
        <v>52</v>
      </c>
      <c r="D177" s="9" t="s">
        <v>51</v>
      </c>
      <c r="E177" s="9" t="s">
        <v>8</v>
      </c>
      <c r="F177" s="72" t="s">
        <v>2522</v>
      </c>
      <c r="G177" s="12">
        <v>4</v>
      </c>
      <c r="H177" s="13" t="s">
        <v>74</v>
      </c>
      <c r="I177" s="12">
        <f t="shared" si="31"/>
        <v>24</v>
      </c>
      <c r="J177" s="13" t="s">
        <v>72</v>
      </c>
      <c r="K177" s="30">
        <f t="shared" si="29"/>
        <v>7.92</v>
      </c>
      <c r="L177" s="30" t="s">
        <v>103</v>
      </c>
      <c r="M177" s="15">
        <f t="shared" si="30"/>
        <v>7920</v>
      </c>
      <c r="N177" s="13" t="s">
        <v>71</v>
      </c>
    </row>
    <row r="178" spans="1:14">
      <c r="A178" s="163">
        <v>7</v>
      </c>
      <c r="B178" s="5"/>
      <c r="C178" s="5" t="s">
        <v>10</v>
      </c>
      <c r="D178" s="5" t="s">
        <v>93</v>
      </c>
      <c r="E178" s="5" t="s">
        <v>8</v>
      </c>
      <c r="F178" s="181" t="s">
        <v>2241</v>
      </c>
      <c r="G178" s="12">
        <v>0</v>
      </c>
      <c r="H178" s="13" t="s">
        <v>74</v>
      </c>
      <c r="I178" s="12">
        <f t="shared" si="31"/>
        <v>0</v>
      </c>
      <c r="J178" s="13" t="s">
        <v>72</v>
      </c>
      <c r="K178" s="30">
        <f t="shared" si="29"/>
        <v>0</v>
      </c>
      <c r="L178" s="30" t="s">
        <v>103</v>
      </c>
      <c r="M178" s="15">
        <f t="shared" si="30"/>
        <v>0</v>
      </c>
      <c r="N178" s="13" t="s">
        <v>71</v>
      </c>
    </row>
    <row r="179" spans="1:14">
      <c r="A179" s="215">
        <v>8</v>
      </c>
      <c r="B179" s="5"/>
      <c r="C179" s="102" t="s">
        <v>26</v>
      </c>
      <c r="D179" s="102" t="s">
        <v>89</v>
      </c>
      <c r="E179" s="102" t="s">
        <v>8</v>
      </c>
      <c r="F179" s="181" t="s">
        <v>2523</v>
      </c>
      <c r="G179" s="133">
        <v>5</v>
      </c>
      <c r="H179" s="134" t="s">
        <v>74</v>
      </c>
      <c r="I179" s="133">
        <f t="shared" si="31"/>
        <v>30</v>
      </c>
      <c r="J179" s="134" t="s">
        <v>72</v>
      </c>
      <c r="K179" s="30">
        <f t="shared" si="29"/>
        <v>9.9</v>
      </c>
      <c r="L179" s="135" t="s">
        <v>103</v>
      </c>
      <c r="M179" s="136">
        <f t="shared" si="30"/>
        <v>9900</v>
      </c>
      <c r="N179" s="134" t="s">
        <v>71</v>
      </c>
    </row>
    <row r="180" spans="1:14">
      <c r="A180" s="215">
        <v>9</v>
      </c>
      <c r="B180" s="5"/>
      <c r="C180" s="5" t="s">
        <v>94</v>
      </c>
      <c r="D180" s="5" t="s">
        <v>95</v>
      </c>
      <c r="E180" s="5" t="s">
        <v>8</v>
      </c>
      <c r="F180" s="177" t="s">
        <v>75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215">
        <v>10</v>
      </c>
      <c r="B181" s="5"/>
      <c r="C181" s="5" t="s">
        <v>190</v>
      </c>
      <c r="D181" s="5" t="s">
        <v>20</v>
      </c>
      <c r="E181" s="5" t="s">
        <v>173</v>
      </c>
      <c r="F181" s="181" t="s">
        <v>2420</v>
      </c>
      <c r="G181" s="12">
        <v>1</v>
      </c>
      <c r="H181" s="13" t="s">
        <v>74</v>
      </c>
      <c r="I181" s="12">
        <f>G181*7</f>
        <v>7</v>
      </c>
      <c r="J181" s="13" t="s">
        <v>72</v>
      </c>
      <c r="K181" s="30">
        <f t="shared" si="29"/>
        <v>2.31</v>
      </c>
      <c r="L181" s="30" t="s">
        <v>103</v>
      </c>
      <c r="M181" s="15">
        <f t="shared" si="30"/>
        <v>2310</v>
      </c>
      <c r="N181" s="13" t="s">
        <v>71</v>
      </c>
    </row>
    <row r="182" spans="1:14">
      <c r="A182" s="215">
        <v>11</v>
      </c>
      <c r="B182" s="5"/>
      <c r="C182" s="5" t="s">
        <v>34</v>
      </c>
      <c r="D182" s="5" t="s">
        <v>134</v>
      </c>
      <c r="E182" s="5" t="s">
        <v>173</v>
      </c>
      <c r="F182" s="181" t="s">
        <v>2524</v>
      </c>
      <c r="G182" s="12">
        <v>1</v>
      </c>
      <c r="H182" s="13" t="s">
        <v>74</v>
      </c>
      <c r="I182" s="12">
        <f>G182*7</f>
        <v>7</v>
      </c>
      <c r="J182" s="13" t="s">
        <v>72</v>
      </c>
      <c r="K182" s="30">
        <f t="shared" si="29"/>
        <v>2.31</v>
      </c>
      <c r="L182" s="30" t="s">
        <v>103</v>
      </c>
      <c r="M182" s="15">
        <f t="shared" si="30"/>
        <v>2310</v>
      </c>
      <c r="N182" s="13" t="s">
        <v>71</v>
      </c>
    </row>
    <row r="183" spans="1:14">
      <c r="A183" s="215">
        <v>12</v>
      </c>
      <c r="B183" s="5"/>
      <c r="C183" s="5" t="s">
        <v>23</v>
      </c>
      <c r="D183" s="5" t="s">
        <v>136</v>
      </c>
      <c r="E183" s="5" t="s">
        <v>12</v>
      </c>
      <c r="F183" s="216" t="s">
        <v>2525</v>
      </c>
      <c r="G183" s="12">
        <v>2</v>
      </c>
      <c r="H183" s="13" t="s">
        <v>74</v>
      </c>
      <c r="I183" s="12">
        <f t="shared" ref="I183:I192" si="32">G183*1</f>
        <v>2</v>
      </c>
      <c r="J183" s="13" t="s">
        <v>72</v>
      </c>
      <c r="K183" s="30">
        <f t="shared" si="29"/>
        <v>0.66</v>
      </c>
      <c r="L183" s="30" t="s">
        <v>103</v>
      </c>
      <c r="M183" s="15">
        <f t="shared" si="30"/>
        <v>660</v>
      </c>
      <c r="N183" s="13" t="s">
        <v>71</v>
      </c>
    </row>
    <row r="184" spans="1:14">
      <c r="A184" s="215">
        <v>13</v>
      </c>
      <c r="B184" s="5"/>
      <c r="C184" s="5" t="s">
        <v>90</v>
      </c>
      <c r="D184" s="5" t="s">
        <v>91</v>
      </c>
      <c r="E184" s="5" t="s">
        <v>12</v>
      </c>
      <c r="F184" s="205" t="s">
        <v>2269</v>
      </c>
      <c r="G184" s="12">
        <v>1</v>
      </c>
      <c r="H184" s="13" t="s">
        <v>74</v>
      </c>
      <c r="I184" s="12">
        <f t="shared" si="32"/>
        <v>1</v>
      </c>
      <c r="J184" s="13" t="s">
        <v>72</v>
      </c>
      <c r="K184" s="30">
        <f t="shared" si="29"/>
        <v>0.33</v>
      </c>
      <c r="L184" s="30" t="s">
        <v>103</v>
      </c>
      <c r="M184" s="15">
        <f t="shared" si="30"/>
        <v>330</v>
      </c>
      <c r="N184" s="13" t="s">
        <v>71</v>
      </c>
    </row>
    <row r="185" spans="1:14">
      <c r="A185" s="215">
        <v>14</v>
      </c>
      <c r="B185" s="5"/>
      <c r="C185" s="5" t="s">
        <v>81</v>
      </c>
      <c r="D185" s="5" t="s">
        <v>82</v>
      </c>
      <c r="E185" s="5" t="s">
        <v>12</v>
      </c>
      <c r="F185" s="178" t="s">
        <v>75</v>
      </c>
      <c r="G185" s="12">
        <v>0</v>
      </c>
      <c r="H185" s="13" t="s">
        <v>74</v>
      </c>
      <c r="I185" s="12">
        <f t="shared" si="32"/>
        <v>0</v>
      </c>
      <c r="J185" s="13" t="s">
        <v>72</v>
      </c>
      <c r="K185" s="30">
        <f t="shared" si="29"/>
        <v>0</v>
      </c>
      <c r="L185" s="30" t="s">
        <v>103</v>
      </c>
      <c r="M185" s="15">
        <f t="shared" si="30"/>
        <v>0</v>
      </c>
      <c r="N185" s="13" t="s">
        <v>71</v>
      </c>
    </row>
    <row r="186" spans="1:14">
      <c r="A186" s="215">
        <v>15</v>
      </c>
      <c r="B186" s="5"/>
      <c r="C186" s="5" t="s">
        <v>11</v>
      </c>
      <c r="D186" s="5" t="s">
        <v>13</v>
      </c>
      <c r="E186" s="5" t="s">
        <v>12</v>
      </c>
      <c r="F186" s="181" t="s">
        <v>2246</v>
      </c>
      <c r="G186" s="12">
        <v>1</v>
      </c>
      <c r="H186" s="13" t="s">
        <v>74</v>
      </c>
      <c r="I186" s="12">
        <f t="shared" si="32"/>
        <v>1</v>
      </c>
      <c r="J186" s="13" t="s">
        <v>72</v>
      </c>
      <c r="K186" s="30">
        <f t="shared" si="29"/>
        <v>0.33</v>
      </c>
      <c r="L186" s="30" t="s">
        <v>103</v>
      </c>
      <c r="M186" s="15">
        <f t="shared" si="30"/>
        <v>330</v>
      </c>
      <c r="N186" s="13" t="s">
        <v>71</v>
      </c>
    </row>
    <row r="187" spans="1:14">
      <c r="A187" s="215">
        <v>16</v>
      </c>
      <c r="B187" s="5"/>
      <c r="C187" s="5" t="s">
        <v>28</v>
      </c>
      <c r="D187" s="5" t="s">
        <v>27</v>
      </c>
      <c r="E187" s="5" t="s">
        <v>12</v>
      </c>
      <c r="F187" s="181" t="s">
        <v>2247</v>
      </c>
      <c r="G187" s="12">
        <v>1</v>
      </c>
      <c r="H187" s="13" t="s">
        <v>74</v>
      </c>
      <c r="I187" s="12">
        <f t="shared" si="32"/>
        <v>1</v>
      </c>
      <c r="J187" s="13" t="s">
        <v>72</v>
      </c>
      <c r="K187" s="30">
        <f t="shared" si="29"/>
        <v>0.33</v>
      </c>
      <c r="L187" s="30" t="s">
        <v>103</v>
      </c>
      <c r="M187" s="15">
        <f t="shared" si="30"/>
        <v>330</v>
      </c>
      <c r="N187" s="13" t="s">
        <v>71</v>
      </c>
    </row>
    <row r="188" spans="1:14">
      <c r="A188" s="215">
        <v>17</v>
      </c>
      <c r="B188" s="5"/>
      <c r="C188" s="102" t="s">
        <v>30</v>
      </c>
      <c r="D188" s="102" t="s">
        <v>29</v>
      </c>
      <c r="E188" s="102" t="s">
        <v>12</v>
      </c>
      <c r="F188" s="181" t="s">
        <v>2248</v>
      </c>
      <c r="G188" s="12">
        <v>2</v>
      </c>
      <c r="H188" s="134" t="s">
        <v>74</v>
      </c>
      <c r="I188" s="133">
        <f t="shared" si="32"/>
        <v>2</v>
      </c>
      <c r="J188" s="134" t="s">
        <v>72</v>
      </c>
      <c r="K188" s="135">
        <f t="shared" si="29"/>
        <v>0.66</v>
      </c>
      <c r="L188" s="135" t="s">
        <v>103</v>
      </c>
      <c r="M188" s="136">
        <f t="shared" si="30"/>
        <v>660</v>
      </c>
      <c r="N188" s="134" t="s">
        <v>71</v>
      </c>
    </row>
    <row r="189" spans="1:14">
      <c r="A189" s="215">
        <v>18</v>
      </c>
      <c r="B189" s="5"/>
      <c r="C189" s="5" t="s">
        <v>32</v>
      </c>
      <c r="D189" s="5" t="s">
        <v>33</v>
      </c>
      <c r="E189" s="5" t="s">
        <v>12</v>
      </c>
      <c r="F189" s="181" t="s">
        <v>2270</v>
      </c>
      <c r="G189" s="12">
        <v>1</v>
      </c>
      <c r="H189" s="13" t="s">
        <v>74</v>
      </c>
      <c r="I189" s="12">
        <f t="shared" si="32"/>
        <v>1</v>
      </c>
      <c r="J189" s="13" t="s">
        <v>72</v>
      </c>
      <c r="K189" s="30">
        <f t="shared" si="29"/>
        <v>0.33</v>
      </c>
      <c r="L189" s="30" t="s">
        <v>103</v>
      </c>
      <c r="M189" s="15">
        <f t="shared" si="30"/>
        <v>330</v>
      </c>
      <c r="N189" s="13" t="s">
        <v>71</v>
      </c>
    </row>
    <row r="190" spans="1:14">
      <c r="A190" s="215">
        <v>19</v>
      </c>
      <c r="B190" s="5"/>
      <c r="C190" s="5" t="s">
        <v>38</v>
      </c>
      <c r="D190" s="5" t="s">
        <v>37</v>
      </c>
      <c r="E190" s="5" t="s">
        <v>12</v>
      </c>
      <c r="F190" s="181" t="s">
        <v>2526</v>
      </c>
      <c r="G190" s="12">
        <v>2</v>
      </c>
      <c r="H190" s="13" t="s">
        <v>74</v>
      </c>
      <c r="I190" s="12">
        <f t="shared" si="32"/>
        <v>2</v>
      </c>
      <c r="J190" s="13" t="s">
        <v>72</v>
      </c>
      <c r="K190" s="30">
        <f t="shared" si="29"/>
        <v>0.66</v>
      </c>
      <c r="L190" s="30" t="s">
        <v>103</v>
      </c>
      <c r="M190" s="15">
        <f t="shared" si="30"/>
        <v>660</v>
      </c>
      <c r="N190" s="13" t="s">
        <v>71</v>
      </c>
    </row>
    <row r="191" spans="1:14">
      <c r="A191" s="215">
        <v>20</v>
      </c>
      <c r="B191" s="5"/>
      <c r="C191" s="5" t="s">
        <v>40</v>
      </c>
      <c r="D191" s="5" t="s">
        <v>39</v>
      </c>
      <c r="E191" s="5" t="s">
        <v>12</v>
      </c>
      <c r="F191" s="205" t="s">
        <v>2527</v>
      </c>
      <c r="G191" s="12">
        <v>2</v>
      </c>
      <c r="H191" s="13" t="s">
        <v>74</v>
      </c>
      <c r="I191" s="12">
        <f t="shared" si="32"/>
        <v>2</v>
      </c>
      <c r="J191" s="13" t="s">
        <v>72</v>
      </c>
      <c r="K191" s="30">
        <f t="shared" si="29"/>
        <v>0.66</v>
      </c>
      <c r="L191" s="30" t="s">
        <v>103</v>
      </c>
      <c r="M191" s="15">
        <f t="shared" si="30"/>
        <v>660</v>
      </c>
      <c r="N191" s="13" t="s">
        <v>71</v>
      </c>
    </row>
    <row r="192" spans="1:14">
      <c r="A192" s="215">
        <v>21</v>
      </c>
      <c r="B192" s="5"/>
      <c r="C192" s="5" t="s">
        <v>52</v>
      </c>
      <c r="D192" s="5" t="s">
        <v>79</v>
      </c>
      <c r="E192" s="5" t="s">
        <v>12</v>
      </c>
      <c r="F192" s="205" t="s">
        <v>663</v>
      </c>
      <c r="G192" s="12">
        <v>1</v>
      </c>
      <c r="H192" s="13" t="s">
        <v>74</v>
      </c>
      <c r="I192" s="12">
        <f t="shared" si="32"/>
        <v>1</v>
      </c>
      <c r="J192" s="13" t="s">
        <v>72</v>
      </c>
      <c r="K192" s="30">
        <f t="shared" si="29"/>
        <v>0.33</v>
      </c>
      <c r="L192" s="30" t="s">
        <v>103</v>
      </c>
      <c r="M192" s="15">
        <f t="shared" si="30"/>
        <v>330</v>
      </c>
      <c r="N192" s="13" t="s">
        <v>71</v>
      </c>
    </row>
    <row r="193" spans="1:14">
      <c r="A193" s="215">
        <v>22</v>
      </c>
      <c r="B193" s="5"/>
      <c r="C193" s="102" t="s">
        <v>45</v>
      </c>
      <c r="D193" s="102" t="s">
        <v>44</v>
      </c>
      <c r="E193" s="102" t="s">
        <v>43</v>
      </c>
      <c r="F193" s="119" t="s">
        <v>2528</v>
      </c>
      <c r="G193" s="133">
        <v>3</v>
      </c>
      <c r="H193" s="134" t="s">
        <v>74</v>
      </c>
      <c r="I193" s="133">
        <f>G193*1.5</f>
        <v>4.5</v>
      </c>
      <c r="J193" s="134" t="s">
        <v>72</v>
      </c>
      <c r="K193" s="135">
        <f t="shared" si="29"/>
        <v>1.4850000000000001</v>
      </c>
      <c r="L193" s="135" t="s">
        <v>103</v>
      </c>
      <c r="M193" s="136">
        <f t="shared" si="30"/>
        <v>1485</v>
      </c>
      <c r="N193" s="134" t="s">
        <v>71</v>
      </c>
    </row>
    <row r="194" spans="1:14">
      <c r="A194" s="215">
        <v>23</v>
      </c>
      <c r="B194" s="5"/>
      <c r="C194" s="5" t="s">
        <v>1390</v>
      </c>
      <c r="D194" s="5" t="s">
        <v>46</v>
      </c>
      <c r="E194" s="5" t="s">
        <v>43</v>
      </c>
      <c r="F194" s="181" t="s">
        <v>2529</v>
      </c>
      <c r="G194" s="12">
        <v>1</v>
      </c>
      <c r="H194" s="13" t="s">
        <v>74</v>
      </c>
      <c r="I194" s="12">
        <f>G194*1.5</f>
        <v>1.5</v>
      </c>
      <c r="J194" s="13" t="s">
        <v>72</v>
      </c>
      <c r="K194" s="30">
        <f t="shared" si="29"/>
        <v>0.495</v>
      </c>
      <c r="L194" s="30" t="s">
        <v>103</v>
      </c>
      <c r="M194" s="15">
        <f t="shared" si="30"/>
        <v>495</v>
      </c>
      <c r="N194" s="13" t="s">
        <v>71</v>
      </c>
    </row>
    <row r="195" spans="1:14">
      <c r="A195" s="215">
        <v>24</v>
      </c>
      <c r="B195" s="5"/>
      <c r="C195" s="5" t="s">
        <v>42</v>
      </c>
      <c r="D195" s="5" t="s">
        <v>41</v>
      </c>
      <c r="E195" s="5" t="s">
        <v>43</v>
      </c>
      <c r="F195" s="12" t="s">
        <v>2530</v>
      </c>
      <c r="G195" s="12">
        <v>1</v>
      </c>
      <c r="H195" s="13" t="s">
        <v>74</v>
      </c>
      <c r="I195" s="12">
        <f>G195*1.5</f>
        <v>1.5</v>
      </c>
      <c r="J195" s="13" t="s">
        <v>72</v>
      </c>
      <c r="K195" s="30">
        <f t="shared" si="29"/>
        <v>0.495</v>
      </c>
      <c r="L195" s="30" t="s">
        <v>103</v>
      </c>
      <c r="M195" s="15">
        <f t="shared" si="30"/>
        <v>495</v>
      </c>
      <c r="N195" s="13" t="s">
        <v>71</v>
      </c>
    </row>
    <row r="196" spans="1:14">
      <c r="A196" s="215">
        <v>25</v>
      </c>
      <c r="B196" s="5"/>
      <c r="C196" s="5" t="s">
        <v>1946</v>
      </c>
      <c r="D196" s="5"/>
      <c r="E196" s="5" t="s">
        <v>12</v>
      </c>
      <c r="F196" s="181" t="s">
        <v>540</v>
      </c>
      <c r="G196" s="12">
        <v>1</v>
      </c>
      <c r="H196" s="13" t="s">
        <v>74</v>
      </c>
      <c r="I196" s="12">
        <f>G196*4</f>
        <v>4</v>
      </c>
      <c r="J196" s="13" t="s">
        <v>72</v>
      </c>
      <c r="K196" s="30">
        <f t="shared" si="29"/>
        <v>1.32</v>
      </c>
      <c r="L196" s="30" t="s">
        <v>103</v>
      </c>
      <c r="M196" s="15">
        <f t="shared" si="30"/>
        <v>1320</v>
      </c>
      <c r="N196" s="13" t="s">
        <v>71</v>
      </c>
    </row>
    <row r="197" spans="1:14">
      <c r="A197" s="215">
        <v>26</v>
      </c>
      <c r="B197" s="5"/>
      <c r="C197" s="5" t="s">
        <v>893</v>
      </c>
      <c r="D197" s="5"/>
      <c r="E197" s="5" t="s">
        <v>12</v>
      </c>
      <c r="F197" s="181" t="s">
        <v>700</v>
      </c>
      <c r="G197" s="12">
        <v>1</v>
      </c>
      <c r="H197" s="13" t="s">
        <v>74</v>
      </c>
      <c r="I197" s="12">
        <f t="shared" ref="I197" si="33">G197*1.5</f>
        <v>1.5</v>
      </c>
      <c r="J197" s="13" t="s">
        <v>72</v>
      </c>
      <c r="K197" s="30">
        <f t="shared" si="29"/>
        <v>0.495</v>
      </c>
      <c r="L197" s="30" t="s">
        <v>103</v>
      </c>
      <c r="M197" s="15">
        <f t="shared" si="30"/>
        <v>495</v>
      </c>
      <c r="N197" s="13" t="s">
        <v>71</v>
      </c>
    </row>
    <row r="198" spans="1:14">
      <c r="A198" s="215">
        <v>27</v>
      </c>
      <c r="B198" s="5"/>
      <c r="C198" s="5" t="s">
        <v>2275</v>
      </c>
      <c r="D198" s="5"/>
      <c r="E198" s="5" t="s">
        <v>12</v>
      </c>
      <c r="F198" s="181" t="s">
        <v>627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29"/>
        <v>0.33</v>
      </c>
      <c r="L198" s="30" t="s">
        <v>103</v>
      </c>
      <c r="M198" s="15">
        <f t="shared" si="30"/>
        <v>330</v>
      </c>
      <c r="N198" s="13" t="s">
        <v>71</v>
      </c>
    </row>
    <row r="199" spans="1:14">
      <c r="A199" s="215">
        <v>28</v>
      </c>
      <c r="B199" s="5"/>
      <c r="C199" s="5" t="s">
        <v>685</v>
      </c>
      <c r="D199" s="5"/>
      <c r="E199" s="5" t="s">
        <v>12</v>
      </c>
      <c r="F199" s="181" t="s">
        <v>540</v>
      </c>
      <c r="G199" s="12">
        <v>1</v>
      </c>
      <c r="H199" s="13" t="s">
        <v>74</v>
      </c>
      <c r="I199" s="12">
        <f>G199*1</f>
        <v>1</v>
      </c>
      <c r="J199" s="13" t="s">
        <v>72</v>
      </c>
      <c r="K199" s="30">
        <f t="shared" si="29"/>
        <v>0.33</v>
      </c>
      <c r="L199" s="30" t="s">
        <v>103</v>
      </c>
      <c r="M199" s="15">
        <f t="shared" si="30"/>
        <v>330</v>
      </c>
      <c r="N199" s="13" t="s">
        <v>71</v>
      </c>
    </row>
    <row r="200" spans="1:14">
      <c r="A200" s="215">
        <v>29</v>
      </c>
      <c r="B200" s="5"/>
      <c r="C200" s="5" t="s">
        <v>2276</v>
      </c>
      <c r="D200" s="5"/>
      <c r="E200" s="5" t="s">
        <v>12</v>
      </c>
      <c r="F200" s="181" t="s">
        <v>570</v>
      </c>
      <c r="G200" s="12">
        <v>1</v>
      </c>
      <c r="H200" s="13" t="s">
        <v>74</v>
      </c>
      <c r="I200" s="12">
        <f>G200*1</f>
        <v>1</v>
      </c>
      <c r="J200" s="13" t="s">
        <v>72</v>
      </c>
      <c r="K200" s="30">
        <f t="shared" si="29"/>
        <v>0.33</v>
      </c>
      <c r="L200" s="30" t="s">
        <v>103</v>
      </c>
      <c r="M200" s="15">
        <f t="shared" si="30"/>
        <v>330</v>
      </c>
      <c r="N200" s="13" t="s">
        <v>71</v>
      </c>
    </row>
    <row r="201" spans="1:14">
      <c r="A201" s="215">
        <v>30</v>
      </c>
      <c r="B201" s="5"/>
      <c r="C201" s="5" t="s">
        <v>1169</v>
      </c>
      <c r="D201" s="5"/>
      <c r="E201" s="5" t="s">
        <v>70</v>
      </c>
      <c r="F201" s="181" t="s">
        <v>1076</v>
      </c>
      <c r="G201" s="12">
        <v>1</v>
      </c>
      <c r="H201" s="13" t="s">
        <v>74</v>
      </c>
      <c r="I201" s="12">
        <f t="shared" ref="I201" si="34">G201*4</f>
        <v>4</v>
      </c>
      <c r="J201" s="13" t="s">
        <v>72</v>
      </c>
      <c r="K201" s="30">
        <f t="shared" si="29"/>
        <v>1.32</v>
      </c>
      <c r="L201" s="30" t="s">
        <v>103</v>
      </c>
      <c r="M201" s="15">
        <f t="shared" si="30"/>
        <v>1320</v>
      </c>
      <c r="N201" s="13" t="s">
        <v>71</v>
      </c>
    </row>
    <row r="202" spans="1:14">
      <c r="A202" s="215">
        <v>31</v>
      </c>
      <c r="B202" s="5"/>
      <c r="C202" s="5" t="s">
        <v>2278</v>
      </c>
      <c r="D202" s="5"/>
      <c r="E202" s="5" t="s">
        <v>12</v>
      </c>
      <c r="F202" s="181" t="s">
        <v>570</v>
      </c>
      <c r="G202" s="12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29"/>
        <v>0.33</v>
      </c>
      <c r="L202" s="30" t="s">
        <v>103</v>
      </c>
      <c r="M202" s="15">
        <f t="shared" si="30"/>
        <v>330</v>
      </c>
      <c r="N202" s="13" t="s">
        <v>71</v>
      </c>
    </row>
    <row r="203" spans="1:14">
      <c r="A203" s="215">
        <v>32</v>
      </c>
      <c r="B203" s="5"/>
      <c r="C203" s="5" t="s">
        <v>1718</v>
      </c>
      <c r="D203" s="5"/>
      <c r="E203" s="5" t="s">
        <v>43</v>
      </c>
      <c r="F203" s="181" t="s">
        <v>540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 t="shared" si="29"/>
        <v>0.33</v>
      </c>
      <c r="L203" s="30" t="s">
        <v>103</v>
      </c>
      <c r="M203" s="15">
        <f t="shared" si="30"/>
        <v>330</v>
      </c>
      <c r="N203" s="13" t="s">
        <v>71</v>
      </c>
    </row>
    <row r="204" spans="1:14">
      <c r="A204" s="215">
        <v>33</v>
      </c>
      <c r="B204" s="5"/>
      <c r="C204" s="5" t="s">
        <v>679</v>
      </c>
      <c r="D204" s="5"/>
      <c r="E204" s="5" t="s">
        <v>12</v>
      </c>
      <c r="F204" s="181" t="s">
        <v>537</v>
      </c>
      <c r="G204" s="12">
        <v>1</v>
      </c>
      <c r="H204" s="13" t="s">
        <v>74</v>
      </c>
      <c r="I204" s="12">
        <f>G204*1.5</f>
        <v>1.5</v>
      </c>
      <c r="J204" s="13" t="s">
        <v>72</v>
      </c>
      <c r="K204" s="30">
        <f t="shared" si="29"/>
        <v>0.495</v>
      </c>
      <c r="L204" s="30" t="s">
        <v>103</v>
      </c>
      <c r="M204" s="15">
        <f t="shared" si="30"/>
        <v>495</v>
      </c>
      <c r="N204" s="13" t="s">
        <v>71</v>
      </c>
    </row>
    <row r="205" spans="1:14">
      <c r="A205" s="215">
        <v>34</v>
      </c>
      <c r="B205" s="5"/>
      <c r="C205" s="5" t="s">
        <v>2279</v>
      </c>
      <c r="D205" s="5"/>
      <c r="E205" s="5" t="s">
        <v>12</v>
      </c>
      <c r="F205" s="181" t="s">
        <v>2280</v>
      </c>
      <c r="G205" s="12">
        <v>1</v>
      </c>
      <c r="H205" s="13" t="s">
        <v>74</v>
      </c>
      <c r="I205" s="12">
        <f>G205*1</f>
        <v>1</v>
      </c>
      <c r="J205" s="13" t="s">
        <v>72</v>
      </c>
      <c r="K205" s="30">
        <f t="shared" si="29"/>
        <v>0.33</v>
      </c>
      <c r="L205" s="30" t="s">
        <v>103</v>
      </c>
      <c r="M205" s="15">
        <f t="shared" si="30"/>
        <v>330</v>
      </c>
      <c r="N205" s="13" t="s">
        <v>71</v>
      </c>
    </row>
    <row r="206" spans="1:14">
      <c r="A206" s="215">
        <v>35</v>
      </c>
      <c r="B206" s="5"/>
      <c r="C206" s="5" t="s">
        <v>736</v>
      </c>
      <c r="D206" s="5"/>
      <c r="E206" s="5" t="s">
        <v>12</v>
      </c>
      <c r="F206" s="181" t="s">
        <v>737</v>
      </c>
      <c r="G206" s="12">
        <v>1</v>
      </c>
      <c r="H206" s="13" t="s">
        <v>74</v>
      </c>
      <c r="I206" s="12">
        <f>G206*1</f>
        <v>1</v>
      </c>
      <c r="J206" s="13" t="s">
        <v>72</v>
      </c>
      <c r="K206" s="30">
        <f t="shared" si="29"/>
        <v>0.33</v>
      </c>
      <c r="L206" s="30" t="s">
        <v>103</v>
      </c>
      <c r="M206" s="15">
        <f t="shared" si="30"/>
        <v>330</v>
      </c>
      <c r="N206" s="13" t="s">
        <v>71</v>
      </c>
    </row>
    <row r="207" spans="1:14">
      <c r="A207" s="215">
        <v>36</v>
      </c>
      <c r="B207" s="5"/>
      <c r="C207" s="5" t="s">
        <v>1916</v>
      </c>
      <c r="D207" s="5"/>
      <c r="E207" s="5" t="s">
        <v>43</v>
      </c>
      <c r="F207" s="181" t="s">
        <v>1811</v>
      </c>
      <c r="G207" s="12">
        <v>1</v>
      </c>
      <c r="H207" s="13" t="s">
        <v>74</v>
      </c>
      <c r="I207" s="12">
        <f>G207*1</f>
        <v>1</v>
      </c>
      <c r="J207" s="13" t="s">
        <v>72</v>
      </c>
      <c r="K207" s="30">
        <f t="shared" si="29"/>
        <v>0.33</v>
      </c>
      <c r="L207" s="30" t="s">
        <v>103</v>
      </c>
      <c r="M207" s="15">
        <f t="shared" si="30"/>
        <v>330</v>
      </c>
      <c r="N207" s="13" t="s">
        <v>71</v>
      </c>
    </row>
    <row r="208" spans="1:14">
      <c r="A208" s="215">
        <v>37</v>
      </c>
      <c r="B208" s="5"/>
      <c r="C208" s="5" t="s">
        <v>49</v>
      </c>
      <c r="D208" s="5" t="s">
        <v>48</v>
      </c>
      <c r="E208" s="5" t="s">
        <v>1369</v>
      </c>
      <c r="F208" s="177" t="s">
        <v>75</v>
      </c>
      <c r="G208" s="12">
        <v>0</v>
      </c>
      <c r="H208" s="13" t="s">
        <v>74</v>
      </c>
      <c r="I208" s="12">
        <v>4</v>
      </c>
      <c r="J208" s="13" t="s">
        <v>72</v>
      </c>
      <c r="K208" s="12">
        <f t="shared" si="29"/>
        <v>1.32</v>
      </c>
      <c r="L208" s="13" t="s">
        <v>103</v>
      </c>
      <c r="M208" s="12">
        <f t="shared" si="30"/>
        <v>1320</v>
      </c>
      <c r="N208" s="13" t="s">
        <v>71</v>
      </c>
    </row>
    <row r="209" spans="1:14">
      <c r="A209" s="215">
        <v>38</v>
      </c>
      <c r="B209" s="5"/>
      <c r="C209" s="102" t="s">
        <v>1371</v>
      </c>
      <c r="D209" s="102" t="s">
        <v>25</v>
      </c>
      <c r="E209" s="102" t="s">
        <v>1372</v>
      </c>
      <c r="F209" s="177" t="s">
        <v>75</v>
      </c>
      <c r="G209" s="140">
        <v>0</v>
      </c>
      <c r="H209" s="141" t="s">
        <v>74</v>
      </c>
      <c r="I209" s="140">
        <v>7</v>
      </c>
      <c r="J209" s="141" t="s">
        <v>72</v>
      </c>
      <c r="K209" s="142" t="s">
        <v>1373</v>
      </c>
      <c r="L209" s="141" t="s">
        <v>103</v>
      </c>
      <c r="M209" s="142" t="s">
        <v>1374</v>
      </c>
      <c r="N209" s="141" t="s">
        <v>71</v>
      </c>
    </row>
    <row r="210" spans="1:14">
      <c r="A210" s="281" t="s">
        <v>54</v>
      </c>
      <c r="B210" s="282"/>
      <c r="C210" s="282"/>
      <c r="D210" s="282"/>
      <c r="E210" s="283"/>
      <c r="F210" s="214"/>
      <c r="G210" s="12">
        <f>SUM(G172:G209)</f>
        <v>56</v>
      </c>
      <c r="H210" s="13" t="s">
        <v>74</v>
      </c>
      <c r="I210" s="12">
        <f>SUM(I172:I208)</f>
        <v>177.5</v>
      </c>
      <c r="J210" s="13" t="s">
        <v>72</v>
      </c>
      <c r="K210" s="30">
        <f>I210*0.33</f>
        <v>58.575000000000003</v>
      </c>
      <c r="L210" s="30" t="s">
        <v>103</v>
      </c>
      <c r="M210" s="34">
        <f>SUM(M172:M208)</f>
        <v>58575</v>
      </c>
      <c r="N210" s="13" t="s">
        <v>71</v>
      </c>
    </row>
    <row r="212" spans="1:14">
      <c r="A212" s="286" t="s">
        <v>1932</v>
      </c>
      <c r="B212" s="286" t="s">
        <v>0</v>
      </c>
      <c r="C212" s="286" t="s">
        <v>2</v>
      </c>
      <c r="D212" s="286" t="s">
        <v>4</v>
      </c>
      <c r="E212" s="286" t="s">
        <v>1</v>
      </c>
      <c r="F212" s="323" t="s">
        <v>280</v>
      </c>
      <c r="G212" s="288" t="s">
        <v>5</v>
      </c>
      <c r="H212" s="289"/>
      <c r="I212" s="288" t="s">
        <v>6</v>
      </c>
      <c r="J212" s="289"/>
      <c r="K212" s="288" t="s">
        <v>101</v>
      </c>
      <c r="L212" s="289"/>
      <c r="M212" s="288" t="s">
        <v>102</v>
      </c>
      <c r="N212" s="289"/>
    </row>
    <row r="213" spans="1:14">
      <c r="A213" s="287"/>
      <c r="B213" s="287"/>
      <c r="C213" s="287"/>
      <c r="D213" s="287"/>
      <c r="E213" s="287"/>
      <c r="F213" s="287"/>
      <c r="G213" s="290"/>
      <c r="H213" s="291"/>
      <c r="I213" s="290"/>
      <c r="J213" s="291"/>
      <c r="K213" s="290"/>
      <c r="L213" s="291"/>
      <c r="M213" s="290"/>
      <c r="N213" s="291"/>
    </row>
    <row r="214" spans="1:14">
      <c r="A214" s="163">
        <v>1</v>
      </c>
      <c r="B214" s="16" t="s">
        <v>1146</v>
      </c>
      <c r="C214" s="5" t="s">
        <v>3</v>
      </c>
      <c r="D214" s="5" t="s">
        <v>7</v>
      </c>
      <c r="E214" s="5" t="s">
        <v>8</v>
      </c>
      <c r="F214" s="181" t="s">
        <v>2265</v>
      </c>
      <c r="G214" s="12">
        <v>4</v>
      </c>
      <c r="H214" s="13" t="s">
        <v>74</v>
      </c>
      <c r="I214" s="12">
        <f t="shared" ref="I214:I216" si="35">G214*6</f>
        <v>24</v>
      </c>
      <c r="J214" s="13" t="s">
        <v>72</v>
      </c>
      <c r="K214" s="30">
        <f t="shared" ref="K214:K250" si="36">I214*0.33</f>
        <v>7.92</v>
      </c>
      <c r="L214" s="30" t="s">
        <v>103</v>
      </c>
      <c r="M214" s="15">
        <f t="shared" ref="M214:M250" si="37">K214*1000</f>
        <v>7920</v>
      </c>
      <c r="N214" s="13" t="s">
        <v>71</v>
      </c>
    </row>
    <row r="215" spans="1:14">
      <c r="A215" s="163">
        <v>2</v>
      </c>
      <c r="B215" s="162">
        <v>43683</v>
      </c>
      <c r="C215" s="5" t="s">
        <v>56</v>
      </c>
      <c r="D215" s="5" t="s">
        <v>93</v>
      </c>
      <c r="E215" s="5" t="s">
        <v>8</v>
      </c>
      <c r="F215" s="181" t="s">
        <v>2531</v>
      </c>
      <c r="G215" s="12">
        <v>3</v>
      </c>
      <c r="H215" s="13" t="s">
        <v>74</v>
      </c>
      <c r="I215" s="12">
        <f t="shared" si="35"/>
        <v>18</v>
      </c>
      <c r="J215" s="13" t="s">
        <v>72</v>
      </c>
      <c r="K215" s="30">
        <f t="shared" si="36"/>
        <v>5.94</v>
      </c>
      <c r="L215" s="30" t="s">
        <v>103</v>
      </c>
      <c r="M215" s="15">
        <f t="shared" si="37"/>
        <v>5940</v>
      </c>
      <c r="N215" s="13" t="s">
        <v>71</v>
      </c>
    </row>
    <row r="216" spans="1:14">
      <c r="A216" s="163">
        <v>3</v>
      </c>
      <c r="B216" s="5"/>
      <c r="C216" s="5" t="s">
        <v>15</v>
      </c>
      <c r="D216" s="5" t="s">
        <v>647</v>
      </c>
      <c r="E216" s="5" t="s">
        <v>8</v>
      </c>
      <c r="F216" s="181" t="s">
        <v>2532</v>
      </c>
      <c r="G216" s="12">
        <v>2</v>
      </c>
      <c r="H216" s="13" t="s">
        <v>74</v>
      </c>
      <c r="I216" s="12">
        <f t="shared" si="35"/>
        <v>12</v>
      </c>
      <c r="J216" s="13" t="s">
        <v>72</v>
      </c>
      <c r="K216" s="30">
        <f t="shared" si="36"/>
        <v>3.96</v>
      </c>
      <c r="L216" s="30" t="s">
        <v>103</v>
      </c>
      <c r="M216" s="15">
        <f t="shared" si="37"/>
        <v>3960</v>
      </c>
      <c r="N216" s="13" t="s">
        <v>71</v>
      </c>
    </row>
    <row r="217" spans="1:14">
      <c r="A217" s="163">
        <v>4</v>
      </c>
      <c r="B217" s="5"/>
      <c r="C217" s="5" t="s">
        <v>17</v>
      </c>
      <c r="D217" s="5" t="s">
        <v>16</v>
      </c>
      <c r="E217" s="5" t="s">
        <v>8</v>
      </c>
      <c r="F217" s="181" t="s">
        <v>2283</v>
      </c>
      <c r="G217" s="12">
        <v>3</v>
      </c>
      <c r="H217" s="13" t="s">
        <v>74</v>
      </c>
      <c r="I217" s="12">
        <f>G217*F3598</f>
        <v>0</v>
      </c>
      <c r="J217" s="13" t="s">
        <v>72</v>
      </c>
      <c r="K217" s="30">
        <f t="shared" si="36"/>
        <v>0</v>
      </c>
      <c r="L217" s="30" t="s">
        <v>103</v>
      </c>
      <c r="M217" s="15">
        <f t="shared" si="37"/>
        <v>0</v>
      </c>
      <c r="N217" s="13" t="s">
        <v>71</v>
      </c>
    </row>
    <row r="218" spans="1:14">
      <c r="A218" s="163">
        <v>5</v>
      </c>
      <c r="B218" s="5"/>
      <c r="C218" s="5" t="s">
        <v>251</v>
      </c>
      <c r="D218" s="5" t="s">
        <v>18</v>
      </c>
      <c r="E218" s="5" t="s">
        <v>8</v>
      </c>
      <c r="F218" s="12" t="s">
        <v>1410</v>
      </c>
      <c r="G218" s="12">
        <v>4</v>
      </c>
      <c r="H218" s="13" t="s">
        <v>74</v>
      </c>
      <c r="I218" s="12">
        <f t="shared" ref="I218:I222" si="38">G218*6</f>
        <v>24</v>
      </c>
      <c r="J218" s="13" t="s">
        <v>72</v>
      </c>
      <c r="K218" s="30">
        <f t="shared" si="36"/>
        <v>7.92</v>
      </c>
      <c r="L218" s="30" t="s">
        <v>103</v>
      </c>
      <c r="M218" s="15">
        <f t="shared" si="37"/>
        <v>7920</v>
      </c>
      <c r="N218" s="13" t="s">
        <v>71</v>
      </c>
    </row>
    <row r="219" spans="1:14">
      <c r="A219" s="163">
        <v>6</v>
      </c>
      <c r="B219" s="5"/>
      <c r="C219" s="9" t="s">
        <v>52</v>
      </c>
      <c r="D219" s="9" t="s">
        <v>51</v>
      </c>
      <c r="E219" s="9" t="s">
        <v>8</v>
      </c>
      <c r="F219" s="72" t="s">
        <v>2073</v>
      </c>
      <c r="G219" s="12">
        <v>3</v>
      </c>
      <c r="H219" s="13" t="s">
        <v>74</v>
      </c>
      <c r="I219" s="12">
        <f t="shared" si="38"/>
        <v>18</v>
      </c>
      <c r="J219" s="13" t="s">
        <v>72</v>
      </c>
      <c r="K219" s="30">
        <f t="shared" si="36"/>
        <v>5.94</v>
      </c>
      <c r="L219" s="30" t="s">
        <v>103</v>
      </c>
      <c r="M219" s="15">
        <f t="shared" si="37"/>
        <v>5940</v>
      </c>
      <c r="N219" s="13" t="s">
        <v>71</v>
      </c>
    </row>
    <row r="220" spans="1:14">
      <c r="A220" s="163">
        <v>7</v>
      </c>
      <c r="B220" s="5"/>
      <c r="C220" s="5" t="s">
        <v>10</v>
      </c>
      <c r="D220" s="5" t="s">
        <v>93</v>
      </c>
      <c r="E220" s="5" t="s">
        <v>8</v>
      </c>
      <c r="F220" s="181" t="s">
        <v>2533</v>
      </c>
      <c r="G220" s="12">
        <v>5</v>
      </c>
      <c r="H220" s="13" t="s">
        <v>74</v>
      </c>
      <c r="I220" s="12">
        <f t="shared" si="38"/>
        <v>30</v>
      </c>
      <c r="J220" s="13" t="s">
        <v>72</v>
      </c>
      <c r="K220" s="30">
        <f t="shared" si="36"/>
        <v>9.9</v>
      </c>
      <c r="L220" s="30" t="s">
        <v>103</v>
      </c>
      <c r="M220" s="15">
        <f t="shared" si="37"/>
        <v>9900</v>
      </c>
      <c r="N220" s="13" t="s">
        <v>71</v>
      </c>
    </row>
    <row r="221" spans="1:14">
      <c r="A221" s="215">
        <v>8</v>
      </c>
      <c r="B221" s="5"/>
      <c r="C221" s="102" t="s">
        <v>26</v>
      </c>
      <c r="D221" s="102" t="s">
        <v>89</v>
      </c>
      <c r="E221" s="102" t="s">
        <v>8</v>
      </c>
      <c r="F221" s="119" t="s">
        <v>2534</v>
      </c>
      <c r="G221" s="133">
        <v>5</v>
      </c>
      <c r="H221" s="134" t="s">
        <v>74</v>
      </c>
      <c r="I221" s="133">
        <f t="shared" si="38"/>
        <v>30</v>
      </c>
      <c r="J221" s="134" t="s">
        <v>72</v>
      </c>
      <c r="K221" s="30">
        <f t="shared" si="36"/>
        <v>9.9</v>
      </c>
      <c r="L221" s="135" t="s">
        <v>103</v>
      </c>
      <c r="M221" s="136">
        <f t="shared" si="37"/>
        <v>9900</v>
      </c>
      <c r="N221" s="134" t="s">
        <v>71</v>
      </c>
    </row>
    <row r="222" spans="1:14">
      <c r="A222" s="215">
        <v>9</v>
      </c>
      <c r="B222" s="5"/>
      <c r="C222" s="5" t="s">
        <v>94</v>
      </c>
      <c r="D222" s="5" t="s">
        <v>95</v>
      </c>
      <c r="E222" s="5" t="s">
        <v>8</v>
      </c>
      <c r="F222" s="177" t="s">
        <v>75</v>
      </c>
      <c r="G222" s="12">
        <v>0</v>
      </c>
      <c r="H222" s="13" t="s">
        <v>74</v>
      </c>
      <c r="I222" s="12">
        <f t="shared" si="38"/>
        <v>0</v>
      </c>
      <c r="J222" s="13" t="s">
        <v>72</v>
      </c>
      <c r="K222" s="30">
        <f t="shared" si="36"/>
        <v>0</v>
      </c>
      <c r="L222" s="30" t="s">
        <v>103</v>
      </c>
      <c r="M222" s="15">
        <f t="shared" si="37"/>
        <v>0</v>
      </c>
      <c r="N222" s="13" t="s">
        <v>71</v>
      </c>
    </row>
    <row r="223" spans="1:14">
      <c r="A223" s="215">
        <v>10</v>
      </c>
      <c r="B223" s="5"/>
      <c r="C223" s="5" t="s">
        <v>190</v>
      </c>
      <c r="D223" s="5" t="s">
        <v>20</v>
      </c>
      <c r="E223" s="5" t="s">
        <v>173</v>
      </c>
      <c r="F223" s="12" t="s">
        <v>2535</v>
      </c>
      <c r="G223" s="12">
        <v>1</v>
      </c>
      <c r="H223" s="13" t="s">
        <v>74</v>
      </c>
      <c r="I223" s="12">
        <f>G223*7</f>
        <v>7</v>
      </c>
      <c r="J223" s="13" t="s">
        <v>72</v>
      </c>
      <c r="K223" s="30">
        <f t="shared" si="36"/>
        <v>2.31</v>
      </c>
      <c r="L223" s="30" t="s">
        <v>103</v>
      </c>
      <c r="M223" s="15">
        <f t="shared" si="37"/>
        <v>2310</v>
      </c>
      <c r="N223" s="13" t="s">
        <v>71</v>
      </c>
    </row>
    <row r="224" spans="1:14">
      <c r="A224" s="215">
        <v>11</v>
      </c>
      <c r="B224" s="5"/>
      <c r="C224" s="5" t="s">
        <v>34</v>
      </c>
      <c r="D224" s="5" t="s">
        <v>134</v>
      </c>
      <c r="E224" s="5" t="s">
        <v>173</v>
      </c>
      <c r="F224" s="177" t="s">
        <v>75</v>
      </c>
      <c r="G224" s="12">
        <v>0</v>
      </c>
      <c r="H224" s="13" t="s">
        <v>74</v>
      </c>
      <c r="I224" s="12">
        <f>G224*7</f>
        <v>0</v>
      </c>
      <c r="J224" s="13" t="s">
        <v>72</v>
      </c>
      <c r="K224" s="30">
        <f t="shared" si="36"/>
        <v>0</v>
      </c>
      <c r="L224" s="30" t="s">
        <v>103</v>
      </c>
      <c r="M224" s="15">
        <f t="shared" si="37"/>
        <v>0</v>
      </c>
      <c r="N224" s="13" t="s">
        <v>71</v>
      </c>
    </row>
    <row r="225" spans="1:14">
      <c r="A225" s="215">
        <v>12</v>
      </c>
      <c r="B225" s="5"/>
      <c r="C225" s="5" t="s">
        <v>23</v>
      </c>
      <c r="D225" s="5" t="s">
        <v>136</v>
      </c>
      <c r="E225" s="5" t="s">
        <v>12</v>
      </c>
      <c r="F225" s="5" t="s">
        <v>2086</v>
      </c>
      <c r="G225" s="12">
        <v>1</v>
      </c>
      <c r="H225" s="13" t="s">
        <v>74</v>
      </c>
      <c r="I225" s="12">
        <f t="shared" ref="I225:I234" si="39">G225*1</f>
        <v>1</v>
      </c>
      <c r="J225" s="13" t="s">
        <v>72</v>
      </c>
      <c r="K225" s="30">
        <f t="shared" si="36"/>
        <v>0.33</v>
      </c>
      <c r="L225" s="30" t="s">
        <v>103</v>
      </c>
      <c r="M225" s="15">
        <f t="shared" si="37"/>
        <v>330</v>
      </c>
      <c r="N225" s="13" t="s">
        <v>71</v>
      </c>
    </row>
    <row r="226" spans="1:14">
      <c r="A226" s="215">
        <v>13</v>
      </c>
      <c r="B226" s="5"/>
      <c r="C226" s="5" t="s">
        <v>90</v>
      </c>
      <c r="D226" s="5" t="s">
        <v>91</v>
      </c>
      <c r="E226" s="5" t="s">
        <v>12</v>
      </c>
      <c r="F226" s="181" t="s">
        <v>2536</v>
      </c>
      <c r="G226" s="12">
        <v>1</v>
      </c>
      <c r="H226" s="13" t="s">
        <v>74</v>
      </c>
      <c r="I226" s="12">
        <f t="shared" si="39"/>
        <v>1</v>
      </c>
      <c r="J226" s="13" t="s">
        <v>72</v>
      </c>
      <c r="K226" s="30">
        <f t="shared" si="36"/>
        <v>0.33</v>
      </c>
      <c r="L226" s="30" t="s">
        <v>103</v>
      </c>
      <c r="M226" s="15">
        <f t="shared" si="37"/>
        <v>330</v>
      </c>
      <c r="N226" s="13" t="s">
        <v>71</v>
      </c>
    </row>
    <row r="227" spans="1:14">
      <c r="A227" s="215">
        <v>14</v>
      </c>
      <c r="B227" s="5"/>
      <c r="C227" s="5" t="s">
        <v>81</v>
      </c>
      <c r="D227" s="5" t="s">
        <v>82</v>
      </c>
      <c r="E227" s="5" t="s">
        <v>12</v>
      </c>
      <c r="F227" s="181" t="s">
        <v>2537</v>
      </c>
      <c r="G227" s="12">
        <v>1</v>
      </c>
      <c r="H227" s="13" t="s">
        <v>74</v>
      </c>
      <c r="I227" s="12">
        <f t="shared" si="39"/>
        <v>1</v>
      </c>
      <c r="J227" s="13" t="s">
        <v>72</v>
      </c>
      <c r="K227" s="30">
        <f t="shared" si="36"/>
        <v>0.33</v>
      </c>
      <c r="L227" s="30" t="s">
        <v>103</v>
      </c>
      <c r="M227" s="15">
        <f t="shared" si="37"/>
        <v>330</v>
      </c>
      <c r="N227" s="13" t="s">
        <v>71</v>
      </c>
    </row>
    <row r="228" spans="1:14">
      <c r="A228" s="215">
        <v>15</v>
      </c>
      <c r="B228" s="5"/>
      <c r="C228" s="5" t="s">
        <v>11</v>
      </c>
      <c r="D228" s="5" t="s">
        <v>13</v>
      </c>
      <c r="E228" s="5" t="s">
        <v>12</v>
      </c>
      <c r="F228" s="181" t="s">
        <v>2246</v>
      </c>
      <c r="G228" s="12">
        <v>1</v>
      </c>
      <c r="H228" s="13" t="s">
        <v>74</v>
      </c>
      <c r="I228" s="12">
        <f t="shared" si="39"/>
        <v>1</v>
      </c>
      <c r="J228" s="13" t="s">
        <v>72</v>
      </c>
      <c r="K228" s="30">
        <f t="shared" si="36"/>
        <v>0.33</v>
      </c>
      <c r="L228" s="30" t="s">
        <v>103</v>
      </c>
      <c r="M228" s="15">
        <f t="shared" si="37"/>
        <v>330</v>
      </c>
      <c r="N228" s="13" t="s">
        <v>71</v>
      </c>
    </row>
    <row r="229" spans="1:14">
      <c r="A229" s="215">
        <v>16</v>
      </c>
      <c r="B229" s="5"/>
      <c r="C229" s="5" t="s">
        <v>28</v>
      </c>
      <c r="D229" s="5" t="s">
        <v>27</v>
      </c>
      <c r="E229" s="5" t="s">
        <v>12</v>
      </c>
      <c r="F229" s="181" t="s">
        <v>2247</v>
      </c>
      <c r="G229" s="12">
        <v>1</v>
      </c>
      <c r="H229" s="13" t="s">
        <v>74</v>
      </c>
      <c r="I229" s="12">
        <f t="shared" si="39"/>
        <v>1</v>
      </c>
      <c r="J229" s="13" t="s">
        <v>72</v>
      </c>
      <c r="K229" s="30">
        <f t="shared" si="36"/>
        <v>0.33</v>
      </c>
      <c r="L229" s="30" t="s">
        <v>103</v>
      </c>
      <c r="M229" s="15">
        <f t="shared" si="37"/>
        <v>330</v>
      </c>
      <c r="N229" s="13" t="s">
        <v>71</v>
      </c>
    </row>
    <row r="230" spans="1:14">
      <c r="A230" s="215">
        <v>17</v>
      </c>
      <c r="B230" s="5"/>
      <c r="C230" s="102" t="s">
        <v>30</v>
      </c>
      <c r="D230" s="102" t="s">
        <v>29</v>
      </c>
      <c r="E230" s="102" t="s">
        <v>12</v>
      </c>
      <c r="F230" s="133" t="s">
        <v>2538</v>
      </c>
      <c r="G230" s="133">
        <v>3</v>
      </c>
      <c r="H230" s="134" t="s">
        <v>74</v>
      </c>
      <c r="I230" s="133">
        <f t="shared" si="39"/>
        <v>3</v>
      </c>
      <c r="J230" s="134" t="s">
        <v>72</v>
      </c>
      <c r="K230" s="135">
        <f t="shared" si="36"/>
        <v>0.99</v>
      </c>
      <c r="L230" s="135" t="s">
        <v>103</v>
      </c>
      <c r="M230" s="136">
        <f t="shared" si="37"/>
        <v>990</v>
      </c>
      <c r="N230" s="134" t="s">
        <v>71</v>
      </c>
    </row>
    <row r="231" spans="1:14">
      <c r="A231" s="215">
        <v>18</v>
      </c>
      <c r="B231" s="5"/>
      <c r="C231" s="5" t="s">
        <v>32</v>
      </c>
      <c r="D231" s="5" t="s">
        <v>33</v>
      </c>
      <c r="E231" s="5" t="s">
        <v>12</v>
      </c>
      <c r="F231" s="181" t="s">
        <v>2539</v>
      </c>
      <c r="G231" s="12">
        <v>1</v>
      </c>
      <c r="H231" s="13" t="s">
        <v>74</v>
      </c>
      <c r="I231" s="12">
        <f t="shared" si="39"/>
        <v>1</v>
      </c>
      <c r="J231" s="13" t="s">
        <v>72</v>
      </c>
      <c r="K231" s="30">
        <f t="shared" si="36"/>
        <v>0.33</v>
      </c>
      <c r="L231" s="30" t="s">
        <v>103</v>
      </c>
      <c r="M231" s="15">
        <f t="shared" si="37"/>
        <v>330</v>
      </c>
      <c r="N231" s="13" t="s">
        <v>71</v>
      </c>
    </row>
    <row r="232" spans="1:14">
      <c r="A232" s="215">
        <v>19</v>
      </c>
      <c r="B232" s="5"/>
      <c r="C232" s="5" t="s">
        <v>38</v>
      </c>
      <c r="D232" s="5" t="s">
        <v>37</v>
      </c>
      <c r="E232" s="5" t="s">
        <v>12</v>
      </c>
      <c r="F232" s="181" t="s">
        <v>2540</v>
      </c>
      <c r="G232" s="12">
        <v>2</v>
      </c>
      <c r="H232" s="13" t="s">
        <v>74</v>
      </c>
      <c r="I232" s="12">
        <f t="shared" si="39"/>
        <v>2</v>
      </c>
      <c r="J232" s="13" t="s">
        <v>72</v>
      </c>
      <c r="K232" s="30">
        <f t="shared" si="36"/>
        <v>0.66</v>
      </c>
      <c r="L232" s="30" t="s">
        <v>103</v>
      </c>
      <c r="M232" s="15">
        <f t="shared" si="37"/>
        <v>660</v>
      </c>
      <c r="N232" s="13" t="s">
        <v>71</v>
      </c>
    </row>
    <row r="233" spans="1:14">
      <c r="A233" s="215">
        <v>20</v>
      </c>
      <c r="B233" s="5"/>
      <c r="C233" s="5" t="s">
        <v>40</v>
      </c>
      <c r="D233" s="5" t="s">
        <v>39</v>
      </c>
      <c r="E233" s="5" t="s">
        <v>12</v>
      </c>
      <c r="F233" s="177" t="s">
        <v>75</v>
      </c>
      <c r="G233" s="12">
        <v>0</v>
      </c>
      <c r="H233" s="13" t="s">
        <v>74</v>
      </c>
      <c r="I233" s="12">
        <f t="shared" si="39"/>
        <v>0</v>
      </c>
      <c r="J233" s="13" t="s">
        <v>72</v>
      </c>
      <c r="K233" s="30">
        <f t="shared" si="36"/>
        <v>0</v>
      </c>
      <c r="L233" s="30" t="s">
        <v>103</v>
      </c>
      <c r="M233" s="15">
        <f t="shared" si="37"/>
        <v>0</v>
      </c>
      <c r="N233" s="13" t="s">
        <v>71</v>
      </c>
    </row>
    <row r="234" spans="1:14">
      <c r="A234" s="215">
        <v>21</v>
      </c>
      <c r="B234" s="5"/>
      <c r="C234" s="5" t="s">
        <v>52</v>
      </c>
      <c r="D234" s="5" t="s">
        <v>79</v>
      </c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si="39"/>
        <v>0</v>
      </c>
      <c r="J234" s="13" t="s">
        <v>72</v>
      </c>
      <c r="K234" s="30">
        <f t="shared" si="36"/>
        <v>0</v>
      </c>
      <c r="L234" s="30" t="s">
        <v>103</v>
      </c>
      <c r="M234" s="15">
        <f t="shared" si="37"/>
        <v>0</v>
      </c>
      <c r="N234" s="13" t="s">
        <v>71</v>
      </c>
    </row>
    <row r="235" spans="1:14">
      <c r="A235" s="215">
        <v>22</v>
      </c>
      <c r="B235" s="5"/>
      <c r="C235" s="102" t="s">
        <v>45</v>
      </c>
      <c r="D235" s="102" t="s">
        <v>44</v>
      </c>
      <c r="E235" s="102" t="s">
        <v>43</v>
      </c>
      <c r="F235" s="119" t="s">
        <v>2541</v>
      </c>
      <c r="G235" s="133">
        <v>3</v>
      </c>
      <c r="H235" s="134" t="s">
        <v>74</v>
      </c>
      <c r="I235" s="133">
        <f>G235*1.5</f>
        <v>4.5</v>
      </c>
      <c r="J235" s="134" t="s">
        <v>72</v>
      </c>
      <c r="K235" s="135">
        <f t="shared" si="36"/>
        <v>1.4850000000000001</v>
      </c>
      <c r="L235" s="135" t="s">
        <v>103</v>
      </c>
      <c r="M235" s="136">
        <f t="shared" si="37"/>
        <v>1485</v>
      </c>
      <c r="N235" s="134" t="s">
        <v>71</v>
      </c>
    </row>
    <row r="236" spans="1:14">
      <c r="A236" s="215">
        <v>23</v>
      </c>
      <c r="B236" s="5"/>
      <c r="C236" s="5" t="s">
        <v>1390</v>
      </c>
      <c r="D236" s="5" t="s">
        <v>46</v>
      </c>
      <c r="E236" s="5" t="s">
        <v>43</v>
      </c>
      <c r="F236" s="181" t="s">
        <v>2542</v>
      </c>
      <c r="G236" s="12">
        <v>0</v>
      </c>
      <c r="H236" s="13" t="s">
        <v>74</v>
      </c>
      <c r="I236" s="12">
        <f>G236*1.5</f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215">
        <v>24</v>
      </c>
      <c r="B237" s="5"/>
      <c r="C237" s="5" t="s">
        <v>42</v>
      </c>
      <c r="D237" s="5" t="s">
        <v>41</v>
      </c>
      <c r="E237" s="5" t="s">
        <v>43</v>
      </c>
      <c r="F237" s="177" t="s">
        <v>75</v>
      </c>
      <c r="G237" s="12">
        <v>0</v>
      </c>
      <c r="H237" s="13" t="s">
        <v>74</v>
      </c>
      <c r="I237" s="12">
        <f>G237*1.5</f>
        <v>0</v>
      </c>
      <c r="J237" s="13" t="s">
        <v>72</v>
      </c>
      <c r="K237" s="30">
        <f t="shared" si="36"/>
        <v>0</v>
      </c>
      <c r="L237" s="30" t="s">
        <v>103</v>
      </c>
      <c r="M237" s="15">
        <f t="shared" si="37"/>
        <v>0</v>
      </c>
      <c r="N237" s="13" t="s">
        <v>71</v>
      </c>
    </row>
    <row r="238" spans="1:14">
      <c r="A238" s="215">
        <v>25</v>
      </c>
      <c r="B238" s="5"/>
      <c r="C238" s="5" t="s">
        <v>1929</v>
      </c>
      <c r="D238" s="5"/>
      <c r="E238" s="5" t="s">
        <v>12</v>
      </c>
      <c r="F238" s="181" t="s">
        <v>2543</v>
      </c>
      <c r="G238" s="12">
        <v>0</v>
      </c>
      <c r="H238" s="13" t="s">
        <v>74</v>
      </c>
      <c r="I238" s="12">
        <f>G238*4</f>
        <v>0</v>
      </c>
      <c r="J238" s="13" t="s">
        <v>72</v>
      </c>
      <c r="K238" s="30">
        <f t="shared" si="36"/>
        <v>0</v>
      </c>
      <c r="L238" s="30" t="s">
        <v>103</v>
      </c>
      <c r="M238" s="15">
        <f t="shared" si="37"/>
        <v>0</v>
      </c>
      <c r="N238" s="13" t="s">
        <v>71</v>
      </c>
    </row>
    <row r="239" spans="1:14">
      <c r="A239" s="215">
        <v>26</v>
      </c>
      <c r="B239" s="5"/>
      <c r="C239" s="5" t="s">
        <v>1931</v>
      </c>
      <c r="D239" s="5"/>
      <c r="E239" s="5" t="s">
        <v>12</v>
      </c>
      <c r="F239" s="177" t="s">
        <v>75</v>
      </c>
      <c r="G239" s="12">
        <v>0</v>
      </c>
      <c r="H239" s="13" t="s">
        <v>74</v>
      </c>
      <c r="I239" s="12">
        <f t="shared" ref="I239" si="40">G239*1.5</f>
        <v>0</v>
      </c>
      <c r="J239" s="13" t="s">
        <v>72</v>
      </c>
      <c r="K239" s="30">
        <f t="shared" si="36"/>
        <v>0</v>
      </c>
      <c r="L239" s="30" t="s">
        <v>103</v>
      </c>
      <c r="M239" s="15">
        <f t="shared" si="37"/>
        <v>0</v>
      </c>
      <c r="N239" s="13" t="s">
        <v>71</v>
      </c>
    </row>
    <row r="240" spans="1:14">
      <c r="A240" s="215">
        <v>27</v>
      </c>
      <c r="B240" s="5"/>
      <c r="C240" s="5" t="s">
        <v>1919</v>
      </c>
      <c r="D240" s="5"/>
      <c r="E240" s="5" t="s">
        <v>12</v>
      </c>
      <c r="F240" s="181" t="s">
        <v>2292</v>
      </c>
      <c r="G240" s="12">
        <v>1</v>
      </c>
      <c r="H240" s="13" t="s">
        <v>74</v>
      </c>
      <c r="I240" s="12">
        <f>G240*1</f>
        <v>1</v>
      </c>
      <c r="J240" s="13" t="s">
        <v>72</v>
      </c>
      <c r="K240" s="30">
        <f t="shared" si="36"/>
        <v>0.33</v>
      </c>
      <c r="L240" s="30" t="s">
        <v>103</v>
      </c>
      <c r="M240" s="15">
        <f t="shared" si="37"/>
        <v>330</v>
      </c>
      <c r="N240" s="13" t="s">
        <v>71</v>
      </c>
    </row>
    <row r="241" spans="1:14">
      <c r="A241" s="215">
        <v>28</v>
      </c>
      <c r="B241" s="5"/>
      <c r="C241" s="5" t="s">
        <v>832</v>
      </c>
      <c r="D241" s="5"/>
      <c r="E241" s="5" t="s">
        <v>12</v>
      </c>
      <c r="F241" s="181" t="s">
        <v>1106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36"/>
        <v>0.33</v>
      </c>
      <c r="L241" s="30" t="s">
        <v>103</v>
      </c>
      <c r="M241" s="15">
        <f t="shared" si="37"/>
        <v>330</v>
      </c>
      <c r="N241" s="13" t="s">
        <v>71</v>
      </c>
    </row>
    <row r="242" spans="1:14">
      <c r="A242" s="215">
        <v>29</v>
      </c>
      <c r="B242" s="5"/>
      <c r="C242" s="5" t="s">
        <v>1114</v>
      </c>
      <c r="D242" s="5"/>
      <c r="E242" s="5" t="s">
        <v>12</v>
      </c>
      <c r="F242" s="181" t="s">
        <v>322</v>
      </c>
      <c r="G242" s="12">
        <v>1</v>
      </c>
      <c r="H242" s="13" t="s">
        <v>74</v>
      </c>
      <c r="I242" s="12">
        <f>G242*1</f>
        <v>1</v>
      </c>
      <c r="J242" s="13" t="s">
        <v>72</v>
      </c>
      <c r="K242" s="30">
        <f t="shared" si="36"/>
        <v>0.33</v>
      </c>
      <c r="L242" s="30" t="s">
        <v>103</v>
      </c>
      <c r="M242" s="15">
        <f t="shared" si="37"/>
        <v>330</v>
      </c>
      <c r="N242" s="13" t="s">
        <v>71</v>
      </c>
    </row>
    <row r="243" spans="1:14">
      <c r="A243" s="215">
        <v>30</v>
      </c>
      <c r="B243" s="5"/>
      <c r="C243" s="5" t="s">
        <v>126</v>
      </c>
      <c r="D243" s="5"/>
      <c r="E243" s="5" t="s">
        <v>43</v>
      </c>
      <c r="F243" s="177" t="s">
        <v>75</v>
      </c>
      <c r="G243" s="12">
        <v>0</v>
      </c>
      <c r="H243" s="13" t="s">
        <v>74</v>
      </c>
      <c r="I243" s="12">
        <f t="shared" ref="I243" si="41">G243*4</f>
        <v>0</v>
      </c>
      <c r="J243" s="13" t="s">
        <v>72</v>
      </c>
      <c r="K243" s="30">
        <f t="shared" si="36"/>
        <v>0</v>
      </c>
      <c r="L243" s="30" t="s">
        <v>103</v>
      </c>
      <c r="M243" s="15">
        <f t="shared" si="37"/>
        <v>0</v>
      </c>
      <c r="N243" s="13" t="s">
        <v>71</v>
      </c>
    </row>
    <row r="244" spans="1:14">
      <c r="A244" s="215">
        <v>31</v>
      </c>
      <c r="B244" s="5"/>
      <c r="C244" s="5" t="s">
        <v>1718</v>
      </c>
      <c r="D244" s="5"/>
      <c r="E244" s="5" t="s">
        <v>12</v>
      </c>
      <c r="F244" s="181" t="s">
        <v>223</v>
      </c>
      <c r="G244" s="12">
        <v>5</v>
      </c>
      <c r="H244" s="13" t="s">
        <v>74</v>
      </c>
      <c r="I244" s="12">
        <f>G244*1</f>
        <v>5</v>
      </c>
      <c r="J244" s="13" t="s">
        <v>72</v>
      </c>
      <c r="K244" s="30">
        <f t="shared" si="36"/>
        <v>1.6500000000000001</v>
      </c>
      <c r="L244" s="30" t="s">
        <v>103</v>
      </c>
      <c r="M244" s="15">
        <f t="shared" si="37"/>
        <v>1650.0000000000002</v>
      </c>
      <c r="N244" s="13" t="s">
        <v>71</v>
      </c>
    </row>
    <row r="245" spans="1:14">
      <c r="A245" s="215">
        <v>32</v>
      </c>
      <c r="B245" s="5"/>
      <c r="C245" s="5" t="s">
        <v>1193</v>
      </c>
      <c r="D245" s="5"/>
      <c r="E245" s="5" t="s">
        <v>43</v>
      </c>
      <c r="F245" s="181" t="s">
        <v>1920</v>
      </c>
      <c r="G245" s="12">
        <v>1</v>
      </c>
      <c r="H245" s="13" t="s">
        <v>74</v>
      </c>
      <c r="I245" s="12">
        <f>G245*1</f>
        <v>1</v>
      </c>
      <c r="J245" s="13" t="s">
        <v>72</v>
      </c>
      <c r="K245" s="30">
        <f t="shared" si="36"/>
        <v>0.33</v>
      </c>
      <c r="L245" s="30" t="s">
        <v>103</v>
      </c>
      <c r="M245" s="15">
        <f t="shared" si="37"/>
        <v>330</v>
      </c>
      <c r="N245" s="13" t="s">
        <v>71</v>
      </c>
    </row>
    <row r="246" spans="1:14">
      <c r="A246" s="215">
        <v>33</v>
      </c>
      <c r="B246" s="5"/>
      <c r="C246" s="5" t="s">
        <v>686</v>
      </c>
      <c r="D246" s="5"/>
      <c r="E246" s="5" t="s">
        <v>12</v>
      </c>
      <c r="F246" s="181" t="s">
        <v>217</v>
      </c>
      <c r="G246" s="12">
        <v>1</v>
      </c>
      <c r="H246" s="13" t="s">
        <v>74</v>
      </c>
      <c r="I246" s="12">
        <f>G246*1.5</f>
        <v>1.5</v>
      </c>
      <c r="J246" s="13" t="s">
        <v>72</v>
      </c>
      <c r="K246" s="30">
        <f t="shared" si="36"/>
        <v>0.495</v>
      </c>
      <c r="L246" s="30" t="s">
        <v>103</v>
      </c>
      <c r="M246" s="15">
        <f t="shared" si="37"/>
        <v>495</v>
      </c>
      <c r="N246" s="13" t="s">
        <v>71</v>
      </c>
    </row>
    <row r="247" spans="1:14">
      <c r="A247" s="215">
        <v>34</v>
      </c>
      <c r="B247" s="5"/>
      <c r="C247" s="5" t="s">
        <v>1929</v>
      </c>
      <c r="D247" s="5"/>
      <c r="E247" s="5" t="s">
        <v>12</v>
      </c>
      <c r="F247" s="177" t="s">
        <v>75</v>
      </c>
      <c r="G247" s="12">
        <v>0</v>
      </c>
      <c r="H247" s="13" t="s">
        <v>74</v>
      </c>
      <c r="I247" s="12">
        <f>G247*1</f>
        <v>0</v>
      </c>
      <c r="J247" s="13" t="s">
        <v>72</v>
      </c>
      <c r="K247" s="30">
        <f t="shared" si="36"/>
        <v>0</v>
      </c>
      <c r="L247" s="30" t="s">
        <v>103</v>
      </c>
      <c r="M247" s="15">
        <f t="shared" si="37"/>
        <v>0</v>
      </c>
      <c r="N247" s="13" t="s">
        <v>71</v>
      </c>
    </row>
    <row r="248" spans="1:14">
      <c r="A248" s="215">
        <v>35</v>
      </c>
      <c r="B248" s="5"/>
      <c r="C248" s="5" t="s">
        <v>52</v>
      </c>
      <c r="D248" s="5"/>
      <c r="E248" s="5" t="s">
        <v>43</v>
      </c>
      <c r="F248" s="181" t="s">
        <v>2291</v>
      </c>
      <c r="G248" s="12">
        <v>1</v>
      </c>
      <c r="H248" s="13" t="s">
        <v>74</v>
      </c>
      <c r="I248" s="12">
        <f>G248*1</f>
        <v>1</v>
      </c>
      <c r="J248" s="13" t="s">
        <v>72</v>
      </c>
      <c r="K248" s="30">
        <f t="shared" si="36"/>
        <v>0.33</v>
      </c>
      <c r="L248" s="30" t="s">
        <v>103</v>
      </c>
      <c r="M248" s="15">
        <f t="shared" si="37"/>
        <v>330</v>
      </c>
      <c r="N248" s="13" t="s">
        <v>71</v>
      </c>
    </row>
    <row r="249" spans="1:14">
      <c r="A249" s="215">
        <v>36</v>
      </c>
      <c r="B249" s="5"/>
      <c r="C249" s="5" t="s">
        <v>1916</v>
      </c>
      <c r="D249" s="5"/>
      <c r="E249" s="5" t="s">
        <v>43</v>
      </c>
      <c r="F249" s="181" t="s">
        <v>2290</v>
      </c>
      <c r="G249" s="12">
        <v>1</v>
      </c>
      <c r="H249" s="13" t="s">
        <v>74</v>
      </c>
      <c r="I249" s="12">
        <f>G249*1</f>
        <v>1</v>
      </c>
      <c r="J249" s="13" t="s">
        <v>72</v>
      </c>
      <c r="K249" s="30">
        <f t="shared" si="36"/>
        <v>0.33</v>
      </c>
      <c r="L249" s="30" t="s">
        <v>103</v>
      </c>
      <c r="M249" s="15">
        <f t="shared" si="37"/>
        <v>330</v>
      </c>
      <c r="N249" s="13" t="s">
        <v>71</v>
      </c>
    </row>
    <row r="250" spans="1:14">
      <c r="A250" s="215">
        <v>37</v>
      </c>
      <c r="B250" s="5"/>
      <c r="C250" s="5" t="s">
        <v>49</v>
      </c>
      <c r="D250" s="5" t="s">
        <v>48</v>
      </c>
      <c r="E250" s="5" t="s">
        <v>1369</v>
      </c>
      <c r="F250" s="181" t="s">
        <v>2289</v>
      </c>
      <c r="G250" s="12">
        <v>2</v>
      </c>
      <c r="H250" s="13" t="s">
        <v>74</v>
      </c>
      <c r="I250" s="12">
        <v>4</v>
      </c>
      <c r="J250" s="13" t="s">
        <v>72</v>
      </c>
      <c r="K250" s="12">
        <f t="shared" si="36"/>
        <v>1.32</v>
      </c>
      <c r="L250" s="13" t="s">
        <v>103</v>
      </c>
      <c r="M250" s="12">
        <f t="shared" si="37"/>
        <v>1320</v>
      </c>
      <c r="N250" s="13" t="s">
        <v>71</v>
      </c>
    </row>
    <row r="251" spans="1:14">
      <c r="A251" s="215">
        <v>38</v>
      </c>
      <c r="B251" s="5"/>
      <c r="C251" s="102" t="s">
        <v>1371</v>
      </c>
      <c r="D251" s="102" t="s">
        <v>25</v>
      </c>
      <c r="E251" s="102" t="s">
        <v>1372</v>
      </c>
      <c r="F251" s="177" t="s">
        <v>75</v>
      </c>
      <c r="G251" s="12">
        <v>0</v>
      </c>
      <c r="H251" s="141" t="s">
        <v>74</v>
      </c>
      <c r="I251" s="140">
        <v>7</v>
      </c>
      <c r="J251" s="141" t="s">
        <v>72</v>
      </c>
      <c r="K251" s="142" t="s">
        <v>1373</v>
      </c>
      <c r="L251" s="141" t="s">
        <v>103</v>
      </c>
      <c r="M251" s="142" t="s">
        <v>1374</v>
      </c>
      <c r="N251" s="141" t="s">
        <v>71</v>
      </c>
    </row>
    <row r="252" spans="1:14">
      <c r="A252" s="281" t="s">
        <v>54</v>
      </c>
      <c r="B252" s="282"/>
      <c r="C252" s="282"/>
      <c r="D252" s="282"/>
      <c r="E252" s="283"/>
      <c r="F252" s="214"/>
      <c r="G252" s="12">
        <f>SUM(G214:G251)</f>
        <v>58</v>
      </c>
      <c r="H252" s="13" t="s">
        <v>74</v>
      </c>
      <c r="I252" s="12">
        <f>SUM(I214:I250)</f>
        <v>195</v>
      </c>
      <c r="J252" s="13" t="s">
        <v>72</v>
      </c>
      <c r="K252" s="30">
        <f>I252*0.33</f>
        <v>64.350000000000009</v>
      </c>
      <c r="L252" s="30" t="s">
        <v>103</v>
      </c>
      <c r="M252" s="34">
        <f>SUM(M214:M250)</f>
        <v>64350</v>
      </c>
      <c r="N252" s="13" t="s">
        <v>71</v>
      </c>
    </row>
    <row r="254" spans="1:14">
      <c r="A254" s="286" t="s">
        <v>1932</v>
      </c>
      <c r="B254" s="286" t="s">
        <v>0</v>
      </c>
      <c r="C254" s="286" t="s">
        <v>2</v>
      </c>
      <c r="D254" s="286" t="s">
        <v>4</v>
      </c>
      <c r="E254" s="286" t="s">
        <v>1</v>
      </c>
      <c r="F254" s="286" t="s">
        <v>280</v>
      </c>
      <c r="G254" s="288" t="s">
        <v>5</v>
      </c>
      <c r="H254" s="289"/>
      <c r="I254" s="288" t="s">
        <v>6</v>
      </c>
      <c r="J254" s="289"/>
      <c r="K254" s="288" t="s">
        <v>101</v>
      </c>
      <c r="L254" s="289"/>
      <c r="M254" s="288" t="s">
        <v>102</v>
      </c>
      <c r="N254" s="289"/>
    </row>
    <row r="255" spans="1:14">
      <c r="A255" s="287"/>
      <c r="B255" s="287"/>
      <c r="C255" s="287"/>
      <c r="D255" s="287"/>
      <c r="E255" s="287"/>
      <c r="F255" s="287"/>
      <c r="G255" s="290"/>
      <c r="H255" s="291"/>
      <c r="I255" s="290"/>
      <c r="J255" s="291"/>
      <c r="K255" s="290"/>
      <c r="L255" s="291"/>
      <c r="M255" s="290"/>
      <c r="N255" s="291"/>
    </row>
    <row r="256" spans="1:14">
      <c r="A256" s="163">
        <v>1</v>
      </c>
      <c r="B256" s="16" t="s">
        <v>59</v>
      </c>
      <c r="C256" s="5" t="s">
        <v>3</v>
      </c>
      <c r="D256" s="5" t="s">
        <v>7</v>
      </c>
      <c r="E256" s="5" t="s">
        <v>8</v>
      </c>
      <c r="F256" s="181" t="s">
        <v>2544</v>
      </c>
      <c r="G256" s="12">
        <v>4</v>
      </c>
      <c r="H256" s="13" t="s">
        <v>74</v>
      </c>
      <c r="I256" s="12">
        <f t="shared" ref="I256:I258" si="42">G256*6</f>
        <v>24</v>
      </c>
      <c r="J256" s="13" t="s">
        <v>72</v>
      </c>
      <c r="K256" s="30">
        <f t="shared" ref="K256:K292" si="43">I256*0.33</f>
        <v>7.92</v>
      </c>
      <c r="L256" s="30" t="s">
        <v>103</v>
      </c>
      <c r="M256" s="15">
        <f t="shared" ref="M256:M292" si="44">K256*1000</f>
        <v>7920</v>
      </c>
      <c r="N256" s="13" t="s">
        <v>71</v>
      </c>
    </row>
    <row r="257" spans="1:14">
      <c r="A257" s="163">
        <v>2</v>
      </c>
      <c r="B257" s="162">
        <v>43684</v>
      </c>
      <c r="C257" s="5" t="s">
        <v>56</v>
      </c>
      <c r="D257" s="5" t="s">
        <v>93</v>
      </c>
      <c r="E257" s="5" t="s">
        <v>8</v>
      </c>
      <c r="F257" s="181" t="s">
        <v>2548</v>
      </c>
      <c r="G257" s="12">
        <v>3</v>
      </c>
      <c r="H257" s="13" t="s">
        <v>74</v>
      </c>
      <c r="I257" s="12">
        <f t="shared" si="42"/>
        <v>18</v>
      </c>
      <c r="J257" s="13" t="s">
        <v>72</v>
      </c>
      <c r="K257" s="30">
        <f t="shared" si="43"/>
        <v>5.94</v>
      </c>
      <c r="L257" s="30" t="s">
        <v>103</v>
      </c>
      <c r="M257" s="15">
        <f t="shared" si="44"/>
        <v>5940</v>
      </c>
      <c r="N257" s="13" t="s">
        <v>71</v>
      </c>
    </row>
    <row r="258" spans="1:14">
      <c r="A258" s="163">
        <v>3</v>
      </c>
      <c r="B258" s="5"/>
      <c r="C258" s="5" t="s">
        <v>15</v>
      </c>
      <c r="D258" s="5" t="s">
        <v>647</v>
      </c>
      <c r="E258" s="5" t="s">
        <v>8</v>
      </c>
      <c r="F258" s="177" t="s">
        <v>75</v>
      </c>
      <c r="G258" s="12">
        <v>0</v>
      </c>
      <c r="H258" s="13" t="s">
        <v>74</v>
      </c>
      <c r="I258" s="12">
        <f t="shared" si="42"/>
        <v>0</v>
      </c>
      <c r="J258" s="13" t="s">
        <v>72</v>
      </c>
      <c r="K258" s="30">
        <f t="shared" si="43"/>
        <v>0</v>
      </c>
      <c r="L258" s="30" t="s">
        <v>103</v>
      </c>
      <c r="M258" s="15">
        <f t="shared" si="44"/>
        <v>0</v>
      </c>
      <c r="N258" s="13" t="s">
        <v>71</v>
      </c>
    </row>
    <row r="259" spans="1:14">
      <c r="A259" s="163">
        <v>4</v>
      </c>
      <c r="B259" s="5"/>
      <c r="C259" s="5" t="s">
        <v>17</v>
      </c>
      <c r="D259" s="5" t="s">
        <v>16</v>
      </c>
      <c r="E259" s="5" t="s">
        <v>8</v>
      </c>
      <c r="F259" s="181" t="s">
        <v>2294</v>
      </c>
      <c r="G259" s="12">
        <v>4</v>
      </c>
      <c r="H259" s="13" t="s">
        <v>74</v>
      </c>
      <c r="I259" s="12">
        <f>G259*F3640</f>
        <v>0</v>
      </c>
      <c r="J259" s="13" t="s">
        <v>72</v>
      </c>
      <c r="K259" s="30">
        <f t="shared" si="43"/>
        <v>0</v>
      </c>
      <c r="L259" s="30" t="s">
        <v>103</v>
      </c>
      <c r="M259" s="15">
        <f t="shared" si="44"/>
        <v>0</v>
      </c>
      <c r="N259" s="13" t="s">
        <v>71</v>
      </c>
    </row>
    <row r="260" spans="1:14">
      <c r="A260" s="163">
        <v>5</v>
      </c>
      <c r="B260" s="5"/>
      <c r="C260" s="5" t="s">
        <v>251</v>
      </c>
      <c r="D260" s="5" t="s">
        <v>18</v>
      </c>
      <c r="E260" s="5" t="s">
        <v>8</v>
      </c>
      <c r="F260" s="206" t="s">
        <v>75</v>
      </c>
      <c r="G260" s="12">
        <v>0</v>
      </c>
      <c r="H260" s="13" t="s">
        <v>74</v>
      </c>
      <c r="I260" s="12">
        <f t="shared" ref="I260:I264" si="45">G260*6</f>
        <v>0</v>
      </c>
      <c r="J260" s="13" t="s">
        <v>72</v>
      </c>
      <c r="K260" s="30">
        <f t="shared" si="43"/>
        <v>0</v>
      </c>
      <c r="L260" s="30" t="s">
        <v>103</v>
      </c>
      <c r="M260" s="15">
        <f t="shared" si="44"/>
        <v>0</v>
      </c>
      <c r="N260" s="13" t="s">
        <v>71</v>
      </c>
    </row>
    <row r="261" spans="1:14">
      <c r="A261" s="163">
        <v>6</v>
      </c>
      <c r="B261" s="5"/>
      <c r="C261" s="9" t="s">
        <v>52</v>
      </c>
      <c r="D261" s="9" t="s">
        <v>51</v>
      </c>
      <c r="E261" s="9" t="s">
        <v>8</v>
      </c>
      <c r="F261" s="208" t="s">
        <v>2545</v>
      </c>
      <c r="G261" s="12">
        <v>5</v>
      </c>
      <c r="H261" s="13" t="s">
        <v>74</v>
      </c>
      <c r="I261" s="12">
        <f t="shared" si="45"/>
        <v>30</v>
      </c>
      <c r="J261" s="13" t="s">
        <v>72</v>
      </c>
      <c r="K261" s="30">
        <f t="shared" si="43"/>
        <v>9.9</v>
      </c>
      <c r="L261" s="30" t="s">
        <v>103</v>
      </c>
      <c r="M261" s="15">
        <f t="shared" si="44"/>
        <v>9900</v>
      </c>
      <c r="N261" s="13" t="s">
        <v>71</v>
      </c>
    </row>
    <row r="262" spans="1:14">
      <c r="A262" s="163">
        <v>7</v>
      </c>
      <c r="B262" s="5"/>
      <c r="C262" s="5" t="s">
        <v>10</v>
      </c>
      <c r="D262" s="5" t="s">
        <v>93</v>
      </c>
      <c r="E262" s="5" t="s">
        <v>8</v>
      </c>
      <c r="F262" s="181" t="s">
        <v>2549</v>
      </c>
      <c r="G262" s="12">
        <v>4</v>
      </c>
      <c r="H262" s="13" t="s">
        <v>74</v>
      </c>
      <c r="I262" s="12">
        <f t="shared" si="45"/>
        <v>24</v>
      </c>
      <c r="J262" s="13" t="s">
        <v>72</v>
      </c>
      <c r="K262" s="30">
        <f t="shared" si="43"/>
        <v>7.92</v>
      </c>
      <c r="L262" s="30" t="s">
        <v>103</v>
      </c>
      <c r="M262" s="15">
        <f t="shared" si="44"/>
        <v>7920</v>
      </c>
      <c r="N262" s="13" t="s">
        <v>71</v>
      </c>
    </row>
    <row r="263" spans="1:14">
      <c r="A263" s="215">
        <v>8</v>
      </c>
      <c r="B263" s="5"/>
      <c r="C263" s="102" t="s">
        <v>26</v>
      </c>
      <c r="D263" s="102" t="s">
        <v>89</v>
      </c>
      <c r="E263" s="102" t="s">
        <v>8</v>
      </c>
      <c r="F263" s="177" t="s">
        <v>75</v>
      </c>
      <c r="G263" s="12">
        <v>0</v>
      </c>
      <c r="H263" s="134" t="s">
        <v>74</v>
      </c>
      <c r="I263" s="133">
        <f t="shared" si="45"/>
        <v>0</v>
      </c>
      <c r="J263" s="134" t="s">
        <v>72</v>
      </c>
      <c r="K263" s="30">
        <f t="shared" si="43"/>
        <v>0</v>
      </c>
      <c r="L263" s="135" t="s">
        <v>103</v>
      </c>
      <c r="M263" s="136">
        <f t="shared" si="44"/>
        <v>0</v>
      </c>
      <c r="N263" s="134" t="s">
        <v>71</v>
      </c>
    </row>
    <row r="264" spans="1:14">
      <c r="A264" s="215">
        <v>9</v>
      </c>
      <c r="B264" s="5"/>
      <c r="C264" s="5" t="s">
        <v>94</v>
      </c>
      <c r="D264" s="5" t="s">
        <v>95</v>
      </c>
      <c r="E264" s="5" t="s">
        <v>8</v>
      </c>
      <c r="F264" s="177" t="s">
        <v>75</v>
      </c>
      <c r="G264" s="12">
        <v>0</v>
      </c>
      <c r="H264" s="13" t="s">
        <v>74</v>
      </c>
      <c r="I264" s="12">
        <f t="shared" si="45"/>
        <v>0</v>
      </c>
      <c r="J264" s="13" t="s">
        <v>72</v>
      </c>
      <c r="K264" s="30">
        <f t="shared" si="43"/>
        <v>0</v>
      </c>
      <c r="L264" s="30" t="s">
        <v>103</v>
      </c>
      <c r="M264" s="15">
        <f t="shared" si="44"/>
        <v>0</v>
      </c>
      <c r="N264" s="13" t="s">
        <v>71</v>
      </c>
    </row>
    <row r="265" spans="1:14">
      <c r="A265" s="215">
        <v>10</v>
      </c>
      <c r="B265" s="5"/>
      <c r="C265" s="5" t="s">
        <v>190</v>
      </c>
      <c r="D265" s="5" t="s">
        <v>20</v>
      </c>
      <c r="E265" s="5" t="s">
        <v>173</v>
      </c>
      <c r="F265" s="181" t="s">
        <v>2546</v>
      </c>
      <c r="G265" s="12">
        <v>1</v>
      </c>
      <c r="H265" s="13" t="s">
        <v>74</v>
      </c>
      <c r="I265" s="12">
        <f>G265*7</f>
        <v>7</v>
      </c>
      <c r="J265" s="13" t="s">
        <v>72</v>
      </c>
      <c r="K265" s="30">
        <f t="shared" si="43"/>
        <v>2.31</v>
      </c>
      <c r="L265" s="30" t="s">
        <v>103</v>
      </c>
      <c r="M265" s="15">
        <f t="shared" si="44"/>
        <v>2310</v>
      </c>
      <c r="N265" s="13" t="s">
        <v>71</v>
      </c>
    </row>
    <row r="266" spans="1:14">
      <c r="A266" s="215">
        <v>11</v>
      </c>
      <c r="B266" s="5"/>
      <c r="C266" s="5" t="s">
        <v>34</v>
      </c>
      <c r="D266" s="5" t="s">
        <v>134</v>
      </c>
      <c r="E266" s="5" t="s">
        <v>173</v>
      </c>
      <c r="F266" s="181" t="s">
        <v>2547</v>
      </c>
      <c r="G266" s="12">
        <v>1</v>
      </c>
      <c r="H266" s="13" t="s">
        <v>74</v>
      </c>
      <c r="I266" s="12">
        <f>G266*7</f>
        <v>7</v>
      </c>
      <c r="J266" s="13" t="s">
        <v>72</v>
      </c>
      <c r="K266" s="30">
        <f t="shared" si="43"/>
        <v>2.31</v>
      </c>
      <c r="L266" s="30" t="s">
        <v>103</v>
      </c>
      <c r="M266" s="15">
        <f t="shared" si="44"/>
        <v>2310</v>
      </c>
      <c r="N266" s="13" t="s">
        <v>71</v>
      </c>
    </row>
    <row r="267" spans="1:14">
      <c r="A267" s="215">
        <v>12</v>
      </c>
      <c r="B267" s="5"/>
      <c r="C267" s="5" t="s">
        <v>23</v>
      </c>
      <c r="D267" s="5" t="s">
        <v>136</v>
      </c>
      <c r="E267" s="5" t="s">
        <v>12</v>
      </c>
      <c r="F267" s="181" t="s">
        <v>2550</v>
      </c>
      <c r="G267" s="12">
        <v>3</v>
      </c>
      <c r="H267" s="13" t="s">
        <v>74</v>
      </c>
      <c r="I267" s="12">
        <f t="shared" ref="I267:I276" si="46">G267*1</f>
        <v>3</v>
      </c>
      <c r="J267" s="13" t="s">
        <v>72</v>
      </c>
      <c r="K267" s="30">
        <f t="shared" si="43"/>
        <v>0.99</v>
      </c>
      <c r="L267" s="30" t="s">
        <v>103</v>
      </c>
      <c r="M267" s="15">
        <f t="shared" si="44"/>
        <v>990</v>
      </c>
      <c r="N267" s="13" t="s">
        <v>71</v>
      </c>
    </row>
    <row r="268" spans="1:14">
      <c r="A268" s="215">
        <v>13</v>
      </c>
      <c r="B268" s="5"/>
      <c r="C268" s="5" t="s">
        <v>90</v>
      </c>
      <c r="D268" s="5" t="s">
        <v>91</v>
      </c>
      <c r="E268" s="5" t="s">
        <v>12</v>
      </c>
      <c r="F268" s="181" t="s">
        <v>2551</v>
      </c>
      <c r="G268" s="12">
        <v>1</v>
      </c>
      <c r="H268" s="13" t="s">
        <v>74</v>
      </c>
      <c r="I268" s="12">
        <f t="shared" si="46"/>
        <v>1</v>
      </c>
      <c r="J268" s="13" t="s">
        <v>72</v>
      </c>
      <c r="K268" s="30">
        <f t="shared" si="43"/>
        <v>0.33</v>
      </c>
      <c r="L268" s="30" t="s">
        <v>103</v>
      </c>
      <c r="M268" s="15">
        <f t="shared" si="44"/>
        <v>330</v>
      </c>
      <c r="N268" s="13" t="s">
        <v>71</v>
      </c>
    </row>
    <row r="269" spans="1:14">
      <c r="A269" s="215">
        <v>14</v>
      </c>
      <c r="B269" s="5"/>
      <c r="C269" s="5" t="s">
        <v>81</v>
      </c>
      <c r="D269" s="5" t="s">
        <v>82</v>
      </c>
      <c r="E269" s="5" t="s">
        <v>12</v>
      </c>
      <c r="F269" s="181" t="s">
        <v>2552</v>
      </c>
      <c r="G269" s="12">
        <v>1</v>
      </c>
      <c r="H269" s="13" t="s">
        <v>74</v>
      </c>
      <c r="I269" s="12">
        <f t="shared" si="46"/>
        <v>1</v>
      </c>
      <c r="J269" s="13" t="s">
        <v>72</v>
      </c>
      <c r="K269" s="30">
        <f t="shared" si="43"/>
        <v>0.33</v>
      </c>
      <c r="L269" s="30" t="s">
        <v>103</v>
      </c>
      <c r="M269" s="15">
        <f t="shared" si="44"/>
        <v>330</v>
      </c>
      <c r="N269" s="13" t="s">
        <v>71</v>
      </c>
    </row>
    <row r="270" spans="1:14">
      <c r="A270" s="215">
        <v>15</v>
      </c>
      <c r="B270" s="5"/>
      <c r="C270" s="5" t="s">
        <v>11</v>
      </c>
      <c r="D270" s="5" t="s">
        <v>13</v>
      </c>
      <c r="E270" s="5" t="s">
        <v>12</v>
      </c>
      <c r="F270" s="181" t="s">
        <v>2553</v>
      </c>
      <c r="G270" s="12">
        <v>1</v>
      </c>
      <c r="H270" s="13" t="s">
        <v>74</v>
      </c>
      <c r="I270" s="12">
        <f t="shared" si="46"/>
        <v>1</v>
      </c>
      <c r="J270" s="13" t="s">
        <v>72</v>
      </c>
      <c r="K270" s="30">
        <f t="shared" si="43"/>
        <v>0.33</v>
      </c>
      <c r="L270" s="30" t="s">
        <v>103</v>
      </c>
      <c r="M270" s="15">
        <f t="shared" si="44"/>
        <v>330</v>
      </c>
      <c r="N270" s="13" t="s">
        <v>71</v>
      </c>
    </row>
    <row r="271" spans="1:14">
      <c r="A271" s="215">
        <v>16</v>
      </c>
      <c r="B271" s="5"/>
      <c r="C271" s="5" t="s">
        <v>28</v>
      </c>
      <c r="D271" s="5" t="s">
        <v>27</v>
      </c>
      <c r="E271" s="5" t="s">
        <v>12</v>
      </c>
      <c r="F271" s="181" t="s">
        <v>2554</v>
      </c>
      <c r="G271" s="12">
        <v>1</v>
      </c>
      <c r="H271" s="13" t="s">
        <v>74</v>
      </c>
      <c r="I271" s="12">
        <f t="shared" si="46"/>
        <v>1</v>
      </c>
      <c r="J271" s="13" t="s">
        <v>72</v>
      </c>
      <c r="K271" s="30">
        <f t="shared" si="43"/>
        <v>0.33</v>
      </c>
      <c r="L271" s="30" t="s">
        <v>103</v>
      </c>
      <c r="M271" s="15">
        <f t="shared" si="44"/>
        <v>330</v>
      </c>
      <c r="N271" s="13" t="s">
        <v>71</v>
      </c>
    </row>
    <row r="272" spans="1:14">
      <c r="A272" s="215">
        <v>17</v>
      </c>
      <c r="B272" s="5"/>
      <c r="C272" s="102" t="s">
        <v>30</v>
      </c>
      <c r="D272" s="102" t="s">
        <v>29</v>
      </c>
      <c r="E272" s="102" t="s">
        <v>12</v>
      </c>
      <c r="F272" s="181" t="s">
        <v>2555</v>
      </c>
      <c r="G272" s="12">
        <v>2</v>
      </c>
      <c r="H272" s="134" t="s">
        <v>74</v>
      </c>
      <c r="I272" s="133">
        <f t="shared" si="46"/>
        <v>2</v>
      </c>
      <c r="J272" s="134" t="s">
        <v>72</v>
      </c>
      <c r="K272" s="135">
        <f t="shared" si="43"/>
        <v>0.66</v>
      </c>
      <c r="L272" s="135" t="s">
        <v>103</v>
      </c>
      <c r="M272" s="136">
        <f t="shared" si="44"/>
        <v>660</v>
      </c>
      <c r="N272" s="134" t="s">
        <v>71</v>
      </c>
    </row>
    <row r="273" spans="1:14">
      <c r="A273" s="215">
        <v>18</v>
      </c>
      <c r="B273" s="5"/>
      <c r="C273" s="5" t="s">
        <v>32</v>
      </c>
      <c r="D273" s="5" t="s">
        <v>33</v>
      </c>
      <c r="E273" s="5" t="s">
        <v>12</v>
      </c>
      <c r="F273" s="177" t="s">
        <v>75</v>
      </c>
      <c r="G273" s="12">
        <v>0</v>
      </c>
      <c r="H273" s="13" t="s">
        <v>74</v>
      </c>
      <c r="I273" s="12">
        <f t="shared" si="46"/>
        <v>0</v>
      </c>
      <c r="J273" s="13" t="s">
        <v>72</v>
      </c>
      <c r="K273" s="30">
        <f t="shared" si="43"/>
        <v>0</v>
      </c>
      <c r="L273" s="30" t="s">
        <v>103</v>
      </c>
      <c r="M273" s="15">
        <f t="shared" si="44"/>
        <v>0</v>
      </c>
      <c r="N273" s="13" t="s">
        <v>71</v>
      </c>
    </row>
    <row r="274" spans="1:14">
      <c r="A274" s="215">
        <v>19</v>
      </c>
      <c r="B274" s="5"/>
      <c r="C274" s="5" t="s">
        <v>38</v>
      </c>
      <c r="D274" s="5" t="s">
        <v>37</v>
      </c>
      <c r="E274" s="5" t="s">
        <v>12</v>
      </c>
      <c r="F274" s="181" t="s">
        <v>2556</v>
      </c>
      <c r="G274" s="12">
        <v>1</v>
      </c>
      <c r="H274" s="13" t="s">
        <v>74</v>
      </c>
      <c r="I274" s="12">
        <f t="shared" si="46"/>
        <v>1</v>
      </c>
      <c r="J274" s="13" t="s">
        <v>72</v>
      </c>
      <c r="K274" s="30">
        <f t="shared" si="43"/>
        <v>0.33</v>
      </c>
      <c r="L274" s="30" t="s">
        <v>103</v>
      </c>
      <c r="M274" s="15">
        <f t="shared" si="44"/>
        <v>330</v>
      </c>
      <c r="N274" s="13" t="s">
        <v>71</v>
      </c>
    </row>
    <row r="275" spans="1:14">
      <c r="A275" s="215">
        <v>20</v>
      </c>
      <c r="B275" s="5"/>
      <c r="C275" s="5" t="s">
        <v>40</v>
      </c>
      <c r="D275" s="5" t="s">
        <v>39</v>
      </c>
      <c r="E275" s="5" t="s">
        <v>12</v>
      </c>
      <c r="F275" s="177" t="s">
        <v>75</v>
      </c>
      <c r="G275" s="12">
        <v>0</v>
      </c>
      <c r="H275" s="13" t="s">
        <v>74</v>
      </c>
      <c r="I275" s="12">
        <f t="shared" si="46"/>
        <v>0</v>
      </c>
      <c r="J275" s="13" t="s">
        <v>72</v>
      </c>
      <c r="K275" s="30">
        <f t="shared" si="43"/>
        <v>0</v>
      </c>
      <c r="L275" s="30" t="s">
        <v>103</v>
      </c>
      <c r="M275" s="15">
        <f t="shared" si="44"/>
        <v>0</v>
      </c>
      <c r="N275" s="13" t="s">
        <v>71</v>
      </c>
    </row>
    <row r="276" spans="1:14">
      <c r="A276" s="215">
        <v>21</v>
      </c>
      <c r="B276" s="5"/>
      <c r="C276" s="5" t="s">
        <v>52</v>
      </c>
      <c r="D276" s="5" t="s">
        <v>79</v>
      </c>
      <c r="E276" s="5" t="s">
        <v>12</v>
      </c>
      <c r="F276" s="177" t="s">
        <v>919</v>
      </c>
      <c r="G276" s="12">
        <v>0</v>
      </c>
      <c r="H276" s="13" t="s">
        <v>74</v>
      </c>
      <c r="I276" s="12">
        <f t="shared" si="46"/>
        <v>0</v>
      </c>
      <c r="J276" s="13" t="s">
        <v>72</v>
      </c>
      <c r="K276" s="30">
        <f t="shared" si="43"/>
        <v>0</v>
      </c>
      <c r="L276" s="30" t="s">
        <v>103</v>
      </c>
      <c r="M276" s="15">
        <f t="shared" si="44"/>
        <v>0</v>
      </c>
      <c r="N276" s="13" t="s">
        <v>71</v>
      </c>
    </row>
    <row r="277" spans="1:14">
      <c r="A277" s="215">
        <v>22</v>
      </c>
      <c r="B277" s="5"/>
      <c r="C277" s="102" t="s">
        <v>45</v>
      </c>
      <c r="D277" s="102" t="s">
        <v>44</v>
      </c>
      <c r="E277" s="102" t="s">
        <v>43</v>
      </c>
      <c r="F277" s="119" t="s">
        <v>2557</v>
      </c>
      <c r="G277" s="133">
        <v>1</v>
      </c>
      <c r="H277" s="134" t="s">
        <v>74</v>
      </c>
      <c r="I277" s="133">
        <f>G277*1.5</f>
        <v>1.5</v>
      </c>
      <c r="J277" s="134" t="s">
        <v>72</v>
      </c>
      <c r="K277" s="135">
        <f t="shared" si="43"/>
        <v>0.495</v>
      </c>
      <c r="L277" s="135" t="s">
        <v>103</v>
      </c>
      <c r="M277" s="136">
        <f t="shared" si="44"/>
        <v>495</v>
      </c>
      <c r="N277" s="134" t="s">
        <v>71</v>
      </c>
    </row>
    <row r="278" spans="1:14">
      <c r="A278" s="215">
        <v>23</v>
      </c>
      <c r="B278" s="5"/>
      <c r="C278" s="5" t="s">
        <v>1390</v>
      </c>
      <c r="D278" s="5" t="s">
        <v>46</v>
      </c>
      <c r="E278" s="5" t="s">
        <v>43</v>
      </c>
      <c r="F278" s="177" t="s">
        <v>75</v>
      </c>
      <c r="G278" s="12">
        <v>0</v>
      </c>
      <c r="H278" s="13" t="s">
        <v>74</v>
      </c>
      <c r="I278" s="12">
        <f>G278*1.5</f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215">
        <v>24</v>
      </c>
      <c r="B279" s="5"/>
      <c r="C279" s="5" t="s">
        <v>42</v>
      </c>
      <c r="D279" s="5" t="s">
        <v>41</v>
      </c>
      <c r="E279" s="5" t="s">
        <v>43</v>
      </c>
      <c r="F279" s="177" t="s">
        <v>75</v>
      </c>
      <c r="G279" s="12">
        <v>0</v>
      </c>
      <c r="H279" s="13" t="s">
        <v>74</v>
      </c>
      <c r="I279" s="12">
        <f>G279*1.5</f>
        <v>0</v>
      </c>
      <c r="J279" s="13" t="s">
        <v>72</v>
      </c>
      <c r="K279" s="30">
        <f t="shared" si="43"/>
        <v>0</v>
      </c>
      <c r="L279" s="30" t="s">
        <v>103</v>
      </c>
      <c r="M279" s="15">
        <f t="shared" si="44"/>
        <v>0</v>
      </c>
      <c r="N279" s="13" t="s">
        <v>71</v>
      </c>
    </row>
    <row r="280" spans="1:14">
      <c r="A280" s="215">
        <v>25</v>
      </c>
      <c r="B280" s="5"/>
      <c r="C280" s="5" t="s">
        <v>1168</v>
      </c>
      <c r="D280" s="5"/>
      <c r="E280" s="5" t="s">
        <v>12</v>
      </c>
      <c r="F280" s="12" t="s">
        <v>1106</v>
      </c>
      <c r="G280" s="12">
        <v>1</v>
      </c>
      <c r="H280" s="13" t="s">
        <v>74</v>
      </c>
      <c r="I280" s="12">
        <f>G280*4</f>
        <v>4</v>
      </c>
      <c r="J280" s="13" t="s">
        <v>72</v>
      </c>
      <c r="K280" s="30">
        <f t="shared" si="43"/>
        <v>1.32</v>
      </c>
      <c r="L280" s="30" t="s">
        <v>103</v>
      </c>
      <c r="M280" s="15">
        <f t="shared" si="44"/>
        <v>1320</v>
      </c>
      <c r="N280" s="13" t="s">
        <v>71</v>
      </c>
    </row>
    <row r="281" spans="1:14">
      <c r="A281" s="215">
        <v>26</v>
      </c>
      <c r="B281" s="5"/>
      <c r="C281" s="5" t="s">
        <v>1931</v>
      </c>
      <c r="D281" s="5"/>
      <c r="E281" s="5" t="s">
        <v>12</v>
      </c>
      <c r="F281" s="12" t="s">
        <v>990</v>
      </c>
      <c r="G281" s="12">
        <v>1</v>
      </c>
      <c r="H281" s="13" t="s">
        <v>74</v>
      </c>
      <c r="I281" s="12">
        <f t="shared" ref="I281" si="47">G281*1.5</f>
        <v>1.5</v>
      </c>
      <c r="J281" s="13" t="s">
        <v>72</v>
      </c>
      <c r="K281" s="30">
        <f t="shared" si="43"/>
        <v>0.495</v>
      </c>
      <c r="L281" s="30" t="s">
        <v>103</v>
      </c>
      <c r="M281" s="15">
        <f t="shared" si="44"/>
        <v>495</v>
      </c>
      <c r="N281" s="13" t="s">
        <v>71</v>
      </c>
    </row>
    <row r="282" spans="1:14">
      <c r="A282" s="215">
        <v>27</v>
      </c>
      <c r="B282" s="5"/>
      <c r="C282" s="5" t="s">
        <v>1919</v>
      </c>
      <c r="D282" s="5"/>
      <c r="E282" s="5" t="s">
        <v>12</v>
      </c>
      <c r="F282" s="12" t="s">
        <v>505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3"/>
        <v>0.33</v>
      </c>
      <c r="L282" s="30" t="s">
        <v>103</v>
      </c>
      <c r="M282" s="15">
        <f t="shared" si="44"/>
        <v>330</v>
      </c>
      <c r="N282" s="13" t="s">
        <v>71</v>
      </c>
    </row>
    <row r="283" spans="1:14">
      <c r="A283" s="215">
        <v>28</v>
      </c>
      <c r="B283" s="5"/>
      <c r="C283" s="5" t="s">
        <v>832</v>
      </c>
      <c r="D283" s="5"/>
      <c r="E283" s="5" t="s">
        <v>12</v>
      </c>
      <c r="F283" s="12" t="s">
        <v>1920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3"/>
        <v>0.33</v>
      </c>
      <c r="L283" s="30" t="s">
        <v>103</v>
      </c>
      <c r="M283" s="15">
        <f t="shared" si="44"/>
        <v>330</v>
      </c>
      <c r="N283" s="13" t="s">
        <v>71</v>
      </c>
    </row>
    <row r="284" spans="1:14">
      <c r="A284" s="215">
        <v>29</v>
      </c>
      <c r="B284" s="5"/>
      <c r="C284" s="5" t="s">
        <v>1114</v>
      </c>
      <c r="D284" s="5"/>
      <c r="E284" s="5" t="s">
        <v>12</v>
      </c>
      <c r="F284" s="103" t="s">
        <v>322</v>
      </c>
      <c r="G284" s="12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3"/>
        <v>0.33</v>
      </c>
      <c r="L284" s="30" t="s">
        <v>103</v>
      </c>
      <c r="M284" s="15">
        <f t="shared" si="44"/>
        <v>330</v>
      </c>
      <c r="N284" s="13" t="s">
        <v>71</v>
      </c>
    </row>
    <row r="285" spans="1:14">
      <c r="A285" s="215">
        <v>30</v>
      </c>
      <c r="B285" s="5"/>
      <c r="C285" s="5" t="s">
        <v>126</v>
      </c>
      <c r="D285" s="5"/>
      <c r="E285" s="5" t="s">
        <v>43</v>
      </c>
      <c r="F285" s="12" t="s">
        <v>271</v>
      </c>
      <c r="G285" s="12">
        <v>1</v>
      </c>
      <c r="H285" s="13" t="s">
        <v>74</v>
      </c>
      <c r="I285" s="12">
        <f t="shared" ref="I285" si="48">G285*4</f>
        <v>4</v>
      </c>
      <c r="J285" s="13" t="s">
        <v>72</v>
      </c>
      <c r="K285" s="30">
        <f t="shared" si="43"/>
        <v>1.32</v>
      </c>
      <c r="L285" s="30" t="s">
        <v>103</v>
      </c>
      <c r="M285" s="15">
        <f t="shared" si="44"/>
        <v>1320</v>
      </c>
      <c r="N285" s="13" t="s">
        <v>71</v>
      </c>
    </row>
    <row r="286" spans="1:14">
      <c r="A286" s="215">
        <v>31</v>
      </c>
      <c r="B286" s="5"/>
      <c r="C286" s="5" t="s">
        <v>893</v>
      </c>
      <c r="D286" s="5"/>
      <c r="E286" s="5" t="s">
        <v>12</v>
      </c>
      <c r="F286" s="12" t="s">
        <v>220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43"/>
        <v>0.33</v>
      </c>
      <c r="L286" s="30" t="s">
        <v>103</v>
      </c>
      <c r="M286" s="15">
        <f t="shared" si="44"/>
        <v>330</v>
      </c>
      <c r="N286" s="13" t="s">
        <v>71</v>
      </c>
    </row>
    <row r="287" spans="1:14">
      <c r="A287" s="215">
        <v>32</v>
      </c>
      <c r="B287" s="5"/>
      <c r="C287" s="5" t="s">
        <v>1193</v>
      </c>
      <c r="D287" s="5"/>
      <c r="E287" s="5" t="s">
        <v>43</v>
      </c>
      <c r="F287" s="12" t="s">
        <v>218</v>
      </c>
      <c r="G287" s="12">
        <v>1</v>
      </c>
      <c r="H287" s="13" t="s">
        <v>74</v>
      </c>
      <c r="I287" s="12">
        <f>G287*1</f>
        <v>1</v>
      </c>
      <c r="J287" s="13" t="s">
        <v>72</v>
      </c>
      <c r="K287" s="30">
        <f t="shared" si="43"/>
        <v>0.33</v>
      </c>
      <c r="L287" s="30" t="s">
        <v>103</v>
      </c>
      <c r="M287" s="15">
        <f t="shared" si="44"/>
        <v>330</v>
      </c>
      <c r="N287" s="13" t="s">
        <v>71</v>
      </c>
    </row>
    <row r="288" spans="1:14">
      <c r="A288" s="215">
        <v>33</v>
      </c>
      <c r="B288" s="5"/>
      <c r="C288" s="5" t="s">
        <v>686</v>
      </c>
      <c r="D288" s="5"/>
      <c r="E288" s="5" t="s">
        <v>12</v>
      </c>
      <c r="F288" s="12" t="s">
        <v>795</v>
      </c>
      <c r="G288" s="12">
        <v>1</v>
      </c>
      <c r="H288" s="13" t="s">
        <v>74</v>
      </c>
      <c r="I288" s="12">
        <f>G288*1.5</f>
        <v>1.5</v>
      </c>
      <c r="J288" s="13" t="s">
        <v>72</v>
      </c>
      <c r="K288" s="30">
        <f t="shared" si="43"/>
        <v>0.495</v>
      </c>
      <c r="L288" s="30" t="s">
        <v>103</v>
      </c>
      <c r="M288" s="15">
        <f t="shared" si="44"/>
        <v>495</v>
      </c>
      <c r="N288" s="13" t="s">
        <v>71</v>
      </c>
    </row>
    <row r="289" spans="1:14">
      <c r="A289" s="215">
        <v>34</v>
      </c>
      <c r="B289" s="5"/>
      <c r="C289" s="5" t="s">
        <v>1929</v>
      </c>
      <c r="D289" s="5"/>
      <c r="E289" s="5" t="s">
        <v>12</v>
      </c>
      <c r="F289" s="12" t="s">
        <v>1930</v>
      </c>
      <c r="G289" s="12">
        <v>1</v>
      </c>
      <c r="H289" s="13" t="s">
        <v>74</v>
      </c>
      <c r="I289" s="12">
        <f>G289*1</f>
        <v>1</v>
      </c>
      <c r="J289" s="13" t="s">
        <v>72</v>
      </c>
      <c r="K289" s="30">
        <f t="shared" si="43"/>
        <v>0.33</v>
      </c>
      <c r="L289" s="30" t="s">
        <v>103</v>
      </c>
      <c r="M289" s="15">
        <f t="shared" si="44"/>
        <v>330</v>
      </c>
      <c r="N289" s="13" t="s">
        <v>71</v>
      </c>
    </row>
    <row r="290" spans="1:14">
      <c r="A290" s="215">
        <v>35</v>
      </c>
      <c r="B290" s="5"/>
      <c r="C290" s="5" t="s">
        <v>52</v>
      </c>
      <c r="D290" s="5"/>
      <c r="E290" s="5" t="s">
        <v>12</v>
      </c>
      <c r="F290" s="5" t="s">
        <v>390</v>
      </c>
      <c r="G290" s="30">
        <v>3</v>
      </c>
      <c r="H290" s="13" t="s">
        <v>74</v>
      </c>
      <c r="I290" s="12">
        <f>G290*1</f>
        <v>3</v>
      </c>
      <c r="J290" s="13" t="s">
        <v>72</v>
      </c>
      <c r="K290" s="30">
        <f t="shared" si="43"/>
        <v>0.99</v>
      </c>
      <c r="L290" s="30" t="s">
        <v>103</v>
      </c>
      <c r="M290" s="15">
        <f t="shared" si="44"/>
        <v>990</v>
      </c>
      <c r="N290" s="13" t="s">
        <v>71</v>
      </c>
    </row>
    <row r="291" spans="1:14">
      <c r="A291" s="215">
        <v>36</v>
      </c>
      <c r="B291" s="5"/>
      <c r="C291" s="5" t="s">
        <v>1916</v>
      </c>
      <c r="D291" s="5"/>
      <c r="E291" s="5" t="s">
        <v>43</v>
      </c>
      <c r="F291" s="5" t="s">
        <v>1917</v>
      </c>
      <c r="G291" s="30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43"/>
        <v>0.33</v>
      </c>
      <c r="L291" s="30" t="s">
        <v>103</v>
      </c>
      <c r="M291" s="15">
        <f t="shared" si="44"/>
        <v>330</v>
      </c>
      <c r="N291" s="13" t="s">
        <v>71</v>
      </c>
    </row>
    <row r="292" spans="1:14">
      <c r="A292" s="215">
        <v>37</v>
      </c>
      <c r="B292" s="5"/>
      <c r="C292" s="5" t="s">
        <v>49</v>
      </c>
      <c r="D292" s="5" t="s">
        <v>48</v>
      </c>
      <c r="E292" s="5" t="s">
        <v>1369</v>
      </c>
      <c r="F292" s="180" t="s">
        <v>75</v>
      </c>
      <c r="G292" s="12">
        <v>0</v>
      </c>
      <c r="H292" s="13" t="s">
        <v>74</v>
      </c>
      <c r="I292" s="12">
        <v>4</v>
      </c>
      <c r="J292" s="13" t="s">
        <v>72</v>
      </c>
      <c r="K292" s="12">
        <f t="shared" si="43"/>
        <v>1.32</v>
      </c>
      <c r="L292" s="13" t="s">
        <v>103</v>
      </c>
      <c r="M292" s="12">
        <f t="shared" si="44"/>
        <v>1320</v>
      </c>
      <c r="N292" s="13" t="s">
        <v>71</v>
      </c>
    </row>
    <row r="293" spans="1:14">
      <c r="A293" s="215">
        <v>38</v>
      </c>
      <c r="B293" s="5"/>
      <c r="C293" s="102" t="s">
        <v>1371</v>
      </c>
      <c r="D293" s="102" t="s">
        <v>25</v>
      </c>
      <c r="E293" s="102" t="s">
        <v>1372</v>
      </c>
      <c r="F293" s="183" t="s">
        <v>75</v>
      </c>
      <c r="G293" s="140">
        <v>0</v>
      </c>
      <c r="H293" s="141" t="s">
        <v>74</v>
      </c>
      <c r="I293" s="140">
        <v>7</v>
      </c>
      <c r="J293" s="141" t="s">
        <v>72</v>
      </c>
      <c r="K293" s="142" t="s">
        <v>1373</v>
      </c>
      <c r="L293" s="141" t="s">
        <v>103</v>
      </c>
      <c r="M293" s="142" t="s">
        <v>1374</v>
      </c>
      <c r="N293" s="141" t="s">
        <v>71</v>
      </c>
    </row>
    <row r="294" spans="1:14">
      <c r="A294" s="281" t="s">
        <v>54</v>
      </c>
      <c r="B294" s="282"/>
      <c r="C294" s="282"/>
      <c r="D294" s="282"/>
      <c r="E294" s="283"/>
      <c r="F294" s="214"/>
      <c r="G294" s="12">
        <f>SUM(G256:G293)</f>
        <v>47</v>
      </c>
      <c r="H294" s="13" t="s">
        <v>74</v>
      </c>
      <c r="I294" s="12">
        <f>SUM(I256:I292)</f>
        <v>146.5</v>
      </c>
      <c r="J294" s="13" t="s">
        <v>72</v>
      </c>
      <c r="K294" s="30">
        <f>I294*0.33</f>
        <v>48.344999999999999</v>
      </c>
      <c r="L294" s="30" t="s">
        <v>103</v>
      </c>
      <c r="M294" s="34">
        <f>SUM(M256:M292)</f>
        <v>48345</v>
      </c>
      <c r="N294" s="13" t="s">
        <v>71</v>
      </c>
    </row>
    <row r="296" spans="1:14">
      <c r="A296" s="317" t="s">
        <v>1932</v>
      </c>
      <c r="B296" s="317" t="s">
        <v>0</v>
      </c>
      <c r="C296" s="317" t="s">
        <v>2</v>
      </c>
      <c r="D296" s="317" t="s">
        <v>4</v>
      </c>
      <c r="E296" s="317" t="s">
        <v>1</v>
      </c>
      <c r="F296" s="317" t="s">
        <v>280</v>
      </c>
      <c r="G296" s="288" t="s">
        <v>5</v>
      </c>
      <c r="H296" s="289"/>
      <c r="I296" s="288" t="s">
        <v>6</v>
      </c>
      <c r="J296" s="289"/>
      <c r="K296" s="288" t="s">
        <v>101</v>
      </c>
      <c r="L296" s="289"/>
      <c r="M296" s="288" t="s">
        <v>102</v>
      </c>
      <c r="N296" s="289"/>
    </row>
    <row r="297" spans="1:14">
      <c r="A297" s="318"/>
      <c r="B297" s="318"/>
      <c r="C297" s="318"/>
      <c r="D297" s="318"/>
      <c r="E297" s="318"/>
      <c r="F297" s="318"/>
      <c r="G297" s="290"/>
      <c r="H297" s="291"/>
      <c r="I297" s="290"/>
      <c r="J297" s="291"/>
      <c r="K297" s="290"/>
      <c r="L297" s="291"/>
      <c r="M297" s="290"/>
      <c r="N297" s="291"/>
    </row>
    <row r="298" spans="1:14">
      <c r="A298" s="170">
        <v>1</v>
      </c>
      <c r="B298" s="171" t="s">
        <v>60</v>
      </c>
      <c r="C298" s="172" t="s">
        <v>3</v>
      </c>
      <c r="D298" s="172" t="s">
        <v>7</v>
      </c>
      <c r="E298" s="172" t="s">
        <v>8</v>
      </c>
      <c r="F298" s="219" t="s">
        <v>2296</v>
      </c>
      <c r="G298" s="12">
        <v>0</v>
      </c>
      <c r="H298" s="13" t="s">
        <v>74</v>
      </c>
      <c r="I298" s="12">
        <f t="shared" ref="I298:I300" si="49">G298*6</f>
        <v>0</v>
      </c>
      <c r="J298" s="13" t="s">
        <v>72</v>
      </c>
      <c r="K298" s="30">
        <f t="shared" ref="K298:K334" si="50">I298*0.33</f>
        <v>0</v>
      </c>
      <c r="L298" s="30" t="s">
        <v>103</v>
      </c>
      <c r="M298" s="15">
        <f t="shared" ref="M298:M334" si="51">K298*1000</f>
        <v>0</v>
      </c>
      <c r="N298" s="13" t="s">
        <v>71</v>
      </c>
    </row>
    <row r="299" spans="1:14">
      <c r="A299" s="170">
        <v>2</v>
      </c>
      <c r="B299" s="221">
        <v>43685</v>
      </c>
      <c r="C299" s="172" t="s">
        <v>56</v>
      </c>
      <c r="D299" s="172" t="s">
        <v>93</v>
      </c>
      <c r="E299" s="172" t="s">
        <v>8</v>
      </c>
      <c r="F299" s="220" t="s">
        <v>2558</v>
      </c>
      <c r="G299" s="12">
        <v>4</v>
      </c>
      <c r="H299" s="13" t="s">
        <v>74</v>
      </c>
      <c r="I299" s="12">
        <f t="shared" si="49"/>
        <v>24</v>
      </c>
      <c r="J299" s="13" t="s">
        <v>72</v>
      </c>
      <c r="K299" s="30">
        <f t="shared" si="50"/>
        <v>7.92</v>
      </c>
      <c r="L299" s="30" t="s">
        <v>103</v>
      </c>
      <c r="M299" s="15">
        <f t="shared" si="51"/>
        <v>7920</v>
      </c>
      <c r="N299" s="13" t="s">
        <v>71</v>
      </c>
    </row>
    <row r="300" spans="1:14">
      <c r="A300" s="163">
        <v>3</v>
      </c>
      <c r="B300" s="5"/>
      <c r="C300" s="172" t="s">
        <v>15</v>
      </c>
      <c r="D300" s="172" t="s">
        <v>647</v>
      </c>
      <c r="E300" s="172" t="s">
        <v>8</v>
      </c>
      <c r="F300" s="173" t="s">
        <v>1907</v>
      </c>
      <c r="G300" s="12">
        <v>2</v>
      </c>
      <c r="H300" s="13" t="s">
        <v>74</v>
      </c>
      <c r="I300" s="12">
        <f t="shared" si="49"/>
        <v>12</v>
      </c>
      <c r="J300" s="13" t="s">
        <v>72</v>
      </c>
      <c r="K300" s="30">
        <f t="shared" si="50"/>
        <v>3.96</v>
      </c>
      <c r="L300" s="30" t="s">
        <v>103</v>
      </c>
      <c r="M300" s="15">
        <f t="shared" si="51"/>
        <v>3960</v>
      </c>
      <c r="N300" s="13" t="s">
        <v>71</v>
      </c>
    </row>
    <row r="301" spans="1:14">
      <c r="A301" s="163">
        <v>4</v>
      </c>
      <c r="B301" s="5"/>
      <c r="C301" s="5" t="s">
        <v>17</v>
      </c>
      <c r="D301" s="5" t="s">
        <v>16</v>
      </c>
      <c r="E301" s="5" t="s">
        <v>8</v>
      </c>
      <c r="F301" s="181" t="s">
        <v>2559</v>
      </c>
      <c r="G301" s="12">
        <v>3</v>
      </c>
      <c r="H301" s="13" t="s">
        <v>74</v>
      </c>
      <c r="I301" s="12">
        <f>G301*F3682</f>
        <v>0</v>
      </c>
      <c r="J301" s="13" t="s">
        <v>72</v>
      </c>
      <c r="K301" s="30">
        <f t="shared" si="50"/>
        <v>0</v>
      </c>
      <c r="L301" s="30" t="s">
        <v>103</v>
      </c>
      <c r="M301" s="15">
        <f t="shared" si="51"/>
        <v>0</v>
      </c>
      <c r="N301" s="13" t="s">
        <v>71</v>
      </c>
    </row>
    <row r="302" spans="1:14">
      <c r="A302" s="163">
        <v>5</v>
      </c>
      <c r="B302" s="5"/>
      <c r="C302" s="5" t="s">
        <v>251</v>
      </c>
      <c r="D302" s="5" t="s">
        <v>18</v>
      </c>
      <c r="E302" s="5" t="s">
        <v>8</v>
      </c>
      <c r="F302" s="12" t="s">
        <v>1992</v>
      </c>
      <c r="G302" s="12">
        <v>0</v>
      </c>
      <c r="H302" s="13" t="s">
        <v>74</v>
      </c>
      <c r="I302" s="12">
        <f t="shared" ref="I302:I306" si="52">G302*6</f>
        <v>0</v>
      </c>
      <c r="J302" s="13" t="s">
        <v>72</v>
      </c>
      <c r="K302" s="30">
        <f t="shared" si="50"/>
        <v>0</v>
      </c>
      <c r="L302" s="30" t="s">
        <v>103</v>
      </c>
      <c r="M302" s="15">
        <f t="shared" si="51"/>
        <v>0</v>
      </c>
      <c r="N302" s="13" t="s">
        <v>71</v>
      </c>
    </row>
    <row r="303" spans="1:14">
      <c r="A303" s="163">
        <v>6</v>
      </c>
      <c r="B303" s="5"/>
      <c r="C303" s="9" t="s">
        <v>52</v>
      </c>
      <c r="D303" s="9" t="s">
        <v>51</v>
      </c>
      <c r="E303" s="9" t="s">
        <v>8</v>
      </c>
      <c r="F303" s="72" t="s">
        <v>2560</v>
      </c>
      <c r="G303" s="12">
        <v>3</v>
      </c>
      <c r="H303" s="13" t="s">
        <v>74</v>
      </c>
      <c r="I303" s="12">
        <f t="shared" si="52"/>
        <v>18</v>
      </c>
      <c r="J303" s="13" t="s">
        <v>72</v>
      </c>
      <c r="K303" s="30">
        <f t="shared" si="50"/>
        <v>5.94</v>
      </c>
      <c r="L303" s="30" t="s">
        <v>103</v>
      </c>
      <c r="M303" s="15">
        <f t="shared" si="51"/>
        <v>5940</v>
      </c>
      <c r="N303" s="13" t="s">
        <v>71</v>
      </c>
    </row>
    <row r="304" spans="1:14">
      <c r="A304" s="163">
        <v>7</v>
      </c>
      <c r="B304" s="5"/>
      <c r="C304" s="5" t="s">
        <v>10</v>
      </c>
      <c r="D304" s="5" t="s">
        <v>93</v>
      </c>
      <c r="E304" s="5" t="s">
        <v>8</v>
      </c>
      <c r="F304" s="181" t="s">
        <v>2300</v>
      </c>
      <c r="G304" s="12">
        <v>5</v>
      </c>
      <c r="H304" s="13" t="s">
        <v>74</v>
      </c>
      <c r="I304" s="12">
        <f t="shared" si="52"/>
        <v>30</v>
      </c>
      <c r="J304" s="13" t="s">
        <v>72</v>
      </c>
      <c r="K304" s="30">
        <f t="shared" si="50"/>
        <v>9.9</v>
      </c>
      <c r="L304" s="30" t="s">
        <v>103</v>
      </c>
      <c r="M304" s="15">
        <f t="shared" si="51"/>
        <v>9900</v>
      </c>
      <c r="N304" s="13" t="s">
        <v>71</v>
      </c>
    </row>
    <row r="305" spans="1:14">
      <c r="A305" s="215">
        <v>8</v>
      </c>
      <c r="B305" s="5"/>
      <c r="C305" s="102" t="s">
        <v>26</v>
      </c>
      <c r="D305" s="102" t="s">
        <v>89</v>
      </c>
      <c r="E305" s="102" t="s">
        <v>8</v>
      </c>
      <c r="F305" s="119" t="s">
        <v>2298</v>
      </c>
      <c r="G305" s="133">
        <v>0</v>
      </c>
      <c r="H305" s="134" t="s">
        <v>74</v>
      </c>
      <c r="I305" s="133">
        <f t="shared" si="52"/>
        <v>0</v>
      </c>
      <c r="J305" s="134" t="s">
        <v>72</v>
      </c>
      <c r="K305" s="30">
        <f t="shared" si="50"/>
        <v>0</v>
      </c>
      <c r="L305" s="135" t="s">
        <v>103</v>
      </c>
      <c r="M305" s="136">
        <f t="shared" si="51"/>
        <v>0</v>
      </c>
      <c r="N305" s="134" t="s">
        <v>71</v>
      </c>
    </row>
    <row r="306" spans="1:14">
      <c r="A306" s="215">
        <v>9</v>
      </c>
      <c r="B306" s="5"/>
      <c r="C306" s="5" t="s">
        <v>94</v>
      </c>
      <c r="D306" s="5" t="s">
        <v>95</v>
      </c>
      <c r="E306" s="5" t="s">
        <v>8</v>
      </c>
      <c r="F306" s="177" t="s">
        <v>75</v>
      </c>
      <c r="G306" s="12">
        <v>0</v>
      </c>
      <c r="H306" s="13" t="s">
        <v>74</v>
      </c>
      <c r="I306" s="12">
        <f t="shared" si="52"/>
        <v>0</v>
      </c>
      <c r="J306" s="13" t="s">
        <v>72</v>
      </c>
      <c r="K306" s="30">
        <f t="shared" si="50"/>
        <v>0</v>
      </c>
      <c r="L306" s="30" t="s">
        <v>103</v>
      </c>
      <c r="M306" s="15">
        <f t="shared" si="51"/>
        <v>0</v>
      </c>
      <c r="N306" s="13" t="s">
        <v>71</v>
      </c>
    </row>
    <row r="307" spans="1:14">
      <c r="A307" s="215">
        <v>10</v>
      </c>
      <c r="B307" s="5"/>
      <c r="C307" s="5" t="s">
        <v>190</v>
      </c>
      <c r="D307" s="5" t="s">
        <v>20</v>
      </c>
      <c r="E307" s="5" t="s">
        <v>173</v>
      </c>
      <c r="F307" s="12" t="s">
        <v>1516</v>
      </c>
      <c r="G307" s="12">
        <v>1</v>
      </c>
      <c r="H307" s="13" t="s">
        <v>74</v>
      </c>
      <c r="I307" s="12">
        <f>G307*7</f>
        <v>7</v>
      </c>
      <c r="J307" s="13" t="s">
        <v>72</v>
      </c>
      <c r="K307" s="30">
        <f t="shared" si="50"/>
        <v>2.31</v>
      </c>
      <c r="L307" s="30" t="s">
        <v>103</v>
      </c>
      <c r="M307" s="15">
        <f t="shared" si="51"/>
        <v>2310</v>
      </c>
      <c r="N307" s="13" t="s">
        <v>71</v>
      </c>
    </row>
    <row r="308" spans="1:14">
      <c r="A308" s="215">
        <v>11</v>
      </c>
      <c r="B308" s="5"/>
      <c r="C308" s="5" t="s">
        <v>34</v>
      </c>
      <c r="D308" s="5" t="s">
        <v>134</v>
      </c>
      <c r="E308" s="5" t="s">
        <v>173</v>
      </c>
      <c r="F308" s="181" t="s">
        <v>2302</v>
      </c>
      <c r="G308" s="12">
        <v>0</v>
      </c>
      <c r="H308" s="13" t="s">
        <v>74</v>
      </c>
      <c r="I308" s="12">
        <f>G308*7</f>
        <v>0</v>
      </c>
      <c r="J308" s="13" t="s">
        <v>72</v>
      </c>
      <c r="K308" s="30">
        <f t="shared" si="50"/>
        <v>0</v>
      </c>
      <c r="L308" s="30" t="s">
        <v>103</v>
      </c>
      <c r="M308" s="15">
        <f t="shared" si="51"/>
        <v>0</v>
      </c>
      <c r="N308" s="13" t="s">
        <v>71</v>
      </c>
    </row>
    <row r="309" spans="1:14">
      <c r="A309" s="215">
        <v>12</v>
      </c>
      <c r="B309" s="5"/>
      <c r="C309" s="5" t="s">
        <v>23</v>
      </c>
      <c r="D309" s="5" t="s">
        <v>136</v>
      </c>
      <c r="E309" s="5" t="s">
        <v>12</v>
      </c>
      <c r="F309" s="5" t="s">
        <v>2561</v>
      </c>
      <c r="G309" s="12">
        <v>2</v>
      </c>
      <c r="H309" s="13" t="s">
        <v>74</v>
      </c>
      <c r="I309" s="12">
        <f t="shared" ref="I309:I318" si="53">G309*1</f>
        <v>2</v>
      </c>
      <c r="J309" s="13" t="s">
        <v>72</v>
      </c>
      <c r="K309" s="30">
        <f t="shared" si="50"/>
        <v>0.66</v>
      </c>
      <c r="L309" s="30" t="s">
        <v>103</v>
      </c>
      <c r="M309" s="15">
        <f t="shared" si="51"/>
        <v>660</v>
      </c>
      <c r="N309" s="13" t="s">
        <v>71</v>
      </c>
    </row>
    <row r="310" spans="1:14">
      <c r="A310" s="215">
        <v>13</v>
      </c>
      <c r="B310" s="5"/>
      <c r="C310" s="5" t="s">
        <v>90</v>
      </c>
      <c r="D310" s="5" t="s">
        <v>91</v>
      </c>
      <c r="E310" s="5" t="s">
        <v>12</v>
      </c>
      <c r="F310" s="12" t="s">
        <v>1977</v>
      </c>
      <c r="G310" s="12">
        <v>1</v>
      </c>
      <c r="H310" s="13" t="s">
        <v>74</v>
      </c>
      <c r="I310" s="12">
        <f t="shared" si="53"/>
        <v>1</v>
      </c>
      <c r="J310" s="13" t="s">
        <v>72</v>
      </c>
      <c r="K310" s="30">
        <f t="shared" si="50"/>
        <v>0.33</v>
      </c>
      <c r="L310" s="30" t="s">
        <v>103</v>
      </c>
      <c r="M310" s="15">
        <f t="shared" si="51"/>
        <v>330</v>
      </c>
      <c r="N310" s="13" t="s">
        <v>71</v>
      </c>
    </row>
    <row r="311" spans="1:14">
      <c r="A311" s="215">
        <v>14</v>
      </c>
      <c r="B311" s="5"/>
      <c r="C311" s="5" t="s">
        <v>81</v>
      </c>
      <c r="D311" s="5" t="s">
        <v>82</v>
      </c>
      <c r="E311" s="5" t="s">
        <v>12</v>
      </c>
      <c r="F311" s="12" t="s">
        <v>2562</v>
      </c>
      <c r="G311" s="12">
        <v>2</v>
      </c>
      <c r="H311" s="13" t="s">
        <v>74</v>
      </c>
      <c r="I311" s="12">
        <f t="shared" si="53"/>
        <v>2</v>
      </c>
      <c r="J311" s="13" t="s">
        <v>72</v>
      </c>
      <c r="K311" s="30">
        <f t="shared" si="50"/>
        <v>0.66</v>
      </c>
      <c r="L311" s="30" t="s">
        <v>103</v>
      </c>
      <c r="M311" s="15">
        <f t="shared" si="51"/>
        <v>660</v>
      </c>
      <c r="N311" s="13" t="s">
        <v>71</v>
      </c>
    </row>
    <row r="312" spans="1:14">
      <c r="A312" s="215">
        <v>15</v>
      </c>
      <c r="B312" s="5"/>
      <c r="C312" s="5" t="s">
        <v>11</v>
      </c>
      <c r="D312" s="5" t="s">
        <v>13</v>
      </c>
      <c r="E312" s="5" t="s">
        <v>12</v>
      </c>
      <c r="F312" s="181" t="s">
        <v>2304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215">
        <v>16</v>
      </c>
      <c r="B313" s="5"/>
      <c r="C313" s="5" t="s">
        <v>28</v>
      </c>
      <c r="D313" s="5" t="s">
        <v>27</v>
      </c>
      <c r="E313" s="5" t="s">
        <v>12</v>
      </c>
      <c r="F313" s="181" t="s">
        <v>2305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215">
        <v>17</v>
      </c>
      <c r="B314" s="5"/>
      <c r="C314" s="102" t="s">
        <v>30</v>
      </c>
      <c r="D314" s="102" t="s">
        <v>29</v>
      </c>
      <c r="E314" s="102" t="s">
        <v>12</v>
      </c>
      <c r="F314" s="133" t="s">
        <v>2306</v>
      </c>
      <c r="G314" s="133">
        <v>2</v>
      </c>
      <c r="H314" s="134" t="s">
        <v>74</v>
      </c>
      <c r="I314" s="133">
        <f t="shared" si="53"/>
        <v>2</v>
      </c>
      <c r="J314" s="134" t="s">
        <v>72</v>
      </c>
      <c r="K314" s="135">
        <f t="shared" si="50"/>
        <v>0.66</v>
      </c>
      <c r="L314" s="135" t="s">
        <v>103</v>
      </c>
      <c r="M314" s="136">
        <f t="shared" si="51"/>
        <v>660</v>
      </c>
      <c r="N314" s="134" t="s">
        <v>71</v>
      </c>
    </row>
    <row r="315" spans="1:14">
      <c r="A315" s="215">
        <v>18</v>
      </c>
      <c r="B315" s="5"/>
      <c r="C315" s="5" t="s">
        <v>32</v>
      </c>
      <c r="D315" s="5" t="s">
        <v>33</v>
      </c>
      <c r="E315" s="5" t="s">
        <v>12</v>
      </c>
      <c r="F315" s="12" t="s">
        <v>1176</v>
      </c>
      <c r="G315" s="12">
        <v>0</v>
      </c>
      <c r="H315" s="13" t="s">
        <v>74</v>
      </c>
      <c r="I315" s="12">
        <f t="shared" si="53"/>
        <v>0</v>
      </c>
      <c r="J315" s="13" t="s">
        <v>72</v>
      </c>
      <c r="K315" s="30">
        <f t="shared" si="50"/>
        <v>0</v>
      </c>
      <c r="L315" s="30" t="s">
        <v>103</v>
      </c>
      <c r="M315" s="15">
        <f t="shared" si="51"/>
        <v>0</v>
      </c>
      <c r="N315" s="13" t="s">
        <v>71</v>
      </c>
    </row>
    <row r="316" spans="1:14">
      <c r="A316" s="215">
        <v>19</v>
      </c>
      <c r="B316" s="5"/>
      <c r="C316" s="5" t="s">
        <v>38</v>
      </c>
      <c r="D316" s="5" t="s">
        <v>37</v>
      </c>
      <c r="E316" s="5" t="s">
        <v>12</v>
      </c>
      <c r="F316" s="181" t="s">
        <v>2307</v>
      </c>
      <c r="G316" s="12">
        <v>0</v>
      </c>
      <c r="H316" s="13" t="s">
        <v>74</v>
      </c>
      <c r="I316" s="12">
        <f t="shared" si="53"/>
        <v>0</v>
      </c>
      <c r="J316" s="13" t="s">
        <v>72</v>
      </c>
      <c r="K316" s="30">
        <f t="shared" si="50"/>
        <v>0</v>
      </c>
      <c r="L316" s="30" t="s">
        <v>103</v>
      </c>
      <c r="M316" s="15">
        <f t="shared" si="51"/>
        <v>0</v>
      </c>
      <c r="N316" s="13" t="s">
        <v>71</v>
      </c>
    </row>
    <row r="317" spans="1:14">
      <c r="A317" s="215">
        <v>20</v>
      </c>
      <c r="B317" s="5"/>
      <c r="C317" s="5" t="s">
        <v>40</v>
      </c>
      <c r="D317" s="5" t="s">
        <v>39</v>
      </c>
      <c r="E317" s="5" t="s">
        <v>12</v>
      </c>
      <c r="F317" s="12" t="s">
        <v>2563</v>
      </c>
      <c r="G317" s="12">
        <v>1</v>
      </c>
      <c r="H317" s="13" t="s">
        <v>74</v>
      </c>
      <c r="I317" s="12">
        <f t="shared" si="53"/>
        <v>1</v>
      </c>
      <c r="J317" s="13" t="s">
        <v>72</v>
      </c>
      <c r="K317" s="30">
        <f t="shared" si="50"/>
        <v>0.33</v>
      </c>
      <c r="L317" s="30" t="s">
        <v>103</v>
      </c>
      <c r="M317" s="15">
        <f t="shared" si="51"/>
        <v>330</v>
      </c>
      <c r="N317" s="13" t="s">
        <v>71</v>
      </c>
    </row>
    <row r="318" spans="1:14">
      <c r="A318" s="215">
        <v>21</v>
      </c>
      <c r="B318" s="5"/>
      <c r="C318" s="5" t="s">
        <v>52</v>
      </c>
      <c r="D318" s="5" t="s">
        <v>79</v>
      </c>
      <c r="E318" s="5" t="s">
        <v>12</v>
      </c>
      <c r="F318" s="181" t="s">
        <v>1952</v>
      </c>
      <c r="G318" s="12">
        <v>1</v>
      </c>
      <c r="H318" s="13" t="s">
        <v>74</v>
      </c>
      <c r="I318" s="12">
        <f t="shared" si="53"/>
        <v>1</v>
      </c>
      <c r="J318" s="13" t="s">
        <v>72</v>
      </c>
      <c r="K318" s="30">
        <f t="shared" si="50"/>
        <v>0.33</v>
      </c>
      <c r="L318" s="30" t="s">
        <v>103</v>
      </c>
      <c r="M318" s="15">
        <f t="shared" si="51"/>
        <v>330</v>
      </c>
      <c r="N318" s="13" t="s">
        <v>71</v>
      </c>
    </row>
    <row r="319" spans="1:14">
      <c r="A319" s="215">
        <v>22</v>
      </c>
      <c r="B319" s="5"/>
      <c r="C319" s="102" t="s">
        <v>45</v>
      </c>
      <c r="D319" s="102" t="s">
        <v>44</v>
      </c>
      <c r="E319" s="102" t="s">
        <v>43</v>
      </c>
      <c r="F319" s="119" t="s">
        <v>2308</v>
      </c>
      <c r="G319" s="133">
        <v>3</v>
      </c>
      <c r="H319" s="134" t="s">
        <v>74</v>
      </c>
      <c r="I319" s="133">
        <f>G319*1.5</f>
        <v>4.5</v>
      </c>
      <c r="J319" s="134" t="s">
        <v>72</v>
      </c>
      <c r="K319" s="135">
        <f t="shared" si="50"/>
        <v>1.4850000000000001</v>
      </c>
      <c r="L319" s="135" t="s">
        <v>103</v>
      </c>
      <c r="M319" s="136">
        <f t="shared" si="51"/>
        <v>1485</v>
      </c>
      <c r="N319" s="134" t="s">
        <v>71</v>
      </c>
    </row>
    <row r="320" spans="1:14">
      <c r="A320" s="215">
        <v>23</v>
      </c>
      <c r="B320" s="5"/>
      <c r="C320" s="5" t="s">
        <v>1390</v>
      </c>
      <c r="D320" s="5" t="s">
        <v>46</v>
      </c>
      <c r="E320" s="5" t="s">
        <v>43</v>
      </c>
      <c r="F320" s="181" t="s">
        <v>2564</v>
      </c>
      <c r="G320" s="12">
        <v>1</v>
      </c>
      <c r="H320" s="13" t="s">
        <v>74</v>
      </c>
      <c r="I320" s="12">
        <f>G320*1.5</f>
        <v>1.5</v>
      </c>
      <c r="J320" s="13" t="s">
        <v>72</v>
      </c>
      <c r="K320" s="30">
        <f t="shared" si="50"/>
        <v>0.495</v>
      </c>
      <c r="L320" s="30" t="s">
        <v>103</v>
      </c>
      <c r="M320" s="15">
        <f t="shared" si="51"/>
        <v>495</v>
      </c>
      <c r="N320" s="13" t="s">
        <v>71</v>
      </c>
    </row>
    <row r="321" spans="1:14">
      <c r="A321" s="215">
        <v>24</v>
      </c>
      <c r="B321" s="5"/>
      <c r="C321" s="5" t="s">
        <v>42</v>
      </c>
      <c r="D321" s="5" t="s">
        <v>41</v>
      </c>
      <c r="E321" s="5" t="s">
        <v>43</v>
      </c>
      <c r="F321" s="113" t="s">
        <v>75</v>
      </c>
      <c r="G321" s="12">
        <v>0</v>
      </c>
      <c r="H321" s="13" t="s">
        <v>74</v>
      </c>
      <c r="I321" s="12">
        <f>G321*1.5</f>
        <v>0</v>
      </c>
      <c r="J321" s="13" t="s">
        <v>72</v>
      </c>
      <c r="K321" s="30">
        <f t="shared" si="50"/>
        <v>0</v>
      </c>
      <c r="L321" s="30" t="s">
        <v>103</v>
      </c>
      <c r="M321" s="15">
        <f t="shared" si="51"/>
        <v>0</v>
      </c>
      <c r="N321" s="13" t="s">
        <v>71</v>
      </c>
    </row>
    <row r="322" spans="1:14">
      <c r="A322" s="215">
        <v>25</v>
      </c>
      <c r="B322" s="5"/>
      <c r="C322" s="5" t="s">
        <v>1168</v>
      </c>
      <c r="D322" s="5"/>
      <c r="E322" s="5" t="s">
        <v>12</v>
      </c>
      <c r="F322" s="12" t="s">
        <v>1106</v>
      </c>
      <c r="G322" s="12">
        <v>1</v>
      </c>
      <c r="H322" s="13" t="s">
        <v>74</v>
      </c>
      <c r="I322" s="12">
        <f>G322*4</f>
        <v>4</v>
      </c>
      <c r="J322" s="13" t="s">
        <v>72</v>
      </c>
      <c r="K322" s="30">
        <f t="shared" si="50"/>
        <v>1.32</v>
      </c>
      <c r="L322" s="30" t="s">
        <v>103</v>
      </c>
      <c r="M322" s="15">
        <f t="shared" si="51"/>
        <v>1320</v>
      </c>
      <c r="N322" s="13" t="s">
        <v>71</v>
      </c>
    </row>
    <row r="323" spans="1:14">
      <c r="A323" s="215">
        <v>26</v>
      </c>
      <c r="B323" s="5"/>
      <c r="C323" s="5" t="s">
        <v>1931</v>
      </c>
      <c r="D323" s="5"/>
      <c r="E323" s="5" t="s">
        <v>12</v>
      </c>
      <c r="F323" s="12" t="s">
        <v>990</v>
      </c>
      <c r="G323" s="12">
        <v>1</v>
      </c>
      <c r="H323" s="13" t="s">
        <v>74</v>
      </c>
      <c r="I323" s="12">
        <f t="shared" ref="I323" si="54"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215">
        <v>27</v>
      </c>
      <c r="B324" s="5"/>
      <c r="C324" s="5" t="s">
        <v>1919</v>
      </c>
      <c r="D324" s="5"/>
      <c r="E324" s="5" t="s">
        <v>12</v>
      </c>
      <c r="F324" s="12" t="s">
        <v>505</v>
      </c>
      <c r="G324" s="12">
        <v>1</v>
      </c>
      <c r="H324" s="13" t="s">
        <v>74</v>
      </c>
      <c r="I324" s="12">
        <f>G324*1</f>
        <v>1</v>
      </c>
      <c r="J324" s="13" t="s">
        <v>72</v>
      </c>
      <c r="K324" s="30">
        <f t="shared" si="50"/>
        <v>0.33</v>
      </c>
      <c r="L324" s="30" t="s">
        <v>103</v>
      </c>
      <c r="M324" s="15">
        <f t="shared" si="51"/>
        <v>330</v>
      </c>
      <c r="N324" s="13" t="s">
        <v>71</v>
      </c>
    </row>
    <row r="325" spans="1:14">
      <c r="A325" s="215">
        <v>28</v>
      </c>
      <c r="B325" s="5"/>
      <c r="C325" s="5" t="s">
        <v>832</v>
      </c>
      <c r="D325" s="5"/>
      <c r="E325" s="5" t="s">
        <v>12</v>
      </c>
      <c r="F325" s="12" t="s">
        <v>1920</v>
      </c>
      <c r="G325" s="12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50"/>
        <v>0.33</v>
      </c>
      <c r="L325" s="30" t="s">
        <v>103</v>
      </c>
      <c r="M325" s="15">
        <f t="shared" si="51"/>
        <v>330</v>
      </c>
      <c r="N325" s="13" t="s">
        <v>71</v>
      </c>
    </row>
    <row r="326" spans="1:14">
      <c r="A326" s="215">
        <v>29</v>
      </c>
      <c r="B326" s="5"/>
      <c r="C326" s="5" t="s">
        <v>1114</v>
      </c>
      <c r="D326" s="5"/>
      <c r="E326" s="5" t="s">
        <v>12</v>
      </c>
      <c r="F326" s="103" t="s">
        <v>322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215">
        <v>30</v>
      </c>
      <c r="B327" s="5"/>
      <c r="C327" s="5" t="s">
        <v>126</v>
      </c>
      <c r="D327" s="5"/>
      <c r="E327" s="5" t="s">
        <v>43</v>
      </c>
      <c r="F327" s="12" t="s">
        <v>271</v>
      </c>
      <c r="G327" s="12">
        <v>1</v>
      </c>
      <c r="H327" s="13" t="s">
        <v>74</v>
      </c>
      <c r="I327" s="12">
        <f t="shared" ref="I327" si="55">G327*4</f>
        <v>4</v>
      </c>
      <c r="J327" s="13" t="s">
        <v>72</v>
      </c>
      <c r="K327" s="30">
        <f t="shared" si="50"/>
        <v>1.32</v>
      </c>
      <c r="L327" s="30" t="s">
        <v>103</v>
      </c>
      <c r="M327" s="15">
        <f t="shared" si="51"/>
        <v>1320</v>
      </c>
      <c r="N327" s="13" t="s">
        <v>71</v>
      </c>
    </row>
    <row r="328" spans="1:14">
      <c r="A328" s="215">
        <v>31</v>
      </c>
      <c r="B328" s="5"/>
      <c r="C328" s="5" t="s">
        <v>893</v>
      </c>
      <c r="D328" s="5"/>
      <c r="E328" s="5" t="s">
        <v>12</v>
      </c>
      <c r="F328" s="12" t="s">
        <v>220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>
      <c r="A329" s="215">
        <v>32</v>
      </c>
      <c r="B329" s="5"/>
      <c r="C329" s="5" t="s">
        <v>1193</v>
      </c>
      <c r="D329" s="5"/>
      <c r="E329" s="5" t="s">
        <v>43</v>
      </c>
      <c r="F329" s="12" t="s">
        <v>218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50"/>
        <v>0.33</v>
      </c>
      <c r="L329" s="30" t="s">
        <v>103</v>
      </c>
      <c r="M329" s="15">
        <f t="shared" si="51"/>
        <v>330</v>
      </c>
      <c r="N329" s="13" t="s">
        <v>71</v>
      </c>
    </row>
    <row r="330" spans="1:14">
      <c r="A330" s="215">
        <v>33</v>
      </c>
      <c r="B330" s="5"/>
      <c r="C330" s="5" t="s">
        <v>686</v>
      </c>
      <c r="D330" s="5"/>
      <c r="E330" s="5" t="s">
        <v>12</v>
      </c>
      <c r="F330" s="12" t="s">
        <v>795</v>
      </c>
      <c r="G330" s="12">
        <v>1</v>
      </c>
      <c r="H330" s="13" t="s">
        <v>74</v>
      </c>
      <c r="I330" s="12">
        <f>G330*1.5</f>
        <v>1.5</v>
      </c>
      <c r="J330" s="13" t="s">
        <v>72</v>
      </c>
      <c r="K330" s="30">
        <f t="shared" si="50"/>
        <v>0.495</v>
      </c>
      <c r="L330" s="30" t="s">
        <v>103</v>
      </c>
      <c r="M330" s="15">
        <f t="shared" si="51"/>
        <v>495</v>
      </c>
      <c r="N330" s="13" t="s">
        <v>71</v>
      </c>
    </row>
    <row r="331" spans="1:14">
      <c r="A331" s="215">
        <v>34</v>
      </c>
      <c r="B331" s="5"/>
      <c r="C331" s="5" t="s">
        <v>1929</v>
      </c>
      <c r="D331" s="5"/>
      <c r="E331" s="5" t="s">
        <v>12</v>
      </c>
      <c r="F331" s="12" t="s">
        <v>1930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215">
        <v>35</v>
      </c>
      <c r="B332" s="5"/>
      <c r="C332" s="5" t="s">
        <v>52</v>
      </c>
      <c r="D332" s="5"/>
      <c r="E332" s="5" t="s">
        <v>12</v>
      </c>
      <c r="F332" s="5" t="s">
        <v>995</v>
      </c>
      <c r="G332" s="30">
        <v>2</v>
      </c>
      <c r="H332" s="13" t="s">
        <v>74</v>
      </c>
      <c r="I332" s="12">
        <f>G332*1</f>
        <v>2</v>
      </c>
      <c r="J332" s="13" t="s">
        <v>72</v>
      </c>
      <c r="K332" s="30">
        <f t="shared" si="50"/>
        <v>0.66</v>
      </c>
      <c r="L332" s="30" t="s">
        <v>103</v>
      </c>
      <c r="M332" s="15">
        <f t="shared" si="51"/>
        <v>660</v>
      </c>
      <c r="N332" s="13" t="s">
        <v>71</v>
      </c>
    </row>
    <row r="333" spans="1:14">
      <c r="A333" s="215">
        <v>36</v>
      </c>
      <c r="B333" s="5"/>
      <c r="C333" s="5" t="s">
        <v>1916</v>
      </c>
      <c r="D333" s="5"/>
      <c r="E333" s="5" t="s">
        <v>43</v>
      </c>
      <c r="F333" s="5" t="s">
        <v>1917</v>
      </c>
      <c r="G333" s="30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215">
        <v>37</v>
      </c>
      <c r="B334" s="5"/>
      <c r="C334" s="5" t="s">
        <v>49</v>
      </c>
      <c r="D334" s="5" t="s">
        <v>48</v>
      </c>
      <c r="E334" s="5" t="s">
        <v>1369</v>
      </c>
      <c r="F334" s="5" t="s">
        <v>2310</v>
      </c>
      <c r="G334" s="12">
        <v>2</v>
      </c>
      <c r="H334" s="13" t="s">
        <v>74</v>
      </c>
      <c r="I334" s="12">
        <v>4</v>
      </c>
      <c r="J334" s="13" t="s">
        <v>72</v>
      </c>
      <c r="K334" s="12">
        <f t="shared" si="50"/>
        <v>1.32</v>
      </c>
      <c r="L334" s="13" t="s">
        <v>103</v>
      </c>
      <c r="M334" s="12">
        <f t="shared" si="51"/>
        <v>1320</v>
      </c>
      <c r="N334" s="13" t="s">
        <v>71</v>
      </c>
    </row>
    <row r="335" spans="1:14">
      <c r="A335" s="215">
        <v>38</v>
      </c>
      <c r="B335" s="5"/>
      <c r="C335" s="102" t="s">
        <v>1371</v>
      </c>
      <c r="D335" s="102" t="s">
        <v>25</v>
      </c>
      <c r="E335" s="102" t="s">
        <v>1372</v>
      </c>
      <c r="F335" s="160" t="s">
        <v>1375</v>
      </c>
      <c r="G335" s="140">
        <v>0</v>
      </c>
      <c r="H335" s="141" t="s">
        <v>74</v>
      </c>
      <c r="I335" s="140">
        <v>7</v>
      </c>
      <c r="J335" s="141" t="s">
        <v>72</v>
      </c>
      <c r="K335" s="142" t="s">
        <v>1373</v>
      </c>
      <c r="L335" s="141" t="s">
        <v>103</v>
      </c>
      <c r="M335" s="142" t="s">
        <v>1374</v>
      </c>
      <c r="N335" s="141" t="s">
        <v>71</v>
      </c>
    </row>
    <row r="336" spans="1:14">
      <c r="A336" s="281" t="s">
        <v>54</v>
      </c>
      <c r="B336" s="282"/>
      <c r="C336" s="282"/>
      <c r="D336" s="282"/>
      <c r="E336" s="283"/>
      <c r="F336" s="214"/>
      <c r="G336" s="12">
        <f>SUM(G298:G335)</f>
        <v>48</v>
      </c>
      <c r="H336" s="13" t="s">
        <v>74</v>
      </c>
      <c r="I336" s="12">
        <f>SUM(I298:I334)</f>
        <v>132</v>
      </c>
      <c r="J336" s="13" t="s">
        <v>72</v>
      </c>
      <c r="K336" s="30">
        <f>I336*0.33</f>
        <v>43.56</v>
      </c>
      <c r="L336" s="30" t="s">
        <v>103</v>
      </c>
      <c r="M336" s="34">
        <f>SUM(M298:M334)</f>
        <v>43560</v>
      </c>
      <c r="N336" s="13" t="s">
        <v>71</v>
      </c>
    </row>
    <row r="339" spans="1:14">
      <c r="A339" s="286" t="s">
        <v>1932</v>
      </c>
      <c r="B339" s="286" t="s">
        <v>0</v>
      </c>
      <c r="C339" s="286" t="s">
        <v>2</v>
      </c>
      <c r="D339" s="286" t="s">
        <v>4</v>
      </c>
      <c r="E339" s="286" t="s">
        <v>1</v>
      </c>
      <c r="F339" s="286" t="s">
        <v>280</v>
      </c>
      <c r="G339" s="288" t="s">
        <v>5</v>
      </c>
      <c r="H339" s="289"/>
      <c r="I339" s="288" t="s">
        <v>6</v>
      </c>
      <c r="J339" s="289"/>
      <c r="K339" s="288" t="s">
        <v>101</v>
      </c>
      <c r="L339" s="289"/>
      <c r="M339" s="288" t="s">
        <v>102</v>
      </c>
      <c r="N339" s="289"/>
    </row>
    <row r="340" spans="1:14">
      <c r="A340" s="287"/>
      <c r="B340" s="287"/>
      <c r="C340" s="287"/>
      <c r="D340" s="287"/>
      <c r="E340" s="287"/>
      <c r="F340" s="287"/>
      <c r="G340" s="290"/>
      <c r="H340" s="291"/>
      <c r="I340" s="290"/>
      <c r="J340" s="291"/>
      <c r="K340" s="290"/>
      <c r="L340" s="291"/>
      <c r="M340" s="290"/>
      <c r="N340" s="291"/>
    </row>
    <row r="341" spans="1:14">
      <c r="A341" s="163">
        <v>1</v>
      </c>
      <c r="B341" s="16" t="s">
        <v>212</v>
      </c>
      <c r="C341" s="5" t="s">
        <v>3</v>
      </c>
      <c r="D341" s="5" t="s">
        <v>7</v>
      </c>
      <c r="E341" s="5" t="s">
        <v>8</v>
      </c>
      <c r="F341" s="12" t="s">
        <v>1934</v>
      </c>
      <c r="G341" s="12">
        <v>0</v>
      </c>
      <c r="H341" s="13" t="s">
        <v>74</v>
      </c>
      <c r="I341" s="12">
        <f t="shared" ref="I341:I343" si="56">G341*6</f>
        <v>0</v>
      </c>
      <c r="J341" s="13" t="s">
        <v>72</v>
      </c>
      <c r="K341" s="30">
        <f t="shared" ref="K341:K377" si="57">I341*0.33</f>
        <v>0</v>
      </c>
      <c r="L341" s="30" t="s">
        <v>103</v>
      </c>
      <c r="M341" s="15">
        <f t="shared" ref="M341:M377" si="58">K341*1000</f>
        <v>0</v>
      </c>
      <c r="N341" s="13" t="s">
        <v>71</v>
      </c>
    </row>
    <row r="342" spans="1:14">
      <c r="A342" s="163">
        <v>2</v>
      </c>
      <c r="B342" s="162">
        <v>43686</v>
      </c>
      <c r="C342" s="5" t="s">
        <v>56</v>
      </c>
      <c r="D342" s="5" t="s">
        <v>93</v>
      </c>
      <c r="E342" s="5" t="s">
        <v>8</v>
      </c>
      <c r="F342" s="207" t="s">
        <v>2311</v>
      </c>
      <c r="G342" s="12">
        <v>3</v>
      </c>
      <c r="H342" s="13" t="s">
        <v>74</v>
      </c>
      <c r="I342" s="12">
        <f t="shared" si="56"/>
        <v>18</v>
      </c>
      <c r="J342" s="13" t="s">
        <v>72</v>
      </c>
      <c r="K342" s="30">
        <f t="shared" si="57"/>
        <v>5.94</v>
      </c>
      <c r="L342" s="30" t="s">
        <v>103</v>
      </c>
      <c r="M342" s="15">
        <f t="shared" si="58"/>
        <v>5940</v>
      </c>
      <c r="N342" s="13" t="s">
        <v>71</v>
      </c>
    </row>
    <row r="343" spans="1:14">
      <c r="A343" s="163">
        <v>3</v>
      </c>
      <c r="B343" s="5"/>
      <c r="C343" s="5" t="s">
        <v>15</v>
      </c>
      <c r="D343" s="5" t="s">
        <v>647</v>
      </c>
      <c r="E343" s="5" t="s">
        <v>8</v>
      </c>
      <c r="F343" s="207" t="s">
        <v>2312</v>
      </c>
      <c r="G343" s="12">
        <v>2</v>
      </c>
      <c r="H343" s="13" t="s">
        <v>74</v>
      </c>
      <c r="I343" s="12">
        <f t="shared" si="56"/>
        <v>12</v>
      </c>
      <c r="J343" s="13" t="s">
        <v>72</v>
      </c>
      <c r="K343" s="30">
        <f t="shared" si="57"/>
        <v>3.96</v>
      </c>
      <c r="L343" s="30" t="s">
        <v>103</v>
      </c>
      <c r="M343" s="15">
        <f t="shared" si="58"/>
        <v>3960</v>
      </c>
      <c r="N343" s="13" t="s">
        <v>71</v>
      </c>
    </row>
    <row r="344" spans="1:14">
      <c r="A344" s="163">
        <v>4</v>
      </c>
      <c r="B344" s="5"/>
      <c r="C344" s="5" t="s">
        <v>17</v>
      </c>
      <c r="D344" s="5" t="s">
        <v>16</v>
      </c>
      <c r="E344" s="5" t="s">
        <v>8</v>
      </c>
      <c r="F344" s="181" t="s">
        <v>2565</v>
      </c>
      <c r="G344" s="12">
        <v>4</v>
      </c>
      <c r="H344" s="13" t="s">
        <v>74</v>
      </c>
      <c r="I344" s="12">
        <f>G344*F3725</f>
        <v>0</v>
      </c>
      <c r="J344" s="13" t="s">
        <v>72</v>
      </c>
      <c r="K344" s="30">
        <f t="shared" si="57"/>
        <v>0</v>
      </c>
      <c r="L344" s="30" t="s">
        <v>103</v>
      </c>
      <c r="M344" s="15">
        <f t="shared" si="58"/>
        <v>0</v>
      </c>
      <c r="N344" s="13" t="s">
        <v>71</v>
      </c>
    </row>
    <row r="345" spans="1:14">
      <c r="A345" s="163">
        <v>5</v>
      </c>
      <c r="B345" s="5"/>
      <c r="C345" s="5" t="s">
        <v>251</v>
      </c>
      <c r="D345" s="5" t="s">
        <v>18</v>
      </c>
      <c r="E345" s="5" t="s">
        <v>8</v>
      </c>
      <c r="F345" s="118" t="s">
        <v>2313</v>
      </c>
      <c r="G345" s="12">
        <v>0</v>
      </c>
      <c r="H345" s="13" t="s">
        <v>74</v>
      </c>
      <c r="I345" s="12">
        <f t="shared" ref="I345:I349" si="59">G345*6</f>
        <v>0</v>
      </c>
      <c r="J345" s="13" t="s">
        <v>72</v>
      </c>
      <c r="K345" s="30">
        <f t="shared" si="57"/>
        <v>0</v>
      </c>
      <c r="L345" s="30" t="s">
        <v>103</v>
      </c>
      <c r="M345" s="15">
        <f t="shared" si="58"/>
        <v>0</v>
      </c>
      <c r="N345" s="13" t="s">
        <v>71</v>
      </c>
    </row>
    <row r="346" spans="1:14">
      <c r="A346" s="163">
        <v>6</v>
      </c>
      <c r="B346" s="5"/>
      <c r="C346" s="9" t="s">
        <v>52</v>
      </c>
      <c r="D346" s="9" t="s">
        <v>51</v>
      </c>
      <c r="E346" s="9" t="s">
        <v>8</v>
      </c>
      <c r="F346" s="208" t="s">
        <v>2314</v>
      </c>
      <c r="G346" s="12">
        <v>0</v>
      </c>
      <c r="H346" s="13" t="s">
        <v>74</v>
      </c>
      <c r="I346" s="12">
        <f t="shared" si="59"/>
        <v>0</v>
      </c>
      <c r="J346" s="13" t="s">
        <v>72</v>
      </c>
      <c r="K346" s="30">
        <f t="shared" si="57"/>
        <v>0</v>
      </c>
      <c r="L346" s="30" t="s">
        <v>103</v>
      </c>
      <c r="M346" s="15">
        <f t="shared" si="58"/>
        <v>0</v>
      </c>
      <c r="N346" s="13" t="s">
        <v>71</v>
      </c>
    </row>
    <row r="347" spans="1:14">
      <c r="A347" s="163">
        <v>7</v>
      </c>
      <c r="B347" s="5"/>
      <c r="C347" s="5" t="s">
        <v>10</v>
      </c>
      <c r="D347" s="5" t="s">
        <v>93</v>
      </c>
      <c r="E347" s="5" t="s">
        <v>8</v>
      </c>
      <c r="F347" s="208" t="s">
        <v>2315</v>
      </c>
      <c r="G347" s="12">
        <v>5</v>
      </c>
      <c r="H347" s="13" t="s">
        <v>74</v>
      </c>
      <c r="I347" s="12">
        <f t="shared" si="59"/>
        <v>30</v>
      </c>
      <c r="J347" s="13" t="s">
        <v>72</v>
      </c>
      <c r="K347" s="30">
        <f t="shared" si="57"/>
        <v>9.9</v>
      </c>
      <c r="L347" s="30" t="s">
        <v>103</v>
      </c>
      <c r="M347" s="15">
        <f t="shared" si="58"/>
        <v>9900</v>
      </c>
      <c r="N347" s="13" t="s">
        <v>71</v>
      </c>
    </row>
    <row r="348" spans="1:14">
      <c r="A348" s="215">
        <v>8</v>
      </c>
      <c r="B348" s="5"/>
      <c r="C348" s="102" t="s">
        <v>26</v>
      </c>
      <c r="D348" s="102" t="s">
        <v>89</v>
      </c>
      <c r="E348" s="102" t="s">
        <v>8</v>
      </c>
      <c r="F348" s="208" t="s">
        <v>2316</v>
      </c>
      <c r="G348" s="133">
        <v>5</v>
      </c>
      <c r="H348" s="134" t="s">
        <v>74</v>
      </c>
      <c r="I348" s="133">
        <f t="shared" si="59"/>
        <v>30</v>
      </c>
      <c r="J348" s="134" t="s">
        <v>72</v>
      </c>
      <c r="K348" s="30">
        <f t="shared" si="57"/>
        <v>9.9</v>
      </c>
      <c r="L348" s="135" t="s">
        <v>103</v>
      </c>
      <c r="M348" s="136">
        <f t="shared" si="58"/>
        <v>9900</v>
      </c>
      <c r="N348" s="134" t="s">
        <v>71</v>
      </c>
    </row>
    <row r="349" spans="1:14">
      <c r="A349" s="215">
        <v>9</v>
      </c>
      <c r="B349" s="5"/>
      <c r="C349" s="5" t="s">
        <v>94</v>
      </c>
      <c r="D349" s="5" t="s">
        <v>95</v>
      </c>
      <c r="E349" s="5" t="s">
        <v>8</v>
      </c>
      <c r="F349" s="184" t="s">
        <v>75</v>
      </c>
      <c r="G349" s="12">
        <v>0</v>
      </c>
      <c r="H349" s="13" t="s">
        <v>74</v>
      </c>
      <c r="I349" s="12">
        <f t="shared" si="59"/>
        <v>0</v>
      </c>
      <c r="J349" s="13" t="s">
        <v>72</v>
      </c>
      <c r="K349" s="30">
        <f t="shared" si="57"/>
        <v>0</v>
      </c>
      <c r="L349" s="30" t="s">
        <v>103</v>
      </c>
      <c r="M349" s="15">
        <f t="shared" si="58"/>
        <v>0</v>
      </c>
      <c r="N349" s="13" t="s">
        <v>71</v>
      </c>
    </row>
    <row r="350" spans="1:14">
      <c r="A350" s="215">
        <v>10</v>
      </c>
      <c r="B350" s="5"/>
      <c r="C350" s="5" t="s">
        <v>190</v>
      </c>
      <c r="D350" s="5" t="s">
        <v>20</v>
      </c>
      <c r="E350" s="5" t="s">
        <v>173</v>
      </c>
      <c r="F350" s="208" t="s">
        <v>2317</v>
      </c>
      <c r="G350" s="12">
        <v>0</v>
      </c>
      <c r="H350" s="13" t="s">
        <v>74</v>
      </c>
      <c r="I350" s="12">
        <f>G350*7</f>
        <v>0</v>
      </c>
      <c r="J350" s="13" t="s">
        <v>72</v>
      </c>
      <c r="K350" s="30">
        <f t="shared" si="57"/>
        <v>0</v>
      </c>
      <c r="L350" s="30" t="s">
        <v>103</v>
      </c>
      <c r="M350" s="15">
        <f t="shared" si="58"/>
        <v>0</v>
      </c>
      <c r="N350" s="13" t="s">
        <v>71</v>
      </c>
    </row>
    <row r="351" spans="1:14">
      <c r="A351" s="215">
        <v>11</v>
      </c>
      <c r="B351" s="5"/>
      <c r="C351" s="5" t="s">
        <v>34</v>
      </c>
      <c r="D351" s="5" t="s">
        <v>134</v>
      </c>
      <c r="E351" s="5" t="s">
        <v>173</v>
      </c>
      <c r="F351" s="208" t="s">
        <v>2318</v>
      </c>
      <c r="G351" s="12">
        <v>0</v>
      </c>
      <c r="H351" s="13" t="s">
        <v>74</v>
      </c>
      <c r="I351" s="12">
        <f>G351*7</f>
        <v>0</v>
      </c>
      <c r="J351" s="13" t="s">
        <v>72</v>
      </c>
      <c r="K351" s="30">
        <f t="shared" si="57"/>
        <v>0</v>
      </c>
      <c r="L351" s="30" t="s">
        <v>103</v>
      </c>
      <c r="M351" s="15">
        <f t="shared" si="58"/>
        <v>0</v>
      </c>
      <c r="N351" s="13" t="s">
        <v>71</v>
      </c>
    </row>
    <row r="352" spans="1:14">
      <c r="A352" s="215">
        <v>12</v>
      </c>
      <c r="B352" s="5"/>
      <c r="C352" s="5" t="s">
        <v>23</v>
      </c>
      <c r="D352" s="5" t="s">
        <v>136</v>
      </c>
      <c r="E352" s="5" t="s">
        <v>12</v>
      </c>
      <c r="F352" s="5" t="s">
        <v>2319</v>
      </c>
      <c r="G352" s="12">
        <v>1</v>
      </c>
      <c r="H352" s="13" t="s">
        <v>74</v>
      </c>
      <c r="I352" s="12">
        <f t="shared" ref="I352:I361" si="60">G352*1</f>
        <v>1</v>
      </c>
      <c r="J352" s="13" t="s">
        <v>72</v>
      </c>
      <c r="K352" s="30">
        <f t="shared" si="57"/>
        <v>0.33</v>
      </c>
      <c r="L352" s="30" t="s">
        <v>103</v>
      </c>
      <c r="M352" s="15">
        <f t="shared" si="58"/>
        <v>330</v>
      </c>
      <c r="N352" s="13" t="s">
        <v>71</v>
      </c>
    </row>
    <row r="353" spans="1:14">
      <c r="A353" s="215">
        <v>13</v>
      </c>
      <c r="B353" s="5"/>
      <c r="C353" s="5" t="s">
        <v>90</v>
      </c>
      <c r="D353" s="5" t="s">
        <v>91</v>
      </c>
      <c r="E353" s="5" t="s">
        <v>12</v>
      </c>
      <c r="F353" s="181" t="s">
        <v>2566</v>
      </c>
      <c r="G353" s="12">
        <v>1</v>
      </c>
      <c r="H353" s="13" t="s">
        <v>74</v>
      </c>
      <c r="I353" s="12">
        <f t="shared" si="60"/>
        <v>1</v>
      </c>
      <c r="J353" s="13" t="s">
        <v>72</v>
      </c>
      <c r="K353" s="30">
        <f t="shared" si="57"/>
        <v>0.33</v>
      </c>
      <c r="L353" s="30" t="s">
        <v>103</v>
      </c>
      <c r="M353" s="15">
        <f t="shared" si="58"/>
        <v>330</v>
      </c>
      <c r="N353" s="13" t="s">
        <v>71</v>
      </c>
    </row>
    <row r="354" spans="1:14">
      <c r="A354" s="215">
        <v>14</v>
      </c>
      <c r="B354" s="5"/>
      <c r="C354" s="5" t="s">
        <v>81</v>
      </c>
      <c r="D354" s="5" t="s">
        <v>82</v>
      </c>
      <c r="E354" s="5" t="s">
        <v>12</v>
      </c>
      <c r="F354" s="181" t="s">
        <v>2320</v>
      </c>
      <c r="G354" s="12">
        <v>0</v>
      </c>
      <c r="H354" s="13" t="s">
        <v>74</v>
      </c>
      <c r="I354" s="12">
        <f t="shared" si="60"/>
        <v>0</v>
      </c>
      <c r="J354" s="13" t="s">
        <v>72</v>
      </c>
      <c r="K354" s="30">
        <f t="shared" si="57"/>
        <v>0</v>
      </c>
      <c r="L354" s="30" t="s">
        <v>103</v>
      </c>
      <c r="M354" s="15">
        <f t="shared" si="58"/>
        <v>0</v>
      </c>
      <c r="N354" s="13" t="s">
        <v>71</v>
      </c>
    </row>
    <row r="355" spans="1:14">
      <c r="A355" s="215">
        <v>15</v>
      </c>
      <c r="B355" s="5"/>
      <c r="C355" s="5" t="s">
        <v>11</v>
      </c>
      <c r="D355" s="5" t="s">
        <v>13</v>
      </c>
      <c r="E355" s="5" t="s">
        <v>12</v>
      </c>
      <c r="F355" s="181" t="s">
        <v>2321</v>
      </c>
      <c r="G355" s="12">
        <v>1</v>
      </c>
      <c r="H355" s="13" t="s">
        <v>74</v>
      </c>
      <c r="I355" s="12">
        <f t="shared" si="60"/>
        <v>1</v>
      </c>
      <c r="J355" s="13" t="s">
        <v>72</v>
      </c>
      <c r="K355" s="30">
        <f t="shared" si="57"/>
        <v>0.33</v>
      </c>
      <c r="L355" s="30" t="s">
        <v>103</v>
      </c>
      <c r="M355" s="15">
        <f t="shared" si="58"/>
        <v>330</v>
      </c>
      <c r="N355" s="13" t="s">
        <v>71</v>
      </c>
    </row>
    <row r="356" spans="1:14">
      <c r="A356" s="215">
        <v>16</v>
      </c>
      <c r="B356" s="5"/>
      <c r="C356" s="5" t="s">
        <v>28</v>
      </c>
      <c r="D356" s="5" t="s">
        <v>27</v>
      </c>
      <c r="E356" s="5" t="s">
        <v>12</v>
      </c>
      <c r="F356" s="181" t="s">
        <v>2322</v>
      </c>
      <c r="G356" s="12">
        <v>1</v>
      </c>
      <c r="H356" s="13" t="s">
        <v>74</v>
      </c>
      <c r="I356" s="12">
        <f t="shared" si="60"/>
        <v>1</v>
      </c>
      <c r="J356" s="13" t="s">
        <v>72</v>
      </c>
      <c r="K356" s="30">
        <f t="shared" si="57"/>
        <v>0.33</v>
      </c>
      <c r="L356" s="30" t="s">
        <v>103</v>
      </c>
      <c r="M356" s="15">
        <f t="shared" si="58"/>
        <v>330</v>
      </c>
      <c r="N356" s="13" t="s">
        <v>71</v>
      </c>
    </row>
    <row r="357" spans="1:14">
      <c r="A357" s="215">
        <v>17</v>
      </c>
      <c r="B357" s="5"/>
      <c r="C357" s="102" t="s">
        <v>30</v>
      </c>
      <c r="D357" s="102" t="s">
        <v>29</v>
      </c>
      <c r="E357" s="102" t="s">
        <v>12</v>
      </c>
      <c r="F357" s="181" t="s">
        <v>2323</v>
      </c>
      <c r="G357" s="133">
        <v>2</v>
      </c>
      <c r="H357" s="134" t="s">
        <v>74</v>
      </c>
      <c r="I357" s="133">
        <f t="shared" si="60"/>
        <v>2</v>
      </c>
      <c r="J357" s="134" t="s">
        <v>72</v>
      </c>
      <c r="K357" s="135">
        <f t="shared" si="57"/>
        <v>0.66</v>
      </c>
      <c r="L357" s="135" t="s">
        <v>103</v>
      </c>
      <c r="M357" s="136">
        <f t="shared" si="58"/>
        <v>660</v>
      </c>
      <c r="N357" s="134" t="s">
        <v>71</v>
      </c>
    </row>
    <row r="358" spans="1:14">
      <c r="A358" s="215">
        <v>18</v>
      </c>
      <c r="B358" s="5"/>
      <c r="C358" s="5" t="s">
        <v>32</v>
      </c>
      <c r="D358" s="5" t="s">
        <v>33</v>
      </c>
      <c r="E358" s="5" t="s">
        <v>12</v>
      </c>
      <c r="F358" s="12" t="s">
        <v>1176</v>
      </c>
      <c r="G358" s="12">
        <v>0</v>
      </c>
      <c r="H358" s="13" t="s">
        <v>74</v>
      </c>
      <c r="I358" s="12">
        <f t="shared" si="60"/>
        <v>0</v>
      </c>
      <c r="J358" s="13" t="s">
        <v>72</v>
      </c>
      <c r="K358" s="30">
        <f t="shared" si="57"/>
        <v>0</v>
      </c>
      <c r="L358" s="30" t="s">
        <v>103</v>
      </c>
      <c r="M358" s="15">
        <f t="shared" si="58"/>
        <v>0</v>
      </c>
      <c r="N358" s="13" t="s">
        <v>71</v>
      </c>
    </row>
    <row r="359" spans="1:14">
      <c r="A359" s="215">
        <v>19</v>
      </c>
      <c r="B359" s="5"/>
      <c r="C359" s="5" t="s">
        <v>38</v>
      </c>
      <c r="D359" s="5" t="s">
        <v>37</v>
      </c>
      <c r="E359" s="5" t="s">
        <v>12</v>
      </c>
      <c r="F359" s="181" t="s">
        <v>2324</v>
      </c>
      <c r="G359" s="12">
        <v>1</v>
      </c>
      <c r="H359" s="13" t="s">
        <v>74</v>
      </c>
      <c r="I359" s="12">
        <f t="shared" si="60"/>
        <v>1</v>
      </c>
      <c r="J359" s="13" t="s">
        <v>72</v>
      </c>
      <c r="K359" s="30">
        <f t="shared" si="57"/>
        <v>0.33</v>
      </c>
      <c r="L359" s="30" t="s">
        <v>103</v>
      </c>
      <c r="M359" s="15">
        <f t="shared" si="58"/>
        <v>330</v>
      </c>
      <c r="N359" s="13" t="s">
        <v>71</v>
      </c>
    </row>
    <row r="360" spans="1:14">
      <c r="A360" s="215">
        <v>20</v>
      </c>
      <c r="B360" s="5"/>
      <c r="C360" s="5" t="s">
        <v>40</v>
      </c>
      <c r="D360" s="5" t="s">
        <v>39</v>
      </c>
      <c r="E360" s="5" t="s">
        <v>12</v>
      </c>
      <c r="F360" s="181" t="s">
        <v>2567</v>
      </c>
      <c r="G360" s="12">
        <v>1</v>
      </c>
      <c r="H360" s="13" t="s">
        <v>74</v>
      </c>
      <c r="I360" s="12">
        <f t="shared" si="60"/>
        <v>1</v>
      </c>
      <c r="J360" s="13" t="s">
        <v>72</v>
      </c>
      <c r="K360" s="30">
        <f t="shared" si="57"/>
        <v>0.33</v>
      </c>
      <c r="L360" s="30" t="s">
        <v>103</v>
      </c>
      <c r="M360" s="15">
        <f t="shared" si="58"/>
        <v>330</v>
      </c>
      <c r="N360" s="13" t="s">
        <v>71</v>
      </c>
    </row>
    <row r="361" spans="1:14">
      <c r="A361" s="215">
        <v>21</v>
      </c>
      <c r="B361" s="5"/>
      <c r="C361" s="5" t="s">
        <v>52</v>
      </c>
      <c r="D361" s="5" t="s">
        <v>79</v>
      </c>
      <c r="E361" s="5" t="s">
        <v>12</v>
      </c>
      <c r="F361" s="12" t="s">
        <v>1962</v>
      </c>
      <c r="G361" s="12">
        <v>1</v>
      </c>
      <c r="H361" s="13" t="s">
        <v>74</v>
      </c>
      <c r="I361" s="12">
        <f t="shared" si="60"/>
        <v>1</v>
      </c>
      <c r="J361" s="13" t="s">
        <v>72</v>
      </c>
      <c r="K361" s="30">
        <f t="shared" si="57"/>
        <v>0.33</v>
      </c>
      <c r="L361" s="30" t="s">
        <v>103</v>
      </c>
      <c r="M361" s="15">
        <f t="shared" si="58"/>
        <v>330</v>
      </c>
      <c r="N361" s="13" t="s">
        <v>71</v>
      </c>
    </row>
    <row r="362" spans="1:14">
      <c r="A362" s="215">
        <v>22</v>
      </c>
      <c r="B362" s="5"/>
      <c r="C362" s="102" t="s">
        <v>45</v>
      </c>
      <c r="D362" s="102" t="s">
        <v>44</v>
      </c>
      <c r="E362" s="102" t="s">
        <v>43</v>
      </c>
      <c r="F362" s="119" t="s">
        <v>2568</v>
      </c>
      <c r="G362" s="133">
        <v>2</v>
      </c>
      <c r="H362" s="134" t="s">
        <v>74</v>
      </c>
      <c r="I362" s="133">
        <f>G362*1.5</f>
        <v>3</v>
      </c>
      <c r="J362" s="134" t="s">
        <v>72</v>
      </c>
      <c r="K362" s="135">
        <f t="shared" si="57"/>
        <v>0.99</v>
      </c>
      <c r="L362" s="135" t="s">
        <v>103</v>
      </c>
      <c r="M362" s="136">
        <f t="shared" si="58"/>
        <v>990</v>
      </c>
      <c r="N362" s="134" t="s">
        <v>71</v>
      </c>
    </row>
    <row r="363" spans="1:14">
      <c r="A363" s="215">
        <v>23</v>
      </c>
      <c r="B363" s="5"/>
      <c r="C363" s="5" t="s">
        <v>1390</v>
      </c>
      <c r="D363" s="5" t="s">
        <v>46</v>
      </c>
      <c r="E363" s="5" t="s">
        <v>43</v>
      </c>
      <c r="F363" s="181" t="s">
        <v>2309</v>
      </c>
      <c r="G363" s="12">
        <v>1</v>
      </c>
      <c r="H363" s="13" t="s">
        <v>74</v>
      </c>
      <c r="I363" s="12">
        <f>G363*1.5</f>
        <v>1.5</v>
      </c>
      <c r="J363" s="13" t="s">
        <v>72</v>
      </c>
      <c r="K363" s="30">
        <f t="shared" si="57"/>
        <v>0.495</v>
      </c>
      <c r="L363" s="30" t="s">
        <v>103</v>
      </c>
      <c r="M363" s="15">
        <f t="shared" si="58"/>
        <v>495</v>
      </c>
      <c r="N363" s="13" t="s">
        <v>71</v>
      </c>
    </row>
    <row r="364" spans="1:14">
      <c r="A364" s="215">
        <v>24</v>
      </c>
      <c r="B364" s="5"/>
      <c r="C364" s="5" t="s">
        <v>42</v>
      </c>
      <c r="D364" s="5" t="s">
        <v>41</v>
      </c>
      <c r="E364" s="5" t="s">
        <v>43</v>
      </c>
      <c r="F364" s="12" t="s">
        <v>1989</v>
      </c>
      <c r="G364" s="12">
        <v>1</v>
      </c>
      <c r="H364" s="13" t="s">
        <v>74</v>
      </c>
      <c r="I364" s="12">
        <f>G364*1.5</f>
        <v>1.5</v>
      </c>
      <c r="J364" s="13" t="s">
        <v>72</v>
      </c>
      <c r="K364" s="30">
        <f t="shared" si="57"/>
        <v>0.495</v>
      </c>
      <c r="L364" s="30" t="s">
        <v>103</v>
      </c>
      <c r="M364" s="15">
        <f t="shared" si="58"/>
        <v>495</v>
      </c>
      <c r="N364" s="13" t="s">
        <v>71</v>
      </c>
    </row>
    <row r="365" spans="1:14">
      <c r="A365" s="215">
        <v>25</v>
      </c>
      <c r="B365" s="5"/>
      <c r="C365" s="5" t="s">
        <v>1168</v>
      </c>
      <c r="D365" s="5"/>
      <c r="E365" s="5" t="s">
        <v>12</v>
      </c>
      <c r="F365" s="12" t="s">
        <v>1106</v>
      </c>
      <c r="G365" s="12">
        <v>1</v>
      </c>
      <c r="H365" s="13" t="s">
        <v>74</v>
      </c>
      <c r="I365" s="12">
        <f>G365*4</f>
        <v>4</v>
      </c>
      <c r="J365" s="13" t="s">
        <v>72</v>
      </c>
      <c r="K365" s="30">
        <f t="shared" si="57"/>
        <v>1.32</v>
      </c>
      <c r="L365" s="30" t="s">
        <v>103</v>
      </c>
      <c r="M365" s="15">
        <f t="shared" si="58"/>
        <v>1320</v>
      </c>
      <c r="N365" s="13" t="s">
        <v>71</v>
      </c>
    </row>
    <row r="366" spans="1:14">
      <c r="A366" s="215">
        <v>26</v>
      </c>
      <c r="B366" s="5"/>
      <c r="C366" s="5" t="s">
        <v>49</v>
      </c>
      <c r="D366" s="5"/>
      <c r="E366" s="5" t="s">
        <v>12</v>
      </c>
      <c r="F366" s="12" t="s">
        <v>990</v>
      </c>
      <c r="G366" s="12">
        <v>1</v>
      </c>
      <c r="H366" s="13" t="s">
        <v>74</v>
      </c>
      <c r="I366" s="12">
        <f t="shared" ref="I366" si="61">G366*1.5</f>
        <v>1.5</v>
      </c>
      <c r="J366" s="13" t="s">
        <v>72</v>
      </c>
      <c r="K366" s="30">
        <f t="shared" si="57"/>
        <v>0.495</v>
      </c>
      <c r="L366" s="30" t="s">
        <v>103</v>
      </c>
      <c r="M366" s="15">
        <f t="shared" si="58"/>
        <v>495</v>
      </c>
      <c r="N366" s="13" t="s">
        <v>71</v>
      </c>
    </row>
    <row r="367" spans="1:14">
      <c r="A367" s="215">
        <v>27</v>
      </c>
      <c r="B367" s="5"/>
      <c r="C367" s="5" t="s">
        <v>2570</v>
      </c>
      <c r="D367" s="5"/>
      <c r="E367" s="5" t="s">
        <v>12</v>
      </c>
      <c r="F367" s="12" t="s">
        <v>2571</v>
      </c>
      <c r="G367" s="12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57"/>
        <v>0.33</v>
      </c>
      <c r="L367" s="30" t="s">
        <v>103</v>
      </c>
      <c r="M367" s="15">
        <f t="shared" si="58"/>
        <v>330</v>
      </c>
      <c r="N367" s="13" t="s">
        <v>71</v>
      </c>
    </row>
    <row r="368" spans="1:14">
      <c r="A368" s="215">
        <v>28</v>
      </c>
      <c r="B368" s="5"/>
      <c r="C368" s="5" t="s">
        <v>832</v>
      </c>
      <c r="D368" s="5"/>
      <c r="E368" s="5" t="s">
        <v>12</v>
      </c>
      <c r="F368" s="12" t="s">
        <v>1920</v>
      </c>
      <c r="G368" s="12">
        <v>1</v>
      </c>
      <c r="H368" s="13" t="s">
        <v>74</v>
      </c>
      <c r="I368" s="12">
        <f>G368*1</f>
        <v>1</v>
      </c>
      <c r="J368" s="13" t="s">
        <v>72</v>
      </c>
      <c r="K368" s="30">
        <f t="shared" si="57"/>
        <v>0.33</v>
      </c>
      <c r="L368" s="30" t="s">
        <v>103</v>
      </c>
      <c r="M368" s="15">
        <f t="shared" si="58"/>
        <v>330</v>
      </c>
      <c r="N368" s="13" t="s">
        <v>71</v>
      </c>
    </row>
    <row r="369" spans="1:14">
      <c r="A369" s="215">
        <v>29</v>
      </c>
      <c r="B369" s="5"/>
      <c r="C369" s="5" t="s">
        <v>1114</v>
      </c>
      <c r="D369" s="5"/>
      <c r="E369" s="5" t="s">
        <v>12</v>
      </c>
      <c r="F369" s="103" t="s">
        <v>322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57"/>
        <v>0.33</v>
      </c>
      <c r="L369" s="30" t="s">
        <v>103</v>
      </c>
      <c r="M369" s="15">
        <f t="shared" si="58"/>
        <v>330</v>
      </c>
      <c r="N369" s="13" t="s">
        <v>71</v>
      </c>
    </row>
    <row r="370" spans="1:14">
      <c r="A370" s="215">
        <v>30</v>
      </c>
      <c r="B370" s="5"/>
      <c r="C370" s="5" t="s">
        <v>126</v>
      </c>
      <c r="D370" s="5"/>
      <c r="E370" s="5" t="s">
        <v>43</v>
      </c>
      <c r="F370" s="12" t="s">
        <v>271</v>
      </c>
      <c r="G370" s="12">
        <v>1</v>
      </c>
      <c r="H370" s="13" t="s">
        <v>74</v>
      </c>
      <c r="I370" s="12">
        <f t="shared" ref="I370" si="62">G370*4</f>
        <v>4</v>
      </c>
      <c r="J370" s="13" t="s">
        <v>72</v>
      </c>
      <c r="K370" s="30">
        <f t="shared" si="57"/>
        <v>1.32</v>
      </c>
      <c r="L370" s="30" t="s">
        <v>103</v>
      </c>
      <c r="M370" s="15">
        <f t="shared" si="58"/>
        <v>1320</v>
      </c>
      <c r="N370" s="13" t="s">
        <v>71</v>
      </c>
    </row>
    <row r="371" spans="1:14">
      <c r="A371" s="215">
        <v>31</v>
      </c>
      <c r="B371" s="5"/>
      <c r="C371" s="5" t="s">
        <v>893</v>
      </c>
      <c r="D371" s="5"/>
      <c r="E371" s="5" t="s">
        <v>12</v>
      </c>
      <c r="F371" s="12" t="s">
        <v>220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215">
        <v>32</v>
      </c>
      <c r="B372" s="5"/>
      <c r="C372" s="5" t="s">
        <v>953</v>
      </c>
      <c r="D372" s="5"/>
      <c r="E372" s="5" t="s">
        <v>43</v>
      </c>
      <c r="F372" s="12" t="s">
        <v>2569</v>
      </c>
      <c r="G372" s="12">
        <v>1</v>
      </c>
      <c r="H372" s="13" t="s">
        <v>74</v>
      </c>
      <c r="I372" s="12">
        <f>G372*1</f>
        <v>1</v>
      </c>
      <c r="J372" s="13" t="s">
        <v>72</v>
      </c>
      <c r="K372" s="30">
        <f t="shared" si="57"/>
        <v>0.33</v>
      </c>
      <c r="L372" s="30" t="s">
        <v>103</v>
      </c>
      <c r="M372" s="15">
        <f t="shared" si="58"/>
        <v>330</v>
      </c>
      <c r="N372" s="13" t="s">
        <v>71</v>
      </c>
    </row>
    <row r="373" spans="1:14">
      <c r="A373" s="215">
        <v>33</v>
      </c>
      <c r="B373" s="5"/>
      <c r="C373" s="5" t="s">
        <v>1169</v>
      </c>
      <c r="D373" s="5"/>
      <c r="E373" s="5" t="s">
        <v>12</v>
      </c>
      <c r="F373" s="12" t="s">
        <v>2572</v>
      </c>
      <c r="G373" s="12">
        <v>1</v>
      </c>
      <c r="H373" s="13" t="s">
        <v>74</v>
      </c>
      <c r="I373" s="12">
        <f>G373*1.5</f>
        <v>1.5</v>
      </c>
      <c r="J373" s="13" t="s">
        <v>72</v>
      </c>
      <c r="K373" s="30">
        <f t="shared" si="57"/>
        <v>0.495</v>
      </c>
      <c r="L373" s="30" t="s">
        <v>103</v>
      </c>
      <c r="M373" s="15">
        <f t="shared" si="58"/>
        <v>495</v>
      </c>
      <c r="N373" s="13" t="s">
        <v>71</v>
      </c>
    </row>
    <row r="374" spans="1:14">
      <c r="A374" s="215">
        <v>34</v>
      </c>
      <c r="B374" s="5"/>
      <c r="C374" s="5" t="s">
        <v>1929</v>
      </c>
      <c r="D374" s="5"/>
      <c r="E374" s="5" t="s">
        <v>12</v>
      </c>
      <c r="F374" s="12" t="s">
        <v>1930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57"/>
        <v>0.33</v>
      </c>
      <c r="L374" s="30" t="s">
        <v>103</v>
      </c>
      <c r="M374" s="15">
        <f t="shared" si="58"/>
        <v>330</v>
      </c>
      <c r="N374" s="13" t="s">
        <v>71</v>
      </c>
    </row>
    <row r="375" spans="1:14">
      <c r="A375" s="215">
        <v>35</v>
      </c>
      <c r="B375" s="5"/>
      <c r="C375" s="5" t="s">
        <v>52</v>
      </c>
      <c r="D375" s="5"/>
      <c r="E375" s="5" t="s">
        <v>12</v>
      </c>
      <c r="F375" s="5" t="s">
        <v>1918</v>
      </c>
      <c r="G375" s="30">
        <v>4</v>
      </c>
      <c r="H375" s="13" t="s">
        <v>74</v>
      </c>
      <c r="I375" s="12">
        <f>G375*1</f>
        <v>4</v>
      </c>
      <c r="J375" s="13" t="s">
        <v>72</v>
      </c>
      <c r="K375" s="30">
        <f t="shared" si="57"/>
        <v>1.32</v>
      </c>
      <c r="L375" s="30" t="s">
        <v>103</v>
      </c>
      <c r="M375" s="15">
        <f t="shared" si="58"/>
        <v>1320</v>
      </c>
      <c r="N375" s="13" t="s">
        <v>71</v>
      </c>
    </row>
    <row r="376" spans="1:14">
      <c r="A376" s="215">
        <v>36</v>
      </c>
      <c r="B376" s="5"/>
      <c r="C376" s="5" t="s">
        <v>1916</v>
      </c>
      <c r="D376" s="5"/>
      <c r="E376" s="5" t="s">
        <v>43</v>
      </c>
      <c r="F376" s="5" t="s">
        <v>1917</v>
      </c>
      <c r="G376" s="30">
        <v>1</v>
      </c>
      <c r="H376" s="13" t="s">
        <v>74</v>
      </c>
      <c r="I376" s="12">
        <f>G376*1</f>
        <v>1</v>
      </c>
      <c r="J376" s="13" t="s">
        <v>72</v>
      </c>
      <c r="K376" s="30">
        <f t="shared" si="57"/>
        <v>0.33</v>
      </c>
      <c r="L376" s="30" t="s">
        <v>103</v>
      </c>
      <c r="M376" s="15">
        <f t="shared" si="58"/>
        <v>330</v>
      </c>
      <c r="N376" s="13" t="s">
        <v>71</v>
      </c>
    </row>
    <row r="377" spans="1:14">
      <c r="A377" s="215">
        <v>37</v>
      </c>
      <c r="B377" s="5"/>
      <c r="C377" s="5" t="s">
        <v>49</v>
      </c>
      <c r="D377" s="5" t="s">
        <v>48</v>
      </c>
      <c r="E377" s="5" t="s">
        <v>1369</v>
      </c>
      <c r="F377" s="5" t="s">
        <v>1370</v>
      </c>
      <c r="G377" s="12">
        <v>0</v>
      </c>
      <c r="H377" s="13" t="s">
        <v>74</v>
      </c>
      <c r="I377" s="12">
        <v>4</v>
      </c>
      <c r="J377" s="13" t="s">
        <v>72</v>
      </c>
      <c r="K377" s="12">
        <f t="shared" si="57"/>
        <v>1.32</v>
      </c>
      <c r="L377" s="13" t="s">
        <v>103</v>
      </c>
      <c r="M377" s="12">
        <f t="shared" si="58"/>
        <v>1320</v>
      </c>
      <c r="N377" s="13" t="s">
        <v>71</v>
      </c>
    </row>
    <row r="378" spans="1:14">
      <c r="A378" s="215">
        <v>38</v>
      </c>
      <c r="B378" s="5"/>
      <c r="C378" s="102" t="s">
        <v>1371</v>
      </c>
      <c r="D378" s="102" t="s">
        <v>25</v>
      </c>
      <c r="E378" s="102" t="s">
        <v>1372</v>
      </c>
      <c r="F378" s="160" t="s">
        <v>1375</v>
      </c>
      <c r="G378" s="140">
        <v>0</v>
      </c>
      <c r="H378" s="141" t="s">
        <v>74</v>
      </c>
      <c r="I378" s="140">
        <v>7</v>
      </c>
      <c r="J378" s="141" t="s">
        <v>72</v>
      </c>
      <c r="K378" s="142" t="s">
        <v>1373</v>
      </c>
      <c r="L378" s="141" t="s">
        <v>103</v>
      </c>
      <c r="M378" s="142" t="s">
        <v>1374</v>
      </c>
      <c r="N378" s="141" t="s">
        <v>71</v>
      </c>
    </row>
    <row r="379" spans="1:14">
      <c r="A379" s="281" t="s">
        <v>54</v>
      </c>
      <c r="B379" s="282"/>
      <c r="C379" s="282"/>
      <c r="D379" s="282"/>
      <c r="E379" s="283"/>
      <c r="F379" s="214"/>
      <c r="G379" s="12">
        <f>SUM(G341:G378)</f>
        <v>47</v>
      </c>
      <c r="H379" s="13" t="s">
        <v>74</v>
      </c>
      <c r="I379" s="12">
        <f>SUM(I341:I377)</f>
        <v>131</v>
      </c>
      <c r="J379" s="13" t="s">
        <v>72</v>
      </c>
      <c r="K379" s="30">
        <f>I379*0.33</f>
        <v>43.230000000000004</v>
      </c>
      <c r="L379" s="30" t="s">
        <v>103</v>
      </c>
      <c r="M379" s="34">
        <f>SUM(M341:M377)</f>
        <v>43230</v>
      </c>
      <c r="N379" s="13" t="s">
        <v>71</v>
      </c>
    </row>
    <row r="381" spans="1:14">
      <c r="A381" s="286" t="s">
        <v>1932</v>
      </c>
      <c r="B381" s="286" t="s">
        <v>0</v>
      </c>
      <c r="C381" s="286" t="s">
        <v>2</v>
      </c>
      <c r="D381" s="286" t="s">
        <v>4</v>
      </c>
      <c r="E381" s="286" t="s">
        <v>1</v>
      </c>
      <c r="F381" s="286" t="s">
        <v>280</v>
      </c>
      <c r="G381" s="288" t="s">
        <v>5</v>
      </c>
      <c r="H381" s="289"/>
      <c r="I381" s="288" t="s">
        <v>6</v>
      </c>
      <c r="J381" s="289"/>
      <c r="K381" s="288" t="s">
        <v>101</v>
      </c>
      <c r="L381" s="289"/>
      <c r="M381" s="288" t="s">
        <v>102</v>
      </c>
      <c r="N381" s="289"/>
    </row>
    <row r="382" spans="1:14">
      <c r="A382" s="287"/>
      <c r="B382" s="287"/>
      <c r="C382" s="287"/>
      <c r="D382" s="287"/>
      <c r="E382" s="287"/>
      <c r="F382" s="287"/>
      <c r="G382" s="290"/>
      <c r="H382" s="291"/>
      <c r="I382" s="290"/>
      <c r="J382" s="291"/>
      <c r="K382" s="290"/>
      <c r="L382" s="291"/>
      <c r="M382" s="290"/>
      <c r="N382" s="291"/>
    </row>
    <row r="383" spans="1:14">
      <c r="A383" s="163">
        <v>1</v>
      </c>
      <c r="B383" s="16" t="s">
        <v>62</v>
      </c>
      <c r="C383" s="5" t="s">
        <v>3</v>
      </c>
      <c r="D383" s="5" t="s">
        <v>7</v>
      </c>
      <c r="E383" s="5" t="s">
        <v>8</v>
      </c>
      <c r="F383" s="12" t="s">
        <v>2326</v>
      </c>
      <c r="G383" s="12">
        <v>4</v>
      </c>
      <c r="H383" s="13" t="s">
        <v>74</v>
      </c>
      <c r="I383" s="12">
        <f t="shared" ref="I383:I385" si="63">G383*6</f>
        <v>24</v>
      </c>
      <c r="J383" s="13" t="s">
        <v>72</v>
      </c>
      <c r="K383" s="30">
        <f t="shared" ref="K383:K419" si="64">I383*0.33</f>
        <v>7.92</v>
      </c>
      <c r="L383" s="30" t="s">
        <v>103</v>
      </c>
      <c r="M383" s="15">
        <f t="shared" ref="M383:M419" si="65">K383*1000</f>
        <v>7920</v>
      </c>
      <c r="N383" s="13" t="s">
        <v>71</v>
      </c>
    </row>
    <row r="384" spans="1:14">
      <c r="A384" s="163">
        <v>2</v>
      </c>
      <c r="B384" s="162">
        <v>43687</v>
      </c>
      <c r="C384" s="5" t="s">
        <v>56</v>
      </c>
      <c r="D384" s="5" t="s">
        <v>93</v>
      </c>
      <c r="E384" s="5" t="s">
        <v>8</v>
      </c>
      <c r="F384" s="93" t="s">
        <v>2577</v>
      </c>
      <c r="G384" s="12">
        <v>4</v>
      </c>
      <c r="H384" s="13" t="s">
        <v>74</v>
      </c>
      <c r="I384" s="12">
        <f t="shared" si="63"/>
        <v>24</v>
      </c>
      <c r="J384" s="13" t="s">
        <v>72</v>
      </c>
      <c r="K384" s="30">
        <f t="shared" si="64"/>
        <v>7.92</v>
      </c>
      <c r="L384" s="30" t="s">
        <v>103</v>
      </c>
      <c r="M384" s="15">
        <f t="shared" si="65"/>
        <v>7920</v>
      </c>
      <c r="N384" s="13" t="s">
        <v>71</v>
      </c>
    </row>
    <row r="385" spans="1:14">
      <c r="A385" s="163">
        <v>3</v>
      </c>
      <c r="B385" s="5"/>
      <c r="C385" s="5" t="s">
        <v>15</v>
      </c>
      <c r="D385" s="5" t="s">
        <v>647</v>
      </c>
      <c r="E385" s="5" t="s">
        <v>8</v>
      </c>
      <c r="F385" s="12" t="s">
        <v>2573</v>
      </c>
      <c r="G385" s="12">
        <v>2</v>
      </c>
      <c r="H385" s="13" t="s">
        <v>74</v>
      </c>
      <c r="I385" s="12">
        <f t="shared" si="63"/>
        <v>12</v>
      </c>
      <c r="J385" s="13" t="s">
        <v>72</v>
      </c>
      <c r="K385" s="30">
        <f t="shared" si="64"/>
        <v>3.96</v>
      </c>
      <c r="L385" s="30" t="s">
        <v>103</v>
      </c>
      <c r="M385" s="15">
        <f t="shared" si="65"/>
        <v>3960</v>
      </c>
      <c r="N385" s="13" t="s">
        <v>71</v>
      </c>
    </row>
    <row r="386" spans="1:14">
      <c r="A386" s="163">
        <v>4</v>
      </c>
      <c r="B386" s="5"/>
      <c r="C386" s="5" t="s">
        <v>17</v>
      </c>
      <c r="D386" s="5" t="s">
        <v>16</v>
      </c>
      <c r="E386" s="5" t="s">
        <v>8</v>
      </c>
      <c r="F386" s="12" t="s">
        <v>2574</v>
      </c>
      <c r="G386" s="12">
        <v>4</v>
      </c>
      <c r="H386" s="13" t="s">
        <v>74</v>
      </c>
      <c r="I386" s="12">
        <f>G386*F3767</f>
        <v>0</v>
      </c>
      <c r="J386" s="13" t="s">
        <v>72</v>
      </c>
      <c r="K386" s="30">
        <f t="shared" si="64"/>
        <v>0</v>
      </c>
      <c r="L386" s="30" t="s">
        <v>103</v>
      </c>
      <c r="M386" s="15">
        <f t="shared" si="65"/>
        <v>0</v>
      </c>
      <c r="N386" s="13" t="s">
        <v>71</v>
      </c>
    </row>
    <row r="387" spans="1:14">
      <c r="A387" s="163">
        <v>5</v>
      </c>
      <c r="B387" s="5"/>
      <c r="C387" s="5" t="s">
        <v>251</v>
      </c>
      <c r="D387" s="5" t="s">
        <v>18</v>
      </c>
      <c r="E387" s="5" t="s">
        <v>8</v>
      </c>
      <c r="F387" s="12" t="s">
        <v>2328</v>
      </c>
      <c r="G387" s="12">
        <v>4</v>
      </c>
      <c r="H387" s="13" t="s">
        <v>74</v>
      </c>
      <c r="I387" s="12">
        <f t="shared" ref="I387:I391" si="66">G387*6</f>
        <v>24</v>
      </c>
      <c r="J387" s="13" t="s">
        <v>72</v>
      </c>
      <c r="K387" s="30">
        <f t="shared" si="64"/>
        <v>7.92</v>
      </c>
      <c r="L387" s="30" t="s">
        <v>103</v>
      </c>
      <c r="M387" s="15">
        <f t="shared" si="65"/>
        <v>7920</v>
      </c>
      <c r="N387" s="13" t="s">
        <v>71</v>
      </c>
    </row>
    <row r="388" spans="1:14">
      <c r="A388" s="163">
        <v>6</v>
      </c>
      <c r="B388" s="5"/>
      <c r="C388" s="9" t="s">
        <v>52</v>
      </c>
      <c r="D388" s="9" t="s">
        <v>51</v>
      </c>
      <c r="E388" s="9" t="s">
        <v>8</v>
      </c>
      <c r="F388" s="72" t="s">
        <v>2329</v>
      </c>
      <c r="G388" s="12">
        <v>3</v>
      </c>
      <c r="H388" s="13" t="s">
        <v>74</v>
      </c>
      <c r="I388" s="12">
        <f t="shared" si="66"/>
        <v>18</v>
      </c>
      <c r="J388" s="13" t="s">
        <v>72</v>
      </c>
      <c r="K388" s="30">
        <f t="shared" si="64"/>
        <v>5.94</v>
      </c>
      <c r="L388" s="30" t="s">
        <v>103</v>
      </c>
      <c r="M388" s="15">
        <f t="shared" si="65"/>
        <v>5940</v>
      </c>
      <c r="N388" s="13" t="s">
        <v>71</v>
      </c>
    </row>
    <row r="389" spans="1:14">
      <c r="A389" s="163">
        <v>7</v>
      </c>
      <c r="B389" s="5"/>
      <c r="C389" s="5" t="s">
        <v>10</v>
      </c>
      <c r="D389" s="5" t="s">
        <v>93</v>
      </c>
      <c r="E389" s="5" t="s">
        <v>8</v>
      </c>
      <c r="F389" s="12" t="s">
        <v>2578</v>
      </c>
      <c r="G389" s="12">
        <v>5</v>
      </c>
      <c r="H389" s="13" t="s">
        <v>74</v>
      </c>
      <c r="I389" s="12">
        <f t="shared" si="66"/>
        <v>30</v>
      </c>
      <c r="J389" s="13" t="s">
        <v>72</v>
      </c>
      <c r="K389" s="30">
        <f t="shared" si="64"/>
        <v>9.9</v>
      </c>
      <c r="L389" s="30" t="s">
        <v>103</v>
      </c>
      <c r="M389" s="15">
        <f t="shared" si="65"/>
        <v>9900</v>
      </c>
      <c r="N389" s="13" t="s">
        <v>71</v>
      </c>
    </row>
    <row r="390" spans="1:14">
      <c r="A390" s="215">
        <v>8</v>
      </c>
      <c r="B390" s="5"/>
      <c r="C390" s="102" t="s">
        <v>26</v>
      </c>
      <c r="D390" s="102" t="s">
        <v>89</v>
      </c>
      <c r="E390" s="102" t="s">
        <v>8</v>
      </c>
      <c r="F390" s="119" t="s">
        <v>2575</v>
      </c>
      <c r="G390" s="133">
        <v>5</v>
      </c>
      <c r="H390" s="134" t="s">
        <v>74</v>
      </c>
      <c r="I390" s="133">
        <f t="shared" si="66"/>
        <v>30</v>
      </c>
      <c r="J390" s="134" t="s">
        <v>72</v>
      </c>
      <c r="K390" s="30">
        <f t="shared" si="64"/>
        <v>9.9</v>
      </c>
      <c r="L390" s="135" t="s">
        <v>103</v>
      </c>
      <c r="M390" s="136">
        <f t="shared" si="65"/>
        <v>9900</v>
      </c>
      <c r="N390" s="134" t="s">
        <v>71</v>
      </c>
    </row>
    <row r="391" spans="1:14">
      <c r="A391" s="215">
        <v>9</v>
      </c>
      <c r="B391" s="5"/>
      <c r="C391" s="5" t="s">
        <v>94</v>
      </c>
      <c r="D391" s="5" t="s">
        <v>95</v>
      </c>
      <c r="E391" s="5" t="s">
        <v>8</v>
      </c>
      <c r="F391" s="177" t="s">
        <v>75</v>
      </c>
      <c r="G391" s="12">
        <v>0</v>
      </c>
      <c r="H391" s="13" t="s">
        <v>74</v>
      </c>
      <c r="I391" s="12">
        <f t="shared" si="66"/>
        <v>0</v>
      </c>
      <c r="J391" s="13" t="s">
        <v>72</v>
      </c>
      <c r="K391" s="30">
        <f t="shared" si="64"/>
        <v>0</v>
      </c>
      <c r="L391" s="30" t="s">
        <v>103</v>
      </c>
      <c r="M391" s="15">
        <f t="shared" si="65"/>
        <v>0</v>
      </c>
      <c r="N391" s="13" t="s">
        <v>71</v>
      </c>
    </row>
    <row r="392" spans="1:14">
      <c r="A392" s="215">
        <v>10</v>
      </c>
      <c r="B392" s="5"/>
      <c r="C392" s="5" t="s">
        <v>190</v>
      </c>
      <c r="D392" s="5" t="s">
        <v>20</v>
      </c>
      <c r="E392" s="5" t="s">
        <v>173</v>
      </c>
      <c r="F392" s="181" t="s">
        <v>2331</v>
      </c>
      <c r="G392" s="12">
        <v>0</v>
      </c>
      <c r="H392" s="13" t="s">
        <v>74</v>
      </c>
      <c r="I392" s="12">
        <f>G392*7</f>
        <v>0</v>
      </c>
      <c r="J392" s="13" t="s">
        <v>72</v>
      </c>
      <c r="K392" s="30">
        <f t="shared" si="64"/>
        <v>0</v>
      </c>
      <c r="L392" s="30" t="s">
        <v>103</v>
      </c>
      <c r="M392" s="15">
        <f t="shared" si="65"/>
        <v>0</v>
      </c>
      <c r="N392" s="13" t="s">
        <v>71</v>
      </c>
    </row>
    <row r="393" spans="1:14">
      <c r="A393" s="215">
        <v>11</v>
      </c>
      <c r="B393" s="5"/>
      <c r="C393" s="5" t="s">
        <v>34</v>
      </c>
      <c r="D393" s="5" t="s">
        <v>134</v>
      </c>
      <c r="E393" s="5" t="s">
        <v>173</v>
      </c>
      <c r="F393" s="12" t="s">
        <v>2576</v>
      </c>
      <c r="G393" s="12">
        <v>1</v>
      </c>
      <c r="H393" s="13" t="s">
        <v>74</v>
      </c>
      <c r="I393" s="12">
        <f>G393*7</f>
        <v>7</v>
      </c>
      <c r="J393" s="13" t="s">
        <v>72</v>
      </c>
      <c r="K393" s="30">
        <f t="shared" si="64"/>
        <v>2.31</v>
      </c>
      <c r="L393" s="30" t="s">
        <v>103</v>
      </c>
      <c r="M393" s="15">
        <f t="shared" si="65"/>
        <v>2310</v>
      </c>
      <c r="N393" s="13" t="s">
        <v>71</v>
      </c>
    </row>
    <row r="394" spans="1:14">
      <c r="A394" s="215">
        <v>12</v>
      </c>
      <c r="B394" s="5"/>
      <c r="C394" s="5" t="s">
        <v>23</v>
      </c>
      <c r="D394" s="5" t="s">
        <v>136</v>
      </c>
      <c r="E394" s="5" t="s">
        <v>12</v>
      </c>
      <c r="F394" s="5" t="s">
        <v>2579</v>
      </c>
      <c r="G394" s="12">
        <v>3</v>
      </c>
      <c r="H394" s="13" t="s">
        <v>74</v>
      </c>
      <c r="I394" s="12">
        <f t="shared" ref="I394:I403" si="67">G394*1</f>
        <v>3</v>
      </c>
      <c r="J394" s="13" t="s">
        <v>72</v>
      </c>
      <c r="K394" s="30">
        <f t="shared" si="64"/>
        <v>0.99</v>
      </c>
      <c r="L394" s="30" t="s">
        <v>103</v>
      </c>
      <c r="M394" s="15">
        <f t="shared" si="65"/>
        <v>990</v>
      </c>
      <c r="N394" s="13" t="s">
        <v>71</v>
      </c>
    </row>
    <row r="395" spans="1:14">
      <c r="A395" s="215">
        <v>13</v>
      </c>
      <c r="B395" s="5"/>
      <c r="C395" s="5" t="s">
        <v>90</v>
      </c>
      <c r="D395" s="5" t="s">
        <v>91</v>
      </c>
      <c r="E395" s="5" t="s">
        <v>12</v>
      </c>
      <c r="F395" s="12" t="s">
        <v>1342</v>
      </c>
      <c r="G395" s="12">
        <v>0</v>
      </c>
      <c r="H395" s="13" t="s">
        <v>74</v>
      </c>
      <c r="I395" s="12">
        <f t="shared" si="67"/>
        <v>0</v>
      </c>
      <c r="J395" s="13" t="s">
        <v>72</v>
      </c>
      <c r="K395" s="30">
        <f t="shared" si="64"/>
        <v>0</v>
      </c>
      <c r="L395" s="30" t="s">
        <v>103</v>
      </c>
      <c r="M395" s="15">
        <f t="shared" si="65"/>
        <v>0</v>
      </c>
      <c r="N395" s="13" t="s">
        <v>71</v>
      </c>
    </row>
    <row r="396" spans="1:14">
      <c r="A396" s="215">
        <v>14</v>
      </c>
      <c r="B396" s="5"/>
      <c r="C396" s="5" t="s">
        <v>81</v>
      </c>
      <c r="D396" s="5" t="s">
        <v>82</v>
      </c>
      <c r="E396" s="5" t="s">
        <v>12</v>
      </c>
      <c r="F396" s="113" t="s">
        <v>2580</v>
      </c>
      <c r="G396" s="12">
        <v>1</v>
      </c>
      <c r="H396" s="13" t="s">
        <v>74</v>
      </c>
      <c r="I396" s="12">
        <f t="shared" si="67"/>
        <v>1</v>
      </c>
      <c r="J396" s="13" t="s">
        <v>72</v>
      </c>
      <c r="K396" s="30">
        <f t="shared" si="64"/>
        <v>0.33</v>
      </c>
      <c r="L396" s="30" t="s">
        <v>103</v>
      </c>
      <c r="M396" s="15">
        <f t="shared" si="65"/>
        <v>330</v>
      </c>
      <c r="N396" s="13" t="s">
        <v>71</v>
      </c>
    </row>
    <row r="397" spans="1:14">
      <c r="A397" s="215">
        <v>15</v>
      </c>
      <c r="B397" s="5"/>
      <c r="C397" s="5" t="s">
        <v>11</v>
      </c>
      <c r="D397" s="5" t="s">
        <v>13</v>
      </c>
      <c r="E397" s="5" t="s">
        <v>12</v>
      </c>
      <c r="F397" s="181" t="s">
        <v>75</v>
      </c>
      <c r="G397" s="12">
        <v>0</v>
      </c>
      <c r="H397" s="13" t="s">
        <v>74</v>
      </c>
      <c r="I397" s="12">
        <f t="shared" si="67"/>
        <v>0</v>
      </c>
      <c r="J397" s="13" t="s">
        <v>72</v>
      </c>
      <c r="K397" s="30">
        <f t="shared" si="64"/>
        <v>0</v>
      </c>
      <c r="L397" s="30" t="s">
        <v>103</v>
      </c>
      <c r="M397" s="15">
        <f t="shared" si="65"/>
        <v>0</v>
      </c>
      <c r="N397" s="13" t="s">
        <v>71</v>
      </c>
    </row>
    <row r="398" spans="1:14">
      <c r="A398" s="215">
        <v>16</v>
      </c>
      <c r="B398" s="5"/>
      <c r="C398" s="5" t="s">
        <v>28</v>
      </c>
      <c r="D398" s="5" t="s">
        <v>27</v>
      </c>
      <c r="E398" s="5" t="s">
        <v>12</v>
      </c>
      <c r="F398" s="12" t="s">
        <v>1913</v>
      </c>
      <c r="G398" s="12">
        <v>1</v>
      </c>
      <c r="H398" s="13" t="s">
        <v>74</v>
      </c>
      <c r="I398" s="12">
        <f t="shared" si="67"/>
        <v>1</v>
      </c>
      <c r="J398" s="13" t="s">
        <v>72</v>
      </c>
      <c r="K398" s="30">
        <f t="shared" si="64"/>
        <v>0.33</v>
      </c>
      <c r="L398" s="30" t="s">
        <v>103</v>
      </c>
      <c r="M398" s="15">
        <f t="shared" si="65"/>
        <v>330</v>
      </c>
      <c r="N398" s="13" t="s">
        <v>71</v>
      </c>
    </row>
    <row r="399" spans="1:14">
      <c r="A399" s="215">
        <v>17</v>
      </c>
      <c r="B399" s="5"/>
      <c r="C399" s="102" t="s">
        <v>30</v>
      </c>
      <c r="D399" s="102" t="s">
        <v>29</v>
      </c>
      <c r="E399" s="102" t="s">
        <v>12</v>
      </c>
      <c r="F399" s="133" t="s">
        <v>2581</v>
      </c>
      <c r="G399" s="133">
        <v>2</v>
      </c>
      <c r="H399" s="134" t="s">
        <v>74</v>
      </c>
      <c r="I399" s="133">
        <f t="shared" si="67"/>
        <v>2</v>
      </c>
      <c r="J399" s="134" t="s">
        <v>72</v>
      </c>
      <c r="K399" s="135">
        <f t="shared" si="64"/>
        <v>0.66</v>
      </c>
      <c r="L399" s="135" t="s">
        <v>103</v>
      </c>
      <c r="M399" s="136">
        <f t="shared" si="65"/>
        <v>660</v>
      </c>
      <c r="N399" s="134" t="s">
        <v>71</v>
      </c>
    </row>
    <row r="400" spans="1:14">
      <c r="A400" s="215">
        <v>18</v>
      </c>
      <c r="B400" s="5"/>
      <c r="C400" s="5" t="s">
        <v>32</v>
      </c>
      <c r="D400" s="5" t="s">
        <v>33</v>
      </c>
      <c r="E400" s="5" t="s">
        <v>12</v>
      </c>
      <c r="F400" s="12" t="s">
        <v>2334</v>
      </c>
      <c r="G400" s="12">
        <v>0</v>
      </c>
      <c r="H400" s="13" t="s">
        <v>74</v>
      </c>
      <c r="I400" s="12">
        <f t="shared" si="67"/>
        <v>0</v>
      </c>
      <c r="J400" s="13" t="s">
        <v>72</v>
      </c>
      <c r="K400" s="30">
        <f t="shared" si="64"/>
        <v>0</v>
      </c>
      <c r="L400" s="30" t="s">
        <v>103</v>
      </c>
      <c r="M400" s="15">
        <f t="shared" si="65"/>
        <v>0</v>
      </c>
      <c r="N400" s="13" t="s">
        <v>71</v>
      </c>
    </row>
    <row r="401" spans="1:14">
      <c r="A401" s="215">
        <v>19</v>
      </c>
      <c r="B401" s="5"/>
      <c r="C401" s="5" t="s">
        <v>38</v>
      </c>
      <c r="D401" s="5" t="s">
        <v>37</v>
      </c>
      <c r="E401" s="5" t="s">
        <v>12</v>
      </c>
      <c r="F401" s="12" t="s">
        <v>2335</v>
      </c>
      <c r="G401" s="12">
        <v>1</v>
      </c>
      <c r="H401" s="13" t="s">
        <v>74</v>
      </c>
      <c r="I401" s="12">
        <f t="shared" si="67"/>
        <v>1</v>
      </c>
      <c r="J401" s="13" t="s">
        <v>72</v>
      </c>
      <c r="K401" s="30">
        <f t="shared" si="64"/>
        <v>0.33</v>
      </c>
      <c r="L401" s="30" t="s">
        <v>103</v>
      </c>
      <c r="M401" s="15">
        <f t="shared" si="65"/>
        <v>330</v>
      </c>
      <c r="N401" s="13" t="s">
        <v>71</v>
      </c>
    </row>
    <row r="402" spans="1:14">
      <c r="A402" s="215">
        <v>20</v>
      </c>
      <c r="B402" s="5"/>
      <c r="C402" s="5" t="s">
        <v>40</v>
      </c>
      <c r="D402" s="5" t="s">
        <v>39</v>
      </c>
      <c r="E402" s="5" t="s">
        <v>12</v>
      </c>
      <c r="F402" s="12" t="s">
        <v>2336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215">
        <v>21</v>
      </c>
      <c r="B403" s="5"/>
      <c r="C403" s="5" t="s">
        <v>52</v>
      </c>
      <c r="D403" s="5" t="s">
        <v>79</v>
      </c>
      <c r="E403" s="5" t="s">
        <v>12</v>
      </c>
      <c r="F403" s="12" t="s">
        <v>1383</v>
      </c>
      <c r="G403" s="12">
        <v>2</v>
      </c>
      <c r="H403" s="13" t="s">
        <v>74</v>
      </c>
      <c r="I403" s="12">
        <f t="shared" si="67"/>
        <v>2</v>
      </c>
      <c r="J403" s="13" t="s">
        <v>72</v>
      </c>
      <c r="K403" s="30">
        <f t="shared" si="64"/>
        <v>0.66</v>
      </c>
      <c r="L403" s="30" t="s">
        <v>103</v>
      </c>
      <c r="M403" s="15">
        <f t="shared" si="65"/>
        <v>660</v>
      </c>
      <c r="N403" s="13" t="s">
        <v>71</v>
      </c>
    </row>
    <row r="404" spans="1:14">
      <c r="A404" s="215">
        <v>22</v>
      </c>
      <c r="B404" s="5"/>
      <c r="C404" s="102" t="s">
        <v>45</v>
      </c>
      <c r="D404" s="102" t="s">
        <v>44</v>
      </c>
      <c r="E404" s="102" t="s">
        <v>43</v>
      </c>
      <c r="F404" s="119" t="s">
        <v>2582</v>
      </c>
      <c r="G404" s="133">
        <v>2</v>
      </c>
      <c r="H404" s="134" t="s">
        <v>74</v>
      </c>
      <c r="I404" s="133">
        <f>G404*1.5</f>
        <v>3</v>
      </c>
      <c r="J404" s="134" t="s">
        <v>72</v>
      </c>
      <c r="K404" s="135">
        <f t="shared" si="64"/>
        <v>0.99</v>
      </c>
      <c r="L404" s="135" t="s">
        <v>103</v>
      </c>
      <c r="M404" s="136">
        <f t="shared" si="65"/>
        <v>990</v>
      </c>
      <c r="N404" s="134" t="s">
        <v>71</v>
      </c>
    </row>
    <row r="405" spans="1:14">
      <c r="A405" s="215">
        <v>23</v>
      </c>
      <c r="B405" s="5"/>
      <c r="C405" s="5" t="s">
        <v>1390</v>
      </c>
      <c r="D405" s="5" t="s">
        <v>46</v>
      </c>
      <c r="E405" s="5" t="s">
        <v>43</v>
      </c>
      <c r="F405" s="181" t="s">
        <v>2583</v>
      </c>
      <c r="G405" s="12">
        <v>1</v>
      </c>
      <c r="H405" s="13" t="s">
        <v>74</v>
      </c>
      <c r="I405" s="12">
        <f>G405*1.5</f>
        <v>1.5</v>
      </c>
      <c r="J405" s="13" t="s">
        <v>72</v>
      </c>
      <c r="K405" s="30">
        <f t="shared" si="64"/>
        <v>0.495</v>
      </c>
      <c r="L405" s="30" t="s">
        <v>103</v>
      </c>
      <c r="M405" s="15">
        <f t="shared" si="65"/>
        <v>495</v>
      </c>
      <c r="N405" s="13" t="s">
        <v>71</v>
      </c>
    </row>
    <row r="406" spans="1:14">
      <c r="A406" s="215">
        <v>24</v>
      </c>
      <c r="B406" s="5"/>
      <c r="C406" s="5" t="s">
        <v>42</v>
      </c>
      <c r="D406" s="5" t="s">
        <v>41</v>
      </c>
      <c r="E406" s="5" t="s">
        <v>43</v>
      </c>
      <c r="F406" s="113" t="s">
        <v>75</v>
      </c>
      <c r="G406" s="12">
        <v>0</v>
      </c>
      <c r="H406" s="13" t="s">
        <v>74</v>
      </c>
      <c r="I406" s="12">
        <f>G406*1.5</f>
        <v>0</v>
      </c>
      <c r="J406" s="13" t="s">
        <v>72</v>
      </c>
      <c r="K406" s="30">
        <f t="shared" si="64"/>
        <v>0</v>
      </c>
      <c r="L406" s="30" t="s">
        <v>103</v>
      </c>
      <c r="M406" s="15">
        <f t="shared" si="65"/>
        <v>0</v>
      </c>
      <c r="N406" s="13" t="s">
        <v>71</v>
      </c>
    </row>
    <row r="407" spans="1:14">
      <c r="A407" s="215">
        <v>25</v>
      </c>
      <c r="B407" s="5"/>
      <c r="C407" s="5" t="s">
        <v>190</v>
      </c>
      <c r="D407" s="5"/>
      <c r="E407" s="5" t="s">
        <v>12</v>
      </c>
      <c r="F407" s="12" t="s">
        <v>2584</v>
      </c>
      <c r="G407" s="12">
        <v>1</v>
      </c>
      <c r="H407" s="13" t="s">
        <v>74</v>
      </c>
      <c r="I407" s="12">
        <f>G407*4</f>
        <v>4</v>
      </c>
      <c r="J407" s="13" t="s">
        <v>72</v>
      </c>
      <c r="K407" s="30">
        <f t="shared" si="64"/>
        <v>1.32</v>
      </c>
      <c r="L407" s="30" t="s">
        <v>103</v>
      </c>
      <c r="M407" s="15">
        <f t="shared" si="65"/>
        <v>1320</v>
      </c>
      <c r="N407" s="13" t="s">
        <v>71</v>
      </c>
    </row>
    <row r="408" spans="1:14">
      <c r="A408" s="215">
        <v>26</v>
      </c>
      <c r="B408" s="5"/>
      <c r="C408" s="5" t="s">
        <v>1931</v>
      </c>
      <c r="D408" s="5"/>
      <c r="E408" s="5" t="s">
        <v>12</v>
      </c>
      <c r="F408" s="12" t="s">
        <v>990</v>
      </c>
      <c r="G408" s="12">
        <v>1</v>
      </c>
      <c r="H408" s="13" t="s">
        <v>74</v>
      </c>
      <c r="I408" s="12">
        <f t="shared" ref="I408" si="68">G408*1.5</f>
        <v>1.5</v>
      </c>
      <c r="J408" s="13" t="s">
        <v>72</v>
      </c>
      <c r="K408" s="30">
        <f t="shared" si="64"/>
        <v>0.495</v>
      </c>
      <c r="L408" s="30" t="s">
        <v>103</v>
      </c>
      <c r="M408" s="15">
        <f t="shared" si="65"/>
        <v>495</v>
      </c>
      <c r="N408" s="13" t="s">
        <v>71</v>
      </c>
    </row>
    <row r="409" spans="1:14">
      <c r="A409" s="215">
        <v>27</v>
      </c>
      <c r="B409" s="5"/>
      <c r="C409" s="5" t="s">
        <v>1919</v>
      </c>
      <c r="D409" s="5"/>
      <c r="E409" s="5" t="s">
        <v>12</v>
      </c>
      <c r="F409" s="12" t="s">
        <v>505</v>
      </c>
      <c r="G409" s="12">
        <v>1</v>
      </c>
      <c r="H409" s="13" t="s">
        <v>74</v>
      </c>
      <c r="I409" s="12">
        <f>G409*1</f>
        <v>1</v>
      </c>
      <c r="J409" s="13" t="s">
        <v>72</v>
      </c>
      <c r="K409" s="30">
        <f t="shared" si="64"/>
        <v>0.33</v>
      </c>
      <c r="L409" s="30" t="s">
        <v>103</v>
      </c>
      <c r="M409" s="15">
        <f t="shared" si="65"/>
        <v>330</v>
      </c>
      <c r="N409" s="13" t="s">
        <v>71</v>
      </c>
    </row>
    <row r="410" spans="1:14">
      <c r="A410" s="215">
        <v>28</v>
      </c>
      <c r="B410" s="5"/>
      <c r="C410" s="5" t="s">
        <v>832</v>
      </c>
      <c r="D410" s="5"/>
      <c r="E410" s="5" t="s">
        <v>12</v>
      </c>
      <c r="F410" s="12" t="s">
        <v>1920</v>
      </c>
      <c r="G410" s="12">
        <v>1</v>
      </c>
      <c r="H410" s="13" t="s">
        <v>74</v>
      </c>
      <c r="I410" s="12">
        <f>G410*1</f>
        <v>1</v>
      </c>
      <c r="J410" s="13" t="s">
        <v>72</v>
      </c>
      <c r="K410" s="30">
        <f t="shared" si="64"/>
        <v>0.33</v>
      </c>
      <c r="L410" s="30" t="s">
        <v>103</v>
      </c>
      <c r="M410" s="15">
        <f t="shared" si="65"/>
        <v>330</v>
      </c>
      <c r="N410" s="13" t="s">
        <v>71</v>
      </c>
    </row>
    <row r="411" spans="1:14">
      <c r="A411" s="215">
        <v>29</v>
      </c>
      <c r="B411" s="5"/>
      <c r="C411" s="5" t="s">
        <v>1114</v>
      </c>
      <c r="D411" s="5"/>
      <c r="E411" s="5" t="s">
        <v>43</v>
      </c>
      <c r="F411" s="103" t="s">
        <v>322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64"/>
        <v>0.33</v>
      </c>
      <c r="L411" s="30" t="s">
        <v>103</v>
      </c>
      <c r="M411" s="15">
        <f t="shared" si="65"/>
        <v>330</v>
      </c>
      <c r="N411" s="13" t="s">
        <v>71</v>
      </c>
    </row>
    <row r="412" spans="1:14">
      <c r="A412" s="215">
        <v>30</v>
      </c>
      <c r="B412" s="5"/>
      <c r="C412" s="5" t="s">
        <v>126</v>
      </c>
      <c r="D412" s="5"/>
      <c r="E412" s="5" t="s">
        <v>43</v>
      </c>
      <c r="F412" s="12" t="s">
        <v>271</v>
      </c>
      <c r="G412" s="12">
        <v>1</v>
      </c>
      <c r="H412" s="13" t="s">
        <v>74</v>
      </c>
      <c r="I412" s="12">
        <f t="shared" ref="I412" si="69">G412*4</f>
        <v>4</v>
      </c>
      <c r="J412" s="13" t="s">
        <v>72</v>
      </c>
      <c r="K412" s="30">
        <f t="shared" si="64"/>
        <v>1.32</v>
      </c>
      <c r="L412" s="30" t="s">
        <v>103</v>
      </c>
      <c r="M412" s="15">
        <f t="shared" si="65"/>
        <v>1320</v>
      </c>
      <c r="N412" s="13" t="s">
        <v>71</v>
      </c>
    </row>
    <row r="413" spans="1:14">
      <c r="A413" s="215">
        <v>31</v>
      </c>
      <c r="B413" s="5"/>
      <c r="C413" s="5" t="s">
        <v>893</v>
      </c>
      <c r="D413" s="5"/>
      <c r="E413" s="5" t="s">
        <v>12</v>
      </c>
      <c r="F413" s="12" t="s">
        <v>220</v>
      </c>
      <c r="G413" s="12">
        <v>1</v>
      </c>
      <c r="H413" s="13" t="s">
        <v>74</v>
      </c>
      <c r="I413" s="12">
        <f>G413*1</f>
        <v>1</v>
      </c>
      <c r="J413" s="13" t="s">
        <v>72</v>
      </c>
      <c r="K413" s="30">
        <f t="shared" si="64"/>
        <v>0.33</v>
      </c>
      <c r="L413" s="30" t="s">
        <v>103</v>
      </c>
      <c r="M413" s="15">
        <f t="shared" si="65"/>
        <v>330</v>
      </c>
      <c r="N413" s="13" t="s">
        <v>71</v>
      </c>
    </row>
    <row r="414" spans="1:14">
      <c r="A414" s="215">
        <v>32</v>
      </c>
      <c r="B414" s="5"/>
      <c r="C414" s="5" t="s">
        <v>1193</v>
      </c>
      <c r="D414" s="5"/>
      <c r="E414" s="5" t="s">
        <v>43</v>
      </c>
      <c r="F414" s="12" t="s">
        <v>218</v>
      </c>
      <c r="G414" s="12">
        <v>1</v>
      </c>
      <c r="H414" s="13" t="s">
        <v>74</v>
      </c>
      <c r="I414" s="12">
        <f>G414*1</f>
        <v>1</v>
      </c>
      <c r="J414" s="13" t="s">
        <v>72</v>
      </c>
      <c r="K414" s="30">
        <f t="shared" si="64"/>
        <v>0.33</v>
      </c>
      <c r="L414" s="30" t="s">
        <v>103</v>
      </c>
      <c r="M414" s="15">
        <f t="shared" si="65"/>
        <v>330</v>
      </c>
      <c r="N414" s="13" t="s">
        <v>71</v>
      </c>
    </row>
    <row r="415" spans="1:14">
      <c r="A415" s="215">
        <v>33</v>
      </c>
      <c r="B415" s="5"/>
      <c r="C415" s="5" t="s">
        <v>686</v>
      </c>
      <c r="D415" s="5"/>
      <c r="E415" s="5" t="s">
        <v>12</v>
      </c>
      <c r="F415" s="12" t="s">
        <v>795</v>
      </c>
      <c r="G415" s="12">
        <v>2</v>
      </c>
      <c r="H415" s="13" t="s">
        <v>74</v>
      </c>
      <c r="I415" s="12">
        <f>G415*1.5</f>
        <v>3</v>
      </c>
      <c r="J415" s="13" t="s">
        <v>72</v>
      </c>
      <c r="K415" s="30">
        <f t="shared" si="64"/>
        <v>0.99</v>
      </c>
      <c r="L415" s="30" t="s">
        <v>103</v>
      </c>
      <c r="M415" s="15">
        <f t="shared" si="65"/>
        <v>990</v>
      </c>
      <c r="N415" s="13" t="s">
        <v>71</v>
      </c>
    </row>
    <row r="416" spans="1:14">
      <c r="A416" s="215">
        <v>34</v>
      </c>
      <c r="B416" s="5"/>
      <c r="C416" s="5" t="s">
        <v>1929</v>
      </c>
      <c r="D416" s="5"/>
      <c r="E416" s="5" t="s">
        <v>12</v>
      </c>
      <c r="F416" s="12" t="s">
        <v>1930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64"/>
        <v>0.33</v>
      </c>
      <c r="L416" s="30" t="s">
        <v>103</v>
      </c>
      <c r="M416" s="15">
        <f t="shared" si="65"/>
        <v>330</v>
      </c>
      <c r="N416" s="13" t="s">
        <v>71</v>
      </c>
    </row>
    <row r="417" spans="1:14">
      <c r="A417" s="215">
        <v>35</v>
      </c>
      <c r="B417" s="5"/>
      <c r="C417" s="5" t="s">
        <v>52</v>
      </c>
      <c r="D417" s="5"/>
      <c r="E417" s="5" t="s">
        <v>12</v>
      </c>
      <c r="F417" s="5" t="s">
        <v>390</v>
      </c>
      <c r="G417" s="30">
        <v>3</v>
      </c>
      <c r="H417" s="13" t="s">
        <v>74</v>
      </c>
      <c r="I417" s="12">
        <f>G417*1</f>
        <v>3</v>
      </c>
      <c r="J417" s="13" t="s">
        <v>72</v>
      </c>
      <c r="K417" s="30">
        <f t="shared" si="64"/>
        <v>0.99</v>
      </c>
      <c r="L417" s="30" t="s">
        <v>103</v>
      </c>
      <c r="M417" s="15">
        <f t="shared" si="65"/>
        <v>990</v>
      </c>
      <c r="N417" s="13" t="s">
        <v>71</v>
      </c>
    </row>
    <row r="418" spans="1:14">
      <c r="A418" s="215">
        <v>36</v>
      </c>
      <c r="B418" s="5"/>
      <c r="C418" s="5" t="s">
        <v>1916</v>
      </c>
      <c r="D418" s="5"/>
      <c r="E418" s="5" t="s">
        <v>43</v>
      </c>
      <c r="F418" s="5" t="s">
        <v>1917</v>
      </c>
      <c r="G418" s="30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64"/>
        <v>0.33</v>
      </c>
      <c r="L418" s="30" t="s">
        <v>103</v>
      </c>
      <c r="M418" s="15">
        <f t="shared" si="65"/>
        <v>330</v>
      </c>
      <c r="N418" s="13" t="s">
        <v>71</v>
      </c>
    </row>
    <row r="419" spans="1:14">
      <c r="A419" s="215">
        <v>37</v>
      </c>
      <c r="B419" s="5"/>
      <c r="C419" s="5" t="s">
        <v>49</v>
      </c>
      <c r="D419" s="5" t="s">
        <v>48</v>
      </c>
      <c r="E419" s="5" t="s">
        <v>1369</v>
      </c>
      <c r="F419" s="209" t="s">
        <v>2338</v>
      </c>
      <c r="G419" s="12">
        <v>2</v>
      </c>
      <c r="H419" s="13" t="s">
        <v>74</v>
      </c>
      <c r="I419" s="12">
        <v>4</v>
      </c>
      <c r="J419" s="13" t="s">
        <v>72</v>
      </c>
      <c r="K419" s="12">
        <f t="shared" si="64"/>
        <v>1.32</v>
      </c>
      <c r="L419" s="13" t="s">
        <v>103</v>
      </c>
      <c r="M419" s="12">
        <f t="shared" si="65"/>
        <v>1320</v>
      </c>
      <c r="N419" s="13" t="s">
        <v>71</v>
      </c>
    </row>
    <row r="420" spans="1:14">
      <c r="A420" s="215">
        <v>38</v>
      </c>
      <c r="B420" s="5"/>
      <c r="C420" s="102" t="s">
        <v>1371</v>
      </c>
      <c r="D420" s="102" t="s">
        <v>25</v>
      </c>
      <c r="E420" s="102" t="s">
        <v>1372</v>
      </c>
      <c r="F420" s="160" t="s">
        <v>2004</v>
      </c>
      <c r="G420" s="140">
        <v>0</v>
      </c>
      <c r="H420" s="141" t="s">
        <v>74</v>
      </c>
      <c r="I420" s="140">
        <v>7</v>
      </c>
      <c r="J420" s="141" t="s">
        <v>72</v>
      </c>
      <c r="K420" s="142" t="s">
        <v>1373</v>
      </c>
      <c r="L420" s="141" t="s">
        <v>103</v>
      </c>
      <c r="M420" s="142" t="s">
        <v>1374</v>
      </c>
      <c r="N420" s="141" t="s">
        <v>71</v>
      </c>
    </row>
    <row r="421" spans="1:14">
      <c r="A421" s="281" t="s">
        <v>54</v>
      </c>
      <c r="B421" s="282"/>
      <c r="C421" s="282"/>
      <c r="D421" s="282"/>
      <c r="E421" s="283"/>
      <c r="F421" s="214"/>
      <c r="G421" s="12">
        <f>SUM(G383:G420)</f>
        <v>63</v>
      </c>
      <c r="H421" s="13" t="s">
        <v>74</v>
      </c>
      <c r="I421" s="12">
        <f>SUM(I383:I419)</f>
        <v>211</v>
      </c>
      <c r="J421" s="13" t="s">
        <v>72</v>
      </c>
      <c r="K421" s="30">
        <f>I421*0.33</f>
        <v>69.63000000000001</v>
      </c>
      <c r="L421" s="30" t="s">
        <v>103</v>
      </c>
      <c r="M421" s="34">
        <f>SUM(M383:M419)</f>
        <v>69630</v>
      </c>
      <c r="N421" s="13" t="s">
        <v>71</v>
      </c>
    </row>
    <row r="423" spans="1:14">
      <c r="A423" s="286" t="s">
        <v>1932</v>
      </c>
      <c r="B423" s="286" t="s">
        <v>0</v>
      </c>
      <c r="C423" s="286" t="s">
        <v>2</v>
      </c>
      <c r="D423" s="286" t="s">
        <v>4</v>
      </c>
      <c r="E423" s="286" t="s">
        <v>1</v>
      </c>
      <c r="F423" s="286" t="s">
        <v>280</v>
      </c>
      <c r="G423" s="288" t="s">
        <v>5</v>
      </c>
      <c r="H423" s="289"/>
      <c r="I423" s="288" t="s">
        <v>6</v>
      </c>
      <c r="J423" s="289"/>
      <c r="K423" s="288" t="s">
        <v>101</v>
      </c>
      <c r="L423" s="289"/>
      <c r="M423" s="288" t="s">
        <v>102</v>
      </c>
      <c r="N423" s="289"/>
    </row>
    <row r="424" spans="1:14">
      <c r="A424" s="287"/>
      <c r="B424" s="287"/>
      <c r="C424" s="287"/>
      <c r="D424" s="287"/>
      <c r="E424" s="287"/>
      <c r="F424" s="287"/>
      <c r="G424" s="290"/>
      <c r="H424" s="291"/>
      <c r="I424" s="290"/>
      <c r="J424" s="291"/>
      <c r="K424" s="290"/>
      <c r="L424" s="291"/>
      <c r="M424" s="290"/>
      <c r="N424" s="291"/>
    </row>
    <row r="425" spans="1:14">
      <c r="A425" s="163">
        <v>1</v>
      </c>
      <c r="B425" s="16" t="s">
        <v>63</v>
      </c>
      <c r="C425" s="5" t="s">
        <v>3</v>
      </c>
      <c r="D425" s="5" t="s">
        <v>7</v>
      </c>
      <c r="E425" s="5" t="s">
        <v>8</v>
      </c>
      <c r="F425" s="12" t="s">
        <v>1934</v>
      </c>
      <c r="G425" s="12">
        <v>0</v>
      </c>
      <c r="H425" s="13" t="s">
        <v>74</v>
      </c>
      <c r="I425" s="12">
        <f t="shared" ref="I425:I427" si="70">G425*6</f>
        <v>0</v>
      </c>
      <c r="J425" s="13" t="s">
        <v>72</v>
      </c>
      <c r="K425" s="30">
        <f t="shared" ref="K425:K461" si="71">I425*0.33</f>
        <v>0</v>
      </c>
      <c r="L425" s="30" t="s">
        <v>103</v>
      </c>
      <c r="M425" s="15">
        <f t="shared" ref="M425:M461" si="72">K425*1000</f>
        <v>0</v>
      </c>
      <c r="N425" s="13" t="s">
        <v>71</v>
      </c>
    </row>
    <row r="426" spans="1:14">
      <c r="A426" s="163">
        <v>2</v>
      </c>
      <c r="B426" s="162">
        <v>43688</v>
      </c>
      <c r="C426" s="5" t="s">
        <v>56</v>
      </c>
      <c r="D426" s="5" t="s">
        <v>93</v>
      </c>
      <c r="E426" s="5" t="s">
        <v>8</v>
      </c>
      <c r="F426" s="93" t="s">
        <v>2339</v>
      </c>
      <c r="G426" s="12">
        <v>0</v>
      </c>
      <c r="H426" s="13" t="s">
        <v>74</v>
      </c>
      <c r="I426" s="12">
        <f t="shared" si="70"/>
        <v>0</v>
      </c>
      <c r="J426" s="13" t="s">
        <v>72</v>
      </c>
      <c r="K426" s="30">
        <f t="shared" si="71"/>
        <v>0</v>
      </c>
      <c r="L426" s="30" t="s">
        <v>103</v>
      </c>
      <c r="M426" s="15">
        <f t="shared" si="72"/>
        <v>0</v>
      </c>
      <c r="N426" s="13" t="s">
        <v>71</v>
      </c>
    </row>
    <row r="427" spans="1:14">
      <c r="A427" s="163">
        <v>3</v>
      </c>
      <c r="B427" s="5"/>
      <c r="C427" s="5" t="s">
        <v>15</v>
      </c>
      <c r="D427" s="5" t="s">
        <v>647</v>
      </c>
      <c r="E427" s="5" t="s">
        <v>8</v>
      </c>
      <c r="F427" s="177" t="s">
        <v>2242</v>
      </c>
      <c r="G427" s="12">
        <v>0</v>
      </c>
      <c r="H427" s="13" t="s">
        <v>74</v>
      </c>
      <c r="I427" s="12">
        <f t="shared" si="70"/>
        <v>0</v>
      </c>
      <c r="J427" s="13" t="s">
        <v>72</v>
      </c>
      <c r="K427" s="30">
        <f t="shared" si="71"/>
        <v>0</v>
      </c>
      <c r="L427" s="30" t="s">
        <v>103</v>
      </c>
      <c r="M427" s="15">
        <f t="shared" si="72"/>
        <v>0</v>
      </c>
      <c r="N427" s="13" t="s">
        <v>71</v>
      </c>
    </row>
    <row r="428" spans="1:14">
      <c r="A428" s="163">
        <v>4</v>
      </c>
      <c r="B428" s="5"/>
      <c r="C428" s="5" t="s">
        <v>17</v>
      </c>
      <c r="D428" s="5" t="s">
        <v>16</v>
      </c>
      <c r="E428" s="5" t="s">
        <v>8</v>
      </c>
      <c r="F428" s="12" t="s">
        <v>2341</v>
      </c>
      <c r="G428" s="12">
        <v>0</v>
      </c>
      <c r="H428" s="13" t="s">
        <v>74</v>
      </c>
      <c r="I428" s="12">
        <f>G428*F3809</f>
        <v>0</v>
      </c>
      <c r="J428" s="13" t="s">
        <v>72</v>
      </c>
      <c r="K428" s="30">
        <f t="shared" si="71"/>
        <v>0</v>
      </c>
      <c r="L428" s="30" t="s">
        <v>103</v>
      </c>
      <c r="M428" s="15">
        <f t="shared" si="72"/>
        <v>0</v>
      </c>
      <c r="N428" s="13" t="s">
        <v>71</v>
      </c>
    </row>
    <row r="429" spans="1:14">
      <c r="A429" s="163">
        <v>5</v>
      </c>
      <c r="B429" s="5"/>
      <c r="C429" s="5" t="s">
        <v>251</v>
      </c>
      <c r="D429" s="5" t="s">
        <v>18</v>
      </c>
      <c r="E429" s="5" t="s">
        <v>8</v>
      </c>
      <c r="F429" s="12" t="s">
        <v>2036</v>
      </c>
      <c r="G429" s="12">
        <v>0</v>
      </c>
      <c r="H429" s="13" t="s">
        <v>74</v>
      </c>
      <c r="I429" s="12">
        <f t="shared" ref="I429:I433" si="73">G429*6</f>
        <v>0</v>
      </c>
      <c r="J429" s="13" t="s">
        <v>72</v>
      </c>
      <c r="K429" s="30">
        <f t="shared" si="71"/>
        <v>0</v>
      </c>
      <c r="L429" s="30" t="s">
        <v>103</v>
      </c>
      <c r="M429" s="15">
        <f t="shared" si="72"/>
        <v>0</v>
      </c>
      <c r="N429" s="13" t="s">
        <v>71</v>
      </c>
    </row>
    <row r="430" spans="1:14">
      <c r="A430" s="163">
        <v>6</v>
      </c>
      <c r="B430" s="5"/>
      <c r="C430" s="9" t="s">
        <v>52</v>
      </c>
      <c r="D430" s="9" t="s">
        <v>51</v>
      </c>
      <c r="E430" s="9" t="s">
        <v>8</v>
      </c>
      <c r="F430" s="72" t="s">
        <v>2010</v>
      </c>
      <c r="G430" s="12">
        <v>0</v>
      </c>
      <c r="H430" s="13" t="s">
        <v>74</v>
      </c>
      <c r="I430" s="12">
        <f t="shared" si="73"/>
        <v>0</v>
      </c>
      <c r="J430" s="13" t="s">
        <v>72</v>
      </c>
      <c r="K430" s="30">
        <f t="shared" si="71"/>
        <v>0</v>
      </c>
      <c r="L430" s="30" t="s">
        <v>103</v>
      </c>
      <c r="M430" s="15">
        <f t="shared" si="72"/>
        <v>0</v>
      </c>
      <c r="N430" s="13" t="s">
        <v>71</v>
      </c>
    </row>
    <row r="431" spans="1:14">
      <c r="A431" s="163">
        <v>7</v>
      </c>
      <c r="B431" s="5"/>
      <c r="C431" s="5" t="s">
        <v>10</v>
      </c>
      <c r="D431" s="5" t="s">
        <v>93</v>
      </c>
      <c r="E431" s="5" t="s">
        <v>8</v>
      </c>
      <c r="F431" s="12" t="s">
        <v>2340</v>
      </c>
      <c r="G431" s="12">
        <v>5</v>
      </c>
      <c r="H431" s="13" t="s">
        <v>74</v>
      </c>
      <c r="I431" s="12">
        <f t="shared" si="73"/>
        <v>30</v>
      </c>
      <c r="J431" s="13" t="s">
        <v>72</v>
      </c>
      <c r="K431" s="30">
        <f t="shared" si="71"/>
        <v>9.9</v>
      </c>
      <c r="L431" s="30" t="s">
        <v>103</v>
      </c>
      <c r="M431" s="15">
        <f t="shared" si="72"/>
        <v>9900</v>
      </c>
      <c r="N431" s="13" t="s">
        <v>71</v>
      </c>
    </row>
    <row r="432" spans="1:14">
      <c r="A432" s="215">
        <v>8</v>
      </c>
      <c r="B432" s="5"/>
      <c r="C432" s="102" t="s">
        <v>26</v>
      </c>
      <c r="D432" s="102" t="s">
        <v>89</v>
      </c>
      <c r="E432" s="102" t="s">
        <v>8</v>
      </c>
      <c r="F432" s="119" t="s">
        <v>2342</v>
      </c>
      <c r="G432" s="133">
        <v>4</v>
      </c>
      <c r="H432" s="134" t="s">
        <v>74</v>
      </c>
      <c r="I432" s="133">
        <f t="shared" si="73"/>
        <v>24</v>
      </c>
      <c r="J432" s="134" t="s">
        <v>72</v>
      </c>
      <c r="K432" s="30">
        <f t="shared" si="71"/>
        <v>7.92</v>
      </c>
      <c r="L432" s="135" t="s">
        <v>103</v>
      </c>
      <c r="M432" s="136">
        <f t="shared" si="72"/>
        <v>7920</v>
      </c>
      <c r="N432" s="134" t="s">
        <v>71</v>
      </c>
    </row>
    <row r="433" spans="1:14">
      <c r="A433" s="215">
        <v>9</v>
      </c>
      <c r="B433" s="5"/>
      <c r="C433" s="5" t="s">
        <v>94</v>
      </c>
      <c r="D433" s="5" t="s">
        <v>95</v>
      </c>
      <c r="E433" s="5" t="s">
        <v>8</v>
      </c>
      <c r="F433" s="177" t="s">
        <v>75</v>
      </c>
      <c r="G433" s="12">
        <v>0</v>
      </c>
      <c r="H433" s="13" t="s">
        <v>74</v>
      </c>
      <c r="I433" s="12">
        <f t="shared" si="73"/>
        <v>0</v>
      </c>
      <c r="J433" s="13" t="s">
        <v>72</v>
      </c>
      <c r="K433" s="30">
        <f t="shared" si="71"/>
        <v>0</v>
      </c>
      <c r="L433" s="30" t="s">
        <v>103</v>
      </c>
      <c r="M433" s="15">
        <f t="shared" si="72"/>
        <v>0</v>
      </c>
      <c r="N433" s="13" t="s">
        <v>71</v>
      </c>
    </row>
    <row r="434" spans="1:14">
      <c r="A434" s="215">
        <v>10</v>
      </c>
      <c r="B434" s="5"/>
      <c r="C434" s="5" t="s">
        <v>190</v>
      </c>
      <c r="D434" s="5" t="s">
        <v>20</v>
      </c>
      <c r="E434" s="5" t="s">
        <v>173</v>
      </c>
      <c r="F434" s="181" t="s">
        <v>2343</v>
      </c>
      <c r="G434" s="12">
        <v>1</v>
      </c>
      <c r="H434" s="13" t="s">
        <v>74</v>
      </c>
      <c r="I434" s="12">
        <f>G434*7</f>
        <v>7</v>
      </c>
      <c r="J434" s="13" t="s">
        <v>72</v>
      </c>
      <c r="K434" s="30">
        <f t="shared" si="71"/>
        <v>2.31</v>
      </c>
      <c r="L434" s="30" t="s">
        <v>103</v>
      </c>
      <c r="M434" s="15">
        <f t="shared" si="72"/>
        <v>2310</v>
      </c>
      <c r="N434" s="13" t="s">
        <v>71</v>
      </c>
    </row>
    <row r="435" spans="1:14">
      <c r="A435" s="215">
        <v>11</v>
      </c>
      <c r="B435" s="5"/>
      <c r="C435" s="5" t="s">
        <v>34</v>
      </c>
      <c r="D435" s="5" t="s">
        <v>134</v>
      </c>
      <c r="E435" s="5" t="s">
        <v>173</v>
      </c>
      <c r="F435" s="12" t="s">
        <v>2344</v>
      </c>
      <c r="G435" s="12">
        <v>1</v>
      </c>
      <c r="H435" s="13" t="s">
        <v>74</v>
      </c>
      <c r="I435" s="12">
        <f>G435*7</f>
        <v>7</v>
      </c>
      <c r="J435" s="13" t="s">
        <v>72</v>
      </c>
      <c r="K435" s="30">
        <f t="shared" si="71"/>
        <v>2.31</v>
      </c>
      <c r="L435" s="30" t="s">
        <v>103</v>
      </c>
      <c r="M435" s="15">
        <f t="shared" si="72"/>
        <v>2310</v>
      </c>
      <c r="N435" s="13" t="s">
        <v>71</v>
      </c>
    </row>
    <row r="436" spans="1:14">
      <c r="A436" s="215">
        <v>12</v>
      </c>
      <c r="B436" s="5"/>
      <c r="C436" s="5" t="s">
        <v>23</v>
      </c>
      <c r="D436" s="5" t="s">
        <v>136</v>
      </c>
      <c r="E436" s="5" t="s">
        <v>12</v>
      </c>
      <c r="F436" s="5" t="s">
        <v>2086</v>
      </c>
      <c r="G436" s="12">
        <v>1</v>
      </c>
      <c r="H436" s="13" t="s">
        <v>74</v>
      </c>
      <c r="I436" s="12">
        <f t="shared" ref="I436:I445" si="74">G436*1</f>
        <v>1</v>
      </c>
      <c r="J436" s="13" t="s">
        <v>72</v>
      </c>
      <c r="K436" s="30">
        <f t="shared" si="71"/>
        <v>0.33</v>
      </c>
      <c r="L436" s="30" t="s">
        <v>103</v>
      </c>
      <c r="M436" s="15">
        <f t="shared" si="72"/>
        <v>330</v>
      </c>
      <c r="N436" s="13" t="s">
        <v>71</v>
      </c>
    </row>
    <row r="437" spans="1:14">
      <c r="A437" s="215">
        <v>13</v>
      </c>
      <c r="B437" s="5"/>
      <c r="C437" s="5" t="s">
        <v>90</v>
      </c>
      <c r="D437" s="5" t="s">
        <v>91</v>
      </c>
      <c r="E437" s="5" t="s">
        <v>12</v>
      </c>
      <c r="F437" s="177" t="s">
        <v>75</v>
      </c>
      <c r="G437" s="12">
        <v>0</v>
      </c>
      <c r="H437" s="13" t="s">
        <v>74</v>
      </c>
      <c r="I437" s="12">
        <f t="shared" si="74"/>
        <v>0</v>
      </c>
      <c r="J437" s="13" t="s">
        <v>72</v>
      </c>
      <c r="K437" s="30">
        <f t="shared" si="71"/>
        <v>0</v>
      </c>
      <c r="L437" s="30" t="s">
        <v>103</v>
      </c>
      <c r="M437" s="15">
        <f t="shared" si="72"/>
        <v>0</v>
      </c>
      <c r="N437" s="13" t="s">
        <v>71</v>
      </c>
    </row>
    <row r="438" spans="1:14">
      <c r="A438" s="215">
        <v>14</v>
      </c>
      <c r="B438" s="5"/>
      <c r="C438" s="5" t="s">
        <v>81</v>
      </c>
      <c r="D438" s="5" t="s">
        <v>82</v>
      </c>
      <c r="E438" s="5" t="s">
        <v>12</v>
      </c>
      <c r="F438" s="177" t="s">
        <v>75</v>
      </c>
      <c r="G438" s="12">
        <v>0</v>
      </c>
      <c r="H438" s="13" t="s">
        <v>74</v>
      </c>
      <c r="I438" s="12">
        <f t="shared" si="74"/>
        <v>0</v>
      </c>
      <c r="J438" s="13" t="s">
        <v>72</v>
      </c>
      <c r="K438" s="30">
        <f t="shared" si="71"/>
        <v>0</v>
      </c>
      <c r="L438" s="30" t="s">
        <v>103</v>
      </c>
      <c r="M438" s="15">
        <f t="shared" si="72"/>
        <v>0</v>
      </c>
      <c r="N438" s="13" t="s">
        <v>71</v>
      </c>
    </row>
    <row r="439" spans="1:14">
      <c r="A439" s="215">
        <v>15</v>
      </c>
      <c r="B439" s="5"/>
      <c r="C439" s="5" t="s">
        <v>11</v>
      </c>
      <c r="D439" s="5" t="s">
        <v>13</v>
      </c>
      <c r="E439" s="5" t="s">
        <v>12</v>
      </c>
      <c r="F439" s="177" t="s">
        <v>75</v>
      </c>
      <c r="G439" s="12">
        <v>0</v>
      </c>
      <c r="H439" s="13" t="s">
        <v>74</v>
      </c>
      <c r="I439" s="12">
        <f t="shared" si="74"/>
        <v>0</v>
      </c>
      <c r="J439" s="13" t="s">
        <v>72</v>
      </c>
      <c r="K439" s="30">
        <f t="shared" si="71"/>
        <v>0</v>
      </c>
      <c r="L439" s="30" t="s">
        <v>103</v>
      </c>
      <c r="M439" s="15">
        <f t="shared" si="72"/>
        <v>0</v>
      </c>
      <c r="N439" s="13" t="s">
        <v>71</v>
      </c>
    </row>
    <row r="440" spans="1:14">
      <c r="A440" s="215">
        <v>16</v>
      </c>
      <c r="B440" s="5"/>
      <c r="C440" s="5" t="s">
        <v>28</v>
      </c>
      <c r="D440" s="5" t="s">
        <v>27</v>
      </c>
      <c r="E440" s="5" t="s">
        <v>12</v>
      </c>
      <c r="F440" s="12" t="s">
        <v>1913</v>
      </c>
      <c r="G440" s="12">
        <v>0</v>
      </c>
      <c r="H440" s="13" t="s">
        <v>74</v>
      </c>
      <c r="I440" s="12">
        <f t="shared" si="74"/>
        <v>0</v>
      </c>
      <c r="J440" s="13" t="s">
        <v>72</v>
      </c>
      <c r="K440" s="30">
        <f t="shared" si="71"/>
        <v>0</v>
      </c>
      <c r="L440" s="30" t="s">
        <v>103</v>
      </c>
      <c r="M440" s="15">
        <f t="shared" si="72"/>
        <v>0</v>
      </c>
      <c r="N440" s="13" t="s">
        <v>71</v>
      </c>
    </row>
    <row r="441" spans="1:14">
      <c r="A441" s="215">
        <v>17</v>
      </c>
      <c r="B441" s="5"/>
      <c r="C441" s="102" t="s">
        <v>30</v>
      </c>
      <c r="D441" s="102" t="s">
        <v>29</v>
      </c>
      <c r="E441" s="102" t="s">
        <v>12</v>
      </c>
      <c r="F441" s="133" t="s">
        <v>2345</v>
      </c>
      <c r="G441" s="12">
        <v>0</v>
      </c>
      <c r="H441" s="134" t="s">
        <v>74</v>
      </c>
      <c r="I441" s="133">
        <f t="shared" si="74"/>
        <v>0</v>
      </c>
      <c r="J441" s="134" t="s">
        <v>72</v>
      </c>
      <c r="K441" s="135">
        <f t="shared" si="71"/>
        <v>0</v>
      </c>
      <c r="L441" s="135" t="s">
        <v>103</v>
      </c>
      <c r="M441" s="136">
        <f t="shared" si="72"/>
        <v>0</v>
      </c>
      <c r="N441" s="134" t="s">
        <v>71</v>
      </c>
    </row>
    <row r="442" spans="1:14">
      <c r="A442" s="215">
        <v>18</v>
      </c>
      <c r="B442" s="5"/>
      <c r="C442" s="5" t="s">
        <v>32</v>
      </c>
      <c r="D442" s="5" t="s">
        <v>33</v>
      </c>
      <c r="E442" s="5" t="s">
        <v>12</v>
      </c>
      <c r="F442" s="12" t="s">
        <v>879</v>
      </c>
      <c r="G442" s="12">
        <v>0</v>
      </c>
      <c r="H442" s="13" t="s">
        <v>74</v>
      </c>
      <c r="I442" s="12">
        <f t="shared" si="74"/>
        <v>0</v>
      </c>
      <c r="J442" s="13" t="s">
        <v>72</v>
      </c>
      <c r="K442" s="30">
        <f t="shared" si="71"/>
        <v>0</v>
      </c>
      <c r="L442" s="30" t="s">
        <v>103</v>
      </c>
      <c r="M442" s="15">
        <f t="shared" si="72"/>
        <v>0</v>
      </c>
      <c r="N442" s="13" t="s">
        <v>71</v>
      </c>
    </row>
    <row r="443" spans="1:14">
      <c r="A443" s="215">
        <v>19</v>
      </c>
      <c r="B443" s="5"/>
      <c r="C443" s="5" t="s">
        <v>38</v>
      </c>
      <c r="D443" s="5" t="s">
        <v>37</v>
      </c>
      <c r="E443" s="5" t="s">
        <v>12</v>
      </c>
      <c r="F443" s="12" t="s">
        <v>2346</v>
      </c>
      <c r="G443" s="12">
        <v>0</v>
      </c>
      <c r="H443" s="13" t="s">
        <v>74</v>
      </c>
      <c r="I443" s="12">
        <f t="shared" si="74"/>
        <v>0</v>
      </c>
      <c r="J443" s="13" t="s">
        <v>72</v>
      </c>
      <c r="K443" s="30">
        <f t="shared" si="71"/>
        <v>0</v>
      </c>
      <c r="L443" s="30" t="s">
        <v>103</v>
      </c>
      <c r="M443" s="15">
        <f t="shared" si="72"/>
        <v>0</v>
      </c>
      <c r="N443" s="13" t="s">
        <v>71</v>
      </c>
    </row>
    <row r="444" spans="1:14">
      <c r="A444" s="215">
        <v>20</v>
      </c>
      <c r="B444" s="5"/>
      <c r="C444" s="5" t="s">
        <v>40</v>
      </c>
      <c r="D444" s="5" t="s">
        <v>39</v>
      </c>
      <c r="E444" s="5" t="s">
        <v>12</v>
      </c>
      <c r="F444" s="12" t="s">
        <v>2347</v>
      </c>
      <c r="G444" s="12">
        <v>0</v>
      </c>
      <c r="H444" s="13" t="s">
        <v>74</v>
      </c>
      <c r="I444" s="12">
        <f t="shared" si="74"/>
        <v>0</v>
      </c>
      <c r="J444" s="13" t="s">
        <v>72</v>
      </c>
      <c r="K444" s="30">
        <f t="shared" si="71"/>
        <v>0</v>
      </c>
      <c r="L444" s="30" t="s">
        <v>103</v>
      </c>
      <c r="M444" s="15">
        <f t="shared" si="72"/>
        <v>0</v>
      </c>
      <c r="N444" s="13" t="s">
        <v>71</v>
      </c>
    </row>
    <row r="445" spans="1:14">
      <c r="A445" s="215">
        <v>21</v>
      </c>
      <c r="B445" s="5"/>
      <c r="C445" s="5" t="s">
        <v>52</v>
      </c>
      <c r="D445" s="5" t="s">
        <v>79</v>
      </c>
      <c r="E445" s="5" t="s">
        <v>12</v>
      </c>
      <c r="F445" s="12" t="s">
        <v>1383</v>
      </c>
      <c r="G445" s="12">
        <v>0</v>
      </c>
      <c r="H445" s="13" t="s">
        <v>74</v>
      </c>
      <c r="I445" s="12">
        <f t="shared" si="74"/>
        <v>0</v>
      </c>
      <c r="J445" s="13" t="s">
        <v>72</v>
      </c>
      <c r="K445" s="30">
        <f t="shared" si="71"/>
        <v>0</v>
      </c>
      <c r="L445" s="30" t="s">
        <v>103</v>
      </c>
      <c r="M445" s="15">
        <f t="shared" si="72"/>
        <v>0</v>
      </c>
      <c r="N445" s="13" t="s">
        <v>71</v>
      </c>
    </row>
    <row r="446" spans="1:14">
      <c r="A446" s="215">
        <v>22</v>
      </c>
      <c r="B446" s="5"/>
      <c r="C446" s="102" t="s">
        <v>45</v>
      </c>
      <c r="D446" s="102" t="s">
        <v>44</v>
      </c>
      <c r="E446" s="102" t="s">
        <v>43</v>
      </c>
      <c r="F446" s="119" t="s">
        <v>2585</v>
      </c>
      <c r="G446" s="133">
        <v>1</v>
      </c>
      <c r="H446" s="134" t="s">
        <v>74</v>
      </c>
      <c r="I446" s="133">
        <f>G446*1.5</f>
        <v>1.5</v>
      </c>
      <c r="J446" s="134" t="s">
        <v>72</v>
      </c>
      <c r="K446" s="135">
        <f t="shared" si="71"/>
        <v>0.495</v>
      </c>
      <c r="L446" s="135" t="s">
        <v>103</v>
      </c>
      <c r="M446" s="136">
        <f t="shared" si="72"/>
        <v>495</v>
      </c>
      <c r="N446" s="134" t="s">
        <v>71</v>
      </c>
    </row>
    <row r="447" spans="1:14">
      <c r="A447" s="215">
        <v>23</v>
      </c>
      <c r="B447" s="5"/>
      <c r="C447" s="5" t="s">
        <v>1390</v>
      </c>
      <c r="D447" s="5" t="s">
        <v>46</v>
      </c>
      <c r="E447" s="5" t="s">
        <v>43</v>
      </c>
      <c r="F447" s="181" t="s">
        <v>2586</v>
      </c>
      <c r="G447" s="12">
        <v>1</v>
      </c>
      <c r="H447" s="13" t="s">
        <v>74</v>
      </c>
      <c r="I447" s="12">
        <f>G447*1.5</f>
        <v>1.5</v>
      </c>
      <c r="J447" s="13" t="s">
        <v>72</v>
      </c>
      <c r="K447" s="30">
        <f t="shared" si="71"/>
        <v>0.495</v>
      </c>
      <c r="L447" s="30" t="s">
        <v>103</v>
      </c>
      <c r="M447" s="15">
        <f t="shared" si="72"/>
        <v>495</v>
      </c>
      <c r="N447" s="13" t="s">
        <v>71</v>
      </c>
    </row>
    <row r="448" spans="1:14">
      <c r="A448" s="215">
        <v>24</v>
      </c>
      <c r="B448" s="5"/>
      <c r="C448" s="5" t="s">
        <v>42</v>
      </c>
      <c r="D448" s="5" t="s">
        <v>41</v>
      </c>
      <c r="E448" s="5" t="s">
        <v>43</v>
      </c>
      <c r="F448" s="113" t="s">
        <v>75</v>
      </c>
      <c r="G448" s="12">
        <v>0</v>
      </c>
      <c r="H448" s="13" t="s">
        <v>74</v>
      </c>
      <c r="I448" s="12">
        <f>G448*1.5</f>
        <v>0</v>
      </c>
      <c r="J448" s="13" t="s">
        <v>72</v>
      </c>
      <c r="K448" s="30">
        <f t="shared" si="71"/>
        <v>0</v>
      </c>
      <c r="L448" s="30" t="s">
        <v>103</v>
      </c>
      <c r="M448" s="15">
        <f t="shared" si="72"/>
        <v>0</v>
      </c>
      <c r="N448" s="13" t="s">
        <v>71</v>
      </c>
    </row>
    <row r="449" spans="1:14">
      <c r="A449" s="215">
        <v>25</v>
      </c>
      <c r="B449" s="5"/>
      <c r="C449" s="5" t="s">
        <v>124</v>
      </c>
      <c r="D449" s="5"/>
      <c r="E449" s="5" t="s">
        <v>12</v>
      </c>
      <c r="F449" s="12" t="s">
        <v>219</v>
      </c>
      <c r="G449" s="12">
        <v>1</v>
      </c>
      <c r="H449" s="13" t="s">
        <v>74</v>
      </c>
      <c r="I449" s="12">
        <f>G449*4</f>
        <v>4</v>
      </c>
      <c r="J449" s="13" t="s">
        <v>72</v>
      </c>
      <c r="K449" s="30">
        <f t="shared" si="71"/>
        <v>1.32</v>
      </c>
      <c r="L449" s="30" t="s">
        <v>103</v>
      </c>
      <c r="M449" s="15">
        <f t="shared" si="72"/>
        <v>1320</v>
      </c>
      <c r="N449" s="13" t="s">
        <v>71</v>
      </c>
    </row>
    <row r="450" spans="1:14">
      <c r="A450" s="215">
        <v>26</v>
      </c>
      <c r="B450" s="5"/>
      <c r="C450" s="5" t="s">
        <v>1931</v>
      </c>
      <c r="D450" s="5"/>
      <c r="E450" s="5" t="s">
        <v>12</v>
      </c>
      <c r="F450" s="12" t="s">
        <v>990</v>
      </c>
      <c r="G450" s="12">
        <v>1</v>
      </c>
      <c r="H450" s="13" t="s">
        <v>74</v>
      </c>
      <c r="I450" s="12">
        <f t="shared" ref="I450" si="75">G450*1.5</f>
        <v>1.5</v>
      </c>
      <c r="J450" s="13" t="s">
        <v>72</v>
      </c>
      <c r="K450" s="30">
        <f t="shared" si="71"/>
        <v>0.495</v>
      </c>
      <c r="L450" s="30" t="s">
        <v>103</v>
      </c>
      <c r="M450" s="15">
        <f t="shared" si="72"/>
        <v>495</v>
      </c>
      <c r="N450" s="13" t="s">
        <v>71</v>
      </c>
    </row>
    <row r="451" spans="1:14">
      <c r="A451" s="215">
        <v>27</v>
      </c>
      <c r="B451" s="5"/>
      <c r="C451" s="5" t="s">
        <v>1919</v>
      </c>
      <c r="D451" s="5"/>
      <c r="E451" s="5" t="s">
        <v>12</v>
      </c>
      <c r="F451" s="12" t="s">
        <v>505</v>
      </c>
      <c r="G451" s="12">
        <v>1</v>
      </c>
      <c r="H451" s="13" t="s">
        <v>74</v>
      </c>
      <c r="I451" s="12">
        <f>G451*1</f>
        <v>1</v>
      </c>
      <c r="J451" s="13" t="s">
        <v>72</v>
      </c>
      <c r="K451" s="30">
        <f t="shared" si="71"/>
        <v>0.33</v>
      </c>
      <c r="L451" s="30" t="s">
        <v>103</v>
      </c>
      <c r="M451" s="15">
        <f t="shared" si="72"/>
        <v>330</v>
      </c>
      <c r="N451" s="13" t="s">
        <v>71</v>
      </c>
    </row>
    <row r="452" spans="1:14">
      <c r="A452" s="215">
        <v>28</v>
      </c>
      <c r="B452" s="5"/>
      <c r="C452" s="5" t="s">
        <v>832</v>
      </c>
      <c r="D452" s="5"/>
      <c r="E452" s="5" t="s">
        <v>12</v>
      </c>
      <c r="F452" s="12" t="s">
        <v>1920</v>
      </c>
      <c r="G452" s="12">
        <v>1</v>
      </c>
      <c r="H452" s="13" t="s">
        <v>74</v>
      </c>
      <c r="I452" s="12">
        <f>G452*1</f>
        <v>1</v>
      </c>
      <c r="J452" s="13" t="s">
        <v>72</v>
      </c>
      <c r="K452" s="30">
        <f t="shared" si="71"/>
        <v>0.33</v>
      </c>
      <c r="L452" s="30" t="s">
        <v>103</v>
      </c>
      <c r="M452" s="15">
        <f t="shared" si="72"/>
        <v>330</v>
      </c>
      <c r="N452" s="13" t="s">
        <v>71</v>
      </c>
    </row>
    <row r="453" spans="1:14">
      <c r="A453" s="215">
        <v>29</v>
      </c>
      <c r="B453" s="5"/>
      <c r="C453" s="5" t="s">
        <v>1114</v>
      </c>
      <c r="D453" s="5"/>
      <c r="E453" s="5" t="s">
        <v>12</v>
      </c>
      <c r="F453" s="103" t="s">
        <v>322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1"/>
        <v>0.33</v>
      </c>
      <c r="L453" s="30" t="s">
        <v>103</v>
      </c>
      <c r="M453" s="15">
        <f t="shared" si="72"/>
        <v>330</v>
      </c>
      <c r="N453" s="13" t="s">
        <v>71</v>
      </c>
    </row>
    <row r="454" spans="1:14">
      <c r="A454" s="215">
        <v>30</v>
      </c>
      <c r="B454" s="5"/>
      <c r="C454" s="5" t="s">
        <v>126</v>
      </c>
      <c r="D454" s="5"/>
      <c r="E454" s="5" t="s">
        <v>43</v>
      </c>
      <c r="F454" s="12" t="s">
        <v>2017</v>
      </c>
      <c r="G454" s="12">
        <v>2</v>
      </c>
      <c r="H454" s="13" t="s">
        <v>74</v>
      </c>
      <c r="I454" s="12">
        <f t="shared" ref="I454" si="76">G454*4</f>
        <v>8</v>
      </c>
      <c r="J454" s="13" t="s">
        <v>72</v>
      </c>
      <c r="K454" s="30">
        <f t="shared" si="71"/>
        <v>2.64</v>
      </c>
      <c r="L454" s="30" t="s">
        <v>103</v>
      </c>
      <c r="M454" s="15">
        <f t="shared" si="72"/>
        <v>2640</v>
      </c>
      <c r="N454" s="13" t="s">
        <v>71</v>
      </c>
    </row>
    <row r="455" spans="1:14">
      <c r="A455" s="215">
        <v>31</v>
      </c>
      <c r="B455" s="5"/>
      <c r="C455" s="5" t="s">
        <v>893</v>
      </c>
      <c r="D455" s="5"/>
      <c r="E455" s="5" t="s">
        <v>12</v>
      </c>
      <c r="F455" s="12" t="s">
        <v>220</v>
      </c>
      <c r="G455" s="12">
        <v>1</v>
      </c>
      <c r="H455" s="13" t="s">
        <v>74</v>
      </c>
      <c r="I455" s="12">
        <f>G455*1</f>
        <v>1</v>
      </c>
      <c r="J455" s="13" t="s">
        <v>72</v>
      </c>
      <c r="K455" s="30">
        <f t="shared" si="71"/>
        <v>0.33</v>
      </c>
      <c r="L455" s="30" t="s">
        <v>103</v>
      </c>
      <c r="M455" s="15">
        <f t="shared" si="72"/>
        <v>330</v>
      </c>
      <c r="N455" s="13" t="s">
        <v>71</v>
      </c>
    </row>
    <row r="456" spans="1:14">
      <c r="A456" s="215">
        <v>32</v>
      </c>
      <c r="B456" s="5"/>
      <c r="C456" s="5" t="s">
        <v>1193</v>
      </c>
      <c r="D456" s="5"/>
      <c r="E456" s="5" t="s">
        <v>43</v>
      </c>
      <c r="F456" s="12" t="s">
        <v>218</v>
      </c>
      <c r="G456" s="12">
        <v>1</v>
      </c>
      <c r="H456" s="13" t="s">
        <v>74</v>
      </c>
      <c r="I456" s="12">
        <f>G456*1</f>
        <v>1</v>
      </c>
      <c r="J456" s="13" t="s">
        <v>72</v>
      </c>
      <c r="K456" s="30">
        <f t="shared" si="71"/>
        <v>0.33</v>
      </c>
      <c r="L456" s="30" t="s">
        <v>103</v>
      </c>
      <c r="M456" s="15">
        <f t="shared" si="72"/>
        <v>330</v>
      </c>
      <c r="N456" s="13" t="s">
        <v>71</v>
      </c>
    </row>
    <row r="457" spans="1:14">
      <c r="A457" s="215">
        <v>33</v>
      </c>
      <c r="B457" s="5"/>
      <c r="C457" s="5" t="s">
        <v>686</v>
      </c>
      <c r="D457" s="5"/>
      <c r="E457" s="5" t="s">
        <v>12</v>
      </c>
      <c r="F457" s="12" t="s">
        <v>795</v>
      </c>
      <c r="G457" s="12">
        <v>1</v>
      </c>
      <c r="H457" s="13" t="s">
        <v>74</v>
      </c>
      <c r="I457" s="12">
        <f>G457*1.5</f>
        <v>1.5</v>
      </c>
      <c r="J457" s="13" t="s">
        <v>72</v>
      </c>
      <c r="K457" s="30">
        <f t="shared" si="71"/>
        <v>0.495</v>
      </c>
      <c r="L457" s="30" t="s">
        <v>103</v>
      </c>
      <c r="M457" s="15">
        <f t="shared" si="72"/>
        <v>495</v>
      </c>
      <c r="N457" s="13" t="s">
        <v>71</v>
      </c>
    </row>
    <row r="458" spans="1:14">
      <c r="A458" s="215">
        <v>34</v>
      </c>
      <c r="B458" s="5"/>
      <c r="C458" s="5" t="s">
        <v>1929</v>
      </c>
      <c r="D458" s="5"/>
      <c r="E458" s="5" t="s">
        <v>12</v>
      </c>
      <c r="F458" s="12" t="s">
        <v>1930</v>
      </c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71"/>
        <v>0.33</v>
      </c>
      <c r="L458" s="30" t="s">
        <v>103</v>
      </c>
      <c r="M458" s="15">
        <f t="shared" si="72"/>
        <v>330</v>
      </c>
      <c r="N458" s="13" t="s">
        <v>71</v>
      </c>
    </row>
    <row r="459" spans="1:14">
      <c r="A459" s="215">
        <v>35</v>
      </c>
      <c r="B459" s="5"/>
      <c r="C459" s="5" t="s">
        <v>52</v>
      </c>
      <c r="D459" s="5"/>
      <c r="E459" s="5" t="s">
        <v>12</v>
      </c>
      <c r="F459" s="5" t="s">
        <v>1918</v>
      </c>
      <c r="G459" s="30">
        <v>4</v>
      </c>
      <c r="H459" s="13" t="s">
        <v>74</v>
      </c>
      <c r="I459" s="12">
        <f>G459*1</f>
        <v>4</v>
      </c>
      <c r="J459" s="13" t="s">
        <v>72</v>
      </c>
      <c r="K459" s="30">
        <f t="shared" si="71"/>
        <v>1.32</v>
      </c>
      <c r="L459" s="30" t="s">
        <v>103</v>
      </c>
      <c r="M459" s="15">
        <f t="shared" si="72"/>
        <v>1320</v>
      </c>
      <c r="N459" s="13" t="s">
        <v>71</v>
      </c>
    </row>
    <row r="460" spans="1:14">
      <c r="A460" s="215">
        <v>36</v>
      </c>
      <c r="B460" s="5"/>
      <c r="C460" s="5" t="s">
        <v>2018</v>
      </c>
      <c r="D460" s="5"/>
      <c r="E460" s="5" t="s">
        <v>43</v>
      </c>
      <c r="F460" s="5" t="s">
        <v>1917</v>
      </c>
      <c r="G460" s="30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215">
        <v>37</v>
      </c>
      <c r="B461" s="5"/>
      <c r="C461" s="5" t="s">
        <v>49</v>
      </c>
      <c r="D461" s="5" t="s">
        <v>48</v>
      </c>
      <c r="E461" s="5" t="s">
        <v>1369</v>
      </c>
      <c r="F461" s="180" t="s">
        <v>75</v>
      </c>
      <c r="G461" s="12">
        <v>0</v>
      </c>
      <c r="H461" s="13" t="s">
        <v>74</v>
      </c>
      <c r="I461" s="12">
        <v>4</v>
      </c>
      <c r="J461" s="13" t="s">
        <v>72</v>
      </c>
      <c r="K461" s="12">
        <f t="shared" si="71"/>
        <v>1.32</v>
      </c>
      <c r="L461" s="13" t="s">
        <v>103</v>
      </c>
      <c r="M461" s="12">
        <f t="shared" si="72"/>
        <v>1320</v>
      </c>
      <c r="N461" s="13" t="s">
        <v>71</v>
      </c>
    </row>
    <row r="462" spans="1:14">
      <c r="A462" s="215">
        <v>38</v>
      </c>
      <c r="B462" s="5"/>
      <c r="C462" s="102" t="s">
        <v>1371</v>
      </c>
      <c r="D462" s="102" t="s">
        <v>25</v>
      </c>
      <c r="E462" s="102" t="s">
        <v>1372</v>
      </c>
      <c r="F462" s="180" t="s">
        <v>75</v>
      </c>
      <c r="G462" s="140">
        <v>0</v>
      </c>
      <c r="H462" s="141" t="s">
        <v>74</v>
      </c>
      <c r="I462" s="140">
        <v>7</v>
      </c>
      <c r="J462" s="141" t="s">
        <v>72</v>
      </c>
      <c r="K462" s="142" t="s">
        <v>1373</v>
      </c>
      <c r="L462" s="141" t="s">
        <v>103</v>
      </c>
      <c r="M462" s="142" t="s">
        <v>1374</v>
      </c>
      <c r="N462" s="141" t="s">
        <v>71</v>
      </c>
    </row>
    <row r="463" spans="1:14">
      <c r="A463" s="281" t="s">
        <v>54</v>
      </c>
      <c r="B463" s="282"/>
      <c r="C463" s="282"/>
      <c r="D463" s="282"/>
      <c r="E463" s="283"/>
      <c r="F463" s="214"/>
      <c r="G463" s="12">
        <f>SUM(G425:G462)</f>
        <v>30</v>
      </c>
      <c r="H463" s="13" t="s">
        <v>74</v>
      </c>
      <c r="I463" s="12">
        <f>SUM(I425:I461)</f>
        <v>102</v>
      </c>
      <c r="J463" s="13" t="s">
        <v>72</v>
      </c>
      <c r="K463" s="30">
        <f>I463*0.33</f>
        <v>33.660000000000004</v>
      </c>
      <c r="L463" s="30" t="s">
        <v>103</v>
      </c>
      <c r="M463" s="34">
        <f>SUM(M425:M461)</f>
        <v>33660</v>
      </c>
      <c r="N463" s="13" t="s">
        <v>71</v>
      </c>
    </row>
    <row r="466" spans="1:14">
      <c r="A466" s="286" t="s">
        <v>1932</v>
      </c>
      <c r="B466" s="286" t="s">
        <v>0</v>
      </c>
      <c r="C466" s="286" t="s">
        <v>2</v>
      </c>
      <c r="D466" s="286" t="s">
        <v>4</v>
      </c>
      <c r="E466" s="286" t="s">
        <v>1</v>
      </c>
      <c r="F466" s="286" t="s">
        <v>280</v>
      </c>
      <c r="G466" s="288" t="s">
        <v>5</v>
      </c>
      <c r="H466" s="289"/>
      <c r="I466" s="288" t="s">
        <v>6</v>
      </c>
      <c r="J466" s="289"/>
      <c r="K466" s="288" t="s">
        <v>101</v>
      </c>
      <c r="L466" s="289"/>
      <c r="M466" s="288" t="s">
        <v>102</v>
      </c>
      <c r="N466" s="289"/>
    </row>
    <row r="467" spans="1:14">
      <c r="A467" s="287"/>
      <c r="B467" s="287"/>
      <c r="C467" s="287"/>
      <c r="D467" s="287"/>
      <c r="E467" s="287"/>
      <c r="F467" s="287"/>
      <c r="G467" s="290"/>
      <c r="H467" s="291"/>
      <c r="I467" s="290"/>
      <c r="J467" s="291"/>
      <c r="K467" s="290"/>
      <c r="L467" s="291"/>
      <c r="M467" s="290"/>
      <c r="N467" s="291"/>
    </row>
    <row r="468" spans="1:14">
      <c r="A468" s="163">
        <v>1</v>
      </c>
      <c r="B468" s="16" t="s">
        <v>64</v>
      </c>
      <c r="C468" s="5" t="s">
        <v>3</v>
      </c>
      <c r="D468" s="5" t="s">
        <v>7</v>
      </c>
      <c r="E468" s="5" t="s">
        <v>8</v>
      </c>
      <c r="F468" s="12" t="s">
        <v>2587</v>
      </c>
      <c r="G468" s="12">
        <v>4</v>
      </c>
      <c r="H468" s="13" t="s">
        <v>74</v>
      </c>
      <c r="I468" s="12">
        <f t="shared" ref="I468:I470" si="77">G468*6</f>
        <v>24</v>
      </c>
      <c r="J468" s="13" t="s">
        <v>72</v>
      </c>
      <c r="K468" s="30">
        <f t="shared" ref="K468:K504" si="78">I468*0.33</f>
        <v>7.92</v>
      </c>
      <c r="L468" s="30" t="s">
        <v>103</v>
      </c>
      <c r="M468" s="15">
        <f t="shared" ref="M468:M504" si="79">K468*1000</f>
        <v>7920</v>
      </c>
      <c r="N468" s="13" t="s">
        <v>71</v>
      </c>
    </row>
    <row r="469" spans="1:14">
      <c r="A469" s="163">
        <v>2</v>
      </c>
      <c r="B469" s="162">
        <v>43689</v>
      </c>
      <c r="C469" s="5" t="s">
        <v>56</v>
      </c>
      <c r="D469" s="5" t="s">
        <v>93</v>
      </c>
      <c r="E469" s="5" t="s">
        <v>8</v>
      </c>
      <c r="F469" s="93" t="s">
        <v>2588</v>
      </c>
      <c r="G469" s="12">
        <v>3</v>
      </c>
      <c r="H469" s="13" t="s">
        <v>74</v>
      </c>
      <c r="I469" s="12">
        <f t="shared" si="77"/>
        <v>18</v>
      </c>
      <c r="J469" s="13" t="s">
        <v>72</v>
      </c>
      <c r="K469" s="30">
        <f t="shared" si="78"/>
        <v>5.94</v>
      </c>
      <c r="L469" s="30" t="s">
        <v>103</v>
      </c>
      <c r="M469" s="15">
        <f t="shared" si="79"/>
        <v>5940</v>
      </c>
      <c r="N469" s="13" t="s">
        <v>71</v>
      </c>
    </row>
    <row r="470" spans="1:14">
      <c r="A470" s="163">
        <v>3</v>
      </c>
      <c r="B470" s="5"/>
      <c r="C470" s="5" t="s">
        <v>15</v>
      </c>
      <c r="D470" s="5" t="s">
        <v>647</v>
      </c>
      <c r="E470" s="5" t="s">
        <v>8</v>
      </c>
      <c r="F470" s="12" t="s">
        <v>2589</v>
      </c>
      <c r="G470" s="12">
        <v>1</v>
      </c>
      <c r="H470" s="13" t="s">
        <v>74</v>
      </c>
      <c r="I470" s="12">
        <f t="shared" si="77"/>
        <v>6</v>
      </c>
      <c r="J470" s="13" t="s">
        <v>72</v>
      </c>
      <c r="K470" s="30">
        <f t="shared" si="78"/>
        <v>1.98</v>
      </c>
      <c r="L470" s="30" t="s">
        <v>103</v>
      </c>
      <c r="M470" s="15">
        <f t="shared" si="79"/>
        <v>1980</v>
      </c>
      <c r="N470" s="13" t="s">
        <v>71</v>
      </c>
    </row>
    <row r="471" spans="1:14">
      <c r="A471" s="163">
        <v>4</v>
      </c>
      <c r="B471" s="5"/>
      <c r="C471" s="5" t="s">
        <v>17</v>
      </c>
      <c r="D471" s="5" t="s">
        <v>16</v>
      </c>
      <c r="E471" s="5" t="s">
        <v>8</v>
      </c>
      <c r="F471" s="12" t="s">
        <v>2590</v>
      </c>
      <c r="G471" s="12">
        <v>4</v>
      </c>
      <c r="H471" s="13" t="s">
        <v>74</v>
      </c>
      <c r="I471" s="12">
        <f>G471*F3852</f>
        <v>0</v>
      </c>
      <c r="J471" s="13" t="s">
        <v>72</v>
      </c>
      <c r="K471" s="30">
        <f t="shared" si="78"/>
        <v>0</v>
      </c>
      <c r="L471" s="30" t="s">
        <v>103</v>
      </c>
      <c r="M471" s="15">
        <f t="shared" si="79"/>
        <v>0</v>
      </c>
      <c r="N471" s="13" t="s">
        <v>71</v>
      </c>
    </row>
    <row r="472" spans="1:14">
      <c r="A472" s="163">
        <v>5</v>
      </c>
      <c r="B472" s="5"/>
      <c r="C472" s="5" t="s">
        <v>251</v>
      </c>
      <c r="D472" s="5" t="s">
        <v>18</v>
      </c>
      <c r="E472" s="5" t="s">
        <v>8</v>
      </c>
      <c r="F472" s="12" t="s">
        <v>1387</v>
      </c>
      <c r="G472" s="12">
        <v>4</v>
      </c>
      <c r="H472" s="13" t="s">
        <v>74</v>
      </c>
      <c r="I472" s="12">
        <f t="shared" ref="I472:I476" si="80">G472*6</f>
        <v>24</v>
      </c>
      <c r="J472" s="13" t="s">
        <v>72</v>
      </c>
      <c r="K472" s="30">
        <f t="shared" si="78"/>
        <v>7.92</v>
      </c>
      <c r="L472" s="30" t="s">
        <v>103</v>
      </c>
      <c r="M472" s="15">
        <f t="shared" si="79"/>
        <v>7920</v>
      </c>
      <c r="N472" s="13" t="s">
        <v>71</v>
      </c>
    </row>
    <row r="473" spans="1:14">
      <c r="A473" s="163">
        <v>6</v>
      </c>
      <c r="B473" s="5"/>
      <c r="C473" s="9" t="s">
        <v>52</v>
      </c>
      <c r="D473" s="9" t="s">
        <v>51</v>
      </c>
      <c r="E473" s="9" t="s">
        <v>8</v>
      </c>
      <c r="F473" s="72" t="s">
        <v>2352</v>
      </c>
      <c r="G473" s="12">
        <v>0</v>
      </c>
      <c r="H473" s="13" t="s">
        <v>74</v>
      </c>
      <c r="I473" s="12">
        <f t="shared" si="80"/>
        <v>0</v>
      </c>
      <c r="J473" s="13" t="s">
        <v>72</v>
      </c>
      <c r="K473" s="30">
        <f t="shared" si="78"/>
        <v>0</v>
      </c>
      <c r="L473" s="30" t="s">
        <v>103</v>
      </c>
      <c r="M473" s="15">
        <f t="shared" si="79"/>
        <v>0</v>
      </c>
      <c r="N473" s="13" t="s">
        <v>71</v>
      </c>
    </row>
    <row r="474" spans="1:14">
      <c r="A474" s="163">
        <v>7</v>
      </c>
      <c r="B474" s="5"/>
      <c r="C474" s="5" t="s">
        <v>10</v>
      </c>
      <c r="D474" s="5" t="s">
        <v>93</v>
      </c>
      <c r="E474" s="5" t="s">
        <v>8</v>
      </c>
      <c r="F474" s="12" t="s">
        <v>2350</v>
      </c>
      <c r="G474" s="12">
        <v>5</v>
      </c>
      <c r="H474" s="13" t="s">
        <v>74</v>
      </c>
      <c r="I474" s="12">
        <f t="shared" si="80"/>
        <v>30</v>
      </c>
      <c r="J474" s="13" t="s">
        <v>72</v>
      </c>
      <c r="K474" s="30">
        <f t="shared" si="78"/>
        <v>9.9</v>
      </c>
      <c r="L474" s="30" t="s">
        <v>103</v>
      </c>
      <c r="M474" s="15">
        <f t="shared" si="79"/>
        <v>9900</v>
      </c>
      <c r="N474" s="13" t="s">
        <v>71</v>
      </c>
    </row>
    <row r="475" spans="1:14">
      <c r="A475" s="215">
        <v>8</v>
      </c>
      <c r="B475" s="5"/>
      <c r="C475" s="102" t="s">
        <v>26</v>
      </c>
      <c r="D475" s="102" t="s">
        <v>89</v>
      </c>
      <c r="E475" s="102" t="s">
        <v>8</v>
      </c>
      <c r="F475" s="119" t="s">
        <v>2591</v>
      </c>
      <c r="G475" s="133">
        <v>5</v>
      </c>
      <c r="H475" s="134" t="s">
        <v>74</v>
      </c>
      <c r="I475" s="133">
        <f t="shared" si="80"/>
        <v>30</v>
      </c>
      <c r="J475" s="134" t="s">
        <v>72</v>
      </c>
      <c r="K475" s="30">
        <f t="shared" si="78"/>
        <v>9.9</v>
      </c>
      <c r="L475" s="135" t="s">
        <v>103</v>
      </c>
      <c r="M475" s="136">
        <f t="shared" si="79"/>
        <v>9900</v>
      </c>
      <c r="N475" s="134" t="s">
        <v>71</v>
      </c>
    </row>
    <row r="476" spans="1:14">
      <c r="A476" s="215">
        <v>9</v>
      </c>
      <c r="B476" s="5"/>
      <c r="C476" s="5" t="s">
        <v>94</v>
      </c>
      <c r="D476" s="5" t="s">
        <v>95</v>
      </c>
      <c r="E476" s="5" t="s">
        <v>8</v>
      </c>
      <c r="F476" s="177" t="s">
        <v>75</v>
      </c>
      <c r="G476" s="12">
        <v>0</v>
      </c>
      <c r="H476" s="13" t="s">
        <v>74</v>
      </c>
      <c r="I476" s="12">
        <f t="shared" si="80"/>
        <v>0</v>
      </c>
      <c r="J476" s="13" t="s">
        <v>72</v>
      </c>
      <c r="K476" s="30">
        <f t="shared" si="78"/>
        <v>0</v>
      </c>
      <c r="L476" s="30" t="s">
        <v>103</v>
      </c>
      <c r="M476" s="15">
        <f t="shared" si="79"/>
        <v>0</v>
      </c>
      <c r="N476" s="13" t="s">
        <v>71</v>
      </c>
    </row>
    <row r="477" spans="1:14">
      <c r="A477" s="215">
        <v>10</v>
      </c>
      <c r="B477" s="5"/>
      <c r="C477" s="5" t="s">
        <v>190</v>
      </c>
      <c r="D477" s="5" t="s">
        <v>20</v>
      </c>
      <c r="E477" s="5" t="s">
        <v>173</v>
      </c>
      <c r="F477" s="12" t="s">
        <v>2592</v>
      </c>
      <c r="G477" s="12">
        <v>1</v>
      </c>
      <c r="H477" s="13" t="s">
        <v>74</v>
      </c>
      <c r="I477" s="12">
        <f>G477*7</f>
        <v>7</v>
      </c>
      <c r="J477" s="13" t="s">
        <v>72</v>
      </c>
      <c r="K477" s="30">
        <f t="shared" si="78"/>
        <v>2.31</v>
      </c>
      <c r="L477" s="30" t="s">
        <v>103</v>
      </c>
      <c r="M477" s="15">
        <f t="shared" si="79"/>
        <v>2310</v>
      </c>
      <c r="N477" s="13" t="s">
        <v>71</v>
      </c>
    </row>
    <row r="478" spans="1:14">
      <c r="A478" s="215">
        <v>11</v>
      </c>
      <c r="B478" s="5"/>
      <c r="C478" s="5" t="s">
        <v>34</v>
      </c>
      <c r="D478" s="5" t="s">
        <v>134</v>
      </c>
      <c r="E478" s="5" t="s">
        <v>173</v>
      </c>
      <c r="F478" s="181" t="s">
        <v>2593</v>
      </c>
      <c r="G478" s="12">
        <v>1</v>
      </c>
      <c r="H478" s="13" t="s">
        <v>74</v>
      </c>
      <c r="I478" s="12">
        <f>G478*7</f>
        <v>7</v>
      </c>
      <c r="J478" s="13" t="s">
        <v>72</v>
      </c>
      <c r="K478" s="30">
        <f t="shared" si="78"/>
        <v>2.31</v>
      </c>
      <c r="L478" s="30" t="s">
        <v>103</v>
      </c>
      <c r="M478" s="15">
        <f t="shared" si="79"/>
        <v>2310</v>
      </c>
      <c r="N478" s="13" t="s">
        <v>71</v>
      </c>
    </row>
    <row r="479" spans="1:14">
      <c r="A479" s="215">
        <v>12</v>
      </c>
      <c r="B479" s="5"/>
      <c r="C479" s="5" t="s">
        <v>23</v>
      </c>
      <c r="D479" s="5" t="s">
        <v>136</v>
      </c>
      <c r="E479" s="5" t="s">
        <v>12</v>
      </c>
      <c r="F479" s="5" t="s">
        <v>2024</v>
      </c>
      <c r="G479" s="12">
        <v>1</v>
      </c>
      <c r="H479" s="13" t="s">
        <v>74</v>
      </c>
      <c r="I479" s="12">
        <f t="shared" ref="I479:I488" si="81">G479*1</f>
        <v>1</v>
      </c>
      <c r="J479" s="13" t="s">
        <v>72</v>
      </c>
      <c r="K479" s="30">
        <f t="shared" si="78"/>
        <v>0.33</v>
      </c>
      <c r="L479" s="30" t="s">
        <v>103</v>
      </c>
      <c r="M479" s="15">
        <f t="shared" si="79"/>
        <v>330</v>
      </c>
      <c r="N479" s="13" t="s">
        <v>71</v>
      </c>
    </row>
    <row r="480" spans="1:14">
      <c r="A480" s="215">
        <v>13</v>
      </c>
      <c r="B480" s="5"/>
      <c r="C480" s="5" t="s">
        <v>90</v>
      </c>
      <c r="D480" s="5" t="s">
        <v>91</v>
      </c>
      <c r="E480" s="5" t="s">
        <v>12</v>
      </c>
      <c r="F480" s="12" t="s">
        <v>1342</v>
      </c>
      <c r="G480" s="12">
        <v>1</v>
      </c>
      <c r="H480" s="13" t="s">
        <v>74</v>
      </c>
      <c r="I480" s="12">
        <f t="shared" si="81"/>
        <v>1</v>
      </c>
      <c r="J480" s="13" t="s">
        <v>72</v>
      </c>
      <c r="K480" s="30">
        <f t="shared" si="78"/>
        <v>0.33</v>
      </c>
      <c r="L480" s="30" t="s">
        <v>103</v>
      </c>
      <c r="M480" s="15">
        <f t="shared" si="79"/>
        <v>330</v>
      </c>
      <c r="N480" s="13" t="s">
        <v>71</v>
      </c>
    </row>
    <row r="481" spans="1:14">
      <c r="A481" s="215">
        <v>14</v>
      </c>
      <c r="B481" s="5"/>
      <c r="C481" s="5" t="s">
        <v>81</v>
      </c>
      <c r="D481" s="5" t="s">
        <v>82</v>
      </c>
      <c r="E481" s="5" t="s">
        <v>12</v>
      </c>
      <c r="F481" s="181" t="s">
        <v>2355</v>
      </c>
      <c r="G481" s="12">
        <v>1</v>
      </c>
      <c r="H481" s="13" t="s">
        <v>74</v>
      </c>
      <c r="I481" s="12">
        <f t="shared" si="81"/>
        <v>1</v>
      </c>
      <c r="J481" s="13" t="s">
        <v>72</v>
      </c>
      <c r="K481" s="30">
        <f t="shared" si="78"/>
        <v>0.33</v>
      </c>
      <c r="L481" s="30" t="s">
        <v>103</v>
      </c>
      <c r="M481" s="15">
        <f t="shared" si="79"/>
        <v>330</v>
      </c>
      <c r="N481" s="13" t="s">
        <v>71</v>
      </c>
    </row>
    <row r="482" spans="1:14">
      <c r="A482" s="215">
        <v>15</v>
      </c>
      <c r="B482" s="5"/>
      <c r="C482" s="5" t="s">
        <v>11</v>
      </c>
      <c r="D482" s="5" t="s">
        <v>13</v>
      </c>
      <c r="E482" s="5" t="s">
        <v>12</v>
      </c>
      <c r="F482" s="181" t="s">
        <v>2594</v>
      </c>
      <c r="G482" s="12">
        <v>1</v>
      </c>
      <c r="H482" s="13" t="s">
        <v>74</v>
      </c>
      <c r="I482" s="12">
        <f t="shared" si="81"/>
        <v>1</v>
      </c>
      <c r="J482" s="13" t="s">
        <v>72</v>
      </c>
      <c r="K482" s="30">
        <f t="shared" si="78"/>
        <v>0.33</v>
      </c>
      <c r="L482" s="30" t="s">
        <v>103</v>
      </c>
      <c r="M482" s="15">
        <f t="shared" si="79"/>
        <v>330</v>
      </c>
      <c r="N482" s="13" t="s">
        <v>71</v>
      </c>
    </row>
    <row r="483" spans="1:14">
      <c r="A483" s="215">
        <v>16</v>
      </c>
      <c r="B483" s="5"/>
      <c r="C483" s="5" t="s">
        <v>28</v>
      </c>
      <c r="D483" s="5" t="s">
        <v>27</v>
      </c>
      <c r="E483" s="5" t="s">
        <v>12</v>
      </c>
      <c r="F483" s="12" t="s">
        <v>1913</v>
      </c>
      <c r="G483" s="12">
        <v>1</v>
      </c>
      <c r="H483" s="13" t="s">
        <v>74</v>
      </c>
      <c r="I483" s="12">
        <f t="shared" si="81"/>
        <v>1</v>
      </c>
      <c r="J483" s="13" t="s">
        <v>72</v>
      </c>
      <c r="K483" s="30">
        <f t="shared" si="78"/>
        <v>0.33</v>
      </c>
      <c r="L483" s="30" t="s">
        <v>103</v>
      </c>
      <c r="M483" s="15">
        <f t="shared" si="79"/>
        <v>330</v>
      </c>
      <c r="N483" s="13" t="s">
        <v>71</v>
      </c>
    </row>
    <row r="484" spans="1:14">
      <c r="A484" s="215">
        <v>17</v>
      </c>
      <c r="B484" s="5"/>
      <c r="C484" s="102" t="s">
        <v>30</v>
      </c>
      <c r="D484" s="102" t="s">
        <v>29</v>
      </c>
      <c r="E484" s="102" t="s">
        <v>12</v>
      </c>
      <c r="F484" s="133" t="s">
        <v>2045</v>
      </c>
      <c r="G484" s="133">
        <v>2</v>
      </c>
      <c r="H484" s="134" t="s">
        <v>74</v>
      </c>
      <c r="I484" s="133">
        <f t="shared" si="81"/>
        <v>2</v>
      </c>
      <c r="J484" s="134" t="s">
        <v>72</v>
      </c>
      <c r="K484" s="135">
        <f t="shared" si="78"/>
        <v>0.66</v>
      </c>
      <c r="L484" s="135" t="s">
        <v>103</v>
      </c>
      <c r="M484" s="136">
        <f t="shared" si="79"/>
        <v>660</v>
      </c>
      <c r="N484" s="134" t="s">
        <v>71</v>
      </c>
    </row>
    <row r="485" spans="1:14">
      <c r="A485" s="215">
        <v>18</v>
      </c>
      <c r="B485" s="5"/>
      <c r="C485" s="5" t="s">
        <v>32</v>
      </c>
      <c r="D485" s="5" t="s">
        <v>33</v>
      </c>
      <c r="E485" s="5" t="s">
        <v>12</v>
      </c>
      <c r="F485" s="181" t="s">
        <v>1523</v>
      </c>
      <c r="G485" s="12">
        <v>1</v>
      </c>
      <c r="H485" s="13" t="s">
        <v>74</v>
      </c>
      <c r="I485" s="12">
        <f t="shared" si="81"/>
        <v>1</v>
      </c>
      <c r="J485" s="13" t="s">
        <v>72</v>
      </c>
      <c r="K485" s="30">
        <f t="shared" si="78"/>
        <v>0.33</v>
      </c>
      <c r="L485" s="30" t="s">
        <v>103</v>
      </c>
      <c r="M485" s="15">
        <f t="shared" si="79"/>
        <v>330</v>
      </c>
      <c r="N485" s="13" t="s">
        <v>71</v>
      </c>
    </row>
    <row r="486" spans="1:14">
      <c r="A486" s="215">
        <v>19</v>
      </c>
      <c r="B486" s="5"/>
      <c r="C486" s="5" t="s">
        <v>38</v>
      </c>
      <c r="D486" s="5" t="s">
        <v>37</v>
      </c>
      <c r="E486" s="5" t="s">
        <v>12</v>
      </c>
      <c r="F486" s="12" t="s">
        <v>2595</v>
      </c>
      <c r="G486" s="12">
        <v>1</v>
      </c>
      <c r="H486" s="13" t="s">
        <v>74</v>
      </c>
      <c r="I486" s="12">
        <f t="shared" si="81"/>
        <v>1</v>
      </c>
      <c r="J486" s="13" t="s">
        <v>72</v>
      </c>
      <c r="K486" s="30">
        <f t="shared" si="78"/>
        <v>0.33</v>
      </c>
      <c r="L486" s="30" t="s">
        <v>103</v>
      </c>
      <c r="M486" s="15">
        <f t="shared" si="79"/>
        <v>330</v>
      </c>
      <c r="N486" s="13" t="s">
        <v>71</v>
      </c>
    </row>
    <row r="487" spans="1:14">
      <c r="A487" s="215">
        <v>20</v>
      </c>
      <c r="B487" s="5"/>
      <c r="C487" s="5" t="s">
        <v>40</v>
      </c>
      <c r="D487" s="5" t="s">
        <v>39</v>
      </c>
      <c r="E487" s="5" t="s">
        <v>12</v>
      </c>
      <c r="F487" s="12" t="s">
        <v>2596</v>
      </c>
      <c r="G487" s="12">
        <v>1</v>
      </c>
      <c r="H487" s="13" t="s">
        <v>74</v>
      </c>
      <c r="I487" s="12">
        <f t="shared" si="81"/>
        <v>1</v>
      </c>
      <c r="J487" s="13" t="s">
        <v>72</v>
      </c>
      <c r="K487" s="30">
        <f t="shared" si="78"/>
        <v>0.33</v>
      </c>
      <c r="L487" s="30" t="s">
        <v>103</v>
      </c>
      <c r="M487" s="15">
        <f t="shared" si="79"/>
        <v>330</v>
      </c>
      <c r="N487" s="13" t="s">
        <v>71</v>
      </c>
    </row>
    <row r="488" spans="1:14">
      <c r="A488" s="215">
        <v>21</v>
      </c>
      <c r="B488" s="5"/>
      <c r="C488" s="5" t="s">
        <v>52</v>
      </c>
      <c r="D488" s="5" t="s">
        <v>79</v>
      </c>
      <c r="E488" s="5" t="s">
        <v>12</v>
      </c>
      <c r="F488" s="12" t="s">
        <v>1962</v>
      </c>
      <c r="G488" s="12">
        <v>1</v>
      </c>
      <c r="H488" s="13" t="s">
        <v>74</v>
      </c>
      <c r="I488" s="12">
        <f t="shared" si="81"/>
        <v>1</v>
      </c>
      <c r="J488" s="13" t="s">
        <v>72</v>
      </c>
      <c r="K488" s="30">
        <f t="shared" si="78"/>
        <v>0.33</v>
      </c>
      <c r="L488" s="30" t="s">
        <v>103</v>
      </c>
      <c r="M488" s="15">
        <f t="shared" si="79"/>
        <v>330</v>
      </c>
      <c r="N488" s="13" t="s">
        <v>71</v>
      </c>
    </row>
    <row r="489" spans="1:14">
      <c r="A489" s="215">
        <v>22</v>
      </c>
      <c r="B489" s="5"/>
      <c r="C489" s="102" t="s">
        <v>45</v>
      </c>
      <c r="D489" s="102" t="s">
        <v>44</v>
      </c>
      <c r="E489" s="102" t="s">
        <v>43</v>
      </c>
      <c r="F489" s="119" t="s">
        <v>2597</v>
      </c>
      <c r="G489" s="133">
        <v>2</v>
      </c>
      <c r="H489" s="134" t="s">
        <v>74</v>
      </c>
      <c r="I489" s="133">
        <f>G489*1.5</f>
        <v>3</v>
      </c>
      <c r="J489" s="134" t="s">
        <v>72</v>
      </c>
      <c r="K489" s="135">
        <f t="shared" si="78"/>
        <v>0.99</v>
      </c>
      <c r="L489" s="135" t="s">
        <v>103</v>
      </c>
      <c r="M489" s="136">
        <f t="shared" si="79"/>
        <v>990</v>
      </c>
      <c r="N489" s="134" t="s">
        <v>71</v>
      </c>
    </row>
    <row r="490" spans="1:14">
      <c r="A490" s="215">
        <v>23</v>
      </c>
      <c r="B490" s="5"/>
      <c r="C490" s="5" t="s">
        <v>1390</v>
      </c>
      <c r="D490" s="5" t="s">
        <v>46</v>
      </c>
      <c r="E490" s="5" t="s">
        <v>43</v>
      </c>
      <c r="F490" s="12" t="s">
        <v>2598</v>
      </c>
      <c r="G490" s="133">
        <v>2</v>
      </c>
      <c r="H490" s="13" t="s">
        <v>74</v>
      </c>
      <c r="I490" s="12">
        <f>G490*1.5</f>
        <v>3</v>
      </c>
      <c r="J490" s="13" t="s">
        <v>72</v>
      </c>
      <c r="K490" s="30">
        <f t="shared" si="78"/>
        <v>0.99</v>
      </c>
      <c r="L490" s="30" t="s">
        <v>103</v>
      </c>
      <c r="M490" s="15">
        <f t="shared" si="79"/>
        <v>990</v>
      </c>
      <c r="N490" s="13" t="s">
        <v>71</v>
      </c>
    </row>
    <row r="491" spans="1:14">
      <c r="A491" s="215">
        <v>24</v>
      </c>
      <c r="B491" s="5"/>
      <c r="C491" s="5" t="s">
        <v>42</v>
      </c>
      <c r="D491" s="5" t="s">
        <v>41</v>
      </c>
      <c r="E491" s="5" t="s">
        <v>43</v>
      </c>
      <c r="F491" s="181" t="s">
        <v>2599</v>
      </c>
      <c r="G491" s="12">
        <v>1</v>
      </c>
      <c r="H491" s="13" t="s">
        <v>74</v>
      </c>
      <c r="I491" s="12">
        <f>G491*1.5</f>
        <v>1.5</v>
      </c>
      <c r="J491" s="13" t="s">
        <v>72</v>
      </c>
      <c r="K491" s="30">
        <f t="shared" si="78"/>
        <v>0.495</v>
      </c>
      <c r="L491" s="30" t="s">
        <v>103</v>
      </c>
      <c r="M491" s="15">
        <f t="shared" si="79"/>
        <v>495</v>
      </c>
      <c r="N491" s="13" t="s">
        <v>71</v>
      </c>
    </row>
    <row r="492" spans="1:14">
      <c r="A492" s="215">
        <v>25</v>
      </c>
      <c r="B492" s="5"/>
      <c r="C492" s="5" t="s">
        <v>1168</v>
      </c>
      <c r="D492" s="5"/>
      <c r="E492" s="5" t="s">
        <v>43</v>
      </c>
      <c r="F492" s="12" t="s">
        <v>1106</v>
      </c>
      <c r="G492" s="12">
        <v>1</v>
      </c>
      <c r="H492" s="13" t="s">
        <v>74</v>
      </c>
      <c r="I492" s="12">
        <f>G492*4</f>
        <v>4</v>
      </c>
      <c r="J492" s="13" t="s">
        <v>72</v>
      </c>
      <c r="K492" s="30">
        <f t="shared" si="78"/>
        <v>1.32</v>
      </c>
      <c r="L492" s="30" t="s">
        <v>103</v>
      </c>
      <c r="M492" s="15">
        <f t="shared" si="79"/>
        <v>1320</v>
      </c>
      <c r="N492" s="13" t="s">
        <v>71</v>
      </c>
    </row>
    <row r="493" spans="1:14">
      <c r="A493" s="215">
        <v>26</v>
      </c>
      <c r="B493" s="5"/>
      <c r="C493" s="5" t="s">
        <v>2034</v>
      </c>
      <c r="D493" s="5"/>
      <c r="E493" s="5" t="s">
        <v>43</v>
      </c>
      <c r="F493" s="12" t="s">
        <v>2035</v>
      </c>
      <c r="G493" s="12">
        <v>1</v>
      </c>
      <c r="H493" s="13" t="s">
        <v>74</v>
      </c>
      <c r="I493" s="12">
        <f t="shared" ref="I493" si="82">G493*1.5</f>
        <v>1.5</v>
      </c>
      <c r="J493" s="13" t="s">
        <v>72</v>
      </c>
      <c r="K493" s="30">
        <f t="shared" si="78"/>
        <v>0.495</v>
      </c>
      <c r="L493" s="30" t="s">
        <v>103</v>
      </c>
      <c r="M493" s="15">
        <f t="shared" si="79"/>
        <v>495</v>
      </c>
      <c r="N493" s="13" t="s">
        <v>71</v>
      </c>
    </row>
    <row r="494" spans="1:14">
      <c r="A494" s="215">
        <v>27</v>
      </c>
      <c r="B494" s="5"/>
      <c r="C494" s="5" t="s">
        <v>1919</v>
      </c>
      <c r="D494" s="5"/>
      <c r="E494" s="5" t="s">
        <v>12</v>
      </c>
      <c r="F494" s="12" t="s">
        <v>505</v>
      </c>
      <c r="G494" s="12">
        <v>1</v>
      </c>
      <c r="H494" s="13" t="s">
        <v>74</v>
      </c>
      <c r="I494" s="12">
        <f>G494*1</f>
        <v>1</v>
      </c>
      <c r="J494" s="13" t="s">
        <v>72</v>
      </c>
      <c r="K494" s="30">
        <f t="shared" si="78"/>
        <v>0.33</v>
      </c>
      <c r="L494" s="30" t="s">
        <v>103</v>
      </c>
      <c r="M494" s="15">
        <f t="shared" si="79"/>
        <v>330</v>
      </c>
      <c r="N494" s="13" t="s">
        <v>71</v>
      </c>
    </row>
    <row r="495" spans="1:14">
      <c r="A495" s="215">
        <v>28</v>
      </c>
      <c r="B495" s="5"/>
      <c r="C495" s="5" t="s">
        <v>832</v>
      </c>
      <c r="D495" s="5"/>
      <c r="E495" s="5" t="s">
        <v>12</v>
      </c>
      <c r="F495" s="12" t="s">
        <v>1920</v>
      </c>
      <c r="G495" s="12">
        <v>1</v>
      </c>
      <c r="H495" s="13" t="s">
        <v>74</v>
      </c>
      <c r="I495" s="12">
        <f>G495*1</f>
        <v>1</v>
      </c>
      <c r="J495" s="13" t="s">
        <v>72</v>
      </c>
      <c r="K495" s="30">
        <f t="shared" si="78"/>
        <v>0.33</v>
      </c>
      <c r="L495" s="30" t="s">
        <v>103</v>
      </c>
      <c r="M495" s="15">
        <f t="shared" si="79"/>
        <v>330</v>
      </c>
      <c r="N495" s="13" t="s">
        <v>71</v>
      </c>
    </row>
    <row r="496" spans="1:14">
      <c r="A496" s="215">
        <v>29</v>
      </c>
      <c r="B496" s="5"/>
      <c r="C496" s="5" t="s">
        <v>1114</v>
      </c>
      <c r="D496" s="5"/>
      <c r="E496" s="5" t="s">
        <v>12</v>
      </c>
      <c r="F496" s="103" t="s">
        <v>322</v>
      </c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78"/>
        <v>0.33</v>
      </c>
      <c r="L496" s="30" t="s">
        <v>103</v>
      </c>
      <c r="M496" s="15">
        <f t="shared" si="79"/>
        <v>330</v>
      </c>
      <c r="N496" s="13" t="s">
        <v>71</v>
      </c>
    </row>
    <row r="497" spans="1:14">
      <c r="A497" s="215">
        <v>30</v>
      </c>
      <c r="B497" s="5"/>
      <c r="C497" s="5" t="s">
        <v>126</v>
      </c>
      <c r="D497" s="5"/>
      <c r="E497" s="5" t="s">
        <v>43</v>
      </c>
      <c r="F497" s="12" t="s">
        <v>271</v>
      </c>
      <c r="G497" s="12">
        <v>1</v>
      </c>
      <c r="H497" s="13" t="s">
        <v>74</v>
      </c>
      <c r="I497" s="12">
        <f t="shared" ref="I497" si="83">G497*4</f>
        <v>4</v>
      </c>
      <c r="J497" s="13" t="s">
        <v>72</v>
      </c>
      <c r="K497" s="30">
        <f t="shared" si="78"/>
        <v>1.32</v>
      </c>
      <c r="L497" s="30" t="s">
        <v>103</v>
      </c>
      <c r="M497" s="15">
        <f t="shared" si="79"/>
        <v>1320</v>
      </c>
      <c r="N497" s="13" t="s">
        <v>71</v>
      </c>
    </row>
    <row r="498" spans="1:14">
      <c r="A498" s="215">
        <v>31</v>
      </c>
      <c r="B498" s="5"/>
      <c r="C498" s="5" t="s">
        <v>893</v>
      </c>
      <c r="D498" s="5"/>
      <c r="E498" s="5" t="s">
        <v>12</v>
      </c>
      <c r="F498" s="12" t="s">
        <v>220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78"/>
        <v>0.33</v>
      </c>
      <c r="L498" s="30" t="s">
        <v>103</v>
      </c>
      <c r="M498" s="15">
        <f t="shared" si="79"/>
        <v>330</v>
      </c>
      <c r="N498" s="13" t="s">
        <v>71</v>
      </c>
    </row>
    <row r="499" spans="1:14">
      <c r="A499" s="215">
        <v>32</v>
      </c>
      <c r="B499" s="5"/>
      <c r="C499" s="5" t="s">
        <v>1193</v>
      </c>
      <c r="D499" s="5"/>
      <c r="E499" s="5" t="s">
        <v>43</v>
      </c>
      <c r="F499" s="12" t="s">
        <v>218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78"/>
        <v>0.33</v>
      </c>
      <c r="L499" s="30" t="s">
        <v>103</v>
      </c>
      <c r="M499" s="15">
        <f t="shared" si="79"/>
        <v>330</v>
      </c>
      <c r="N499" s="13" t="s">
        <v>71</v>
      </c>
    </row>
    <row r="500" spans="1:14">
      <c r="A500" s="215">
        <v>33</v>
      </c>
      <c r="B500" s="5"/>
      <c r="C500" s="5" t="s">
        <v>686</v>
      </c>
      <c r="D500" s="5"/>
      <c r="E500" s="5" t="s">
        <v>12</v>
      </c>
      <c r="F500" s="12" t="s">
        <v>795</v>
      </c>
      <c r="G500" s="12">
        <v>1</v>
      </c>
      <c r="H500" s="13" t="s">
        <v>74</v>
      </c>
      <c r="I500" s="12">
        <f>G500*1.5</f>
        <v>1.5</v>
      </c>
      <c r="J500" s="13" t="s">
        <v>72</v>
      </c>
      <c r="K500" s="30">
        <f t="shared" si="78"/>
        <v>0.495</v>
      </c>
      <c r="L500" s="30" t="s">
        <v>103</v>
      </c>
      <c r="M500" s="15">
        <f t="shared" si="79"/>
        <v>495</v>
      </c>
      <c r="N500" s="13" t="s">
        <v>71</v>
      </c>
    </row>
    <row r="501" spans="1:14">
      <c r="A501" s="215">
        <v>34</v>
      </c>
      <c r="B501" s="5"/>
      <c r="C501" s="5" t="s">
        <v>1929</v>
      </c>
      <c r="D501" s="5"/>
      <c r="E501" s="5" t="s">
        <v>12</v>
      </c>
      <c r="F501" s="12" t="s">
        <v>1930</v>
      </c>
      <c r="G501" s="30">
        <v>2</v>
      </c>
      <c r="H501" s="13" t="s">
        <v>74</v>
      </c>
      <c r="I501" s="12">
        <f>G501*1</f>
        <v>2</v>
      </c>
      <c r="J501" s="13" t="s">
        <v>72</v>
      </c>
      <c r="K501" s="30">
        <f t="shared" si="78"/>
        <v>0.66</v>
      </c>
      <c r="L501" s="30" t="s">
        <v>103</v>
      </c>
      <c r="M501" s="15">
        <f t="shared" si="79"/>
        <v>660</v>
      </c>
      <c r="N501" s="13" t="s">
        <v>71</v>
      </c>
    </row>
    <row r="502" spans="1:14">
      <c r="A502" s="215">
        <v>35</v>
      </c>
      <c r="B502" s="5"/>
      <c r="C502" s="5" t="s">
        <v>52</v>
      </c>
      <c r="D502" s="5"/>
      <c r="E502" s="5" t="s">
        <v>12</v>
      </c>
      <c r="F502" s="5" t="s">
        <v>390</v>
      </c>
      <c r="G502" s="30">
        <v>3</v>
      </c>
      <c r="H502" s="13" t="s">
        <v>74</v>
      </c>
      <c r="I502" s="12">
        <f>G502*1</f>
        <v>3</v>
      </c>
      <c r="J502" s="13" t="s">
        <v>72</v>
      </c>
      <c r="K502" s="30">
        <f t="shared" si="78"/>
        <v>0.99</v>
      </c>
      <c r="L502" s="30" t="s">
        <v>103</v>
      </c>
      <c r="M502" s="15">
        <f t="shared" si="79"/>
        <v>990</v>
      </c>
      <c r="N502" s="13" t="s">
        <v>71</v>
      </c>
    </row>
    <row r="503" spans="1:14">
      <c r="A503" s="215">
        <v>36</v>
      </c>
      <c r="B503" s="5"/>
      <c r="C503" s="5" t="s">
        <v>2600</v>
      </c>
      <c r="D503" s="5"/>
      <c r="E503" s="5" t="s">
        <v>43</v>
      </c>
      <c r="F503" s="5" t="s">
        <v>219</v>
      </c>
      <c r="G503" s="30">
        <v>1</v>
      </c>
      <c r="H503" s="13" t="s">
        <v>74</v>
      </c>
      <c r="I503" s="12">
        <f>G503*1</f>
        <v>1</v>
      </c>
      <c r="J503" s="13" t="s">
        <v>72</v>
      </c>
      <c r="K503" s="30">
        <f t="shared" si="78"/>
        <v>0.33</v>
      </c>
      <c r="L503" s="30" t="s">
        <v>103</v>
      </c>
      <c r="M503" s="15">
        <f t="shared" si="79"/>
        <v>330</v>
      </c>
      <c r="N503" s="13" t="s">
        <v>71</v>
      </c>
    </row>
    <row r="504" spans="1:14">
      <c r="A504" s="215">
        <v>37</v>
      </c>
      <c r="B504" s="5"/>
      <c r="C504" s="5" t="s">
        <v>49</v>
      </c>
      <c r="D504" s="5" t="s">
        <v>48</v>
      </c>
      <c r="E504" s="5" t="s">
        <v>1369</v>
      </c>
      <c r="F504" s="5" t="s">
        <v>2031</v>
      </c>
      <c r="G504" s="12">
        <v>0</v>
      </c>
      <c r="H504" s="13" t="s">
        <v>74</v>
      </c>
      <c r="I504" s="12">
        <v>4</v>
      </c>
      <c r="J504" s="13" t="s">
        <v>72</v>
      </c>
      <c r="K504" s="12">
        <f t="shared" si="78"/>
        <v>1.32</v>
      </c>
      <c r="L504" s="13" t="s">
        <v>103</v>
      </c>
      <c r="M504" s="12">
        <f t="shared" si="79"/>
        <v>1320</v>
      </c>
      <c r="N504" s="13" t="s">
        <v>71</v>
      </c>
    </row>
    <row r="505" spans="1:14">
      <c r="A505" s="215">
        <v>38</v>
      </c>
      <c r="B505" s="5"/>
      <c r="C505" s="102" t="s">
        <v>1371</v>
      </c>
      <c r="D505" s="102" t="s">
        <v>25</v>
      </c>
      <c r="E505" s="102" t="s">
        <v>1372</v>
      </c>
      <c r="F505" s="160" t="s">
        <v>2032</v>
      </c>
      <c r="G505" s="140">
        <v>1</v>
      </c>
      <c r="H505" s="141" t="s">
        <v>74</v>
      </c>
      <c r="I505" s="140">
        <v>7</v>
      </c>
      <c r="J505" s="141" t="s">
        <v>72</v>
      </c>
      <c r="K505" s="142" t="s">
        <v>1373</v>
      </c>
      <c r="L505" s="141" t="s">
        <v>103</v>
      </c>
      <c r="M505" s="142" t="s">
        <v>1374</v>
      </c>
      <c r="N505" s="141" t="s">
        <v>71</v>
      </c>
    </row>
    <row r="506" spans="1:14">
      <c r="A506" s="281" t="s">
        <v>54</v>
      </c>
      <c r="B506" s="282"/>
      <c r="C506" s="282"/>
      <c r="D506" s="282"/>
      <c r="E506" s="283"/>
      <c r="F506" s="214"/>
      <c r="G506" s="12">
        <f>SUM(G468:G505)</f>
        <v>60</v>
      </c>
      <c r="H506" s="13" t="s">
        <v>74</v>
      </c>
      <c r="I506" s="12">
        <f>SUM(I468:I504)</f>
        <v>190.5</v>
      </c>
      <c r="J506" s="13" t="s">
        <v>72</v>
      </c>
      <c r="K506" s="30">
        <f>I506*0.33</f>
        <v>62.865000000000002</v>
      </c>
      <c r="L506" s="30" t="s">
        <v>103</v>
      </c>
      <c r="M506" s="34">
        <f>SUM(M468:M504)</f>
        <v>62865</v>
      </c>
      <c r="N506" s="13" t="s">
        <v>71</v>
      </c>
    </row>
    <row r="508" spans="1:14">
      <c r="A508" s="286" t="s">
        <v>1932</v>
      </c>
      <c r="B508" s="286" t="s">
        <v>0</v>
      </c>
      <c r="C508" s="286" t="s">
        <v>2</v>
      </c>
      <c r="D508" s="286" t="s">
        <v>4</v>
      </c>
      <c r="E508" s="286" t="s">
        <v>1</v>
      </c>
      <c r="F508" s="286" t="s">
        <v>280</v>
      </c>
      <c r="G508" s="288" t="s">
        <v>5</v>
      </c>
      <c r="H508" s="289"/>
      <c r="I508" s="288" t="s">
        <v>6</v>
      </c>
      <c r="J508" s="289"/>
      <c r="K508" s="288" t="s">
        <v>101</v>
      </c>
      <c r="L508" s="289"/>
      <c r="M508" s="288" t="s">
        <v>102</v>
      </c>
      <c r="N508" s="289"/>
    </row>
    <row r="509" spans="1:14">
      <c r="A509" s="287"/>
      <c r="B509" s="287"/>
      <c r="C509" s="287"/>
      <c r="D509" s="287"/>
      <c r="E509" s="287"/>
      <c r="F509" s="287"/>
      <c r="G509" s="290"/>
      <c r="H509" s="291"/>
      <c r="I509" s="290"/>
      <c r="J509" s="291"/>
      <c r="K509" s="290"/>
      <c r="L509" s="291"/>
      <c r="M509" s="290"/>
      <c r="N509" s="291"/>
    </row>
    <row r="510" spans="1:14">
      <c r="A510" s="163">
        <v>1</v>
      </c>
      <c r="B510" s="16" t="s">
        <v>1146</v>
      </c>
      <c r="C510" s="5" t="s">
        <v>3</v>
      </c>
      <c r="D510" s="5" t="s">
        <v>7</v>
      </c>
      <c r="E510" s="5" t="s">
        <v>8</v>
      </c>
      <c r="F510" s="12" t="s">
        <v>2601</v>
      </c>
      <c r="G510" s="12">
        <v>4</v>
      </c>
      <c r="H510" s="13" t="s">
        <v>74</v>
      </c>
      <c r="I510" s="12">
        <f t="shared" ref="I510:I512" si="84">G510*6</f>
        <v>24</v>
      </c>
      <c r="J510" s="13" t="s">
        <v>72</v>
      </c>
      <c r="K510" s="30">
        <f t="shared" ref="K510:K546" si="85">I510*0.33</f>
        <v>7.92</v>
      </c>
      <c r="L510" s="30" t="s">
        <v>103</v>
      </c>
      <c r="M510" s="15">
        <f t="shared" ref="M510:M546" si="86">K510*1000</f>
        <v>7920</v>
      </c>
      <c r="N510" s="13" t="s">
        <v>71</v>
      </c>
    </row>
    <row r="511" spans="1:14">
      <c r="A511" s="163">
        <v>2</v>
      </c>
      <c r="B511" s="162">
        <v>43690</v>
      </c>
      <c r="C511" s="5" t="s">
        <v>56</v>
      </c>
      <c r="D511" s="5" t="s">
        <v>93</v>
      </c>
      <c r="E511" s="5" t="s">
        <v>8</v>
      </c>
      <c r="F511" s="93" t="s">
        <v>2361</v>
      </c>
      <c r="G511" s="12">
        <v>0</v>
      </c>
      <c r="H511" s="13" t="s">
        <v>74</v>
      </c>
      <c r="I511" s="12">
        <f t="shared" si="84"/>
        <v>0</v>
      </c>
      <c r="J511" s="13" t="s">
        <v>72</v>
      </c>
      <c r="K511" s="30">
        <f t="shared" si="85"/>
        <v>0</v>
      </c>
      <c r="L511" s="30" t="s">
        <v>103</v>
      </c>
      <c r="M511" s="15">
        <f t="shared" si="86"/>
        <v>0</v>
      </c>
      <c r="N511" s="13" t="s">
        <v>71</v>
      </c>
    </row>
    <row r="512" spans="1:14">
      <c r="A512" s="163">
        <v>3</v>
      </c>
      <c r="B512" s="5"/>
      <c r="C512" s="5" t="s">
        <v>15</v>
      </c>
      <c r="D512" s="5" t="s">
        <v>647</v>
      </c>
      <c r="E512" s="5" t="s">
        <v>8</v>
      </c>
      <c r="F512" s="181" t="s">
        <v>1265</v>
      </c>
      <c r="G512" s="12">
        <v>1</v>
      </c>
      <c r="H512" s="13" t="s">
        <v>74</v>
      </c>
      <c r="I512" s="12">
        <f t="shared" si="84"/>
        <v>6</v>
      </c>
      <c r="J512" s="13" t="s">
        <v>72</v>
      </c>
      <c r="K512" s="30">
        <f t="shared" si="85"/>
        <v>1.98</v>
      </c>
      <c r="L512" s="30" t="s">
        <v>103</v>
      </c>
      <c r="M512" s="15">
        <f t="shared" si="86"/>
        <v>1980</v>
      </c>
      <c r="N512" s="13" t="s">
        <v>71</v>
      </c>
    </row>
    <row r="513" spans="1:14">
      <c r="A513" s="163">
        <v>4</v>
      </c>
      <c r="B513" s="5"/>
      <c r="C513" s="5" t="s">
        <v>17</v>
      </c>
      <c r="D513" s="5" t="s">
        <v>16</v>
      </c>
      <c r="E513" s="5" t="s">
        <v>8</v>
      </c>
      <c r="F513" s="12" t="s">
        <v>2602</v>
      </c>
      <c r="G513" s="12">
        <v>3</v>
      </c>
      <c r="H513" s="13" t="s">
        <v>74</v>
      </c>
      <c r="I513" s="12">
        <f>G513*F3894</f>
        <v>0</v>
      </c>
      <c r="J513" s="13" t="s">
        <v>72</v>
      </c>
      <c r="K513" s="30">
        <f t="shared" si="85"/>
        <v>0</v>
      </c>
      <c r="L513" s="30" t="s">
        <v>103</v>
      </c>
      <c r="M513" s="15">
        <f t="shared" si="86"/>
        <v>0</v>
      </c>
      <c r="N513" s="13" t="s">
        <v>71</v>
      </c>
    </row>
    <row r="514" spans="1:14">
      <c r="A514" s="163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2603</v>
      </c>
      <c r="G514" s="12">
        <v>5</v>
      </c>
      <c r="H514" s="13" t="s">
        <v>74</v>
      </c>
      <c r="I514" s="12">
        <f t="shared" ref="I514:I518" si="87">G514*6</f>
        <v>30</v>
      </c>
      <c r="J514" s="13" t="s">
        <v>72</v>
      </c>
      <c r="K514" s="30">
        <f t="shared" si="85"/>
        <v>9.9</v>
      </c>
      <c r="L514" s="30" t="s">
        <v>103</v>
      </c>
      <c r="M514" s="15">
        <f t="shared" si="86"/>
        <v>9900</v>
      </c>
      <c r="N514" s="13" t="s">
        <v>71</v>
      </c>
    </row>
    <row r="515" spans="1:14">
      <c r="A515" s="163">
        <v>6</v>
      </c>
      <c r="B515" s="5"/>
      <c r="C515" s="9" t="s">
        <v>52</v>
      </c>
      <c r="D515" s="9" t="s">
        <v>51</v>
      </c>
      <c r="E515" s="9" t="s">
        <v>8</v>
      </c>
      <c r="F515" s="72" t="s">
        <v>2604</v>
      </c>
      <c r="G515" s="12">
        <v>5</v>
      </c>
      <c r="H515" s="13" t="s">
        <v>74</v>
      </c>
      <c r="I515" s="12">
        <f t="shared" si="87"/>
        <v>30</v>
      </c>
      <c r="J515" s="13" t="s">
        <v>72</v>
      </c>
      <c r="K515" s="30">
        <f t="shared" si="85"/>
        <v>9.9</v>
      </c>
      <c r="L515" s="30" t="s">
        <v>103</v>
      </c>
      <c r="M515" s="15">
        <f t="shared" si="86"/>
        <v>9900</v>
      </c>
      <c r="N515" s="13" t="s">
        <v>71</v>
      </c>
    </row>
    <row r="516" spans="1:14">
      <c r="A516" s="163">
        <v>7</v>
      </c>
      <c r="B516" s="5"/>
      <c r="C516" s="5" t="s">
        <v>10</v>
      </c>
      <c r="D516" s="5" t="s">
        <v>93</v>
      </c>
      <c r="E516" s="5" t="s">
        <v>8</v>
      </c>
      <c r="F516" s="177" t="s">
        <v>75</v>
      </c>
      <c r="G516" s="12">
        <v>0</v>
      </c>
      <c r="H516" s="13" t="s">
        <v>74</v>
      </c>
      <c r="I516" s="12">
        <f t="shared" si="87"/>
        <v>0</v>
      </c>
      <c r="J516" s="13" t="s">
        <v>72</v>
      </c>
      <c r="K516" s="30">
        <f t="shared" si="85"/>
        <v>0</v>
      </c>
      <c r="L516" s="30" t="s">
        <v>103</v>
      </c>
      <c r="M516" s="15">
        <f t="shared" si="86"/>
        <v>0</v>
      </c>
      <c r="N516" s="13" t="s">
        <v>71</v>
      </c>
    </row>
    <row r="517" spans="1:14">
      <c r="A517" s="215">
        <v>8</v>
      </c>
      <c r="B517" s="5"/>
      <c r="C517" s="102" t="s">
        <v>26</v>
      </c>
      <c r="D517" s="102" t="s">
        <v>89</v>
      </c>
      <c r="E517" s="102" t="s">
        <v>8</v>
      </c>
      <c r="F517" s="119" t="s">
        <v>2360</v>
      </c>
      <c r="G517" s="12">
        <v>0</v>
      </c>
      <c r="H517" s="134" t="s">
        <v>74</v>
      </c>
      <c r="I517" s="133">
        <f t="shared" si="87"/>
        <v>0</v>
      </c>
      <c r="J517" s="134" t="s">
        <v>72</v>
      </c>
      <c r="K517" s="30">
        <f t="shared" si="85"/>
        <v>0</v>
      </c>
      <c r="L517" s="135" t="s">
        <v>103</v>
      </c>
      <c r="M517" s="136">
        <f t="shared" si="86"/>
        <v>0</v>
      </c>
      <c r="N517" s="134" t="s">
        <v>71</v>
      </c>
    </row>
    <row r="518" spans="1:14">
      <c r="A518" s="215">
        <v>9</v>
      </c>
      <c r="B518" s="5"/>
      <c r="C518" s="5" t="s">
        <v>94</v>
      </c>
      <c r="D518" s="5" t="s">
        <v>95</v>
      </c>
      <c r="E518" s="5" t="s">
        <v>8</v>
      </c>
      <c r="F518" s="177" t="s">
        <v>75</v>
      </c>
      <c r="G518" s="12">
        <v>0</v>
      </c>
      <c r="H518" s="13" t="s">
        <v>74</v>
      </c>
      <c r="I518" s="12">
        <f t="shared" si="87"/>
        <v>0</v>
      </c>
      <c r="J518" s="13" t="s">
        <v>72</v>
      </c>
      <c r="K518" s="30">
        <f t="shared" si="85"/>
        <v>0</v>
      </c>
      <c r="L518" s="30" t="s">
        <v>103</v>
      </c>
      <c r="M518" s="15">
        <f t="shared" si="86"/>
        <v>0</v>
      </c>
      <c r="N518" s="13" t="s">
        <v>71</v>
      </c>
    </row>
    <row r="519" spans="1:14">
      <c r="A519" s="215">
        <v>10</v>
      </c>
      <c r="B519" s="5"/>
      <c r="C519" s="5" t="s">
        <v>190</v>
      </c>
      <c r="D519" s="5" t="s">
        <v>20</v>
      </c>
      <c r="E519" s="5" t="s">
        <v>173</v>
      </c>
      <c r="F519" s="181" t="s">
        <v>2605</v>
      </c>
      <c r="G519" s="12">
        <v>1</v>
      </c>
      <c r="H519" s="13" t="s">
        <v>74</v>
      </c>
      <c r="I519" s="12">
        <f>G519*7</f>
        <v>7</v>
      </c>
      <c r="J519" s="13" t="s">
        <v>72</v>
      </c>
      <c r="K519" s="30">
        <f t="shared" si="85"/>
        <v>2.31</v>
      </c>
      <c r="L519" s="30" t="s">
        <v>103</v>
      </c>
      <c r="M519" s="15">
        <f t="shared" si="86"/>
        <v>2310</v>
      </c>
      <c r="N519" s="13" t="s">
        <v>71</v>
      </c>
    </row>
    <row r="520" spans="1:14">
      <c r="A520" s="215">
        <v>11</v>
      </c>
      <c r="B520" s="5"/>
      <c r="C520" s="5" t="s">
        <v>34</v>
      </c>
      <c r="D520" s="5" t="s">
        <v>134</v>
      </c>
      <c r="E520" s="5" t="s">
        <v>173</v>
      </c>
      <c r="F520" s="113" t="s">
        <v>75</v>
      </c>
      <c r="G520" s="12">
        <v>0</v>
      </c>
      <c r="H520" s="13" t="s">
        <v>74</v>
      </c>
      <c r="I520" s="12">
        <f>G520*7</f>
        <v>0</v>
      </c>
      <c r="J520" s="13" t="s">
        <v>72</v>
      </c>
      <c r="K520" s="30">
        <f t="shared" si="85"/>
        <v>0</v>
      </c>
      <c r="L520" s="30" t="s">
        <v>103</v>
      </c>
      <c r="M520" s="15">
        <f t="shared" si="86"/>
        <v>0</v>
      </c>
      <c r="N520" s="13" t="s">
        <v>71</v>
      </c>
    </row>
    <row r="521" spans="1:14">
      <c r="A521" s="215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2042</v>
      </c>
      <c r="G521" s="12">
        <v>3</v>
      </c>
      <c r="H521" s="13" t="s">
        <v>74</v>
      </c>
      <c r="I521" s="12">
        <f t="shared" ref="I521:I530" si="88">G521*1</f>
        <v>3</v>
      </c>
      <c r="J521" s="13" t="s">
        <v>72</v>
      </c>
      <c r="K521" s="30">
        <f t="shared" si="85"/>
        <v>0.99</v>
      </c>
      <c r="L521" s="30" t="s">
        <v>103</v>
      </c>
      <c r="M521" s="15">
        <f t="shared" si="86"/>
        <v>990</v>
      </c>
      <c r="N521" s="13" t="s">
        <v>71</v>
      </c>
    </row>
    <row r="522" spans="1:14">
      <c r="A522" s="215">
        <v>13</v>
      </c>
      <c r="B522" s="5"/>
      <c r="C522" s="5" t="s">
        <v>90</v>
      </c>
      <c r="D522" s="5" t="s">
        <v>91</v>
      </c>
      <c r="E522" s="5" t="s">
        <v>12</v>
      </c>
      <c r="F522" s="181" t="s">
        <v>2606</v>
      </c>
      <c r="G522" s="12">
        <v>1</v>
      </c>
      <c r="H522" s="13" t="s">
        <v>74</v>
      </c>
      <c r="I522" s="12">
        <f t="shared" si="88"/>
        <v>1</v>
      </c>
      <c r="J522" s="13" t="s">
        <v>72</v>
      </c>
      <c r="K522" s="30">
        <f t="shared" si="85"/>
        <v>0.33</v>
      </c>
      <c r="L522" s="30" t="s">
        <v>103</v>
      </c>
      <c r="M522" s="15">
        <f t="shared" si="86"/>
        <v>330</v>
      </c>
      <c r="N522" s="13" t="s">
        <v>71</v>
      </c>
    </row>
    <row r="523" spans="1:14">
      <c r="A523" s="215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2043</v>
      </c>
      <c r="G523" s="12">
        <v>1</v>
      </c>
      <c r="H523" s="13" t="s">
        <v>74</v>
      </c>
      <c r="I523" s="12">
        <f t="shared" si="88"/>
        <v>1</v>
      </c>
      <c r="J523" s="13" t="s">
        <v>72</v>
      </c>
      <c r="K523" s="30">
        <f t="shared" si="85"/>
        <v>0.33</v>
      </c>
      <c r="L523" s="30" t="s">
        <v>103</v>
      </c>
      <c r="M523" s="15">
        <f t="shared" si="86"/>
        <v>330</v>
      </c>
      <c r="N523" s="13" t="s">
        <v>71</v>
      </c>
    </row>
    <row r="524" spans="1:14">
      <c r="A524" s="215">
        <v>15</v>
      </c>
      <c r="B524" s="5"/>
      <c r="C524" s="5" t="s">
        <v>11</v>
      </c>
      <c r="D524" s="5" t="s">
        <v>13</v>
      </c>
      <c r="E524" s="5" t="s">
        <v>12</v>
      </c>
      <c r="F524" s="181" t="s">
        <v>2044</v>
      </c>
      <c r="G524" s="12">
        <v>1</v>
      </c>
      <c r="H524" s="13" t="s">
        <v>74</v>
      </c>
      <c r="I524" s="12">
        <f t="shared" si="88"/>
        <v>1</v>
      </c>
      <c r="J524" s="13" t="s">
        <v>72</v>
      </c>
      <c r="K524" s="30">
        <f t="shared" si="85"/>
        <v>0.33</v>
      </c>
      <c r="L524" s="30" t="s">
        <v>103</v>
      </c>
      <c r="M524" s="15">
        <f t="shared" si="86"/>
        <v>330</v>
      </c>
      <c r="N524" s="13" t="s">
        <v>71</v>
      </c>
    </row>
    <row r="525" spans="1:14">
      <c r="A525" s="215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1913</v>
      </c>
      <c r="G525" s="12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215">
        <v>17</v>
      </c>
      <c r="B526" s="5"/>
      <c r="C526" s="102" t="s">
        <v>30</v>
      </c>
      <c r="D526" s="102" t="s">
        <v>29</v>
      </c>
      <c r="E526" s="102" t="s">
        <v>12</v>
      </c>
      <c r="F526" s="133" t="s">
        <v>2607</v>
      </c>
      <c r="G526" s="12">
        <v>1</v>
      </c>
      <c r="H526" s="134" t="s">
        <v>74</v>
      </c>
      <c r="I526" s="133">
        <f t="shared" si="88"/>
        <v>1</v>
      </c>
      <c r="J526" s="134" t="s">
        <v>72</v>
      </c>
      <c r="K526" s="135">
        <f t="shared" si="85"/>
        <v>0.33</v>
      </c>
      <c r="L526" s="135" t="s">
        <v>103</v>
      </c>
      <c r="M526" s="136">
        <f t="shared" si="86"/>
        <v>330</v>
      </c>
      <c r="N526" s="134" t="s">
        <v>71</v>
      </c>
    </row>
    <row r="527" spans="1:14">
      <c r="A527" s="215">
        <v>18</v>
      </c>
      <c r="B527" s="5"/>
      <c r="C527" s="5" t="s">
        <v>32</v>
      </c>
      <c r="D527" s="5" t="s">
        <v>33</v>
      </c>
      <c r="E527" s="5" t="s">
        <v>12</v>
      </c>
      <c r="F527" s="181" t="s">
        <v>1523</v>
      </c>
      <c r="G527" s="12">
        <v>1</v>
      </c>
      <c r="H527" s="13" t="s">
        <v>74</v>
      </c>
      <c r="I527" s="12">
        <f t="shared" si="88"/>
        <v>1</v>
      </c>
      <c r="J527" s="13" t="s">
        <v>72</v>
      </c>
      <c r="K527" s="30">
        <f t="shared" si="85"/>
        <v>0.33</v>
      </c>
      <c r="L527" s="30" t="s">
        <v>103</v>
      </c>
      <c r="M527" s="15">
        <f t="shared" si="86"/>
        <v>330</v>
      </c>
      <c r="N527" s="13" t="s">
        <v>71</v>
      </c>
    </row>
    <row r="528" spans="1:14">
      <c r="A528" s="215">
        <v>19</v>
      </c>
      <c r="B528" s="5"/>
      <c r="C528" s="5" t="s">
        <v>38</v>
      </c>
      <c r="D528" s="5" t="s">
        <v>37</v>
      </c>
      <c r="E528" s="5" t="s">
        <v>12</v>
      </c>
      <c r="F528" s="12" t="s">
        <v>2608</v>
      </c>
      <c r="G528" s="12">
        <v>1</v>
      </c>
      <c r="H528" s="13" t="s">
        <v>74</v>
      </c>
      <c r="I528" s="12">
        <f t="shared" si="88"/>
        <v>1</v>
      </c>
      <c r="J528" s="13" t="s">
        <v>72</v>
      </c>
      <c r="K528" s="30">
        <f t="shared" si="85"/>
        <v>0.33</v>
      </c>
      <c r="L528" s="30" t="s">
        <v>103</v>
      </c>
      <c r="M528" s="15">
        <f t="shared" si="86"/>
        <v>330</v>
      </c>
      <c r="N528" s="13" t="s">
        <v>71</v>
      </c>
    </row>
    <row r="529" spans="1:14">
      <c r="A529" s="215">
        <v>20</v>
      </c>
      <c r="B529" s="5"/>
      <c r="C529" s="5" t="s">
        <v>40</v>
      </c>
      <c r="D529" s="5" t="s">
        <v>39</v>
      </c>
      <c r="E529" s="5" t="s">
        <v>12</v>
      </c>
      <c r="F529" s="12" t="s">
        <v>2609</v>
      </c>
      <c r="G529" s="12">
        <v>1</v>
      </c>
      <c r="H529" s="13" t="s">
        <v>74</v>
      </c>
      <c r="I529" s="12">
        <f t="shared" si="88"/>
        <v>1</v>
      </c>
      <c r="J529" s="13" t="s">
        <v>72</v>
      </c>
      <c r="K529" s="30">
        <f t="shared" si="85"/>
        <v>0.33</v>
      </c>
      <c r="L529" s="30" t="s">
        <v>103</v>
      </c>
      <c r="M529" s="15">
        <f t="shared" si="86"/>
        <v>330</v>
      </c>
      <c r="N529" s="13" t="s">
        <v>71</v>
      </c>
    </row>
    <row r="530" spans="1:14">
      <c r="A530" s="215">
        <v>21</v>
      </c>
      <c r="B530" s="5"/>
      <c r="C530" s="5" t="s">
        <v>52</v>
      </c>
      <c r="D530" s="5" t="s">
        <v>79</v>
      </c>
      <c r="E530" s="5" t="s">
        <v>12</v>
      </c>
      <c r="F530" s="12" t="s">
        <v>1962</v>
      </c>
      <c r="G530" s="12">
        <v>0</v>
      </c>
      <c r="H530" s="13" t="s">
        <v>74</v>
      </c>
      <c r="I530" s="12">
        <f t="shared" si="88"/>
        <v>0</v>
      </c>
      <c r="J530" s="13" t="s">
        <v>72</v>
      </c>
      <c r="K530" s="30">
        <f t="shared" si="85"/>
        <v>0</v>
      </c>
      <c r="L530" s="30" t="s">
        <v>103</v>
      </c>
      <c r="M530" s="15">
        <f t="shared" si="86"/>
        <v>0</v>
      </c>
      <c r="N530" s="13" t="s">
        <v>71</v>
      </c>
    </row>
    <row r="531" spans="1:14">
      <c r="A531" s="215">
        <v>22</v>
      </c>
      <c r="B531" s="5"/>
      <c r="C531" s="102" t="s">
        <v>45</v>
      </c>
      <c r="D531" s="102" t="s">
        <v>44</v>
      </c>
      <c r="E531" s="102" t="s">
        <v>43</v>
      </c>
      <c r="F531" s="119" t="s">
        <v>2362</v>
      </c>
      <c r="G531" s="133">
        <v>2</v>
      </c>
      <c r="H531" s="134" t="s">
        <v>74</v>
      </c>
      <c r="I531" s="133">
        <f>G531*1.5</f>
        <v>3</v>
      </c>
      <c r="J531" s="134" t="s">
        <v>72</v>
      </c>
      <c r="K531" s="135">
        <f t="shared" si="85"/>
        <v>0.99</v>
      </c>
      <c r="L531" s="135" t="s">
        <v>103</v>
      </c>
      <c r="M531" s="136">
        <f t="shared" si="86"/>
        <v>990</v>
      </c>
      <c r="N531" s="134" t="s">
        <v>71</v>
      </c>
    </row>
    <row r="532" spans="1:14">
      <c r="A532" s="215">
        <v>23</v>
      </c>
      <c r="B532" s="5"/>
      <c r="C532" s="5" t="s">
        <v>1390</v>
      </c>
      <c r="D532" s="5" t="s">
        <v>46</v>
      </c>
      <c r="E532" s="5" t="s">
        <v>43</v>
      </c>
      <c r="F532" s="12" t="s">
        <v>2048</v>
      </c>
      <c r="G532" s="12">
        <v>0</v>
      </c>
      <c r="H532" s="13" t="s">
        <v>74</v>
      </c>
      <c r="I532" s="12">
        <f>G532*1.5</f>
        <v>0</v>
      </c>
      <c r="J532" s="13" t="s">
        <v>72</v>
      </c>
      <c r="K532" s="30">
        <f t="shared" si="85"/>
        <v>0</v>
      </c>
      <c r="L532" s="30" t="s">
        <v>103</v>
      </c>
      <c r="M532" s="15">
        <f t="shared" si="86"/>
        <v>0</v>
      </c>
      <c r="N532" s="13" t="s">
        <v>71</v>
      </c>
    </row>
    <row r="533" spans="1:14">
      <c r="A533" s="215">
        <v>24</v>
      </c>
      <c r="B533" s="5"/>
      <c r="C533" s="5" t="s">
        <v>42</v>
      </c>
      <c r="D533" s="5" t="s">
        <v>41</v>
      </c>
      <c r="E533" s="5" t="s">
        <v>43</v>
      </c>
      <c r="F533" s="12" t="s">
        <v>2049</v>
      </c>
      <c r="G533" s="12">
        <v>0</v>
      </c>
      <c r="H533" s="13" t="s">
        <v>74</v>
      </c>
      <c r="I533" s="12">
        <f>G533*1.5</f>
        <v>0</v>
      </c>
      <c r="J533" s="13" t="s">
        <v>72</v>
      </c>
      <c r="K533" s="30">
        <f t="shared" si="85"/>
        <v>0</v>
      </c>
      <c r="L533" s="30" t="s">
        <v>103</v>
      </c>
      <c r="M533" s="15">
        <f t="shared" si="86"/>
        <v>0</v>
      </c>
      <c r="N533" s="13" t="s">
        <v>71</v>
      </c>
    </row>
    <row r="534" spans="1:14">
      <c r="A534" s="215">
        <v>25</v>
      </c>
      <c r="B534" s="5"/>
      <c r="C534" s="5" t="s">
        <v>2052</v>
      </c>
      <c r="D534" s="5"/>
      <c r="E534" s="5" t="s">
        <v>43</v>
      </c>
      <c r="F534" s="181" t="s">
        <v>2053</v>
      </c>
      <c r="G534" s="12">
        <v>1</v>
      </c>
      <c r="H534" s="13" t="s">
        <v>74</v>
      </c>
      <c r="I534" s="12">
        <f>G534*4</f>
        <v>4</v>
      </c>
      <c r="J534" s="13" t="s">
        <v>72</v>
      </c>
      <c r="K534" s="30">
        <f t="shared" si="85"/>
        <v>1.32</v>
      </c>
      <c r="L534" s="30" t="s">
        <v>103</v>
      </c>
      <c r="M534" s="15">
        <f t="shared" si="86"/>
        <v>1320</v>
      </c>
      <c r="N534" s="13" t="s">
        <v>71</v>
      </c>
    </row>
    <row r="535" spans="1:14">
      <c r="A535" s="215">
        <v>26</v>
      </c>
      <c r="B535" s="5"/>
      <c r="C535" s="5" t="s">
        <v>1931</v>
      </c>
      <c r="D535" s="5"/>
      <c r="E535" s="5" t="s">
        <v>12</v>
      </c>
      <c r="F535" s="12" t="s">
        <v>990</v>
      </c>
      <c r="G535" s="12">
        <v>1</v>
      </c>
      <c r="H535" s="13" t="s">
        <v>74</v>
      </c>
      <c r="I535" s="12">
        <f t="shared" ref="I535" si="89"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215">
        <v>27</v>
      </c>
      <c r="B536" s="5"/>
      <c r="C536" s="5" t="s">
        <v>1919</v>
      </c>
      <c r="D536" s="5"/>
      <c r="E536" s="5" t="s">
        <v>12</v>
      </c>
      <c r="F536" s="12" t="s">
        <v>505</v>
      </c>
      <c r="G536" s="12">
        <v>1</v>
      </c>
      <c r="H536" s="13" t="s">
        <v>74</v>
      </c>
      <c r="I536" s="12">
        <f>G536*1</f>
        <v>1</v>
      </c>
      <c r="J536" s="13" t="s">
        <v>72</v>
      </c>
      <c r="K536" s="30">
        <f t="shared" si="85"/>
        <v>0.33</v>
      </c>
      <c r="L536" s="30" t="s">
        <v>103</v>
      </c>
      <c r="M536" s="15">
        <f t="shared" si="86"/>
        <v>330</v>
      </c>
      <c r="N536" s="13" t="s">
        <v>71</v>
      </c>
    </row>
    <row r="537" spans="1:14">
      <c r="A537" s="215">
        <v>28</v>
      </c>
      <c r="B537" s="5"/>
      <c r="C537" s="5" t="s">
        <v>832</v>
      </c>
      <c r="D537" s="5"/>
      <c r="E537" s="5" t="s">
        <v>12</v>
      </c>
      <c r="F537" s="12" t="s">
        <v>1920</v>
      </c>
      <c r="G537" s="12">
        <v>1</v>
      </c>
      <c r="H537" s="13" t="s">
        <v>74</v>
      </c>
      <c r="I537" s="12">
        <f>G537*1</f>
        <v>1</v>
      </c>
      <c r="J537" s="13" t="s">
        <v>72</v>
      </c>
      <c r="K537" s="30">
        <f t="shared" si="85"/>
        <v>0.33</v>
      </c>
      <c r="L537" s="30" t="s">
        <v>103</v>
      </c>
      <c r="M537" s="15">
        <f t="shared" si="86"/>
        <v>330</v>
      </c>
      <c r="N537" s="13" t="s">
        <v>71</v>
      </c>
    </row>
    <row r="538" spans="1:14">
      <c r="A538" s="215">
        <v>29</v>
      </c>
      <c r="B538" s="5"/>
      <c r="C538" s="5" t="s">
        <v>1114</v>
      </c>
      <c r="D538" s="5"/>
      <c r="E538" s="5" t="s">
        <v>12</v>
      </c>
      <c r="F538" s="103" t="s">
        <v>322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5"/>
        <v>0.33</v>
      </c>
      <c r="L538" s="30" t="s">
        <v>103</v>
      </c>
      <c r="M538" s="15">
        <f t="shared" si="86"/>
        <v>330</v>
      </c>
      <c r="N538" s="13" t="s">
        <v>71</v>
      </c>
    </row>
    <row r="539" spans="1:14">
      <c r="A539" s="215">
        <v>30</v>
      </c>
      <c r="B539" s="5"/>
      <c r="C539" s="5" t="s">
        <v>126</v>
      </c>
      <c r="D539" s="5"/>
      <c r="E539" s="5" t="s">
        <v>43</v>
      </c>
      <c r="F539" s="12" t="s">
        <v>271</v>
      </c>
      <c r="G539" s="12">
        <v>1</v>
      </c>
      <c r="H539" s="13" t="s">
        <v>74</v>
      </c>
      <c r="I539" s="12">
        <f t="shared" ref="I539" si="90">G539*4</f>
        <v>4</v>
      </c>
      <c r="J539" s="13" t="s">
        <v>72</v>
      </c>
      <c r="K539" s="30">
        <f t="shared" si="85"/>
        <v>1.32</v>
      </c>
      <c r="L539" s="30" t="s">
        <v>103</v>
      </c>
      <c r="M539" s="15">
        <f t="shared" si="86"/>
        <v>1320</v>
      </c>
      <c r="N539" s="13" t="s">
        <v>71</v>
      </c>
    </row>
    <row r="540" spans="1:14">
      <c r="A540" s="215">
        <v>31</v>
      </c>
      <c r="B540" s="5"/>
      <c r="C540" s="5" t="s">
        <v>893</v>
      </c>
      <c r="D540" s="5"/>
      <c r="E540" s="5" t="s">
        <v>12</v>
      </c>
      <c r="F540" s="12" t="s">
        <v>220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215">
        <v>32</v>
      </c>
      <c r="B541" s="5"/>
      <c r="C541" s="5" t="s">
        <v>1193</v>
      </c>
      <c r="D541" s="5"/>
      <c r="E541" s="5" t="s">
        <v>43</v>
      </c>
      <c r="F541" s="12" t="s">
        <v>218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85"/>
        <v>0.33</v>
      </c>
      <c r="L541" s="30" t="s">
        <v>103</v>
      </c>
      <c r="M541" s="15">
        <f t="shared" si="86"/>
        <v>330</v>
      </c>
      <c r="N541" s="13" t="s">
        <v>71</v>
      </c>
    </row>
    <row r="542" spans="1:14">
      <c r="A542" s="215">
        <v>33</v>
      </c>
      <c r="B542" s="5"/>
      <c r="C542" s="5" t="s">
        <v>686</v>
      </c>
      <c r="D542" s="5"/>
      <c r="E542" s="5" t="s">
        <v>12</v>
      </c>
      <c r="F542" s="12" t="s">
        <v>2038</v>
      </c>
      <c r="G542" s="12">
        <v>4</v>
      </c>
      <c r="H542" s="13" t="s">
        <v>74</v>
      </c>
      <c r="I542" s="12">
        <f>G542*1.5</f>
        <v>6</v>
      </c>
      <c r="J542" s="13" t="s">
        <v>72</v>
      </c>
      <c r="K542" s="30">
        <f t="shared" si="85"/>
        <v>1.98</v>
      </c>
      <c r="L542" s="30" t="s">
        <v>103</v>
      </c>
      <c r="M542" s="15">
        <f t="shared" si="86"/>
        <v>1980</v>
      </c>
      <c r="N542" s="13" t="s">
        <v>71</v>
      </c>
    </row>
    <row r="543" spans="1:14">
      <c r="A543" s="215">
        <v>34</v>
      </c>
      <c r="B543" s="5"/>
      <c r="C543" s="5" t="s">
        <v>1929</v>
      </c>
      <c r="D543" s="5"/>
      <c r="E543" s="5" t="s">
        <v>12</v>
      </c>
      <c r="F543" s="12" t="s">
        <v>1930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215">
        <v>35</v>
      </c>
      <c r="B544" s="5"/>
      <c r="C544" s="5" t="s">
        <v>52</v>
      </c>
      <c r="D544" s="5"/>
      <c r="E544" s="5" t="s">
        <v>12</v>
      </c>
      <c r="F544" s="5" t="s">
        <v>2037</v>
      </c>
      <c r="G544" s="30">
        <v>5</v>
      </c>
      <c r="H544" s="13" t="s">
        <v>74</v>
      </c>
      <c r="I544" s="12">
        <f>G544*1</f>
        <v>5</v>
      </c>
      <c r="J544" s="13" t="s">
        <v>72</v>
      </c>
      <c r="K544" s="30">
        <f t="shared" si="85"/>
        <v>1.6500000000000001</v>
      </c>
      <c r="L544" s="30" t="s">
        <v>103</v>
      </c>
      <c r="M544" s="15">
        <f t="shared" si="86"/>
        <v>1650.0000000000002</v>
      </c>
      <c r="N544" s="13" t="s">
        <v>71</v>
      </c>
    </row>
    <row r="545" spans="1:14">
      <c r="A545" s="215">
        <v>36</v>
      </c>
      <c r="B545" s="5"/>
      <c r="C545" s="5" t="s">
        <v>1916</v>
      </c>
      <c r="D545" s="5"/>
      <c r="E545" s="5" t="s">
        <v>43</v>
      </c>
      <c r="F545" s="5" t="s">
        <v>1917</v>
      </c>
      <c r="G545" s="30">
        <v>1</v>
      </c>
      <c r="H545" s="13" t="s">
        <v>74</v>
      </c>
      <c r="I545" s="12">
        <f>G545*1</f>
        <v>1</v>
      </c>
      <c r="J545" s="13" t="s">
        <v>72</v>
      </c>
      <c r="K545" s="30">
        <f t="shared" si="85"/>
        <v>0.33</v>
      </c>
      <c r="L545" s="30" t="s">
        <v>103</v>
      </c>
      <c r="M545" s="15">
        <f t="shared" si="86"/>
        <v>330</v>
      </c>
      <c r="N545" s="13" t="s">
        <v>71</v>
      </c>
    </row>
    <row r="546" spans="1:14">
      <c r="A546" s="215">
        <v>37</v>
      </c>
      <c r="B546" s="5"/>
      <c r="C546" s="5" t="s">
        <v>49</v>
      </c>
      <c r="D546" s="5" t="s">
        <v>48</v>
      </c>
      <c r="E546" s="5" t="s">
        <v>1369</v>
      </c>
      <c r="F546" s="5" t="s">
        <v>2050</v>
      </c>
      <c r="G546" s="12">
        <v>2</v>
      </c>
      <c r="H546" s="13" t="s">
        <v>74</v>
      </c>
      <c r="I546" s="12">
        <v>4</v>
      </c>
      <c r="J546" s="13" t="s">
        <v>72</v>
      </c>
      <c r="K546" s="12">
        <f t="shared" si="85"/>
        <v>1.32</v>
      </c>
      <c r="L546" s="13" t="s">
        <v>103</v>
      </c>
      <c r="M546" s="12">
        <f t="shared" si="86"/>
        <v>1320</v>
      </c>
      <c r="N546" s="13" t="s">
        <v>71</v>
      </c>
    </row>
    <row r="547" spans="1:14">
      <c r="A547" s="215">
        <v>38</v>
      </c>
      <c r="B547" s="5"/>
      <c r="C547" s="102" t="s">
        <v>1371</v>
      </c>
      <c r="D547" s="102" t="s">
        <v>25</v>
      </c>
      <c r="E547" s="102" t="s">
        <v>1372</v>
      </c>
      <c r="F547" s="180" t="s">
        <v>75</v>
      </c>
      <c r="G547" s="140">
        <v>0</v>
      </c>
      <c r="H547" s="141" t="s">
        <v>74</v>
      </c>
      <c r="I547" s="140">
        <v>7</v>
      </c>
      <c r="J547" s="141" t="s">
        <v>72</v>
      </c>
      <c r="K547" s="142" t="s">
        <v>1373</v>
      </c>
      <c r="L547" s="141" t="s">
        <v>103</v>
      </c>
      <c r="M547" s="142" t="s">
        <v>1374</v>
      </c>
      <c r="N547" s="141" t="s">
        <v>71</v>
      </c>
    </row>
    <row r="548" spans="1:14">
      <c r="A548" s="281" t="s">
        <v>54</v>
      </c>
      <c r="B548" s="282"/>
      <c r="C548" s="282"/>
      <c r="D548" s="282"/>
      <c r="E548" s="283"/>
      <c r="F548" s="214"/>
      <c r="G548" s="12">
        <f>SUM(G510:G547)</f>
        <v>53</v>
      </c>
      <c r="H548" s="13" t="s">
        <v>74</v>
      </c>
      <c r="I548" s="12">
        <f>SUM(I510:I546)</f>
        <v>142.5</v>
      </c>
      <c r="J548" s="13" t="s">
        <v>72</v>
      </c>
      <c r="K548" s="30">
        <f>I548*0.33</f>
        <v>47.025000000000006</v>
      </c>
      <c r="L548" s="30" t="s">
        <v>103</v>
      </c>
      <c r="M548" s="34">
        <f>SUM(M510:M546)</f>
        <v>47025</v>
      </c>
      <c r="N548" s="13" t="s">
        <v>71</v>
      </c>
    </row>
    <row r="551" spans="1:14">
      <c r="A551" s="324" t="s">
        <v>1933</v>
      </c>
      <c r="B551" s="324" t="s">
        <v>0</v>
      </c>
      <c r="C551" s="324" t="s">
        <v>2</v>
      </c>
      <c r="D551" s="324" t="s">
        <v>4</v>
      </c>
      <c r="E551" s="324" t="s">
        <v>1</v>
      </c>
      <c r="F551" s="324" t="s">
        <v>280</v>
      </c>
      <c r="G551" s="326" t="s">
        <v>5</v>
      </c>
      <c r="H551" s="327"/>
      <c r="I551" s="326" t="s">
        <v>6</v>
      </c>
      <c r="J551" s="327"/>
      <c r="K551" s="326" t="s">
        <v>101</v>
      </c>
      <c r="L551" s="327"/>
      <c r="M551" s="326" t="s">
        <v>102</v>
      </c>
      <c r="N551" s="327"/>
    </row>
    <row r="552" spans="1:14">
      <c r="A552" s="325"/>
      <c r="B552" s="325"/>
      <c r="C552" s="325"/>
      <c r="D552" s="325"/>
      <c r="E552" s="325"/>
      <c r="F552" s="325"/>
      <c r="G552" s="328"/>
      <c r="H552" s="329"/>
      <c r="I552" s="328"/>
      <c r="J552" s="329"/>
      <c r="K552" s="328"/>
      <c r="L552" s="329"/>
      <c r="M552" s="328"/>
      <c r="N552" s="329"/>
    </row>
    <row r="553" spans="1:14">
      <c r="A553" s="191">
        <v>1</v>
      </c>
      <c r="B553" s="192" t="s">
        <v>59</v>
      </c>
      <c r="C553" s="193" t="s">
        <v>3</v>
      </c>
      <c r="D553" s="193" t="s">
        <v>7</v>
      </c>
      <c r="E553" s="193" t="s">
        <v>8</v>
      </c>
      <c r="F553" s="12" t="s">
        <v>2610</v>
      </c>
      <c r="G553" s="194">
        <v>4</v>
      </c>
      <c r="H553" s="195" t="s">
        <v>74</v>
      </c>
      <c r="I553" s="194">
        <f t="shared" ref="I553:I555" si="91">G553*6</f>
        <v>24</v>
      </c>
      <c r="J553" s="195" t="s">
        <v>72</v>
      </c>
      <c r="K553" s="196">
        <f t="shared" ref="K553:K589" si="92">I553*0.33</f>
        <v>7.92</v>
      </c>
      <c r="L553" s="196" t="s">
        <v>103</v>
      </c>
      <c r="M553" s="197">
        <f t="shared" ref="M553:M589" si="93">K553*1000</f>
        <v>7920</v>
      </c>
      <c r="N553" s="195" t="s">
        <v>71</v>
      </c>
    </row>
    <row r="554" spans="1:14">
      <c r="A554" s="191">
        <v>2</v>
      </c>
      <c r="B554" s="198">
        <v>43691</v>
      </c>
      <c r="C554" s="193" t="s">
        <v>56</v>
      </c>
      <c r="D554" s="193" t="s">
        <v>93</v>
      </c>
      <c r="E554" s="193" t="s">
        <v>8</v>
      </c>
      <c r="F554" s="93" t="s">
        <v>2611</v>
      </c>
      <c r="G554" s="194">
        <v>3</v>
      </c>
      <c r="H554" s="195" t="s">
        <v>74</v>
      </c>
      <c r="I554" s="194">
        <f t="shared" si="91"/>
        <v>18</v>
      </c>
      <c r="J554" s="195" t="s">
        <v>72</v>
      </c>
      <c r="K554" s="196">
        <f t="shared" si="92"/>
        <v>5.94</v>
      </c>
      <c r="L554" s="196" t="s">
        <v>103</v>
      </c>
      <c r="M554" s="197">
        <f t="shared" si="93"/>
        <v>5940</v>
      </c>
      <c r="N554" s="195" t="s">
        <v>71</v>
      </c>
    </row>
    <row r="555" spans="1:14">
      <c r="A555" s="191">
        <v>3</v>
      </c>
      <c r="B555" s="193"/>
      <c r="C555" s="193" t="s">
        <v>15</v>
      </c>
      <c r="D555" s="193" t="s">
        <v>647</v>
      </c>
      <c r="E555" s="193" t="s">
        <v>8</v>
      </c>
      <c r="F555" s="12" t="s">
        <v>2364</v>
      </c>
      <c r="G555" s="194">
        <v>1</v>
      </c>
      <c r="H555" s="195" t="s">
        <v>74</v>
      </c>
      <c r="I555" s="194">
        <f t="shared" si="91"/>
        <v>6</v>
      </c>
      <c r="J555" s="195" t="s">
        <v>72</v>
      </c>
      <c r="K555" s="196">
        <f t="shared" si="92"/>
        <v>1.98</v>
      </c>
      <c r="L555" s="196" t="s">
        <v>103</v>
      </c>
      <c r="M555" s="197">
        <f t="shared" si="93"/>
        <v>1980</v>
      </c>
      <c r="N555" s="195" t="s">
        <v>71</v>
      </c>
    </row>
    <row r="556" spans="1:14">
      <c r="A556" s="163">
        <v>4</v>
      </c>
      <c r="B556" s="5"/>
      <c r="C556" s="5" t="s">
        <v>17</v>
      </c>
      <c r="D556" s="5" t="s">
        <v>16</v>
      </c>
      <c r="E556" s="5" t="s">
        <v>8</v>
      </c>
      <c r="F556" s="12" t="s">
        <v>1392</v>
      </c>
      <c r="G556" s="194">
        <v>4</v>
      </c>
      <c r="H556" s="13" t="s">
        <v>74</v>
      </c>
      <c r="I556" s="12">
        <f>G556*F3937</f>
        <v>0</v>
      </c>
      <c r="J556" s="13" t="s">
        <v>72</v>
      </c>
      <c r="K556" s="30">
        <f t="shared" si="92"/>
        <v>0</v>
      </c>
      <c r="L556" s="30" t="s">
        <v>103</v>
      </c>
      <c r="M556" s="15">
        <f t="shared" si="93"/>
        <v>0</v>
      </c>
      <c r="N556" s="13" t="s">
        <v>71</v>
      </c>
    </row>
    <row r="557" spans="1:14">
      <c r="A557" s="163">
        <v>5</v>
      </c>
      <c r="B557" s="5"/>
      <c r="C557" s="5" t="s">
        <v>251</v>
      </c>
      <c r="D557" s="5" t="s">
        <v>18</v>
      </c>
      <c r="E557" s="5" t="s">
        <v>8</v>
      </c>
      <c r="F557" s="12" t="s">
        <v>2612</v>
      </c>
      <c r="G557" s="194">
        <v>5</v>
      </c>
      <c r="H557" s="13" t="s">
        <v>74</v>
      </c>
      <c r="I557" s="12">
        <f t="shared" ref="I557:I561" si="94">G557*6</f>
        <v>30</v>
      </c>
      <c r="J557" s="13" t="s">
        <v>72</v>
      </c>
      <c r="K557" s="30">
        <f t="shared" si="92"/>
        <v>9.9</v>
      </c>
      <c r="L557" s="30" t="s">
        <v>103</v>
      </c>
      <c r="M557" s="15">
        <f t="shared" si="93"/>
        <v>9900</v>
      </c>
      <c r="N557" s="13" t="s">
        <v>71</v>
      </c>
    </row>
    <row r="558" spans="1:14">
      <c r="A558" s="163">
        <v>6</v>
      </c>
      <c r="B558" s="5"/>
      <c r="C558" s="9" t="s">
        <v>52</v>
      </c>
      <c r="D558" s="9" t="s">
        <v>51</v>
      </c>
      <c r="E558" s="9" t="s">
        <v>8</v>
      </c>
      <c r="F558" s="72" t="s">
        <v>2613</v>
      </c>
      <c r="G558" s="194">
        <v>5</v>
      </c>
      <c r="H558" s="13" t="s">
        <v>74</v>
      </c>
      <c r="I558" s="12">
        <f t="shared" si="94"/>
        <v>30</v>
      </c>
      <c r="J558" s="13" t="s">
        <v>72</v>
      </c>
      <c r="K558" s="30">
        <f t="shared" si="92"/>
        <v>9.9</v>
      </c>
      <c r="L558" s="30" t="s">
        <v>103</v>
      </c>
      <c r="M558" s="15">
        <f t="shared" si="93"/>
        <v>9900</v>
      </c>
      <c r="N558" s="13" t="s">
        <v>71</v>
      </c>
    </row>
    <row r="559" spans="1:14">
      <c r="A559" s="163">
        <v>7</v>
      </c>
      <c r="B559" s="5"/>
      <c r="C559" s="5" t="s">
        <v>10</v>
      </c>
      <c r="D559" s="5" t="s">
        <v>93</v>
      </c>
      <c r="E559" s="5" t="s">
        <v>8</v>
      </c>
      <c r="F559" s="12" t="s">
        <v>859</v>
      </c>
      <c r="G559" s="194">
        <v>4</v>
      </c>
      <c r="H559" s="13" t="s">
        <v>74</v>
      </c>
      <c r="I559" s="12">
        <f t="shared" si="94"/>
        <v>24</v>
      </c>
      <c r="J559" s="13" t="s">
        <v>72</v>
      </c>
      <c r="K559" s="30">
        <f t="shared" si="92"/>
        <v>7.92</v>
      </c>
      <c r="L559" s="30" t="s">
        <v>103</v>
      </c>
      <c r="M559" s="15">
        <f t="shared" si="93"/>
        <v>7920</v>
      </c>
      <c r="N559" s="13" t="s">
        <v>71</v>
      </c>
    </row>
    <row r="560" spans="1:14">
      <c r="A560" s="215">
        <v>8</v>
      </c>
      <c r="B560" s="5"/>
      <c r="C560" s="102" t="s">
        <v>26</v>
      </c>
      <c r="D560" s="102" t="s">
        <v>89</v>
      </c>
      <c r="E560" s="102" t="s">
        <v>8</v>
      </c>
      <c r="F560" s="103" t="s">
        <v>1773</v>
      </c>
      <c r="G560" s="194">
        <v>4</v>
      </c>
      <c r="H560" s="134" t="s">
        <v>74</v>
      </c>
      <c r="I560" s="133">
        <f t="shared" si="94"/>
        <v>24</v>
      </c>
      <c r="J560" s="134" t="s">
        <v>72</v>
      </c>
      <c r="K560" s="30">
        <f t="shared" si="92"/>
        <v>7.92</v>
      </c>
      <c r="L560" s="135" t="s">
        <v>103</v>
      </c>
      <c r="M560" s="136">
        <f t="shared" si="93"/>
        <v>7920</v>
      </c>
      <c r="N560" s="134" t="s">
        <v>71</v>
      </c>
    </row>
    <row r="561" spans="1:14">
      <c r="A561" s="215">
        <v>9</v>
      </c>
      <c r="B561" s="5"/>
      <c r="C561" s="5" t="s">
        <v>94</v>
      </c>
      <c r="D561" s="5" t="s">
        <v>95</v>
      </c>
      <c r="E561" s="5" t="s">
        <v>8</v>
      </c>
      <c r="F561" s="12" t="s">
        <v>1440</v>
      </c>
      <c r="G561" s="194">
        <v>4</v>
      </c>
      <c r="H561" s="13" t="s">
        <v>74</v>
      </c>
      <c r="I561" s="12">
        <f t="shared" si="94"/>
        <v>24</v>
      </c>
      <c r="J561" s="13" t="s">
        <v>72</v>
      </c>
      <c r="K561" s="30">
        <f t="shared" si="92"/>
        <v>7.92</v>
      </c>
      <c r="L561" s="30" t="s">
        <v>103</v>
      </c>
      <c r="M561" s="15">
        <f t="shared" si="93"/>
        <v>7920</v>
      </c>
      <c r="N561" s="13" t="s">
        <v>71</v>
      </c>
    </row>
    <row r="562" spans="1:14">
      <c r="A562" s="215">
        <v>10</v>
      </c>
      <c r="B562" s="5"/>
      <c r="C562" s="5" t="s">
        <v>190</v>
      </c>
      <c r="D562" s="5" t="s">
        <v>20</v>
      </c>
      <c r="E562" s="5" t="s">
        <v>173</v>
      </c>
      <c r="F562" s="12" t="s">
        <v>1516</v>
      </c>
      <c r="G562" s="194">
        <v>1</v>
      </c>
      <c r="H562" s="13" t="s">
        <v>74</v>
      </c>
      <c r="I562" s="12">
        <f>G562*7</f>
        <v>7</v>
      </c>
      <c r="J562" s="13" t="s">
        <v>72</v>
      </c>
      <c r="K562" s="30">
        <f t="shared" si="92"/>
        <v>2.31</v>
      </c>
      <c r="L562" s="30" t="s">
        <v>103</v>
      </c>
      <c r="M562" s="15">
        <f t="shared" si="93"/>
        <v>2310</v>
      </c>
      <c r="N562" s="13" t="s">
        <v>71</v>
      </c>
    </row>
    <row r="563" spans="1:14">
      <c r="A563" s="215">
        <v>11</v>
      </c>
      <c r="B563" s="5"/>
      <c r="C563" s="5" t="s">
        <v>34</v>
      </c>
      <c r="D563" s="5" t="s">
        <v>134</v>
      </c>
      <c r="E563" s="5" t="s">
        <v>173</v>
      </c>
      <c r="F563" s="12" t="s">
        <v>2614</v>
      </c>
      <c r="G563" s="194">
        <v>1</v>
      </c>
      <c r="H563" s="13" t="s">
        <v>74</v>
      </c>
      <c r="I563" s="12">
        <f>G563*7</f>
        <v>7</v>
      </c>
      <c r="J563" s="13" t="s">
        <v>72</v>
      </c>
      <c r="K563" s="30">
        <f t="shared" si="92"/>
        <v>2.31</v>
      </c>
      <c r="L563" s="30" t="s">
        <v>103</v>
      </c>
      <c r="M563" s="15">
        <f t="shared" si="93"/>
        <v>2310</v>
      </c>
      <c r="N563" s="13" t="s">
        <v>71</v>
      </c>
    </row>
    <row r="564" spans="1:14">
      <c r="A564" s="215">
        <v>12</v>
      </c>
      <c r="B564" s="5"/>
      <c r="C564" s="5" t="s">
        <v>23</v>
      </c>
      <c r="D564" s="5" t="s">
        <v>136</v>
      </c>
      <c r="E564" s="5" t="s">
        <v>12</v>
      </c>
      <c r="F564" s="5" t="s">
        <v>2615</v>
      </c>
      <c r="G564" s="194">
        <v>2</v>
      </c>
      <c r="H564" s="13" t="s">
        <v>74</v>
      </c>
      <c r="I564" s="12">
        <f t="shared" ref="I564:I573" si="95">G564*1</f>
        <v>2</v>
      </c>
      <c r="J564" s="13" t="s">
        <v>72</v>
      </c>
      <c r="K564" s="30">
        <f t="shared" si="92"/>
        <v>0.66</v>
      </c>
      <c r="L564" s="30" t="s">
        <v>103</v>
      </c>
      <c r="M564" s="15">
        <f t="shared" si="93"/>
        <v>660</v>
      </c>
      <c r="N564" s="13" t="s">
        <v>71</v>
      </c>
    </row>
    <row r="565" spans="1:14">
      <c r="A565" s="215">
        <v>13</v>
      </c>
      <c r="B565" s="5"/>
      <c r="C565" s="5" t="s">
        <v>90</v>
      </c>
      <c r="D565" s="5" t="s">
        <v>91</v>
      </c>
      <c r="E565" s="5" t="s">
        <v>12</v>
      </c>
      <c r="F565" s="12" t="s">
        <v>1342</v>
      </c>
      <c r="G565" s="194">
        <v>0</v>
      </c>
      <c r="H565" s="13" t="s">
        <v>74</v>
      </c>
      <c r="I565" s="12">
        <f t="shared" si="95"/>
        <v>0</v>
      </c>
      <c r="J565" s="13" t="s">
        <v>72</v>
      </c>
      <c r="K565" s="30">
        <f t="shared" si="92"/>
        <v>0</v>
      </c>
      <c r="L565" s="30" t="s">
        <v>103</v>
      </c>
      <c r="M565" s="15">
        <f t="shared" si="93"/>
        <v>0</v>
      </c>
      <c r="N565" s="13" t="s">
        <v>71</v>
      </c>
    </row>
    <row r="566" spans="1:14">
      <c r="A566" s="215">
        <v>14</v>
      </c>
      <c r="B566" s="5"/>
      <c r="C566" s="5" t="s">
        <v>81</v>
      </c>
      <c r="D566" s="5" t="s">
        <v>82</v>
      </c>
      <c r="E566" s="5" t="s">
        <v>12</v>
      </c>
      <c r="F566" s="12" t="s">
        <v>1365</v>
      </c>
      <c r="G566" s="194">
        <v>0</v>
      </c>
      <c r="H566" s="13" t="s">
        <v>74</v>
      </c>
      <c r="I566" s="12">
        <f t="shared" si="95"/>
        <v>0</v>
      </c>
      <c r="J566" s="13" t="s">
        <v>72</v>
      </c>
      <c r="K566" s="30">
        <f t="shared" si="92"/>
        <v>0</v>
      </c>
      <c r="L566" s="30" t="s">
        <v>103</v>
      </c>
      <c r="M566" s="15">
        <f t="shared" si="93"/>
        <v>0</v>
      </c>
      <c r="N566" s="13" t="s">
        <v>71</v>
      </c>
    </row>
    <row r="567" spans="1:14">
      <c r="A567" s="215">
        <v>15</v>
      </c>
      <c r="B567" s="5"/>
      <c r="C567" s="5" t="s">
        <v>11</v>
      </c>
      <c r="D567" s="5" t="s">
        <v>13</v>
      </c>
      <c r="E567" s="5" t="s">
        <v>12</v>
      </c>
      <c r="F567" s="12" t="s">
        <v>1436</v>
      </c>
      <c r="G567" s="194">
        <v>1</v>
      </c>
      <c r="H567" s="13" t="s">
        <v>74</v>
      </c>
      <c r="I567" s="12">
        <f t="shared" si="95"/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215">
        <v>16</v>
      </c>
      <c r="B568" s="5"/>
      <c r="C568" s="5" t="s">
        <v>28</v>
      </c>
      <c r="D568" s="5" t="s">
        <v>27</v>
      </c>
      <c r="E568" s="5" t="s">
        <v>12</v>
      </c>
      <c r="F568" s="12" t="s">
        <v>1385</v>
      </c>
      <c r="G568" s="194">
        <v>1</v>
      </c>
      <c r="H568" s="13" t="s">
        <v>74</v>
      </c>
      <c r="I568" s="12">
        <f t="shared" si="95"/>
        <v>1</v>
      </c>
      <c r="J568" s="13" t="s">
        <v>72</v>
      </c>
      <c r="K568" s="30">
        <f t="shared" si="92"/>
        <v>0.33</v>
      </c>
      <c r="L568" s="30" t="s">
        <v>103</v>
      </c>
      <c r="M568" s="15">
        <f t="shared" si="93"/>
        <v>330</v>
      </c>
      <c r="N568" s="13" t="s">
        <v>71</v>
      </c>
    </row>
    <row r="569" spans="1:14" ht="30">
      <c r="A569" s="215">
        <v>17</v>
      </c>
      <c r="B569" s="5"/>
      <c r="C569" s="102" t="s">
        <v>30</v>
      </c>
      <c r="D569" s="102" t="s">
        <v>29</v>
      </c>
      <c r="E569" s="102" t="s">
        <v>12</v>
      </c>
      <c r="F569" s="137" t="s">
        <v>2616</v>
      </c>
      <c r="G569" s="194">
        <v>4</v>
      </c>
      <c r="H569" s="134" t="s">
        <v>74</v>
      </c>
      <c r="I569" s="133">
        <f t="shared" si="95"/>
        <v>4</v>
      </c>
      <c r="J569" s="134" t="s">
        <v>72</v>
      </c>
      <c r="K569" s="135">
        <f t="shared" si="92"/>
        <v>1.32</v>
      </c>
      <c r="L569" s="135" t="s">
        <v>103</v>
      </c>
      <c r="M569" s="136">
        <f t="shared" si="93"/>
        <v>1320</v>
      </c>
      <c r="N569" s="134" t="s">
        <v>71</v>
      </c>
    </row>
    <row r="570" spans="1:14">
      <c r="A570" s="215">
        <v>18</v>
      </c>
      <c r="B570" s="5"/>
      <c r="C570" s="5" t="s">
        <v>32</v>
      </c>
      <c r="D570" s="5" t="s">
        <v>33</v>
      </c>
      <c r="E570" s="5" t="s">
        <v>12</v>
      </c>
      <c r="F570" s="12" t="s">
        <v>1367</v>
      </c>
      <c r="G570" s="194">
        <v>0</v>
      </c>
      <c r="H570" s="13" t="s">
        <v>74</v>
      </c>
      <c r="I570" s="12">
        <f t="shared" si="95"/>
        <v>0</v>
      </c>
      <c r="J570" s="13" t="s">
        <v>72</v>
      </c>
      <c r="K570" s="30">
        <f t="shared" si="92"/>
        <v>0</v>
      </c>
      <c r="L570" s="30" t="s">
        <v>103</v>
      </c>
      <c r="M570" s="15">
        <f t="shared" si="93"/>
        <v>0</v>
      </c>
      <c r="N570" s="13" t="s">
        <v>71</v>
      </c>
    </row>
    <row r="571" spans="1:14">
      <c r="A571" s="215">
        <v>19</v>
      </c>
      <c r="B571" s="5"/>
      <c r="C571" s="5" t="s">
        <v>38</v>
      </c>
      <c r="D571" s="5" t="s">
        <v>37</v>
      </c>
      <c r="E571" s="5" t="s">
        <v>12</v>
      </c>
      <c r="F571" s="12" t="s">
        <v>1159</v>
      </c>
      <c r="G571" s="194">
        <v>0</v>
      </c>
      <c r="H571" s="13" t="s">
        <v>74</v>
      </c>
      <c r="I571" s="12">
        <f t="shared" si="95"/>
        <v>0</v>
      </c>
      <c r="J571" s="13" t="s">
        <v>72</v>
      </c>
      <c r="K571" s="30">
        <f t="shared" si="92"/>
        <v>0</v>
      </c>
      <c r="L571" s="30" t="s">
        <v>103</v>
      </c>
      <c r="M571" s="15">
        <f t="shared" si="93"/>
        <v>0</v>
      </c>
      <c r="N571" s="13" t="s">
        <v>71</v>
      </c>
    </row>
    <row r="572" spans="1:14">
      <c r="A572" s="215">
        <v>20</v>
      </c>
      <c r="B572" s="5"/>
      <c r="C572" s="5" t="s">
        <v>40</v>
      </c>
      <c r="D572" s="5" t="s">
        <v>39</v>
      </c>
      <c r="E572" s="5" t="s">
        <v>12</v>
      </c>
      <c r="F572" s="12" t="s">
        <v>2617</v>
      </c>
      <c r="G572" s="12">
        <v>1</v>
      </c>
      <c r="H572" s="13" t="s">
        <v>74</v>
      </c>
      <c r="I572" s="12">
        <f t="shared" si="95"/>
        <v>1</v>
      </c>
      <c r="J572" s="13" t="s">
        <v>72</v>
      </c>
      <c r="K572" s="30">
        <f t="shared" si="92"/>
        <v>0.33</v>
      </c>
      <c r="L572" s="30" t="s">
        <v>103</v>
      </c>
      <c r="M572" s="15">
        <f t="shared" si="93"/>
        <v>330</v>
      </c>
      <c r="N572" s="13" t="s">
        <v>71</v>
      </c>
    </row>
    <row r="573" spans="1:14">
      <c r="A573" s="215">
        <v>21</v>
      </c>
      <c r="B573" s="5"/>
      <c r="C573" s="5" t="s">
        <v>52</v>
      </c>
      <c r="D573" s="5" t="s">
        <v>79</v>
      </c>
      <c r="E573" s="5" t="s">
        <v>12</v>
      </c>
      <c r="F573" s="12" t="s">
        <v>663</v>
      </c>
      <c r="G573" s="12">
        <v>1</v>
      </c>
      <c r="H573" s="13" t="s">
        <v>74</v>
      </c>
      <c r="I573" s="12">
        <f t="shared" si="95"/>
        <v>1</v>
      </c>
      <c r="J573" s="13" t="s">
        <v>72</v>
      </c>
      <c r="K573" s="30">
        <f t="shared" si="92"/>
        <v>0.33</v>
      </c>
      <c r="L573" s="30" t="s">
        <v>103</v>
      </c>
      <c r="M573" s="15">
        <f t="shared" si="93"/>
        <v>330</v>
      </c>
      <c r="N573" s="13" t="s">
        <v>71</v>
      </c>
    </row>
    <row r="574" spans="1:14">
      <c r="A574" s="215">
        <v>22</v>
      </c>
      <c r="B574" s="5"/>
      <c r="C574" s="102" t="s">
        <v>45</v>
      </c>
      <c r="D574" s="102" t="s">
        <v>44</v>
      </c>
      <c r="E574" s="102" t="s">
        <v>43</v>
      </c>
      <c r="F574" s="103" t="s">
        <v>2618</v>
      </c>
      <c r="G574" s="133">
        <v>2</v>
      </c>
      <c r="H574" s="134" t="s">
        <v>74</v>
      </c>
      <c r="I574" s="133">
        <f>G574*1.5</f>
        <v>3</v>
      </c>
      <c r="J574" s="134" t="s">
        <v>72</v>
      </c>
      <c r="K574" s="135">
        <f t="shared" si="92"/>
        <v>0.99</v>
      </c>
      <c r="L574" s="135" t="s">
        <v>103</v>
      </c>
      <c r="M574" s="136">
        <f t="shared" si="93"/>
        <v>990</v>
      </c>
      <c r="N574" s="134" t="s">
        <v>71</v>
      </c>
    </row>
    <row r="575" spans="1:14">
      <c r="A575" s="215">
        <v>23</v>
      </c>
      <c r="B575" s="5"/>
      <c r="C575" s="5" t="s">
        <v>1390</v>
      </c>
      <c r="D575" s="5" t="s">
        <v>46</v>
      </c>
      <c r="E575" s="5" t="s">
        <v>43</v>
      </c>
      <c r="F575" s="12" t="s">
        <v>2370</v>
      </c>
      <c r="G575" s="12">
        <v>0</v>
      </c>
      <c r="H575" s="13" t="s">
        <v>74</v>
      </c>
      <c r="I575" s="12">
        <f>G575*1.5</f>
        <v>0</v>
      </c>
      <c r="J575" s="13" t="s">
        <v>72</v>
      </c>
      <c r="K575" s="30">
        <f t="shared" si="92"/>
        <v>0</v>
      </c>
      <c r="L575" s="30" t="s">
        <v>103</v>
      </c>
      <c r="M575" s="15">
        <f t="shared" si="93"/>
        <v>0</v>
      </c>
      <c r="N575" s="13" t="s">
        <v>71</v>
      </c>
    </row>
    <row r="576" spans="1:14">
      <c r="A576" s="215">
        <v>24</v>
      </c>
      <c r="B576" s="5"/>
      <c r="C576" s="5" t="s">
        <v>42</v>
      </c>
      <c r="D576" s="5" t="s">
        <v>41</v>
      </c>
      <c r="E576" s="5" t="s">
        <v>43</v>
      </c>
      <c r="F576" s="12" t="s">
        <v>2619</v>
      </c>
      <c r="G576" s="12">
        <v>1</v>
      </c>
      <c r="H576" s="13" t="s">
        <v>74</v>
      </c>
      <c r="I576" s="12">
        <f>G576*1.5</f>
        <v>1.5</v>
      </c>
      <c r="J576" s="13" t="s">
        <v>72</v>
      </c>
      <c r="K576" s="30">
        <f t="shared" si="92"/>
        <v>0.495</v>
      </c>
      <c r="L576" s="30" t="s">
        <v>103</v>
      </c>
      <c r="M576" s="15">
        <f t="shared" si="93"/>
        <v>495</v>
      </c>
      <c r="N576" s="13" t="s">
        <v>71</v>
      </c>
    </row>
    <row r="577" spans="1:14">
      <c r="A577" s="215">
        <v>25</v>
      </c>
      <c r="B577" s="5"/>
      <c r="C577" s="5" t="s">
        <v>1168</v>
      </c>
      <c r="D577" s="5"/>
      <c r="E577" s="5" t="s">
        <v>12</v>
      </c>
      <c r="F577" s="177" t="s">
        <v>75</v>
      </c>
      <c r="G577" s="12">
        <v>0</v>
      </c>
      <c r="H577" s="13" t="s">
        <v>74</v>
      </c>
      <c r="I577" s="12">
        <f>G577*4</f>
        <v>0</v>
      </c>
      <c r="J577" s="13" t="s">
        <v>72</v>
      </c>
      <c r="K577" s="30">
        <f t="shared" si="92"/>
        <v>0</v>
      </c>
      <c r="L577" s="30" t="s">
        <v>103</v>
      </c>
      <c r="M577" s="15">
        <f t="shared" si="93"/>
        <v>0</v>
      </c>
      <c r="N577" s="13" t="s">
        <v>71</v>
      </c>
    </row>
    <row r="578" spans="1:14">
      <c r="A578" s="215">
        <v>26</v>
      </c>
      <c r="B578" s="5"/>
      <c r="C578" s="5" t="s">
        <v>1931</v>
      </c>
      <c r="D578" s="5"/>
      <c r="E578" s="5" t="s">
        <v>12</v>
      </c>
      <c r="F578" s="12" t="s">
        <v>1106</v>
      </c>
      <c r="G578" s="12">
        <v>1</v>
      </c>
      <c r="H578" s="13" t="s">
        <v>74</v>
      </c>
      <c r="I578" s="12">
        <f t="shared" ref="I578" si="96">G578*1.5</f>
        <v>1.5</v>
      </c>
      <c r="J578" s="13" t="s">
        <v>72</v>
      </c>
      <c r="K578" s="30">
        <f t="shared" si="92"/>
        <v>0.495</v>
      </c>
      <c r="L578" s="30" t="s">
        <v>103</v>
      </c>
      <c r="M578" s="15">
        <f t="shared" si="93"/>
        <v>495</v>
      </c>
      <c r="N578" s="13" t="s">
        <v>71</v>
      </c>
    </row>
    <row r="579" spans="1:14">
      <c r="A579" s="215">
        <v>27</v>
      </c>
      <c r="B579" s="5"/>
      <c r="C579" s="5" t="s">
        <v>1919</v>
      </c>
      <c r="D579" s="5"/>
      <c r="E579" s="5" t="s">
        <v>12</v>
      </c>
      <c r="F579" s="12" t="s">
        <v>795</v>
      </c>
      <c r="G579" s="12">
        <v>1</v>
      </c>
      <c r="H579" s="13" t="s">
        <v>74</v>
      </c>
      <c r="I579" s="12">
        <f>G579*1</f>
        <v>1</v>
      </c>
      <c r="J579" s="13" t="s">
        <v>72</v>
      </c>
      <c r="K579" s="30">
        <f t="shared" si="92"/>
        <v>0.33</v>
      </c>
      <c r="L579" s="30" t="s">
        <v>103</v>
      </c>
      <c r="M579" s="15">
        <f t="shared" si="93"/>
        <v>330</v>
      </c>
      <c r="N579" s="13" t="s">
        <v>71</v>
      </c>
    </row>
    <row r="580" spans="1:14">
      <c r="A580" s="215">
        <v>28</v>
      </c>
      <c r="B580" s="5"/>
      <c r="C580" s="5" t="s">
        <v>2057</v>
      </c>
      <c r="D580" s="5"/>
      <c r="E580" s="5" t="s">
        <v>12</v>
      </c>
      <c r="F580" s="12" t="s">
        <v>645</v>
      </c>
      <c r="G580" s="12">
        <v>1</v>
      </c>
      <c r="H580" s="13" t="s">
        <v>74</v>
      </c>
      <c r="I580" s="12">
        <f>G580*1</f>
        <v>1</v>
      </c>
      <c r="J580" s="13" t="s">
        <v>72</v>
      </c>
      <c r="K580" s="30">
        <f t="shared" si="92"/>
        <v>0.33</v>
      </c>
      <c r="L580" s="30" t="s">
        <v>103</v>
      </c>
      <c r="M580" s="15">
        <f t="shared" si="93"/>
        <v>330</v>
      </c>
      <c r="N580" s="13" t="s">
        <v>71</v>
      </c>
    </row>
    <row r="581" spans="1:14">
      <c r="A581" s="215">
        <v>29</v>
      </c>
      <c r="B581" s="5"/>
      <c r="C581" s="5" t="s">
        <v>1114</v>
      </c>
      <c r="D581" s="5"/>
      <c r="E581" s="5" t="s">
        <v>12</v>
      </c>
      <c r="F581" s="12" t="s">
        <v>995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92"/>
        <v>0.33</v>
      </c>
      <c r="L581" s="30" t="s">
        <v>103</v>
      </c>
      <c r="M581" s="15">
        <f t="shared" si="93"/>
        <v>330</v>
      </c>
      <c r="N581" s="13" t="s">
        <v>71</v>
      </c>
    </row>
    <row r="582" spans="1:14">
      <c r="A582" s="215">
        <v>30</v>
      </c>
      <c r="B582" s="5"/>
      <c r="C582" s="5" t="s">
        <v>126</v>
      </c>
      <c r="D582" s="5"/>
      <c r="E582" s="5" t="s">
        <v>43</v>
      </c>
      <c r="F582" s="103" t="s">
        <v>322</v>
      </c>
      <c r="G582" s="12">
        <v>1</v>
      </c>
      <c r="H582" s="13" t="s">
        <v>74</v>
      </c>
      <c r="I582" s="12">
        <f t="shared" ref="I582" si="97">G582*4</f>
        <v>4</v>
      </c>
      <c r="J582" s="13" t="s">
        <v>72</v>
      </c>
      <c r="K582" s="30">
        <f t="shared" si="92"/>
        <v>1.32</v>
      </c>
      <c r="L582" s="30" t="s">
        <v>103</v>
      </c>
      <c r="M582" s="15">
        <f t="shared" si="93"/>
        <v>1320</v>
      </c>
      <c r="N582" s="13" t="s">
        <v>71</v>
      </c>
    </row>
    <row r="583" spans="1:14">
      <c r="A583" s="215">
        <v>31</v>
      </c>
      <c r="B583" s="5"/>
      <c r="C583" s="5" t="s">
        <v>893</v>
      </c>
      <c r="D583" s="5"/>
      <c r="E583" s="5" t="s">
        <v>12</v>
      </c>
      <c r="F583" s="12" t="s">
        <v>271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92"/>
        <v>0.33</v>
      </c>
      <c r="L583" s="30" t="s">
        <v>103</v>
      </c>
      <c r="M583" s="15">
        <f t="shared" si="93"/>
        <v>330</v>
      </c>
      <c r="N583" s="13" t="s">
        <v>71</v>
      </c>
    </row>
    <row r="584" spans="1:14">
      <c r="A584" s="215">
        <v>32</v>
      </c>
      <c r="B584" s="5"/>
      <c r="C584" s="5" t="s">
        <v>1193</v>
      </c>
      <c r="D584" s="5"/>
      <c r="E584" s="5" t="s">
        <v>43</v>
      </c>
      <c r="F584" s="12" t="s">
        <v>220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92"/>
        <v>0.33</v>
      </c>
      <c r="L584" s="30" t="s">
        <v>103</v>
      </c>
      <c r="M584" s="15">
        <f t="shared" si="93"/>
        <v>330</v>
      </c>
      <c r="N584" s="13" t="s">
        <v>71</v>
      </c>
    </row>
    <row r="585" spans="1:14">
      <c r="A585" s="215">
        <v>33</v>
      </c>
      <c r="B585" s="5"/>
      <c r="C585" s="5" t="s">
        <v>686</v>
      </c>
      <c r="D585" s="5"/>
      <c r="E585" s="5" t="s">
        <v>12</v>
      </c>
      <c r="F585" s="12" t="s">
        <v>218</v>
      </c>
      <c r="G585" s="12">
        <v>1</v>
      </c>
      <c r="H585" s="13" t="s">
        <v>74</v>
      </c>
      <c r="I585" s="12">
        <f>G585*1.5</f>
        <v>1.5</v>
      </c>
      <c r="J585" s="13" t="s">
        <v>72</v>
      </c>
      <c r="K585" s="30">
        <f t="shared" si="92"/>
        <v>0.495</v>
      </c>
      <c r="L585" s="30" t="s">
        <v>103</v>
      </c>
      <c r="M585" s="15">
        <f t="shared" si="93"/>
        <v>495</v>
      </c>
      <c r="N585" s="13" t="s">
        <v>71</v>
      </c>
    </row>
    <row r="586" spans="1:14">
      <c r="A586" s="215">
        <v>34</v>
      </c>
      <c r="B586" s="5"/>
      <c r="C586" s="5" t="s">
        <v>1929</v>
      </c>
      <c r="D586" s="5"/>
      <c r="E586" s="5" t="s">
        <v>12</v>
      </c>
      <c r="F586" s="12" t="s">
        <v>1280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92"/>
        <v>0.33</v>
      </c>
      <c r="L586" s="30" t="s">
        <v>103</v>
      </c>
      <c r="M586" s="15">
        <f t="shared" si="93"/>
        <v>330</v>
      </c>
      <c r="N586" s="13" t="s">
        <v>71</v>
      </c>
    </row>
    <row r="587" spans="1:14">
      <c r="A587" s="215">
        <v>35</v>
      </c>
      <c r="B587" s="5"/>
      <c r="C587" s="5" t="s">
        <v>52</v>
      </c>
      <c r="D587" s="5"/>
      <c r="E587" s="5" t="s">
        <v>12</v>
      </c>
      <c r="F587" s="12" t="s">
        <v>1437</v>
      </c>
      <c r="G587" s="12">
        <v>4</v>
      </c>
      <c r="H587" s="13" t="s">
        <v>74</v>
      </c>
      <c r="I587" s="12">
        <f>G587*1</f>
        <v>4</v>
      </c>
      <c r="J587" s="13" t="s">
        <v>72</v>
      </c>
      <c r="K587" s="30">
        <f t="shared" si="92"/>
        <v>1.32</v>
      </c>
      <c r="L587" s="30" t="s">
        <v>103</v>
      </c>
      <c r="M587" s="15">
        <f t="shared" si="93"/>
        <v>1320</v>
      </c>
      <c r="N587" s="13" t="s">
        <v>71</v>
      </c>
    </row>
    <row r="588" spans="1:14">
      <c r="A588" s="215">
        <v>36</v>
      </c>
      <c r="B588" s="5"/>
      <c r="C588" s="5" t="s">
        <v>1916</v>
      </c>
      <c r="D588" s="5"/>
      <c r="E588" s="5" t="s">
        <v>43</v>
      </c>
      <c r="F588" s="180" t="s">
        <v>75</v>
      </c>
      <c r="G588" s="12">
        <v>0</v>
      </c>
      <c r="H588" s="13" t="s">
        <v>74</v>
      </c>
      <c r="I588" s="12">
        <f>G588*1</f>
        <v>0</v>
      </c>
      <c r="J588" s="13" t="s">
        <v>72</v>
      </c>
      <c r="K588" s="30">
        <f t="shared" si="92"/>
        <v>0</v>
      </c>
      <c r="L588" s="30" t="s">
        <v>103</v>
      </c>
      <c r="M588" s="15">
        <f t="shared" si="93"/>
        <v>0</v>
      </c>
      <c r="N588" s="13" t="s">
        <v>71</v>
      </c>
    </row>
    <row r="589" spans="1:14">
      <c r="A589" s="215">
        <v>37</v>
      </c>
      <c r="B589" s="5"/>
      <c r="C589" s="5" t="s">
        <v>49</v>
      </c>
      <c r="D589" s="5" t="s">
        <v>48</v>
      </c>
      <c r="E589" s="5" t="s">
        <v>1369</v>
      </c>
      <c r="F589" s="180" t="s">
        <v>75</v>
      </c>
      <c r="G589" s="12">
        <v>0</v>
      </c>
      <c r="H589" s="13" t="s">
        <v>74</v>
      </c>
      <c r="I589" s="12">
        <v>4</v>
      </c>
      <c r="J589" s="13" t="s">
        <v>72</v>
      </c>
      <c r="K589" s="12">
        <f t="shared" si="92"/>
        <v>1.32</v>
      </c>
      <c r="L589" s="13" t="s">
        <v>103</v>
      </c>
      <c r="M589" s="12">
        <f t="shared" si="93"/>
        <v>1320</v>
      </c>
      <c r="N589" s="13" t="s">
        <v>71</v>
      </c>
    </row>
    <row r="590" spans="1:14">
      <c r="A590" s="215">
        <v>38</v>
      </c>
      <c r="B590" s="5"/>
      <c r="C590" s="102" t="s">
        <v>1371</v>
      </c>
      <c r="D590" s="102" t="s">
        <v>25</v>
      </c>
      <c r="E590" s="102" t="s">
        <v>1372</v>
      </c>
      <c r="F590" s="200" t="s">
        <v>75</v>
      </c>
      <c r="G590" s="140">
        <v>0</v>
      </c>
      <c r="H590" s="141" t="s">
        <v>74</v>
      </c>
      <c r="I590" s="140">
        <v>7</v>
      </c>
      <c r="J590" s="141" t="s">
        <v>72</v>
      </c>
      <c r="K590" s="142" t="s">
        <v>1373</v>
      </c>
      <c r="L590" s="141" t="s">
        <v>103</v>
      </c>
      <c r="M590" s="142" t="s">
        <v>1374</v>
      </c>
      <c r="N590" s="141" t="s">
        <v>71</v>
      </c>
    </row>
    <row r="591" spans="1:14">
      <c r="A591" s="281" t="s">
        <v>54</v>
      </c>
      <c r="B591" s="282"/>
      <c r="C591" s="282"/>
      <c r="D591" s="282"/>
      <c r="E591" s="283"/>
      <c r="F591" s="124"/>
      <c r="G591" s="12">
        <f>SUM(G553:G590)</f>
        <v>62</v>
      </c>
      <c r="H591" s="13" t="s">
        <v>74</v>
      </c>
      <c r="I591" s="12">
        <f>SUM(I553:I589)</f>
        <v>229.5</v>
      </c>
      <c r="J591" s="13" t="s">
        <v>72</v>
      </c>
      <c r="K591" s="30">
        <f>I591*0.33</f>
        <v>75.734999999999999</v>
      </c>
      <c r="L591" s="30" t="s">
        <v>103</v>
      </c>
      <c r="M591" s="34">
        <f>SUM(M553:M589)</f>
        <v>75735</v>
      </c>
      <c r="N591" s="13" t="s">
        <v>71</v>
      </c>
    </row>
    <row r="593" spans="1:14">
      <c r="A593" s="286" t="s">
        <v>1933</v>
      </c>
      <c r="B593" s="286" t="s">
        <v>0</v>
      </c>
      <c r="C593" s="286" t="s">
        <v>2</v>
      </c>
      <c r="D593" s="286" t="s">
        <v>4</v>
      </c>
      <c r="E593" s="286" t="s">
        <v>1</v>
      </c>
      <c r="F593" s="286" t="s">
        <v>280</v>
      </c>
      <c r="G593" s="288" t="s">
        <v>5</v>
      </c>
      <c r="H593" s="289"/>
      <c r="I593" s="288" t="s">
        <v>6</v>
      </c>
      <c r="J593" s="289"/>
      <c r="K593" s="288" t="s">
        <v>101</v>
      </c>
      <c r="L593" s="289"/>
      <c r="M593" s="288" t="s">
        <v>102</v>
      </c>
      <c r="N593" s="289"/>
    </row>
    <row r="594" spans="1:14">
      <c r="A594" s="287"/>
      <c r="B594" s="287"/>
      <c r="C594" s="287"/>
      <c r="D594" s="287"/>
      <c r="E594" s="287"/>
      <c r="F594" s="287"/>
      <c r="G594" s="290"/>
      <c r="H594" s="291"/>
      <c r="I594" s="290"/>
      <c r="J594" s="291"/>
      <c r="K594" s="290"/>
      <c r="L594" s="291"/>
      <c r="M594" s="290"/>
      <c r="N594" s="291"/>
    </row>
    <row r="595" spans="1:14">
      <c r="A595" s="163">
        <v>1</v>
      </c>
      <c r="B595" s="16" t="s">
        <v>1195</v>
      </c>
      <c r="C595" s="5" t="s">
        <v>3</v>
      </c>
      <c r="D595" s="5" t="s">
        <v>7</v>
      </c>
      <c r="E595" s="5" t="s">
        <v>8</v>
      </c>
      <c r="F595" s="12" t="s">
        <v>1432</v>
      </c>
      <c r="G595" s="194">
        <v>0</v>
      </c>
      <c r="H595" s="13" t="s">
        <v>74</v>
      </c>
      <c r="I595" s="12">
        <f t="shared" ref="I595:I597" si="98">G595*6</f>
        <v>0</v>
      </c>
      <c r="J595" s="13" t="s">
        <v>72</v>
      </c>
      <c r="K595" s="30">
        <f t="shared" ref="K595:K631" si="99">I595*0.33</f>
        <v>0</v>
      </c>
      <c r="L595" s="30" t="s">
        <v>103</v>
      </c>
      <c r="M595" s="15">
        <f t="shared" ref="M595:M631" si="100">K595*1000</f>
        <v>0</v>
      </c>
      <c r="N595" s="13" t="s">
        <v>71</v>
      </c>
    </row>
    <row r="596" spans="1:14">
      <c r="A596" s="163">
        <v>2</v>
      </c>
      <c r="B596" s="162">
        <v>43692</v>
      </c>
      <c r="C596" s="5" t="s">
        <v>56</v>
      </c>
      <c r="D596" s="5" t="s">
        <v>93</v>
      </c>
      <c r="E596" s="5" t="s">
        <v>8</v>
      </c>
      <c r="F596" s="93" t="s">
        <v>2368</v>
      </c>
      <c r="G596" s="194">
        <v>3</v>
      </c>
      <c r="H596" s="13" t="s">
        <v>74</v>
      </c>
      <c r="I596" s="12">
        <f t="shared" si="98"/>
        <v>18</v>
      </c>
      <c r="J596" s="13" t="s">
        <v>72</v>
      </c>
      <c r="K596" s="30">
        <f t="shared" si="99"/>
        <v>5.94</v>
      </c>
      <c r="L596" s="30" t="s">
        <v>103</v>
      </c>
      <c r="M596" s="15">
        <f t="shared" si="100"/>
        <v>5940</v>
      </c>
      <c r="N596" s="13" t="s">
        <v>71</v>
      </c>
    </row>
    <row r="597" spans="1:14">
      <c r="A597" s="163">
        <v>3</v>
      </c>
      <c r="B597" s="5"/>
      <c r="C597" s="5" t="s">
        <v>15</v>
      </c>
      <c r="D597" s="5" t="s">
        <v>647</v>
      </c>
      <c r="E597" s="5" t="s">
        <v>8</v>
      </c>
      <c r="F597" s="12" t="s">
        <v>2620</v>
      </c>
      <c r="G597" s="194">
        <v>2</v>
      </c>
      <c r="H597" s="13" t="s">
        <v>74</v>
      </c>
      <c r="I597" s="12">
        <f t="shared" si="98"/>
        <v>12</v>
      </c>
      <c r="J597" s="13" t="s">
        <v>72</v>
      </c>
      <c r="K597" s="30">
        <f t="shared" si="99"/>
        <v>3.96</v>
      </c>
      <c r="L597" s="30" t="s">
        <v>103</v>
      </c>
      <c r="M597" s="15">
        <f t="shared" si="100"/>
        <v>3960</v>
      </c>
      <c r="N597" s="13" t="s">
        <v>71</v>
      </c>
    </row>
    <row r="598" spans="1:14">
      <c r="A598" s="163">
        <v>4</v>
      </c>
      <c r="B598" s="5"/>
      <c r="C598" s="5" t="s">
        <v>17</v>
      </c>
      <c r="D598" s="5" t="s">
        <v>16</v>
      </c>
      <c r="E598" s="5" t="s">
        <v>8</v>
      </c>
      <c r="F598" s="12" t="s">
        <v>2363</v>
      </c>
      <c r="G598" s="12">
        <v>0</v>
      </c>
      <c r="H598" s="13" t="s">
        <v>74</v>
      </c>
      <c r="I598" s="12">
        <f>G598*F3979</f>
        <v>0</v>
      </c>
      <c r="J598" s="13" t="s">
        <v>72</v>
      </c>
      <c r="K598" s="30">
        <f t="shared" si="99"/>
        <v>0</v>
      </c>
      <c r="L598" s="30" t="s">
        <v>103</v>
      </c>
      <c r="M598" s="15">
        <f t="shared" si="100"/>
        <v>0</v>
      </c>
      <c r="N598" s="13" t="s">
        <v>71</v>
      </c>
    </row>
    <row r="599" spans="1:14">
      <c r="A599" s="163">
        <v>5</v>
      </c>
      <c r="B599" s="5"/>
      <c r="C599" s="5" t="s">
        <v>251</v>
      </c>
      <c r="D599" s="5" t="s">
        <v>18</v>
      </c>
      <c r="E599" s="5" t="s">
        <v>8</v>
      </c>
      <c r="F599" s="12" t="s">
        <v>1992</v>
      </c>
      <c r="G599" s="12">
        <v>4</v>
      </c>
      <c r="H599" s="13" t="s">
        <v>74</v>
      </c>
      <c r="I599" s="12">
        <f t="shared" ref="I599:I603" si="101">G599*6</f>
        <v>24</v>
      </c>
      <c r="J599" s="13" t="s">
        <v>72</v>
      </c>
      <c r="K599" s="30">
        <f t="shared" si="99"/>
        <v>7.92</v>
      </c>
      <c r="L599" s="30" t="s">
        <v>103</v>
      </c>
      <c r="M599" s="15">
        <f t="shared" si="100"/>
        <v>7920</v>
      </c>
      <c r="N599" s="13" t="s">
        <v>71</v>
      </c>
    </row>
    <row r="600" spans="1:14">
      <c r="A600" s="163">
        <v>6</v>
      </c>
      <c r="B600" s="5"/>
      <c r="C600" s="9" t="s">
        <v>52</v>
      </c>
      <c r="D600" s="9" t="s">
        <v>51</v>
      </c>
      <c r="E600" s="9" t="s">
        <v>8</v>
      </c>
      <c r="F600" s="72" t="s">
        <v>2621</v>
      </c>
      <c r="G600" s="12">
        <v>3</v>
      </c>
      <c r="H600" s="13" t="s">
        <v>74</v>
      </c>
      <c r="I600" s="12">
        <f t="shared" si="101"/>
        <v>18</v>
      </c>
      <c r="J600" s="13" t="s">
        <v>72</v>
      </c>
      <c r="K600" s="30">
        <f t="shared" si="99"/>
        <v>5.94</v>
      </c>
      <c r="L600" s="30" t="s">
        <v>103</v>
      </c>
      <c r="M600" s="15">
        <f t="shared" si="100"/>
        <v>5940</v>
      </c>
      <c r="N600" s="13" t="s">
        <v>71</v>
      </c>
    </row>
    <row r="601" spans="1:14">
      <c r="A601" s="163">
        <v>7</v>
      </c>
      <c r="B601" s="5"/>
      <c r="C601" s="5" t="s">
        <v>10</v>
      </c>
      <c r="D601" s="5" t="s">
        <v>93</v>
      </c>
      <c r="E601" s="5" t="s">
        <v>8</v>
      </c>
      <c r="F601" s="12" t="s">
        <v>2369</v>
      </c>
      <c r="G601" s="12">
        <v>5</v>
      </c>
      <c r="H601" s="13" t="s">
        <v>74</v>
      </c>
      <c r="I601" s="12">
        <f t="shared" si="101"/>
        <v>30</v>
      </c>
      <c r="J601" s="13" t="s">
        <v>72</v>
      </c>
      <c r="K601" s="30">
        <f t="shared" si="99"/>
        <v>9.9</v>
      </c>
      <c r="L601" s="30" t="s">
        <v>103</v>
      </c>
      <c r="M601" s="15">
        <f t="shared" si="100"/>
        <v>9900</v>
      </c>
      <c r="N601" s="13" t="s">
        <v>71</v>
      </c>
    </row>
    <row r="602" spans="1:14">
      <c r="A602" s="215">
        <v>8</v>
      </c>
      <c r="B602" s="5"/>
      <c r="C602" s="102" t="s">
        <v>26</v>
      </c>
      <c r="D602" s="102" t="s">
        <v>89</v>
      </c>
      <c r="E602" s="102" t="s">
        <v>8</v>
      </c>
      <c r="F602" s="103" t="s">
        <v>1773</v>
      </c>
      <c r="G602" s="133">
        <v>4</v>
      </c>
      <c r="H602" s="134" t="s">
        <v>74</v>
      </c>
      <c r="I602" s="133">
        <f t="shared" si="101"/>
        <v>24</v>
      </c>
      <c r="J602" s="134" t="s">
        <v>72</v>
      </c>
      <c r="K602" s="30">
        <f t="shared" si="99"/>
        <v>7.92</v>
      </c>
      <c r="L602" s="135" t="s">
        <v>103</v>
      </c>
      <c r="M602" s="136">
        <f t="shared" si="100"/>
        <v>7920</v>
      </c>
      <c r="N602" s="134" t="s">
        <v>71</v>
      </c>
    </row>
    <row r="603" spans="1:14">
      <c r="A603" s="215">
        <v>9</v>
      </c>
      <c r="B603" s="5"/>
      <c r="C603" s="5" t="s">
        <v>94</v>
      </c>
      <c r="D603" s="5" t="s">
        <v>95</v>
      </c>
      <c r="E603" s="5" t="s">
        <v>8</v>
      </c>
      <c r="F603" s="12" t="s">
        <v>1440</v>
      </c>
      <c r="G603" s="12">
        <v>0</v>
      </c>
      <c r="H603" s="13" t="s">
        <v>74</v>
      </c>
      <c r="I603" s="12">
        <f t="shared" si="101"/>
        <v>0</v>
      </c>
      <c r="J603" s="13" t="s">
        <v>72</v>
      </c>
      <c r="K603" s="30">
        <f t="shared" si="99"/>
        <v>0</v>
      </c>
      <c r="L603" s="30" t="s">
        <v>103</v>
      </c>
      <c r="M603" s="15">
        <f t="shared" si="100"/>
        <v>0</v>
      </c>
      <c r="N603" s="13" t="s">
        <v>71</v>
      </c>
    </row>
    <row r="604" spans="1:14">
      <c r="A604" s="215">
        <v>10</v>
      </c>
      <c r="B604" s="5"/>
      <c r="C604" s="5" t="s">
        <v>190</v>
      </c>
      <c r="D604" s="5" t="s">
        <v>20</v>
      </c>
      <c r="E604" s="5" t="s">
        <v>173</v>
      </c>
      <c r="F604" s="12" t="s">
        <v>2366</v>
      </c>
      <c r="G604" s="12">
        <v>1</v>
      </c>
      <c r="H604" s="13" t="s">
        <v>74</v>
      </c>
      <c r="I604" s="12">
        <f>G604*7</f>
        <v>7</v>
      </c>
      <c r="J604" s="13" t="s">
        <v>72</v>
      </c>
      <c r="K604" s="30">
        <f t="shared" si="99"/>
        <v>2.31</v>
      </c>
      <c r="L604" s="30" t="s">
        <v>103</v>
      </c>
      <c r="M604" s="15">
        <f t="shared" si="100"/>
        <v>2310</v>
      </c>
      <c r="N604" s="13" t="s">
        <v>71</v>
      </c>
    </row>
    <row r="605" spans="1:14">
      <c r="A605" s="215">
        <v>11</v>
      </c>
      <c r="B605" s="5"/>
      <c r="C605" s="5" t="s">
        <v>34</v>
      </c>
      <c r="D605" s="5" t="s">
        <v>134</v>
      </c>
      <c r="E605" s="5" t="s">
        <v>173</v>
      </c>
      <c r="F605" s="12" t="s">
        <v>2367</v>
      </c>
      <c r="G605" s="12">
        <v>1</v>
      </c>
      <c r="H605" s="13" t="s">
        <v>74</v>
      </c>
      <c r="I605" s="12">
        <f>G605*7</f>
        <v>7</v>
      </c>
      <c r="J605" s="13" t="s">
        <v>72</v>
      </c>
      <c r="K605" s="30">
        <f t="shared" si="99"/>
        <v>2.31</v>
      </c>
      <c r="L605" s="30" t="s">
        <v>103</v>
      </c>
      <c r="M605" s="15">
        <f t="shared" si="100"/>
        <v>2310</v>
      </c>
      <c r="N605" s="13" t="s">
        <v>71</v>
      </c>
    </row>
    <row r="606" spans="1:14">
      <c r="A606" s="215">
        <v>12</v>
      </c>
      <c r="B606" s="5"/>
      <c r="C606" s="5" t="s">
        <v>23</v>
      </c>
      <c r="D606" s="5" t="s">
        <v>136</v>
      </c>
      <c r="E606" s="5" t="s">
        <v>12</v>
      </c>
      <c r="F606" s="5" t="s">
        <v>1435</v>
      </c>
      <c r="G606" s="12">
        <v>1</v>
      </c>
      <c r="H606" s="13" t="s">
        <v>74</v>
      </c>
      <c r="I606" s="12">
        <f t="shared" ref="I606:I615" si="102">G606*1</f>
        <v>1</v>
      </c>
      <c r="J606" s="13" t="s">
        <v>72</v>
      </c>
      <c r="K606" s="30">
        <f t="shared" si="99"/>
        <v>0.33</v>
      </c>
      <c r="L606" s="30" t="s">
        <v>103</v>
      </c>
      <c r="M606" s="15">
        <f t="shared" si="100"/>
        <v>330</v>
      </c>
      <c r="N606" s="13" t="s">
        <v>71</v>
      </c>
    </row>
    <row r="607" spans="1:14">
      <c r="A607" s="215">
        <v>13</v>
      </c>
      <c r="B607" s="5"/>
      <c r="C607" s="5" t="s">
        <v>90</v>
      </c>
      <c r="D607" s="5" t="s">
        <v>91</v>
      </c>
      <c r="E607" s="5" t="s">
        <v>12</v>
      </c>
      <c r="F607" s="12" t="s">
        <v>1342</v>
      </c>
      <c r="G607" s="12">
        <v>1</v>
      </c>
      <c r="H607" s="13" t="s">
        <v>74</v>
      </c>
      <c r="I607" s="12">
        <f t="shared" si="102"/>
        <v>1</v>
      </c>
      <c r="J607" s="13" t="s">
        <v>72</v>
      </c>
      <c r="K607" s="30">
        <f t="shared" si="99"/>
        <v>0.33</v>
      </c>
      <c r="L607" s="30" t="s">
        <v>103</v>
      </c>
      <c r="M607" s="15">
        <f t="shared" si="100"/>
        <v>330</v>
      </c>
      <c r="N607" s="13" t="s">
        <v>71</v>
      </c>
    </row>
    <row r="608" spans="1:14">
      <c r="A608" s="215">
        <v>14</v>
      </c>
      <c r="B608" s="5"/>
      <c r="C608" s="5" t="s">
        <v>81</v>
      </c>
      <c r="D608" s="5" t="s">
        <v>82</v>
      </c>
      <c r="E608" s="5" t="s">
        <v>12</v>
      </c>
      <c r="F608" s="12" t="s">
        <v>1365</v>
      </c>
      <c r="G608" s="12">
        <v>1</v>
      </c>
      <c r="H608" s="13" t="s">
        <v>74</v>
      </c>
      <c r="I608" s="12">
        <f t="shared" si="102"/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15">
        <v>15</v>
      </c>
      <c r="B609" s="5"/>
      <c r="C609" s="5" t="s">
        <v>11</v>
      </c>
      <c r="D609" s="5" t="s">
        <v>13</v>
      </c>
      <c r="E609" s="5" t="s">
        <v>12</v>
      </c>
      <c r="F609" s="12" t="s">
        <v>1436</v>
      </c>
      <c r="G609" s="12">
        <v>1</v>
      </c>
      <c r="H609" s="13" t="s">
        <v>74</v>
      </c>
      <c r="I609" s="12">
        <f t="shared" si="102"/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215">
        <v>16</v>
      </c>
      <c r="B610" s="5"/>
      <c r="C610" s="5" t="s">
        <v>28</v>
      </c>
      <c r="D610" s="5" t="s">
        <v>27</v>
      </c>
      <c r="E610" s="5" t="s">
        <v>12</v>
      </c>
      <c r="F610" s="12" t="s">
        <v>1385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215">
        <v>17</v>
      </c>
      <c r="B611" s="5"/>
      <c r="C611" s="102" t="s">
        <v>30</v>
      </c>
      <c r="D611" s="102" t="s">
        <v>29</v>
      </c>
      <c r="E611" s="102" t="s">
        <v>12</v>
      </c>
      <c r="F611" s="137" t="s">
        <v>1426</v>
      </c>
      <c r="G611" s="133">
        <v>3</v>
      </c>
      <c r="H611" s="134" t="s">
        <v>74</v>
      </c>
      <c r="I611" s="133">
        <f t="shared" si="102"/>
        <v>3</v>
      </c>
      <c r="J611" s="134" t="s">
        <v>72</v>
      </c>
      <c r="K611" s="135">
        <f t="shared" si="99"/>
        <v>0.99</v>
      </c>
      <c r="L611" s="135" t="s">
        <v>103</v>
      </c>
      <c r="M611" s="136">
        <f t="shared" si="100"/>
        <v>990</v>
      </c>
      <c r="N611" s="134" t="s">
        <v>71</v>
      </c>
    </row>
    <row r="612" spans="1:14">
      <c r="A612" s="215">
        <v>18</v>
      </c>
      <c r="B612" s="5"/>
      <c r="C612" s="5" t="s">
        <v>32</v>
      </c>
      <c r="D612" s="5" t="s">
        <v>33</v>
      </c>
      <c r="E612" s="5" t="s">
        <v>12</v>
      </c>
      <c r="F612" s="12" t="s">
        <v>1523</v>
      </c>
      <c r="G612" s="12">
        <v>1</v>
      </c>
      <c r="H612" s="13" t="s">
        <v>74</v>
      </c>
      <c r="I612" s="12">
        <f t="shared" si="102"/>
        <v>1</v>
      </c>
      <c r="J612" s="13" t="s">
        <v>72</v>
      </c>
      <c r="K612" s="30">
        <f t="shared" si="99"/>
        <v>0.33</v>
      </c>
      <c r="L612" s="30" t="s">
        <v>103</v>
      </c>
      <c r="M612" s="15">
        <f t="shared" si="100"/>
        <v>330</v>
      </c>
      <c r="N612" s="13" t="s">
        <v>71</v>
      </c>
    </row>
    <row r="613" spans="1:14">
      <c r="A613" s="215">
        <v>19</v>
      </c>
      <c r="B613" s="5"/>
      <c r="C613" s="5" t="s">
        <v>38</v>
      </c>
      <c r="D613" s="5" t="s">
        <v>37</v>
      </c>
      <c r="E613" s="5" t="s">
        <v>12</v>
      </c>
      <c r="F613" s="12" t="s">
        <v>1159</v>
      </c>
      <c r="G613" s="12">
        <v>1</v>
      </c>
      <c r="H613" s="13" t="s">
        <v>74</v>
      </c>
      <c r="I613" s="12">
        <f t="shared" si="102"/>
        <v>1</v>
      </c>
      <c r="J613" s="13" t="s">
        <v>72</v>
      </c>
      <c r="K613" s="30">
        <f t="shared" si="99"/>
        <v>0.33</v>
      </c>
      <c r="L613" s="30" t="s">
        <v>103</v>
      </c>
      <c r="M613" s="15">
        <f t="shared" si="100"/>
        <v>330</v>
      </c>
      <c r="N613" s="13" t="s">
        <v>71</v>
      </c>
    </row>
    <row r="614" spans="1:14">
      <c r="A614" s="215">
        <v>20</v>
      </c>
      <c r="B614" s="5"/>
      <c r="C614" s="5" t="s">
        <v>40</v>
      </c>
      <c r="D614" s="5" t="s">
        <v>39</v>
      </c>
      <c r="E614" s="5" t="s">
        <v>12</v>
      </c>
      <c r="F614" s="12" t="s">
        <v>1182</v>
      </c>
      <c r="G614" s="12">
        <v>1</v>
      </c>
      <c r="H614" s="13" t="s">
        <v>74</v>
      </c>
      <c r="I614" s="12">
        <f t="shared" si="102"/>
        <v>1</v>
      </c>
      <c r="J614" s="13" t="s">
        <v>72</v>
      </c>
      <c r="K614" s="30">
        <f t="shared" si="99"/>
        <v>0.33</v>
      </c>
      <c r="L614" s="30" t="s">
        <v>103</v>
      </c>
      <c r="M614" s="15">
        <f t="shared" si="100"/>
        <v>330</v>
      </c>
      <c r="N614" s="13" t="s">
        <v>71</v>
      </c>
    </row>
    <row r="615" spans="1:14">
      <c r="A615" s="215">
        <v>21</v>
      </c>
      <c r="B615" s="5"/>
      <c r="C615" s="5" t="s">
        <v>52</v>
      </c>
      <c r="D615" s="5" t="s">
        <v>79</v>
      </c>
      <c r="E615" s="5" t="s">
        <v>12</v>
      </c>
      <c r="F615" s="12" t="s">
        <v>663</v>
      </c>
      <c r="G615" s="12">
        <v>1</v>
      </c>
      <c r="H615" s="13" t="s">
        <v>74</v>
      </c>
      <c r="I615" s="12">
        <f t="shared" si="102"/>
        <v>1</v>
      </c>
      <c r="J615" s="13" t="s">
        <v>72</v>
      </c>
      <c r="K615" s="30">
        <f t="shared" si="99"/>
        <v>0.33</v>
      </c>
      <c r="L615" s="30" t="s">
        <v>103</v>
      </c>
      <c r="M615" s="15">
        <f t="shared" si="100"/>
        <v>330</v>
      </c>
      <c r="N615" s="13" t="s">
        <v>71</v>
      </c>
    </row>
    <row r="616" spans="1:14">
      <c r="A616" s="215">
        <v>22</v>
      </c>
      <c r="B616" s="5"/>
      <c r="C616" s="102" t="s">
        <v>45</v>
      </c>
      <c r="D616" s="102" t="s">
        <v>44</v>
      </c>
      <c r="E616" s="102" t="s">
        <v>43</v>
      </c>
      <c r="F616" s="103" t="s">
        <v>2622</v>
      </c>
      <c r="G616" s="133">
        <v>1</v>
      </c>
      <c r="H616" s="134" t="s">
        <v>74</v>
      </c>
      <c r="I616" s="133">
        <f>G616*1.5</f>
        <v>1.5</v>
      </c>
      <c r="J616" s="134" t="s">
        <v>72</v>
      </c>
      <c r="K616" s="135">
        <f t="shared" si="99"/>
        <v>0.495</v>
      </c>
      <c r="L616" s="135" t="s">
        <v>103</v>
      </c>
      <c r="M616" s="136">
        <f t="shared" si="100"/>
        <v>495</v>
      </c>
      <c r="N616" s="134" t="s">
        <v>71</v>
      </c>
    </row>
    <row r="617" spans="1:14">
      <c r="A617" s="215">
        <v>23</v>
      </c>
      <c r="B617" s="5"/>
      <c r="C617" s="5" t="s">
        <v>1390</v>
      </c>
      <c r="D617" s="5" t="s">
        <v>46</v>
      </c>
      <c r="E617" s="5" t="s">
        <v>43</v>
      </c>
      <c r="F617" s="12" t="s">
        <v>2370</v>
      </c>
      <c r="G617" s="12">
        <v>0</v>
      </c>
      <c r="H617" s="13" t="s">
        <v>74</v>
      </c>
      <c r="I617" s="12">
        <f>G617*1.5</f>
        <v>0</v>
      </c>
      <c r="J617" s="13" t="s">
        <v>72</v>
      </c>
      <c r="K617" s="30">
        <f t="shared" si="99"/>
        <v>0</v>
      </c>
      <c r="L617" s="30" t="s">
        <v>103</v>
      </c>
      <c r="M617" s="15">
        <f t="shared" si="100"/>
        <v>0</v>
      </c>
      <c r="N617" s="13" t="s">
        <v>71</v>
      </c>
    </row>
    <row r="618" spans="1:14">
      <c r="A618" s="215">
        <v>24</v>
      </c>
      <c r="B618" s="5"/>
      <c r="C618" s="5" t="s">
        <v>42</v>
      </c>
      <c r="D618" s="5" t="s">
        <v>41</v>
      </c>
      <c r="E618" s="5" t="s">
        <v>43</v>
      </c>
      <c r="F618" s="12" t="s">
        <v>2371</v>
      </c>
      <c r="G618" s="12">
        <v>0</v>
      </c>
      <c r="H618" s="13" t="s">
        <v>74</v>
      </c>
      <c r="I618" s="12">
        <f>G618*1.5</f>
        <v>0</v>
      </c>
      <c r="J618" s="13" t="s">
        <v>72</v>
      </c>
      <c r="K618" s="30">
        <f t="shared" si="99"/>
        <v>0</v>
      </c>
      <c r="L618" s="30" t="s">
        <v>103</v>
      </c>
      <c r="M618" s="15">
        <f t="shared" si="100"/>
        <v>0</v>
      </c>
      <c r="N618" s="13" t="s">
        <v>71</v>
      </c>
    </row>
    <row r="619" spans="1:14">
      <c r="A619" s="215">
        <v>25</v>
      </c>
      <c r="B619" s="5"/>
      <c r="C619" s="5" t="s">
        <v>1168</v>
      </c>
      <c r="D619" s="5"/>
      <c r="E619" s="5" t="s">
        <v>12</v>
      </c>
      <c r="F619" s="12"/>
      <c r="G619" s="12">
        <v>1</v>
      </c>
      <c r="H619" s="13" t="s">
        <v>74</v>
      </c>
      <c r="I619" s="12">
        <f>G619*4</f>
        <v>4</v>
      </c>
      <c r="J619" s="13" t="s">
        <v>72</v>
      </c>
      <c r="K619" s="30">
        <f t="shared" si="99"/>
        <v>1.32</v>
      </c>
      <c r="L619" s="30" t="s">
        <v>103</v>
      </c>
      <c r="M619" s="15">
        <f t="shared" si="100"/>
        <v>1320</v>
      </c>
      <c r="N619" s="13" t="s">
        <v>71</v>
      </c>
    </row>
    <row r="620" spans="1:14">
      <c r="A620" s="215">
        <v>26</v>
      </c>
      <c r="B620" s="5"/>
      <c r="C620" s="5" t="s">
        <v>1931</v>
      </c>
      <c r="D620" s="5"/>
      <c r="E620" s="5" t="s">
        <v>12</v>
      </c>
      <c r="F620" s="12" t="s">
        <v>1106</v>
      </c>
      <c r="G620" s="12">
        <v>1</v>
      </c>
      <c r="H620" s="13" t="s">
        <v>74</v>
      </c>
      <c r="I620" s="12">
        <f t="shared" ref="I620" si="103"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215">
        <v>27</v>
      </c>
      <c r="B621" s="5"/>
      <c r="C621" s="5" t="s">
        <v>1919</v>
      </c>
      <c r="D621" s="5"/>
      <c r="E621" s="5" t="s">
        <v>12</v>
      </c>
      <c r="F621" s="12" t="s">
        <v>795</v>
      </c>
      <c r="G621" s="12">
        <v>1</v>
      </c>
      <c r="H621" s="13" t="s">
        <v>74</v>
      </c>
      <c r="I621" s="12">
        <f>G621*1</f>
        <v>1</v>
      </c>
      <c r="J621" s="13" t="s">
        <v>72</v>
      </c>
      <c r="K621" s="30">
        <f t="shared" si="99"/>
        <v>0.33</v>
      </c>
      <c r="L621" s="30" t="s">
        <v>103</v>
      </c>
      <c r="M621" s="15">
        <f t="shared" si="100"/>
        <v>330</v>
      </c>
      <c r="N621" s="13" t="s">
        <v>71</v>
      </c>
    </row>
    <row r="622" spans="1:14">
      <c r="A622" s="215">
        <v>28</v>
      </c>
      <c r="B622" s="5"/>
      <c r="C622" s="5" t="s">
        <v>832</v>
      </c>
      <c r="D622" s="5"/>
      <c r="E622" s="5" t="s">
        <v>12</v>
      </c>
      <c r="F622" s="12" t="s">
        <v>995</v>
      </c>
      <c r="G622" s="12">
        <v>2</v>
      </c>
      <c r="H622" s="13" t="s">
        <v>74</v>
      </c>
      <c r="I622" s="12">
        <f>G622*1</f>
        <v>2</v>
      </c>
      <c r="J622" s="13" t="s">
        <v>72</v>
      </c>
      <c r="K622" s="30">
        <f t="shared" si="99"/>
        <v>0.66</v>
      </c>
      <c r="L622" s="30" t="s">
        <v>103</v>
      </c>
      <c r="M622" s="15">
        <f t="shared" si="100"/>
        <v>660</v>
      </c>
      <c r="N622" s="13" t="s">
        <v>71</v>
      </c>
    </row>
    <row r="623" spans="1:14">
      <c r="A623" s="215">
        <v>29</v>
      </c>
      <c r="B623" s="5"/>
      <c r="C623" s="5" t="s">
        <v>1114</v>
      </c>
      <c r="D623" s="5"/>
      <c r="E623" s="5" t="s">
        <v>12</v>
      </c>
      <c r="F623" s="12" t="s">
        <v>995</v>
      </c>
      <c r="G623" s="12">
        <v>2</v>
      </c>
      <c r="H623" s="13" t="s">
        <v>74</v>
      </c>
      <c r="I623" s="12">
        <f>G623*1</f>
        <v>2</v>
      </c>
      <c r="J623" s="13" t="s">
        <v>72</v>
      </c>
      <c r="K623" s="30">
        <f t="shared" si="99"/>
        <v>0.66</v>
      </c>
      <c r="L623" s="30" t="s">
        <v>103</v>
      </c>
      <c r="M623" s="15">
        <f t="shared" si="100"/>
        <v>660</v>
      </c>
      <c r="N623" s="13" t="s">
        <v>71</v>
      </c>
    </row>
    <row r="624" spans="1:14">
      <c r="A624" s="215">
        <v>30</v>
      </c>
      <c r="B624" s="5"/>
      <c r="C624" s="5" t="s">
        <v>126</v>
      </c>
      <c r="D624" s="5"/>
      <c r="E624" s="5" t="s">
        <v>43</v>
      </c>
      <c r="F624" s="103" t="s">
        <v>322</v>
      </c>
      <c r="G624" s="12">
        <v>1</v>
      </c>
      <c r="H624" s="13" t="s">
        <v>74</v>
      </c>
      <c r="I624" s="12">
        <f t="shared" ref="I624" si="104">G624*4</f>
        <v>4</v>
      </c>
      <c r="J624" s="13" t="s">
        <v>72</v>
      </c>
      <c r="K624" s="30">
        <f t="shared" si="99"/>
        <v>1.32</v>
      </c>
      <c r="L624" s="30" t="s">
        <v>103</v>
      </c>
      <c r="M624" s="15">
        <f t="shared" si="100"/>
        <v>1320</v>
      </c>
      <c r="N624" s="13" t="s">
        <v>71</v>
      </c>
    </row>
    <row r="625" spans="1:14">
      <c r="A625" s="215">
        <v>31</v>
      </c>
      <c r="B625" s="5"/>
      <c r="C625" s="5" t="s">
        <v>893</v>
      </c>
      <c r="D625" s="5"/>
      <c r="E625" s="5" t="s">
        <v>12</v>
      </c>
      <c r="F625" s="12" t="s">
        <v>271</v>
      </c>
      <c r="G625" s="12">
        <v>1</v>
      </c>
      <c r="H625" s="13" t="s">
        <v>74</v>
      </c>
      <c r="I625" s="12">
        <f>G625*1</f>
        <v>1</v>
      </c>
      <c r="J625" s="13" t="s">
        <v>72</v>
      </c>
      <c r="K625" s="30">
        <f t="shared" si="99"/>
        <v>0.33</v>
      </c>
      <c r="L625" s="30" t="s">
        <v>103</v>
      </c>
      <c r="M625" s="15">
        <f t="shared" si="100"/>
        <v>330</v>
      </c>
      <c r="N625" s="13" t="s">
        <v>71</v>
      </c>
    </row>
    <row r="626" spans="1:14">
      <c r="A626" s="215">
        <v>32</v>
      </c>
      <c r="B626" s="5"/>
      <c r="C626" s="5" t="s">
        <v>1193</v>
      </c>
      <c r="D626" s="5"/>
      <c r="E626" s="5" t="s">
        <v>43</v>
      </c>
      <c r="F626" s="12" t="s">
        <v>220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99"/>
        <v>0.33</v>
      </c>
      <c r="L626" s="30" t="s">
        <v>103</v>
      </c>
      <c r="M626" s="15">
        <f t="shared" si="100"/>
        <v>330</v>
      </c>
      <c r="N626" s="13" t="s">
        <v>71</v>
      </c>
    </row>
    <row r="627" spans="1:14">
      <c r="A627" s="215">
        <v>33</v>
      </c>
      <c r="B627" s="5"/>
      <c r="C627" s="5" t="s">
        <v>686</v>
      </c>
      <c r="D627" s="5"/>
      <c r="E627" s="5" t="s">
        <v>12</v>
      </c>
      <c r="F627" s="12" t="s">
        <v>218</v>
      </c>
      <c r="G627" s="12">
        <v>1</v>
      </c>
      <c r="H627" s="13" t="s">
        <v>74</v>
      </c>
      <c r="I627" s="12">
        <f>G627*1.5</f>
        <v>1.5</v>
      </c>
      <c r="J627" s="13" t="s">
        <v>72</v>
      </c>
      <c r="K627" s="30">
        <f t="shared" si="99"/>
        <v>0.495</v>
      </c>
      <c r="L627" s="30" t="s">
        <v>103</v>
      </c>
      <c r="M627" s="15">
        <f t="shared" si="100"/>
        <v>495</v>
      </c>
      <c r="N627" s="13" t="s">
        <v>71</v>
      </c>
    </row>
    <row r="628" spans="1:14">
      <c r="A628" s="215">
        <v>34</v>
      </c>
      <c r="B628" s="5"/>
      <c r="C628" s="5" t="s">
        <v>1929</v>
      </c>
      <c r="D628" s="5"/>
      <c r="E628" s="5" t="s">
        <v>12</v>
      </c>
      <c r="F628" s="12" t="s">
        <v>1280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215">
        <v>35</v>
      </c>
      <c r="B629" s="5"/>
      <c r="C629" s="5" t="s">
        <v>52</v>
      </c>
      <c r="D629" s="5"/>
      <c r="E629" s="5" t="s">
        <v>12</v>
      </c>
      <c r="F629" s="12" t="s">
        <v>1322</v>
      </c>
      <c r="G629" s="12">
        <v>2</v>
      </c>
      <c r="H629" s="13" t="s">
        <v>74</v>
      </c>
      <c r="I629" s="12">
        <f>G629*1</f>
        <v>2</v>
      </c>
      <c r="J629" s="13" t="s">
        <v>72</v>
      </c>
      <c r="K629" s="30">
        <f t="shared" si="99"/>
        <v>0.66</v>
      </c>
      <c r="L629" s="30" t="s">
        <v>103</v>
      </c>
      <c r="M629" s="15">
        <f t="shared" si="100"/>
        <v>660</v>
      </c>
      <c r="N629" s="13" t="s">
        <v>71</v>
      </c>
    </row>
    <row r="630" spans="1:14">
      <c r="A630" s="215">
        <v>36</v>
      </c>
      <c r="B630" s="5"/>
      <c r="C630" s="5" t="s">
        <v>1916</v>
      </c>
      <c r="D630" s="5"/>
      <c r="E630" s="5" t="s">
        <v>43</v>
      </c>
      <c r="F630" s="5" t="s">
        <v>1431</v>
      </c>
      <c r="G630" s="30">
        <v>2</v>
      </c>
      <c r="H630" s="13" t="s">
        <v>74</v>
      </c>
      <c r="I630" s="12">
        <f>G630*1</f>
        <v>2</v>
      </c>
      <c r="J630" s="13" t="s">
        <v>72</v>
      </c>
      <c r="K630" s="30">
        <f t="shared" si="99"/>
        <v>0.66</v>
      </c>
      <c r="L630" s="30" t="s">
        <v>103</v>
      </c>
      <c r="M630" s="15">
        <f t="shared" si="100"/>
        <v>660</v>
      </c>
      <c r="N630" s="13" t="s">
        <v>71</v>
      </c>
    </row>
    <row r="631" spans="1:14">
      <c r="A631" s="215">
        <v>37</v>
      </c>
      <c r="B631" s="5"/>
      <c r="C631" s="5" t="s">
        <v>2060</v>
      </c>
      <c r="D631" s="5"/>
      <c r="E631" s="5" t="s">
        <v>43</v>
      </c>
      <c r="F631" s="5" t="s">
        <v>1086</v>
      </c>
      <c r="G631" s="30">
        <v>1</v>
      </c>
      <c r="H631" s="13" t="s">
        <v>74</v>
      </c>
      <c r="I631" s="12">
        <v>4</v>
      </c>
      <c r="J631" s="13" t="s">
        <v>72</v>
      </c>
      <c r="K631" s="12">
        <f t="shared" si="99"/>
        <v>1.32</v>
      </c>
      <c r="L631" s="13" t="s">
        <v>103</v>
      </c>
      <c r="M631" s="12">
        <f t="shared" si="100"/>
        <v>1320</v>
      </c>
      <c r="N631" s="13" t="s">
        <v>71</v>
      </c>
    </row>
    <row r="632" spans="1:14" ht="30">
      <c r="A632" s="215">
        <v>38</v>
      </c>
      <c r="B632" s="5"/>
      <c r="C632" s="102" t="s">
        <v>1371</v>
      </c>
      <c r="D632" s="102"/>
      <c r="E632" s="102" t="s">
        <v>173</v>
      </c>
      <c r="F632" s="124" t="s">
        <v>1375</v>
      </c>
      <c r="G632" s="133">
        <v>1</v>
      </c>
      <c r="H632" s="141" t="s">
        <v>74</v>
      </c>
      <c r="I632" s="140">
        <v>7</v>
      </c>
      <c r="J632" s="141" t="s">
        <v>72</v>
      </c>
      <c r="K632" s="142" t="s">
        <v>1373</v>
      </c>
      <c r="L632" s="141" t="s">
        <v>103</v>
      </c>
      <c r="M632" s="142" t="s">
        <v>1374</v>
      </c>
      <c r="N632" s="141" t="s">
        <v>71</v>
      </c>
    </row>
    <row r="633" spans="1:14">
      <c r="A633" s="281" t="s">
        <v>54</v>
      </c>
      <c r="B633" s="282"/>
      <c r="C633" s="282"/>
      <c r="D633" s="282"/>
      <c r="E633" s="283"/>
      <c r="F633" s="124"/>
      <c r="G633" s="12">
        <f>SUM(G595:G632)</f>
        <v>54</v>
      </c>
      <c r="H633" s="13" t="s">
        <v>74</v>
      </c>
      <c r="I633" s="12">
        <f>SUM(I595:I631)</f>
        <v>180.5</v>
      </c>
      <c r="J633" s="13" t="s">
        <v>72</v>
      </c>
      <c r="K633" s="30">
        <f>I633*0.33</f>
        <v>59.565000000000005</v>
      </c>
      <c r="L633" s="30" t="s">
        <v>103</v>
      </c>
      <c r="M633" s="34">
        <f>SUM(M595:M631)</f>
        <v>59565</v>
      </c>
      <c r="N633" s="13" t="s">
        <v>71</v>
      </c>
    </row>
    <row r="636" spans="1:14">
      <c r="A636" s="286" t="s">
        <v>1933</v>
      </c>
      <c r="B636" s="286" t="s">
        <v>0</v>
      </c>
      <c r="C636" s="286" t="s">
        <v>2</v>
      </c>
      <c r="D636" s="286" t="s">
        <v>4</v>
      </c>
      <c r="E636" s="286" t="s">
        <v>1</v>
      </c>
      <c r="F636" s="286" t="s">
        <v>280</v>
      </c>
      <c r="G636" s="288" t="s">
        <v>5</v>
      </c>
      <c r="H636" s="289"/>
      <c r="I636" s="288" t="s">
        <v>6</v>
      </c>
      <c r="J636" s="289"/>
      <c r="K636" s="288" t="s">
        <v>101</v>
      </c>
      <c r="L636" s="289"/>
      <c r="M636" s="288" t="s">
        <v>102</v>
      </c>
      <c r="N636" s="289"/>
    </row>
    <row r="637" spans="1:14">
      <c r="A637" s="287"/>
      <c r="B637" s="287"/>
      <c r="C637" s="287"/>
      <c r="D637" s="287"/>
      <c r="E637" s="287"/>
      <c r="F637" s="287"/>
      <c r="G637" s="290"/>
      <c r="H637" s="291"/>
      <c r="I637" s="290"/>
      <c r="J637" s="291"/>
      <c r="K637" s="290"/>
      <c r="L637" s="291"/>
      <c r="M637" s="290"/>
      <c r="N637" s="291"/>
    </row>
    <row r="638" spans="1:14">
      <c r="A638" s="163">
        <v>1</v>
      </c>
      <c r="B638" s="16" t="s">
        <v>2623</v>
      </c>
      <c r="C638" s="5" t="s">
        <v>3</v>
      </c>
      <c r="D638" s="5" t="s">
        <v>7</v>
      </c>
      <c r="E638" s="5" t="s">
        <v>8</v>
      </c>
      <c r="F638" s="12" t="s">
        <v>1420</v>
      </c>
      <c r="G638" s="12">
        <v>4</v>
      </c>
      <c r="H638" s="13" t="s">
        <v>74</v>
      </c>
      <c r="I638" s="12">
        <f t="shared" ref="I638:I640" si="105">G638*6</f>
        <v>24</v>
      </c>
      <c r="J638" s="13" t="s">
        <v>72</v>
      </c>
      <c r="K638" s="30">
        <f t="shared" ref="K638:K674" si="106">I638*0.33</f>
        <v>7.92</v>
      </c>
      <c r="L638" s="30" t="s">
        <v>103</v>
      </c>
      <c r="M638" s="15">
        <f t="shared" ref="M638:M674" si="107">K638*1000</f>
        <v>7920</v>
      </c>
      <c r="N638" s="13" t="s">
        <v>71</v>
      </c>
    </row>
    <row r="639" spans="1:14">
      <c r="A639" s="163">
        <v>2</v>
      </c>
      <c r="B639" s="162">
        <v>43693</v>
      </c>
      <c r="C639" s="5" t="s">
        <v>56</v>
      </c>
      <c r="D639" s="5" t="s">
        <v>93</v>
      </c>
      <c r="E639" s="5" t="s">
        <v>8</v>
      </c>
      <c r="F639" s="93" t="s">
        <v>1218</v>
      </c>
      <c r="G639" s="12">
        <v>0</v>
      </c>
      <c r="H639" s="13" t="s">
        <v>74</v>
      </c>
      <c r="I639" s="12">
        <f t="shared" si="105"/>
        <v>0</v>
      </c>
      <c r="J639" s="13" t="s">
        <v>72</v>
      </c>
      <c r="K639" s="30">
        <f t="shared" si="106"/>
        <v>0</v>
      </c>
      <c r="L639" s="30" t="s">
        <v>103</v>
      </c>
      <c r="M639" s="15">
        <f t="shared" si="107"/>
        <v>0</v>
      </c>
      <c r="N639" s="13" t="s">
        <v>71</v>
      </c>
    </row>
    <row r="640" spans="1:14">
      <c r="A640" s="163">
        <v>3</v>
      </c>
      <c r="B640" s="5"/>
      <c r="C640" s="5" t="s">
        <v>15</v>
      </c>
      <c r="D640" s="5" t="s">
        <v>647</v>
      </c>
      <c r="E640" s="5" t="s">
        <v>8</v>
      </c>
      <c r="F640" s="12" t="s">
        <v>2364</v>
      </c>
      <c r="G640" s="12">
        <v>2</v>
      </c>
      <c r="H640" s="13" t="s">
        <v>74</v>
      </c>
      <c r="I640" s="12">
        <f t="shared" si="105"/>
        <v>12</v>
      </c>
      <c r="J640" s="13" t="s">
        <v>72</v>
      </c>
      <c r="K640" s="30">
        <f t="shared" si="106"/>
        <v>3.96</v>
      </c>
      <c r="L640" s="30" t="s">
        <v>103</v>
      </c>
      <c r="M640" s="15">
        <f t="shared" si="107"/>
        <v>3960</v>
      </c>
      <c r="N640" s="13" t="s">
        <v>71</v>
      </c>
    </row>
    <row r="641" spans="1:14">
      <c r="A641" s="163">
        <v>4</v>
      </c>
      <c r="B641" s="5"/>
      <c r="C641" s="5" t="s">
        <v>17</v>
      </c>
      <c r="D641" s="5" t="s">
        <v>16</v>
      </c>
      <c r="E641" s="5" t="s">
        <v>8</v>
      </c>
      <c r="F641" s="12" t="s">
        <v>2372</v>
      </c>
      <c r="G641" s="12">
        <v>3</v>
      </c>
      <c r="H641" s="13" t="s">
        <v>74</v>
      </c>
      <c r="I641" s="12">
        <f>G641*F4022</f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5</v>
      </c>
      <c r="B642" s="5"/>
      <c r="C642" s="5" t="s">
        <v>251</v>
      </c>
      <c r="D642" s="5" t="s">
        <v>18</v>
      </c>
      <c r="E642" s="5" t="s">
        <v>8</v>
      </c>
      <c r="F642" s="12" t="s">
        <v>2328</v>
      </c>
      <c r="G642" s="12">
        <v>4</v>
      </c>
      <c r="H642" s="13" t="s">
        <v>74</v>
      </c>
      <c r="I642" s="12">
        <f t="shared" ref="I642:I646" si="108">G642*6</f>
        <v>24</v>
      </c>
      <c r="J642" s="13" t="s">
        <v>72</v>
      </c>
      <c r="K642" s="30">
        <f t="shared" si="106"/>
        <v>7.92</v>
      </c>
      <c r="L642" s="30" t="s">
        <v>103</v>
      </c>
      <c r="M642" s="15">
        <f t="shared" si="107"/>
        <v>7920</v>
      </c>
      <c r="N642" s="13" t="s">
        <v>71</v>
      </c>
    </row>
    <row r="643" spans="1:14">
      <c r="A643" s="163">
        <v>6</v>
      </c>
      <c r="B643" s="5"/>
      <c r="C643" s="9" t="s">
        <v>52</v>
      </c>
      <c r="D643" s="9" t="s">
        <v>51</v>
      </c>
      <c r="E643" s="9" t="s">
        <v>8</v>
      </c>
      <c r="F643" s="72" t="s">
        <v>1405</v>
      </c>
      <c r="G643" s="12">
        <v>3</v>
      </c>
      <c r="H643" s="13" t="s">
        <v>74</v>
      </c>
      <c r="I643" s="12">
        <f t="shared" si="108"/>
        <v>18</v>
      </c>
      <c r="J643" s="13" t="s">
        <v>72</v>
      </c>
      <c r="K643" s="30">
        <f t="shared" si="106"/>
        <v>5.94</v>
      </c>
      <c r="L643" s="30" t="s">
        <v>103</v>
      </c>
      <c r="M643" s="15">
        <f t="shared" si="107"/>
        <v>5940</v>
      </c>
      <c r="N643" s="13" t="s">
        <v>71</v>
      </c>
    </row>
    <row r="644" spans="1:14">
      <c r="A644" s="163">
        <v>7</v>
      </c>
      <c r="B644" s="5"/>
      <c r="C644" s="5" t="s">
        <v>10</v>
      </c>
      <c r="D644" s="5" t="s">
        <v>93</v>
      </c>
      <c r="E644" s="5" t="s">
        <v>8</v>
      </c>
      <c r="F644" s="181" t="s">
        <v>2624</v>
      </c>
      <c r="G644" s="12">
        <v>0</v>
      </c>
      <c r="H644" s="13" t="s">
        <v>74</v>
      </c>
      <c r="I644" s="12">
        <f t="shared" si="108"/>
        <v>0</v>
      </c>
      <c r="J644" s="13" t="s">
        <v>72</v>
      </c>
      <c r="K644" s="30">
        <f t="shared" si="106"/>
        <v>0</v>
      </c>
      <c r="L644" s="30" t="s">
        <v>103</v>
      </c>
      <c r="M644" s="15">
        <f t="shared" si="107"/>
        <v>0</v>
      </c>
      <c r="N644" s="13" t="s">
        <v>71</v>
      </c>
    </row>
    <row r="645" spans="1:14">
      <c r="A645" s="215">
        <v>8</v>
      </c>
      <c r="B645" s="5"/>
      <c r="C645" s="102" t="s">
        <v>26</v>
      </c>
      <c r="D645" s="102" t="s">
        <v>89</v>
      </c>
      <c r="E645" s="102" t="s">
        <v>8</v>
      </c>
      <c r="F645" s="119" t="s">
        <v>2625</v>
      </c>
      <c r="G645" s="133">
        <v>5</v>
      </c>
      <c r="H645" s="134" t="s">
        <v>74</v>
      </c>
      <c r="I645" s="133">
        <f t="shared" si="108"/>
        <v>30</v>
      </c>
      <c r="J645" s="134" t="s">
        <v>72</v>
      </c>
      <c r="K645" s="30">
        <f t="shared" si="106"/>
        <v>9.9</v>
      </c>
      <c r="L645" s="135" t="s">
        <v>103</v>
      </c>
      <c r="M645" s="136">
        <f t="shared" si="107"/>
        <v>9900</v>
      </c>
      <c r="N645" s="134" t="s">
        <v>71</v>
      </c>
    </row>
    <row r="646" spans="1:14">
      <c r="A646" s="215">
        <v>9</v>
      </c>
      <c r="B646" s="5"/>
      <c r="C646" s="5" t="s">
        <v>94</v>
      </c>
      <c r="D646" s="5" t="s">
        <v>95</v>
      </c>
      <c r="E646" s="5" t="s">
        <v>8</v>
      </c>
      <c r="F646" s="177" t="s">
        <v>75</v>
      </c>
      <c r="G646" s="12">
        <v>4</v>
      </c>
      <c r="H646" s="13" t="s">
        <v>74</v>
      </c>
      <c r="I646" s="12">
        <f t="shared" si="108"/>
        <v>24</v>
      </c>
      <c r="J646" s="13" t="s">
        <v>72</v>
      </c>
      <c r="K646" s="30">
        <f t="shared" si="106"/>
        <v>7.92</v>
      </c>
      <c r="L646" s="30" t="s">
        <v>103</v>
      </c>
      <c r="M646" s="15">
        <f t="shared" si="107"/>
        <v>7920</v>
      </c>
      <c r="N646" s="13" t="s">
        <v>71</v>
      </c>
    </row>
    <row r="647" spans="1:14">
      <c r="A647" s="215">
        <v>10</v>
      </c>
      <c r="B647" s="5"/>
      <c r="C647" s="5" t="s">
        <v>190</v>
      </c>
      <c r="D647" s="5" t="s">
        <v>20</v>
      </c>
      <c r="E647" s="5" t="s">
        <v>173</v>
      </c>
      <c r="F647" s="12" t="s">
        <v>1423</v>
      </c>
      <c r="G647" s="12">
        <v>0</v>
      </c>
      <c r="H647" s="13" t="s">
        <v>74</v>
      </c>
      <c r="I647" s="12">
        <f>G647*7</f>
        <v>0</v>
      </c>
      <c r="J647" s="13" t="s">
        <v>72</v>
      </c>
      <c r="K647" s="30">
        <f t="shared" si="106"/>
        <v>0</v>
      </c>
      <c r="L647" s="30" t="s">
        <v>103</v>
      </c>
      <c r="M647" s="15">
        <f t="shared" si="107"/>
        <v>0</v>
      </c>
      <c r="N647" s="13" t="s">
        <v>71</v>
      </c>
    </row>
    <row r="648" spans="1:14">
      <c r="A648" s="215">
        <v>11</v>
      </c>
      <c r="B648" s="5"/>
      <c r="C648" s="5" t="s">
        <v>34</v>
      </c>
      <c r="D648" s="5" t="s">
        <v>134</v>
      </c>
      <c r="E648" s="5" t="s">
        <v>173</v>
      </c>
      <c r="F648" s="12" t="s">
        <v>1402</v>
      </c>
      <c r="G648" s="12">
        <v>0</v>
      </c>
      <c r="H648" s="13" t="s">
        <v>74</v>
      </c>
      <c r="I648" s="12">
        <f>G648*7</f>
        <v>0</v>
      </c>
      <c r="J648" s="13" t="s">
        <v>72</v>
      </c>
      <c r="K648" s="30">
        <f t="shared" si="106"/>
        <v>0</v>
      </c>
      <c r="L648" s="30" t="s">
        <v>103</v>
      </c>
      <c r="M648" s="15">
        <f t="shared" si="107"/>
        <v>0</v>
      </c>
      <c r="N648" s="13" t="s">
        <v>71</v>
      </c>
    </row>
    <row r="649" spans="1:14">
      <c r="A649" s="215">
        <v>12</v>
      </c>
      <c r="B649" s="5"/>
      <c r="C649" s="5" t="s">
        <v>23</v>
      </c>
      <c r="D649" s="5" t="s">
        <v>136</v>
      </c>
      <c r="E649" s="5" t="s">
        <v>12</v>
      </c>
      <c r="F649" s="5" t="s">
        <v>2626</v>
      </c>
      <c r="G649" s="12">
        <v>1</v>
      </c>
      <c r="H649" s="13" t="s">
        <v>74</v>
      </c>
      <c r="I649" s="12">
        <f t="shared" ref="I649:I658" si="109">G649*1</f>
        <v>1</v>
      </c>
      <c r="J649" s="13" t="s">
        <v>72</v>
      </c>
      <c r="K649" s="30">
        <f t="shared" si="106"/>
        <v>0.33</v>
      </c>
      <c r="L649" s="30" t="s">
        <v>103</v>
      </c>
      <c r="M649" s="15">
        <f t="shared" si="107"/>
        <v>330</v>
      </c>
      <c r="N649" s="13" t="s">
        <v>71</v>
      </c>
    </row>
    <row r="650" spans="1:14">
      <c r="A650" s="215">
        <v>13</v>
      </c>
      <c r="B650" s="5"/>
      <c r="C650" s="5" t="s">
        <v>90</v>
      </c>
      <c r="D650" s="5" t="s">
        <v>91</v>
      </c>
      <c r="E650" s="5" t="s">
        <v>12</v>
      </c>
      <c r="F650" s="12" t="s">
        <v>1342</v>
      </c>
      <c r="G650" s="12">
        <v>0</v>
      </c>
      <c r="H650" s="13" t="s">
        <v>74</v>
      </c>
      <c r="I650" s="12">
        <f t="shared" si="109"/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215">
        <v>14</v>
      </c>
      <c r="B651" s="5"/>
      <c r="C651" s="5" t="s">
        <v>81</v>
      </c>
      <c r="D651" s="5" t="s">
        <v>82</v>
      </c>
      <c r="E651" s="5" t="s">
        <v>12</v>
      </c>
      <c r="F651" s="12" t="s">
        <v>2627</v>
      </c>
      <c r="G651" s="12">
        <v>1</v>
      </c>
      <c r="H651" s="13" t="s">
        <v>74</v>
      </c>
      <c r="I651" s="12">
        <f t="shared" si="109"/>
        <v>1</v>
      </c>
      <c r="J651" s="13" t="s">
        <v>72</v>
      </c>
      <c r="K651" s="30">
        <f t="shared" si="106"/>
        <v>0.33</v>
      </c>
      <c r="L651" s="30" t="s">
        <v>103</v>
      </c>
      <c r="M651" s="15">
        <f t="shared" si="107"/>
        <v>330</v>
      </c>
      <c r="N651" s="13" t="s">
        <v>71</v>
      </c>
    </row>
    <row r="652" spans="1:14">
      <c r="A652" s="215">
        <v>15</v>
      </c>
      <c r="B652" s="5"/>
      <c r="C652" s="5" t="s">
        <v>11</v>
      </c>
      <c r="D652" s="5" t="s">
        <v>13</v>
      </c>
      <c r="E652" s="5" t="s">
        <v>12</v>
      </c>
      <c r="F652" s="12" t="s">
        <v>1436</v>
      </c>
      <c r="G652" s="12">
        <v>0</v>
      </c>
      <c r="H652" s="13" t="s">
        <v>74</v>
      </c>
      <c r="I652" s="12">
        <f t="shared" si="109"/>
        <v>0</v>
      </c>
      <c r="J652" s="13" t="s">
        <v>72</v>
      </c>
      <c r="K652" s="30">
        <f t="shared" si="106"/>
        <v>0</v>
      </c>
      <c r="L652" s="30" t="s">
        <v>103</v>
      </c>
      <c r="M652" s="15">
        <f t="shared" si="107"/>
        <v>0</v>
      </c>
      <c r="N652" s="13" t="s">
        <v>71</v>
      </c>
    </row>
    <row r="653" spans="1:14">
      <c r="A653" s="215">
        <v>16</v>
      </c>
      <c r="B653" s="5"/>
      <c r="C653" s="5" t="s">
        <v>28</v>
      </c>
      <c r="D653" s="5" t="s">
        <v>27</v>
      </c>
      <c r="E653" s="5" t="s">
        <v>12</v>
      </c>
      <c r="F653" s="12" t="s">
        <v>2628</v>
      </c>
      <c r="G653" s="12">
        <v>1</v>
      </c>
      <c r="H653" s="13" t="s">
        <v>74</v>
      </c>
      <c r="I653" s="12">
        <f t="shared" si="109"/>
        <v>1</v>
      </c>
      <c r="J653" s="13" t="s">
        <v>72</v>
      </c>
      <c r="K653" s="30">
        <f t="shared" si="106"/>
        <v>0.33</v>
      </c>
      <c r="L653" s="30" t="s">
        <v>103</v>
      </c>
      <c r="M653" s="15">
        <f t="shared" si="107"/>
        <v>330</v>
      </c>
      <c r="N653" s="13" t="s">
        <v>71</v>
      </c>
    </row>
    <row r="654" spans="1:14">
      <c r="A654" s="215">
        <v>17</v>
      </c>
      <c r="B654" s="5"/>
      <c r="C654" s="102" t="s">
        <v>30</v>
      </c>
      <c r="D654" s="102" t="s">
        <v>29</v>
      </c>
      <c r="E654" s="102" t="s">
        <v>12</v>
      </c>
      <c r="F654" s="137" t="s">
        <v>2629</v>
      </c>
      <c r="G654" s="133">
        <v>3</v>
      </c>
      <c r="H654" s="134" t="s">
        <v>74</v>
      </c>
      <c r="I654" s="133">
        <f t="shared" si="109"/>
        <v>3</v>
      </c>
      <c r="J654" s="134" t="s">
        <v>72</v>
      </c>
      <c r="K654" s="135">
        <f t="shared" si="106"/>
        <v>0.99</v>
      </c>
      <c r="L654" s="135" t="s">
        <v>103</v>
      </c>
      <c r="M654" s="136">
        <f t="shared" si="107"/>
        <v>990</v>
      </c>
      <c r="N654" s="134" t="s">
        <v>71</v>
      </c>
    </row>
    <row r="655" spans="1:14">
      <c r="A655" s="215">
        <v>18</v>
      </c>
      <c r="B655" s="5"/>
      <c r="C655" s="5" t="s">
        <v>32</v>
      </c>
      <c r="D655" s="5" t="s">
        <v>33</v>
      </c>
      <c r="E655" s="5" t="s">
        <v>12</v>
      </c>
      <c r="F655" s="12" t="s">
        <v>2374</v>
      </c>
      <c r="G655" s="12">
        <v>0</v>
      </c>
      <c r="H655" s="13" t="s">
        <v>74</v>
      </c>
      <c r="I655" s="12">
        <f t="shared" si="109"/>
        <v>0</v>
      </c>
      <c r="J655" s="13" t="s">
        <v>72</v>
      </c>
      <c r="K655" s="30">
        <f t="shared" si="106"/>
        <v>0</v>
      </c>
      <c r="L655" s="30" t="s">
        <v>103</v>
      </c>
      <c r="M655" s="15">
        <f t="shared" si="107"/>
        <v>0</v>
      </c>
      <c r="N655" s="13" t="s">
        <v>71</v>
      </c>
    </row>
    <row r="656" spans="1:14">
      <c r="A656" s="215">
        <v>19</v>
      </c>
      <c r="B656" s="5"/>
      <c r="C656" s="5" t="s">
        <v>38</v>
      </c>
      <c r="D656" s="5" t="s">
        <v>37</v>
      </c>
      <c r="E656" s="5" t="s">
        <v>12</v>
      </c>
      <c r="F656" s="12" t="s">
        <v>2630</v>
      </c>
      <c r="G656" s="12">
        <v>2</v>
      </c>
      <c r="H656" s="13" t="s">
        <v>74</v>
      </c>
      <c r="I656" s="12">
        <f t="shared" si="109"/>
        <v>2</v>
      </c>
      <c r="J656" s="13" t="s">
        <v>72</v>
      </c>
      <c r="K656" s="30">
        <f t="shared" si="106"/>
        <v>0.66</v>
      </c>
      <c r="L656" s="30" t="s">
        <v>103</v>
      </c>
      <c r="M656" s="15">
        <f t="shared" si="107"/>
        <v>660</v>
      </c>
      <c r="N656" s="13" t="s">
        <v>71</v>
      </c>
    </row>
    <row r="657" spans="1:14">
      <c r="A657" s="215">
        <v>20</v>
      </c>
      <c r="B657" s="5"/>
      <c r="C657" s="5" t="s">
        <v>40</v>
      </c>
      <c r="D657" s="5" t="s">
        <v>39</v>
      </c>
      <c r="E657" s="5" t="s">
        <v>12</v>
      </c>
      <c r="F657" s="12" t="s">
        <v>2631</v>
      </c>
      <c r="G657" s="12">
        <v>2</v>
      </c>
      <c r="H657" s="13" t="s">
        <v>74</v>
      </c>
      <c r="I657" s="12">
        <f t="shared" si="109"/>
        <v>2</v>
      </c>
      <c r="J657" s="13" t="s">
        <v>72</v>
      </c>
      <c r="K657" s="30">
        <f t="shared" si="106"/>
        <v>0.66</v>
      </c>
      <c r="L657" s="30" t="s">
        <v>103</v>
      </c>
      <c r="M657" s="15">
        <f t="shared" si="107"/>
        <v>660</v>
      </c>
      <c r="N657" s="13" t="s">
        <v>71</v>
      </c>
    </row>
    <row r="658" spans="1:14">
      <c r="A658" s="215">
        <v>21</v>
      </c>
      <c r="B658" s="5"/>
      <c r="C658" s="5" t="s">
        <v>52</v>
      </c>
      <c r="D658" s="5" t="s">
        <v>79</v>
      </c>
      <c r="E658" s="5" t="s">
        <v>12</v>
      </c>
      <c r="F658" s="12" t="s">
        <v>663</v>
      </c>
      <c r="G658" s="12">
        <v>2</v>
      </c>
      <c r="H658" s="13" t="s">
        <v>74</v>
      </c>
      <c r="I658" s="12">
        <f t="shared" si="109"/>
        <v>2</v>
      </c>
      <c r="J658" s="13" t="s">
        <v>72</v>
      </c>
      <c r="K658" s="30">
        <f t="shared" si="106"/>
        <v>0.66</v>
      </c>
      <c r="L658" s="30" t="s">
        <v>103</v>
      </c>
      <c r="M658" s="15">
        <f t="shared" si="107"/>
        <v>660</v>
      </c>
      <c r="N658" s="13" t="s">
        <v>71</v>
      </c>
    </row>
    <row r="659" spans="1:14">
      <c r="A659" s="215">
        <v>22</v>
      </c>
      <c r="B659" s="5"/>
      <c r="C659" s="102" t="s">
        <v>45</v>
      </c>
      <c r="D659" s="102" t="s">
        <v>44</v>
      </c>
      <c r="E659" s="102" t="s">
        <v>43</v>
      </c>
      <c r="F659" s="103" t="s">
        <v>2632</v>
      </c>
      <c r="G659" s="12">
        <v>3</v>
      </c>
      <c r="H659" s="134" t="s">
        <v>74</v>
      </c>
      <c r="I659" s="133">
        <f>G659*1.5</f>
        <v>4.5</v>
      </c>
      <c r="J659" s="134" t="s">
        <v>72</v>
      </c>
      <c r="K659" s="135">
        <f t="shared" si="106"/>
        <v>1.4850000000000001</v>
      </c>
      <c r="L659" s="135" t="s">
        <v>103</v>
      </c>
      <c r="M659" s="136">
        <f t="shared" si="107"/>
        <v>1485</v>
      </c>
      <c r="N659" s="134" t="s">
        <v>71</v>
      </c>
    </row>
    <row r="660" spans="1:14">
      <c r="A660" s="215">
        <v>23</v>
      </c>
      <c r="B660" s="5"/>
      <c r="C660" s="5" t="s">
        <v>1390</v>
      </c>
      <c r="D660" s="5" t="s">
        <v>46</v>
      </c>
      <c r="E660" s="5" t="s">
        <v>43</v>
      </c>
      <c r="F660" s="12" t="s">
        <v>2633</v>
      </c>
      <c r="G660" s="133">
        <v>2</v>
      </c>
      <c r="H660" s="13" t="s">
        <v>74</v>
      </c>
      <c r="I660" s="12">
        <f>G660*1.5</f>
        <v>3</v>
      </c>
      <c r="J660" s="13" t="s">
        <v>72</v>
      </c>
      <c r="K660" s="30">
        <f t="shared" si="106"/>
        <v>0.99</v>
      </c>
      <c r="L660" s="30" t="s">
        <v>103</v>
      </c>
      <c r="M660" s="15">
        <f t="shared" si="107"/>
        <v>990</v>
      </c>
      <c r="N660" s="13" t="s">
        <v>71</v>
      </c>
    </row>
    <row r="661" spans="1:14">
      <c r="A661" s="215">
        <v>24</v>
      </c>
      <c r="B661" s="5"/>
      <c r="C661" s="5" t="s">
        <v>42</v>
      </c>
      <c r="D661" s="5" t="s">
        <v>41</v>
      </c>
      <c r="E661" s="5" t="s">
        <v>43</v>
      </c>
      <c r="F661" s="12" t="s">
        <v>2377</v>
      </c>
      <c r="G661" s="12">
        <v>0</v>
      </c>
      <c r="H661" s="13" t="s">
        <v>74</v>
      </c>
      <c r="I661" s="12">
        <f>G661*1.5</f>
        <v>0</v>
      </c>
      <c r="J661" s="13" t="s">
        <v>72</v>
      </c>
      <c r="K661" s="30">
        <f t="shared" si="106"/>
        <v>0</v>
      </c>
      <c r="L661" s="30" t="s">
        <v>103</v>
      </c>
      <c r="M661" s="15">
        <f t="shared" si="107"/>
        <v>0</v>
      </c>
      <c r="N661" s="13" t="s">
        <v>71</v>
      </c>
    </row>
    <row r="662" spans="1:14">
      <c r="A662" s="215">
        <v>25</v>
      </c>
      <c r="B662" s="5"/>
      <c r="C662" s="5" t="s">
        <v>1168</v>
      </c>
      <c r="D662" s="5"/>
      <c r="E662" s="5" t="s">
        <v>12</v>
      </c>
      <c r="F662" s="12" t="s">
        <v>540</v>
      </c>
      <c r="G662" s="12">
        <v>1</v>
      </c>
      <c r="H662" s="13" t="s">
        <v>74</v>
      </c>
      <c r="I662" s="12">
        <f>G662*4</f>
        <v>4</v>
      </c>
      <c r="J662" s="13" t="s">
        <v>72</v>
      </c>
      <c r="K662" s="30">
        <f t="shared" si="106"/>
        <v>1.32</v>
      </c>
      <c r="L662" s="30" t="s">
        <v>103</v>
      </c>
      <c r="M662" s="15">
        <f t="shared" si="107"/>
        <v>1320</v>
      </c>
      <c r="N662" s="13" t="s">
        <v>71</v>
      </c>
    </row>
    <row r="663" spans="1:14">
      <c r="A663" s="215">
        <v>26</v>
      </c>
      <c r="B663" s="5"/>
      <c r="C663" s="5" t="s">
        <v>1931</v>
      </c>
      <c r="D663" s="5"/>
      <c r="E663" s="5" t="s">
        <v>12</v>
      </c>
      <c r="F663" s="12" t="s">
        <v>1106</v>
      </c>
      <c r="G663" s="12">
        <v>1</v>
      </c>
      <c r="H663" s="13" t="s">
        <v>74</v>
      </c>
      <c r="I663" s="12">
        <f t="shared" ref="I663" si="110">G663*1.5</f>
        <v>1.5</v>
      </c>
      <c r="J663" s="13" t="s">
        <v>72</v>
      </c>
      <c r="K663" s="30">
        <f t="shared" si="106"/>
        <v>0.495</v>
      </c>
      <c r="L663" s="30" t="s">
        <v>103</v>
      </c>
      <c r="M663" s="15">
        <f t="shared" si="107"/>
        <v>495</v>
      </c>
      <c r="N663" s="13" t="s">
        <v>71</v>
      </c>
    </row>
    <row r="664" spans="1:14">
      <c r="A664" s="215">
        <v>27</v>
      </c>
      <c r="B664" s="5"/>
      <c r="C664" s="5" t="s">
        <v>1919</v>
      </c>
      <c r="D664" s="5"/>
      <c r="E664" s="5" t="s">
        <v>12</v>
      </c>
      <c r="F664" s="12" t="s">
        <v>795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06"/>
        <v>0.33</v>
      </c>
      <c r="L664" s="30" t="s">
        <v>103</v>
      </c>
      <c r="M664" s="15">
        <f t="shared" si="107"/>
        <v>330</v>
      </c>
      <c r="N664" s="13" t="s">
        <v>71</v>
      </c>
    </row>
    <row r="665" spans="1:14">
      <c r="A665" s="215">
        <v>28</v>
      </c>
      <c r="B665" s="5"/>
      <c r="C665" s="5" t="s">
        <v>832</v>
      </c>
      <c r="D665" s="5"/>
      <c r="E665" s="5" t="s">
        <v>12</v>
      </c>
      <c r="F665" s="12" t="s">
        <v>645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06"/>
        <v>0.66</v>
      </c>
      <c r="L665" s="30" t="s">
        <v>103</v>
      </c>
      <c r="M665" s="15">
        <f t="shared" si="107"/>
        <v>660</v>
      </c>
      <c r="N665" s="13" t="s">
        <v>71</v>
      </c>
    </row>
    <row r="666" spans="1:14">
      <c r="A666" s="215">
        <v>29</v>
      </c>
      <c r="B666" s="5"/>
      <c r="C666" s="5" t="s">
        <v>1114</v>
      </c>
      <c r="D666" s="5"/>
      <c r="E666" s="5" t="s">
        <v>12</v>
      </c>
      <c r="F666" s="12" t="s">
        <v>995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06"/>
        <v>0.66</v>
      </c>
      <c r="L666" s="30" t="s">
        <v>103</v>
      </c>
      <c r="M666" s="15">
        <f t="shared" si="107"/>
        <v>660</v>
      </c>
      <c r="N666" s="13" t="s">
        <v>71</v>
      </c>
    </row>
    <row r="667" spans="1:14">
      <c r="A667" s="215">
        <v>30</v>
      </c>
      <c r="B667" s="5"/>
      <c r="C667" s="5" t="s">
        <v>2063</v>
      </c>
      <c r="D667" s="5"/>
      <c r="E667" s="5" t="s">
        <v>43</v>
      </c>
      <c r="F667" s="103" t="s">
        <v>322</v>
      </c>
      <c r="G667" s="12">
        <v>1</v>
      </c>
      <c r="H667" s="13" t="s">
        <v>74</v>
      </c>
      <c r="I667" s="12">
        <f t="shared" ref="I667" si="111">G667*4</f>
        <v>4</v>
      </c>
      <c r="J667" s="13" t="s">
        <v>72</v>
      </c>
      <c r="K667" s="30">
        <f t="shared" si="106"/>
        <v>1.32</v>
      </c>
      <c r="L667" s="30" t="s">
        <v>103</v>
      </c>
      <c r="M667" s="15">
        <f t="shared" si="107"/>
        <v>1320</v>
      </c>
      <c r="N667" s="13" t="s">
        <v>71</v>
      </c>
    </row>
    <row r="668" spans="1:14">
      <c r="A668" s="215">
        <v>31</v>
      </c>
      <c r="B668" s="5"/>
      <c r="C668" s="5" t="s">
        <v>893</v>
      </c>
      <c r="D668" s="5"/>
      <c r="E668" s="5" t="s">
        <v>12</v>
      </c>
      <c r="F668" s="12" t="s">
        <v>271</v>
      </c>
      <c r="G668" s="12">
        <v>1</v>
      </c>
      <c r="H668" s="13" t="s">
        <v>74</v>
      </c>
      <c r="I668" s="12">
        <f>G668*1</f>
        <v>1</v>
      </c>
      <c r="J668" s="13" t="s">
        <v>72</v>
      </c>
      <c r="K668" s="30">
        <f t="shared" si="106"/>
        <v>0.33</v>
      </c>
      <c r="L668" s="30" t="s">
        <v>103</v>
      </c>
      <c r="M668" s="15">
        <f t="shared" si="107"/>
        <v>330</v>
      </c>
      <c r="N668" s="13" t="s">
        <v>71</v>
      </c>
    </row>
    <row r="669" spans="1:14">
      <c r="A669" s="215">
        <v>32</v>
      </c>
      <c r="B669" s="5"/>
      <c r="C669" s="5" t="s">
        <v>1193</v>
      </c>
      <c r="D669" s="5"/>
      <c r="E669" s="5" t="s">
        <v>43</v>
      </c>
      <c r="F669" s="12" t="s">
        <v>220</v>
      </c>
      <c r="G669" s="12">
        <v>1</v>
      </c>
      <c r="H669" s="13" t="s">
        <v>74</v>
      </c>
      <c r="I669" s="12">
        <f>G669*1</f>
        <v>1</v>
      </c>
      <c r="J669" s="13" t="s">
        <v>72</v>
      </c>
      <c r="K669" s="30">
        <f t="shared" si="106"/>
        <v>0.33</v>
      </c>
      <c r="L669" s="30" t="s">
        <v>103</v>
      </c>
      <c r="M669" s="15">
        <f t="shared" si="107"/>
        <v>330</v>
      </c>
      <c r="N669" s="13" t="s">
        <v>71</v>
      </c>
    </row>
    <row r="670" spans="1:14">
      <c r="A670" s="215">
        <v>33</v>
      </c>
      <c r="B670" s="5"/>
      <c r="C670" s="5" t="s">
        <v>686</v>
      </c>
      <c r="D670" s="5"/>
      <c r="E670" s="5" t="s">
        <v>12</v>
      </c>
      <c r="F670" s="12" t="s">
        <v>218</v>
      </c>
      <c r="G670" s="12">
        <v>1</v>
      </c>
      <c r="H670" s="13" t="s">
        <v>74</v>
      </c>
      <c r="I670" s="12">
        <f>G670*1.5</f>
        <v>1.5</v>
      </c>
      <c r="J670" s="13" t="s">
        <v>72</v>
      </c>
      <c r="K670" s="30">
        <f t="shared" si="106"/>
        <v>0.495</v>
      </c>
      <c r="L670" s="30" t="s">
        <v>103</v>
      </c>
      <c r="M670" s="15">
        <f t="shared" si="107"/>
        <v>495</v>
      </c>
      <c r="N670" s="13" t="s">
        <v>71</v>
      </c>
    </row>
    <row r="671" spans="1:14">
      <c r="A671" s="215">
        <v>34</v>
      </c>
      <c r="B671" s="5"/>
      <c r="C671" s="5" t="s">
        <v>1929</v>
      </c>
      <c r="D671" s="5"/>
      <c r="E671" s="5" t="s">
        <v>12</v>
      </c>
      <c r="F671" s="12" t="s">
        <v>1280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215">
        <v>35</v>
      </c>
      <c r="B672" s="5"/>
      <c r="C672" s="5" t="s">
        <v>52</v>
      </c>
      <c r="D672" s="5"/>
      <c r="E672" s="5" t="s">
        <v>12</v>
      </c>
      <c r="F672" s="12" t="s">
        <v>1437</v>
      </c>
      <c r="G672" s="12">
        <v>1</v>
      </c>
      <c r="H672" s="13" t="s">
        <v>74</v>
      </c>
      <c r="I672" s="12">
        <f>G672*1</f>
        <v>1</v>
      </c>
      <c r="J672" s="13" t="s">
        <v>72</v>
      </c>
      <c r="K672" s="30">
        <f t="shared" si="106"/>
        <v>0.33</v>
      </c>
      <c r="L672" s="30" t="s">
        <v>103</v>
      </c>
      <c r="M672" s="15">
        <f t="shared" si="107"/>
        <v>330</v>
      </c>
      <c r="N672" s="13" t="s">
        <v>71</v>
      </c>
    </row>
    <row r="673" spans="1:14">
      <c r="A673" s="215">
        <v>36</v>
      </c>
      <c r="B673" s="5"/>
      <c r="C673" s="5" t="s">
        <v>1916</v>
      </c>
      <c r="D673" s="5"/>
      <c r="E673" s="5" t="s">
        <v>43</v>
      </c>
      <c r="F673" s="5" t="s">
        <v>1431</v>
      </c>
      <c r="G673" s="30">
        <v>2</v>
      </c>
      <c r="H673" s="13" t="s">
        <v>74</v>
      </c>
      <c r="I673" s="12">
        <f>G673*1</f>
        <v>2</v>
      </c>
      <c r="J673" s="13" t="s">
        <v>72</v>
      </c>
      <c r="K673" s="30">
        <f t="shared" si="106"/>
        <v>0.66</v>
      </c>
      <c r="L673" s="30" t="s">
        <v>103</v>
      </c>
      <c r="M673" s="15">
        <f t="shared" si="107"/>
        <v>660</v>
      </c>
      <c r="N673" s="13" t="s">
        <v>71</v>
      </c>
    </row>
    <row r="674" spans="1:14">
      <c r="A674" s="215">
        <v>37</v>
      </c>
      <c r="B674" s="5"/>
      <c r="C674" s="5" t="s">
        <v>49</v>
      </c>
      <c r="D674" s="5" t="s">
        <v>48</v>
      </c>
      <c r="E674" s="5" t="s">
        <v>1369</v>
      </c>
      <c r="F674" s="180" t="s">
        <v>75</v>
      </c>
      <c r="G674" s="30">
        <v>2</v>
      </c>
      <c r="H674" s="13" t="s">
        <v>74</v>
      </c>
      <c r="I674" s="12">
        <v>4</v>
      </c>
      <c r="J674" s="13" t="s">
        <v>72</v>
      </c>
      <c r="K674" s="12">
        <f t="shared" si="106"/>
        <v>1.32</v>
      </c>
      <c r="L674" s="13" t="s">
        <v>103</v>
      </c>
      <c r="M674" s="12">
        <f t="shared" si="107"/>
        <v>1320</v>
      </c>
      <c r="N674" s="13" t="s">
        <v>71</v>
      </c>
    </row>
    <row r="675" spans="1:14">
      <c r="A675" s="215">
        <v>38</v>
      </c>
      <c r="B675" s="5"/>
      <c r="C675" s="102" t="s">
        <v>1371</v>
      </c>
      <c r="D675" s="102" t="s">
        <v>25</v>
      </c>
      <c r="E675" s="102" t="s">
        <v>1372</v>
      </c>
      <c r="F675" s="180" t="s">
        <v>75</v>
      </c>
      <c r="G675" s="199">
        <v>1</v>
      </c>
      <c r="H675" s="141" t="s">
        <v>74</v>
      </c>
      <c r="I675" s="140">
        <v>7</v>
      </c>
      <c r="J675" s="141" t="s">
        <v>72</v>
      </c>
      <c r="K675" s="142" t="s">
        <v>1373</v>
      </c>
      <c r="L675" s="141" t="s">
        <v>103</v>
      </c>
      <c r="M675" s="142" t="s">
        <v>1374</v>
      </c>
      <c r="N675" s="141" t="s">
        <v>71</v>
      </c>
    </row>
    <row r="676" spans="1:14">
      <c r="A676" s="281" t="s">
        <v>54</v>
      </c>
      <c r="B676" s="282"/>
      <c r="C676" s="282"/>
      <c r="D676" s="282"/>
      <c r="E676" s="283"/>
      <c r="F676" s="124"/>
      <c r="G676" s="140">
        <v>1</v>
      </c>
      <c r="H676" s="13" t="s">
        <v>74</v>
      </c>
      <c r="I676" s="12">
        <f>SUM(I638:I674)</f>
        <v>177.5</v>
      </c>
      <c r="J676" s="13" t="s">
        <v>72</v>
      </c>
      <c r="K676" s="30">
        <f>I676*0.33</f>
        <v>58.575000000000003</v>
      </c>
      <c r="L676" s="30" t="s">
        <v>103</v>
      </c>
      <c r="M676" s="34">
        <f>SUM(M638:M674)</f>
        <v>58575</v>
      </c>
      <c r="N676" s="13" t="s">
        <v>71</v>
      </c>
    </row>
    <row r="679" spans="1:14">
      <c r="A679" s="286" t="s">
        <v>1933</v>
      </c>
      <c r="B679" s="286" t="s">
        <v>0</v>
      </c>
      <c r="C679" s="286" t="s">
        <v>2</v>
      </c>
      <c r="D679" s="286" t="s">
        <v>4</v>
      </c>
      <c r="E679" s="286" t="s">
        <v>1</v>
      </c>
      <c r="F679" s="286" t="s">
        <v>280</v>
      </c>
      <c r="G679" s="288" t="s">
        <v>5</v>
      </c>
      <c r="H679" s="289"/>
      <c r="I679" s="288" t="s">
        <v>6</v>
      </c>
      <c r="J679" s="289"/>
      <c r="K679" s="288" t="s">
        <v>101</v>
      </c>
      <c r="L679" s="289"/>
      <c r="M679" s="288" t="s">
        <v>102</v>
      </c>
      <c r="N679" s="289"/>
    </row>
    <row r="680" spans="1:14">
      <c r="A680" s="287"/>
      <c r="B680" s="287"/>
      <c r="C680" s="287"/>
      <c r="D680" s="287"/>
      <c r="E680" s="287"/>
      <c r="F680" s="287"/>
      <c r="G680" s="290"/>
      <c r="H680" s="291"/>
      <c r="I680" s="290"/>
      <c r="J680" s="291"/>
      <c r="K680" s="290"/>
      <c r="L680" s="291"/>
      <c r="M680" s="290"/>
      <c r="N680" s="291"/>
    </row>
    <row r="681" spans="1:14">
      <c r="A681" s="163">
        <v>1</v>
      </c>
      <c r="B681" s="16" t="s">
        <v>62</v>
      </c>
      <c r="C681" s="5" t="s">
        <v>3</v>
      </c>
      <c r="D681" s="5" t="s">
        <v>7</v>
      </c>
      <c r="E681" s="5" t="s">
        <v>8</v>
      </c>
      <c r="F681" s="12" t="s">
        <v>2378</v>
      </c>
      <c r="G681" s="12">
        <v>4</v>
      </c>
      <c r="H681" s="13" t="s">
        <v>74</v>
      </c>
      <c r="I681" s="12">
        <f t="shared" ref="I681:I683" si="112">G681*6</f>
        <v>24</v>
      </c>
      <c r="J681" s="13" t="s">
        <v>72</v>
      </c>
      <c r="K681" s="30">
        <f t="shared" ref="K681:K717" si="113">I681*0.33</f>
        <v>7.92</v>
      </c>
      <c r="L681" s="30" t="s">
        <v>103</v>
      </c>
      <c r="M681" s="15">
        <f t="shared" ref="M681:M717" si="114">K681*1000</f>
        <v>7920</v>
      </c>
      <c r="N681" s="13" t="s">
        <v>71</v>
      </c>
    </row>
    <row r="682" spans="1:14">
      <c r="A682" s="163">
        <v>2</v>
      </c>
      <c r="B682" s="162">
        <v>43694</v>
      </c>
      <c r="C682" s="5" t="s">
        <v>56</v>
      </c>
      <c r="D682" s="5" t="s">
        <v>93</v>
      </c>
      <c r="E682" s="5" t="s">
        <v>8</v>
      </c>
      <c r="F682" s="93" t="s">
        <v>2067</v>
      </c>
      <c r="G682" s="12">
        <v>0</v>
      </c>
      <c r="H682" s="13" t="s">
        <v>74</v>
      </c>
      <c r="I682" s="12">
        <f t="shared" si="112"/>
        <v>0</v>
      </c>
      <c r="J682" s="13" t="s">
        <v>72</v>
      </c>
      <c r="K682" s="30">
        <f t="shared" si="113"/>
        <v>0</v>
      </c>
      <c r="L682" s="30" t="s">
        <v>103</v>
      </c>
      <c r="M682" s="15">
        <f t="shared" si="114"/>
        <v>0</v>
      </c>
      <c r="N682" s="13" t="s">
        <v>71</v>
      </c>
    </row>
    <row r="683" spans="1:14">
      <c r="A683" s="163">
        <v>3</v>
      </c>
      <c r="B683" s="5"/>
      <c r="C683" s="5" t="s">
        <v>15</v>
      </c>
      <c r="D683" s="5" t="s">
        <v>647</v>
      </c>
      <c r="E683" s="5" t="s">
        <v>8</v>
      </c>
      <c r="F683" s="12" t="s">
        <v>2064</v>
      </c>
      <c r="G683" s="12">
        <v>2</v>
      </c>
      <c r="H683" s="13" t="s">
        <v>74</v>
      </c>
      <c r="I683" s="12">
        <f t="shared" si="112"/>
        <v>12</v>
      </c>
      <c r="J683" s="13" t="s">
        <v>72</v>
      </c>
      <c r="K683" s="30">
        <f t="shared" si="113"/>
        <v>3.96</v>
      </c>
      <c r="L683" s="30" t="s">
        <v>103</v>
      </c>
      <c r="M683" s="15">
        <f t="shared" si="114"/>
        <v>3960</v>
      </c>
      <c r="N683" s="13" t="s">
        <v>71</v>
      </c>
    </row>
    <row r="684" spans="1:14">
      <c r="A684" s="163">
        <v>4</v>
      </c>
      <c r="B684" s="5"/>
      <c r="C684" s="5" t="s">
        <v>17</v>
      </c>
      <c r="D684" s="5" t="s">
        <v>16</v>
      </c>
      <c r="E684" s="5" t="s">
        <v>8</v>
      </c>
      <c r="F684" s="12" t="s">
        <v>2380</v>
      </c>
      <c r="G684" s="12">
        <v>4</v>
      </c>
      <c r="H684" s="13" t="s">
        <v>74</v>
      </c>
      <c r="I684" s="12">
        <f>G684*F4065</f>
        <v>0</v>
      </c>
      <c r="J684" s="13" t="s">
        <v>72</v>
      </c>
      <c r="K684" s="30">
        <f t="shared" si="113"/>
        <v>0</v>
      </c>
      <c r="L684" s="30" t="s">
        <v>103</v>
      </c>
      <c r="M684" s="15">
        <f t="shared" si="114"/>
        <v>0</v>
      </c>
      <c r="N684" s="13" t="s">
        <v>71</v>
      </c>
    </row>
    <row r="685" spans="1:14">
      <c r="A685" s="163">
        <v>5</v>
      </c>
      <c r="B685" s="5"/>
      <c r="C685" s="5" t="s">
        <v>251</v>
      </c>
      <c r="D685" s="5" t="s">
        <v>18</v>
      </c>
      <c r="E685" s="5" t="s">
        <v>8</v>
      </c>
      <c r="F685" s="12" t="s">
        <v>2379</v>
      </c>
      <c r="G685" s="12">
        <v>4</v>
      </c>
      <c r="H685" s="13" t="s">
        <v>74</v>
      </c>
      <c r="I685" s="12">
        <f t="shared" ref="I685:I689" si="115">G685*6</f>
        <v>24</v>
      </c>
      <c r="J685" s="13" t="s">
        <v>72</v>
      </c>
      <c r="K685" s="30">
        <f t="shared" si="113"/>
        <v>7.92</v>
      </c>
      <c r="L685" s="30" t="s">
        <v>103</v>
      </c>
      <c r="M685" s="15">
        <f t="shared" si="114"/>
        <v>7920</v>
      </c>
      <c r="N685" s="13" t="s">
        <v>71</v>
      </c>
    </row>
    <row r="686" spans="1:14">
      <c r="A686" s="163">
        <v>6</v>
      </c>
      <c r="B686" s="5"/>
      <c r="C686" s="9" t="s">
        <v>52</v>
      </c>
      <c r="D686" s="9" t="s">
        <v>51</v>
      </c>
      <c r="E686" s="9" t="s">
        <v>8</v>
      </c>
      <c r="F686" s="72" t="s">
        <v>2066</v>
      </c>
      <c r="G686" s="12">
        <v>0</v>
      </c>
      <c r="H686" s="13" t="s">
        <v>74</v>
      </c>
      <c r="I686" s="12">
        <f t="shared" si="115"/>
        <v>0</v>
      </c>
      <c r="J686" s="13" t="s">
        <v>72</v>
      </c>
      <c r="K686" s="30">
        <f t="shared" si="113"/>
        <v>0</v>
      </c>
      <c r="L686" s="30" t="s">
        <v>103</v>
      </c>
      <c r="M686" s="15">
        <f t="shared" si="114"/>
        <v>0</v>
      </c>
      <c r="N686" s="13" t="s">
        <v>71</v>
      </c>
    </row>
    <row r="687" spans="1:14">
      <c r="A687" s="163">
        <v>7</v>
      </c>
      <c r="B687" s="5"/>
      <c r="C687" s="5" t="s">
        <v>10</v>
      </c>
      <c r="D687" s="5" t="s">
        <v>93</v>
      </c>
      <c r="E687" s="5" t="s">
        <v>8</v>
      </c>
      <c r="F687" s="12" t="s">
        <v>859</v>
      </c>
      <c r="G687" s="12">
        <v>4</v>
      </c>
      <c r="H687" s="13" t="s">
        <v>74</v>
      </c>
      <c r="I687" s="12">
        <f t="shared" si="115"/>
        <v>24</v>
      </c>
      <c r="J687" s="13" t="s">
        <v>72</v>
      </c>
      <c r="K687" s="30">
        <f t="shared" si="113"/>
        <v>7.92</v>
      </c>
      <c r="L687" s="30" t="s">
        <v>103</v>
      </c>
      <c r="M687" s="15">
        <f t="shared" si="114"/>
        <v>7920</v>
      </c>
      <c r="N687" s="13" t="s">
        <v>71</v>
      </c>
    </row>
    <row r="688" spans="1:14">
      <c r="A688" s="215">
        <v>8</v>
      </c>
      <c r="B688" s="5"/>
      <c r="C688" s="102" t="s">
        <v>26</v>
      </c>
      <c r="D688" s="102" t="s">
        <v>89</v>
      </c>
      <c r="E688" s="102" t="s">
        <v>8</v>
      </c>
      <c r="F688" s="103" t="s">
        <v>2381</v>
      </c>
      <c r="G688" s="12">
        <v>0</v>
      </c>
      <c r="H688" s="134" t="s">
        <v>74</v>
      </c>
      <c r="I688" s="133">
        <f t="shared" si="115"/>
        <v>0</v>
      </c>
      <c r="J688" s="134" t="s">
        <v>72</v>
      </c>
      <c r="K688" s="30">
        <f t="shared" si="113"/>
        <v>0</v>
      </c>
      <c r="L688" s="135" t="s">
        <v>103</v>
      </c>
      <c r="M688" s="136">
        <f t="shared" si="114"/>
        <v>0</v>
      </c>
      <c r="N688" s="134" t="s">
        <v>71</v>
      </c>
    </row>
    <row r="689" spans="1:14">
      <c r="A689" s="215">
        <v>9</v>
      </c>
      <c r="B689" s="5"/>
      <c r="C689" s="5" t="s">
        <v>94</v>
      </c>
      <c r="D689" s="5" t="s">
        <v>95</v>
      </c>
      <c r="E689" s="5" t="s">
        <v>8</v>
      </c>
      <c r="F689" s="113" t="s">
        <v>75</v>
      </c>
      <c r="G689" s="12">
        <v>0</v>
      </c>
      <c r="H689" s="13" t="s">
        <v>74</v>
      </c>
      <c r="I689" s="12">
        <f t="shared" si="115"/>
        <v>0</v>
      </c>
      <c r="J689" s="13" t="s">
        <v>72</v>
      </c>
      <c r="K689" s="30">
        <f t="shared" si="113"/>
        <v>0</v>
      </c>
      <c r="L689" s="30" t="s">
        <v>103</v>
      </c>
      <c r="M689" s="15">
        <f t="shared" si="114"/>
        <v>0</v>
      </c>
      <c r="N689" s="13" t="s">
        <v>71</v>
      </c>
    </row>
    <row r="690" spans="1:14">
      <c r="A690" s="215">
        <v>10</v>
      </c>
      <c r="B690" s="5"/>
      <c r="C690" s="5" t="s">
        <v>190</v>
      </c>
      <c r="D690" s="5" t="s">
        <v>20</v>
      </c>
      <c r="E690" s="5" t="s">
        <v>173</v>
      </c>
      <c r="F690" s="12" t="s">
        <v>453</v>
      </c>
      <c r="G690" s="12">
        <v>0</v>
      </c>
      <c r="H690" s="13" t="s">
        <v>74</v>
      </c>
      <c r="I690" s="12">
        <f>G690*7</f>
        <v>0</v>
      </c>
      <c r="J690" s="13" t="s">
        <v>72</v>
      </c>
      <c r="K690" s="30">
        <f t="shared" si="113"/>
        <v>0</v>
      </c>
      <c r="L690" s="30" t="s">
        <v>103</v>
      </c>
      <c r="M690" s="15">
        <f t="shared" si="114"/>
        <v>0</v>
      </c>
      <c r="N690" s="13" t="s">
        <v>71</v>
      </c>
    </row>
    <row r="691" spans="1:14">
      <c r="A691" s="215">
        <v>11</v>
      </c>
      <c r="B691" s="5"/>
      <c r="C691" s="5" t="s">
        <v>34</v>
      </c>
      <c r="D691" s="5" t="s">
        <v>134</v>
      </c>
      <c r="E691" s="5" t="s">
        <v>173</v>
      </c>
      <c r="F691" s="12" t="s">
        <v>2069</v>
      </c>
      <c r="G691" s="12">
        <v>0</v>
      </c>
      <c r="H691" s="13" t="s">
        <v>74</v>
      </c>
      <c r="I691" s="12">
        <f>G691*7</f>
        <v>0</v>
      </c>
      <c r="J691" s="13" t="s">
        <v>72</v>
      </c>
      <c r="K691" s="30">
        <f t="shared" si="113"/>
        <v>0</v>
      </c>
      <c r="L691" s="30" t="s">
        <v>103</v>
      </c>
      <c r="M691" s="15">
        <f t="shared" si="114"/>
        <v>0</v>
      </c>
      <c r="N691" s="13" t="s">
        <v>71</v>
      </c>
    </row>
    <row r="692" spans="1:14">
      <c r="A692" s="215">
        <v>12</v>
      </c>
      <c r="B692" s="5"/>
      <c r="C692" s="5" t="s">
        <v>23</v>
      </c>
      <c r="D692" s="5" t="s">
        <v>136</v>
      </c>
      <c r="E692" s="5" t="s">
        <v>12</v>
      </c>
      <c r="F692" s="5" t="s">
        <v>1460</v>
      </c>
      <c r="G692" s="12">
        <v>0</v>
      </c>
      <c r="H692" s="13" t="s">
        <v>74</v>
      </c>
      <c r="I692" s="12">
        <f t="shared" ref="I692:I701" si="116">G692*1</f>
        <v>0</v>
      </c>
      <c r="J692" s="13" t="s">
        <v>72</v>
      </c>
      <c r="K692" s="30">
        <f t="shared" si="113"/>
        <v>0</v>
      </c>
      <c r="L692" s="30" t="s">
        <v>103</v>
      </c>
      <c r="M692" s="15">
        <f t="shared" si="114"/>
        <v>0</v>
      </c>
      <c r="N692" s="13" t="s">
        <v>71</v>
      </c>
    </row>
    <row r="693" spans="1:14">
      <c r="A693" s="215">
        <v>13</v>
      </c>
      <c r="B693" s="5"/>
      <c r="C693" s="5" t="s">
        <v>90</v>
      </c>
      <c r="D693" s="5" t="s">
        <v>91</v>
      </c>
      <c r="E693" s="5" t="s">
        <v>12</v>
      </c>
      <c r="F693" s="12" t="s">
        <v>1342</v>
      </c>
      <c r="G693" s="12">
        <v>0</v>
      </c>
      <c r="H693" s="13" t="s">
        <v>74</v>
      </c>
      <c r="I693" s="12">
        <f t="shared" si="116"/>
        <v>0</v>
      </c>
      <c r="J693" s="13" t="s">
        <v>72</v>
      </c>
      <c r="K693" s="30">
        <f t="shared" si="113"/>
        <v>0</v>
      </c>
      <c r="L693" s="30" t="s">
        <v>103</v>
      </c>
      <c r="M693" s="15">
        <f t="shared" si="114"/>
        <v>0</v>
      </c>
      <c r="N693" s="13" t="s">
        <v>71</v>
      </c>
    </row>
    <row r="694" spans="1:14">
      <c r="A694" s="215">
        <v>14</v>
      </c>
      <c r="B694" s="5"/>
      <c r="C694" s="5" t="s">
        <v>81</v>
      </c>
      <c r="D694" s="5" t="s">
        <v>82</v>
      </c>
      <c r="E694" s="5" t="s">
        <v>12</v>
      </c>
      <c r="F694" s="12" t="s">
        <v>2070</v>
      </c>
      <c r="G694" s="12">
        <v>0</v>
      </c>
      <c r="H694" s="13" t="s">
        <v>74</v>
      </c>
      <c r="I694" s="12">
        <f t="shared" si="116"/>
        <v>0</v>
      </c>
      <c r="J694" s="13" t="s">
        <v>72</v>
      </c>
      <c r="K694" s="30">
        <f t="shared" si="113"/>
        <v>0</v>
      </c>
      <c r="L694" s="30" t="s">
        <v>103</v>
      </c>
      <c r="M694" s="15">
        <f t="shared" si="114"/>
        <v>0</v>
      </c>
      <c r="N694" s="13" t="s">
        <v>71</v>
      </c>
    </row>
    <row r="695" spans="1:14">
      <c r="A695" s="215">
        <v>15</v>
      </c>
      <c r="B695" s="5"/>
      <c r="C695" s="5" t="s">
        <v>11</v>
      </c>
      <c r="D695" s="5" t="s">
        <v>13</v>
      </c>
      <c r="E695" s="5" t="s">
        <v>12</v>
      </c>
      <c r="F695" s="12" t="s">
        <v>1436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215">
        <v>16</v>
      </c>
      <c r="B696" s="5"/>
      <c r="C696" s="5" t="s">
        <v>28</v>
      </c>
      <c r="D696" s="5" t="s">
        <v>27</v>
      </c>
      <c r="E696" s="5" t="s">
        <v>12</v>
      </c>
      <c r="F696" s="12" t="s">
        <v>1461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215">
        <v>17</v>
      </c>
      <c r="B697" s="5"/>
      <c r="C697" s="102" t="s">
        <v>30</v>
      </c>
      <c r="D697" s="102" t="s">
        <v>29</v>
      </c>
      <c r="E697" s="102" t="s">
        <v>12</v>
      </c>
      <c r="F697" s="133" t="s">
        <v>2382</v>
      </c>
      <c r="G697" s="133">
        <v>1</v>
      </c>
      <c r="H697" s="134" t="s">
        <v>74</v>
      </c>
      <c r="I697" s="133">
        <f t="shared" si="116"/>
        <v>1</v>
      </c>
      <c r="J697" s="134" t="s">
        <v>72</v>
      </c>
      <c r="K697" s="135">
        <f t="shared" si="113"/>
        <v>0.33</v>
      </c>
      <c r="L697" s="135" t="s">
        <v>103</v>
      </c>
      <c r="M697" s="136">
        <f t="shared" si="114"/>
        <v>330</v>
      </c>
      <c r="N697" s="134" t="s">
        <v>71</v>
      </c>
    </row>
    <row r="698" spans="1:14">
      <c r="A698" s="215">
        <v>18</v>
      </c>
      <c r="B698" s="5"/>
      <c r="C698" s="5" t="s">
        <v>32</v>
      </c>
      <c r="D698" s="5" t="s">
        <v>33</v>
      </c>
      <c r="E698" s="5" t="s">
        <v>12</v>
      </c>
      <c r="F698" s="12" t="s">
        <v>1176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215">
        <v>19</v>
      </c>
      <c r="B699" s="5"/>
      <c r="C699" s="5" t="s">
        <v>38</v>
      </c>
      <c r="D699" s="5" t="s">
        <v>37</v>
      </c>
      <c r="E699" s="5" t="s">
        <v>12</v>
      </c>
      <c r="F699" s="12" t="s">
        <v>1444</v>
      </c>
      <c r="G699" s="12">
        <v>0</v>
      </c>
      <c r="H699" s="13" t="s">
        <v>74</v>
      </c>
      <c r="I699" s="12">
        <f t="shared" si="116"/>
        <v>0</v>
      </c>
      <c r="J699" s="13" t="s">
        <v>72</v>
      </c>
      <c r="K699" s="30">
        <f t="shared" si="113"/>
        <v>0</v>
      </c>
      <c r="L699" s="30" t="s">
        <v>103</v>
      </c>
      <c r="M699" s="15">
        <f t="shared" si="114"/>
        <v>0</v>
      </c>
      <c r="N699" s="13" t="s">
        <v>71</v>
      </c>
    </row>
    <row r="700" spans="1:14">
      <c r="A700" s="215">
        <v>20</v>
      </c>
      <c r="B700" s="5"/>
      <c r="C700" s="5" t="s">
        <v>40</v>
      </c>
      <c r="D700" s="5" t="s">
        <v>39</v>
      </c>
      <c r="E700" s="5" t="s">
        <v>12</v>
      </c>
      <c r="F700" s="12" t="s">
        <v>2383</v>
      </c>
      <c r="G700" s="12">
        <v>2</v>
      </c>
      <c r="H700" s="13" t="s">
        <v>74</v>
      </c>
      <c r="I700" s="12">
        <f t="shared" si="116"/>
        <v>2</v>
      </c>
      <c r="J700" s="13" t="s">
        <v>72</v>
      </c>
      <c r="K700" s="30">
        <f t="shared" si="113"/>
        <v>0.66</v>
      </c>
      <c r="L700" s="30" t="s">
        <v>103</v>
      </c>
      <c r="M700" s="15">
        <f t="shared" si="114"/>
        <v>660</v>
      </c>
      <c r="N700" s="13" t="s">
        <v>71</v>
      </c>
    </row>
    <row r="701" spans="1:14">
      <c r="A701" s="215">
        <v>21</v>
      </c>
      <c r="B701" s="5"/>
      <c r="C701" s="5" t="s">
        <v>52</v>
      </c>
      <c r="D701" s="5" t="s">
        <v>79</v>
      </c>
      <c r="E701" s="5" t="s">
        <v>12</v>
      </c>
      <c r="F701" s="12" t="s">
        <v>919</v>
      </c>
      <c r="G701" s="12">
        <v>1</v>
      </c>
      <c r="H701" s="13" t="s">
        <v>74</v>
      </c>
      <c r="I701" s="12">
        <f t="shared" si="116"/>
        <v>1</v>
      </c>
      <c r="J701" s="13" t="s">
        <v>72</v>
      </c>
      <c r="K701" s="30">
        <f t="shared" si="113"/>
        <v>0.33</v>
      </c>
      <c r="L701" s="30" t="s">
        <v>103</v>
      </c>
      <c r="M701" s="15">
        <f t="shared" si="114"/>
        <v>330</v>
      </c>
      <c r="N701" s="13" t="s">
        <v>71</v>
      </c>
    </row>
    <row r="702" spans="1:14" ht="30">
      <c r="A702" s="215">
        <v>22</v>
      </c>
      <c r="B702" s="5"/>
      <c r="C702" s="102" t="s">
        <v>45</v>
      </c>
      <c r="D702" s="102" t="s">
        <v>44</v>
      </c>
      <c r="E702" s="102" t="s">
        <v>43</v>
      </c>
      <c r="F702" s="103" t="s">
        <v>2384</v>
      </c>
      <c r="G702" s="12">
        <v>2</v>
      </c>
      <c r="H702" s="134" t="s">
        <v>74</v>
      </c>
      <c r="I702" s="133">
        <f>G702*1.5</f>
        <v>3</v>
      </c>
      <c r="J702" s="134" t="s">
        <v>72</v>
      </c>
      <c r="K702" s="135">
        <f t="shared" si="113"/>
        <v>0.99</v>
      </c>
      <c r="L702" s="135" t="s">
        <v>103</v>
      </c>
      <c r="M702" s="136">
        <f t="shared" si="114"/>
        <v>990</v>
      </c>
      <c r="N702" s="134" t="s">
        <v>71</v>
      </c>
    </row>
    <row r="703" spans="1:14">
      <c r="A703" s="215">
        <v>23</v>
      </c>
      <c r="B703" s="5"/>
      <c r="C703" s="5" t="s">
        <v>1390</v>
      </c>
      <c r="D703" s="5" t="s">
        <v>46</v>
      </c>
      <c r="E703" s="5" t="s">
        <v>43</v>
      </c>
      <c r="F703" s="113" t="s">
        <v>75</v>
      </c>
      <c r="G703" s="133">
        <v>0</v>
      </c>
      <c r="H703" s="13" t="s">
        <v>74</v>
      </c>
      <c r="I703" s="12">
        <f>G703*1.5</f>
        <v>0</v>
      </c>
      <c r="J703" s="13" t="s">
        <v>72</v>
      </c>
      <c r="K703" s="30">
        <f t="shared" si="113"/>
        <v>0</v>
      </c>
      <c r="L703" s="30" t="s">
        <v>103</v>
      </c>
      <c r="M703" s="15">
        <f t="shared" si="114"/>
        <v>0</v>
      </c>
      <c r="N703" s="13" t="s">
        <v>71</v>
      </c>
    </row>
    <row r="704" spans="1:14">
      <c r="A704" s="215">
        <v>24</v>
      </c>
      <c r="B704" s="5"/>
      <c r="C704" s="5" t="s">
        <v>42</v>
      </c>
      <c r="D704" s="5" t="s">
        <v>41</v>
      </c>
      <c r="E704" s="5" t="s">
        <v>43</v>
      </c>
      <c r="F704" s="12" t="s">
        <v>2385</v>
      </c>
      <c r="G704" s="12">
        <v>1</v>
      </c>
      <c r="H704" s="13" t="s">
        <v>74</v>
      </c>
      <c r="I704" s="12">
        <f>G704*1.5</f>
        <v>1.5</v>
      </c>
      <c r="J704" s="13" t="s">
        <v>72</v>
      </c>
      <c r="K704" s="30">
        <f t="shared" si="113"/>
        <v>0.495</v>
      </c>
      <c r="L704" s="30" t="s">
        <v>103</v>
      </c>
      <c r="M704" s="15">
        <f t="shared" si="114"/>
        <v>495</v>
      </c>
      <c r="N704" s="13" t="s">
        <v>71</v>
      </c>
    </row>
    <row r="705" spans="1:14">
      <c r="A705" s="215">
        <v>25</v>
      </c>
      <c r="B705" s="5"/>
      <c r="C705" s="5" t="s">
        <v>1168</v>
      </c>
      <c r="D705" s="5"/>
      <c r="E705" s="5" t="s">
        <v>12</v>
      </c>
      <c r="F705" s="12" t="s">
        <v>223</v>
      </c>
      <c r="G705" s="12">
        <v>1</v>
      </c>
      <c r="H705" s="13" t="s">
        <v>74</v>
      </c>
      <c r="I705" s="12">
        <f>G705*4</f>
        <v>4</v>
      </c>
      <c r="J705" s="13" t="s">
        <v>72</v>
      </c>
      <c r="K705" s="30">
        <f t="shared" si="113"/>
        <v>1.32</v>
      </c>
      <c r="L705" s="30" t="s">
        <v>103</v>
      </c>
      <c r="M705" s="15">
        <f t="shared" si="114"/>
        <v>1320</v>
      </c>
      <c r="N705" s="13" t="s">
        <v>71</v>
      </c>
    </row>
    <row r="706" spans="1:14">
      <c r="A706" s="215">
        <v>26</v>
      </c>
      <c r="B706" s="5"/>
      <c r="C706" s="5" t="s">
        <v>2386</v>
      </c>
      <c r="D706" s="5"/>
      <c r="E706" s="5" t="s">
        <v>43</v>
      </c>
      <c r="F706" s="12" t="s">
        <v>2387</v>
      </c>
      <c r="G706" s="12">
        <v>1</v>
      </c>
      <c r="H706" s="13" t="s">
        <v>74</v>
      </c>
      <c r="I706" s="12">
        <f t="shared" ref="I706" si="117"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215">
        <v>27</v>
      </c>
      <c r="B707" s="5"/>
      <c r="C707" s="5" t="s">
        <v>686</v>
      </c>
      <c r="D707" s="5"/>
      <c r="E707" s="5" t="s">
        <v>12</v>
      </c>
      <c r="F707" s="12" t="s">
        <v>795</v>
      </c>
      <c r="G707" s="12">
        <v>1</v>
      </c>
      <c r="H707" s="13" t="s">
        <v>74</v>
      </c>
      <c r="I707" s="12">
        <f>G707*1</f>
        <v>1</v>
      </c>
      <c r="J707" s="13" t="s">
        <v>72</v>
      </c>
      <c r="K707" s="30">
        <f t="shared" si="113"/>
        <v>0.33</v>
      </c>
      <c r="L707" s="30" t="s">
        <v>103</v>
      </c>
      <c r="M707" s="15">
        <f t="shared" si="114"/>
        <v>330</v>
      </c>
      <c r="N707" s="13" t="s">
        <v>71</v>
      </c>
    </row>
    <row r="708" spans="1:14">
      <c r="A708" s="215">
        <v>28</v>
      </c>
      <c r="B708" s="5"/>
      <c r="C708" s="5" t="s">
        <v>832</v>
      </c>
      <c r="D708" s="5"/>
      <c r="E708" s="5" t="s">
        <v>12</v>
      </c>
      <c r="F708" s="12" t="s">
        <v>645</v>
      </c>
      <c r="G708" s="12">
        <v>2</v>
      </c>
      <c r="H708" s="13" t="s">
        <v>74</v>
      </c>
      <c r="I708" s="12">
        <f>G708*1</f>
        <v>2</v>
      </c>
      <c r="J708" s="13" t="s">
        <v>72</v>
      </c>
      <c r="K708" s="30">
        <f t="shared" si="113"/>
        <v>0.66</v>
      </c>
      <c r="L708" s="30" t="s">
        <v>103</v>
      </c>
      <c r="M708" s="15">
        <f t="shared" si="114"/>
        <v>660</v>
      </c>
      <c r="N708" s="13" t="s">
        <v>71</v>
      </c>
    </row>
    <row r="709" spans="1:14">
      <c r="A709" s="215">
        <v>29</v>
      </c>
      <c r="B709" s="5"/>
      <c r="C709" s="5" t="s">
        <v>1114</v>
      </c>
      <c r="D709" s="5"/>
      <c r="E709" s="5" t="s">
        <v>12</v>
      </c>
      <c r="F709" s="12" t="s">
        <v>995</v>
      </c>
      <c r="G709" s="12">
        <v>2</v>
      </c>
      <c r="H709" s="13" t="s">
        <v>74</v>
      </c>
      <c r="I709" s="12">
        <f>G709*1</f>
        <v>2</v>
      </c>
      <c r="J709" s="13" t="s">
        <v>72</v>
      </c>
      <c r="K709" s="30">
        <f t="shared" si="113"/>
        <v>0.66</v>
      </c>
      <c r="L709" s="30" t="s">
        <v>103</v>
      </c>
      <c r="M709" s="15">
        <f t="shared" si="114"/>
        <v>660</v>
      </c>
      <c r="N709" s="13" t="s">
        <v>71</v>
      </c>
    </row>
    <row r="710" spans="1:14">
      <c r="A710" s="215">
        <v>30</v>
      </c>
      <c r="B710" s="5"/>
      <c r="C710" s="5" t="s">
        <v>126</v>
      </c>
      <c r="D710" s="5"/>
      <c r="E710" s="5" t="s">
        <v>43</v>
      </c>
      <c r="F710" s="103" t="s">
        <v>322</v>
      </c>
      <c r="G710" s="12">
        <v>1</v>
      </c>
      <c r="H710" s="13" t="s">
        <v>74</v>
      </c>
      <c r="I710" s="12">
        <f t="shared" ref="I710" si="118">G710*4</f>
        <v>4</v>
      </c>
      <c r="J710" s="13" t="s">
        <v>72</v>
      </c>
      <c r="K710" s="30">
        <f t="shared" si="113"/>
        <v>1.32</v>
      </c>
      <c r="L710" s="30" t="s">
        <v>103</v>
      </c>
      <c r="M710" s="15">
        <f t="shared" si="114"/>
        <v>1320</v>
      </c>
      <c r="N710" s="13" t="s">
        <v>71</v>
      </c>
    </row>
    <row r="711" spans="1:14">
      <c r="A711" s="215">
        <v>31</v>
      </c>
      <c r="B711" s="5"/>
      <c r="C711" s="5" t="s">
        <v>893</v>
      </c>
      <c r="D711" s="5"/>
      <c r="E711" s="5" t="s">
        <v>12</v>
      </c>
      <c r="F711" s="12" t="s">
        <v>271</v>
      </c>
      <c r="G711" s="12">
        <v>1</v>
      </c>
      <c r="H711" s="13" t="s">
        <v>74</v>
      </c>
      <c r="I711" s="12">
        <f>G711*1</f>
        <v>1</v>
      </c>
      <c r="J711" s="13" t="s">
        <v>72</v>
      </c>
      <c r="K711" s="30">
        <f t="shared" si="113"/>
        <v>0.33</v>
      </c>
      <c r="L711" s="30" t="s">
        <v>103</v>
      </c>
      <c r="M711" s="15">
        <f t="shared" si="114"/>
        <v>330</v>
      </c>
      <c r="N711" s="13" t="s">
        <v>71</v>
      </c>
    </row>
    <row r="712" spans="1:14">
      <c r="A712" s="215">
        <v>32</v>
      </c>
      <c r="B712" s="5"/>
      <c r="C712" s="5" t="s">
        <v>1193</v>
      </c>
      <c r="D712" s="5"/>
      <c r="E712" s="5" t="s">
        <v>43</v>
      </c>
      <c r="F712" s="12" t="s">
        <v>220</v>
      </c>
      <c r="G712" s="12">
        <v>1</v>
      </c>
      <c r="H712" s="13" t="s">
        <v>74</v>
      </c>
      <c r="I712" s="12">
        <f>G712*1</f>
        <v>1</v>
      </c>
      <c r="J712" s="13" t="s">
        <v>72</v>
      </c>
      <c r="K712" s="30">
        <f t="shared" si="113"/>
        <v>0.33</v>
      </c>
      <c r="L712" s="30" t="s">
        <v>103</v>
      </c>
      <c r="M712" s="15">
        <f t="shared" si="114"/>
        <v>330</v>
      </c>
      <c r="N712" s="13" t="s">
        <v>71</v>
      </c>
    </row>
    <row r="713" spans="1:14">
      <c r="A713" s="215">
        <v>33</v>
      </c>
      <c r="B713" s="5"/>
      <c r="C713" s="5" t="s">
        <v>686</v>
      </c>
      <c r="D713" s="5"/>
      <c r="E713" s="5" t="s">
        <v>12</v>
      </c>
      <c r="F713" s="12" t="s">
        <v>218</v>
      </c>
      <c r="G713" s="12">
        <v>1</v>
      </c>
      <c r="H713" s="13" t="s">
        <v>74</v>
      </c>
      <c r="I713" s="12">
        <f>G713*1.5</f>
        <v>1.5</v>
      </c>
      <c r="J713" s="13" t="s">
        <v>72</v>
      </c>
      <c r="K713" s="30">
        <f t="shared" si="113"/>
        <v>0.495</v>
      </c>
      <c r="L713" s="30" t="s">
        <v>103</v>
      </c>
      <c r="M713" s="15">
        <f t="shared" si="114"/>
        <v>495</v>
      </c>
      <c r="N713" s="13" t="s">
        <v>71</v>
      </c>
    </row>
    <row r="714" spans="1:14">
      <c r="A714" s="215">
        <v>34</v>
      </c>
      <c r="B714" s="5"/>
      <c r="C714" s="5" t="s">
        <v>1929</v>
      </c>
      <c r="D714" s="5"/>
      <c r="E714" s="5" t="s">
        <v>12</v>
      </c>
      <c r="F714" s="12" t="s">
        <v>1280</v>
      </c>
      <c r="G714" s="12">
        <v>1</v>
      </c>
      <c r="H714" s="13" t="s">
        <v>74</v>
      </c>
      <c r="I714" s="12">
        <f>G714*1</f>
        <v>1</v>
      </c>
      <c r="J714" s="13" t="s">
        <v>72</v>
      </c>
      <c r="K714" s="30">
        <f t="shared" si="113"/>
        <v>0.33</v>
      </c>
      <c r="L714" s="30" t="s">
        <v>103</v>
      </c>
      <c r="M714" s="15">
        <f t="shared" si="114"/>
        <v>330</v>
      </c>
      <c r="N714" s="13" t="s">
        <v>71</v>
      </c>
    </row>
    <row r="715" spans="1:14">
      <c r="A715" s="215">
        <v>35</v>
      </c>
      <c r="B715" s="5"/>
      <c r="C715" s="5" t="s">
        <v>52</v>
      </c>
      <c r="D715" s="5"/>
      <c r="E715" s="5" t="s">
        <v>12</v>
      </c>
      <c r="F715" s="12" t="s">
        <v>1437</v>
      </c>
      <c r="G715" s="12">
        <v>1</v>
      </c>
      <c r="H715" s="13" t="s">
        <v>74</v>
      </c>
      <c r="I715" s="12">
        <f>G715*1</f>
        <v>1</v>
      </c>
      <c r="J715" s="13" t="s">
        <v>72</v>
      </c>
      <c r="K715" s="30">
        <f t="shared" si="113"/>
        <v>0.33</v>
      </c>
      <c r="L715" s="30" t="s">
        <v>103</v>
      </c>
      <c r="M715" s="15">
        <f t="shared" si="114"/>
        <v>330</v>
      </c>
      <c r="N715" s="13" t="s">
        <v>71</v>
      </c>
    </row>
    <row r="716" spans="1:14">
      <c r="A716" s="215">
        <v>36</v>
      </c>
      <c r="B716" s="5"/>
      <c r="C716" s="5" t="s">
        <v>2055</v>
      </c>
      <c r="D716" s="5"/>
      <c r="E716" s="5" t="s">
        <v>43</v>
      </c>
      <c r="F716" s="5" t="s">
        <v>1466</v>
      </c>
      <c r="G716" s="30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215">
        <v>37</v>
      </c>
      <c r="B717" s="5"/>
      <c r="C717" s="5" t="s">
        <v>49</v>
      </c>
      <c r="D717" s="5" t="s">
        <v>48</v>
      </c>
      <c r="E717" s="5" t="s">
        <v>1369</v>
      </c>
      <c r="F717" s="5" t="s">
        <v>2388</v>
      </c>
      <c r="G717" s="30">
        <v>2</v>
      </c>
      <c r="H717" s="13" t="s">
        <v>74</v>
      </c>
      <c r="I717" s="12">
        <v>4</v>
      </c>
      <c r="J717" s="13" t="s">
        <v>72</v>
      </c>
      <c r="K717" s="12">
        <f t="shared" si="113"/>
        <v>1.32</v>
      </c>
      <c r="L717" s="13" t="s">
        <v>103</v>
      </c>
      <c r="M717" s="12">
        <f t="shared" si="114"/>
        <v>1320</v>
      </c>
      <c r="N717" s="13" t="s">
        <v>71</v>
      </c>
    </row>
    <row r="718" spans="1:14">
      <c r="A718" s="215">
        <v>38</v>
      </c>
      <c r="B718" s="5"/>
      <c r="C718" s="102" t="s">
        <v>1371</v>
      </c>
      <c r="D718" s="102" t="s">
        <v>25</v>
      </c>
      <c r="E718" s="102" t="s">
        <v>1372</v>
      </c>
      <c r="F718" s="124" t="s">
        <v>1467</v>
      </c>
      <c r="G718" s="12">
        <v>1</v>
      </c>
      <c r="H718" s="141" t="s">
        <v>74</v>
      </c>
      <c r="I718" s="140">
        <v>7</v>
      </c>
      <c r="J718" s="141" t="s">
        <v>72</v>
      </c>
      <c r="K718" s="142" t="s">
        <v>1373</v>
      </c>
      <c r="L718" s="141" t="s">
        <v>103</v>
      </c>
      <c r="M718" s="142" t="s">
        <v>1374</v>
      </c>
      <c r="N718" s="141" t="s">
        <v>71</v>
      </c>
    </row>
    <row r="719" spans="1:14">
      <c r="A719" s="281" t="s">
        <v>54</v>
      </c>
      <c r="B719" s="282"/>
      <c r="C719" s="282"/>
      <c r="D719" s="282"/>
      <c r="E719" s="283"/>
      <c r="F719" s="124"/>
      <c r="G719" s="140"/>
      <c r="H719" s="13"/>
      <c r="I719" s="12">
        <f>SUM(I681:I717)</f>
        <v>120.5</v>
      </c>
      <c r="J719" s="13" t="s">
        <v>72</v>
      </c>
      <c r="K719" s="30">
        <f>I719*0.33</f>
        <v>39.765000000000001</v>
      </c>
      <c r="L719" s="30" t="s">
        <v>103</v>
      </c>
      <c r="M719" s="34">
        <f>SUM(M681:M717)</f>
        <v>39765</v>
      </c>
      <c r="N719" s="13" t="s">
        <v>71</v>
      </c>
    </row>
    <row r="722" spans="1:14">
      <c r="A722" s="286" t="s">
        <v>1933</v>
      </c>
      <c r="B722" s="286" t="s">
        <v>0</v>
      </c>
      <c r="C722" s="286" t="s">
        <v>2</v>
      </c>
      <c r="D722" s="286" t="s">
        <v>4</v>
      </c>
      <c r="E722" s="286" t="s">
        <v>1</v>
      </c>
      <c r="F722" s="286" t="s">
        <v>280</v>
      </c>
      <c r="G722" s="288" t="s">
        <v>5</v>
      </c>
      <c r="H722" s="289"/>
      <c r="I722" s="288" t="s">
        <v>6</v>
      </c>
      <c r="J722" s="289"/>
      <c r="K722" s="288" t="s">
        <v>101</v>
      </c>
      <c r="L722" s="289"/>
      <c r="M722" s="288" t="s">
        <v>102</v>
      </c>
      <c r="N722" s="289"/>
    </row>
    <row r="723" spans="1:14">
      <c r="A723" s="287"/>
      <c r="B723" s="287"/>
      <c r="C723" s="287"/>
      <c r="D723" s="287"/>
      <c r="E723" s="287"/>
      <c r="F723" s="287"/>
      <c r="G723" s="290"/>
      <c r="H723" s="291"/>
      <c r="I723" s="290"/>
      <c r="J723" s="291"/>
      <c r="K723" s="290"/>
      <c r="L723" s="291"/>
      <c r="M723" s="290"/>
      <c r="N723" s="291"/>
    </row>
    <row r="724" spans="1:14">
      <c r="A724" s="163">
        <v>1</v>
      </c>
      <c r="B724" s="16" t="s">
        <v>63</v>
      </c>
      <c r="C724" s="5" t="s">
        <v>3</v>
      </c>
      <c r="D724" s="5" t="s">
        <v>7</v>
      </c>
      <c r="E724" s="5" t="s">
        <v>8</v>
      </c>
      <c r="F724" s="12" t="s">
        <v>2389</v>
      </c>
      <c r="G724" s="12">
        <v>4</v>
      </c>
      <c r="H724" s="13" t="s">
        <v>74</v>
      </c>
      <c r="I724" s="12">
        <f t="shared" ref="I724:I726" si="119">G724*6</f>
        <v>24</v>
      </c>
      <c r="J724" s="13" t="s">
        <v>72</v>
      </c>
      <c r="K724" s="30">
        <f t="shared" ref="K724:K760" si="120">I724*0.33</f>
        <v>7.92</v>
      </c>
      <c r="L724" s="30" t="s">
        <v>103</v>
      </c>
      <c r="M724" s="15">
        <f t="shared" ref="M724:M760" si="121">K724*1000</f>
        <v>7920</v>
      </c>
      <c r="N724" s="13" t="s">
        <v>71</v>
      </c>
    </row>
    <row r="725" spans="1:14">
      <c r="A725" s="163">
        <v>2</v>
      </c>
      <c r="B725" s="162">
        <v>43695</v>
      </c>
      <c r="C725" s="5" t="s">
        <v>56</v>
      </c>
      <c r="D725" s="5" t="s">
        <v>93</v>
      </c>
      <c r="E725" s="5" t="s">
        <v>8</v>
      </c>
      <c r="F725" s="93" t="s">
        <v>2390</v>
      </c>
      <c r="G725" s="12">
        <v>4</v>
      </c>
      <c r="H725" s="13" t="s">
        <v>74</v>
      </c>
      <c r="I725" s="12">
        <f t="shared" si="119"/>
        <v>24</v>
      </c>
      <c r="J725" s="13" t="s">
        <v>72</v>
      </c>
      <c r="K725" s="30">
        <f t="shared" si="120"/>
        <v>7.92</v>
      </c>
      <c r="L725" s="30" t="s">
        <v>103</v>
      </c>
      <c r="M725" s="15">
        <f t="shared" si="121"/>
        <v>7920</v>
      </c>
      <c r="N725" s="13" t="s">
        <v>71</v>
      </c>
    </row>
    <row r="726" spans="1:14">
      <c r="A726" s="163">
        <v>3</v>
      </c>
      <c r="B726" s="5"/>
      <c r="C726" s="5" t="s">
        <v>15</v>
      </c>
      <c r="D726" s="5" t="s">
        <v>647</v>
      </c>
      <c r="E726" s="5" t="s">
        <v>8</v>
      </c>
      <c r="F726" s="12" t="s">
        <v>1907</v>
      </c>
      <c r="G726" s="12">
        <v>2</v>
      </c>
      <c r="H726" s="13" t="s">
        <v>74</v>
      </c>
      <c r="I726" s="12">
        <f t="shared" si="119"/>
        <v>12</v>
      </c>
      <c r="J726" s="13" t="s">
        <v>72</v>
      </c>
      <c r="K726" s="30">
        <f t="shared" si="120"/>
        <v>3.96</v>
      </c>
      <c r="L726" s="30" t="s">
        <v>103</v>
      </c>
      <c r="M726" s="15">
        <f t="shared" si="121"/>
        <v>3960</v>
      </c>
      <c r="N726" s="13" t="s">
        <v>71</v>
      </c>
    </row>
    <row r="727" spans="1:14">
      <c r="A727" s="163">
        <v>4</v>
      </c>
      <c r="B727" s="5"/>
      <c r="C727" s="5" t="s">
        <v>17</v>
      </c>
      <c r="D727" s="5" t="s">
        <v>16</v>
      </c>
      <c r="E727" s="5" t="s">
        <v>8</v>
      </c>
      <c r="F727" s="12" t="s">
        <v>2391</v>
      </c>
      <c r="G727" s="12">
        <v>2</v>
      </c>
      <c r="H727" s="13" t="s">
        <v>74</v>
      </c>
      <c r="I727" s="12">
        <f>G727*F4108</f>
        <v>0</v>
      </c>
      <c r="J727" s="13" t="s">
        <v>72</v>
      </c>
      <c r="K727" s="30">
        <f t="shared" si="120"/>
        <v>0</v>
      </c>
      <c r="L727" s="30" t="s">
        <v>103</v>
      </c>
      <c r="M727" s="15">
        <f t="shared" si="121"/>
        <v>0</v>
      </c>
      <c r="N727" s="13" t="s">
        <v>71</v>
      </c>
    </row>
    <row r="728" spans="1:14">
      <c r="A728" s="163">
        <v>5</v>
      </c>
      <c r="B728" s="5"/>
      <c r="C728" s="5" t="s">
        <v>251</v>
      </c>
      <c r="D728" s="5" t="s">
        <v>18</v>
      </c>
      <c r="E728" s="5" t="s">
        <v>8</v>
      </c>
      <c r="F728" s="12" t="s">
        <v>2093</v>
      </c>
      <c r="G728" s="12">
        <v>5</v>
      </c>
      <c r="H728" s="13" t="s">
        <v>74</v>
      </c>
      <c r="I728" s="12">
        <f t="shared" ref="I728:I732" si="122">G728*6</f>
        <v>30</v>
      </c>
      <c r="J728" s="13" t="s">
        <v>72</v>
      </c>
      <c r="K728" s="30">
        <f t="shared" si="120"/>
        <v>9.9</v>
      </c>
      <c r="L728" s="30" t="s">
        <v>103</v>
      </c>
      <c r="M728" s="15">
        <f t="shared" si="121"/>
        <v>9900</v>
      </c>
      <c r="N728" s="13" t="s">
        <v>71</v>
      </c>
    </row>
    <row r="729" spans="1:14">
      <c r="A729" s="163">
        <v>6</v>
      </c>
      <c r="B729" s="5"/>
      <c r="C729" s="9" t="s">
        <v>52</v>
      </c>
      <c r="D729" s="9" t="s">
        <v>51</v>
      </c>
      <c r="E729" s="9" t="s">
        <v>8</v>
      </c>
      <c r="F729" s="72" t="s">
        <v>2392</v>
      </c>
      <c r="G729" s="12">
        <v>4</v>
      </c>
      <c r="H729" s="13" t="s">
        <v>74</v>
      </c>
      <c r="I729" s="12">
        <f t="shared" si="122"/>
        <v>24</v>
      </c>
      <c r="J729" s="13" t="s">
        <v>72</v>
      </c>
      <c r="K729" s="30">
        <f t="shared" si="120"/>
        <v>7.92</v>
      </c>
      <c r="L729" s="30" t="s">
        <v>103</v>
      </c>
      <c r="M729" s="15">
        <f t="shared" si="121"/>
        <v>7920</v>
      </c>
      <c r="N729" s="13" t="s">
        <v>71</v>
      </c>
    </row>
    <row r="730" spans="1:14">
      <c r="A730" s="163">
        <v>7</v>
      </c>
      <c r="B730" s="5"/>
      <c r="C730" s="5" t="s">
        <v>10</v>
      </c>
      <c r="D730" s="5" t="s">
        <v>93</v>
      </c>
      <c r="E730" s="5" t="s">
        <v>8</v>
      </c>
      <c r="F730" s="12" t="s">
        <v>2395</v>
      </c>
      <c r="G730" s="12">
        <v>5</v>
      </c>
      <c r="H730" s="13" t="s">
        <v>74</v>
      </c>
      <c r="I730" s="12">
        <f t="shared" si="122"/>
        <v>30</v>
      </c>
      <c r="J730" s="13" t="s">
        <v>72</v>
      </c>
      <c r="K730" s="30">
        <f t="shared" si="120"/>
        <v>9.9</v>
      </c>
      <c r="L730" s="30" t="s">
        <v>103</v>
      </c>
      <c r="M730" s="15">
        <f t="shared" si="121"/>
        <v>9900</v>
      </c>
      <c r="N730" s="13" t="s">
        <v>71</v>
      </c>
    </row>
    <row r="731" spans="1:14">
      <c r="A731" s="215">
        <v>8</v>
      </c>
      <c r="B731" s="5"/>
      <c r="C731" s="102" t="s">
        <v>26</v>
      </c>
      <c r="D731" s="102" t="s">
        <v>89</v>
      </c>
      <c r="E731" s="102" t="s">
        <v>8</v>
      </c>
      <c r="F731" s="119" t="s">
        <v>2393</v>
      </c>
      <c r="G731" s="133">
        <v>4</v>
      </c>
      <c r="H731" s="134" t="s">
        <v>74</v>
      </c>
      <c r="I731" s="133">
        <f t="shared" si="122"/>
        <v>24</v>
      </c>
      <c r="J731" s="134" t="s">
        <v>72</v>
      </c>
      <c r="K731" s="30">
        <f t="shared" si="120"/>
        <v>7.92</v>
      </c>
      <c r="L731" s="135" t="s">
        <v>103</v>
      </c>
      <c r="M731" s="136">
        <f t="shared" si="121"/>
        <v>7920</v>
      </c>
      <c r="N731" s="134" t="s">
        <v>71</v>
      </c>
    </row>
    <row r="732" spans="1:14">
      <c r="A732" s="215">
        <v>9</v>
      </c>
      <c r="B732" s="5"/>
      <c r="C732" s="5" t="s">
        <v>94</v>
      </c>
      <c r="D732" s="5" t="s">
        <v>95</v>
      </c>
      <c r="E732" s="5" t="s">
        <v>8</v>
      </c>
      <c r="F732" s="177" t="s">
        <v>75</v>
      </c>
      <c r="G732" s="12">
        <v>0</v>
      </c>
      <c r="H732" s="13" t="s">
        <v>74</v>
      </c>
      <c r="I732" s="12">
        <f t="shared" si="122"/>
        <v>0</v>
      </c>
      <c r="J732" s="13" t="s">
        <v>72</v>
      </c>
      <c r="K732" s="30">
        <f t="shared" si="120"/>
        <v>0</v>
      </c>
      <c r="L732" s="30" t="s">
        <v>103</v>
      </c>
      <c r="M732" s="15">
        <f t="shared" si="121"/>
        <v>0</v>
      </c>
      <c r="N732" s="13" t="s">
        <v>71</v>
      </c>
    </row>
    <row r="733" spans="1:14">
      <c r="A733" s="215">
        <v>10</v>
      </c>
      <c r="B733" s="5"/>
      <c r="C733" s="5" t="s">
        <v>190</v>
      </c>
      <c r="D733" s="5" t="s">
        <v>20</v>
      </c>
      <c r="E733" s="5" t="s">
        <v>173</v>
      </c>
      <c r="F733" s="12" t="s">
        <v>2394</v>
      </c>
      <c r="G733" s="12">
        <v>1</v>
      </c>
      <c r="H733" s="13" t="s">
        <v>74</v>
      </c>
      <c r="I733" s="12">
        <f>G733*7</f>
        <v>7</v>
      </c>
      <c r="J733" s="13" t="s">
        <v>72</v>
      </c>
      <c r="K733" s="30">
        <f t="shared" si="120"/>
        <v>2.31</v>
      </c>
      <c r="L733" s="30" t="s">
        <v>103</v>
      </c>
      <c r="M733" s="15">
        <f t="shared" si="121"/>
        <v>2310</v>
      </c>
      <c r="N733" s="13" t="s">
        <v>71</v>
      </c>
    </row>
    <row r="734" spans="1:14">
      <c r="A734" s="215">
        <v>11</v>
      </c>
      <c r="B734" s="5"/>
      <c r="C734" s="5" t="s">
        <v>34</v>
      </c>
      <c r="D734" s="5" t="s">
        <v>134</v>
      </c>
      <c r="E734" s="5" t="s">
        <v>173</v>
      </c>
      <c r="F734" s="12" t="s">
        <v>2012</v>
      </c>
      <c r="G734" s="12">
        <v>0</v>
      </c>
      <c r="H734" s="13" t="s">
        <v>74</v>
      </c>
      <c r="I734" s="12">
        <f>G734*7</f>
        <v>0</v>
      </c>
      <c r="J734" s="13" t="s">
        <v>72</v>
      </c>
      <c r="K734" s="30">
        <f t="shared" si="120"/>
        <v>0</v>
      </c>
      <c r="L734" s="30" t="s">
        <v>103</v>
      </c>
      <c r="M734" s="15">
        <f t="shared" si="121"/>
        <v>0</v>
      </c>
      <c r="N734" s="13" t="s">
        <v>71</v>
      </c>
    </row>
    <row r="735" spans="1:14">
      <c r="A735" s="215">
        <v>12</v>
      </c>
      <c r="B735" s="5"/>
      <c r="C735" s="5" t="s">
        <v>23</v>
      </c>
      <c r="D735" s="5" t="s">
        <v>136</v>
      </c>
      <c r="E735" s="5" t="s">
        <v>12</v>
      </c>
      <c r="F735" s="5" t="s">
        <v>2076</v>
      </c>
      <c r="G735" s="12">
        <v>2</v>
      </c>
      <c r="H735" s="13" t="s">
        <v>74</v>
      </c>
      <c r="I735" s="12">
        <f t="shared" ref="I735:I744" si="123">G735*1</f>
        <v>2</v>
      </c>
      <c r="J735" s="13" t="s">
        <v>72</v>
      </c>
      <c r="K735" s="30">
        <f t="shared" si="120"/>
        <v>0.66</v>
      </c>
      <c r="L735" s="30" t="s">
        <v>103</v>
      </c>
      <c r="M735" s="15">
        <f t="shared" si="121"/>
        <v>660</v>
      </c>
      <c r="N735" s="13" t="s">
        <v>71</v>
      </c>
    </row>
    <row r="736" spans="1:14">
      <c r="A736" s="215">
        <v>13</v>
      </c>
      <c r="B736" s="5"/>
      <c r="C736" s="5" t="s">
        <v>90</v>
      </c>
      <c r="D736" s="5" t="s">
        <v>91</v>
      </c>
      <c r="E736" s="5" t="s">
        <v>12</v>
      </c>
      <c r="F736" s="12" t="s">
        <v>1342</v>
      </c>
      <c r="G736" s="12">
        <v>1</v>
      </c>
      <c r="H736" s="13" t="s">
        <v>74</v>
      </c>
      <c r="I736" s="12">
        <f t="shared" si="123"/>
        <v>1</v>
      </c>
      <c r="J736" s="13" t="s">
        <v>72</v>
      </c>
      <c r="K736" s="30">
        <f t="shared" si="120"/>
        <v>0.33</v>
      </c>
      <c r="L736" s="30" t="s">
        <v>103</v>
      </c>
      <c r="M736" s="15">
        <f t="shared" si="121"/>
        <v>330</v>
      </c>
      <c r="N736" s="13" t="s">
        <v>71</v>
      </c>
    </row>
    <row r="737" spans="1:14">
      <c r="A737" s="215">
        <v>14</v>
      </c>
      <c r="B737" s="5"/>
      <c r="C737" s="5" t="s">
        <v>81</v>
      </c>
      <c r="D737" s="5" t="s">
        <v>82</v>
      </c>
      <c r="E737" s="5" t="s">
        <v>12</v>
      </c>
      <c r="F737" s="12" t="s">
        <v>2077</v>
      </c>
      <c r="G737" s="12">
        <v>1</v>
      </c>
      <c r="H737" s="13" t="s">
        <v>74</v>
      </c>
      <c r="I737" s="12">
        <f t="shared" si="123"/>
        <v>1</v>
      </c>
      <c r="J737" s="13" t="s">
        <v>72</v>
      </c>
      <c r="K737" s="30">
        <f t="shared" si="120"/>
        <v>0.33</v>
      </c>
      <c r="L737" s="30" t="s">
        <v>103</v>
      </c>
      <c r="M737" s="15">
        <f t="shared" si="121"/>
        <v>330</v>
      </c>
      <c r="N737" s="13" t="s">
        <v>71</v>
      </c>
    </row>
    <row r="738" spans="1:14">
      <c r="A738" s="215">
        <v>15</v>
      </c>
      <c r="B738" s="5"/>
      <c r="C738" s="5" t="s">
        <v>11</v>
      </c>
      <c r="D738" s="5" t="s">
        <v>13</v>
      </c>
      <c r="E738" s="5" t="s">
        <v>12</v>
      </c>
      <c r="F738" s="181" t="s">
        <v>2396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215">
        <v>16</v>
      </c>
      <c r="B739" s="5"/>
      <c r="C739" s="5" t="s">
        <v>28</v>
      </c>
      <c r="D739" s="5" t="s">
        <v>27</v>
      </c>
      <c r="E739" s="5" t="s">
        <v>12</v>
      </c>
      <c r="F739" s="12" t="s">
        <v>1913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215">
        <v>17</v>
      </c>
      <c r="B740" s="5"/>
      <c r="C740" s="102" t="s">
        <v>30</v>
      </c>
      <c r="D740" s="102" t="s">
        <v>29</v>
      </c>
      <c r="E740" s="102" t="s">
        <v>12</v>
      </c>
      <c r="F740" s="133" t="s">
        <v>2397</v>
      </c>
      <c r="G740" s="133">
        <v>3</v>
      </c>
      <c r="H740" s="134" t="s">
        <v>74</v>
      </c>
      <c r="I740" s="133">
        <f t="shared" si="123"/>
        <v>3</v>
      </c>
      <c r="J740" s="134" t="s">
        <v>72</v>
      </c>
      <c r="K740" s="135">
        <f t="shared" si="120"/>
        <v>0.99</v>
      </c>
      <c r="L740" s="135" t="s">
        <v>103</v>
      </c>
      <c r="M740" s="136">
        <f t="shared" si="121"/>
        <v>990</v>
      </c>
      <c r="N740" s="134" t="s">
        <v>71</v>
      </c>
    </row>
    <row r="741" spans="1:14">
      <c r="A741" s="215">
        <v>18</v>
      </c>
      <c r="B741" s="5"/>
      <c r="C741" s="5" t="s">
        <v>32</v>
      </c>
      <c r="D741" s="5" t="s">
        <v>33</v>
      </c>
      <c r="E741" s="5" t="s">
        <v>12</v>
      </c>
      <c r="F741" s="12" t="s">
        <v>375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215">
        <v>19</v>
      </c>
      <c r="B742" s="5"/>
      <c r="C742" s="5" t="s">
        <v>38</v>
      </c>
      <c r="D742" s="5" t="s">
        <v>37</v>
      </c>
      <c r="E742" s="5" t="s">
        <v>12</v>
      </c>
      <c r="F742" s="177" t="s">
        <v>75</v>
      </c>
      <c r="G742" s="12">
        <v>1</v>
      </c>
      <c r="H742" s="13" t="s">
        <v>74</v>
      </c>
      <c r="I742" s="12">
        <f t="shared" si="123"/>
        <v>1</v>
      </c>
      <c r="J742" s="13" t="s">
        <v>72</v>
      </c>
      <c r="K742" s="30">
        <f t="shared" si="120"/>
        <v>0.33</v>
      </c>
      <c r="L742" s="30" t="s">
        <v>103</v>
      </c>
      <c r="M742" s="15">
        <f t="shared" si="121"/>
        <v>330</v>
      </c>
      <c r="N742" s="13" t="s">
        <v>71</v>
      </c>
    </row>
    <row r="743" spans="1:14">
      <c r="A743" s="215">
        <v>20</v>
      </c>
      <c r="B743" s="5"/>
      <c r="C743" s="5" t="s">
        <v>40</v>
      </c>
      <c r="D743" s="5" t="s">
        <v>39</v>
      </c>
      <c r="E743" s="5" t="s">
        <v>12</v>
      </c>
      <c r="F743" s="181" t="s">
        <v>2079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215">
        <v>21</v>
      </c>
      <c r="B744" s="5"/>
      <c r="C744" s="5" t="s">
        <v>52</v>
      </c>
      <c r="D744" s="5" t="s">
        <v>79</v>
      </c>
      <c r="E744" s="5" t="s">
        <v>12</v>
      </c>
      <c r="F744" s="12" t="s">
        <v>1926</v>
      </c>
      <c r="G744" s="12">
        <v>1</v>
      </c>
      <c r="H744" s="13" t="s">
        <v>74</v>
      </c>
      <c r="I744" s="12">
        <f t="shared" si="123"/>
        <v>1</v>
      </c>
      <c r="J744" s="13" t="s">
        <v>72</v>
      </c>
      <c r="K744" s="30">
        <f t="shared" si="120"/>
        <v>0.33</v>
      </c>
      <c r="L744" s="30" t="s">
        <v>103</v>
      </c>
      <c r="M744" s="15">
        <f t="shared" si="121"/>
        <v>330</v>
      </c>
      <c r="N744" s="13" t="s">
        <v>71</v>
      </c>
    </row>
    <row r="745" spans="1:14" ht="30">
      <c r="A745" s="215">
        <v>22</v>
      </c>
      <c r="B745" s="5"/>
      <c r="C745" s="102" t="s">
        <v>45</v>
      </c>
      <c r="D745" s="102" t="s">
        <v>44</v>
      </c>
      <c r="E745" s="102" t="s">
        <v>43</v>
      </c>
      <c r="F745" s="103" t="s">
        <v>2398</v>
      </c>
      <c r="G745" s="133">
        <v>4</v>
      </c>
      <c r="H745" s="134" t="s">
        <v>74</v>
      </c>
      <c r="I745" s="133">
        <f>G745*1.5</f>
        <v>6</v>
      </c>
      <c r="J745" s="134" t="s">
        <v>72</v>
      </c>
      <c r="K745" s="135">
        <f t="shared" si="120"/>
        <v>1.98</v>
      </c>
      <c r="L745" s="135" t="s">
        <v>103</v>
      </c>
      <c r="M745" s="136">
        <f t="shared" si="121"/>
        <v>1980</v>
      </c>
      <c r="N745" s="134" t="s">
        <v>71</v>
      </c>
    </row>
    <row r="746" spans="1:14">
      <c r="A746" s="215">
        <v>23</v>
      </c>
      <c r="B746" s="5"/>
      <c r="C746" s="5" t="s">
        <v>1390</v>
      </c>
      <c r="D746" s="5" t="s">
        <v>46</v>
      </c>
      <c r="E746" s="5" t="s">
        <v>43</v>
      </c>
      <c r="F746" s="12" t="s">
        <v>2399</v>
      </c>
      <c r="G746" s="12">
        <v>1</v>
      </c>
      <c r="H746" s="13" t="s">
        <v>74</v>
      </c>
      <c r="I746" s="12">
        <f>G746*1.5</f>
        <v>1.5</v>
      </c>
      <c r="J746" s="13" t="s">
        <v>72</v>
      </c>
      <c r="K746" s="30">
        <f t="shared" si="120"/>
        <v>0.495</v>
      </c>
      <c r="L746" s="30" t="s">
        <v>103</v>
      </c>
      <c r="M746" s="15">
        <f t="shared" si="121"/>
        <v>495</v>
      </c>
      <c r="N746" s="13" t="s">
        <v>71</v>
      </c>
    </row>
    <row r="747" spans="1:14">
      <c r="A747" s="215">
        <v>24</v>
      </c>
      <c r="B747" s="5"/>
      <c r="C747" s="5" t="s">
        <v>42</v>
      </c>
      <c r="D747" s="5" t="s">
        <v>41</v>
      </c>
      <c r="E747" s="5" t="s">
        <v>43</v>
      </c>
      <c r="F747" s="177" t="s">
        <v>75</v>
      </c>
      <c r="G747" s="12">
        <v>0</v>
      </c>
      <c r="H747" s="13" t="s">
        <v>74</v>
      </c>
      <c r="I747" s="12">
        <f>G747*1.5</f>
        <v>0</v>
      </c>
      <c r="J747" s="13" t="s">
        <v>72</v>
      </c>
      <c r="K747" s="30">
        <f t="shared" si="120"/>
        <v>0</v>
      </c>
      <c r="L747" s="30" t="s">
        <v>103</v>
      </c>
      <c r="M747" s="15">
        <f t="shared" si="121"/>
        <v>0</v>
      </c>
      <c r="N747" s="13" t="s">
        <v>71</v>
      </c>
    </row>
    <row r="748" spans="1:14">
      <c r="A748" s="215">
        <v>25</v>
      </c>
      <c r="B748" s="5"/>
      <c r="C748" s="5" t="s">
        <v>1168</v>
      </c>
      <c r="D748" s="5"/>
      <c r="E748" s="5" t="s">
        <v>12</v>
      </c>
      <c r="F748" s="12" t="s">
        <v>1106</v>
      </c>
      <c r="G748" s="12">
        <v>1</v>
      </c>
      <c r="H748" s="13" t="s">
        <v>74</v>
      </c>
      <c r="I748" s="12">
        <f>G748*4</f>
        <v>4</v>
      </c>
      <c r="J748" s="13" t="s">
        <v>72</v>
      </c>
      <c r="K748" s="30">
        <f t="shared" si="120"/>
        <v>1.32</v>
      </c>
      <c r="L748" s="30" t="s">
        <v>103</v>
      </c>
      <c r="M748" s="15">
        <f t="shared" si="121"/>
        <v>1320</v>
      </c>
      <c r="N748" s="13" t="s">
        <v>71</v>
      </c>
    </row>
    <row r="749" spans="1:14">
      <c r="A749" s="215">
        <v>26</v>
      </c>
      <c r="B749" s="5"/>
      <c r="C749" s="5" t="s">
        <v>1931</v>
      </c>
      <c r="D749" s="5"/>
      <c r="E749" s="5" t="s">
        <v>12</v>
      </c>
      <c r="F749" s="12" t="s">
        <v>990</v>
      </c>
      <c r="G749" s="12">
        <v>1</v>
      </c>
      <c r="H749" s="13" t="s">
        <v>74</v>
      </c>
      <c r="I749" s="12">
        <f t="shared" ref="I749" si="124">G749*1.5</f>
        <v>1.5</v>
      </c>
      <c r="J749" s="13" t="s">
        <v>72</v>
      </c>
      <c r="K749" s="30">
        <f t="shared" si="120"/>
        <v>0.495</v>
      </c>
      <c r="L749" s="30" t="s">
        <v>103</v>
      </c>
      <c r="M749" s="15">
        <f t="shared" si="121"/>
        <v>495</v>
      </c>
      <c r="N749" s="13" t="s">
        <v>71</v>
      </c>
    </row>
    <row r="750" spans="1:14">
      <c r="A750" s="215">
        <v>27</v>
      </c>
      <c r="B750" s="5"/>
      <c r="C750" s="5" t="s">
        <v>1919</v>
      </c>
      <c r="D750" s="5"/>
      <c r="E750" s="5" t="s">
        <v>12</v>
      </c>
      <c r="F750" s="12" t="s">
        <v>505</v>
      </c>
      <c r="G750" s="12">
        <v>1</v>
      </c>
      <c r="H750" s="13" t="s">
        <v>74</v>
      </c>
      <c r="I750" s="12">
        <f>G750*1</f>
        <v>1</v>
      </c>
      <c r="J750" s="13" t="s">
        <v>72</v>
      </c>
      <c r="K750" s="30">
        <f t="shared" si="120"/>
        <v>0.33</v>
      </c>
      <c r="L750" s="30" t="s">
        <v>103</v>
      </c>
      <c r="M750" s="15">
        <f t="shared" si="121"/>
        <v>330</v>
      </c>
      <c r="N750" s="13" t="s">
        <v>71</v>
      </c>
    </row>
    <row r="751" spans="1:14">
      <c r="A751" s="215">
        <v>28</v>
      </c>
      <c r="B751" s="5"/>
      <c r="C751" s="5" t="s">
        <v>832</v>
      </c>
      <c r="D751" s="5"/>
      <c r="E751" s="5" t="s">
        <v>12</v>
      </c>
      <c r="F751" s="12" t="s">
        <v>1920</v>
      </c>
      <c r="G751" s="12">
        <v>1</v>
      </c>
      <c r="H751" s="13" t="s">
        <v>74</v>
      </c>
      <c r="I751" s="12">
        <f>G751*1</f>
        <v>1</v>
      </c>
      <c r="J751" s="13" t="s">
        <v>72</v>
      </c>
      <c r="K751" s="30">
        <f t="shared" si="120"/>
        <v>0.33</v>
      </c>
      <c r="L751" s="30" t="s">
        <v>103</v>
      </c>
      <c r="M751" s="15">
        <f t="shared" si="121"/>
        <v>330</v>
      </c>
      <c r="N751" s="13" t="s">
        <v>71</v>
      </c>
    </row>
    <row r="752" spans="1:14">
      <c r="A752" s="215">
        <v>29</v>
      </c>
      <c r="B752" s="5"/>
      <c r="C752" s="5" t="s">
        <v>1114</v>
      </c>
      <c r="D752" s="5"/>
      <c r="E752" s="5" t="s">
        <v>12</v>
      </c>
      <c r="F752" s="103" t="s">
        <v>322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215">
        <v>30</v>
      </c>
      <c r="B753" s="5"/>
      <c r="C753" s="5" t="s">
        <v>126</v>
      </c>
      <c r="D753" s="5"/>
      <c r="E753" s="5" t="s">
        <v>43</v>
      </c>
      <c r="F753" s="12" t="s">
        <v>271</v>
      </c>
      <c r="G753" s="12">
        <v>1</v>
      </c>
      <c r="H753" s="13" t="s">
        <v>74</v>
      </c>
      <c r="I753" s="12">
        <f t="shared" ref="I753" si="125">G753*4</f>
        <v>4</v>
      </c>
      <c r="J753" s="13" t="s">
        <v>72</v>
      </c>
      <c r="K753" s="30">
        <f t="shared" si="120"/>
        <v>1.32</v>
      </c>
      <c r="L753" s="30" t="s">
        <v>103</v>
      </c>
      <c r="M753" s="15">
        <f t="shared" si="121"/>
        <v>1320</v>
      </c>
      <c r="N753" s="13" t="s">
        <v>71</v>
      </c>
    </row>
    <row r="754" spans="1:14">
      <c r="A754" s="215">
        <v>31</v>
      </c>
      <c r="B754" s="5"/>
      <c r="C754" s="5" t="s">
        <v>893</v>
      </c>
      <c r="D754" s="5"/>
      <c r="E754" s="5" t="s">
        <v>12</v>
      </c>
      <c r="F754" s="12" t="s">
        <v>220</v>
      </c>
      <c r="G754" s="12">
        <v>1</v>
      </c>
      <c r="H754" s="13" t="s">
        <v>74</v>
      </c>
      <c r="I754" s="12">
        <f>G754*1</f>
        <v>1</v>
      </c>
      <c r="J754" s="13" t="s">
        <v>72</v>
      </c>
      <c r="K754" s="30">
        <f t="shared" si="120"/>
        <v>0.33</v>
      </c>
      <c r="L754" s="30" t="s">
        <v>103</v>
      </c>
      <c r="M754" s="15">
        <f t="shared" si="121"/>
        <v>330</v>
      </c>
      <c r="N754" s="13" t="s">
        <v>71</v>
      </c>
    </row>
    <row r="755" spans="1:14">
      <c r="A755" s="215">
        <v>32</v>
      </c>
      <c r="B755" s="5"/>
      <c r="C755" s="5" t="s">
        <v>1193</v>
      </c>
      <c r="D755" s="5"/>
      <c r="E755" s="5" t="s">
        <v>43</v>
      </c>
      <c r="F755" s="12" t="s">
        <v>218</v>
      </c>
      <c r="G755" s="12">
        <v>1</v>
      </c>
      <c r="H755" s="13" t="s">
        <v>74</v>
      </c>
      <c r="I755" s="12">
        <f>G755*1</f>
        <v>1</v>
      </c>
      <c r="J755" s="13" t="s">
        <v>72</v>
      </c>
      <c r="K755" s="30">
        <f t="shared" si="120"/>
        <v>0.33</v>
      </c>
      <c r="L755" s="30" t="s">
        <v>103</v>
      </c>
      <c r="M755" s="15">
        <f t="shared" si="121"/>
        <v>330</v>
      </c>
      <c r="N755" s="13" t="s">
        <v>71</v>
      </c>
    </row>
    <row r="756" spans="1:14">
      <c r="A756" s="215">
        <v>33</v>
      </c>
      <c r="B756" s="5"/>
      <c r="C756" s="5" t="s">
        <v>686</v>
      </c>
      <c r="D756" s="5"/>
      <c r="E756" s="5" t="s">
        <v>12</v>
      </c>
      <c r="F756" s="12" t="s">
        <v>795</v>
      </c>
      <c r="G756" s="12">
        <v>1</v>
      </c>
      <c r="H756" s="13" t="s">
        <v>74</v>
      </c>
      <c r="I756" s="12">
        <f>G756*1.5</f>
        <v>1.5</v>
      </c>
      <c r="J756" s="13" t="s">
        <v>72</v>
      </c>
      <c r="K756" s="30">
        <f t="shared" si="120"/>
        <v>0.495</v>
      </c>
      <c r="L756" s="30" t="s">
        <v>103</v>
      </c>
      <c r="M756" s="15">
        <f t="shared" si="121"/>
        <v>495</v>
      </c>
      <c r="N756" s="13" t="s">
        <v>71</v>
      </c>
    </row>
    <row r="757" spans="1:14">
      <c r="A757" s="215">
        <v>34</v>
      </c>
      <c r="B757" s="5"/>
      <c r="C757" s="5" t="s">
        <v>1929</v>
      </c>
      <c r="D757" s="5"/>
      <c r="E757" s="5" t="s">
        <v>12</v>
      </c>
      <c r="F757" s="12" t="s">
        <v>1930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120"/>
        <v>0.33</v>
      </c>
      <c r="L757" s="30" t="s">
        <v>103</v>
      </c>
      <c r="M757" s="15">
        <f t="shared" si="121"/>
        <v>330</v>
      </c>
      <c r="N757" s="13" t="s">
        <v>71</v>
      </c>
    </row>
    <row r="758" spans="1:14">
      <c r="A758" s="215">
        <v>35</v>
      </c>
      <c r="B758" s="5"/>
      <c r="C758" s="5" t="s">
        <v>52</v>
      </c>
      <c r="D758" s="5"/>
      <c r="E758" s="5" t="s">
        <v>12</v>
      </c>
      <c r="F758" s="5" t="s">
        <v>1918</v>
      </c>
      <c r="G758" s="30">
        <v>4</v>
      </c>
      <c r="H758" s="13" t="s">
        <v>74</v>
      </c>
      <c r="I758" s="12">
        <f>G758*1</f>
        <v>4</v>
      </c>
      <c r="J758" s="13" t="s">
        <v>72</v>
      </c>
      <c r="K758" s="30">
        <f t="shared" si="120"/>
        <v>1.32</v>
      </c>
      <c r="L758" s="30" t="s">
        <v>103</v>
      </c>
      <c r="M758" s="15">
        <f t="shared" si="121"/>
        <v>1320</v>
      </c>
      <c r="N758" s="13" t="s">
        <v>71</v>
      </c>
    </row>
    <row r="759" spans="1:14">
      <c r="A759" s="215">
        <v>36</v>
      </c>
      <c r="B759" s="5"/>
      <c r="C759" s="5" t="s">
        <v>1916</v>
      </c>
      <c r="D759" s="5"/>
      <c r="E759" s="5" t="s">
        <v>43</v>
      </c>
      <c r="F759" s="5" t="s">
        <v>1917</v>
      </c>
      <c r="G759" s="30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>
      <c r="A760" s="215">
        <v>37</v>
      </c>
      <c r="B760" s="5"/>
      <c r="C760" s="5" t="s">
        <v>49</v>
      </c>
      <c r="D760" s="5" t="s">
        <v>48</v>
      </c>
      <c r="E760" s="5" t="s">
        <v>1369</v>
      </c>
      <c r="F760" s="5" t="s">
        <v>384</v>
      </c>
      <c r="G760" s="12">
        <v>2</v>
      </c>
      <c r="H760" s="13" t="s">
        <v>74</v>
      </c>
      <c r="I760" s="12">
        <v>4</v>
      </c>
      <c r="J760" s="13" t="s">
        <v>72</v>
      </c>
      <c r="K760" s="12">
        <f t="shared" si="120"/>
        <v>1.32</v>
      </c>
      <c r="L760" s="13" t="s">
        <v>103</v>
      </c>
      <c r="M760" s="12">
        <f t="shared" si="121"/>
        <v>1320</v>
      </c>
      <c r="N760" s="13" t="s">
        <v>71</v>
      </c>
    </row>
    <row r="761" spans="1:14">
      <c r="A761" s="215">
        <v>38</v>
      </c>
      <c r="B761" s="5"/>
      <c r="C761" s="102" t="s">
        <v>1371</v>
      </c>
      <c r="D761" s="102" t="s">
        <v>25</v>
      </c>
      <c r="E761" s="102" t="s">
        <v>1372</v>
      </c>
      <c r="F761" s="180" t="s">
        <v>75</v>
      </c>
      <c r="G761" s="140">
        <v>0</v>
      </c>
      <c r="H761" s="141" t="s">
        <v>74</v>
      </c>
      <c r="I761" s="140">
        <v>7</v>
      </c>
      <c r="J761" s="141" t="s">
        <v>72</v>
      </c>
      <c r="K761" s="142" t="s">
        <v>1373</v>
      </c>
      <c r="L761" s="141" t="s">
        <v>103</v>
      </c>
      <c r="M761" s="142" t="s">
        <v>1374</v>
      </c>
      <c r="N761" s="141" t="s">
        <v>71</v>
      </c>
    </row>
    <row r="762" spans="1:14">
      <c r="A762" s="281" t="s">
        <v>54</v>
      </c>
      <c r="B762" s="282"/>
      <c r="C762" s="282"/>
      <c r="D762" s="282"/>
      <c r="E762" s="283"/>
      <c r="F762" s="214"/>
      <c r="G762" s="12">
        <f>SUM(G724:G761)</f>
        <v>66</v>
      </c>
      <c r="H762" s="13" t="s">
        <v>74</v>
      </c>
      <c r="I762" s="12">
        <f>SUM(I724:I760)</f>
        <v>221.5</v>
      </c>
      <c r="J762" s="13" t="s">
        <v>72</v>
      </c>
      <c r="K762" s="30">
        <f>I762*0.33</f>
        <v>73.094999999999999</v>
      </c>
      <c r="L762" s="30" t="s">
        <v>103</v>
      </c>
      <c r="M762" s="34">
        <f>SUM(M724:M760)</f>
        <v>73095</v>
      </c>
      <c r="N762" s="13" t="s">
        <v>71</v>
      </c>
    </row>
    <row r="765" spans="1:14">
      <c r="A765" s="286" t="s">
        <v>1933</v>
      </c>
      <c r="B765" s="286" t="s">
        <v>0</v>
      </c>
      <c r="C765" s="286" t="s">
        <v>2</v>
      </c>
      <c r="D765" s="286" t="s">
        <v>4</v>
      </c>
      <c r="E765" s="286" t="s">
        <v>1</v>
      </c>
      <c r="F765" s="286" t="s">
        <v>280</v>
      </c>
      <c r="G765" s="288" t="s">
        <v>5</v>
      </c>
      <c r="H765" s="289"/>
      <c r="I765" s="288" t="s">
        <v>6</v>
      </c>
      <c r="J765" s="289"/>
      <c r="K765" s="288" t="s">
        <v>101</v>
      </c>
      <c r="L765" s="289"/>
      <c r="M765" s="288" t="s">
        <v>102</v>
      </c>
      <c r="N765" s="289"/>
    </row>
    <row r="766" spans="1:14">
      <c r="A766" s="287"/>
      <c r="B766" s="287"/>
      <c r="C766" s="287"/>
      <c r="D766" s="287"/>
      <c r="E766" s="287"/>
      <c r="F766" s="287"/>
      <c r="G766" s="290"/>
      <c r="H766" s="291"/>
      <c r="I766" s="290"/>
      <c r="J766" s="291"/>
      <c r="K766" s="290"/>
      <c r="L766" s="291"/>
      <c r="M766" s="290"/>
      <c r="N766" s="291"/>
    </row>
    <row r="767" spans="1:14">
      <c r="A767" s="163">
        <v>1</v>
      </c>
      <c r="B767" s="16" t="s">
        <v>64</v>
      </c>
      <c r="C767" s="5" t="s">
        <v>3</v>
      </c>
      <c r="D767" s="5" t="s">
        <v>7</v>
      </c>
      <c r="E767" s="5" t="s">
        <v>8</v>
      </c>
      <c r="F767" s="12" t="s">
        <v>1934</v>
      </c>
      <c r="G767" s="12">
        <v>4</v>
      </c>
      <c r="H767" s="13" t="s">
        <v>74</v>
      </c>
      <c r="I767" s="12">
        <f t="shared" ref="I767:I769" si="126">G767*6</f>
        <v>24</v>
      </c>
      <c r="J767" s="13" t="s">
        <v>72</v>
      </c>
      <c r="K767" s="30">
        <f t="shared" ref="K767:K803" si="127">I767*0.33</f>
        <v>7.92</v>
      </c>
      <c r="L767" s="30" t="s">
        <v>103</v>
      </c>
      <c r="M767" s="15">
        <f t="shared" ref="M767:M803" si="128">K767*1000</f>
        <v>7920</v>
      </c>
      <c r="N767" s="13" t="s">
        <v>71</v>
      </c>
    </row>
    <row r="768" spans="1:14">
      <c r="A768" s="163">
        <v>2</v>
      </c>
      <c r="B768" s="162">
        <v>43696</v>
      </c>
      <c r="C768" s="5" t="s">
        <v>56</v>
      </c>
      <c r="D768" s="5" t="s">
        <v>93</v>
      </c>
      <c r="E768" s="5" t="s">
        <v>8</v>
      </c>
      <c r="F768" s="93" t="s">
        <v>2637</v>
      </c>
      <c r="G768" s="12">
        <v>3</v>
      </c>
      <c r="H768" s="13" t="s">
        <v>74</v>
      </c>
      <c r="I768" s="12">
        <f t="shared" si="126"/>
        <v>18</v>
      </c>
      <c r="J768" s="13" t="s">
        <v>72</v>
      </c>
      <c r="K768" s="30">
        <f t="shared" si="127"/>
        <v>5.94</v>
      </c>
      <c r="L768" s="30" t="s">
        <v>103</v>
      </c>
      <c r="M768" s="15">
        <f t="shared" si="128"/>
        <v>5940</v>
      </c>
      <c r="N768" s="13" t="s">
        <v>71</v>
      </c>
    </row>
    <row r="769" spans="1:14">
      <c r="A769" s="163">
        <v>3</v>
      </c>
      <c r="B769" s="5"/>
      <c r="C769" s="5" t="s">
        <v>15</v>
      </c>
      <c r="D769" s="5" t="s">
        <v>647</v>
      </c>
      <c r="E769" s="5" t="s">
        <v>8</v>
      </c>
      <c r="F769" s="12" t="s">
        <v>1907</v>
      </c>
      <c r="G769" s="12">
        <v>2</v>
      </c>
      <c r="H769" s="13" t="s">
        <v>74</v>
      </c>
      <c r="I769" s="12">
        <f t="shared" si="126"/>
        <v>12</v>
      </c>
      <c r="J769" s="13" t="s">
        <v>72</v>
      </c>
      <c r="K769" s="30">
        <f t="shared" si="127"/>
        <v>3.96</v>
      </c>
      <c r="L769" s="30" t="s">
        <v>103</v>
      </c>
      <c r="M769" s="15">
        <f t="shared" si="128"/>
        <v>3960</v>
      </c>
      <c r="N769" s="13" t="s">
        <v>71</v>
      </c>
    </row>
    <row r="770" spans="1:14">
      <c r="A770" s="163">
        <v>4</v>
      </c>
      <c r="B770" s="5"/>
      <c r="C770" s="5" t="s">
        <v>17</v>
      </c>
      <c r="D770" s="5" t="s">
        <v>16</v>
      </c>
      <c r="E770" s="5" t="s">
        <v>8</v>
      </c>
      <c r="F770" s="12" t="s">
        <v>2638</v>
      </c>
      <c r="G770" s="12">
        <v>4</v>
      </c>
      <c r="H770" s="13" t="s">
        <v>74</v>
      </c>
      <c r="I770" s="12">
        <f>G770*F4151</f>
        <v>0</v>
      </c>
      <c r="J770" s="13" t="s">
        <v>72</v>
      </c>
      <c r="K770" s="30">
        <f t="shared" si="127"/>
        <v>0</v>
      </c>
      <c r="L770" s="30" t="s">
        <v>103</v>
      </c>
      <c r="M770" s="15">
        <f t="shared" si="128"/>
        <v>0</v>
      </c>
      <c r="N770" s="13" t="s">
        <v>71</v>
      </c>
    </row>
    <row r="771" spans="1:14">
      <c r="A771" s="163">
        <v>5</v>
      </c>
      <c r="B771" s="5"/>
      <c r="C771" s="5" t="s">
        <v>251</v>
      </c>
      <c r="D771" s="5" t="s">
        <v>18</v>
      </c>
      <c r="E771" s="5" t="s">
        <v>8</v>
      </c>
      <c r="F771" s="12" t="s">
        <v>2009</v>
      </c>
      <c r="G771" s="12">
        <v>4</v>
      </c>
      <c r="H771" s="13" t="s">
        <v>74</v>
      </c>
      <c r="I771" s="12">
        <f t="shared" ref="I771:I775" si="129">G771*6</f>
        <v>24</v>
      </c>
      <c r="J771" s="13" t="s">
        <v>72</v>
      </c>
      <c r="K771" s="30">
        <f t="shared" si="127"/>
        <v>7.92</v>
      </c>
      <c r="L771" s="30" t="s">
        <v>103</v>
      </c>
      <c r="M771" s="15">
        <f t="shared" si="128"/>
        <v>7920</v>
      </c>
      <c r="N771" s="13" t="s">
        <v>71</v>
      </c>
    </row>
    <row r="772" spans="1:14">
      <c r="A772" s="163">
        <v>6</v>
      </c>
      <c r="B772" s="5"/>
      <c r="C772" s="9" t="s">
        <v>52</v>
      </c>
      <c r="D772" s="9" t="s">
        <v>51</v>
      </c>
      <c r="E772" s="9" t="s">
        <v>8</v>
      </c>
      <c r="F772" s="72" t="s">
        <v>2639</v>
      </c>
      <c r="G772" s="12">
        <v>6</v>
      </c>
      <c r="H772" s="13" t="s">
        <v>74</v>
      </c>
      <c r="I772" s="12">
        <f t="shared" si="129"/>
        <v>36</v>
      </c>
      <c r="J772" s="13" t="s">
        <v>72</v>
      </c>
      <c r="K772" s="30">
        <f t="shared" si="127"/>
        <v>11.88</v>
      </c>
      <c r="L772" s="30" t="s">
        <v>103</v>
      </c>
      <c r="M772" s="15">
        <f t="shared" si="128"/>
        <v>11880</v>
      </c>
      <c r="N772" s="13" t="s">
        <v>71</v>
      </c>
    </row>
    <row r="773" spans="1:14">
      <c r="A773" s="163">
        <v>7</v>
      </c>
      <c r="B773" s="5"/>
      <c r="C773" s="5" t="s">
        <v>10</v>
      </c>
      <c r="D773" s="5" t="s">
        <v>93</v>
      </c>
      <c r="E773" s="5" t="s">
        <v>8</v>
      </c>
      <c r="F773" s="12" t="s">
        <v>2404</v>
      </c>
      <c r="G773" s="12">
        <v>4</v>
      </c>
      <c r="H773" s="13" t="s">
        <v>74</v>
      </c>
      <c r="I773" s="12">
        <f t="shared" si="129"/>
        <v>24</v>
      </c>
      <c r="J773" s="13" t="s">
        <v>72</v>
      </c>
      <c r="K773" s="30">
        <f t="shared" si="127"/>
        <v>7.92</v>
      </c>
      <c r="L773" s="30" t="s">
        <v>103</v>
      </c>
      <c r="M773" s="15">
        <f t="shared" si="128"/>
        <v>7920</v>
      </c>
      <c r="N773" s="13" t="s">
        <v>71</v>
      </c>
    </row>
    <row r="774" spans="1:14">
      <c r="A774" s="215">
        <v>8</v>
      </c>
      <c r="B774" s="5"/>
      <c r="C774" s="102" t="s">
        <v>26</v>
      </c>
      <c r="D774" s="102" t="s">
        <v>89</v>
      </c>
      <c r="E774" s="102" t="s">
        <v>8</v>
      </c>
      <c r="F774" s="119" t="s">
        <v>2640</v>
      </c>
      <c r="G774" s="133">
        <v>5</v>
      </c>
      <c r="H774" s="134" t="s">
        <v>74</v>
      </c>
      <c r="I774" s="133">
        <f t="shared" si="129"/>
        <v>30</v>
      </c>
      <c r="J774" s="134" t="s">
        <v>72</v>
      </c>
      <c r="K774" s="30">
        <f t="shared" si="127"/>
        <v>9.9</v>
      </c>
      <c r="L774" s="135" t="s">
        <v>103</v>
      </c>
      <c r="M774" s="136">
        <f t="shared" si="128"/>
        <v>9900</v>
      </c>
      <c r="N774" s="134" t="s">
        <v>71</v>
      </c>
    </row>
    <row r="775" spans="1:14">
      <c r="A775" s="215">
        <v>9</v>
      </c>
      <c r="B775" s="5"/>
      <c r="C775" s="5" t="s">
        <v>94</v>
      </c>
      <c r="D775" s="5" t="s">
        <v>95</v>
      </c>
      <c r="E775" s="5" t="s">
        <v>8</v>
      </c>
      <c r="F775" s="113" t="s">
        <v>75</v>
      </c>
      <c r="G775" s="12">
        <v>0</v>
      </c>
      <c r="H775" s="13" t="s">
        <v>74</v>
      </c>
      <c r="I775" s="12">
        <f t="shared" si="129"/>
        <v>0</v>
      </c>
      <c r="J775" s="13" t="s">
        <v>72</v>
      </c>
      <c r="K775" s="30">
        <f t="shared" si="127"/>
        <v>0</v>
      </c>
      <c r="L775" s="30" t="s">
        <v>103</v>
      </c>
      <c r="M775" s="15">
        <f t="shared" si="128"/>
        <v>0</v>
      </c>
      <c r="N775" s="13" t="s">
        <v>71</v>
      </c>
    </row>
    <row r="776" spans="1:14">
      <c r="A776" s="215">
        <v>10</v>
      </c>
      <c r="B776" s="5"/>
      <c r="C776" s="5" t="s">
        <v>190</v>
      </c>
      <c r="D776" s="5" t="s">
        <v>20</v>
      </c>
      <c r="E776" s="5" t="s">
        <v>173</v>
      </c>
      <c r="F776" s="12" t="s">
        <v>1516</v>
      </c>
      <c r="G776" s="12">
        <v>1</v>
      </c>
      <c r="H776" s="13" t="s">
        <v>74</v>
      </c>
      <c r="I776" s="12">
        <f>G776*7</f>
        <v>7</v>
      </c>
      <c r="J776" s="13" t="s">
        <v>72</v>
      </c>
      <c r="K776" s="30">
        <f t="shared" si="127"/>
        <v>2.31</v>
      </c>
      <c r="L776" s="30" t="s">
        <v>103</v>
      </c>
      <c r="M776" s="15">
        <f t="shared" si="128"/>
        <v>2310</v>
      </c>
      <c r="N776" s="13" t="s">
        <v>71</v>
      </c>
    </row>
    <row r="777" spans="1:14">
      <c r="A777" s="215">
        <v>11</v>
      </c>
      <c r="B777" s="5"/>
      <c r="C777" s="5" t="s">
        <v>34</v>
      </c>
      <c r="D777" s="5" t="s">
        <v>134</v>
      </c>
      <c r="E777" s="5" t="s">
        <v>173</v>
      </c>
      <c r="F777" s="12" t="s">
        <v>1501</v>
      </c>
      <c r="G777" s="12">
        <v>1</v>
      </c>
      <c r="H777" s="13" t="s">
        <v>74</v>
      </c>
      <c r="I777" s="12">
        <f>G777*7</f>
        <v>7</v>
      </c>
      <c r="J777" s="13" t="s">
        <v>72</v>
      </c>
      <c r="K777" s="30">
        <f t="shared" si="127"/>
        <v>2.31</v>
      </c>
      <c r="L777" s="30" t="s">
        <v>103</v>
      </c>
      <c r="M777" s="15">
        <f t="shared" si="128"/>
        <v>2310</v>
      </c>
      <c r="N777" s="13" t="s">
        <v>71</v>
      </c>
    </row>
    <row r="778" spans="1:14">
      <c r="A778" s="215">
        <v>12</v>
      </c>
      <c r="B778" s="5"/>
      <c r="C778" s="5" t="s">
        <v>23</v>
      </c>
      <c r="D778" s="5" t="s">
        <v>136</v>
      </c>
      <c r="E778" s="5" t="s">
        <v>12</v>
      </c>
      <c r="F778" s="5" t="s">
        <v>2086</v>
      </c>
      <c r="G778" s="12">
        <v>2</v>
      </c>
      <c r="H778" s="13" t="s">
        <v>74</v>
      </c>
      <c r="I778" s="12">
        <f t="shared" ref="I778:I787" si="130">G778*1</f>
        <v>2</v>
      </c>
      <c r="J778" s="13" t="s">
        <v>72</v>
      </c>
      <c r="K778" s="30">
        <f t="shared" si="127"/>
        <v>0.66</v>
      </c>
      <c r="L778" s="30" t="s">
        <v>103</v>
      </c>
      <c r="M778" s="15">
        <f t="shared" si="128"/>
        <v>660</v>
      </c>
      <c r="N778" s="13" t="s">
        <v>71</v>
      </c>
    </row>
    <row r="779" spans="1:14">
      <c r="A779" s="215">
        <v>13</v>
      </c>
      <c r="B779" s="5"/>
      <c r="C779" s="5" t="s">
        <v>90</v>
      </c>
      <c r="D779" s="5" t="s">
        <v>91</v>
      </c>
      <c r="E779" s="5" t="s">
        <v>12</v>
      </c>
      <c r="F779" s="12" t="s">
        <v>1342</v>
      </c>
      <c r="G779" s="12">
        <v>1</v>
      </c>
      <c r="H779" s="13" t="s">
        <v>74</v>
      </c>
      <c r="I779" s="12">
        <f t="shared" si="130"/>
        <v>1</v>
      </c>
      <c r="J779" s="13" t="s">
        <v>72</v>
      </c>
      <c r="K779" s="30">
        <f t="shared" si="127"/>
        <v>0.33</v>
      </c>
      <c r="L779" s="30" t="s">
        <v>103</v>
      </c>
      <c r="M779" s="15">
        <f t="shared" si="128"/>
        <v>330</v>
      </c>
      <c r="N779" s="13" t="s">
        <v>71</v>
      </c>
    </row>
    <row r="780" spans="1:14">
      <c r="A780" s="215">
        <v>14</v>
      </c>
      <c r="B780" s="5"/>
      <c r="C780" s="5" t="s">
        <v>81</v>
      </c>
      <c r="D780" s="5" t="s">
        <v>82</v>
      </c>
      <c r="E780" s="5" t="s">
        <v>12</v>
      </c>
      <c r="F780" s="12" t="s">
        <v>2087</v>
      </c>
      <c r="G780" s="12">
        <v>2</v>
      </c>
      <c r="H780" s="13" t="s">
        <v>74</v>
      </c>
      <c r="I780" s="12">
        <f t="shared" si="130"/>
        <v>2</v>
      </c>
      <c r="J780" s="13" t="s">
        <v>72</v>
      </c>
      <c r="K780" s="30">
        <f t="shared" si="127"/>
        <v>0.66</v>
      </c>
      <c r="L780" s="30" t="s">
        <v>103</v>
      </c>
      <c r="M780" s="15">
        <f t="shared" si="128"/>
        <v>660</v>
      </c>
      <c r="N780" s="13" t="s">
        <v>71</v>
      </c>
    </row>
    <row r="781" spans="1:14">
      <c r="A781" s="215">
        <v>15</v>
      </c>
      <c r="B781" s="5"/>
      <c r="C781" s="5" t="s">
        <v>11</v>
      </c>
      <c r="D781" s="5" t="s">
        <v>13</v>
      </c>
      <c r="E781" s="5" t="s">
        <v>12</v>
      </c>
      <c r="F781" s="113" t="s">
        <v>2088</v>
      </c>
      <c r="G781" s="12">
        <v>1</v>
      </c>
      <c r="H781" s="13" t="s">
        <v>74</v>
      </c>
      <c r="I781" s="12">
        <f t="shared" si="130"/>
        <v>1</v>
      </c>
      <c r="J781" s="13" t="s">
        <v>72</v>
      </c>
      <c r="K781" s="30">
        <f t="shared" si="127"/>
        <v>0.33</v>
      </c>
      <c r="L781" s="30" t="s">
        <v>103</v>
      </c>
      <c r="M781" s="15">
        <f t="shared" si="128"/>
        <v>330</v>
      </c>
      <c r="N781" s="13" t="s">
        <v>71</v>
      </c>
    </row>
    <row r="782" spans="1:14">
      <c r="A782" s="215">
        <v>16</v>
      </c>
      <c r="B782" s="5"/>
      <c r="C782" s="5" t="s">
        <v>28</v>
      </c>
      <c r="D782" s="5" t="s">
        <v>27</v>
      </c>
      <c r="E782" s="5" t="s">
        <v>12</v>
      </c>
      <c r="F782" s="12" t="s">
        <v>1913</v>
      </c>
      <c r="G782" s="12">
        <v>1</v>
      </c>
      <c r="H782" s="13" t="s">
        <v>74</v>
      </c>
      <c r="I782" s="12">
        <f t="shared" si="130"/>
        <v>1</v>
      </c>
      <c r="J782" s="13" t="s">
        <v>72</v>
      </c>
      <c r="K782" s="30">
        <f t="shared" si="127"/>
        <v>0.33</v>
      </c>
      <c r="L782" s="30" t="s">
        <v>103</v>
      </c>
      <c r="M782" s="15">
        <f t="shared" si="128"/>
        <v>330</v>
      </c>
      <c r="N782" s="13" t="s">
        <v>71</v>
      </c>
    </row>
    <row r="783" spans="1:14">
      <c r="A783" s="215">
        <v>17</v>
      </c>
      <c r="B783" s="5"/>
      <c r="C783" s="102" t="s">
        <v>30</v>
      </c>
      <c r="D783" s="102" t="s">
        <v>29</v>
      </c>
      <c r="E783" s="102" t="s">
        <v>12</v>
      </c>
      <c r="F783" s="133" t="s">
        <v>2641</v>
      </c>
      <c r="G783" s="133">
        <v>3</v>
      </c>
      <c r="H783" s="134" t="s">
        <v>74</v>
      </c>
      <c r="I783" s="133">
        <f t="shared" si="130"/>
        <v>3</v>
      </c>
      <c r="J783" s="134" t="s">
        <v>72</v>
      </c>
      <c r="K783" s="135">
        <f t="shared" si="127"/>
        <v>0.99</v>
      </c>
      <c r="L783" s="135" t="s">
        <v>103</v>
      </c>
      <c r="M783" s="136">
        <f t="shared" si="128"/>
        <v>990</v>
      </c>
      <c r="N783" s="134" t="s">
        <v>71</v>
      </c>
    </row>
    <row r="784" spans="1:14">
      <c r="A784" s="215">
        <v>18</v>
      </c>
      <c r="B784" s="5"/>
      <c r="C784" s="5" t="s">
        <v>32</v>
      </c>
      <c r="D784" s="5" t="s">
        <v>33</v>
      </c>
      <c r="E784" s="5" t="s">
        <v>12</v>
      </c>
      <c r="F784" s="113" t="s">
        <v>1176</v>
      </c>
      <c r="G784" s="12">
        <v>1</v>
      </c>
      <c r="H784" s="13" t="s">
        <v>74</v>
      </c>
      <c r="I784" s="12">
        <f t="shared" si="130"/>
        <v>1</v>
      </c>
      <c r="J784" s="13" t="s">
        <v>72</v>
      </c>
      <c r="K784" s="30">
        <f t="shared" si="127"/>
        <v>0.33</v>
      </c>
      <c r="L784" s="30" t="s">
        <v>103</v>
      </c>
      <c r="M784" s="15">
        <f t="shared" si="128"/>
        <v>330</v>
      </c>
      <c r="N784" s="13" t="s">
        <v>71</v>
      </c>
    </row>
    <row r="785" spans="1:14">
      <c r="A785" s="215">
        <v>19</v>
      </c>
      <c r="B785" s="5"/>
      <c r="C785" s="5" t="s">
        <v>38</v>
      </c>
      <c r="D785" s="5" t="s">
        <v>37</v>
      </c>
      <c r="E785" s="5" t="s">
        <v>12</v>
      </c>
      <c r="F785" s="12" t="s">
        <v>2090</v>
      </c>
      <c r="G785" s="12">
        <v>1</v>
      </c>
      <c r="H785" s="13" t="s">
        <v>74</v>
      </c>
      <c r="I785" s="12">
        <f t="shared" si="130"/>
        <v>1</v>
      </c>
      <c r="J785" s="13" t="s">
        <v>72</v>
      </c>
      <c r="K785" s="30">
        <f t="shared" si="127"/>
        <v>0.33</v>
      </c>
      <c r="L785" s="30" t="s">
        <v>103</v>
      </c>
      <c r="M785" s="15">
        <f t="shared" si="128"/>
        <v>330</v>
      </c>
      <c r="N785" s="13" t="s">
        <v>71</v>
      </c>
    </row>
    <row r="786" spans="1:14">
      <c r="A786" s="215">
        <v>20</v>
      </c>
      <c r="B786" s="5"/>
      <c r="C786" s="5" t="s">
        <v>40</v>
      </c>
      <c r="D786" s="5" t="s">
        <v>39</v>
      </c>
      <c r="E786" s="5" t="s">
        <v>12</v>
      </c>
      <c r="F786" s="12" t="s">
        <v>2406</v>
      </c>
      <c r="G786" s="12">
        <v>1</v>
      </c>
      <c r="H786" s="13" t="s">
        <v>74</v>
      </c>
      <c r="I786" s="12">
        <f t="shared" si="130"/>
        <v>1</v>
      </c>
      <c r="J786" s="13" t="s">
        <v>72</v>
      </c>
      <c r="K786" s="30">
        <f t="shared" si="127"/>
        <v>0.33</v>
      </c>
      <c r="L786" s="30" t="s">
        <v>103</v>
      </c>
      <c r="M786" s="15">
        <f t="shared" si="128"/>
        <v>330</v>
      </c>
      <c r="N786" s="13" t="s">
        <v>71</v>
      </c>
    </row>
    <row r="787" spans="1:14">
      <c r="A787" s="215">
        <v>21</v>
      </c>
      <c r="B787" s="5"/>
      <c r="C787" s="5" t="s">
        <v>52</v>
      </c>
      <c r="D787" s="5" t="s">
        <v>79</v>
      </c>
      <c r="E787" s="5" t="s">
        <v>12</v>
      </c>
      <c r="F787" s="12" t="s">
        <v>1383</v>
      </c>
      <c r="G787" s="133">
        <v>2</v>
      </c>
      <c r="H787" s="13" t="s">
        <v>74</v>
      </c>
      <c r="I787" s="12">
        <f t="shared" si="130"/>
        <v>2</v>
      </c>
      <c r="J787" s="13" t="s">
        <v>72</v>
      </c>
      <c r="K787" s="30">
        <f t="shared" si="127"/>
        <v>0.66</v>
      </c>
      <c r="L787" s="30" t="s">
        <v>103</v>
      </c>
      <c r="M787" s="15">
        <f t="shared" si="128"/>
        <v>660</v>
      </c>
      <c r="N787" s="13" t="s">
        <v>71</v>
      </c>
    </row>
    <row r="788" spans="1:14">
      <c r="A788" s="215">
        <v>22</v>
      </c>
      <c r="B788" s="5"/>
      <c r="C788" s="102" t="s">
        <v>45</v>
      </c>
      <c r="D788" s="102" t="s">
        <v>44</v>
      </c>
      <c r="E788" s="102" t="s">
        <v>43</v>
      </c>
      <c r="F788" s="119" t="s">
        <v>2642</v>
      </c>
      <c r="G788" s="133">
        <v>2</v>
      </c>
      <c r="H788" s="134" t="s">
        <v>74</v>
      </c>
      <c r="I788" s="133">
        <f>G788*1.5</f>
        <v>3</v>
      </c>
      <c r="J788" s="134" t="s">
        <v>72</v>
      </c>
      <c r="K788" s="135">
        <f t="shared" si="127"/>
        <v>0.99</v>
      </c>
      <c r="L788" s="135" t="s">
        <v>103</v>
      </c>
      <c r="M788" s="136">
        <f t="shared" si="128"/>
        <v>990</v>
      </c>
      <c r="N788" s="134" t="s">
        <v>71</v>
      </c>
    </row>
    <row r="789" spans="1:14">
      <c r="A789" s="215">
        <v>23</v>
      </c>
      <c r="B789" s="5"/>
      <c r="C789" s="5" t="s">
        <v>1390</v>
      </c>
      <c r="D789" s="5" t="s">
        <v>46</v>
      </c>
      <c r="E789" s="5" t="s">
        <v>43</v>
      </c>
      <c r="F789" s="12" t="s">
        <v>2643</v>
      </c>
      <c r="G789" s="12">
        <v>1</v>
      </c>
      <c r="H789" s="13" t="s">
        <v>74</v>
      </c>
      <c r="I789" s="12">
        <f>G789*1.5</f>
        <v>1.5</v>
      </c>
      <c r="J789" s="13" t="s">
        <v>72</v>
      </c>
      <c r="K789" s="30">
        <f t="shared" si="127"/>
        <v>0.495</v>
      </c>
      <c r="L789" s="30" t="s">
        <v>103</v>
      </c>
      <c r="M789" s="15">
        <f t="shared" si="128"/>
        <v>495</v>
      </c>
      <c r="N789" s="13" t="s">
        <v>71</v>
      </c>
    </row>
    <row r="790" spans="1:14">
      <c r="A790" s="215">
        <v>24</v>
      </c>
      <c r="B790" s="5"/>
      <c r="C790" s="5" t="s">
        <v>42</v>
      </c>
      <c r="D790" s="5" t="s">
        <v>41</v>
      </c>
      <c r="E790" s="5" t="s">
        <v>43</v>
      </c>
      <c r="F790" s="12" t="s">
        <v>1928</v>
      </c>
      <c r="G790" s="12">
        <v>0</v>
      </c>
      <c r="H790" s="13" t="s">
        <v>74</v>
      </c>
      <c r="I790" s="12">
        <f>G790*1.5</f>
        <v>0</v>
      </c>
      <c r="J790" s="13" t="s">
        <v>72</v>
      </c>
      <c r="K790" s="30">
        <f t="shared" si="127"/>
        <v>0</v>
      </c>
      <c r="L790" s="30" t="s">
        <v>103</v>
      </c>
      <c r="M790" s="15">
        <f t="shared" si="128"/>
        <v>0</v>
      </c>
      <c r="N790" s="13" t="s">
        <v>71</v>
      </c>
    </row>
    <row r="791" spans="1:14">
      <c r="A791" s="215">
        <v>25</v>
      </c>
      <c r="B791" s="5"/>
      <c r="C791" s="5" t="s">
        <v>1168</v>
      </c>
      <c r="D791" s="5"/>
      <c r="E791" s="5" t="s">
        <v>12</v>
      </c>
      <c r="F791" s="12" t="s">
        <v>1106</v>
      </c>
      <c r="G791" s="12">
        <v>1</v>
      </c>
      <c r="H791" s="13" t="s">
        <v>74</v>
      </c>
      <c r="I791" s="12">
        <f>G791*4</f>
        <v>4</v>
      </c>
      <c r="J791" s="13" t="s">
        <v>72</v>
      </c>
      <c r="K791" s="30">
        <f t="shared" si="127"/>
        <v>1.32</v>
      </c>
      <c r="L791" s="30" t="s">
        <v>103</v>
      </c>
      <c r="M791" s="15">
        <f t="shared" si="128"/>
        <v>1320</v>
      </c>
      <c r="N791" s="13" t="s">
        <v>71</v>
      </c>
    </row>
    <row r="792" spans="1:14">
      <c r="A792" s="215">
        <v>26</v>
      </c>
      <c r="B792" s="5"/>
      <c r="C792" s="5" t="s">
        <v>1931</v>
      </c>
      <c r="D792" s="5"/>
      <c r="E792" s="5" t="s">
        <v>12</v>
      </c>
      <c r="F792" s="12" t="s">
        <v>990</v>
      </c>
      <c r="G792" s="12">
        <v>1</v>
      </c>
      <c r="H792" s="13" t="s">
        <v>74</v>
      </c>
      <c r="I792" s="12">
        <f t="shared" ref="I792" si="131">G792*1.5</f>
        <v>1.5</v>
      </c>
      <c r="J792" s="13" t="s">
        <v>72</v>
      </c>
      <c r="K792" s="30">
        <f t="shared" si="127"/>
        <v>0.495</v>
      </c>
      <c r="L792" s="30" t="s">
        <v>103</v>
      </c>
      <c r="M792" s="15">
        <f t="shared" si="128"/>
        <v>495</v>
      </c>
      <c r="N792" s="13" t="s">
        <v>71</v>
      </c>
    </row>
    <row r="793" spans="1:14">
      <c r="A793" s="215">
        <v>27</v>
      </c>
      <c r="B793" s="5"/>
      <c r="C793" s="5" t="s">
        <v>1919</v>
      </c>
      <c r="D793" s="5"/>
      <c r="E793" s="5" t="s">
        <v>12</v>
      </c>
      <c r="F793" s="12" t="s">
        <v>505</v>
      </c>
      <c r="G793" s="12">
        <v>1</v>
      </c>
      <c r="H793" s="13" t="s">
        <v>74</v>
      </c>
      <c r="I793" s="12">
        <f>G793*1</f>
        <v>1</v>
      </c>
      <c r="J793" s="13" t="s">
        <v>72</v>
      </c>
      <c r="K793" s="30">
        <f t="shared" si="127"/>
        <v>0.33</v>
      </c>
      <c r="L793" s="30" t="s">
        <v>103</v>
      </c>
      <c r="M793" s="15">
        <f t="shared" si="128"/>
        <v>330</v>
      </c>
      <c r="N793" s="13" t="s">
        <v>71</v>
      </c>
    </row>
    <row r="794" spans="1:14">
      <c r="A794" s="215">
        <v>28</v>
      </c>
      <c r="B794" s="5"/>
      <c r="C794" s="5" t="s">
        <v>832</v>
      </c>
      <c r="D794" s="5"/>
      <c r="E794" s="5" t="s">
        <v>12</v>
      </c>
      <c r="F794" s="12" t="s">
        <v>1920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127"/>
        <v>0.33</v>
      </c>
      <c r="L794" s="30" t="s">
        <v>103</v>
      </c>
      <c r="M794" s="15">
        <f t="shared" si="128"/>
        <v>330</v>
      </c>
      <c r="N794" s="13" t="s">
        <v>71</v>
      </c>
    </row>
    <row r="795" spans="1:14">
      <c r="A795" s="215">
        <v>29</v>
      </c>
      <c r="B795" s="5"/>
      <c r="C795" s="5" t="s">
        <v>1114</v>
      </c>
      <c r="D795" s="5"/>
      <c r="E795" s="5" t="s">
        <v>12</v>
      </c>
      <c r="F795" s="103" t="s">
        <v>322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127"/>
        <v>0.33</v>
      </c>
      <c r="L795" s="30" t="s">
        <v>103</v>
      </c>
      <c r="M795" s="15">
        <f t="shared" si="128"/>
        <v>330</v>
      </c>
      <c r="N795" s="13" t="s">
        <v>71</v>
      </c>
    </row>
    <row r="796" spans="1:14">
      <c r="A796" s="215">
        <v>30</v>
      </c>
      <c r="B796" s="5"/>
      <c r="C796" s="5" t="s">
        <v>126</v>
      </c>
      <c r="D796" s="5"/>
      <c r="E796" s="5" t="s">
        <v>43</v>
      </c>
      <c r="F796" s="12" t="s">
        <v>271</v>
      </c>
      <c r="G796" s="12">
        <v>1</v>
      </c>
      <c r="H796" s="13" t="s">
        <v>74</v>
      </c>
      <c r="I796" s="12">
        <f t="shared" ref="I796" si="132">G796*4</f>
        <v>4</v>
      </c>
      <c r="J796" s="13" t="s">
        <v>72</v>
      </c>
      <c r="K796" s="30">
        <f t="shared" si="127"/>
        <v>1.32</v>
      </c>
      <c r="L796" s="30" t="s">
        <v>103</v>
      </c>
      <c r="M796" s="15">
        <f t="shared" si="128"/>
        <v>1320</v>
      </c>
      <c r="N796" s="13" t="s">
        <v>71</v>
      </c>
    </row>
    <row r="797" spans="1:14">
      <c r="A797" s="215">
        <v>31</v>
      </c>
      <c r="B797" s="5"/>
      <c r="C797" s="5" t="s">
        <v>893</v>
      </c>
      <c r="D797" s="5"/>
      <c r="E797" s="5" t="s">
        <v>12</v>
      </c>
      <c r="F797" s="12" t="s">
        <v>220</v>
      </c>
      <c r="G797" s="12">
        <v>1</v>
      </c>
      <c r="H797" s="13" t="s">
        <v>74</v>
      </c>
      <c r="I797" s="12">
        <f>G797*1</f>
        <v>1</v>
      </c>
      <c r="J797" s="13" t="s">
        <v>72</v>
      </c>
      <c r="K797" s="30">
        <f t="shared" si="127"/>
        <v>0.33</v>
      </c>
      <c r="L797" s="30" t="s">
        <v>103</v>
      </c>
      <c r="M797" s="15">
        <f t="shared" si="128"/>
        <v>330</v>
      </c>
      <c r="N797" s="13" t="s">
        <v>71</v>
      </c>
    </row>
    <row r="798" spans="1:14">
      <c r="A798" s="215">
        <v>32</v>
      </c>
      <c r="B798" s="5"/>
      <c r="C798" s="5" t="s">
        <v>1193</v>
      </c>
      <c r="D798" s="5"/>
      <c r="E798" s="5" t="s">
        <v>43</v>
      </c>
      <c r="F798" s="12" t="s">
        <v>218</v>
      </c>
      <c r="G798" s="12">
        <v>1</v>
      </c>
      <c r="H798" s="13" t="s">
        <v>74</v>
      </c>
      <c r="I798" s="12">
        <f>G798*1</f>
        <v>1</v>
      </c>
      <c r="J798" s="13" t="s">
        <v>72</v>
      </c>
      <c r="K798" s="30">
        <f t="shared" si="127"/>
        <v>0.33</v>
      </c>
      <c r="L798" s="30" t="s">
        <v>103</v>
      </c>
      <c r="M798" s="15">
        <f t="shared" si="128"/>
        <v>330</v>
      </c>
      <c r="N798" s="13" t="s">
        <v>71</v>
      </c>
    </row>
    <row r="799" spans="1:14">
      <c r="A799" s="215">
        <v>33</v>
      </c>
      <c r="B799" s="5"/>
      <c r="C799" s="5" t="s">
        <v>686</v>
      </c>
      <c r="D799" s="5"/>
      <c r="E799" s="5" t="s">
        <v>12</v>
      </c>
      <c r="F799" s="12" t="s">
        <v>795</v>
      </c>
      <c r="G799" s="12">
        <v>1</v>
      </c>
      <c r="H799" s="13" t="s">
        <v>74</v>
      </c>
      <c r="I799" s="12">
        <f>G799*1.5</f>
        <v>1.5</v>
      </c>
      <c r="J799" s="13" t="s">
        <v>72</v>
      </c>
      <c r="K799" s="30">
        <f t="shared" si="127"/>
        <v>0.495</v>
      </c>
      <c r="L799" s="30" t="s">
        <v>103</v>
      </c>
      <c r="M799" s="15">
        <f t="shared" si="128"/>
        <v>495</v>
      </c>
      <c r="N799" s="13" t="s">
        <v>71</v>
      </c>
    </row>
    <row r="800" spans="1:14">
      <c r="A800" s="215">
        <v>34</v>
      </c>
      <c r="B800" s="5"/>
      <c r="C800" s="5" t="s">
        <v>1929</v>
      </c>
      <c r="D800" s="5"/>
      <c r="E800" s="5" t="s">
        <v>12</v>
      </c>
      <c r="F800" s="12" t="s">
        <v>1930</v>
      </c>
      <c r="G800" s="12">
        <v>1</v>
      </c>
      <c r="H800" s="13" t="s">
        <v>74</v>
      </c>
      <c r="I800" s="12">
        <f>G800*1</f>
        <v>1</v>
      </c>
      <c r="J800" s="13" t="s">
        <v>72</v>
      </c>
      <c r="K800" s="30">
        <f t="shared" si="127"/>
        <v>0.33</v>
      </c>
      <c r="L800" s="30" t="s">
        <v>103</v>
      </c>
      <c r="M800" s="15">
        <f t="shared" si="128"/>
        <v>330</v>
      </c>
      <c r="N800" s="13" t="s">
        <v>71</v>
      </c>
    </row>
    <row r="801" spans="1:14">
      <c r="A801" s="215">
        <v>35</v>
      </c>
      <c r="B801" s="5"/>
      <c r="C801" s="5" t="s">
        <v>52</v>
      </c>
      <c r="D801" s="5"/>
      <c r="E801" s="5" t="s">
        <v>12</v>
      </c>
      <c r="F801" s="5" t="s">
        <v>1918</v>
      </c>
      <c r="G801" s="30">
        <v>4</v>
      </c>
      <c r="H801" s="13" t="s">
        <v>74</v>
      </c>
      <c r="I801" s="12">
        <f>G801*1</f>
        <v>4</v>
      </c>
      <c r="J801" s="13" t="s">
        <v>72</v>
      </c>
      <c r="K801" s="30">
        <f t="shared" si="127"/>
        <v>1.32</v>
      </c>
      <c r="L801" s="30" t="s">
        <v>103</v>
      </c>
      <c r="M801" s="15">
        <f t="shared" si="128"/>
        <v>1320</v>
      </c>
      <c r="N801" s="13" t="s">
        <v>71</v>
      </c>
    </row>
    <row r="802" spans="1:14">
      <c r="A802" s="215">
        <v>36</v>
      </c>
      <c r="B802" s="5"/>
      <c r="C802" s="5" t="s">
        <v>1916</v>
      </c>
      <c r="D802" s="5"/>
      <c r="E802" s="5" t="s">
        <v>43</v>
      </c>
      <c r="F802" s="5" t="s">
        <v>1917</v>
      </c>
      <c r="G802" s="30">
        <v>1</v>
      </c>
      <c r="H802" s="13" t="s">
        <v>74</v>
      </c>
      <c r="I802" s="12">
        <f>G802*1</f>
        <v>1</v>
      </c>
      <c r="J802" s="13" t="s">
        <v>72</v>
      </c>
      <c r="K802" s="30">
        <f t="shared" si="127"/>
        <v>0.33</v>
      </c>
      <c r="L802" s="30" t="s">
        <v>103</v>
      </c>
      <c r="M802" s="15">
        <f t="shared" si="128"/>
        <v>330</v>
      </c>
      <c r="N802" s="13" t="s">
        <v>71</v>
      </c>
    </row>
    <row r="803" spans="1:14">
      <c r="A803" s="215">
        <v>37</v>
      </c>
      <c r="B803" s="5"/>
      <c r="C803" s="5" t="s">
        <v>49</v>
      </c>
      <c r="D803" s="5" t="s">
        <v>48</v>
      </c>
      <c r="E803" s="5" t="s">
        <v>1369</v>
      </c>
      <c r="F803" s="5" t="s">
        <v>2644</v>
      </c>
      <c r="G803" s="12">
        <v>2</v>
      </c>
      <c r="H803" s="13" t="s">
        <v>74</v>
      </c>
      <c r="I803" s="12">
        <v>4</v>
      </c>
      <c r="J803" s="13" t="s">
        <v>72</v>
      </c>
      <c r="K803" s="12">
        <f t="shared" si="127"/>
        <v>1.32</v>
      </c>
      <c r="L803" s="13" t="s">
        <v>103</v>
      </c>
      <c r="M803" s="12">
        <f t="shared" si="128"/>
        <v>1320</v>
      </c>
      <c r="N803" s="13" t="s">
        <v>71</v>
      </c>
    </row>
    <row r="804" spans="1:14">
      <c r="A804" s="215">
        <v>38</v>
      </c>
      <c r="B804" s="5"/>
      <c r="C804" s="102" t="s">
        <v>1371</v>
      </c>
      <c r="D804" s="102" t="s">
        <v>25</v>
      </c>
      <c r="E804" s="102" t="s">
        <v>1372</v>
      </c>
      <c r="F804" s="160" t="s">
        <v>1375</v>
      </c>
      <c r="G804" s="140">
        <v>0</v>
      </c>
      <c r="H804" s="141" t="s">
        <v>74</v>
      </c>
      <c r="I804" s="140">
        <v>7</v>
      </c>
      <c r="J804" s="141" t="s">
        <v>72</v>
      </c>
      <c r="K804" s="142" t="s">
        <v>1373</v>
      </c>
      <c r="L804" s="141" t="s">
        <v>103</v>
      </c>
      <c r="M804" s="142" t="s">
        <v>1374</v>
      </c>
      <c r="N804" s="141" t="s">
        <v>71</v>
      </c>
    </row>
    <row r="805" spans="1:14">
      <c r="A805" s="281" t="s">
        <v>54</v>
      </c>
      <c r="B805" s="282"/>
      <c r="C805" s="282"/>
      <c r="D805" s="282"/>
      <c r="E805" s="283"/>
      <c r="F805" s="214"/>
      <c r="G805" s="12">
        <f>SUM(G767:G804)</f>
        <v>69</v>
      </c>
      <c r="H805" s="13" t="s">
        <v>74</v>
      </c>
      <c r="I805" s="12">
        <f>SUM(I767:I803)</f>
        <v>227.5</v>
      </c>
      <c r="J805" s="13" t="s">
        <v>72</v>
      </c>
      <c r="K805" s="30">
        <f>I805*0.33</f>
        <v>75.075000000000003</v>
      </c>
      <c r="L805" s="30" t="s">
        <v>103</v>
      </c>
      <c r="M805" s="34">
        <f>SUM(M767:M803)</f>
        <v>75075</v>
      </c>
      <c r="N805" s="13" t="s">
        <v>71</v>
      </c>
    </row>
    <row r="807" spans="1:14">
      <c r="A807" s="286" t="s">
        <v>1933</v>
      </c>
      <c r="B807" s="286" t="s">
        <v>0</v>
      </c>
      <c r="C807" s="286" t="s">
        <v>2</v>
      </c>
      <c r="D807" s="286" t="s">
        <v>4</v>
      </c>
      <c r="E807" s="286" t="s">
        <v>1</v>
      </c>
      <c r="F807" s="286" t="s">
        <v>280</v>
      </c>
      <c r="G807" s="288" t="s">
        <v>5</v>
      </c>
      <c r="H807" s="289"/>
      <c r="I807" s="288" t="s">
        <v>6</v>
      </c>
      <c r="J807" s="289"/>
      <c r="K807" s="288" t="s">
        <v>101</v>
      </c>
      <c r="L807" s="289"/>
      <c r="M807" s="288" t="s">
        <v>102</v>
      </c>
      <c r="N807" s="289"/>
    </row>
    <row r="808" spans="1:14">
      <c r="A808" s="287"/>
      <c r="B808" s="287"/>
      <c r="C808" s="287"/>
      <c r="D808" s="287"/>
      <c r="E808" s="287"/>
      <c r="F808" s="287"/>
      <c r="G808" s="290"/>
      <c r="H808" s="291"/>
      <c r="I808" s="290"/>
      <c r="J808" s="291"/>
      <c r="K808" s="290"/>
      <c r="L808" s="291"/>
      <c r="M808" s="290"/>
      <c r="N808" s="291"/>
    </row>
    <row r="809" spans="1:14">
      <c r="A809" s="163">
        <v>1</v>
      </c>
      <c r="B809" s="16" t="s">
        <v>1146</v>
      </c>
      <c r="C809" s="5" t="s">
        <v>3</v>
      </c>
      <c r="D809" s="5" t="s">
        <v>7</v>
      </c>
      <c r="E809" s="5" t="s">
        <v>8</v>
      </c>
      <c r="F809" s="12" t="s">
        <v>2407</v>
      </c>
      <c r="G809" s="12">
        <v>4</v>
      </c>
      <c r="H809" s="13" t="s">
        <v>74</v>
      </c>
      <c r="I809" s="12">
        <f t="shared" ref="I809:I811" si="133">G809*6</f>
        <v>24</v>
      </c>
      <c r="J809" s="13" t="s">
        <v>72</v>
      </c>
      <c r="K809" s="30">
        <f t="shared" ref="K809:K845" si="134">I809*0.33</f>
        <v>7.92</v>
      </c>
      <c r="L809" s="30" t="s">
        <v>103</v>
      </c>
      <c r="M809" s="15">
        <f t="shared" ref="M809:M845" si="135">K809*1000</f>
        <v>7920</v>
      </c>
      <c r="N809" s="13" t="s">
        <v>71</v>
      </c>
    </row>
    <row r="810" spans="1:14">
      <c r="A810" s="163">
        <v>2</v>
      </c>
      <c r="B810" s="162">
        <v>43697</v>
      </c>
      <c r="C810" s="5" t="s">
        <v>56</v>
      </c>
      <c r="D810" s="5" t="s">
        <v>93</v>
      </c>
      <c r="E810" s="5" t="s">
        <v>8</v>
      </c>
      <c r="F810" s="93" t="s">
        <v>2409</v>
      </c>
      <c r="G810" s="12">
        <v>3</v>
      </c>
      <c r="H810" s="13" t="s">
        <v>74</v>
      </c>
      <c r="I810" s="12">
        <f t="shared" si="133"/>
        <v>18</v>
      </c>
      <c r="J810" s="13" t="s">
        <v>72</v>
      </c>
      <c r="K810" s="30">
        <f t="shared" si="134"/>
        <v>5.94</v>
      </c>
      <c r="L810" s="30" t="s">
        <v>103</v>
      </c>
      <c r="M810" s="15">
        <f t="shared" si="135"/>
        <v>5940</v>
      </c>
      <c r="N810" s="13" t="s">
        <v>71</v>
      </c>
    </row>
    <row r="811" spans="1:14">
      <c r="A811" s="163">
        <v>3</v>
      </c>
      <c r="B811" s="5"/>
      <c r="C811" s="5" t="s">
        <v>15</v>
      </c>
      <c r="D811" s="5" t="s">
        <v>647</v>
      </c>
      <c r="E811" s="5" t="s">
        <v>8</v>
      </c>
      <c r="F811" s="12" t="s">
        <v>1907</v>
      </c>
      <c r="G811" s="12">
        <v>2</v>
      </c>
      <c r="H811" s="13" t="s">
        <v>74</v>
      </c>
      <c r="I811" s="12">
        <f t="shared" si="133"/>
        <v>12</v>
      </c>
      <c r="J811" s="13" t="s">
        <v>72</v>
      </c>
      <c r="K811" s="30">
        <f t="shared" si="134"/>
        <v>3.96</v>
      </c>
      <c r="L811" s="30" t="s">
        <v>103</v>
      </c>
      <c r="M811" s="15">
        <f t="shared" si="135"/>
        <v>3960</v>
      </c>
      <c r="N811" s="13" t="s">
        <v>71</v>
      </c>
    </row>
    <row r="812" spans="1:14">
      <c r="A812" s="163">
        <v>4</v>
      </c>
      <c r="B812" s="5"/>
      <c r="C812" s="5" t="s">
        <v>17</v>
      </c>
      <c r="D812" s="5" t="s">
        <v>16</v>
      </c>
      <c r="E812" s="5" t="s">
        <v>8</v>
      </c>
      <c r="F812" s="12" t="s">
        <v>2408</v>
      </c>
      <c r="G812" s="12">
        <v>2</v>
      </c>
      <c r="H812" s="13" t="s">
        <v>74</v>
      </c>
      <c r="I812" s="12">
        <f>G812*F4193</f>
        <v>0</v>
      </c>
      <c r="J812" s="13" t="s">
        <v>72</v>
      </c>
      <c r="K812" s="30">
        <f t="shared" si="134"/>
        <v>0</v>
      </c>
      <c r="L812" s="30" t="s">
        <v>103</v>
      </c>
      <c r="M812" s="15">
        <f t="shared" si="135"/>
        <v>0</v>
      </c>
      <c r="N812" s="13" t="s">
        <v>71</v>
      </c>
    </row>
    <row r="813" spans="1:14">
      <c r="A813" s="163">
        <v>5</v>
      </c>
      <c r="B813" s="5"/>
      <c r="C813" s="5" t="s">
        <v>251</v>
      </c>
      <c r="D813" s="5" t="s">
        <v>18</v>
      </c>
      <c r="E813" s="5" t="s">
        <v>8</v>
      </c>
      <c r="F813" s="12" t="s">
        <v>1992</v>
      </c>
      <c r="G813" s="12">
        <v>4</v>
      </c>
      <c r="H813" s="13" t="s">
        <v>74</v>
      </c>
      <c r="I813" s="12">
        <f t="shared" ref="I813:I817" si="136">G813*6</f>
        <v>24</v>
      </c>
      <c r="J813" s="13" t="s">
        <v>72</v>
      </c>
      <c r="K813" s="30">
        <f t="shared" si="134"/>
        <v>7.92</v>
      </c>
      <c r="L813" s="30" t="s">
        <v>103</v>
      </c>
      <c r="M813" s="15">
        <f t="shared" si="135"/>
        <v>7920</v>
      </c>
      <c r="N813" s="13" t="s">
        <v>71</v>
      </c>
    </row>
    <row r="814" spans="1:14">
      <c r="A814" s="163">
        <v>6</v>
      </c>
      <c r="B814" s="5"/>
      <c r="C814" s="9" t="s">
        <v>52</v>
      </c>
      <c r="D814" s="9" t="s">
        <v>51</v>
      </c>
      <c r="E814" s="9" t="s">
        <v>8</v>
      </c>
      <c r="F814" s="72" t="s">
        <v>2010</v>
      </c>
      <c r="G814" s="12">
        <v>4</v>
      </c>
      <c r="H814" s="13" t="s">
        <v>74</v>
      </c>
      <c r="I814" s="12">
        <f t="shared" si="136"/>
        <v>24</v>
      </c>
      <c r="J814" s="13" t="s">
        <v>72</v>
      </c>
      <c r="K814" s="30">
        <f t="shared" si="134"/>
        <v>7.92</v>
      </c>
      <c r="L814" s="30" t="s">
        <v>103</v>
      </c>
      <c r="M814" s="15">
        <f t="shared" si="135"/>
        <v>7920</v>
      </c>
      <c r="N814" s="13" t="s">
        <v>71</v>
      </c>
    </row>
    <row r="815" spans="1:14">
      <c r="A815" s="163">
        <v>7</v>
      </c>
      <c r="B815" s="5"/>
      <c r="C815" s="5" t="s">
        <v>10</v>
      </c>
      <c r="D815" s="5" t="s">
        <v>93</v>
      </c>
      <c r="E815" s="5" t="s">
        <v>8</v>
      </c>
      <c r="F815" s="12" t="s">
        <v>2074</v>
      </c>
      <c r="G815" s="12">
        <v>5</v>
      </c>
      <c r="H815" s="13" t="s">
        <v>74</v>
      </c>
      <c r="I815" s="12">
        <f t="shared" si="136"/>
        <v>30</v>
      </c>
      <c r="J815" s="13" t="s">
        <v>72</v>
      </c>
      <c r="K815" s="30">
        <f t="shared" si="134"/>
        <v>9.9</v>
      </c>
      <c r="L815" s="30" t="s">
        <v>103</v>
      </c>
      <c r="M815" s="15">
        <f t="shared" si="135"/>
        <v>9900</v>
      </c>
      <c r="N815" s="13" t="s">
        <v>71</v>
      </c>
    </row>
    <row r="816" spans="1:14">
      <c r="A816" s="215">
        <v>8</v>
      </c>
      <c r="B816" s="5"/>
      <c r="C816" s="102" t="s">
        <v>26</v>
      </c>
      <c r="D816" s="102" t="s">
        <v>89</v>
      </c>
      <c r="E816" s="102" t="s">
        <v>8</v>
      </c>
      <c r="F816" s="119" t="s">
        <v>2411</v>
      </c>
      <c r="G816" s="133">
        <v>0</v>
      </c>
      <c r="H816" s="134" t="s">
        <v>74</v>
      </c>
      <c r="I816" s="12">
        <f t="shared" si="136"/>
        <v>0</v>
      </c>
      <c r="J816" s="134" t="s">
        <v>72</v>
      </c>
      <c r="K816" s="30">
        <f t="shared" si="134"/>
        <v>0</v>
      </c>
      <c r="L816" s="135" t="s">
        <v>103</v>
      </c>
      <c r="M816" s="136">
        <f t="shared" si="135"/>
        <v>0</v>
      </c>
      <c r="N816" s="134" t="s">
        <v>71</v>
      </c>
    </row>
    <row r="817" spans="1:14">
      <c r="A817" s="215">
        <v>9</v>
      </c>
      <c r="B817" s="5"/>
      <c r="C817" s="5" t="s">
        <v>94</v>
      </c>
      <c r="D817" s="5" t="s">
        <v>95</v>
      </c>
      <c r="E817" s="5" t="s">
        <v>8</v>
      </c>
      <c r="F817" s="113" t="s">
        <v>75</v>
      </c>
      <c r="G817" s="12">
        <v>0</v>
      </c>
      <c r="H817" s="13" t="s">
        <v>74</v>
      </c>
      <c r="I817" s="12">
        <f t="shared" si="136"/>
        <v>0</v>
      </c>
      <c r="J817" s="13" t="s">
        <v>72</v>
      </c>
      <c r="K817" s="30">
        <f t="shared" si="134"/>
        <v>0</v>
      </c>
      <c r="L817" s="30" t="s">
        <v>103</v>
      </c>
      <c r="M817" s="15">
        <f t="shared" si="135"/>
        <v>0</v>
      </c>
      <c r="N817" s="13" t="s">
        <v>71</v>
      </c>
    </row>
    <row r="818" spans="1:14">
      <c r="A818" s="215">
        <v>10</v>
      </c>
      <c r="B818" s="5"/>
      <c r="C818" s="5" t="s">
        <v>190</v>
      </c>
      <c r="D818" s="5" t="s">
        <v>20</v>
      </c>
      <c r="E818" s="5" t="s">
        <v>173</v>
      </c>
      <c r="F818" s="12" t="s">
        <v>1516</v>
      </c>
      <c r="G818" s="12">
        <v>0</v>
      </c>
      <c r="H818" s="13" t="s">
        <v>74</v>
      </c>
      <c r="I818" s="12">
        <f>G818*7</f>
        <v>0</v>
      </c>
      <c r="J818" s="13" t="s">
        <v>72</v>
      </c>
      <c r="K818" s="30">
        <f t="shared" si="134"/>
        <v>0</v>
      </c>
      <c r="L818" s="30" t="s">
        <v>103</v>
      </c>
      <c r="M818" s="15">
        <f t="shared" si="135"/>
        <v>0</v>
      </c>
      <c r="N818" s="13" t="s">
        <v>71</v>
      </c>
    </row>
    <row r="819" spans="1:14">
      <c r="A819" s="215">
        <v>11</v>
      </c>
      <c r="B819" s="5"/>
      <c r="C819" s="5" t="s">
        <v>34</v>
      </c>
      <c r="D819" s="5" t="s">
        <v>134</v>
      </c>
      <c r="E819" s="5" t="s">
        <v>173</v>
      </c>
      <c r="F819" s="12" t="s">
        <v>1501</v>
      </c>
      <c r="G819" s="12">
        <v>1</v>
      </c>
      <c r="H819" s="13" t="s">
        <v>74</v>
      </c>
      <c r="I819" s="12">
        <f>G819*7</f>
        <v>7</v>
      </c>
      <c r="J819" s="13" t="s">
        <v>72</v>
      </c>
      <c r="K819" s="30">
        <f t="shared" si="134"/>
        <v>2.31</v>
      </c>
      <c r="L819" s="30" t="s">
        <v>103</v>
      </c>
      <c r="M819" s="15">
        <f t="shared" si="135"/>
        <v>2310</v>
      </c>
      <c r="N819" s="13" t="s">
        <v>71</v>
      </c>
    </row>
    <row r="820" spans="1:14">
      <c r="A820" s="215">
        <v>12</v>
      </c>
      <c r="B820" s="5"/>
      <c r="C820" s="5" t="s">
        <v>23</v>
      </c>
      <c r="D820" s="5" t="s">
        <v>136</v>
      </c>
      <c r="E820" s="5" t="s">
        <v>12</v>
      </c>
      <c r="F820" s="5" t="s">
        <v>2094</v>
      </c>
      <c r="G820" s="12">
        <v>2</v>
      </c>
      <c r="H820" s="13" t="s">
        <v>74</v>
      </c>
      <c r="I820" s="12">
        <f t="shared" ref="I820:I829" si="137">G820*1</f>
        <v>2</v>
      </c>
      <c r="J820" s="13" t="s">
        <v>72</v>
      </c>
      <c r="K820" s="30">
        <f t="shared" si="134"/>
        <v>0.66</v>
      </c>
      <c r="L820" s="30" t="s">
        <v>103</v>
      </c>
      <c r="M820" s="15">
        <f t="shared" si="135"/>
        <v>660</v>
      </c>
      <c r="N820" s="13" t="s">
        <v>71</v>
      </c>
    </row>
    <row r="821" spans="1:14">
      <c r="A821" s="215">
        <v>13</v>
      </c>
      <c r="B821" s="5"/>
      <c r="C821" s="5" t="s">
        <v>90</v>
      </c>
      <c r="D821" s="5" t="s">
        <v>91</v>
      </c>
      <c r="E821" s="5" t="s">
        <v>12</v>
      </c>
      <c r="F821" s="12" t="s">
        <v>1342</v>
      </c>
      <c r="G821" s="12">
        <v>1</v>
      </c>
      <c r="H821" s="13" t="s">
        <v>74</v>
      </c>
      <c r="I821" s="12">
        <f t="shared" si="137"/>
        <v>1</v>
      </c>
      <c r="J821" s="13" t="s">
        <v>72</v>
      </c>
      <c r="K821" s="30">
        <f t="shared" si="134"/>
        <v>0.33</v>
      </c>
      <c r="L821" s="30" t="s">
        <v>103</v>
      </c>
      <c r="M821" s="15">
        <f t="shared" si="135"/>
        <v>330</v>
      </c>
      <c r="N821" s="13" t="s">
        <v>71</v>
      </c>
    </row>
    <row r="822" spans="1:14">
      <c r="A822" s="215">
        <v>14</v>
      </c>
      <c r="B822" s="5"/>
      <c r="C822" s="5" t="s">
        <v>81</v>
      </c>
      <c r="D822" s="5" t="s">
        <v>82</v>
      </c>
      <c r="E822" s="5" t="s">
        <v>12</v>
      </c>
      <c r="F822" s="12" t="s">
        <v>2410</v>
      </c>
      <c r="G822" s="12">
        <v>1</v>
      </c>
      <c r="H822" s="13" t="s">
        <v>74</v>
      </c>
      <c r="I822" s="12">
        <f t="shared" si="137"/>
        <v>1</v>
      </c>
      <c r="J822" s="13" t="s">
        <v>72</v>
      </c>
      <c r="K822" s="30">
        <f t="shared" si="134"/>
        <v>0.33</v>
      </c>
      <c r="L822" s="30" t="s">
        <v>103</v>
      </c>
      <c r="M822" s="15">
        <f t="shared" si="135"/>
        <v>330</v>
      </c>
      <c r="N822" s="13" t="s">
        <v>71</v>
      </c>
    </row>
    <row r="823" spans="1:14">
      <c r="A823" s="215">
        <v>15</v>
      </c>
      <c r="B823" s="5"/>
      <c r="C823" s="5" t="s">
        <v>11</v>
      </c>
      <c r="D823" s="5" t="s">
        <v>13</v>
      </c>
      <c r="E823" s="5" t="s">
        <v>12</v>
      </c>
      <c r="F823" s="113" t="s">
        <v>75</v>
      </c>
      <c r="G823" s="12">
        <v>0</v>
      </c>
      <c r="H823" s="13" t="s">
        <v>74</v>
      </c>
      <c r="I823" s="12">
        <f t="shared" si="137"/>
        <v>0</v>
      </c>
      <c r="J823" s="13" t="s">
        <v>72</v>
      </c>
      <c r="K823" s="30">
        <f t="shared" si="134"/>
        <v>0</v>
      </c>
      <c r="L823" s="30" t="s">
        <v>103</v>
      </c>
      <c r="M823" s="15">
        <f t="shared" si="135"/>
        <v>0</v>
      </c>
      <c r="N823" s="13" t="s">
        <v>71</v>
      </c>
    </row>
    <row r="824" spans="1:14" ht="30">
      <c r="A824" s="215">
        <v>16</v>
      </c>
      <c r="B824" s="5"/>
      <c r="C824" s="5" t="s">
        <v>28</v>
      </c>
      <c r="D824" s="5" t="s">
        <v>27</v>
      </c>
      <c r="E824" s="5" t="s">
        <v>12</v>
      </c>
      <c r="F824" s="103" t="s">
        <v>2095</v>
      </c>
      <c r="G824" s="12">
        <v>3</v>
      </c>
      <c r="H824" s="13" t="s">
        <v>74</v>
      </c>
      <c r="I824" s="12">
        <f t="shared" si="137"/>
        <v>3</v>
      </c>
      <c r="J824" s="13" t="s">
        <v>72</v>
      </c>
      <c r="K824" s="30">
        <f t="shared" si="134"/>
        <v>0.99</v>
      </c>
      <c r="L824" s="30" t="s">
        <v>103</v>
      </c>
      <c r="M824" s="15">
        <f t="shared" si="135"/>
        <v>990</v>
      </c>
      <c r="N824" s="13" t="s">
        <v>71</v>
      </c>
    </row>
    <row r="825" spans="1:14">
      <c r="A825" s="215">
        <v>17</v>
      </c>
      <c r="B825" s="5"/>
      <c r="C825" s="102" t="s">
        <v>30</v>
      </c>
      <c r="D825" s="102" t="s">
        <v>29</v>
      </c>
      <c r="E825" s="102" t="s">
        <v>12</v>
      </c>
      <c r="F825" s="137" t="s">
        <v>2412</v>
      </c>
      <c r="G825" s="133">
        <v>3</v>
      </c>
      <c r="H825" s="134" t="s">
        <v>74</v>
      </c>
      <c r="I825" s="133">
        <f t="shared" si="137"/>
        <v>3</v>
      </c>
      <c r="J825" s="134" t="s">
        <v>72</v>
      </c>
      <c r="K825" s="135">
        <f t="shared" si="134"/>
        <v>0.99</v>
      </c>
      <c r="L825" s="135" t="s">
        <v>103</v>
      </c>
      <c r="M825" s="136">
        <f t="shared" si="135"/>
        <v>990</v>
      </c>
      <c r="N825" s="134" t="s">
        <v>71</v>
      </c>
    </row>
    <row r="826" spans="1:14">
      <c r="A826" s="215">
        <v>18</v>
      </c>
      <c r="B826" s="5"/>
      <c r="C826" s="5" t="s">
        <v>32</v>
      </c>
      <c r="D826" s="5" t="s">
        <v>33</v>
      </c>
      <c r="E826" s="5" t="s">
        <v>12</v>
      </c>
      <c r="F826" s="12" t="s">
        <v>404</v>
      </c>
      <c r="G826" s="12">
        <v>1</v>
      </c>
      <c r="H826" s="13" t="s">
        <v>74</v>
      </c>
      <c r="I826" s="12">
        <f t="shared" si="137"/>
        <v>1</v>
      </c>
      <c r="J826" s="13" t="s">
        <v>72</v>
      </c>
      <c r="K826" s="30">
        <f t="shared" si="134"/>
        <v>0.33</v>
      </c>
      <c r="L826" s="30" t="s">
        <v>103</v>
      </c>
      <c r="M826" s="15">
        <f t="shared" si="135"/>
        <v>330</v>
      </c>
      <c r="N826" s="13" t="s">
        <v>71</v>
      </c>
    </row>
    <row r="827" spans="1:14">
      <c r="A827" s="215">
        <v>19</v>
      </c>
      <c r="B827" s="5"/>
      <c r="C827" s="5" t="s">
        <v>38</v>
      </c>
      <c r="D827" s="5" t="s">
        <v>37</v>
      </c>
      <c r="E827" s="5" t="s">
        <v>12</v>
      </c>
      <c r="F827" s="12" t="s">
        <v>2249</v>
      </c>
      <c r="G827" s="12">
        <v>2</v>
      </c>
      <c r="H827" s="13" t="s">
        <v>74</v>
      </c>
      <c r="I827" s="12">
        <f t="shared" si="137"/>
        <v>2</v>
      </c>
      <c r="J827" s="13" t="s">
        <v>72</v>
      </c>
      <c r="K827" s="30">
        <f t="shared" si="134"/>
        <v>0.66</v>
      </c>
      <c r="L827" s="30" t="s">
        <v>103</v>
      </c>
      <c r="M827" s="15">
        <f t="shared" si="135"/>
        <v>660</v>
      </c>
      <c r="N827" s="13" t="s">
        <v>71</v>
      </c>
    </row>
    <row r="828" spans="1:14">
      <c r="A828" s="215">
        <v>20</v>
      </c>
      <c r="B828" s="5"/>
      <c r="C828" s="5" t="s">
        <v>40</v>
      </c>
      <c r="D828" s="5" t="s">
        <v>39</v>
      </c>
      <c r="E828" s="5" t="s">
        <v>12</v>
      </c>
      <c r="F828" s="12" t="s">
        <v>2097</v>
      </c>
      <c r="G828" s="12">
        <v>1</v>
      </c>
      <c r="H828" s="13" t="s">
        <v>74</v>
      </c>
      <c r="I828" s="12">
        <f t="shared" si="137"/>
        <v>1</v>
      </c>
      <c r="J828" s="13" t="s">
        <v>72</v>
      </c>
      <c r="K828" s="30">
        <f t="shared" si="134"/>
        <v>0.33</v>
      </c>
      <c r="L828" s="30" t="s">
        <v>103</v>
      </c>
      <c r="M828" s="15">
        <f t="shared" si="135"/>
        <v>330</v>
      </c>
      <c r="N828" s="13" t="s">
        <v>71</v>
      </c>
    </row>
    <row r="829" spans="1:14">
      <c r="A829" s="215">
        <v>21</v>
      </c>
      <c r="B829" s="5"/>
      <c r="C829" s="5" t="s">
        <v>52</v>
      </c>
      <c r="D829" s="5" t="s">
        <v>79</v>
      </c>
      <c r="E829" s="5" t="s">
        <v>12</v>
      </c>
      <c r="F829" s="12" t="s">
        <v>1962</v>
      </c>
      <c r="G829" s="12">
        <v>1</v>
      </c>
      <c r="H829" s="13" t="s">
        <v>74</v>
      </c>
      <c r="I829" s="12">
        <f t="shared" si="137"/>
        <v>1</v>
      </c>
      <c r="J829" s="13" t="s">
        <v>72</v>
      </c>
      <c r="K829" s="30">
        <f t="shared" si="134"/>
        <v>0.33</v>
      </c>
      <c r="L829" s="30" t="s">
        <v>103</v>
      </c>
      <c r="M829" s="15">
        <f t="shared" si="135"/>
        <v>330</v>
      </c>
      <c r="N829" s="13" t="s">
        <v>71</v>
      </c>
    </row>
    <row r="830" spans="1:14">
      <c r="A830" s="215">
        <v>22</v>
      </c>
      <c r="B830" s="5"/>
      <c r="C830" s="102" t="s">
        <v>45</v>
      </c>
      <c r="D830" s="102" t="s">
        <v>44</v>
      </c>
      <c r="E830" s="102" t="s">
        <v>43</v>
      </c>
      <c r="F830" s="119" t="s">
        <v>2098</v>
      </c>
      <c r="G830" s="133">
        <v>3</v>
      </c>
      <c r="H830" s="134" t="s">
        <v>74</v>
      </c>
      <c r="I830" s="133">
        <f>G830*1.5</f>
        <v>4.5</v>
      </c>
      <c r="J830" s="134" t="s">
        <v>72</v>
      </c>
      <c r="K830" s="135">
        <f t="shared" si="134"/>
        <v>1.4850000000000001</v>
      </c>
      <c r="L830" s="135" t="s">
        <v>103</v>
      </c>
      <c r="M830" s="136">
        <f t="shared" si="135"/>
        <v>1485</v>
      </c>
      <c r="N830" s="134" t="s">
        <v>71</v>
      </c>
    </row>
    <row r="831" spans="1:14">
      <c r="A831" s="215">
        <v>23</v>
      </c>
      <c r="B831" s="5"/>
      <c r="C831" s="5" t="s">
        <v>1390</v>
      </c>
      <c r="D831" s="5" t="s">
        <v>46</v>
      </c>
      <c r="E831" s="5" t="s">
        <v>43</v>
      </c>
      <c r="F831" s="12" t="s">
        <v>2099</v>
      </c>
      <c r="G831" s="12">
        <v>1</v>
      </c>
      <c r="H831" s="13" t="s">
        <v>74</v>
      </c>
      <c r="I831" s="12">
        <f>G831*1.5</f>
        <v>1.5</v>
      </c>
      <c r="J831" s="13" t="s">
        <v>72</v>
      </c>
      <c r="K831" s="30">
        <f t="shared" si="134"/>
        <v>0.495</v>
      </c>
      <c r="L831" s="30" t="s">
        <v>103</v>
      </c>
      <c r="M831" s="15">
        <f t="shared" si="135"/>
        <v>495</v>
      </c>
      <c r="N831" s="13" t="s">
        <v>71</v>
      </c>
    </row>
    <row r="832" spans="1:14">
      <c r="A832" s="215">
        <v>24</v>
      </c>
      <c r="B832" s="5"/>
      <c r="C832" s="5" t="s">
        <v>42</v>
      </c>
      <c r="D832" s="5" t="s">
        <v>41</v>
      </c>
      <c r="E832" s="5" t="s">
        <v>43</v>
      </c>
      <c r="F832" s="12" t="s">
        <v>2413</v>
      </c>
      <c r="G832" s="12">
        <v>1</v>
      </c>
      <c r="H832" s="13" t="s">
        <v>74</v>
      </c>
      <c r="I832" s="12">
        <f>G832*1.5</f>
        <v>1.5</v>
      </c>
      <c r="J832" s="13" t="s">
        <v>72</v>
      </c>
      <c r="K832" s="30">
        <f t="shared" si="134"/>
        <v>0.495</v>
      </c>
      <c r="L832" s="30" t="s">
        <v>103</v>
      </c>
      <c r="M832" s="15">
        <f t="shared" si="135"/>
        <v>495</v>
      </c>
      <c r="N832" s="13" t="s">
        <v>71</v>
      </c>
    </row>
    <row r="833" spans="1:14">
      <c r="A833" s="215">
        <v>25</v>
      </c>
      <c r="B833" s="5"/>
      <c r="C833" s="5" t="s">
        <v>2100</v>
      </c>
      <c r="D833" s="5"/>
      <c r="E833" s="5" t="s">
        <v>12</v>
      </c>
      <c r="F833" s="12" t="s">
        <v>2101</v>
      </c>
      <c r="G833" s="12">
        <v>1</v>
      </c>
      <c r="H833" s="13" t="s">
        <v>74</v>
      </c>
      <c r="I833" s="12">
        <f>G833*4</f>
        <v>4</v>
      </c>
      <c r="J833" s="13" t="s">
        <v>72</v>
      </c>
      <c r="K833" s="30">
        <f t="shared" si="134"/>
        <v>1.32</v>
      </c>
      <c r="L833" s="30" t="s">
        <v>103</v>
      </c>
      <c r="M833" s="15">
        <f t="shared" si="135"/>
        <v>1320</v>
      </c>
      <c r="N833" s="13" t="s">
        <v>71</v>
      </c>
    </row>
    <row r="834" spans="1:14">
      <c r="A834" s="215">
        <v>26</v>
      </c>
      <c r="B834" s="5"/>
      <c r="C834" s="5" t="s">
        <v>1931</v>
      </c>
      <c r="D834" s="5"/>
      <c r="E834" s="5" t="s">
        <v>12</v>
      </c>
      <c r="F834" s="12" t="s">
        <v>990</v>
      </c>
      <c r="G834" s="12">
        <v>1</v>
      </c>
      <c r="H834" s="13" t="s">
        <v>74</v>
      </c>
      <c r="I834" s="12">
        <f t="shared" ref="I834" si="138">G834*1.5</f>
        <v>1.5</v>
      </c>
      <c r="J834" s="13" t="s">
        <v>72</v>
      </c>
      <c r="K834" s="30">
        <f t="shared" si="134"/>
        <v>0.495</v>
      </c>
      <c r="L834" s="30" t="s">
        <v>103</v>
      </c>
      <c r="M834" s="15">
        <f t="shared" si="135"/>
        <v>495</v>
      </c>
      <c r="N834" s="13" t="s">
        <v>71</v>
      </c>
    </row>
    <row r="835" spans="1:14">
      <c r="A835" s="215">
        <v>27</v>
      </c>
      <c r="B835" s="5"/>
      <c r="C835" s="5" t="s">
        <v>1919</v>
      </c>
      <c r="D835" s="5"/>
      <c r="E835" s="5" t="s">
        <v>12</v>
      </c>
      <c r="F835" s="12" t="s">
        <v>505</v>
      </c>
      <c r="G835" s="12">
        <v>1</v>
      </c>
      <c r="H835" s="13" t="s">
        <v>74</v>
      </c>
      <c r="I835" s="12">
        <f>G835*1</f>
        <v>1</v>
      </c>
      <c r="J835" s="13" t="s">
        <v>72</v>
      </c>
      <c r="K835" s="30">
        <f t="shared" si="134"/>
        <v>0.33</v>
      </c>
      <c r="L835" s="30" t="s">
        <v>103</v>
      </c>
      <c r="M835" s="15">
        <f t="shared" si="135"/>
        <v>330</v>
      </c>
      <c r="N835" s="13" t="s">
        <v>71</v>
      </c>
    </row>
    <row r="836" spans="1:14">
      <c r="A836" s="215">
        <v>28</v>
      </c>
      <c r="B836" s="5"/>
      <c r="C836" s="5" t="s">
        <v>832</v>
      </c>
      <c r="D836" s="5"/>
      <c r="E836" s="5" t="s">
        <v>12</v>
      </c>
      <c r="F836" s="12" t="s">
        <v>1920</v>
      </c>
      <c r="G836" s="12">
        <v>1</v>
      </c>
      <c r="H836" s="13" t="s">
        <v>74</v>
      </c>
      <c r="I836" s="12">
        <f>G836*1</f>
        <v>1</v>
      </c>
      <c r="J836" s="13" t="s">
        <v>72</v>
      </c>
      <c r="K836" s="30">
        <f t="shared" si="134"/>
        <v>0.33</v>
      </c>
      <c r="L836" s="30" t="s">
        <v>103</v>
      </c>
      <c r="M836" s="15">
        <f t="shared" si="135"/>
        <v>330</v>
      </c>
      <c r="N836" s="13" t="s">
        <v>71</v>
      </c>
    </row>
    <row r="837" spans="1:14">
      <c r="A837" s="215">
        <v>29</v>
      </c>
      <c r="B837" s="5"/>
      <c r="C837" s="5" t="s">
        <v>1114</v>
      </c>
      <c r="D837" s="5"/>
      <c r="E837" s="5" t="s">
        <v>12</v>
      </c>
      <c r="F837" s="103" t="s">
        <v>322</v>
      </c>
      <c r="G837" s="12">
        <v>1</v>
      </c>
      <c r="H837" s="13" t="s">
        <v>74</v>
      </c>
      <c r="I837" s="12">
        <f>G837*1</f>
        <v>1</v>
      </c>
      <c r="J837" s="13" t="s">
        <v>72</v>
      </c>
      <c r="K837" s="30">
        <f t="shared" si="134"/>
        <v>0.33</v>
      </c>
      <c r="L837" s="30" t="s">
        <v>103</v>
      </c>
      <c r="M837" s="15">
        <f t="shared" si="135"/>
        <v>330</v>
      </c>
      <c r="N837" s="13" t="s">
        <v>71</v>
      </c>
    </row>
    <row r="838" spans="1:14">
      <c r="A838" s="215">
        <v>30</v>
      </c>
      <c r="B838" s="5"/>
      <c r="C838" s="5" t="s">
        <v>126</v>
      </c>
      <c r="D838" s="5"/>
      <c r="E838" s="5" t="s">
        <v>43</v>
      </c>
      <c r="F838" s="12" t="s">
        <v>271</v>
      </c>
      <c r="G838" s="12">
        <v>1</v>
      </c>
      <c r="H838" s="13" t="s">
        <v>74</v>
      </c>
      <c r="I838" s="12">
        <f t="shared" ref="I838" si="139">G838*4</f>
        <v>4</v>
      </c>
      <c r="J838" s="13" t="s">
        <v>72</v>
      </c>
      <c r="K838" s="30">
        <f t="shared" si="134"/>
        <v>1.32</v>
      </c>
      <c r="L838" s="30" t="s">
        <v>103</v>
      </c>
      <c r="M838" s="15">
        <f t="shared" si="135"/>
        <v>1320</v>
      </c>
      <c r="N838" s="13" t="s">
        <v>71</v>
      </c>
    </row>
    <row r="839" spans="1:14">
      <c r="A839" s="215">
        <v>31</v>
      </c>
      <c r="B839" s="5"/>
      <c r="C839" s="5" t="s">
        <v>893</v>
      </c>
      <c r="D839" s="5"/>
      <c r="E839" s="5" t="s">
        <v>12</v>
      </c>
      <c r="F839" s="12" t="s">
        <v>220</v>
      </c>
      <c r="G839" s="12">
        <v>1</v>
      </c>
      <c r="H839" s="13" t="s">
        <v>74</v>
      </c>
      <c r="I839" s="12">
        <f>G839*1</f>
        <v>1</v>
      </c>
      <c r="J839" s="13" t="s">
        <v>72</v>
      </c>
      <c r="K839" s="30">
        <f t="shared" si="134"/>
        <v>0.33</v>
      </c>
      <c r="L839" s="30" t="s">
        <v>103</v>
      </c>
      <c r="M839" s="15">
        <f t="shared" si="135"/>
        <v>330</v>
      </c>
      <c r="N839" s="13" t="s">
        <v>71</v>
      </c>
    </row>
    <row r="840" spans="1:14">
      <c r="A840" s="215">
        <v>32</v>
      </c>
      <c r="B840" s="5"/>
      <c r="C840" s="5" t="s">
        <v>1193</v>
      </c>
      <c r="D840" s="5"/>
      <c r="E840" s="5" t="s">
        <v>43</v>
      </c>
      <c r="F840" s="12" t="s">
        <v>218</v>
      </c>
      <c r="G840" s="12">
        <v>1</v>
      </c>
      <c r="H840" s="13" t="s">
        <v>74</v>
      </c>
      <c r="I840" s="12">
        <f>G840*1</f>
        <v>1</v>
      </c>
      <c r="J840" s="13" t="s">
        <v>72</v>
      </c>
      <c r="K840" s="30">
        <f t="shared" si="134"/>
        <v>0.33</v>
      </c>
      <c r="L840" s="30" t="s">
        <v>103</v>
      </c>
      <c r="M840" s="15">
        <f t="shared" si="135"/>
        <v>330</v>
      </c>
      <c r="N840" s="13" t="s">
        <v>71</v>
      </c>
    </row>
    <row r="841" spans="1:14">
      <c r="A841" s="215">
        <v>33</v>
      </c>
      <c r="B841" s="5"/>
      <c r="C841" s="5" t="s">
        <v>686</v>
      </c>
      <c r="D841" s="5"/>
      <c r="E841" s="5" t="s">
        <v>12</v>
      </c>
      <c r="F841" s="12" t="s">
        <v>795</v>
      </c>
      <c r="G841" s="12">
        <v>1</v>
      </c>
      <c r="H841" s="13" t="s">
        <v>74</v>
      </c>
      <c r="I841" s="12">
        <f>G841*1.5</f>
        <v>1.5</v>
      </c>
      <c r="J841" s="13" t="s">
        <v>72</v>
      </c>
      <c r="K841" s="30">
        <f t="shared" si="134"/>
        <v>0.495</v>
      </c>
      <c r="L841" s="30" t="s">
        <v>103</v>
      </c>
      <c r="M841" s="15">
        <f t="shared" si="135"/>
        <v>495</v>
      </c>
      <c r="N841" s="13" t="s">
        <v>71</v>
      </c>
    </row>
    <row r="842" spans="1:14">
      <c r="A842" s="215">
        <v>34</v>
      </c>
      <c r="B842" s="5"/>
      <c r="C842" s="5" t="s">
        <v>1929</v>
      </c>
      <c r="D842" s="5"/>
      <c r="E842" s="5" t="s">
        <v>12</v>
      </c>
      <c r="F842" s="12" t="s">
        <v>1930</v>
      </c>
      <c r="G842" s="12">
        <v>1</v>
      </c>
      <c r="H842" s="13" t="s">
        <v>74</v>
      </c>
      <c r="I842" s="12">
        <f>G842*1</f>
        <v>1</v>
      </c>
      <c r="J842" s="13" t="s">
        <v>72</v>
      </c>
      <c r="K842" s="30">
        <f t="shared" si="134"/>
        <v>0.33</v>
      </c>
      <c r="L842" s="30" t="s">
        <v>103</v>
      </c>
      <c r="M842" s="15">
        <f t="shared" si="135"/>
        <v>330</v>
      </c>
      <c r="N842" s="13" t="s">
        <v>71</v>
      </c>
    </row>
    <row r="843" spans="1:14">
      <c r="A843" s="215">
        <v>35</v>
      </c>
      <c r="B843" s="5"/>
      <c r="C843" s="5" t="s">
        <v>52</v>
      </c>
      <c r="D843" s="5"/>
      <c r="E843" s="5" t="s">
        <v>12</v>
      </c>
      <c r="F843" s="5" t="s">
        <v>1918</v>
      </c>
      <c r="G843" s="30">
        <v>4</v>
      </c>
      <c r="H843" s="13" t="s">
        <v>74</v>
      </c>
      <c r="I843" s="12">
        <f>G843*1</f>
        <v>4</v>
      </c>
      <c r="J843" s="13" t="s">
        <v>72</v>
      </c>
      <c r="K843" s="30">
        <f t="shared" si="134"/>
        <v>1.32</v>
      </c>
      <c r="L843" s="30" t="s">
        <v>103</v>
      </c>
      <c r="M843" s="15">
        <f t="shared" si="135"/>
        <v>1320</v>
      </c>
      <c r="N843" s="13" t="s">
        <v>71</v>
      </c>
    </row>
    <row r="844" spans="1:14">
      <c r="A844" s="215">
        <v>36</v>
      </c>
      <c r="B844" s="5"/>
      <c r="C844" s="5" t="s">
        <v>1916</v>
      </c>
      <c r="D844" s="5"/>
      <c r="E844" s="5" t="s">
        <v>43</v>
      </c>
      <c r="F844" s="5" t="s">
        <v>1917</v>
      </c>
      <c r="G844" s="30">
        <v>1</v>
      </c>
      <c r="H844" s="13" t="s">
        <v>74</v>
      </c>
      <c r="I844" s="12">
        <f>G844*1</f>
        <v>1</v>
      </c>
      <c r="J844" s="13" t="s">
        <v>72</v>
      </c>
      <c r="K844" s="30">
        <f t="shared" si="134"/>
        <v>0.33</v>
      </c>
      <c r="L844" s="30" t="s">
        <v>103</v>
      </c>
      <c r="M844" s="15">
        <f t="shared" si="135"/>
        <v>330</v>
      </c>
      <c r="N844" s="13" t="s">
        <v>71</v>
      </c>
    </row>
    <row r="845" spans="1:14">
      <c r="A845" s="215">
        <v>37</v>
      </c>
      <c r="B845" s="5"/>
      <c r="C845" s="5" t="s">
        <v>49</v>
      </c>
      <c r="D845" s="5" t="s">
        <v>48</v>
      </c>
      <c r="E845" s="5" t="s">
        <v>1369</v>
      </c>
      <c r="F845" s="5" t="s">
        <v>1370</v>
      </c>
      <c r="G845" s="12">
        <v>0</v>
      </c>
      <c r="H845" s="13" t="s">
        <v>74</v>
      </c>
      <c r="I845" s="12">
        <v>4</v>
      </c>
      <c r="J845" s="13" t="s">
        <v>72</v>
      </c>
      <c r="K845" s="12">
        <f t="shared" si="134"/>
        <v>1.32</v>
      </c>
      <c r="L845" s="13" t="s">
        <v>103</v>
      </c>
      <c r="M845" s="12">
        <f t="shared" si="135"/>
        <v>1320</v>
      </c>
      <c r="N845" s="13" t="s">
        <v>71</v>
      </c>
    </row>
    <row r="846" spans="1:14">
      <c r="A846" s="215">
        <v>38</v>
      </c>
      <c r="B846" s="5"/>
      <c r="C846" s="102" t="s">
        <v>1371</v>
      </c>
      <c r="D846" s="102" t="s">
        <v>25</v>
      </c>
      <c r="E846" s="102" t="s">
        <v>1372</v>
      </c>
      <c r="F846" s="160" t="s">
        <v>1375</v>
      </c>
      <c r="G846" s="140">
        <v>0</v>
      </c>
      <c r="H846" s="141" t="s">
        <v>74</v>
      </c>
      <c r="I846" s="140">
        <v>7</v>
      </c>
      <c r="J846" s="141" t="s">
        <v>72</v>
      </c>
      <c r="K846" s="142" t="s">
        <v>1373</v>
      </c>
      <c r="L846" s="141" t="s">
        <v>103</v>
      </c>
      <c r="M846" s="142" t="s">
        <v>1374</v>
      </c>
      <c r="N846" s="141" t="s">
        <v>71</v>
      </c>
    </row>
    <row r="847" spans="1:14">
      <c r="A847" s="281" t="s">
        <v>54</v>
      </c>
      <c r="B847" s="282"/>
      <c r="C847" s="282"/>
      <c r="D847" s="282"/>
      <c r="E847" s="283"/>
      <c r="F847" s="214"/>
      <c r="G847" s="12">
        <f>SUM(G809:G846)</f>
        <v>60</v>
      </c>
      <c r="H847" s="13" t="s">
        <v>74</v>
      </c>
      <c r="I847" s="12">
        <f>SUM(I809:I846)</f>
        <v>194.5</v>
      </c>
      <c r="J847" s="13" t="s">
        <v>72</v>
      </c>
      <c r="K847" s="30">
        <f>SUM(K809:K846)</f>
        <v>61.874999999999972</v>
      </c>
      <c r="L847" s="30" t="s">
        <v>103</v>
      </c>
      <c r="M847" s="34">
        <f>SUM(M809:M845)</f>
        <v>61875</v>
      </c>
      <c r="N847" s="13" t="s">
        <v>71</v>
      </c>
    </row>
    <row r="849" spans="1:14">
      <c r="A849" s="286" t="s">
        <v>1932</v>
      </c>
      <c r="B849" s="286" t="s">
        <v>0</v>
      </c>
      <c r="C849" s="286" t="s">
        <v>2</v>
      </c>
      <c r="D849" s="286" t="s">
        <v>4</v>
      </c>
      <c r="E849" s="286" t="s">
        <v>1</v>
      </c>
      <c r="F849" s="286" t="s">
        <v>280</v>
      </c>
      <c r="G849" s="288" t="s">
        <v>5</v>
      </c>
      <c r="H849" s="289"/>
      <c r="I849" s="288" t="s">
        <v>6</v>
      </c>
      <c r="J849" s="289"/>
      <c r="K849" s="288" t="s">
        <v>101</v>
      </c>
      <c r="L849" s="289"/>
      <c r="M849" s="288" t="s">
        <v>102</v>
      </c>
      <c r="N849" s="289"/>
    </row>
    <row r="850" spans="1:14">
      <c r="A850" s="287"/>
      <c r="B850" s="287"/>
      <c r="C850" s="287"/>
      <c r="D850" s="287"/>
      <c r="E850" s="287"/>
      <c r="F850" s="287"/>
      <c r="G850" s="290"/>
      <c r="H850" s="291"/>
      <c r="I850" s="290"/>
      <c r="J850" s="291"/>
      <c r="K850" s="290"/>
      <c r="L850" s="291"/>
      <c r="M850" s="290"/>
      <c r="N850" s="291"/>
    </row>
    <row r="851" spans="1:14">
      <c r="A851" s="163">
        <v>1</v>
      </c>
      <c r="B851" s="16" t="s">
        <v>59</v>
      </c>
      <c r="C851" s="5" t="s">
        <v>3</v>
      </c>
      <c r="D851" s="5" t="s">
        <v>7</v>
      </c>
      <c r="E851" s="5" t="s">
        <v>8</v>
      </c>
      <c r="F851" s="12" t="s">
        <v>2414</v>
      </c>
      <c r="G851" s="12">
        <v>0</v>
      </c>
      <c r="H851" s="13" t="s">
        <v>74</v>
      </c>
      <c r="I851" s="12">
        <f t="shared" ref="I851:I853" si="140">G851*6</f>
        <v>0</v>
      </c>
      <c r="J851" s="13" t="s">
        <v>72</v>
      </c>
      <c r="K851" s="30">
        <f t="shared" ref="K851:K887" si="141">I851*0.33</f>
        <v>0</v>
      </c>
      <c r="L851" s="30" t="s">
        <v>103</v>
      </c>
      <c r="M851" s="15">
        <f t="shared" ref="M851:M887" si="142">K851*1000</f>
        <v>0</v>
      </c>
      <c r="N851" s="13" t="s">
        <v>71</v>
      </c>
    </row>
    <row r="852" spans="1:14">
      <c r="A852" s="163">
        <v>2</v>
      </c>
      <c r="B852" s="162">
        <v>43698</v>
      </c>
      <c r="C852" s="5" t="s">
        <v>56</v>
      </c>
      <c r="D852" s="5" t="s">
        <v>93</v>
      </c>
      <c r="E852" s="5" t="s">
        <v>8</v>
      </c>
      <c r="F852" s="93" t="s">
        <v>1923</v>
      </c>
      <c r="G852" s="12">
        <v>0</v>
      </c>
      <c r="H852" s="13" t="s">
        <v>74</v>
      </c>
      <c r="I852" s="12">
        <f t="shared" si="140"/>
        <v>0</v>
      </c>
      <c r="J852" s="13" t="s">
        <v>72</v>
      </c>
      <c r="K852" s="30">
        <f t="shared" si="141"/>
        <v>0</v>
      </c>
      <c r="L852" s="30" t="s">
        <v>103</v>
      </c>
      <c r="M852" s="15">
        <f t="shared" si="142"/>
        <v>0</v>
      </c>
      <c r="N852" s="13" t="s">
        <v>71</v>
      </c>
    </row>
    <row r="853" spans="1:14">
      <c r="A853" s="163">
        <v>3</v>
      </c>
      <c r="B853" s="5"/>
      <c r="C853" s="5" t="s">
        <v>15</v>
      </c>
      <c r="D853" s="5" t="s">
        <v>647</v>
      </c>
      <c r="E853" s="5" t="s">
        <v>8</v>
      </c>
      <c r="F853" s="12" t="s">
        <v>2457</v>
      </c>
      <c r="G853" s="12">
        <v>2</v>
      </c>
      <c r="H853" s="13" t="s">
        <v>74</v>
      </c>
      <c r="I853" s="12">
        <f t="shared" si="140"/>
        <v>12</v>
      </c>
      <c r="J853" s="13" t="s">
        <v>72</v>
      </c>
      <c r="K853" s="30">
        <f t="shared" si="141"/>
        <v>3.96</v>
      </c>
      <c r="L853" s="30" t="s">
        <v>103</v>
      </c>
      <c r="M853" s="15">
        <f t="shared" si="142"/>
        <v>3960</v>
      </c>
      <c r="N853" s="13" t="s">
        <v>71</v>
      </c>
    </row>
    <row r="854" spans="1:14">
      <c r="A854" s="163">
        <v>4</v>
      </c>
      <c r="B854" s="5"/>
      <c r="C854" s="5" t="s">
        <v>17</v>
      </c>
      <c r="D854" s="5" t="s">
        <v>16</v>
      </c>
      <c r="E854" s="5" t="s">
        <v>8</v>
      </c>
      <c r="F854" s="12" t="s">
        <v>2103</v>
      </c>
      <c r="G854" s="12">
        <v>0</v>
      </c>
      <c r="H854" s="13" t="s">
        <v>74</v>
      </c>
      <c r="I854" s="12">
        <f>G854*F4235</f>
        <v>0</v>
      </c>
      <c r="J854" s="13" t="s">
        <v>72</v>
      </c>
      <c r="K854" s="30">
        <f t="shared" si="141"/>
        <v>0</v>
      </c>
      <c r="L854" s="30" t="s">
        <v>103</v>
      </c>
      <c r="M854" s="15">
        <f t="shared" si="142"/>
        <v>0</v>
      </c>
      <c r="N854" s="13" t="s">
        <v>71</v>
      </c>
    </row>
    <row r="855" spans="1:14">
      <c r="A855" s="163">
        <v>5</v>
      </c>
      <c r="B855" s="5"/>
      <c r="C855" s="5" t="s">
        <v>251</v>
      </c>
      <c r="D855" s="5" t="s">
        <v>18</v>
      </c>
      <c r="E855" s="5" t="s">
        <v>8</v>
      </c>
      <c r="F855" s="12" t="s">
        <v>2645</v>
      </c>
      <c r="G855" s="12">
        <v>4</v>
      </c>
      <c r="H855" s="13" t="s">
        <v>74</v>
      </c>
      <c r="I855" s="12">
        <f t="shared" ref="I855:I859" si="143">G855*6</f>
        <v>24</v>
      </c>
      <c r="J855" s="13" t="s">
        <v>72</v>
      </c>
      <c r="K855" s="30">
        <f t="shared" si="141"/>
        <v>7.92</v>
      </c>
      <c r="L855" s="30" t="s">
        <v>103</v>
      </c>
      <c r="M855" s="15">
        <f t="shared" si="142"/>
        <v>7920</v>
      </c>
      <c r="N855" s="13" t="s">
        <v>71</v>
      </c>
    </row>
    <row r="856" spans="1:14">
      <c r="A856" s="163">
        <v>6</v>
      </c>
      <c r="B856" s="5"/>
      <c r="C856" s="9" t="s">
        <v>52</v>
      </c>
      <c r="D856" s="9" t="s">
        <v>51</v>
      </c>
      <c r="E856" s="9" t="s">
        <v>8</v>
      </c>
      <c r="F856" s="72" t="s">
        <v>2073</v>
      </c>
      <c r="G856" s="12">
        <v>3</v>
      </c>
      <c r="H856" s="13" t="s">
        <v>74</v>
      </c>
      <c r="I856" s="12">
        <f t="shared" si="143"/>
        <v>18</v>
      </c>
      <c r="J856" s="13" t="s">
        <v>72</v>
      </c>
      <c r="K856" s="30">
        <f t="shared" si="141"/>
        <v>5.94</v>
      </c>
      <c r="L856" s="30" t="s">
        <v>103</v>
      </c>
      <c r="M856" s="15">
        <f t="shared" si="142"/>
        <v>5940</v>
      </c>
      <c r="N856" s="13" t="s">
        <v>71</v>
      </c>
    </row>
    <row r="857" spans="1:14">
      <c r="A857" s="163">
        <v>7</v>
      </c>
      <c r="B857" s="5"/>
      <c r="C857" s="5" t="s">
        <v>10</v>
      </c>
      <c r="D857" s="5" t="s">
        <v>93</v>
      </c>
      <c r="E857" s="5" t="s">
        <v>8</v>
      </c>
      <c r="F857" s="12" t="s">
        <v>859</v>
      </c>
      <c r="G857" s="12">
        <v>0</v>
      </c>
      <c r="H857" s="13" t="s">
        <v>74</v>
      </c>
      <c r="I857" s="12">
        <f t="shared" si="143"/>
        <v>0</v>
      </c>
      <c r="J857" s="13" t="s">
        <v>72</v>
      </c>
      <c r="K857" s="30">
        <f t="shared" si="141"/>
        <v>0</v>
      </c>
      <c r="L857" s="30" t="s">
        <v>103</v>
      </c>
      <c r="M857" s="15">
        <f t="shared" si="142"/>
        <v>0</v>
      </c>
      <c r="N857" s="13" t="s">
        <v>71</v>
      </c>
    </row>
    <row r="858" spans="1:14">
      <c r="A858" s="215">
        <v>8</v>
      </c>
      <c r="B858" s="5"/>
      <c r="C858" s="102" t="s">
        <v>26</v>
      </c>
      <c r="D858" s="102" t="s">
        <v>89</v>
      </c>
      <c r="E858" s="102" t="s">
        <v>8</v>
      </c>
      <c r="F858" s="119" t="s">
        <v>2106</v>
      </c>
      <c r="G858" s="133">
        <v>4</v>
      </c>
      <c r="H858" s="134" t="s">
        <v>74</v>
      </c>
      <c r="I858" s="133">
        <f t="shared" si="143"/>
        <v>24</v>
      </c>
      <c r="J858" s="134" t="s">
        <v>72</v>
      </c>
      <c r="K858" s="30">
        <f t="shared" si="141"/>
        <v>7.92</v>
      </c>
      <c r="L858" s="135" t="s">
        <v>103</v>
      </c>
      <c r="M858" s="136">
        <f t="shared" si="142"/>
        <v>7920</v>
      </c>
      <c r="N858" s="134" t="s">
        <v>71</v>
      </c>
    </row>
    <row r="859" spans="1:14">
      <c r="A859" s="215">
        <v>9</v>
      </c>
      <c r="B859" s="5"/>
      <c r="C859" s="5" t="s">
        <v>94</v>
      </c>
      <c r="D859" s="5" t="s">
        <v>95</v>
      </c>
      <c r="E859" s="5" t="s">
        <v>8</v>
      </c>
      <c r="F859" s="113" t="s">
        <v>75</v>
      </c>
      <c r="G859" s="12">
        <v>0</v>
      </c>
      <c r="H859" s="13" t="s">
        <v>74</v>
      </c>
      <c r="I859" s="12">
        <f t="shared" si="143"/>
        <v>0</v>
      </c>
      <c r="J859" s="13" t="s">
        <v>72</v>
      </c>
      <c r="K859" s="30">
        <f t="shared" si="141"/>
        <v>0</v>
      </c>
      <c r="L859" s="30" t="s">
        <v>103</v>
      </c>
      <c r="M859" s="15">
        <f t="shared" si="142"/>
        <v>0</v>
      </c>
      <c r="N859" s="13" t="s">
        <v>71</v>
      </c>
    </row>
    <row r="860" spans="1:14">
      <c r="A860" s="215">
        <v>10</v>
      </c>
      <c r="B860" s="5"/>
      <c r="C860" s="5" t="s">
        <v>190</v>
      </c>
      <c r="D860" s="5" t="s">
        <v>20</v>
      </c>
      <c r="E860" s="5" t="s">
        <v>173</v>
      </c>
      <c r="F860" s="12" t="s">
        <v>1910</v>
      </c>
      <c r="G860" s="12">
        <v>0</v>
      </c>
      <c r="H860" s="13" t="s">
        <v>74</v>
      </c>
      <c r="I860" s="12">
        <f>G860*7</f>
        <v>0</v>
      </c>
      <c r="J860" s="13" t="s">
        <v>72</v>
      </c>
      <c r="K860" s="30">
        <f t="shared" si="141"/>
        <v>0</v>
      </c>
      <c r="L860" s="30" t="s">
        <v>103</v>
      </c>
      <c r="M860" s="15">
        <f t="shared" si="142"/>
        <v>0</v>
      </c>
      <c r="N860" s="13" t="s">
        <v>71</v>
      </c>
    </row>
    <row r="861" spans="1:14">
      <c r="A861" s="215">
        <v>11</v>
      </c>
      <c r="B861" s="5"/>
      <c r="C861" s="5" t="s">
        <v>34</v>
      </c>
      <c r="D861" s="5" t="s">
        <v>134</v>
      </c>
      <c r="E861" s="5" t="s">
        <v>173</v>
      </c>
      <c r="F861" s="12" t="s">
        <v>1501</v>
      </c>
      <c r="G861" s="12">
        <v>1</v>
      </c>
      <c r="H861" s="13" t="s">
        <v>74</v>
      </c>
      <c r="I861" s="12">
        <f>G861*7</f>
        <v>7</v>
      </c>
      <c r="J861" s="13" t="s">
        <v>72</v>
      </c>
      <c r="K861" s="30">
        <f t="shared" si="141"/>
        <v>2.31</v>
      </c>
      <c r="L861" s="30" t="s">
        <v>103</v>
      </c>
      <c r="M861" s="15">
        <f t="shared" si="142"/>
        <v>2310</v>
      </c>
      <c r="N861" s="13" t="s">
        <v>71</v>
      </c>
    </row>
    <row r="862" spans="1:14">
      <c r="A862" s="215">
        <v>12</v>
      </c>
      <c r="B862" s="5"/>
      <c r="C862" s="5" t="s">
        <v>23</v>
      </c>
      <c r="D862" s="5" t="s">
        <v>136</v>
      </c>
      <c r="E862" s="5" t="s">
        <v>12</v>
      </c>
      <c r="F862" s="5" t="s">
        <v>1911</v>
      </c>
      <c r="G862" s="12">
        <v>2</v>
      </c>
      <c r="H862" s="13" t="s">
        <v>74</v>
      </c>
      <c r="I862" s="12">
        <f t="shared" ref="I862:I871" si="144">G862*1</f>
        <v>2</v>
      </c>
      <c r="J862" s="13" t="s">
        <v>72</v>
      </c>
      <c r="K862" s="30">
        <f t="shared" si="141"/>
        <v>0.66</v>
      </c>
      <c r="L862" s="30" t="s">
        <v>103</v>
      </c>
      <c r="M862" s="15">
        <f t="shared" si="142"/>
        <v>660</v>
      </c>
      <c r="N862" s="13" t="s">
        <v>71</v>
      </c>
    </row>
    <row r="863" spans="1:14">
      <c r="A863" s="215">
        <v>13</v>
      </c>
      <c r="B863" s="5"/>
      <c r="C863" s="5" t="s">
        <v>90</v>
      </c>
      <c r="D863" s="5" t="s">
        <v>91</v>
      </c>
      <c r="E863" s="5" t="s">
        <v>12</v>
      </c>
      <c r="F863" s="12" t="s">
        <v>1342</v>
      </c>
      <c r="G863" s="12">
        <v>1</v>
      </c>
      <c r="H863" s="13" t="s">
        <v>74</v>
      </c>
      <c r="I863" s="12">
        <f t="shared" si="144"/>
        <v>1</v>
      </c>
      <c r="J863" s="13" t="s">
        <v>72</v>
      </c>
      <c r="K863" s="30">
        <f t="shared" si="141"/>
        <v>0.33</v>
      </c>
      <c r="L863" s="30" t="s">
        <v>103</v>
      </c>
      <c r="M863" s="15">
        <f t="shared" si="142"/>
        <v>330</v>
      </c>
      <c r="N863" s="13" t="s">
        <v>71</v>
      </c>
    </row>
    <row r="864" spans="1:14">
      <c r="A864" s="215">
        <v>14</v>
      </c>
      <c r="B864" s="5"/>
      <c r="C864" s="5" t="s">
        <v>81</v>
      </c>
      <c r="D864" s="5" t="s">
        <v>82</v>
      </c>
      <c r="E864" s="5" t="s">
        <v>12</v>
      </c>
      <c r="F864" s="12" t="s">
        <v>1912</v>
      </c>
      <c r="G864" s="12">
        <v>1</v>
      </c>
      <c r="H864" s="13" t="s">
        <v>74</v>
      </c>
      <c r="I864" s="12">
        <f t="shared" si="144"/>
        <v>1</v>
      </c>
      <c r="J864" s="13" t="s">
        <v>72</v>
      </c>
      <c r="K864" s="30">
        <f t="shared" si="141"/>
        <v>0.33</v>
      </c>
      <c r="L864" s="30" t="s">
        <v>103</v>
      </c>
      <c r="M864" s="15">
        <f t="shared" si="142"/>
        <v>330</v>
      </c>
      <c r="N864" s="13" t="s">
        <v>71</v>
      </c>
    </row>
    <row r="865" spans="1:14">
      <c r="A865" s="215">
        <v>15</v>
      </c>
      <c r="B865" s="5"/>
      <c r="C865" s="5" t="s">
        <v>11</v>
      </c>
      <c r="D865" s="5" t="s">
        <v>13</v>
      </c>
      <c r="E865" s="5" t="s">
        <v>12</v>
      </c>
      <c r="F865" s="113" t="s">
        <v>2107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215">
        <v>16</v>
      </c>
      <c r="B866" s="5"/>
      <c r="C866" s="5" t="s">
        <v>28</v>
      </c>
      <c r="D866" s="5" t="s">
        <v>27</v>
      </c>
      <c r="E866" s="5" t="s">
        <v>12</v>
      </c>
      <c r="F866" s="12" t="s">
        <v>1913</v>
      </c>
      <c r="G866" s="12">
        <v>1</v>
      </c>
      <c r="H866" s="13" t="s">
        <v>74</v>
      </c>
      <c r="I866" s="12">
        <f t="shared" si="144"/>
        <v>1</v>
      </c>
      <c r="J866" s="13" t="s">
        <v>72</v>
      </c>
      <c r="K866" s="30">
        <f t="shared" si="141"/>
        <v>0.33</v>
      </c>
      <c r="L866" s="30" t="s">
        <v>103</v>
      </c>
      <c r="M866" s="15">
        <f t="shared" si="142"/>
        <v>330</v>
      </c>
      <c r="N866" s="13" t="s">
        <v>71</v>
      </c>
    </row>
    <row r="867" spans="1:14">
      <c r="A867" s="215">
        <v>17</v>
      </c>
      <c r="B867" s="5"/>
      <c r="C867" s="102" t="s">
        <v>30</v>
      </c>
      <c r="D867" s="102" t="s">
        <v>29</v>
      </c>
      <c r="E867" s="102" t="s">
        <v>12</v>
      </c>
      <c r="F867" s="133" t="s">
        <v>2108</v>
      </c>
      <c r="G867" s="133">
        <v>3</v>
      </c>
      <c r="H867" s="134" t="s">
        <v>74</v>
      </c>
      <c r="I867" s="133">
        <f t="shared" si="144"/>
        <v>3</v>
      </c>
      <c r="J867" s="134" t="s">
        <v>72</v>
      </c>
      <c r="K867" s="135">
        <f t="shared" si="141"/>
        <v>0.99</v>
      </c>
      <c r="L867" s="135" t="s">
        <v>103</v>
      </c>
      <c r="M867" s="136">
        <f t="shared" si="142"/>
        <v>990</v>
      </c>
      <c r="N867" s="134" t="s">
        <v>71</v>
      </c>
    </row>
    <row r="868" spans="1:14">
      <c r="A868" s="215">
        <v>18</v>
      </c>
      <c r="B868" s="5"/>
      <c r="C868" s="5" t="s">
        <v>32</v>
      </c>
      <c r="D868" s="5" t="s">
        <v>33</v>
      </c>
      <c r="E868" s="5" t="s">
        <v>12</v>
      </c>
      <c r="F868" s="12" t="s">
        <v>1523</v>
      </c>
      <c r="G868" s="12">
        <v>1</v>
      </c>
      <c r="H868" s="13" t="s">
        <v>74</v>
      </c>
      <c r="I868" s="12">
        <f t="shared" si="144"/>
        <v>1</v>
      </c>
      <c r="J868" s="13" t="s">
        <v>72</v>
      </c>
      <c r="K868" s="30">
        <f t="shared" si="141"/>
        <v>0.33</v>
      </c>
      <c r="L868" s="30" t="s">
        <v>103</v>
      </c>
      <c r="M868" s="15">
        <f t="shared" si="142"/>
        <v>330</v>
      </c>
      <c r="N868" s="13" t="s">
        <v>71</v>
      </c>
    </row>
    <row r="869" spans="1:14">
      <c r="A869" s="215">
        <v>19</v>
      </c>
      <c r="B869" s="5"/>
      <c r="C869" s="5" t="s">
        <v>38</v>
      </c>
      <c r="D869" s="5" t="s">
        <v>37</v>
      </c>
      <c r="E869" s="5" t="s">
        <v>12</v>
      </c>
      <c r="F869" s="12" t="s">
        <v>2450</v>
      </c>
      <c r="G869" s="12">
        <v>1</v>
      </c>
      <c r="H869" s="13" t="s">
        <v>74</v>
      </c>
      <c r="I869" s="12">
        <f t="shared" si="144"/>
        <v>1</v>
      </c>
      <c r="J869" s="13" t="s">
        <v>72</v>
      </c>
      <c r="K869" s="30">
        <f t="shared" si="141"/>
        <v>0.33</v>
      </c>
      <c r="L869" s="30" t="s">
        <v>103</v>
      </c>
      <c r="M869" s="15">
        <f t="shared" si="142"/>
        <v>330</v>
      </c>
      <c r="N869" s="13" t="s">
        <v>71</v>
      </c>
    </row>
    <row r="870" spans="1:14">
      <c r="A870" s="215">
        <v>20</v>
      </c>
      <c r="B870" s="5"/>
      <c r="C870" s="5" t="s">
        <v>40</v>
      </c>
      <c r="D870" s="5" t="s">
        <v>39</v>
      </c>
      <c r="E870" s="5" t="s">
        <v>12</v>
      </c>
      <c r="F870" s="12" t="s">
        <v>1925</v>
      </c>
      <c r="G870" s="12">
        <v>1</v>
      </c>
      <c r="H870" s="13" t="s">
        <v>74</v>
      </c>
      <c r="I870" s="12">
        <f t="shared" si="144"/>
        <v>1</v>
      </c>
      <c r="J870" s="13" t="s">
        <v>72</v>
      </c>
      <c r="K870" s="30">
        <f t="shared" si="141"/>
        <v>0.33</v>
      </c>
      <c r="L870" s="30" t="s">
        <v>103</v>
      </c>
      <c r="M870" s="15">
        <f t="shared" si="142"/>
        <v>330</v>
      </c>
      <c r="N870" s="13" t="s">
        <v>71</v>
      </c>
    </row>
    <row r="871" spans="1:14">
      <c r="A871" s="215">
        <v>21</v>
      </c>
      <c r="B871" s="5"/>
      <c r="C871" s="5" t="s">
        <v>52</v>
      </c>
      <c r="D871" s="5" t="s">
        <v>79</v>
      </c>
      <c r="E871" s="5" t="s">
        <v>12</v>
      </c>
      <c r="F871" s="12" t="s">
        <v>1952</v>
      </c>
      <c r="G871" s="12">
        <v>1</v>
      </c>
      <c r="H871" s="13" t="s">
        <v>74</v>
      </c>
      <c r="I871" s="12">
        <f t="shared" si="144"/>
        <v>1</v>
      </c>
      <c r="J871" s="13" t="s">
        <v>72</v>
      </c>
      <c r="K871" s="30">
        <f t="shared" si="141"/>
        <v>0.33</v>
      </c>
      <c r="L871" s="30" t="s">
        <v>103</v>
      </c>
      <c r="M871" s="15">
        <f t="shared" si="142"/>
        <v>330</v>
      </c>
      <c r="N871" s="13" t="s">
        <v>71</v>
      </c>
    </row>
    <row r="872" spans="1:14">
      <c r="A872" s="215">
        <v>22</v>
      </c>
      <c r="B872" s="5"/>
      <c r="C872" s="102" t="s">
        <v>45</v>
      </c>
      <c r="D872" s="102" t="s">
        <v>44</v>
      </c>
      <c r="E872" s="102" t="s">
        <v>43</v>
      </c>
      <c r="F872" s="119" t="s">
        <v>2646</v>
      </c>
      <c r="G872" s="133">
        <v>2</v>
      </c>
      <c r="H872" s="134" t="s">
        <v>74</v>
      </c>
      <c r="I872" s="133">
        <f>G872*1.5</f>
        <v>3</v>
      </c>
      <c r="J872" s="134" t="s">
        <v>72</v>
      </c>
      <c r="K872" s="135">
        <f t="shared" si="141"/>
        <v>0.99</v>
      </c>
      <c r="L872" s="135" t="s">
        <v>103</v>
      </c>
      <c r="M872" s="136">
        <f t="shared" si="142"/>
        <v>990</v>
      </c>
      <c r="N872" s="134" t="s">
        <v>71</v>
      </c>
    </row>
    <row r="873" spans="1:14">
      <c r="A873" s="215">
        <v>23</v>
      </c>
      <c r="B873" s="5"/>
      <c r="C873" s="5" t="s">
        <v>1390</v>
      </c>
      <c r="D873" s="5" t="s">
        <v>46</v>
      </c>
      <c r="E873" s="5" t="s">
        <v>43</v>
      </c>
      <c r="F873" s="12" t="s">
        <v>2647</v>
      </c>
      <c r="G873" s="12">
        <v>1</v>
      </c>
      <c r="H873" s="13" t="s">
        <v>74</v>
      </c>
      <c r="I873" s="12">
        <f>G873*1.5</f>
        <v>1.5</v>
      </c>
      <c r="J873" s="13" t="s">
        <v>72</v>
      </c>
      <c r="K873" s="30">
        <f t="shared" si="141"/>
        <v>0.495</v>
      </c>
      <c r="L873" s="30" t="s">
        <v>103</v>
      </c>
      <c r="M873" s="15">
        <f t="shared" si="142"/>
        <v>495</v>
      </c>
      <c r="N873" s="13" t="s">
        <v>71</v>
      </c>
    </row>
    <row r="874" spans="1:14">
      <c r="A874" s="215">
        <v>24</v>
      </c>
      <c r="B874" s="5"/>
      <c r="C874" s="5" t="s">
        <v>42</v>
      </c>
      <c r="D874" s="5" t="s">
        <v>41</v>
      </c>
      <c r="E874" s="5" t="s">
        <v>43</v>
      </c>
      <c r="F874" s="12" t="s">
        <v>1928</v>
      </c>
      <c r="G874" s="12">
        <v>1</v>
      </c>
      <c r="H874" s="13" t="s">
        <v>74</v>
      </c>
      <c r="I874" s="12">
        <f>G874*1.5</f>
        <v>1.5</v>
      </c>
      <c r="J874" s="13" t="s">
        <v>72</v>
      </c>
      <c r="K874" s="30">
        <f t="shared" si="141"/>
        <v>0.495</v>
      </c>
      <c r="L874" s="30" t="s">
        <v>103</v>
      </c>
      <c r="M874" s="15">
        <f t="shared" si="142"/>
        <v>495</v>
      </c>
      <c r="N874" s="13" t="s">
        <v>71</v>
      </c>
    </row>
    <row r="875" spans="1:14">
      <c r="A875" s="215">
        <v>25</v>
      </c>
      <c r="B875" s="5"/>
      <c r="C875" s="5" t="s">
        <v>1168</v>
      </c>
      <c r="D875" s="5"/>
      <c r="E875" s="5" t="s">
        <v>12</v>
      </c>
      <c r="F875" s="12" t="s">
        <v>1106</v>
      </c>
      <c r="G875" s="12">
        <v>1</v>
      </c>
      <c r="H875" s="13" t="s">
        <v>74</v>
      </c>
      <c r="I875" s="12">
        <f>G875*4</f>
        <v>4</v>
      </c>
      <c r="J875" s="13" t="s">
        <v>72</v>
      </c>
      <c r="K875" s="30">
        <f t="shared" si="141"/>
        <v>1.32</v>
      </c>
      <c r="L875" s="30" t="s">
        <v>103</v>
      </c>
      <c r="M875" s="15">
        <f t="shared" si="142"/>
        <v>1320</v>
      </c>
      <c r="N875" s="13" t="s">
        <v>71</v>
      </c>
    </row>
    <row r="876" spans="1:14">
      <c r="A876" s="215">
        <v>26</v>
      </c>
      <c r="B876" s="5"/>
      <c r="C876" s="5" t="s">
        <v>1931</v>
      </c>
      <c r="D876" s="5"/>
      <c r="E876" s="5" t="s">
        <v>12</v>
      </c>
      <c r="F876" s="12" t="s">
        <v>990</v>
      </c>
      <c r="G876" s="12">
        <v>1</v>
      </c>
      <c r="H876" s="13" t="s">
        <v>74</v>
      </c>
      <c r="I876" s="12">
        <f t="shared" ref="I876" si="145">G876*1.5</f>
        <v>1.5</v>
      </c>
      <c r="J876" s="13" t="s">
        <v>72</v>
      </c>
      <c r="K876" s="30">
        <f t="shared" si="141"/>
        <v>0.495</v>
      </c>
      <c r="L876" s="30" t="s">
        <v>103</v>
      </c>
      <c r="M876" s="15">
        <f t="shared" si="142"/>
        <v>495</v>
      </c>
      <c r="N876" s="13" t="s">
        <v>71</v>
      </c>
    </row>
    <row r="877" spans="1:14">
      <c r="A877" s="215">
        <v>27</v>
      </c>
      <c r="B877" s="5"/>
      <c r="C877" s="5" t="s">
        <v>1919</v>
      </c>
      <c r="D877" s="5"/>
      <c r="E877" s="5" t="s">
        <v>12</v>
      </c>
      <c r="F877" s="12" t="s">
        <v>505</v>
      </c>
      <c r="G877" s="12">
        <v>0</v>
      </c>
      <c r="H877" s="13" t="s">
        <v>74</v>
      </c>
      <c r="I877" s="12">
        <f>G877*1</f>
        <v>0</v>
      </c>
      <c r="J877" s="13" t="s">
        <v>72</v>
      </c>
      <c r="K877" s="30">
        <f t="shared" si="141"/>
        <v>0</v>
      </c>
      <c r="L877" s="30" t="s">
        <v>103</v>
      </c>
      <c r="M877" s="15">
        <f t="shared" si="142"/>
        <v>0</v>
      </c>
      <c r="N877" s="13" t="s">
        <v>71</v>
      </c>
    </row>
    <row r="878" spans="1:14">
      <c r="A878" s="215">
        <v>28</v>
      </c>
      <c r="B878" s="5"/>
      <c r="C878" s="5" t="s">
        <v>832</v>
      </c>
      <c r="D878" s="5"/>
      <c r="E878" s="5" t="s">
        <v>12</v>
      </c>
      <c r="F878" s="12" t="s">
        <v>1920</v>
      </c>
      <c r="G878" s="12">
        <v>1</v>
      </c>
      <c r="H878" s="13" t="s">
        <v>74</v>
      </c>
      <c r="I878" s="12">
        <f>G878*1</f>
        <v>1</v>
      </c>
      <c r="J878" s="13" t="s">
        <v>72</v>
      </c>
      <c r="K878" s="30">
        <f t="shared" si="141"/>
        <v>0.33</v>
      </c>
      <c r="L878" s="30" t="s">
        <v>103</v>
      </c>
      <c r="M878" s="15">
        <f t="shared" si="142"/>
        <v>330</v>
      </c>
      <c r="N878" s="13" t="s">
        <v>71</v>
      </c>
    </row>
    <row r="879" spans="1:14">
      <c r="A879" s="215">
        <v>29</v>
      </c>
      <c r="B879" s="5"/>
      <c r="C879" s="5" t="s">
        <v>1114</v>
      </c>
      <c r="D879" s="5"/>
      <c r="E879" s="5" t="s">
        <v>12</v>
      </c>
      <c r="F879" s="103" t="s">
        <v>322</v>
      </c>
      <c r="G879" s="12">
        <v>1</v>
      </c>
      <c r="H879" s="13" t="s">
        <v>74</v>
      </c>
      <c r="I879" s="12">
        <f>G879*1</f>
        <v>1</v>
      </c>
      <c r="J879" s="13" t="s">
        <v>72</v>
      </c>
      <c r="K879" s="30">
        <f t="shared" si="141"/>
        <v>0.33</v>
      </c>
      <c r="L879" s="30" t="s">
        <v>103</v>
      </c>
      <c r="M879" s="15">
        <f t="shared" si="142"/>
        <v>330</v>
      </c>
      <c r="N879" s="13" t="s">
        <v>71</v>
      </c>
    </row>
    <row r="880" spans="1:14">
      <c r="A880" s="215">
        <v>30</v>
      </c>
      <c r="B880" s="5"/>
      <c r="C880" s="5" t="s">
        <v>126</v>
      </c>
      <c r="D880" s="5"/>
      <c r="E880" s="5" t="s">
        <v>43</v>
      </c>
      <c r="F880" s="12" t="s">
        <v>271</v>
      </c>
      <c r="G880" s="12">
        <v>1</v>
      </c>
      <c r="H880" s="13" t="s">
        <v>74</v>
      </c>
      <c r="I880" s="12">
        <f t="shared" ref="I880" si="146">G880*4</f>
        <v>4</v>
      </c>
      <c r="J880" s="13" t="s">
        <v>72</v>
      </c>
      <c r="K880" s="30">
        <f t="shared" si="141"/>
        <v>1.32</v>
      </c>
      <c r="L880" s="30" t="s">
        <v>103</v>
      </c>
      <c r="M880" s="15">
        <f t="shared" si="142"/>
        <v>1320</v>
      </c>
      <c r="N880" s="13" t="s">
        <v>71</v>
      </c>
    </row>
    <row r="881" spans="1:14">
      <c r="A881" s="215">
        <v>31</v>
      </c>
      <c r="B881" s="5"/>
      <c r="C881" s="5" t="s">
        <v>893</v>
      </c>
      <c r="D881" s="5"/>
      <c r="E881" s="5" t="s">
        <v>12</v>
      </c>
      <c r="F881" s="12" t="s">
        <v>220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215">
        <v>32</v>
      </c>
      <c r="B882" s="5"/>
      <c r="C882" s="5" t="s">
        <v>1193</v>
      </c>
      <c r="D882" s="5"/>
      <c r="E882" s="5" t="s">
        <v>43</v>
      </c>
      <c r="F882" s="12" t="s">
        <v>218</v>
      </c>
      <c r="G882" s="12">
        <v>1</v>
      </c>
      <c r="H882" s="13" t="s">
        <v>74</v>
      </c>
      <c r="I882" s="12">
        <f>G882*1</f>
        <v>1</v>
      </c>
      <c r="J882" s="13" t="s">
        <v>72</v>
      </c>
      <c r="K882" s="30">
        <f t="shared" si="141"/>
        <v>0.33</v>
      </c>
      <c r="L882" s="30" t="s">
        <v>103</v>
      </c>
      <c r="M882" s="15">
        <f t="shared" si="142"/>
        <v>330</v>
      </c>
      <c r="N882" s="13" t="s">
        <v>71</v>
      </c>
    </row>
    <row r="883" spans="1:14">
      <c r="A883" s="215">
        <v>33</v>
      </c>
      <c r="B883" s="5"/>
      <c r="C883" s="5" t="s">
        <v>686</v>
      </c>
      <c r="D883" s="5"/>
      <c r="E883" s="5" t="s">
        <v>12</v>
      </c>
      <c r="F883" s="12" t="s">
        <v>795</v>
      </c>
      <c r="G883" s="12">
        <v>1</v>
      </c>
      <c r="H883" s="13" t="s">
        <v>74</v>
      </c>
      <c r="I883" s="12">
        <f>G883*1.5</f>
        <v>1.5</v>
      </c>
      <c r="J883" s="13" t="s">
        <v>72</v>
      </c>
      <c r="K883" s="30">
        <f t="shared" si="141"/>
        <v>0.495</v>
      </c>
      <c r="L883" s="30" t="s">
        <v>103</v>
      </c>
      <c r="M883" s="15">
        <f t="shared" si="142"/>
        <v>495</v>
      </c>
      <c r="N883" s="13" t="s">
        <v>71</v>
      </c>
    </row>
    <row r="884" spans="1:14">
      <c r="A884" s="215">
        <v>34</v>
      </c>
      <c r="B884" s="5"/>
      <c r="C884" s="5" t="s">
        <v>1929</v>
      </c>
      <c r="D884" s="5"/>
      <c r="E884" s="5" t="s">
        <v>12</v>
      </c>
      <c r="F884" s="12" t="s">
        <v>1930</v>
      </c>
      <c r="G884" s="12">
        <v>1</v>
      </c>
      <c r="H884" s="13" t="s">
        <v>74</v>
      </c>
      <c r="I884" s="12">
        <f>G884*1</f>
        <v>1</v>
      </c>
      <c r="J884" s="13" t="s">
        <v>72</v>
      </c>
      <c r="K884" s="30">
        <f t="shared" si="141"/>
        <v>0.33</v>
      </c>
      <c r="L884" s="30" t="s">
        <v>103</v>
      </c>
      <c r="M884" s="15">
        <f t="shared" si="142"/>
        <v>330</v>
      </c>
      <c r="N884" s="13" t="s">
        <v>71</v>
      </c>
    </row>
    <row r="885" spans="1:14">
      <c r="A885" s="215">
        <v>35</v>
      </c>
      <c r="B885" s="5"/>
      <c r="C885" s="5" t="s">
        <v>52</v>
      </c>
      <c r="D885" s="5"/>
      <c r="E885" s="5" t="s">
        <v>12</v>
      </c>
      <c r="F885" s="5" t="s">
        <v>1918</v>
      </c>
      <c r="G885" s="30">
        <v>4</v>
      </c>
      <c r="H885" s="13" t="s">
        <v>74</v>
      </c>
      <c r="I885" s="12">
        <f>G885*1</f>
        <v>4</v>
      </c>
      <c r="J885" s="13" t="s">
        <v>72</v>
      </c>
      <c r="K885" s="30">
        <f t="shared" si="141"/>
        <v>1.32</v>
      </c>
      <c r="L885" s="30" t="s">
        <v>103</v>
      </c>
      <c r="M885" s="15">
        <f t="shared" si="142"/>
        <v>1320</v>
      </c>
      <c r="N885" s="13" t="s">
        <v>71</v>
      </c>
    </row>
    <row r="886" spans="1:14">
      <c r="A886" s="215">
        <v>36</v>
      </c>
      <c r="B886" s="5"/>
      <c r="C886" s="5" t="s">
        <v>1916</v>
      </c>
      <c r="D886" s="5"/>
      <c r="E886" s="5" t="s">
        <v>43</v>
      </c>
      <c r="F886" s="5" t="s">
        <v>1917</v>
      </c>
      <c r="G886" s="30">
        <v>1</v>
      </c>
      <c r="H886" s="13" t="s">
        <v>74</v>
      </c>
      <c r="I886" s="12">
        <f>G886*1</f>
        <v>1</v>
      </c>
      <c r="J886" s="13" t="s">
        <v>72</v>
      </c>
      <c r="K886" s="30">
        <f t="shared" si="141"/>
        <v>0.33</v>
      </c>
      <c r="L886" s="30" t="s">
        <v>103</v>
      </c>
      <c r="M886" s="15">
        <f t="shared" si="142"/>
        <v>330</v>
      </c>
      <c r="N886" s="13" t="s">
        <v>71</v>
      </c>
    </row>
    <row r="887" spans="1:14">
      <c r="A887" s="215">
        <v>37</v>
      </c>
      <c r="B887" s="5"/>
      <c r="C887" s="5" t="s">
        <v>49</v>
      </c>
      <c r="D887" s="5" t="s">
        <v>48</v>
      </c>
      <c r="E887" s="5" t="s">
        <v>1369</v>
      </c>
      <c r="F887" s="5" t="s">
        <v>1370</v>
      </c>
      <c r="G887" s="12">
        <v>0</v>
      </c>
      <c r="H887" s="13" t="s">
        <v>74</v>
      </c>
      <c r="I887" s="12">
        <v>4</v>
      </c>
      <c r="J887" s="13" t="s">
        <v>72</v>
      </c>
      <c r="K887" s="12">
        <f t="shared" si="141"/>
        <v>1.32</v>
      </c>
      <c r="L887" s="13" t="s">
        <v>103</v>
      </c>
      <c r="M887" s="12">
        <f t="shared" si="142"/>
        <v>1320</v>
      </c>
      <c r="N887" s="13" t="s">
        <v>71</v>
      </c>
    </row>
    <row r="888" spans="1:14">
      <c r="A888" s="215">
        <v>38</v>
      </c>
      <c r="B888" s="5"/>
      <c r="C888" s="102" t="s">
        <v>1371</v>
      </c>
      <c r="D888" s="102" t="s">
        <v>25</v>
      </c>
      <c r="E888" s="102" t="s">
        <v>1372</v>
      </c>
      <c r="F888" s="160" t="s">
        <v>1375</v>
      </c>
      <c r="G888" s="140">
        <v>0</v>
      </c>
      <c r="H888" s="141" t="s">
        <v>74</v>
      </c>
      <c r="I888" s="140">
        <v>7</v>
      </c>
      <c r="J888" s="141" t="s">
        <v>72</v>
      </c>
      <c r="K888" s="142" t="s">
        <v>1373</v>
      </c>
      <c r="L888" s="141" t="s">
        <v>103</v>
      </c>
      <c r="M888" s="142" t="s">
        <v>1374</v>
      </c>
      <c r="N888" s="141" t="s">
        <v>71</v>
      </c>
    </row>
    <row r="889" spans="1:14">
      <c r="A889" s="281" t="s">
        <v>54</v>
      </c>
      <c r="B889" s="282"/>
      <c r="C889" s="282"/>
      <c r="D889" s="282"/>
      <c r="E889" s="283"/>
      <c r="F889" s="214"/>
      <c r="G889" s="12">
        <f>SUM(G851:G888)</f>
        <v>45</v>
      </c>
      <c r="H889" s="13" t="s">
        <v>74</v>
      </c>
      <c r="I889" s="12">
        <f>SUM(I851:I887)</f>
        <v>129</v>
      </c>
      <c r="J889" s="13" t="s">
        <v>72</v>
      </c>
      <c r="K889" s="30">
        <f>I889*0.33</f>
        <v>42.57</v>
      </c>
      <c r="L889" s="30" t="s">
        <v>103</v>
      </c>
      <c r="M889" s="34">
        <f>SUM(M851:M887)</f>
        <v>42570</v>
      </c>
      <c r="N889" s="13" t="s">
        <v>71</v>
      </c>
    </row>
    <row r="891" spans="1:14">
      <c r="A891" s="286" t="s">
        <v>1932</v>
      </c>
      <c r="B891" s="286" t="s">
        <v>0</v>
      </c>
      <c r="C891" s="286" t="s">
        <v>2</v>
      </c>
      <c r="D891" s="286" t="s">
        <v>4</v>
      </c>
      <c r="E891" s="286" t="s">
        <v>1</v>
      </c>
      <c r="F891" s="286" t="s">
        <v>280</v>
      </c>
      <c r="G891" s="288" t="s">
        <v>5</v>
      </c>
      <c r="H891" s="289"/>
      <c r="I891" s="288" t="s">
        <v>6</v>
      </c>
      <c r="J891" s="289"/>
      <c r="K891" s="288" t="s">
        <v>101</v>
      </c>
      <c r="L891" s="289"/>
      <c r="M891" s="288" t="s">
        <v>102</v>
      </c>
      <c r="N891" s="289"/>
    </row>
    <row r="892" spans="1:14">
      <c r="A892" s="287"/>
      <c r="B892" s="287"/>
      <c r="C892" s="287"/>
      <c r="D892" s="287"/>
      <c r="E892" s="287"/>
      <c r="F892" s="287"/>
      <c r="G892" s="290"/>
      <c r="H892" s="291"/>
      <c r="I892" s="290"/>
      <c r="J892" s="291"/>
      <c r="K892" s="290"/>
      <c r="L892" s="291"/>
      <c r="M892" s="290"/>
      <c r="N892" s="291"/>
    </row>
    <row r="893" spans="1:14">
      <c r="A893" s="163">
        <v>1</v>
      </c>
      <c r="B893" s="16" t="s">
        <v>60</v>
      </c>
      <c r="C893" s="5" t="s">
        <v>3</v>
      </c>
      <c r="D893" s="5" t="s">
        <v>7</v>
      </c>
      <c r="E893" s="5" t="s">
        <v>8</v>
      </c>
      <c r="F893" s="12" t="s">
        <v>2416</v>
      </c>
      <c r="G893" s="12">
        <v>4</v>
      </c>
      <c r="H893" s="13" t="s">
        <v>74</v>
      </c>
      <c r="I893" s="12">
        <f t="shared" ref="I893:I895" si="147">G893*6</f>
        <v>24</v>
      </c>
      <c r="J893" s="13" t="s">
        <v>72</v>
      </c>
      <c r="K893" s="30">
        <f t="shared" ref="K893:K929" si="148">I893*0.33</f>
        <v>7.92</v>
      </c>
      <c r="L893" s="30" t="s">
        <v>103</v>
      </c>
      <c r="M893" s="15">
        <f t="shared" ref="M893:M929" si="149">K893*1000</f>
        <v>7920</v>
      </c>
      <c r="N893" s="13" t="s">
        <v>71</v>
      </c>
    </row>
    <row r="894" spans="1:14">
      <c r="A894" s="163">
        <v>2</v>
      </c>
      <c r="B894" s="162">
        <v>43699</v>
      </c>
      <c r="C894" s="5" t="s">
        <v>56</v>
      </c>
      <c r="D894" s="5" t="s">
        <v>93</v>
      </c>
      <c r="E894" s="5" t="s">
        <v>8</v>
      </c>
      <c r="F894" s="93" t="s">
        <v>2417</v>
      </c>
      <c r="G894" s="12">
        <v>3</v>
      </c>
      <c r="H894" s="13" t="s">
        <v>74</v>
      </c>
      <c r="I894" s="12">
        <f t="shared" si="147"/>
        <v>18</v>
      </c>
      <c r="J894" s="13" t="s">
        <v>72</v>
      </c>
      <c r="K894" s="30">
        <f t="shared" si="148"/>
        <v>5.94</v>
      </c>
      <c r="L894" s="30" t="s">
        <v>103</v>
      </c>
      <c r="M894" s="15">
        <f t="shared" si="149"/>
        <v>5940</v>
      </c>
      <c r="N894" s="13" t="s">
        <v>71</v>
      </c>
    </row>
    <row r="895" spans="1:14">
      <c r="A895" s="163">
        <v>3</v>
      </c>
      <c r="B895" s="5"/>
      <c r="C895" s="5" t="s">
        <v>15</v>
      </c>
      <c r="D895" s="5" t="s">
        <v>647</v>
      </c>
      <c r="E895" s="5" t="s">
        <v>8</v>
      </c>
      <c r="F895" s="12" t="s">
        <v>1907</v>
      </c>
      <c r="G895" s="12">
        <v>2</v>
      </c>
      <c r="H895" s="13" t="s">
        <v>74</v>
      </c>
      <c r="I895" s="12">
        <f t="shared" si="147"/>
        <v>12</v>
      </c>
      <c r="J895" s="13" t="s">
        <v>72</v>
      </c>
      <c r="K895" s="30">
        <f t="shared" si="148"/>
        <v>3.96</v>
      </c>
      <c r="L895" s="30" t="s">
        <v>103</v>
      </c>
      <c r="M895" s="15">
        <f t="shared" si="149"/>
        <v>3960</v>
      </c>
      <c r="N895" s="13" t="s">
        <v>71</v>
      </c>
    </row>
    <row r="896" spans="1:14">
      <c r="A896" s="163">
        <v>4</v>
      </c>
      <c r="B896" s="5"/>
      <c r="C896" s="5" t="s">
        <v>17</v>
      </c>
      <c r="D896" s="5" t="s">
        <v>16</v>
      </c>
      <c r="E896" s="5" t="s">
        <v>8</v>
      </c>
      <c r="F896" s="12" t="s">
        <v>1433</v>
      </c>
      <c r="G896" s="12">
        <v>3</v>
      </c>
      <c r="H896" s="13" t="s">
        <v>74</v>
      </c>
      <c r="I896" s="12">
        <f>G896*F4277</f>
        <v>0</v>
      </c>
      <c r="J896" s="13" t="s">
        <v>72</v>
      </c>
      <c r="K896" s="30">
        <f t="shared" si="148"/>
        <v>0</v>
      </c>
      <c r="L896" s="30" t="s">
        <v>103</v>
      </c>
      <c r="M896" s="15">
        <f t="shared" si="149"/>
        <v>0</v>
      </c>
      <c r="N896" s="13" t="s">
        <v>71</v>
      </c>
    </row>
    <row r="897" spans="1:14">
      <c r="A897" s="163">
        <v>5</v>
      </c>
      <c r="B897" s="5"/>
      <c r="C897" s="5" t="s">
        <v>251</v>
      </c>
      <c r="D897" s="5" t="s">
        <v>18</v>
      </c>
      <c r="E897" s="5" t="s">
        <v>8</v>
      </c>
      <c r="F897" s="12" t="s">
        <v>2009</v>
      </c>
      <c r="G897" s="12">
        <v>4</v>
      </c>
      <c r="H897" s="13" t="s">
        <v>74</v>
      </c>
      <c r="I897" s="12">
        <f t="shared" ref="I897:I901" si="150">G897*6</f>
        <v>24</v>
      </c>
      <c r="J897" s="13" t="s">
        <v>72</v>
      </c>
      <c r="K897" s="30">
        <f t="shared" si="148"/>
        <v>7.92</v>
      </c>
      <c r="L897" s="30" t="s">
        <v>103</v>
      </c>
      <c r="M897" s="15">
        <f t="shared" si="149"/>
        <v>7920</v>
      </c>
      <c r="N897" s="13" t="s">
        <v>71</v>
      </c>
    </row>
    <row r="898" spans="1:14">
      <c r="A898" s="163">
        <v>6</v>
      </c>
      <c r="B898" s="5"/>
      <c r="C898" s="9" t="s">
        <v>52</v>
      </c>
      <c r="D898" s="9" t="s">
        <v>51</v>
      </c>
      <c r="E898" s="9" t="s">
        <v>8</v>
      </c>
      <c r="F898" s="72" t="s">
        <v>2418</v>
      </c>
      <c r="G898" s="12">
        <v>3</v>
      </c>
      <c r="H898" s="13" t="s">
        <v>74</v>
      </c>
      <c r="I898" s="12">
        <f t="shared" si="150"/>
        <v>18</v>
      </c>
      <c r="J898" s="13" t="s">
        <v>72</v>
      </c>
      <c r="K898" s="30">
        <f t="shared" si="148"/>
        <v>5.94</v>
      </c>
      <c r="L898" s="30" t="s">
        <v>103</v>
      </c>
      <c r="M898" s="15">
        <f t="shared" si="149"/>
        <v>5940</v>
      </c>
      <c r="N898" s="13" t="s">
        <v>71</v>
      </c>
    </row>
    <row r="899" spans="1:14">
      <c r="A899" s="163">
        <v>7</v>
      </c>
      <c r="B899" s="5"/>
      <c r="C899" s="5" t="s">
        <v>10</v>
      </c>
      <c r="D899" s="5" t="s">
        <v>93</v>
      </c>
      <c r="E899" s="5" t="s">
        <v>8</v>
      </c>
      <c r="F899" s="12" t="s">
        <v>2419</v>
      </c>
      <c r="G899" s="12">
        <v>5</v>
      </c>
      <c r="H899" s="13" t="s">
        <v>74</v>
      </c>
      <c r="I899" s="12">
        <f t="shared" si="150"/>
        <v>30</v>
      </c>
      <c r="J899" s="13" t="s">
        <v>72</v>
      </c>
      <c r="K899" s="30">
        <f t="shared" si="148"/>
        <v>9.9</v>
      </c>
      <c r="L899" s="30" t="s">
        <v>103</v>
      </c>
      <c r="M899" s="15">
        <f t="shared" si="149"/>
        <v>9900</v>
      </c>
      <c r="N899" s="13" t="s">
        <v>71</v>
      </c>
    </row>
    <row r="900" spans="1:14" ht="30">
      <c r="A900" s="215">
        <v>8</v>
      </c>
      <c r="B900" s="5"/>
      <c r="C900" s="102" t="s">
        <v>26</v>
      </c>
      <c r="D900" s="102" t="s">
        <v>89</v>
      </c>
      <c r="E900" s="102" t="s">
        <v>8</v>
      </c>
      <c r="F900" s="103" t="s">
        <v>2110</v>
      </c>
      <c r="G900" s="133">
        <v>5</v>
      </c>
      <c r="H900" s="134" t="s">
        <v>74</v>
      </c>
      <c r="I900" s="133">
        <f t="shared" si="150"/>
        <v>30</v>
      </c>
      <c r="J900" s="134" t="s">
        <v>72</v>
      </c>
      <c r="K900" s="30">
        <f t="shared" si="148"/>
        <v>9.9</v>
      </c>
      <c r="L900" s="135" t="s">
        <v>103</v>
      </c>
      <c r="M900" s="136">
        <f t="shared" si="149"/>
        <v>9900</v>
      </c>
      <c r="N900" s="134" t="s">
        <v>71</v>
      </c>
    </row>
    <row r="901" spans="1:14">
      <c r="A901" s="215">
        <v>9</v>
      </c>
      <c r="B901" s="5"/>
      <c r="C901" s="5" t="s">
        <v>94</v>
      </c>
      <c r="D901" s="5" t="s">
        <v>95</v>
      </c>
      <c r="E901" s="5" t="s">
        <v>8</v>
      </c>
      <c r="F901" s="113" t="s">
        <v>75</v>
      </c>
      <c r="G901" s="12">
        <v>0</v>
      </c>
      <c r="H901" s="13" t="s">
        <v>74</v>
      </c>
      <c r="I901" s="12">
        <f t="shared" si="150"/>
        <v>0</v>
      </c>
      <c r="J901" s="13" t="s">
        <v>72</v>
      </c>
      <c r="K901" s="30">
        <f t="shared" si="148"/>
        <v>0</v>
      </c>
      <c r="L901" s="30" t="s">
        <v>103</v>
      </c>
      <c r="M901" s="15">
        <f t="shared" si="149"/>
        <v>0</v>
      </c>
      <c r="N901" s="13" t="s">
        <v>71</v>
      </c>
    </row>
    <row r="902" spans="1:14">
      <c r="A902" s="215">
        <v>10</v>
      </c>
      <c r="B902" s="5"/>
      <c r="C902" s="5" t="s">
        <v>190</v>
      </c>
      <c r="D902" s="5" t="s">
        <v>20</v>
      </c>
      <c r="E902" s="5" t="s">
        <v>173</v>
      </c>
      <c r="F902" s="12" t="s">
        <v>2420</v>
      </c>
      <c r="G902" s="12">
        <v>1</v>
      </c>
      <c r="H902" s="13" t="s">
        <v>74</v>
      </c>
      <c r="I902" s="12">
        <f>G902*7</f>
        <v>7</v>
      </c>
      <c r="J902" s="13" t="s">
        <v>72</v>
      </c>
      <c r="K902" s="30">
        <f t="shared" si="148"/>
        <v>2.31</v>
      </c>
      <c r="L902" s="30" t="s">
        <v>103</v>
      </c>
      <c r="M902" s="15">
        <f t="shared" si="149"/>
        <v>2310</v>
      </c>
      <c r="N902" s="13" t="s">
        <v>71</v>
      </c>
    </row>
    <row r="903" spans="1:14">
      <c r="A903" s="215">
        <v>11</v>
      </c>
      <c r="B903" s="5"/>
      <c r="C903" s="5" t="s">
        <v>34</v>
      </c>
      <c r="D903" s="5" t="s">
        <v>134</v>
      </c>
      <c r="E903" s="5" t="s">
        <v>173</v>
      </c>
      <c r="F903" s="12" t="s">
        <v>1501</v>
      </c>
      <c r="G903" s="12">
        <v>1</v>
      </c>
      <c r="H903" s="13" t="s">
        <v>74</v>
      </c>
      <c r="I903" s="12">
        <f>G903*7</f>
        <v>7</v>
      </c>
      <c r="J903" s="13" t="s">
        <v>72</v>
      </c>
      <c r="K903" s="30">
        <f t="shared" si="148"/>
        <v>2.31</v>
      </c>
      <c r="L903" s="30" t="s">
        <v>103</v>
      </c>
      <c r="M903" s="15">
        <f t="shared" si="149"/>
        <v>2310</v>
      </c>
      <c r="N903" s="13" t="s">
        <v>71</v>
      </c>
    </row>
    <row r="904" spans="1:14">
      <c r="A904" s="215">
        <v>12</v>
      </c>
      <c r="B904" s="5"/>
      <c r="C904" s="5" t="s">
        <v>23</v>
      </c>
      <c r="D904" s="5" t="s">
        <v>136</v>
      </c>
      <c r="E904" s="5" t="s">
        <v>12</v>
      </c>
      <c r="F904" s="5" t="s">
        <v>1911</v>
      </c>
      <c r="G904" s="12">
        <v>3</v>
      </c>
      <c r="H904" s="13" t="s">
        <v>74</v>
      </c>
      <c r="I904" s="12">
        <f t="shared" ref="I904:I913" si="151">G904*1</f>
        <v>3</v>
      </c>
      <c r="J904" s="13" t="s">
        <v>72</v>
      </c>
      <c r="K904" s="30">
        <f t="shared" si="148"/>
        <v>0.99</v>
      </c>
      <c r="L904" s="30" t="s">
        <v>103</v>
      </c>
      <c r="M904" s="15">
        <f t="shared" si="149"/>
        <v>990</v>
      </c>
      <c r="N904" s="13" t="s">
        <v>71</v>
      </c>
    </row>
    <row r="905" spans="1:14">
      <c r="A905" s="215">
        <v>13</v>
      </c>
      <c r="B905" s="5"/>
      <c r="C905" s="5" t="s">
        <v>90</v>
      </c>
      <c r="D905" s="5" t="s">
        <v>91</v>
      </c>
      <c r="E905" s="5" t="s">
        <v>12</v>
      </c>
      <c r="F905" s="12" t="s">
        <v>1342</v>
      </c>
      <c r="G905" s="12">
        <v>1</v>
      </c>
      <c r="H905" s="13" t="s">
        <v>74</v>
      </c>
      <c r="I905" s="12">
        <f t="shared" si="151"/>
        <v>1</v>
      </c>
      <c r="J905" s="13" t="s">
        <v>72</v>
      </c>
      <c r="K905" s="30">
        <f t="shared" si="148"/>
        <v>0.33</v>
      </c>
      <c r="L905" s="30" t="s">
        <v>103</v>
      </c>
      <c r="M905" s="15">
        <f t="shared" si="149"/>
        <v>330</v>
      </c>
      <c r="N905" s="13" t="s">
        <v>71</v>
      </c>
    </row>
    <row r="906" spans="1:14">
      <c r="A906" s="215">
        <v>14</v>
      </c>
      <c r="B906" s="5"/>
      <c r="C906" s="5" t="s">
        <v>81</v>
      </c>
      <c r="D906" s="5" t="s">
        <v>82</v>
      </c>
      <c r="E906" s="5" t="s">
        <v>12</v>
      </c>
      <c r="F906" s="12" t="s">
        <v>2421</v>
      </c>
      <c r="G906" s="12">
        <v>1</v>
      </c>
      <c r="H906" s="13" t="s">
        <v>74</v>
      </c>
      <c r="I906" s="12">
        <f t="shared" si="151"/>
        <v>1</v>
      </c>
      <c r="J906" s="13" t="s">
        <v>72</v>
      </c>
      <c r="K906" s="30">
        <f t="shared" si="148"/>
        <v>0.33</v>
      </c>
      <c r="L906" s="30" t="s">
        <v>103</v>
      </c>
      <c r="M906" s="15">
        <f t="shared" si="149"/>
        <v>330</v>
      </c>
      <c r="N906" s="13" t="s">
        <v>71</v>
      </c>
    </row>
    <row r="907" spans="1:14">
      <c r="A907" s="215">
        <v>15</v>
      </c>
      <c r="B907" s="5"/>
      <c r="C907" s="5" t="s">
        <v>11</v>
      </c>
      <c r="D907" s="5" t="s">
        <v>13</v>
      </c>
      <c r="E907" s="5" t="s">
        <v>12</v>
      </c>
      <c r="F907" s="113" t="s">
        <v>2114</v>
      </c>
      <c r="G907" s="12">
        <v>1</v>
      </c>
      <c r="H907" s="13" t="s">
        <v>74</v>
      </c>
      <c r="I907" s="12">
        <f t="shared" si="151"/>
        <v>1</v>
      </c>
      <c r="J907" s="13" t="s">
        <v>72</v>
      </c>
      <c r="K907" s="30">
        <f t="shared" si="148"/>
        <v>0.33</v>
      </c>
      <c r="L907" s="30" t="s">
        <v>103</v>
      </c>
      <c r="M907" s="15">
        <f t="shared" si="149"/>
        <v>330</v>
      </c>
      <c r="N907" s="13" t="s">
        <v>71</v>
      </c>
    </row>
    <row r="908" spans="1:14">
      <c r="A908" s="215">
        <v>16</v>
      </c>
      <c r="B908" s="5"/>
      <c r="C908" s="5" t="s">
        <v>28</v>
      </c>
      <c r="D908" s="5" t="s">
        <v>27</v>
      </c>
      <c r="E908" s="5" t="s">
        <v>12</v>
      </c>
      <c r="F908" s="12" t="s">
        <v>1913</v>
      </c>
      <c r="G908" s="12">
        <v>1</v>
      </c>
      <c r="H908" s="13" t="s">
        <v>74</v>
      </c>
      <c r="I908" s="12">
        <f t="shared" si="151"/>
        <v>1</v>
      </c>
      <c r="J908" s="13" t="s">
        <v>72</v>
      </c>
      <c r="K908" s="30">
        <f t="shared" si="148"/>
        <v>0.33</v>
      </c>
      <c r="L908" s="30" t="s">
        <v>103</v>
      </c>
      <c r="M908" s="15">
        <f t="shared" si="149"/>
        <v>330</v>
      </c>
      <c r="N908" s="13" t="s">
        <v>71</v>
      </c>
    </row>
    <row r="909" spans="1:14">
      <c r="A909" s="215">
        <v>17</v>
      </c>
      <c r="B909" s="5"/>
      <c r="C909" s="102" t="s">
        <v>30</v>
      </c>
      <c r="D909" s="102" t="s">
        <v>29</v>
      </c>
      <c r="E909" s="102" t="s">
        <v>12</v>
      </c>
      <c r="F909" s="137" t="s">
        <v>2422</v>
      </c>
      <c r="G909" s="133">
        <v>3</v>
      </c>
      <c r="H909" s="134" t="s">
        <v>74</v>
      </c>
      <c r="I909" s="133">
        <f t="shared" si="151"/>
        <v>3</v>
      </c>
      <c r="J909" s="134" t="s">
        <v>72</v>
      </c>
      <c r="K909" s="135">
        <f t="shared" si="148"/>
        <v>0.99</v>
      </c>
      <c r="L909" s="135" t="s">
        <v>103</v>
      </c>
      <c r="M909" s="136">
        <f t="shared" si="149"/>
        <v>990</v>
      </c>
      <c r="N909" s="134" t="s">
        <v>71</v>
      </c>
    </row>
    <row r="910" spans="1:14">
      <c r="A910" s="215">
        <v>18</v>
      </c>
      <c r="B910" s="5"/>
      <c r="C910" s="5" t="s">
        <v>32</v>
      </c>
      <c r="D910" s="5" t="s">
        <v>33</v>
      </c>
      <c r="E910" s="5" t="s">
        <v>12</v>
      </c>
      <c r="F910" s="12" t="s">
        <v>2116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>
      <c r="A911" s="215">
        <v>19</v>
      </c>
      <c r="B911" s="5"/>
      <c r="C911" s="5" t="s">
        <v>38</v>
      </c>
      <c r="D911" s="5" t="s">
        <v>37</v>
      </c>
      <c r="E911" s="5" t="s">
        <v>12</v>
      </c>
      <c r="F911" s="12" t="s">
        <v>2423</v>
      </c>
      <c r="G911" s="12">
        <v>2</v>
      </c>
      <c r="H911" s="13" t="s">
        <v>74</v>
      </c>
      <c r="I911" s="12">
        <f t="shared" si="151"/>
        <v>2</v>
      </c>
      <c r="J911" s="13" t="s">
        <v>72</v>
      </c>
      <c r="K911" s="30">
        <f t="shared" si="148"/>
        <v>0.66</v>
      </c>
      <c r="L911" s="30" t="s">
        <v>103</v>
      </c>
      <c r="M911" s="15">
        <f t="shared" si="149"/>
        <v>660</v>
      </c>
      <c r="N911" s="13" t="s">
        <v>71</v>
      </c>
    </row>
    <row r="912" spans="1:14">
      <c r="A912" s="215">
        <v>20</v>
      </c>
      <c r="B912" s="5"/>
      <c r="C912" s="5" t="s">
        <v>40</v>
      </c>
      <c r="D912" s="5" t="s">
        <v>39</v>
      </c>
      <c r="E912" s="5" t="s">
        <v>12</v>
      </c>
      <c r="F912" s="12" t="s">
        <v>2118</v>
      </c>
      <c r="G912" s="12">
        <v>3</v>
      </c>
      <c r="H912" s="13" t="s">
        <v>74</v>
      </c>
      <c r="I912" s="12">
        <f t="shared" si="151"/>
        <v>3</v>
      </c>
      <c r="J912" s="13" t="s">
        <v>72</v>
      </c>
      <c r="K912" s="30">
        <f t="shared" si="148"/>
        <v>0.99</v>
      </c>
      <c r="L912" s="30" t="s">
        <v>103</v>
      </c>
      <c r="M912" s="15">
        <f t="shared" si="149"/>
        <v>990</v>
      </c>
      <c r="N912" s="13" t="s">
        <v>71</v>
      </c>
    </row>
    <row r="913" spans="1:14">
      <c r="A913" s="215">
        <v>21</v>
      </c>
      <c r="B913" s="5"/>
      <c r="C913" s="5" t="s">
        <v>52</v>
      </c>
      <c r="D913" s="5" t="s">
        <v>79</v>
      </c>
      <c r="E913" s="5" t="s">
        <v>12</v>
      </c>
      <c r="F913" s="12" t="s">
        <v>1962</v>
      </c>
      <c r="G913" s="12">
        <v>1</v>
      </c>
      <c r="H913" s="13" t="s">
        <v>74</v>
      </c>
      <c r="I913" s="12">
        <f t="shared" si="151"/>
        <v>1</v>
      </c>
      <c r="J913" s="13" t="s">
        <v>72</v>
      </c>
      <c r="K913" s="30">
        <f t="shared" si="148"/>
        <v>0.33</v>
      </c>
      <c r="L913" s="30" t="s">
        <v>103</v>
      </c>
      <c r="M913" s="15">
        <f t="shared" si="149"/>
        <v>330</v>
      </c>
      <c r="N913" s="13" t="s">
        <v>71</v>
      </c>
    </row>
    <row r="914" spans="1:14">
      <c r="A914" s="215">
        <v>22</v>
      </c>
      <c r="B914" s="5"/>
      <c r="C914" s="102" t="s">
        <v>45</v>
      </c>
      <c r="D914" s="102" t="s">
        <v>44</v>
      </c>
      <c r="E914" s="102" t="s">
        <v>43</v>
      </c>
      <c r="F914" s="119" t="s">
        <v>2119</v>
      </c>
      <c r="G914" s="133">
        <v>0</v>
      </c>
      <c r="H914" s="134" t="s">
        <v>74</v>
      </c>
      <c r="I914" s="133">
        <f>G914*1.5</f>
        <v>0</v>
      </c>
      <c r="J914" s="134" t="s">
        <v>72</v>
      </c>
      <c r="K914" s="135">
        <f t="shared" si="148"/>
        <v>0</v>
      </c>
      <c r="L914" s="135" t="s">
        <v>103</v>
      </c>
      <c r="M914" s="136">
        <f t="shared" si="149"/>
        <v>0</v>
      </c>
      <c r="N914" s="134" t="s">
        <v>71</v>
      </c>
    </row>
    <row r="915" spans="1:14">
      <c r="A915" s="215">
        <v>23</v>
      </c>
      <c r="B915" s="5"/>
      <c r="C915" s="5" t="s">
        <v>1390</v>
      </c>
      <c r="D915" s="5" t="s">
        <v>46</v>
      </c>
      <c r="E915" s="5" t="s">
        <v>43</v>
      </c>
      <c r="F915" s="12" t="s">
        <v>2424</v>
      </c>
      <c r="G915" s="12">
        <v>1</v>
      </c>
      <c r="H915" s="13" t="s">
        <v>74</v>
      </c>
      <c r="I915" s="12">
        <f>G915*1.5</f>
        <v>1.5</v>
      </c>
      <c r="J915" s="13" t="s">
        <v>72</v>
      </c>
      <c r="K915" s="30">
        <f t="shared" si="148"/>
        <v>0.495</v>
      </c>
      <c r="L915" s="30" t="s">
        <v>103</v>
      </c>
      <c r="M915" s="15">
        <f t="shared" si="149"/>
        <v>495</v>
      </c>
      <c r="N915" s="13" t="s">
        <v>71</v>
      </c>
    </row>
    <row r="916" spans="1:14">
      <c r="A916" s="215">
        <v>24</v>
      </c>
      <c r="B916" s="5"/>
      <c r="C916" s="5" t="s">
        <v>42</v>
      </c>
      <c r="D916" s="5" t="s">
        <v>41</v>
      </c>
      <c r="E916" s="5" t="s">
        <v>43</v>
      </c>
      <c r="F916" s="12" t="s">
        <v>1928</v>
      </c>
      <c r="G916" s="12">
        <v>0</v>
      </c>
      <c r="H916" s="13" t="s">
        <v>74</v>
      </c>
      <c r="I916" s="12">
        <f>G916*1.5</f>
        <v>0</v>
      </c>
      <c r="J916" s="13" t="s">
        <v>72</v>
      </c>
      <c r="K916" s="30">
        <f t="shared" si="148"/>
        <v>0</v>
      </c>
      <c r="L916" s="30" t="s">
        <v>103</v>
      </c>
      <c r="M916" s="15">
        <f t="shared" si="149"/>
        <v>0</v>
      </c>
      <c r="N916" s="13" t="s">
        <v>71</v>
      </c>
    </row>
    <row r="917" spans="1:14">
      <c r="A917" s="215">
        <v>25</v>
      </c>
      <c r="B917" s="5"/>
      <c r="C917" s="5" t="s">
        <v>1168</v>
      </c>
      <c r="D917" s="5"/>
      <c r="E917" s="5" t="s">
        <v>12</v>
      </c>
      <c r="F917" s="12" t="s">
        <v>1952</v>
      </c>
      <c r="G917" s="12">
        <v>1</v>
      </c>
      <c r="H917" s="13" t="s">
        <v>74</v>
      </c>
      <c r="I917" s="12">
        <f>G917*4</f>
        <v>4</v>
      </c>
      <c r="J917" s="13" t="s">
        <v>72</v>
      </c>
      <c r="K917" s="30">
        <f t="shared" si="148"/>
        <v>1.32</v>
      </c>
      <c r="L917" s="30" t="s">
        <v>103</v>
      </c>
      <c r="M917" s="15">
        <f t="shared" si="149"/>
        <v>1320</v>
      </c>
      <c r="N917" s="13" t="s">
        <v>71</v>
      </c>
    </row>
    <row r="918" spans="1:14">
      <c r="A918" s="215">
        <v>26</v>
      </c>
      <c r="B918" s="5"/>
      <c r="C918" s="5" t="s">
        <v>1931</v>
      </c>
      <c r="D918" s="5"/>
      <c r="E918" s="5" t="s">
        <v>12</v>
      </c>
      <c r="F918" s="12" t="s">
        <v>990</v>
      </c>
      <c r="G918" s="12">
        <v>1</v>
      </c>
      <c r="H918" s="13" t="s">
        <v>74</v>
      </c>
      <c r="I918" s="12">
        <f t="shared" ref="I918" si="152">G918*1.5</f>
        <v>1.5</v>
      </c>
      <c r="J918" s="13" t="s">
        <v>72</v>
      </c>
      <c r="K918" s="30">
        <f t="shared" si="148"/>
        <v>0.495</v>
      </c>
      <c r="L918" s="30" t="s">
        <v>103</v>
      </c>
      <c r="M918" s="15">
        <f t="shared" si="149"/>
        <v>495</v>
      </c>
      <c r="N918" s="13" t="s">
        <v>71</v>
      </c>
    </row>
    <row r="919" spans="1:14">
      <c r="A919" s="215">
        <v>27</v>
      </c>
      <c r="B919" s="5"/>
      <c r="C919" s="5" t="s">
        <v>1919</v>
      </c>
      <c r="D919" s="5"/>
      <c r="E919" s="5" t="s">
        <v>12</v>
      </c>
      <c r="F919" s="12" t="s">
        <v>505</v>
      </c>
      <c r="G919" s="12">
        <v>1</v>
      </c>
      <c r="H919" s="13" t="s">
        <v>74</v>
      </c>
      <c r="I919" s="12">
        <f>G919*1</f>
        <v>1</v>
      </c>
      <c r="J919" s="13" t="s">
        <v>72</v>
      </c>
      <c r="K919" s="30">
        <f t="shared" si="148"/>
        <v>0.33</v>
      </c>
      <c r="L919" s="30" t="s">
        <v>103</v>
      </c>
      <c r="M919" s="15">
        <f t="shared" si="149"/>
        <v>330</v>
      </c>
      <c r="N919" s="13" t="s">
        <v>71</v>
      </c>
    </row>
    <row r="920" spans="1:14">
      <c r="A920" s="215">
        <v>28</v>
      </c>
      <c r="B920" s="5"/>
      <c r="C920" s="5" t="s">
        <v>832</v>
      </c>
      <c r="D920" s="5"/>
      <c r="E920" s="5" t="s">
        <v>12</v>
      </c>
      <c r="F920" s="12" t="s">
        <v>1920</v>
      </c>
      <c r="G920" s="12">
        <v>1</v>
      </c>
      <c r="H920" s="13" t="s">
        <v>74</v>
      </c>
      <c r="I920" s="12">
        <f>G920*1</f>
        <v>1</v>
      </c>
      <c r="J920" s="13" t="s">
        <v>72</v>
      </c>
      <c r="K920" s="30">
        <f t="shared" si="148"/>
        <v>0.33</v>
      </c>
      <c r="L920" s="30" t="s">
        <v>103</v>
      </c>
      <c r="M920" s="15">
        <f t="shared" si="149"/>
        <v>330</v>
      </c>
      <c r="N920" s="13" t="s">
        <v>71</v>
      </c>
    </row>
    <row r="921" spans="1:14">
      <c r="A921" s="215">
        <v>29</v>
      </c>
      <c r="B921" s="5"/>
      <c r="C921" s="5" t="s">
        <v>1114</v>
      </c>
      <c r="D921" s="5"/>
      <c r="E921" s="5" t="s">
        <v>12</v>
      </c>
      <c r="F921" s="103" t="s">
        <v>322</v>
      </c>
      <c r="G921" s="12">
        <v>1</v>
      </c>
      <c r="H921" s="13" t="s">
        <v>74</v>
      </c>
      <c r="I921" s="12">
        <f>G921*1</f>
        <v>1</v>
      </c>
      <c r="J921" s="13" t="s">
        <v>72</v>
      </c>
      <c r="K921" s="30">
        <f t="shared" si="148"/>
        <v>0.33</v>
      </c>
      <c r="L921" s="30" t="s">
        <v>103</v>
      </c>
      <c r="M921" s="15">
        <f t="shared" si="149"/>
        <v>330</v>
      </c>
      <c r="N921" s="13" t="s">
        <v>71</v>
      </c>
    </row>
    <row r="922" spans="1:14">
      <c r="A922" s="215">
        <v>30</v>
      </c>
      <c r="B922" s="5"/>
      <c r="C922" s="5" t="s">
        <v>126</v>
      </c>
      <c r="D922" s="5"/>
      <c r="E922" s="5" t="s">
        <v>43</v>
      </c>
      <c r="F922" s="12" t="s">
        <v>2017</v>
      </c>
      <c r="G922" s="12">
        <v>2</v>
      </c>
      <c r="H922" s="13" t="s">
        <v>74</v>
      </c>
      <c r="I922" s="12">
        <f t="shared" ref="I922" si="153">G922*4</f>
        <v>8</v>
      </c>
      <c r="J922" s="13" t="s">
        <v>72</v>
      </c>
      <c r="K922" s="30">
        <f t="shared" si="148"/>
        <v>2.64</v>
      </c>
      <c r="L922" s="30" t="s">
        <v>103</v>
      </c>
      <c r="M922" s="15">
        <f t="shared" si="149"/>
        <v>2640</v>
      </c>
      <c r="N922" s="13" t="s">
        <v>71</v>
      </c>
    </row>
    <row r="923" spans="1:14">
      <c r="A923" s="215">
        <v>31</v>
      </c>
      <c r="B923" s="5"/>
      <c r="C923" s="5" t="s">
        <v>893</v>
      </c>
      <c r="D923" s="5"/>
      <c r="E923" s="5" t="s">
        <v>12</v>
      </c>
      <c r="F923" s="12" t="s">
        <v>220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215">
        <v>32</v>
      </c>
      <c r="B924" s="5"/>
      <c r="C924" s="5" t="s">
        <v>1193</v>
      </c>
      <c r="D924" s="5"/>
      <c r="E924" s="5" t="s">
        <v>43</v>
      </c>
      <c r="F924" s="12" t="s">
        <v>218</v>
      </c>
      <c r="G924" s="12">
        <v>1</v>
      </c>
      <c r="H924" s="13" t="s">
        <v>74</v>
      </c>
      <c r="I924" s="12">
        <f>G924*1</f>
        <v>1</v>
      </c>
      <c r="J924" s="13" t="s">
        <v>72</v>
      </c>
      <c r="K924" s="30">
        <f t="shared" si="148"/>
        <v>0.33</v>
      </c>
      <c r="L924" s="30" t="s">
        <v>103</v>
      </c>
      <c r="M924" s="15">
        <f t="shared" si="149"/>
        <v>330</v>
      </c>
      <c r="N924" s="13" t="s">
        <v>71</v>
      </c>
    </row>
    <row r="925" spans="1:14">
      <c r="A925" s="215">
        <v>33</v>
      </c>
      <c r="B925" s="5"/>
      <c r="C925" s="5" t="s">
        <v>686</v>
      </c>
      <c r="D925" s="5"/>
      <c r="E925" s="5" t="s">
        <v>12</v>
      </c>
      <c r="F925" s="12" t="s">
        <v>795</v>
      </c>
      <c r="G925" s="12">
        <v>1</v>
      </c>
      <c r="H925" s="13" t="s">
        <v>74</v>
      </c>
      <c r="I925" s="12">
        <f>G925*1.5</f>
        <v>1.5</v>
      </c>
      <c r="J925" s="13" t="s">
        <v>72</v>
      </c>
      <c r="K925" s="30">
        <f t="shared" si="148"/>
        <v>0.495</v>
      </c>
      <c r="L925" s="30" t="s">
        <v>103</v>
      </c>
      <c r="M925" s="15">
        <f t="shared" si="149"/>
        <v>495</v>
      </c>
      <c r="N925" s="13" t="s">
        <v>71</v>
      </c>
    </row>
    <row r="926" spans="1:14">
      <c r="A926" s="215">
        <v>34</v>
      </c>
      <c r="B926" s="5"/>
      <c r="C926" s="5" t="s">
        <v>1929</v>
      </c>
      <c r="D926" s="5"/>
      <c r="E926" s="5" t="s">
        <v>12</v>
      </c>
      <c r="F926" s="12" t="s">
        <v>1930</v>
      </c>
      <c r="G926" s="12">
        <v>1</v>
      </c>
      <c r="H926" s="13" t="s">
        <v>74</v>
      </c>
      <c r="I926" s="12">
        <f>G926*1</f>
        <v>1</v>
      </c>
      <c r="J926" s="13" t="s">
        <v>72</v>
      </c>
      <c r="K926" s="30">
        <f t="shared" si="148"/>
        <v>0.33</v>
      </c>
      <c r="L926" s="30" t="s">
        <v>103</v>
      </c>
      <c r="M926" s="15">
        <f t="shared" si="149"/>
        <v>330</v>
      </c>
      <c r="N926" s="13" t="s">
        <v>71</v>
      </c>
    </row>
    <row r="927" spans="1:14">
      <c r="A927" s="215">
        <v>35</v>
      </c>
      <c r="B927" s="5"/>
      <c r="C927" s="5" t="s">
        <v>52</v>
      </c>
      <c r="D927" s="5"/>
      <c r="E927" s="5" t="s">
        <v>12</v>
      </c>
      <c r="F927" s="5" t="s">
        <v>1918</v>
      </c>
      <c r="G927" s="30">
        <v>4</v>
      </c>
      <c r="H927" s="13" t="s">
        <v>74</v>
      </c>
      <c r="I927" s="12">
        <f>G927*1</f>
        <v>4</v>
      </c>
      <c r="J927" s="13" t="s">
        <v>72</v>
      </c>
      <c r="K927" s="30">
        <f t="shared" si="148"/>
        <v>1.32</v>
      </c>
      <c r="L927" s="30" t="s">
        <v>103</v>
      </c>
      <c r="M927" s="15">
        <f t="shared" si="149"/>
        <v>1320</v>
      </c>
      <c r="N927" s="13" t="s">
        <v>71</v>
      </c>
    </row>
    <row r="928" spans="1:14">
      <c r="A928" s="215">
        <v>36</v>
      </c>
      <c r="B928" s="5"/>
      <c r="C928" s="5" t="s">
        <v>1916</v>
      </c>
      <c r="D928" s="5"/>
      <c r="E928" s="5" t="s">
        <v>43</v>
      </c>
      <c r="F928" s="5" t="s">
        <v>1917</v>
      </c>
      <c r="G928" s="30">
        <v>1</v>
      </c>
      <c r="H928" s="13" t="s">
        <v>74</v>
      </c>
      <c r="I928" s="12">
        <f>G928*1</f>
        <v>1</v>
      </c>
      <c r="J928" s="13" t="s">
        <v>72</v>
      </c>
      <c r="K928" s="30">
        <f t="shared" si="148"/>
        <v>0.33</v>
      </c>
      <c r="L928" s="30" t="s">
        <v>103</v>
      </c>
      <c r="M928" s="15">
        <f t="shared" si="149"/>
        <v>330</v>
      </c>
      <c r="N928" s="13" t="s">
        <v>71</v>
      </c>
    </row>
    <row r="929" spans="1:14">
      <c r="A929" s="215">
        <v>37</v>
      </c>
      <c r="B929" s="5"/>
      <c r="C929" s="5" t="s">
        <v>49</v>
      </c>
      <c r="D929" s="5" t="s">
        <v>48</v>
      </c>
      <c r="E929" s="5" t="s">
        <v>1369</v>
      </c>
      <c r="F929" s="5" t="s">
        <v>2425</v>
      </c>
      <c r="G929" s="12">
        <v>2</v>
      </c>
      <c r="H929" s="13" t="s">
        <v>74</v>
      </c>
      <c r="I929" s="12">
        <v>4</v>
      </c>
      <c r="J929" s="13" t="s">
        <v>72</v>
      </c>
      <c r="K929" s="12">
        <f t="shared" si="148"/>
        <v>1.32</v>
      </c>
      <c r="L929" s="13" t="s">
        <v>103</v>
      </c>
      <c r="M929" s="12">
        <f t="shared" si="149"/>
        <v>1320</v>
      </c>
      <c r="N929" s="13" t="s">
        <v>71</v>
      </c>
    </row>
    <row r="930" spans="1:14">
      <c r="A930" s="215">
        <v>38</v>
      </c>
      <c r="B930" s="5"/>
      <c r="C930" s="102" t="s">
        <v>1371</v>
      </c>
      <c r="D930" s="102" t="s">
        <v>25</v>
      </c>
      <c r="E930" s="102" t="s">
        <v>1372</v>
      </c>
      <c r="F930" s="160" t="s">
        <v>1375</v>
      </c>
      <c r="G930" s="140">
        <v>0</v>
      </c>
      <c r="H930" s="141" t="s">
        <v>74</v>
      </c>
      <c r="I930" s="140">
        <v>7</v>
      </c>
      <c r="J930" s="141" t="s">
        <v>72</v>
      </c>
      <c r="K930" s="142" t="s">
        <v>1373</v>
      </c>
      <c r="L930" s="141" t="s">
        <v>103</v>
      </c>
      <c r="M930" s="142" t="s">
        <v>1374</v>
      </c>
      <c r="N930" s="141" t="s">
        <v>71</v>
      </c>
    </row>
    <row r="931" spans="1:14">
      <c r="A931" s="281" t="s">
        <v>54</v>
      </c>
      <c r="B931" s="282"/>
      <c r="C931" s="282"/>
      <c r="D931" s="282"/>
      <c r="E931" s="283"/>
      <c r="F931" s="214"/>
      <c r="G931" s="12">
        <f>SUM(G893:G930)</f>
        <v>67</v>
      </c>
      <c r="H931" s="13" t="s">
        <v>74</v>
      </c>
      <c r="I931" s="12">
        <f>SUM(I893:I929)</f>
        <v>218.5</v>
      </c>
      <c r="J931" s="13" t="s">
        <v>72</v>
      </c>
      <c r="K931" s="30">
        <f>I931*0.33</f>
        <v>72.105000000000004</v>
      </c>
      <c r="L931" s="30" t="s">
        <v>103</v>
      </c>
      <c r="M931" s="34">
        <f>SUM(M893:M929)</f>
        <v>72105</v>
      </c>
      <c r="N931" s="13" t="s">
        <v>71</v>
      </c>
    </row>
    <row r="933" spans="1:14">
      <c r="A933" s="286" t="s">
        <v>1932</v>
      </c>
      <c r="B933" s="286" t="s">
        <v>0</v>
      </c>
      <c r="C933" s="286" t="s">
        <v>2</v>
      </c>
      <c r="D933" s="286" t="s">
        <v>4</v>
      </c>
      <c r="E933" s="286" t="s">
        <v>1</v>
      </c>
      <c r="F933" s="286" t="s">
        <v>280</v>
      </c>
      <c r="G933" s="288" t="s">
        <v>5</v>
      </c>
      <c r="H933" s="289"/>
      <c r="I933" s="288" t="s">
        <v>6</v>
      </c>
      <c r="J933" s="289"/>
      <c r="K933" s="288" t="s">
        <v>101</v>
      </c>
      <c r="L933" s="289"/>
      <c r="M933" s="288" t="s">
        <v>102</v>
      </c>
      <c r="N933" s="289"/>
    </row>
    <row r="934" spans="1:14">
      <c r="A934" s="287"/>
      <c r="B934" s="287"/>
      <c r="C934" s="287"/>
      <c r="D934" s="287"/>
      <c r="E934" s="287"/>
      <c r="F934" s="287"/>
      <c r="G934" s="290"/>
      <c r="H934" s="291"/>
      <c r="I934" s="290"/>
      <c r="J934" s="291"/>
      <c r="K934" s="290"/>
      <c r="L934" s="291"/>
      <c r="M934" s="290"/>
      <c r="N934" s="291"/>
    </row>
    <row r="935" spans="1:14">
      <c r="A935" s="163">
        <v>1</v>
      </c>
      <c r="B935" s="16" t="s">
        <v>212</v>
      </c>
      <c r="C935" s="5" t="s">
        <v>3</v>
      </c>
      <c r="D935" s="5" t="s">
        <v>7</v>
      </c>
      <c r="E935" s="5" t="s">
        <v>8</v>
      </c>
      <c r="F935" s="12" t="s">
        <v>2326</v>
      </c>
      <c r="G935" s="12">
        <v>4</v>
      </c>
      <c r="H935" s="13" t="s">
        <v>74</v>
      </c>
      <c r="I935" s="12">
        <f t="shared" ref="I935:I937" si="154">G935*6</f>
        <v>24</v>
      </c>
      <c r="J935" s="13" t="s">
        <v>72</v>
      </c>
      <c r="K935" s="30">
        <f t="shared" ref="K935:K971" si="155">I935*0.33</f>
        <v>7.92</v>
      </c>
      <c r="L935" s="30" t="s">
        <v>103</v>
      </c>
      <c r="M935" s="15">
        <f t="shared" ref="M935:M971" si="156">K935*1000</f>
        <v>7920</v>
      </c>
      <c r="N935" s="13" t="s">
        <v>71</v>
      </c>
    </row>
    <row r="936" spans="1:14">
      <c r="A936" s="163">
        <v>2</v>
      </c>
      <c r="B936" s="162">
        <v>43700</v>
      </c>
      <c r="C936" s="5" t="s">
        <v>56</v>
      </c>
      <c r="D936" s="5" t="s">
        <v>93</v>
      </c>
      <c r="E936" s="5" t="s">
        <v>8</v>
      </c>
      <c r="F936" s="93" t="s">
        <v>2430</v>
      </c>
      <c r="G936" s="12">
        <v>2</v>
      </c>
      <c r="H936" s="13" t="s">
        <v>74</v>
      </c>
      <c r="I936" s="12">
        <f t="shared" si="154"/>
        <v>12</v>
      </c>
      <c r="J936" s="13" t="s">
        <v>72</v>
      </c>
      <c r="K936" s="30">
        <f t="shared" si="155"/>
        <v>3.96</v>
      </c>
      <c r="L936" s="30" t="s">
        <v>103</v>
      </c>
      <c r="M936" s="15">
        <f t="shared" si="156"/>
        <v>3960</v>
      </c>
      <c r="N936" s="13" t="s">
        <v>71</v>
      </c>
    </row>
    <row r="937" spans="1:14">
      <c r="A937" s="163">
        <v>3</v>
      </c>
      <c r="B937" s="5"/>
      <c r="C937" s="5" t="s">
        <v>15</v>
      </c>
      <c r="D937" s="5" t="s">
        <v>647</v>
      </c>
      <c r="E937" s="5" t="s">
        <v>8</v>
      </c>
      <c r="F937" s="12" t="s">
        <v>2123</v>
      </c>
      <c r="G937" s="12">
        <v>0</v>
      </c>
      <c r="H937" s="13" t="s">
        <v>74</v>
      </c>
      <c r="I937" s="12">
        <f t="shared" si="154"/>
        <v>0</v>
      </c>
      <c r="J937" s="13" t="s">
        <v>72</v>
      </c>
      <c r="K937" s="30">
        <f t="shared" si="155"/>
        <v>0</v>
      </c>
      <c r="L937" s="30" t="s">
        <v>103</v>
      </c>
      <c r="M937" s="15">
        <f t="shared" si="156"/>
        <v>0</v>
      </c>
      <c r="N937" s="13" t="s">
        <v>71</v>
      </c>
    </row>
    <row r="938" spans="1:14">
      <c r="A938" s="163">
        <v>4</v>
      </c>
      <c r="B938" s="5"/>
      <c r="C938" s="5" t="s">
        <v>17</v>
      </c>
      <c r="D938" s="5" t="s">
        <v>16</v>
      </c>
      <c r="E938" s="5" t="s">
        <v>8</v>
      </c>
      <c r="F938" s="12" t="s">
        <v>2426</v>
      </c>
      <c r="G938" s="12">
        <v>4</v>
      </c>
      <c r="H938" s="13" t="s">
        <v>74</v>
      </c>
      <c r="I938" s="12">
        <f>G938*F4319</f>
        <v>0</v>
      </c>
      <c r="J938" s="13" t="s">
        <v>72</v>
      </c>
      <c r="K938" s="30">
        <f t="shared" si="155"/>
        <v>0</v>
      </c>
      <c r="L938" s="30" t="s">
        <v>103</v>
      </c>
      <c r="M938" s="15">
        <f t="shared" si="156"/>
        <v>0</v>
      </c>
      <c r="N938" s="13" t="s">
        <v>71</v>
      </c>
    </row>
    <row r="939" spans="1:14">
      <c r="A939" s="163">
        <v>5</v>
      </c>
      <c r="B939" s="5"/>
      <c r="C939" s="5" t="s">
        <v>251</v>
      </c>
      <c r="D939" s="5" t="s">
        <v>18</v>
      </c>
      <c r="E939" s="5" t="s">
        <v>8</v>
      </c>
      <c r="F939" s="12" t="s">
        <v>2125</v>
      </c>
      <c r="G939" s="12">
        <v>4</v>
      </c>
      <c r="H939" s="13" t="s">
        <v>74</v>
      </c>
      <c r="I939" s="12">
        <f t="shared" ref="I939:I943" si="157">G939*6</f>
        <v>24</v>
      </c>
      <c r="J939" s="13" t="s">
        <v>72</v>
      </c>
      <c r="K939" s="30">
        <f t="shared" si="155"/>
        <v>7.92</v>
      </c>
      <c r="L939" s="30" t="s">
        <v>103</v>
      </c>
      <c r="M939" s="15">
        <f t="shared" si="156"/>
        <v>7920</v>
      </c>
      <c r="N939" s="13" t="s">
        <v>71</v>
      </c>
    </row>
    <row r="940" spans="1:14">
      <c r="A940" s="163">
        <v>6</v>
      </c>
      <c r="B940" s="5"/>
      <c r="C940" s="9" t="s">
        <v>52</v>
      </c>
      <c r="D940" s="9" t="s">
        <v>51</v>
      </c>
      <c r="E940" s="9" t="s">
        <v>8</v>
      </c>
      <c r="F940" s="201" t="s">
        <v>2427</v>
      </c>
      <c r="G940" s="12">
        <v>4</v>
      </c>
      <c r="H940" s="13" t="s">
        <v>74</v>
      </c>
      <c r="I940" s="12">
        <f t="shared" si="157"/>
        <v>24</v>
      </c>
      <c r="J940" s="13" t="s">
        <v>72</v>
      </c>
      <c r="K940" s="30">
        <f t="shared" si="155"/>
        <v>7.92</v>
      </c>
      <c r="L940" s="30" t="s">
        <v>103</v>
      </c>
      <c r="M940" s="15">
        <f t="shared" si="156"/>
        <v>7920</v>
      </c>
      <c r="N940" s="13" t="s">
        <v>71</v>
      </c>
    </row>
    <row r="941" spans="1:14">
      <c r="A941" s="163">
        <v>7</v>
      </c>
      <c r="B941" s="5"/>
      <c r="C941" s="5" t="s">
        <v>10</v>
      </c>
      <c r="D941" s="5" t="s">
        <v>93</v>
      </c>
      <c r="E941" s="5" t="s">
        <v>8</v>
      </c>
      <c r="F941" s="12" t="s">
        <v>2074</v>
      </c>
      <c r="G941" s="12">
        <v>5</v>
      </c>
      <c r="H941" s="13" t="s">
        <v>74</v>
      </c>
      <c r="I941" s="12">
        <f t="shared" si="157"/>
        <v>30</v>
      </c>
      <c r="J941" s="13" t="s">
        <v>72</v>
      </c>
      <c r="K941" s="30">
        <f t="shared" si="155"/>
        <v>9.9</v>
      </c>
      <c r="L941" s="30" t="s">
        <v>103</v>
      </c>
      <c r="M941" s="15">
        <f t="shared" si="156"/>
        <v>9900</v>
      </c>
      <c r="N941" s="13" t="s">
        <v>71</v>
      </c>
    </row>
    <row r="942" spans="1:14">
      <c r="A942" s="215">
        <v>8</v>
      </c>
      <c r="B942" s="5"/>
      <c r="C942" s="102" t="s">
        <v>26</v>
      </c>
      <c r="D942" s="102" t="s">
        <v>89</v>
      </c>
      <c r="E942" s="102" t="s">
        <v>8</v>
      </c>
      <c r="F942" s="119" t="s">
        <v>2127</v>
      </c>
      <c r="G942" s="133">
        <v>5</v>
      </c>
      <c r="H942" s="134" t="s">
        <v>74</v>
      </c>
      <c r="I942" s="133">
        <f t="shared" si="157"/>
        <v>30</v>
      </c>
      <c r="J942" s="134" t="s">
        <v>72</v>
      </c>
      <c r="K942" s="30">
        <f t="shared" si="155"/>
        <v>9.9</v>
      </c>
      <c r="L942" s="135" t="s">
        <v>103</v>
      </c>
      <c r="M942" s="136">
        <f t="shared" si="156"/>
        <v>9900</v>
      </c>
      <c r="N942" s="134" t="s">
        <v>71</v>
      </c>
    </row>
    <row r="943" spans="1:14">
      <c r="A943" s="215">
        <v>9</v>
      </c>
      <c r="B943" s="5"/>
      <c r="C943" s="5" t="s">
        <v>94</v>
      </c>
      <c r="D943" s="5" t="s">
        <v>95</v>
      </c>
      <c r="E943" s="5" t="s">
        <v>8</v>
      </c>
      <c r="F943" s="113" t="s">
        <v>75</v>
      </c>
      <c r="G943" s="12">
        <v>0</v>
      </c>
      <c r="H943" s="13" t="s">
        <v>74</v>
      </c>
      <c r="I943" s="12">
        <f t="shared" si="157"/>
        <v>0</v>
      </c>
      <c r="J943" s="13" t="s">
        <v>72</v>
      </c>
      <c r="K943" s="30">
        <f t="shared" si="155"/>
        <v>0</v>
      </c>
      <c r="L943" s="30" t="s">
        <v>103</v>
      </c>
      <c r="M943" s="15">
        <f t="shared" si="156"/>
        <v>0</v>
      </c>
      <c r="N943" s="13" t="s">
        <v>71</v>
      </c>
    </row>
    <row r="944" spans="1:14">
      <c r="A944" s="215">
        <v>10</v>
      </c>
      <c r="B944" s="5"/>
      <c r="C944" s="5" t="s">
        <v>190</v>
      </c>
      <c r="D944" s="5" t="s">
        <v>20</v>
      </c>
      <c r="E944" s="5" t="s">
        <v>173</v>
      </c>
      <c r="F944" s="113" t="s">
        <v>2429</v>
      </c>
      <c r="G944" s="12">
        <v>1</v>
      </c>
      <c r="H944" s="13" t="s">
        <v>74</v>
      </c>
      <c r="I944" s="12">
        <f>G944*7</f>
        <v>7</v>
      </c>
      <c r="J944" s="13" t="s">
        <v>72</v>
      </c>
      <c r="K944" s="30">
        <f t="shared" si="155"/>
        <v>2.31</v>
      </c>
      <c r="L944" s="30" t="s">
        <v>103</v>
      </c>
      <c r="M944" s="15">
        <f t="shared" si="156"/>
        <v>2310</v>
      </c>
      <c r="N944" s="13" t="s">
        <v>71</v>
      </c>
    </row>
    <row r="945" spans="1:14">
      <c r="A945" s="215">
        <v>11</v>
      </c>
      <c r="B945" s="5"/>
      <c r="C945" s="5" t="s">
        <v>34</v>
      </c>
      <c r="D945" s="5" t="s">
        <v>134</v>
      </c>
      <c r="E945" s="5" t="s">
        <v>173</v>
      </c>
      <c r="F945" s="12" t="s">
        <v>2428</v>
      </c>
      <c r="G945" s="12">
        <v>1</v>
      </c>
      <c r="H945" s="13" t="s">
        <v>74</v>
      </c>
      <c r="I945" s="12">
        <f>G945*7</f>
        <v>7</v>
      </c>
      <c r="J945" s="13" t="s">
        <v>72</v>
      </c>
      <c r="K945" s="30">
        <f t="shared" si="155"/>
        <v>2.31</v>
      </c>
      <c r="L945" s="30" t="s">
        <v>103</v>
      </c>
      <c r="M945" s="15">
        <f t="shared" si="156"/>
        <v>2310</v>
      </c>
      <c r="N945" s="13" t="s">
        <v>71</v>
      </c>
    </row>
    <row r="946" spans="1:14">
      <c r="A946" s="215">
        <v>12</v>
      </c>
      <c r="B946" s="5"/>
      <c r="C946" s="5" t="s">
        <v>23</v>
      </c>
      <c r="D946" s="5" t="s">
        <v>136</v>
      </c>
      <c r="E946" s="5" t="s">
        <v>12</v>
      </c>
      <c r="F946" s="5" t="s">
        <v>2129</v>
      </c>
      <c r="G946" s="12">
        <v>3</v>
      </c>
      <c r="H946" s="13" t="s">
        <v>74</v>
      </c>
      <c r="I946" s="12">
        <f t="shared" ref="I946:I955" si="158">G946*1</f>
        <v>3</v>
      </c>
      <c r="J946" s="13" t="s">
        <v>72</v>
      </c>
      <c r="K946" s="30">
        <f t="shared" si="155"/>
        <v>0.99</v>
      </c>
      <c r="L946" s="30" t="s">
        <v>103</v>
      </c>
      <c r="M946" s="15">
        <f t="shared" si="156"/>
        <v>990</v>
      </c>
      <c r="N946" s="13" t="s">
        <v>71</v>
      </c>
    </row>
    <row r="947" spans="1:14">
      <c r="A947" s="215">
        <v>13</v>
      </c>
      <c r="B947" s="5"/>
      <c r="C947" s="5" t="s">
        <v>90</v>
      </c>
      <c r="D947" s="5" t="s">
        <v>91</v>
      </c>
      <c r="E947" s="5" t="s">
        <v>12</v>
      </c>
      <c r="F947" s="12" t="s">
        <v>1342</v>
      </c>
      <c r="G947" s="12">
        <v>0</v>
      </c>
      <c r="H947" s="13" t="s">
        <v>74</v>
      </c>
      <c r="I947" s="12">
        <f t="shared" si="158"/>
        <v>0</v>
      </c>
      <c r="J947" s="13" t="s">
        <v>72</v>
      </c>
      <c r="K947" s="30">
        <f t="shared" si="155"/>
        <v>0</v>
      </c>
      <c r="L947" s="30" t="s">
        <v>103</v>
      </c>
      <c r="M947" s="15">
        <f t="shared" si="156"/>
        <v>0</v>
      </c>
      <c r="N947" s="13" t="s">
        <v>71</v>
      </c>
    </row>
    <row r="948" spans="1:14">
      <c r="A948" s="215">
        <v>14</v>
      </c>
      <c r="B948" s="5"/>
      <c r="C948" s="5" t="s">
        <v>81</v>
      </c>
      <c r="D948" s="5" t="s">
        <v>82</v>
      </c>
      <c r="E948" s="5" t="s">
        <v>12</v>
      </c>
      <c r="F948" s="12" t="s">
        <v>2130</v>
      </c>
      <c r="G948" s="12">
        <v>0</v>
      </c>
      <c r="H948" s="13" t="s">
        <v>74</v>
      </c>
      <c r="I948" s="12">
        <f t="shared" si="158"/>
        <v>0</v>
      </c>
      <c r="J948" s="13" t="s">
        <v>72</v>
      </c>
      <c r="K948" s="30">
        <f t="shared" si="155"/>
        <v>0</v>
      </c>
      <c r="L948" s="30" t="s">
        <v>103</v>
      </c>
      <c r="M948" s="15">
        <f t="shared" si="156"/>
        <v>0</v>
      </c>
      <c r="N948" s="13" t="s">
        <v>71</v>
      </c>
    </row>
    <row r="949" spans="1:14">
      <c r="A949" s="215">
        <v>15</v>
      </c>
      <c r="B949" s="5"/>
      <c r="C949" s="5" t="s">
        <v>11</v>
      </c>
      <c r="D949" s="5" t="s">
        <v>13</v>
      </c>
      <c r="E949" s="5" t="s">
        <v>12</v>
      </c>
      <c r="F949" s="113" t="s">
        <v>2431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215">
        <v>16</v>
      </c>
      <c r="B950" s="5"/>
      <c r="C950" s="5" t="s">
        <v>28</v>
      </c>
      <c r="D950" s="5" t="s">
        <v>27</v>
      </c>
      <c r="E950" s="5" t="s">
        <v>12</v>
      </c>
      <c r="F950" s="12" t="s">
        <v>1913</v>
      </c>
      <c r="G950" s="12">
        <v>1</v>
      </c>
      <c r="H950" s="13" t="s">
        <v>74</v>
      </c>
      <c r="I950" s="12">
        <f t="shared" si="158"/>
        <v>1</v>
      </c>
      <c r="J950" s="13" t="s">
        <v>72</v>
      </c>
      <c r="K950" s="30">
        <f t="shared" si="155"/>
        <v>0.33</v>
      </c>
      <c r="L950" s="30" t="s">
        <v>103</v>
      </c>
      <c r="M950" s="15">
        <f t="shared" si="156"/>
        <v>330</v>
      </c>
      <c r="N950" s="13" t="s">
        <v>71</v>
      </c>
    </row>
    <row r="951" spans="1:14">
      <c r="A951" s="215">
        <v>17</v>
      </c>
      <c r="B951" s="5"/>
      <c r="C951" s="102" t="s">
        <v>30</v>
      </c>
      <c r="D951" s="102" t="s">
        <v>29</v>
      </c>
      <c r="E951" s="102" t="s">
        <v>12</v>
      </c>
      <c r="F951" s="133" t="s">
        <v>2131</v>
      </c>
      <c r="G951" s="133">
        <v>0</v>
      </c>
      <c r="H951" s="134" t="s">
        <v>74</v>
      </c>
      <c r="I951" s="133">
        <f t="shared" si="158"/>
        <v>0</v>
      </c>
      <c r="J951" s="134" t="s">
        <v>72</v>
      </c>
      <c r="K951" s="135">
        <f t="shared" si="155"/>
        <v>0</v>
      </c>
      <c r="L951" s="135" t="s">
        <v>103</v>
      </c>
      <c r="M951" s="136">
        <f t="shared" si="156"/>
        <v>0</v>
      </c>
      <c r="N951" s="134" t="s">
        <v>71</v>
      </c>
    </row>
    <row r="952" spans="1:14">
      <c r="A952" s="215">
        <v>18</v>
      </c>
      <c r="B952" s="5"/>
      <c r="C952" s="5" t="s">
        <v>32</v>
      </c>
      <c r="D952" s="5" t="s">
        <v>33</v>
      </c>
      <c r="E952" s="5" t="s">
        <v>12</v>
      </c>
      <c r="F952" s="12" t="s">
        <v>1523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215">
        <v>19</v>
      </c>
      <c r="B953" s="5"/>
      <c r="C953" s="5" t="s">
        <v>38</v>
      </c>
      <c r="D953" s="5" t="s">
        <v>37</v>
      </c>
      <c r="E953" s="5" t="s">
        <v>12</v>
      </c>
      <c r="F953" s="12" t="s">
        <v>2432</v>
      </c>
      <c r="G953" s="12">
        <v>1</v>
      </c>
      <c r="H953" s="13" t="s">
        <v>74</v>
      </c>
      <c r="I953" s="12">
        <f t="shared" si="158"/>
        <v>1</v>
      </c>
      <c r="J953" s="13" t="s">
        <v>72</v>
      </c>
      <c r="K953" s="30">
        <f t="shared" si="155"/>
        <v>0.33</v>
      </c>
      <c r="L953" s="30" t="s">
        <v>103</v>
      </c>
      <c r="M953" s="15">
        <f t="shared" si="156"/>
        <v>330</v>
      </c>
      <c r="N953" s="13" t="s">
        <v>71</v>
      </c>
    </row>
    <row r="954" spans="1:14">
      <c r="A954" s="215">
        <v>20</v>
      </c>
      <c r="B954" s="5"/>
      <c r="C954" s="5" t="s">
        <v>40</v>
      </c>
      <c r="D954" s="5" t="s">
        <v>39</v>
      </c>
      <c r="E954" s="5" t="s">
        <v>12</v>
      </c>
      <c r="F954" s="12" t="s">
        <v>2433</v>
      </c>
      <c r="G954" s="12">
        <v>1</v>
      </c>
      <c r="H954" s="13" t="s">
        <v>74</v>
      </c>
      <c r="I954" s="12">
        <f t="shared" si="158"/>
        <v>1</v>
      </c>
      <c r="J954" s="13" t="s">
        <v>72</v>
      </c>
      <c r="K954" s="30">
        <f t="shared" si="155"/>
        <v>0.33</v>
      </c>
      <c r="L954" s="30" t="s">
        <v>103</v>
      </c>
      <c r="M954" s="15">
        <f t="shared" si="156"/>
        <v>330</v>
      </c>
      <c r="N954" s="13" t="s">
        <v>71</v>
      </c>
    </row>
    <row r="955" spans="1:14">
      <c r="A955" s="215">
        <v>21</v>
      </c>
      <c r="B955" s="5"/>
      <c r="C955" s="5" t="s">
        <v>52</v>
      </c>
      <c r="D955" s="5" t="s">
        <v>79</v>
      </c>
      <c r="E955" s="5" t="s">
        <v>12</v>
      </c>
      <c r="F955" s="12" t="s">
        <v>1962</v>
      </c>
      <c r="G955" s="12">
        <v>1</v>
      </c>
      <c r="H955" s="13" t="s">
        <v>74</v>
      </c>
      <c r="I955" s="12">
        <f t="shared" si="158"/>
        <v>1</v>
      </c>
      <c r="J955" s="13" t="s">
        <v>72</v>
      </c>
      <c r="K955" s="30">
        <f t="shared" si="155"/>
        <v>0.33</v>
      </c>
      <c r="L955" s="30" t="s">
        <v>103</v>
      </c>
      <c r="M955" s="15">
        <f t="shared" si="156"/>
        <v>330</v>
      </c>
      <c r="N955" s="13" t="s">
        <v>71</v>
      </c>
    </row>
    <row r="956" spans="1:14">
      <c r="A956" s="215">
        <v>22</v>
      </c>
      <c r="B956" s="5"/>
      <c r="C956" s="102" t="s">
        <v>45</v>
      </c>
      <c r="D956" s="102" t="s">
        <v>44</v>
      </c>
      <c r="E956" s="102" t="s">
        <v>43</v>
      </c>
      <c r="F956" s="119" t="s">
        <v>2120</v>
      </c>
      <c r="G956" s="133">
        <v>3</v>
      </c>
      <c r="H956" s="134" t="s">
        <v>74</v>
      </c>
      <c r="I956" s="133">
        <f>G956*1.5</f>
        <v>4.5</v>
      </c>
      <c r="J956" s="134" t="s">
        <v>72</v>
      </c>
      <c r="K956" s="135">
        <f t="shared" si="155"/>
        <v>1.4850000000000001</v>
      </c>
      <c r="L956" s="135" t="s">
        <v>103</v>
      </c>
      <c r="M956" s="136">
        <f t="shared" si="156"/>
        <v>1485</v>
      </c>
      <c r="N956" s="134" t="s">
        <v>71</v>
      </c>
    </row>
    <row r="957" spans="1:14">
      <c r="A957" s="215">
        <v>23</v>
      </c>
      <c r="B957" s="5"/>
      <c r="C957" s="5" t="s">
        <v>1390</v>
      </c>
      <c r="D957" s="5" t="s">
        <v>46</v>
      </c>
      <c r="E957" s="5" t="s">
        <v>43</v>
      </c>
      <c r="F957" s="12" t="s">
        <v>2121</v>
      </c>
      <c r="G957" s="12">
        <v>1</v>
      </c>
      <c r="H957" s="13" t="s">
        <v>74</v>
      </c>
      <c r="I957" s="12">
        <f>G957*1.5</f>
        <v>1.5</v>
      </c>
      <c r="J957" s="13" t="s">
        <v>72</v>
      </c>
      <c r="K957" s="30">
        <f t="shared" si="155"/>
        <v>0.495</v>
      </c>
      <c r="L957" s="30" t="s">
        <v>103</v>
      </c>
      <c r="M957" s="15">
        <f t="shared" si="156"/>
        <v>495</v>
      </c>
      <c r="N957" s="13" t="s">
        <v>71</v>
      </c>
    </row>
    <row r="958" spans="1:14">
      <c r="A958" s="215">
        <v>24</v>
      </c>
      <c r="B958" s="5"/>
      <c r="C958" s="5" t="s">
        <v>42</v>
      </c>
      <c r="D958" s="5" t="s">
        <v>41</v>
      </c>
      <c r="E958" s="5" t="s">
        <v>43</v>
      </c>
      <c r="F958" s="12" t="s">
        <v>2434</v>
      </c>
      <c r="G958" s="12">
        <v>1</v>
      </c>
      <c r="H958" s="13" t="s">
        <v>74</v>
      </c>
      <c r="I958" s="12">
        <f>G958*1.5</f>
        <v>1.5</v>
      </c>
      <c r="J958" s="13" t="s">
        <v>72</v>
      </c>
      <c r="K958" s="30">
        <f t="shared" si="155"/>
        <v>0.495</v>
      </c>
      <c r="L958" s="30" t="s">
        <v>103</v>
      </c>
      <c r="M958" s="15">
        <f t="shared" si="156"/>
        <v>495</v>
      </c>
      <c r="N958" s="13" t="s">
        <v>71</v>
      </c>
    </row>
    <row r="959" spans="1:14">
      <c r="A959" s="215">
        <v>25</v>
      </c>
      <c r="B959" s="5"/>
      <c r="C959" s="5" t="s">
        <v>1168</v>
      </c>
      <c r="D959" s="5"/>
      <c r="E959" s="5" t="s">
        <v>12</v>
      </c>
      <c r="F959" s="12" t="s">
        <v>1106</v>
      </c>
      <c r="G959" s="12">
        <v>1</v>
      </c>
      <c r="H959" s="13" t="s">
        <v>74</v>
      </c>
      <c r="I959" s="12">
        <f>G959*4</f>
        <v>4</v>
      </c>
      <c r="J959" s="13" t="s">
        <v>72</v>
      </c>
      <c r="K959" s="30">
        <f t="shared" si="155"/>
        <v>1.32</v>
      </c>
      <c r="L959" s="30" t="s">
        <v>103</v>
      </c>
      <c r="M959" s="15">
        <f t="shared" si="156"/>
        <v>1320</v>
      </c>
      <c r="N959" s="13" t="s">
        <v>71</v>
      </c>
    </row>
    <row r="960" spans="1:14">
      <c r="A960" s="215">
        <v>26</v>
      </c>
      <c r="B960" s="5"/>
      <c r="C960" s="5" t="s">
        <v>1931</v>
      </c>
      <c r="D960" s="5"/>
      <c r="E960" s="5" t="s">
        <v>12</v>
      </c>
      <c r="F960" s="12" t="s">
        <v>990</v>
      </c>
      <c r="G960" s="12">
        <v>1</v>
      </c>
      <c r="H960" s="13" t="s">
        <v>74</v>
      </c>
      <c r="I960" s="12">
        <f t="shared" ref="I960" si="159">G960*1.5</f>
        <v>1.5</v>
      </c>
      <c r="J960" s="13" t="s">
        <v>72</v>
      </c>
      <c r="K960" s="30">
        <f t="shared" si="155"/>
        <v>0.495</v>
      </c>
      <c r="L960" s="30" t="s">
        <v>103</v>
      </c>
      <c r="M960" s="15">
        <f t="shared" si="156"/>
        <v>495</v>
      </c>
      <c r="N960" s="13" t="s">
        <v>71</v>
      </c>
    </row>
    <row r="961" spans="1:14">
      <c r="A961" s="215">
        <v>27</v>
      </c>
      <c r="B961" s="5"/>
      <c r="C961" s="5" t="s">
        <v>1919</v>
      </c>
      <c r="D961" s="5"/>
      <c r="E961" s="5" t="s">
        <v>12</v>
      </c>
      <c r="F961" s="12" t="s">
        <v>505</v>
      </c>
      <c r="G961" s="12">
        <v>1</v>
      </c>
      <c r="H961" s="13" t="s">
        <v>74</v>
      </c>
      <c r="I961" s="12">
        <f>G961*1</f>
        <v>1</v>
      </c>
      <c r="J961" s="13" t="s">
        <v>72</v>
      </c>
      <c r="K961" s="30">
        <f t="shared" si="155"/>
        <v>0.33</v>
      </c>
      <c r="L961" s="30" t="s">
        <v>103</v>
      </c>
      <c r="M961" s="15">
        <f t="shared" si="156"/>
        <v>330</v>
      </c>
      <c r="N961" s="13" t="s">
        <v>71</v>
      </c>
    </row>
    <row r="962" spans="1:14">
      <c r="A962" s="215">
        <v>28</v>
      </c>
      <c r="B962" s="5"/>
      <c r="C962" s="5" t="s">
        <v>832</v>
      </c>
      <c r="D962" s="5"/>
      <c r="E962" s="5" t="s">
        <v>12</v>
      </c>
      <c r="F962" s="12" t="s">
        <v>1920</v>
      </c>
      <c r="G962" s="12">
        <v>1</v>
      </c>
      <c r="H962" s="13" t="s">
        <v>74</v>
      </c>
      <c r="I962" s="12">
        <f>G962*1</f>
        <v>1</v>
      </c>
      <c r="J962" s="13" t="s">
        <v>72</v>
      </c>
      <c r="K962" s="30">
        <f t="shared" si="155"/>
        <v>0.33</v>
      </c>
      <c r="L962" s="30" t="s">
        <v>103</v>
      </c>
      <c r="M962" s="15">
        <f t="shared" si="156"/>
        <v>330</v>
      </c>
      <c r="N962" s="13" t="s">
        <v>71</v>
      </c>
    </row>
    <row r="963" spans="1:14">
      <c r="A963" s="215">
        <v>29</v>
      </c>
      <c r="B963" s="5"/>
      <c r="C963" s="5" t="s">
        <v>1114</v>
      </c>
      <c r="D963" s="5"/>
      <c r="E963" s="5" t="s">
        <v>12</v>
      </c>
      <c r="F963" s="103" t="s">
        <v>322</v>
      </c>
      <c r="G963" s="12">
        <v>1</v>
      </c>
      <c r="H963" s="13" t="s">
        <v>74</v>
      </c>
      <c r="I963" s="12">
        <f>G963*1</f>
        <v>1</v>
      </c>
      <c r="J963" s="13" t="s">
        <v>72</v>
      </c>
      <c r="K963" s="30">
        <f t="shared" si="155"/>
        <v>0.33</v>
      </c>
      <c r="L963" s="30" t="s">
        <v>103</v>
      </c>
      <c r="M963" s="15">
        <f t="shared" si="156"/>
        <v>330</v>
      </c>
      <c r="N963" s="13" t="s">
        <v>71</v>
      </c>
    </row>
    <row r="964" spans="1:14">
      <c r="A964" s="215">
        <v>30</v>
      </c>
      <c r="B964" s="5"/>
      <c r="C964" s="5" t="s">
        <v>126</v>
      </c>
      <c r="D964" s="5"/>
      <c r="E964" s="5" t="s">
        <v>43</v>
      </c>
      <c r="F964" s="12" t="s">
        <v>271</v>
      </c>
      <c r="G964" s="12">
        <v>1</v>
      </c>
      <c r="H964" s="13" t="s">
        <v>74</v>
      </c>
      <c r="I964" s="12">
        <f t="shared" ref="I964" si="160">G964*4</f>
        <v>4</v>
      </c>
      <c r="J964" s="13" t="s">
        <v>72</v>
      </c>
      <c r="K964" s="30">
        <f t="shared" si="155"/>
        <v>1.32</v>
      </c>
      <c r="L964" s="30" t="s">
        <v>103</v>
      </c>
      <c r="M964" s="15">
        <f t="shared" si="156"/>
        <v>1320</v>
      </c>
      <c r="N964" s="13" t="s">
        <v>71</v>
      </c>
    </row>
    <row r="965" spans="1:14">
      <c r="A965" s="215">
        <v>31</v>
      </c>
      <c r="B965" s="5"/>
      <c r="C965" s="5" t="s">
        <v>893</v>
      </c>
      <c r="D965" s="5"/>
      <c r="E965" s="5" t="s">
        <v>12</v>
      </c>
      <c r="F965" s="12" t="s">
        <v>220</v>
      </c>
      <c r="G965" s="12">
        <v>1</v>
      </c>
      <c r="H965" s="13" t="s">
        <v>74</v>
      </c>
      <c r="I965" s="12">
        <f>G965*1</f>
        <v>1</v>
      </c>
      <c r="J965" s="13" t="s">
        <v>72</v>
      </c>
      <c r="K965" s="30">
        <f t="shared" si="155"/>
        <v>0.33</v>
      </c>
      <c r="L965" s="30" t="s">
        <v>103</v>
      </c>
      <c r="M965" s="15">
        <f t="shared" si="156"/>
        <v>330</v>
      </c>
      <c r="N965" s="13" t="s">
        <v>71</v>
      </c>
    </row>
    <row r="966" spans="1:14">
      <c r="A966" s="215">
        <v>32</v>
      </c>
      <c r="B966" s="5"/>
      <c r="C966" s="5" t="s">
        <v>1193</v>
      </c>
      <c r="D966" s="5"/>
      <c r="E966" s="5" t="s">
        <v>43</v>
      </c>
      <c r="F966" s="12" t="s">
        <v>218</v>
      </c>
      <c r="G966" s="12">
        <v>1</v>
      </c>
      <c r="H966" s="13" t="s">
        <v>74</v>
      </c>
      <c r="I966" s="12">
        <f>G966*1</f>
        <v>1</v>
      </c>
      <c r="J966" s="13" t="s">
        <v>72</v>
      </c>
      <c r="K966" s="30">
        <f t="shared" si="155"/>
        <v>0.33</v>
      </c>
      <c r="L966" s="30" t="s">
        <v>103</v>
      </c>
      <c r="M966" s="15">
        <f t="shared" si="156"/>
        <v>330</v>
      </c>
      <c r="N966" s="13" t="s">
        <v>71</v>
      </c>
    </row>
    <row r="967" spans="1:14">
      <c r="A967" s="215">
        <v>33</v>
      </c>
      <c r="B967" s="5"/>
      <c r="C967" s="5" t="s">
        <v>686</v>
      </c>
      <c r="D967" s="5"/>
      <c r="E967" s="5" t="s">
        <v>12</v>
      </c>
      <c r="F967" s="12" t="s">
        <v>795</v>
      </c>
      <c r="G967" s="12">
        <v>1</v>
      </c>
      <c r="H967" s="13" t="s">
        <v>74</v>
      </c>
      <c r="I967" s="12">
        <f>G967*1.5</f>
        <v>1.5</v>
      </c>
      <c r="J967" s="13" t="s">
        <v>72</v>
      </c>
      <c r="K967" s="30">
        <f t="shared" si="155"/>
        <v>0.495</v>
      </c>
      <c r="L967" s="30" t="s">
        <v>103</v>
      </c>
      <c r="M967" s="15">
        <f t="shared" si="156"/>
        <v>495</v>
      </c>
      <c r="N967" s="13" t="s">
        <v>71</v>
      </c>
    </row>
    <row r="968" spans="1:14">
      <c r="A968" s="215">
        <v>34</v>
      </c>
      <c r="B968" s="5"/>
      <c r="C968" s="5" t="s">
        <v>1929</v>
      </c>
      <c r="D968" s="5"/>
      <c r="E968" s="5" t="s">
        <v>12</v>
      </c>
      <c r="F968" s="12" t="s">
        <v>1930</v>
      </c>
      <c r="G968" s="12">
        <v>1</v>
      </c>
      <c r="H968" s="13" t="s">
        <v>74</v>
      </c>
      <c r="I968" s="12">
        <f>G968*1</f>
        <v>1</v>
      </c>
      <c r="J968" s="13" t="s">
        <v>72</v>
      </c>
      <c r="K968" s="30">
        <f t="shared" si="155"/>
        <v>0.33</v>
      </c>
      <c r="L968" s="30" t="s">
        <v>103</v>
      </c>
      <c r="M968" s="15">
        <f t="shared" si="156"/>
        <v>330</v>
      </c>
      <c r="N968" s="13" t="s">
        <v>71</v>
      </c>
    </row>
    <row r="969" spans="1:14">
      <c r="A969" s="215">
        <v>35</v>
      </c>
      <c r="B969" s="5"/>
      <c r="C969" s="5" t="s">
        <v>112</v>
      </c>
      <c r="D969" s="5"/>
      <c r="E969" s="5" t="s">
        <v>12</v>
      </c>
      <c r="F969" s="5" t="s">
        <v>390</v>
      </c>
      <c r="G969" s="30">
        <v>3</v>
      </c>
      <c r="H969" s="13" t="s">
        <v>74</v>
      </c>
      <c r="I969" s="12">
        <f>G969*1</f>
        <v>3</v>
      </c>
      <c r="J969" s="13" t="s">
        <v>72</v>
      </c>
      <c r="K969" s="30">
        <f t="shared" si="155"/>
        <v>0.99</v>
      </c>
      <c r="L969" s="30" t="s">
        <v>103</v>
      </c>
      <c r="M969" s="15">
        <f t="shared" si="156"/>
        <v>990</v>
      </c>
      <c r="N969" s="13" t="s">
        <v>71</v>
      </c>
    </row>
    <row r="970" spans="1:14">
      <c r="A970" s="215">
        <v>36</v>
      </c>
      <c r="B970" s="5"/>
      <c r="C970" s="5" t="s">
        <v>1916</v>
      </c>
      <c r="D970" s="5"/>
      <c r="E970" s="5" t="s">
        <v>43</v>
      </c>
      <c r="F970" s="5" t="s">
        <v>1917</v>
      </c>
      <c r="G970" s="30">
        <v>1</v>
      </c>
      <c r="H970" s="13" t="s">
        <v>74</v>
      </c>
      <c r="I970" s="12">
        <f>G970*1</f>
        <v>1</v>
      </c>
      <c r="J970" s="13" t="s">
        <v>72</v>
      </c>
      <c r="K970" s="30">
        <f t="shared" si="155"/>
        <v>0.33</v>
      </c>
      <c r="L970" s="30" t="s">
        <v>103</v>
      </c>
      <c r="M970" s="15">
        <f t="shared" si="156"/>
        <v>330</v>
      </c>
      <c r="N970" s="13" t="s">
        <v>71</v>
      </c>
    </row>
    <row r="971" spans="1:14">
      <c r="A971" s="215">
        <v>37</v>
      </c>
      <c r="B971" s="5"/>
      <c r="C971" s="5" t="s">
        <v>49</v>
      </c>
      <c r="D971" s="5" t="s">
        <v>48</v>
      </c>
      <c r="E971" s="5" t="s">
        <v>1369</v>
      </c>
      <c r="F971" s="5" t="s">
        <v>1370</v>
      </c>
      <c r="G971" s="12">
        <v>0</v>
      </c>
      <c r="H971" s="13" t="s">
        <v>74</v>
      </c>
      <c r="I971" s="12">
        <v>4</v>
      </c>
      <c r="J971" s="13" t="s">
        <v>72</v>
      </c>
      <c r="K971" s="12">
        <f t="shared" si="155"/>
        <v>1.32</v>
      </c>
      <c r="L971" s="13" t="s">
        <v>103</v>
      </c>
      <c r="M971" s="12">
        <f t="shared" si="156"/>
        <v>1320</v>
      </c>
      <c r="N971" s="13" t="s">
        <v>71</v>
      </c>
    </row>
    <row r="972" spans="1:14">
      <c r="A972" s="215">
        <v>38</v>
      </c>
      <c r="B972" s="5"/>
      <c r="C972" s="102" t="s">
        <v>1371</v>
      </c>
      <c r="D972" s="102" t="s">
        <v>25</v>
      </c>
      <c r="E972" s="102" t="s">
        <v>1372</v>
      </c>
      <c r="F972" s="160" t="s">
        <v>1375</v>
      </c>
      <c r="G972" s="140">
        <v>0</v>
      </c>
      <c r="H972" s="141" t="s">
        <v>74</v>
      </c>
      <c r="I972" s="140">
        <v>7</v>
      </c>
      <c r="J972" s="141" t="s">
        <v>72</v>
      </c>
      <c r="K972" s="142" t="s">
        <v>1373</v>
      </c>
      <c r="L972" s="141" t="s">
        <v>103</v>
      </c>
      <c r="M972" s="142" t="s">
        <v>1374</v>
      </c>
      <c r="N972" s="141" t="s">
        <v>71</v>
      </c>
    </row>
    <row r="973" spans="1:14">
      <c r="A973" s="281" t="s">
        <v>54</v>
      </c>
      <c r="B973" s="282"/>
      <c r="C973" s="282"/>
      <c r="D973" s="282"/>
      <c r="E973" s="283"/>
      <c r="F973" s="214"/>
      <c r="G973" s="12">
        <f>SUM(G935:G972)</f>
        <v>58</v>
      </c>
      <c r="H973" s="13" t="s">
        <v>74</v>
      </c>
      <c r="I973" s="12">
        <f>SUM(I935:I971)</f>
        <v>199.5</v>
      </c>
      <c r="J973" s="13" t="s">
        <v>72</v>
      </c>
      <c r="K973" s="30">
        <f>I973*0.33</f>
        <v>65.835000000000008</v>
      </c>
      <c r="L973" s="30" t="s">
        <v>103</v>
      </c>
      <c r="M973" s="34">
        <f>SUM(M935:M971)</f>
        <v>65835</v>
      </c>
      <c r="N973" s="13" t="s">
        <v>71</v>
      </c>
    </row>
    <row r="975" spans="1:14">
      <c r="A975" s="286" t="s">
        <v>1932</v>
      </c>
      <c r="B975" s="286" t="s">
        <v>0</v>
      </c>
      <c r="C975" s="286" t="s">
        <v>2</v>
      </c>
      <c r="D975" s="286" t="s">
        <v>4</v>
      </c>
      <c r="E975" s="286" t="s">
        <v>1</v>
      </c>
      <c r="F975" s="286" t="s">
        <v>280</v>
      </c>
      <c r="G975" s="288" t="s">
        <v>5</v>
      </c>
      <c r="H975" s="289"/>
      <c r="I975" s="288" t="s">
        <v>6</v>
      </c>
      <c r="J975" s="289"/>
      <c r="K975" s="288" t="s">
        <v>101</v>
      </c>
      <c r="L975" s="289"/>
      <c r="M975" s="288" t="s">
        <v>102</v>
      </c>
      <c r="N975" s="289"/>
    </row>
    <row r="976" spans="1:14">
      <c r="A976" s="287"/>
      <c r="B976" s="287"/>
      <c r="C976" s="287"/>
      <c r="D976" s="287"/>
      <c r="E976" s="287"/>
      <c r="F976" s="287"/>
      <c r="G976" s="290"/>
      <c r="H976" s="291"/>
      <c r="I976" s="290"/>
      <c r="J976" s="291"/>
      <c r="K976" s="290"/>
      <c r="L976" s="291"/>
      <c r="M976" s="290"/>
      <c r="N976" s="291"/>
    </row>
    <row r="977" spans="1:14">
      <c r="A977" s="163">
        <v>1</v>
      </c>
      <c r="B977" s="16" t="s">
        <v>62</v>
      </c>
      <c r="C977" s="5" t="s">
        <v>3</v>
      </c>
      <c r="D977" s="5" t="s">
        <v>7</v>
      </c>
      <c r="E977" s="5" t="s">
        <v>8</v>
      </c>
      <c r="F977" s="12" t="s">
        <v>1905</v>
      </c>
      <c r="G977" s="12">
        <v>0</v>
      </c>
      <c r="H977" s="13" t="s">
        <v>74</v>
      </c>
      <c r="I977" s="12">
        <f t="shared" ref="I977:I979" si="161">G977*6</f>
        <v>0</v>
      </c>
      <c r="J977" s="13" t="s">
        <v>72</v>
      </c>
      <c r="K977" s="30">
        <f t="shared" ref="K977:K1013" si="162">I977*0.33</f>
        <v>0</v>
      </c>
      <c r="L977" s="30" t="s">
        <v>103</v>
      </c>
      <c r="M977" s="15">
        <f t="shared" ref="M977:M1013" si="163">K977*1000</f>
        <v>0</v>
      </c>
      <c r="N977" s="13" t="s">
        <v>71</v>
      </c>
    </row>
    <row r="978" spans="1:14">
      <c r="A978" s="163">
        <v>2</v>
      </c>
      <c r="B978" s="162">
        <v>43701</v>
      </c>
      <c r="C978" s="5" t="s">
        <v>56</v>
      </c>
      <c r="D978" s="5" t="s">
        <v>93</v>
      </c>
      <c r="E978" s="5" t="s">
        <v>8</v>
      </c>
      <c r="F978" s="93" t="s">
        <v>1923</v>
      </c>
      <c r="G978" s="12">
        <v>3</v>
      </c>
      <c r="H978" s="13" t="s">
        <v>74</v>
      </c>
      <c r="I978" s="12">
        <f t="shared" si="161"/>
        <v>18</v>
      </c>
      <c r="J978" s="13" t="s">
        <v>72</v>
      </c>
      <c r="K978" s="30">
        <f t="shared" si="162"/>
        <v>5.94</v>
      </c>
      <c r="L978" s="30" t="s">
        <v>103</v>
      </c>
      <c r="M978" s="15">
        <f t="shared" si="163"/>
        <v>5940</v>
      </c>
      <c r="N978" s="13" t="s">
        <v>71</v>
      </c>
    </row>
    <row r="979" spans="1:14">
      <c r="A979" s="163">
        <v>3</v>
      </c>
      <c r="B979" s="5"/>
      <c r="C979" s="5" t="s">
        <v>15</v>
      </c>
      <c r="D979" s="5" t="s">
        <v>647</v>
      </c>
      <c r="E979" s="5" t="s">
        <v>8</v>
      </c>
      <c r="F979" s="12" t="s">
        <v>1907</v>
      </c>
      <c r="G979" s="12">
        <v>0</v>
      </c>
      <c r="H979" s="13" t="s">
        <v>74</v>
      </c>
      <c r="I979" s="12">
        <f t="shared" si="161"/>
        <v>0</v>
      </c>
      <c r="J979" s="13" t="s">
        <v>72</v>
      </c>
      <c r="K979" s="30">
        <f t="shared" si="162"/>
        <v>0</v>
      </c>
      <c r="L979" s="30" t="s">
        <v>103</v>
      </c>
      <c r="M979" s="15">
        <f t="shared" si="163"/>
        <v>0</v>
      </c>
      <c r="N979" s="13" t="s">
        <v>71</v>
      </c>
    </row>
    <row r="980" spans="1:14">
      <c r="A980" s="163">
        <v>4</v>
      </c>
      <c r="B980" s="5"/>
      <c r="C980" s="5" t="s">
        <v>17</v>
      </c>
      <c r="D980" s="5" t="s">
        <v>16</v>
      </c>
      <c r="E980" s="5" t="s">
        <v>8</v>
      </c>
      <c r="F980" s="12" t="s">
        <v>1908</v>
      </c>
      <c r="G980" s="12">
        <v>0</v>
      </c>
      <c r="H980" s="13" t="s">
        <v>74</v>
      </c>
      <c r="I980" s="12">
        <f>G980*F4361</f>
        <v>0</v>
      </c>
      <c r="J980" s="13" t="s">
        <v>72</v>
      </c>
      <c r="K980" s="30">
        <f t="shared" si="162"/>
        <v>0</v>
      </c>
      <c r="L980" s="30" t="s">
        <v>103</v>
      </c>
      <c r="M980" s="15">
        <f t="shared" si="163"/>
        <v>0</v>
      </c>
      <c r="N980" s="13" t="s">
        <v>71</v>
      </c>
    </row>
    <row r="981" spans="1:14">
      <c r="A981" s="163">
        <v>5</v>
      </c>
      <c r="B981" s="5"/>
      <c r="C981" s="5" t="s">
        <v>251</v>
      </c>
      <c r="D981" s="5" t="s">
        <v>18</v>
      </c>
      <c r="E981" s="5" t="s">
        <v>8</v>
      </c>
      <c r="F981" s="12" t="s">
        <v>1410</v>
      </c>
      <c r="G981" s="12">
        <v>0</v>
      </c>
      <c r="H981" s="13" t="s">
        <v>74</v>
      </c>
      <c r="I981" s="12">
        <f t="shared" ref="I981:I985" si="164">G981*6</f>
        <v>0</v>
      </c>
      <c r="J981" s="13" t="s">
        <v>72</v>
      </c>
      <c r="K981" s="30">
        <f t="shared" si="162"/>
        <v>0</v>
      </c>
      <c r="L981" s="30" t="s">
        <v>103</v>
      </c>
      <c r="M981" s="15">
        <f t="shared" si="163"/>
        <v>0</v>
      </c>
      <c r="N981" s="13" t="s">
        <v>71</v>
      </c>
    </row>
    <row r="982" spans="1:14">
      <c r="A982" s="163">
        <v>6</v>
      </c>
      <c r="B982" s="5"/>
      <c r="C982" s="9" t="s">
        <v>52</v>
      </c>
      <c r="D982" s="9" t="s">
        <v>51</v>
      </c>
      <c r="E982" s="9" t="s">
        <v>8</v>
      </c>
      <c r="F982" s="72" t="s">
        <v>1921</v>
      </c>
      <c r="G982" s="12">
        <v>5</v>
      </c>
      <c r="H982" s="13" t="s">
        <v>74</v>
      </c>
      <c r="I982" s="12">
        <f t="shared" si="164"/>
        <v>30</v>
      </c>
      <c r="J982" s="13" t="s">
        <v>72</v>
      </c>
      <c r="K982" s="30">
        <f t="shared" si="162"/>
        <v>9.9</v>
      </c>
      <c r="L982" s="30" t="s">
        <v>103</v>
      </c>
      <c r="M982" s="15">
        <f t="shared" si="163"/>
        <v>9900</v>
      </c>
      <c r="N982" s="13" t="s">
        <v>71</v>
      </c>
    </row>
    <row r="983" spans="1:14">
      <c r="A983" s="163">
        <v>7</v>
      </c>
      <c r="B983" s="5"/>
      <c r="C983" s="5" t="s">
        <v>10</v>
      </c>
      <c r="D983" s="5" t="s">
        <v>93</v>
      </c>
      <c r="E983" s="5" t="s">
        <v>8</v>
      </c>
      <c r="F983" s="12" t="s">
        <v>859</v>
      </c>
      <c r="G983" s="12">
        <v>0</v>
      </c>
      <c r="H983" s="13" t="s">
        <v>74</v>
      </c>
      <c r="I983" s="12">
        <f t="shared" si="164"/>
        <v>0</v>
      </c>
      <c r="J983" s="13" t="s">
        <v>72</v>
      </c>
      <c r="K983" s="30">
        <f t="shared" si="162"/>
        <v>0</v>
      </c>
      <c r="L983" s="30" t="s">
        <v>103</v>
      </c>
      <c r="M983" s="15">
        <f t="shared" si="163"/>
        <v>0</v>
      </c>
      <c r="N983" s="13" t="s">
        <v>71</v>
      </c>
    </row>
    <row r="984" spans="1:14">
      <c r="A984" s="215">
        <v>8</v>
      </c>
      <c r="B984" s="5"/>
      <c r="C984" s="102" t="s">
        <v>26</v>
      </c>
      <c r="D984" s="102" t="s">
        <v>89</v>
      </c>
      <c r="E984" s="102" t="s">
        <v>8</v>
      </c>
      <c r="F984" s="119" t="s">
        <v>1922</v>
      </c>
      <c r="G984" s="133">
        <v>4</v>
      </c>
      <c r="H984" s="134" t="s">
        <v>74</v>
      </c>
      <c r="I984" s="133">
        <f t="shared" si="164"/>
        <v>24</v>
      </c>
      <c r="J984" s="134" t="s">
        <v>72</v>
      </c>
      <c r="K984" s="30">
        <f t="shared" si="162"/>
        <v>7.92</v>
      </c>
      <c r="L984" s="135" t="s">
        <v>103</v>
      </c>
      <c r="M984" s="136">
        <f t="shared" si="163"/>
        <v>7920</v>
      </c>
      <c r="N984" s="134" t="s">
        <v>71</v>
      </c>
    </row>
    <row r="985" spans="1:14">
      <c r="A985" s="215">
        <v>9</v>
      </c>
      <c r="B985" s="5"/>
      <c r="C985" s="5" t="s">
        <v>94</v>
      </c>
      <c r="D985" s="5" t="s">
        <v>95</v>
      </c>
      <c r="E985" s="5" t="s">
        <v>8</v>
      </c>
      <c r="F985" s="113" t="s">
        <v>75</v>
      </c>
      <c r="G985" s="12">
        <v>0</v>
      </c>
      <c r="H985" s="13" t="s">
        <v>74</v>
      </c>
      <c r="I985" s="12">
        <f t="shared" si="164"/>
        <v>0</v>
      </c>
      <c r="J985" s="13" t="s">
        <v>72</v>
      </c>
      <c r="K985" s="30">
        <f t="shared" si="162"/>
        <v>0</v>
      </c>
      <c r="L985" s="30" t="s">
        <v>103</v>
      </c>
      <c r="M985" s="15">
        <f t="shared" si="163"/>
        <v>0</v>
      </c>
      <c r="N985" s="13" t="s">
        <v>71</v>
      </c>
    </row>
    <row r="986" spans="1:14">
      <c r="A986" s="215">
        <v>10</v>
      </c>
      <c r="B986" s="5"/>
      <c r="C986" s="5" t="s">
        <v>190</v>
      </c>
      <c r="D986" s="5" t="s">
        <v>20</v>
      </c>
      <c r="E986" s="5" t="s">
        <v>173</v>
      </c>
      <c r="F986" s="12" t="s">
        <v>1910</v>
      </c>
      <c r="G986" s="12">
        <v>0</v>
      </c>
      <c r="H986" s="13" t="s">
        <v>74</v>
      </c>
      <c r="I986" s="12">
        <f>G986*7</f>
        <v>0</v>
      </c>
      <c r="J986" s="13" t="s">
        <v>72</v>
      </c>
      <c r="K986" s="30">
        <f t="shared" si="162"/>
        <v>0</v>
      </c>
      <c r="L986" s="30" t="s">
        <v>103</v>
      </c>
      <c r="M986" s="15">
        <f t="shared" si="163"/>
        <v>0</v>
      </c>
      <c r="N986" s="13" t="s">
        <v>71</v>
      </c>
    </row>
    <row r="987" spans="1:14">
      <c r="A987" s="215">
        <v>11</v>
      </c>
      <c r="B987" s="5"/>
      <c r="C987" s="5" t="s">
        <v>34</v>
      </c>
      <c r="D987" s="5" t="s">
        <v>134</v>
      </c>
      <c r="E987" s="5" t="s">
        <v>173</v>
      </c>
      <c r="F987" s="12" t="s">
        <v>1501</v>
      </c>
      <c r="G987" s="12">
        <v>0</v>
      </c>
      <c r="H987" s="13" t="s">
        <v>74</v>
      </c>
      <c r="I987" s="12">
        <f>G987*7</f>
        <v>0</v>
      </c>
      <c r="J987" s="13" t="s">
        <v>72</v>
      </c>
      <c r="K987" s="30">
        <f t="shared" si="162"/>
        <v>0</v>
      </c>
      <c r="L987" s="30" t="s">
        <v>103</v>
      </c>
      <c r="M987" s="15">
        <f t="shared" si="163"/>
        <v>0</v>
      </c>
      <c r="N987" s="13" t="s">
        <v>71</v>
      </c>
    </row>
    <row r="988" spans="1:14">
      <c r="A988" s="215">
        <v>12</v>
      </c>
      <c r="B988" s="5"/>
      <c r="C988" s="5" t="s">
        <v>23</v>
      </c>
      <c r="D988" s="5" t="s">
        <v>136</v>
      </c>
      <c r="E988" s="5" t="s">
        <v>12</v>
      </c>
      <c r="F988" s="5" t="s">
        <v>1911</v>
      </c>
      <c r="G988" s="12">
        <v>0</v>
      </c>
      <c r="H988" s="13" t="s">
        <v>74</v>
      </c>
      <c r="I988" s="12">
        <f t="shared" ref="I988:I997" si="165">G988*1</f>
        <v>0</v>
      </c>
      <c r="J988" s="13" t="s">
        <v>72</v>
      </c>
      <c r="K988" s="30">
        <f t="shared" si="162"/>
        <v>0</v>
      </c>
      <c r="L988" s="30" t="s">
        <v>103</v>
      </c>
      <c r="M988" s="15">
        <f t="shared" si="163"/>
        <v>0</v>
      </c>
      <c r="N988" s="13" t="s">
        <v>71</v>
      </c>
    </row>
    <row r="989" spans="1:14">
      <c r="A989" s="215">
        <v>13</v>
      </c>
      <c r="B989" s="5"/>
      <c r="C989" s="5" t="s">
        <v>90</v>
      </c>
      <c r="D989" s="5" t="s">
        <v>91</v>
      </c>
      <c r="E989" s="5" t="s">
        <v>12</v>
      </c>
      <c r="F989" s="12" t="s">
        <v>1342</v>
      </c>
      <c r="G989" s="12">
        <v>0</v>
      </c>
      <c r="H989" s="13" t="s">
        <v>74</v>
      </c>
      <c r="I989" s="12">
        <f t="shared" si="165"/>
        <v>0</v>
      </c>
      <c r="J989" s="13" t="s">
        <v>72</v>
      </c>
      <c r="K989" s="30">
        <f t="shared" si="162"/>
        <v>0</v>
      </c>
      <c r="L989" s="30" t="s">
        <v>103</v>
      </c>
      <c r="M989" s="15">
        <f t="shared" si="163"/>
        <v>0</v>
      </c>
      <c r="N989" s="13" t="s">
        <v>71</v>
      </c>
    </row>
    <row r="990" spans="1:14">
      <c r="A990" s="215">
        <v>14</v>
      </c>
      <c r="B990" s="5"/>
      <c r="C990" s="5" t="s">
        <v>81</v>
      </c>
      <c r="D990" s="5" t="s">
        <v>82</v>
      </c>
      <c r="E990" s="5" t="s">
        <v>12</v>
      </c>
      <c r="F990" s="12" t="s">
        <v>1912</v>
      </c>
      <c r="G990" s="12">
        <v>0</v>
      </c>
      <c r="H990" s="13" t="s">
        <v>74</v>
      </c>
      <c r="I990" s="12">
        <f t="shared" si="165"/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215">
        <v>15</v>
      </c>
      <c r="B991" s="5"/>
      <c r="C991" s="5" t="s">
        <v>11</v>
      </c>
      <c r="D991" s="5" t="s">
        <v>13</v>
      </c>
      <c r="E991" s="5" t="s">
        <v>12</v>
      </c>
      <c r="F991" s="113" t="s">
        <v>75</v>
      </c>
      <c r="G991" s="12">
        <v>0</v>
      </c>
      <c r="H991" s="13" t="s">
        <v>74</v>
      </c>
      <c r="I991" s="12">
        <f t="shared" si="165"/>
        <v>0</v>
      </c>
      <c r="J991" s="13" t="s">
        <v>72</v>
      </c>
      <c r="K991" s="30">
        <f t="shared" si="162"/>
        <v>0</v>
      </c>
      <c r="L991" s="30" t="s">
        <v>103</v>
      </c>
      <c r="M991" s="15">
        <f t="shared" si="163"/>
        <v>0</v>
      </c>
      <c r="N991" s="13" t="s">
        <v>71</v>
      </c>
    </row>
    <row r="992" spans="1:14">
      <c r="A992" s="215">
        <v>16</v>
      </c>
      <c r="B992" s="5"/>
      <c r="C992" s="5" t="s">
        <v>28</v>
      </c>
      <c r="D992" s="5" t="s">
        <v>27</v>
      </c>
      <c r="E992" s="5" t="s">
        <v>12</v>
      </c>
      <c r="F992" s="12" t="s">
        <v>1913</v>
      </c>
      <c r="G992" s="12">
        <v>0</v>
      </c>
      <c r="H992" s="13" t="s">
        <v>74</v>
      </c>
      <c r="I992" s="12">
        <f t="shared" si="165"/>
        <v>0</v>
      </c>
      <c r="J992" s="13" t="s">
        <v>72</v>
      </c>
      <c r="K992" s="30">
        <f t="shared" si="162"/>
        <v>0</v>
      </c>
      <c r="L992" s="30" t="s">
        <v>103</v>
      </c>
      <c r="M992" s="15">
        <f t="shared" si="163"/>
        <v>0</v>
      </c>
      <c r="N992" s="13" t="s">
        <v>71</v>
      </c>
    </row>
    <row r="993" spans="1:14">
      <c r="A993" s="215">
        <v>17</v>
      </c>
      <c r="B993" s="5"/>
      <c r="C993" s="102" t="s">
        <v>30</v>
      </c>
      <c r="D993" s="102" t="s">
        <v>29</v>
      </c>
      <c r="E993" s="102" t="s">
        <v>12</v>
      </c>
      <c r="F993" s="133" t="s">
        <v>1417</v>
      </c>
      <c r="G993" s="133">
        <v>0</v>
      </c>
      <c r="H993" s="134" t="s">
        <v>74</v>
      </c>
      <c r="I993" s="133">
        <f t="shared" si="165"/>
        <v>0</v>
      </c>
      <c r="J993" s="134" t="s">
        <v>72</v>
      </c>
      <c r="K993" s="135">
        <f t="shared" si="162"/>
        <v>0</v>
      </c>
      <c r="L993" s="135" t="s">
        <v>103</v>
      </c>
      <c r="M993" s="136">
        <f t="shared" si="163"/>
        <v>0</v>
      </c>
      <c r="N993" s="134" t="s">
        <v>71</v>
      </c>
    </row>
    <row r="994" spans="1:14">
      <c r="A994" s="215">
        <v>18</v>
      </c>
      <c r="B994" s="5"/>
      <c r="C994" s="5" t="s">
        <v>32</v>
      </c>
      <c r="D994" s="5" t="s">
        <v>33</v>
      </c>
      <c r="E994" s="5" t="s">
        <v>12</v>
      </c>
      <c r="F994" s="12" t="s">
        <v>1367</v>
      </c>
      <c r="G994" s="12">
        <v>0</v>
      </c>
      <c r="H994" s="13" t="s">
        <v>74</v>
      </c>
      <c r="I994" s="12">
        <f t="shared" si="165"/>
        <v>0</v>
      </c>
      <c r="J994" s="13" t="s">
        <v>72</v>
      </c>
      <c r="K994" s="30">
        <f t="shared" si="162"/>
        <v>0</v>
      </c>
      <c r="L994" s="30" t="s">
        <v>103</v>
      </c>
      <c r="M994" s="15">
        <f t="shared" si="163"/>
        <v>0</v>
      </c>
      <c r="N994" s="13" t="s">
        <v>71</v>
      </c>
    </row>
    <row r="995" spans="1:14">
      <c r="A995" s="215">
        <v>19</v>
      </c>
      <c r="B995" s="5"/>
      <c r="C995" s="5" t="s">
        <v>38</v>
      </c>
      <c r="D995" s="5" t="s">
        <v>37</v>
      </c>
      <c r="E995" s="5" t="s">
        <v>12</v>
      </c>
      <c r="F995" s="12" t="s">
        <v>1924</v>
      </c>
      <c r="G995" s="12">
        <v>1</v>
      </c>
      <c r="H995" s="13" t="s">
        <v>74</v>
      </c>
      <c r="I995" s="12">
        <f t="shared" si="165"/>
        <v>1</v>
      </c>
      <c r="J995" s="13" t="s">
        <v>72</v>
      </c>
      <c r="K995" s="30">
        <f t="shared" si="162"/>
        <v>0.33</v>
      </c>
      <c r="L995" s="30" t="s">
        <v>103</v>
      </c>
      <c r="M995" s="15">
        <f t="shared" si="163"/>
        <v>330</v>
      </c>
      <c r="N995" s="13" t="s">
        <v>71</v>
      </c>
    </row>
    <row r="996" spans="1:14">
      <c r="A996" s="215">
        <v>20</v>
      </c>
      <c r="B996" s="5"/>
      <c r="C996" s="5" t="s">
        <v>40</v>
      </c>
      <c r="D996" s="5" t="s">
        <v>39</v>
      </c>
      <c r="E996" s="5" t="s">
        <v>12</v>
      </c>
      <c r="F996" s="12" t="s">
        <v>1925</v>
      </c>
      <c r="G996" s="12">
        <v>1</v>
      </c>
      <c r="H996" s="13" t="s">
        <v>74</v>
      </c>
      <c r="I996" s="12">
        <f t="shared" si="165"/>
        <v>1</v>
      </c>
      <c r="J996" s="13" t="s">
        <v>72</v>
      </c>
      <c r="K996" s="30">
        <f t="shared" si="162"/>
        <v>0.33</v>
      </c>
      <c r="L996" s="30" t="s">
        <v>103</v>
      </c>
      <c r="M996" s="15">
        <f t="shared" si="163"/>
        <v>330</v>
      </c>
      <c r="N996" s="13" t="s">
        <v>71</v>
      </c>
    </row>
    <row r="997" spans="1:14">
      <c r="A997" s="215">
        <v>21</v>
      </c>
      <c r="B997" s="5"/>
      <c r="C997" s="5" t="s">
        <v>52</v>
      </c>
      <c r="D997" s="5" t="s">
        <v>79</v>
      </c>
      <c r="E997" s="5" t="s">
        <v>12</v>
      </c>
      <c r="F997" s="12" t="s">
        <v>1926</v>
      </c>
      <c r="G997" s="12">
        <v>3</v>
      </c>
      <c r="H997" s="13" t="s">
        <v>74</v>
      </c>
      <c r="I997" s="12">
        <f t="shared" si="165"/>
        <v>3</v>
      </c>
      <c r="J997" s="13" t="s">
        <v>72</v>
      </c>
      <c r="K997" s="30">
        <f t="shared" si="162"/>
        <v>0.99</v>
      </c>
      <c r="L997" s="30" t="s">
        <v>103</v>
      </c>
      <c r="M997" s="15">
        <f t="shared" si="163"/>
        <v>990</v>
      </c>
      <c r="N997" s="13" t="s">
        <v>71</v>
      </c>
    </row>
    <row r="998" spans="1:14">
      <c r="A998" s="215">
        <v>22</v>
      </c>
      <c r="B998" s="5"/>
      <c r="C998" s="102" t="s">
        <v>45</v>
      </c>
      <c r="D998" s="102" t="s">
        <v>44</v>
      </c>
      <c r="E998" s="102" t="s">
        <v>43</v>
      </c>
      <c r="F998" s="119" t="s">
        <v>2134</v>
      </c>
      <c r="G998" s="133">
        <v>2</v>
      </c>
      <c r="H998" s="134" t="s">
        <v>74</v>
      </c>
      <c r="I998" s="133">
        <f>G998*1.5</f>
        <v>3</v>
      </c>
      <c r="J998" s="134" t="s">
        <v>72</v>
      </c>
      <c r="K998" s="135">
        <f t="shared" si="162"/>
        <v>0.99</v>
      </c>
      <c r="L998" s="135" t="s">
        <v>103</v>
      </c>
      <c r="M998" s="136">
        <f t="shared" si="163"/>
        <v>990</v>
      </c>
      <c r="N998" s="134" t="s">
        <v>71</v>
      </c>
    </row>
    <row r="999" spans="1:14">
      <c r="A999" s="215">
        <v>23</v>
      </c>
      <c r="B999" s="5"/>
      <c r="C999" s="5" t="s">
        <v>1390</v>
      </c>
      <c r="D999" s="5" t="s">
        <v>46</v>
      </c>
      <c r="E999" s="5" t="s">
        <v>43</v>
      </c>
      <c r="F999" s="12" t="s">
        <v>2133</v>
      </c>
      <c r="G999" s="12">
        <v>1</v>
      </c>
      <c r="H999" s="13" t="s">
        <v>74</v>
      </c>
      <c r="I999" s="12">
        <f>G999*1.5</f>
        <v>1.5</v>
      </c>
      <c r="J999" s="13" t="s">
        <v>72</v>
      </c>
      <c r="K999" s="30">
        <f t="shared" si="162"/>
        <v>0.495</v>
      </c>
      <c r="L999" s="30" t="s">
        <v>103</v>
      </c>
      <c r="M999" s="15">
        <f t="shared" si="163"/>
        <v>495</v>
      </c>
      <c r="N999" s="13" t="s">
        <v>71</v>
      </c>
    </row>
    <row r="1000" spans="1:14">
      <c r="A1000" s="215">
        <v>24</v>
      </c>
      <c r="B1000" s="5"/>
      <c r="C1000" s="5" t="s">
        <v>42</v>
      </c>
      <c r="D1000" s="5" t="s">
        <v>41</v>
      </c>
      <c r="E1000" s="5" t="s">
        <v>43</v>
      </c>
      <c r="F1000" s="12" t="s">
        <v>2135</v>
      </c>
      <c r="G1000" s="12">
        <v>1</v>
      </c>
      <c r="H1000" s="13" t="s">
        <v>74</v>
      </c>
      <c r="I1000" s="12">
        <f>G1000*1.5</f>
        <v>1.5</v>
      </c>
      <c r="J1000" s="13" t="s">
        <v>72</v>
      </c>
      <c r="K1000" s="30">
        <f t="shared" si="162"/>
        <v>0.495</v>
      </c>
      <c r="L1000" s="30" t="s">
        <v>103</v>
      </c>
      <c r="M1000" s="15">
        <f t="shared" si="163"/>
        <v>495</v>
      </c>
      <c r="N1000" s="13" t="s">
        <v>71</v>
      </c>
    </row>
    <row r="1001" spans="1:14">
      <c r="A1001" s="215">
        <v>25</v>
      </c>
      <c r="B1001" s="5"/>
      <c r="C1001" s="5" t="s">
        <v>1168</v>
      </c>
      <c r="D1001" s="5"/>
      <c r="E1001" s="5" t="s">
        <v>12</v>
      </c>
      <c r="F1001" s="12" t="s">
        <v>1106</v>
      </c>
      <c r="G1001" s="12">
        <v>0</v>
      </c>
      <c r="H1001" s="13" t="s">
        <v>74</v>
      </c>
      <c r="I1001" s="12">
        <f>G1001*4</f>
        <v>0</v>
      </c>
      <c r="J1001" s="13" t="s">
        <v>72</v>
      </c>
      <c r="K1001" s="30">
        <f t="shared" si="162"/>
        <v>0</v>
      </c>
      <c r="L1001" s="30" t="s">
        <v>103</v>
      </c>
      <c r="M1001" s="15">
        <f t="shared" si="163"/>
        <v>0</v>
      </c>
      <c r="N1001" s="13" t="s">
        <v>71</v>
      </c>
    </row>
    <row r="1002" spans="1:14">
      <c r="A1002" s="215">
        <v>26</v>
      </c>
      <c r="B1002" s="5"/>
      <c r="C1002" s="5" t="s">
        <v>1931</v>
      </c>
      <c r="D1002" s="5"/>
      <c r="E1002" s="5" t="s">
        <v>12</v>
      </c>
      <c r="F1002" s="12" t="s">
        <v>990</v>
      </c>
      <c r="G1002" s="12">
        <v>1</v>
      </c>
      <c r="H1002" s="13" t="s">
        <v>74</v>
      </c>
      <c r="I1002" s="12">
        <f t="shared" ref="I1002" si="166">G1002*1.5</f>
        <v>1.5</v>
      </c>
      <c r="J1002" s="13" t="s">
        <v>72</v>
      </c>
      <c r="K1002" s="30">
        <f t="shared" si="162"/>
        <v>0.495</v>
      </c>
      <c r="L1002" s="30" t="s">
        <v>103</v>
      </c>
      <c r="M1002" s="15">
        <f t="shared" si="163"/>
        <v>495</v>
      </c>
      <c r="N1002" s="13" t="s">
        <v>71</v>
      </c>
    </row>
    <row r="1003" spans="1:14">
      <c r="A1003" s="215">
        <v>27</v>
      </c>
      <c r="B1003" s="5"/>
      <c r="C1003" s="5" t="s">
        <v>1919</v>
      </c>
      <c r="D1003" s="5"/>
      <c r="E1003" s="5" t="s">
        <v>12</v>
      </c>
      <c r="F1003" s="12" t="s">
        <v>505</v>
      </c>
      <c r="G1003" s="12">
        <v>1</v>
      </c>
      <c r="H1003" s="13" t="s">
        <v>74</v>
      </c>
      <c r="I1003" s="12">
        <f>G1003*1</f>
        <v>1</v>
      </c>
      <c r="J1003" s="13" t="s">
        <v>72</v>
      </c>
      <c r="K1003" s="30">
        <f t="shared" si="162"/>
        <v>0.33</v>
      </c>
      <c r="L1003" s="30" t="s">
        <v>103</v>
      </c>
      <c r="M1003" s="15">
        <f t="shared" si="163"/>
        <v>330</v>
      </c>
      <c r="N1003" s="13" t="s">
        <v>71</v>
      </c>
    </row>
    <row r="1004" spans="1:14">
      <c r="A1004" s="215">
        <v>28</v>
      </c>
      <c r="B1004" s="5"/>
      <c r="C1004" s="5" t="s">
        <v>832</v>
      </c>
      <c r="D1004" s="5"/>
      <c r="E1004" s="5" t="s">
        <v>12</v>
      </c>
      <c r="F1004" s="12" t="s">
        <v>1920</v>
      </c>
      <c r="G1004" s="12">
        <v>1</v>
      </c>
      <c r="H1004" s="13" t="s">
        <v>74</v>
      </c>
      <c r="I1004" s="12">
        <f>G1004*1</f>
        <v>1</v>
      </c>
      <c r="J1004" s="13" t="s">
        <v>72</v>
      </c>
      <c r="K1004" s="30">
        <f t="shared" si="162"/>
        <v>0.33</v>
      </c>
      <c r="L1004" s="30" t="s">
        <v>103</v>
      </c>
      <c r="M1004" s="15">
        <f t="shared" si="163"/>
        <v>330</v>
      </c>
      <c r="N1004" s="13" t="s">
        <v>71</v>
      </c>
    </row>
    <row r="1005" spans="1:14">
      <c r="A1005" s="215">
        <v>29</v>
      </c>
      <c r="B1005" s="5"/>
      <c r="C1005" s="5" t="s">
        <v>1114</v>
      </c>
      <c r="D1005" s="5"/>
      <c r="E1005" s="5" t="s">
        <v>12</v>
      </c>
      <c r="F1005" s="103" t="s">
        <v>322</v>
      </c>
      <c r="G1005" s="12">
        <v>1</v>
      </c>
      <c r="H1005" s="13" t="s">
        <v>74</v>
      </c>
      <c r="I1005" s="12">
        <f>G1005*1</f>
        <v>1</v>
      </c>
      <c r="J1005" s="13" t="s">
        <v>72</v>
      </c>
      <c r="K1005" s="30">
        <f t="shared" si="162"/>
        <v>0.33</v>
      </c>
      <c r="L1005" s="30" t="s">
        <v>103</v>
      </c>
      <c r="M1005" s="15">
        <f t="shared" si="163"/>
        <v>330</v>
      </c>
      <c r="N1005" s="13" t="s">
        <v>71</v>
      </c>
    </row>
    <row r="1006" spans="1:14">
      <c r="A1006" s="215">
        <v>30</v>
      </c>
      <c r="B1006" s="5"/>
      <c r="C1006" s="5" t="s">
        <v>126</v>
      </c>
      <c r="D1006" s="5"/>
      <c r="E1006" s="5" t="s">
        <v>43</v>
      </c>
      <c r="F1006" s="12" t="s">
        <v>271</v>
      </c>
      <c r="G1006" s="12">
        <v>1</v>
      </c>
      <c r="H1006" s="13" t="s">
        <v>74</v>
      </c>
      <c r="I1006" s="12">
        <f t="shared" ref="I1006" si="167">G1006*4</f>
        <v>4</v>
      </c>
      <c r="J1006" s="13" t="s">
        <v>72</v>
      </c>
      <c r="K1006" s="30">
        <f t="shared" si="162"/>
        <v>1.32</v>
      </c>
      <c r="L1006" s="30" t="s">
        <v>103</v>
      </c>
      <c r="M1006" s="15">
        <f t="shared" si="163"/>
        <v>1320</v>
      </c>
      <c r="N1006" s="13" t="s">
        <v>71</v>
      </c>
    </row>
    <row r="1007" spans="1:14">
      <c r="A1007" s="215">
        <v>31</v>
      </c>
      <c r="B1007" s="5"/>
      <c r="C1007" s="5" t="s">
        <v>893</v>
      </c>
      <c r="D1007" s="5"/>
      <c r="E1007" s="5" t="s">
        <v>12</v>
      </c>
      <c r="F1007" s="12" t="s">
        <v>220</v>
      </c>
      <c r="G1007" s="12">
        <v>1</v>
      </c>
      <c r="H1007" s="13" t="s">
        <v>74</v>
      </c>
      <c r="I1007" s="12">
        <f>G1007*1</f>
        <v>1</v>
      </c>
      <c r="J1007" s="13" t="s">
        <v>72</v>
      </c>
      <c r="K1007" s="30">
        <f t="shared" si="162"/>
        <v>0.33</v>
      </c>
      <c r="L1007" s="30" t="s">
        <v>103</v>
      </c>
      <c r="M1007" s="15">
        <f t="shared" si="163"/>
        <v>330</v>
      </c>
      <c r="N1007" s="13" t="s">
        <v>71</v>
      </c>
    </row>
    <row r="1008" spans="1:14">
      <c r="A1008" s="215">
        <v>32</v>
      </c>
      <c r="B1008" s="5"/>
      <c r="C1008" s="5" t="s">
        <v>1193</v>
      </c>
      <c r="D1008" s="5"/>
      <c r="E1008" s="5" t="s">
        <v>43</v>
      </c>
      <c r="F1008" s="12" t="s">
        <v>218</v>
      </c>
      <c r="G1008" s="12">
        <v>1</v>
      </c>
      <c r="H1008" s="13" t="s">
        <v>74</v>
      </c>
      <c r="I1008" s="12">
        <f>G1008*1</f>
        <v>1</v>
      </c>
      <c r="J1008" s="13" t="s">
        <v>72</v>
      </c>
      <c r="K1008" s="30">
        <f t="shared" si="162"/>
        <v>0.33</v>
      </c>
      <c r="L1008" s="30" t="s">
        <v>103</v>
      </c>
      <c r="M1008" s="15">
        <f t="shared" si="163"/>
        <v>330</v>
      </c>
      <c r="N1008" s="13" t="s">
        <v>71</v>
      </c>
    </row>
    <row r="1009" spans="1:14">
      <c r="A1009" s="215">
        <v>33</v>
      </c>
      <c r="B1009" s="5"/>
      <c r="C1009" s="5" t="s">
        <v>686</v>
      </c>
      <c r="D1009" s="5"/>
      <c r="E1009" s="5" t="s">
        <v>12</v>
      </c>
      <c r="F1009" s="12" t="s">
        <v>795</v>
      </c>
      <c r="G1009" s="12">
        <v>1</v>
      </c>
      <c r="H1009" s="13" t="s">
        <v>74</v>
      </c>
      <c r="I1009" s="12">
        <f>G1009*1.5</f>
        <v>1.5</v>
      </c>
      <c r="J1009" s="13" t="s">
        <v>72</v>
      </c>
      <c r="K1009" s="30">
        <f t="shared" si="162"/>
        <v>0.495</v>
      </c>
      <c r="L1009" s="30" t="s">
        <v>103</v>
      </c>
      <c r="M1009" s="15">
        <f t="shared" si="163"/>
        <v>495</v>
      </c>
      <c r="N1009" s="13" t="s">
        <v>71</v>
      </c>
    </row>
    <row r="1010" spans="1:14">
      <c r="A1010" s="215">
        <v>34</v>
      </c>
      <c r="B1010" s="5"/>
      <c r="C1010" s="5" t="s">
        <v>1929</v>
      </c>
      <c r="D1010" s="5"/>
      <c r="E1010" s="5" t="s">
        <v>12</v>
      </c>
      <c r="F1010" s="12" t="s">
        <v>1930</v>
      </c>
      <c r="G1010" s="12">
        <v>1</v>
      </c>
      <c r="H1010" s="13" t="s">
        <v>74</v>
      </c>
      <c r="I1010" s="12">
        <f>G1010*1</f>
        <v>1</v>
      </c>
      <c r="J1010" s="13" t="s">
        <v>72</v>
      </c>
      <c r="K1010" s="30">
        <f t="shared" si="162"/>
        <v>0.33</v>
      </c>
      <c r="L1010" s="30" t="s">
        <v>103</v>
      </c>
      <c r="M1010" s="15">
        <f t="shared" si="163"/>
        <v>330</v>
      </c>
      <c r="N1010" s="13" t="s">
        <v>71</v>
      </c>
    </row>
    <row r="1011" spans="1:14">
      <c r="A1011" s="215">
        <v>35</v>
      </c>
      <c r="B1011" s="5"/>
      <c r="C1011" s="5" t="s">
        <v>52</v>
      </c>
      <c r="D1011" s="5"/>
      <c r="E1011" s="5" t="s">
        <v>12</v>
      </c>
      <c r="F1011" s="5" t="s">
        <v>971</v>
      </c>
      <c r="G1011" s="30">
        <v>1</v>
      </c>
      <c r="H1011" s="13" t="s">
        <v>74</v>
      </c>
      <c r="I1011" s="12">
        <f>G1011*1</f>
        <v>1</v>
      </c>
      <c r="J1011" s="13" t="s">
        <v>72</v>
      </c>
      <c r="K1011" s="30">
        <f t="shared" si="162"/>
        <v>0.33</v>
      </c>
      <c r="L1011" s="30" t="s">
        <v>103</v>
      </c>
      <c r="M1011" s="15">
        <f t="shared" si="163"/>
        <v>330</v>
      </c>
      <c r="N1011" s="13" t="s">
        <v>71</v>
      </c>
    </row>
    <row r="1012" spans="1:14">
      <c r="A1012" s="215">
        <v>36</v>
      </c>
      <c r="B1012" s="5"/>
      <c r="C1012" s="5" t="s">
        <v>1916</v>
      </c>
      <c r="D1012" s="5"/>
      <c r="E1012" s="5" t="s">
        <v>43</v>
      </c>
      <c r="F1012" s="5" t="s">
        <v>1917</v>
      </c>
      <c r="G1012" s="30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2"/>
        <v>0.33</v>
      </c>
      <c r="L1012" s="30" t="s">
        <v>103</v>
      </c>
      <c r="M1012" s="15">
        <f t="shared" si="163"/>
        <v>330</v>
      </c>
      <c r="N1012" s="13" t="s">
        <v>71</v>
      </c>
    </row>
    <row r="1013" spans="1:14">
      <c r="A1013" s="215">
        <v>37</v>
      </c>
      <c r="B1013" s="5"/>
      <c r="C1013" s="5" t="s">
        <v>49</v>
      </c>
      <c r="D1013" s="5" t="s">
        <v>48</v>
      </c>
      <c r="E1013" s="5" t="s">
        <v>1369</v>
      </c>
      <c r="F1013" s="5" t="s">
        <v>1370</v>
      </c>
      <c r="G1013" s="12">
        <v>0</v>
      </c>
      <c r="H1013" s="13" t="s">
        <v>74</v>
      </c>
      <c r="I1013" s="12">
        <v>4</v>
      </c>
      <c r="J1013" s="13" t="s">
        <v>72</v>
      </c>
      <c r="K1013" s="12">
        <f t="shared" si="162"/>
        <v>1.32</v>
      </c>
      <c r="L1013" s="13" t="s">
        <v>103</v>
      </c>
      <c r="M1013" s="12">
        <f t="shared" si="163"/>
        <v>1320</v>
      </c>
      <c r="N1013" s="13" t="s">
        <v>71</v>
      </c>
    </row>
    <row r="1014" spans="1:14">
      <c r="A1014" s="215">
        <v>38</v>
      </c>
      <c r="B1014" s="5"/>
      <c r="C1014" s="102" t="s">
        <v>1371</v>
      </c>
      <c r="D1014" s="102" t="s">
        <v>25</v>
      </c>
      <c r="E1014" s="102" t="s">
        <v>1372</v>
      </c>
      <c r="F1014" s="160" t="s">
        <v>1375</v>
      </c>
      <c r="G1014" s="140">
        <v>0</v>
      </c>
      <c r="H1014" s="141" t="s">
        <v>74</v>
      </c>
      <c r="I1014" s="140">
        <v>7</v>
      </c>
      <c r="J1014" s="141" t="s">
        <v>72</v>
      </c>
      <c r="K1014" s="142" t="s">
        <v>1373</v>
      </c>
      <c r="L1014" s="141" t="s">
        <v>103</v>
      </c>
      <c r="M1014" s="142" t="s">
        <v>1374</v>
      </c>
      <c r="N1014" s="141" t="s">
        <v>71</v>
      </c>
    </row>
    <row r="1015" spans="1:14">
      <c r="A1015" s="281" t="s">
        <v>54</v>
      </c>
      <c r="B1015" s="282"/>
      <c r="C1015" s="282"/>
      <c r="D1015" s="282"/>
      <c r="E1015" s="283"/>
      <c r="F1015" s="214"/>
      <c r="G1015" s="12">
        <f>SUM(G977:G1014)</f>
        <v>32</v>
      </c>
      <c r="H1015" s="13" t="s">
        <v>74</v>
      </c>
      <c r="I1015" s="12">
        <f>SUM(I977:I1013)</f>
        <v>102</v>
      </c>
      <c r="J1015" s="13" t="s">
        <v>72</v>
      </c>
      <c r="K1015" s="30">
        <f>I1015*0.33</f>
        <v>33.660000000000004</v>
      </c>
      <c r="L1015" s="30" t="s">
        <v>103</v>
      </c>
      <c r="M1015" s="34">
        <f>SUM(M977:M1013)</f>
        <v>33660</v>
      </c>
      <c r="N1015" s="13" t="s">
        <v>71</v>
      </c>
    </row>
    <row r="1017" spans="1:14">
      <c r="A1017" s="286" t="s">
        <v>1932</v>
      </c>
      <c r="B1017" s="286" t="s">
        <v>0</v>
      </c>
      <c r="C1017" s="286" t="s">
        <v>2</v>
      </c>
      <c r="D1017" s="286" t="s">
        <v>4</v>
      </c>
      <c r="E1017" s="286" t="s">
        <v>1</v>
      </c>
      <c r="F1017" s="286" t="s">
        <v>280</v>
      </c>
      <c r="G1017" s="288" t="s">
        <v>5</v>
      </c>
      <c r="H1017" s="289"/>
      <c r="I1017" s="288" t="s">
        <v>6</v>
      </c>
      <c r="J1017" s="289"/>
      <c r="K1017" s="288" t="s">
        <v>101</v>
      </c>
      <c r="L1017" s="289"/>
      <c r="M1017" s="288" t="s">
        <v>102</v>
      </c>
      <c r="N1017" s="289"/>
    </row>
    <row r="1018" spans="1:14">
      <c r="A1018" s="287"/>
      <c r="B1018" s="287"/>
      <c r="C1018" s="287"/>
      <c r="D1018" s="287"/>
      <c r="E1018" s="287"/>
      <c r="F1018" s="287"/>
      <c r="G1018" s="290"/>
      <c r="H1018" s="291"/>
      <c r="I1018" s="290"/>
      <c r="J1018" s="291"/>
      <c r="K1018" s="290"/>
      <c r="L1018" s="291"/>
      <c r="M1018" s="290"/>
      <c r="N1018" s="291"/>
    </row>
    <row r="1019" spans="1:14">
      <c r="A1019" s="163">
        <v>1</v>
      </c>
      <c r="B1019" s="16" t="s">
        <v>63</v>
      </c>
      <c r="C1019" s="5" t="s">
        <v>3</v>
      </c>
      <c r="D1019" s="5" t="s">
        <v>7</v>
      </c>
      <c r="E1019" s="5" t="s">
        <v>8</v>
      </c>
      <c r="F1019" s="12" t="s">
        <v>2136</v>
      </c>
      <c r="G1019" s="12">
        <v>4</v>
      </c>
      <c r="H1019" s="13" t="s">
        <v>74</v>
      </c>
      <c r="I1019" s="12">
        <f t="shared" ref="I1019:I1021" si="168">G1019*6</f>
        <v>24</v>
      </c>
      <c r="J1019" s="13" t="s">
        <v>72</v>
      </c>
      <c r="K1019" s="30">
        <f t="shared" ref="K1019:K1055" si="169">I1019*0.33</f>
        <v>7.92</v>
      </c>
      <c r="L1019" s="30" t="s">
        <v>103</v>
      </c>
      <c r="M1019" s="15">
        <f t="shared" ref="M1019:M1055" si="170">K1019*1000</f>
        <v>7920</v>
      </c>
      <c r="N1019" s="13" t="s">
        <v>71</v>
      </c>
    </row>
    <row r="1020" spans="1:14">
      <c r="A1020" s="163">
        <v>2</v>
      </c>
      <c r="B1020" s="162">
        <v>43702</v>
      </c>
      <c r="C1020" s="5" t="s">
        <v>56</v>
      </c>
      <c r="D1020" s="5" t="s">
        <v>93</v>
      </c>
      <c r="E1020" s="5" t="s">
        <v>8</v>
      </c>
      <c r="F1020" s="93" t="s">
        <v>2137</v>
      </c>
      <c r="G1020" s="12">
        <v>3</v>
      </c>
      <c r="H1020" s="13" t="s">
        <v>74</v>
      </c>
      <c r="I1020" s="12">
        <f t="shared" si="168"/>
        <v>18</v>
      </c>
      <c r="J1020" s="13" t="s">
        <v>72</v>
      </c>
      <c r="K1020" s="30">
        <f t="shared" si="169"/>
        <v>5.94</v>
      </c>
      <c r="L1020" s="30" t="s">
        <v>103</v>
      </c>
      <c r="M1020" s="15">
        <f t="shared" si="170"/>
        <v>5940</v>
      </c>
      <c r="N1020" s="13" t="s">
        <v>71</v>
      </c>
    </row>
    <row r="1021" spans="1:14">
      <c r="A1021" s="163">
        <v>3</v>
      </c>
      <c r="B1021" s="5"/>
      <c r="C1021" s="5" t="s">
        <v>15</v>
      </c>
      <c r="D1021" s="5" t="s">
        <v>647</v>
      </c>
      <c r="E1021" s="5" t="s">
        <v>8</v>
      </c>
      <c r="F1021" s="12" t="s">
        <v>1907</v>
      </c>
      <c r="G1021" s="12">
        <v>2</v>
      </c>
      <c r="H1021" s="13" t="s">
        <v>74</v>
      </c>
      <c r="I1021" s="12">
        <f t="shared" si="168"/>
        <v>12</v>
      </c>
      <c r="J1021" s="13" t="s">
        <v>72</v>
      </c>
      <c r="K1021" s="30">
        <f t="shared" si="169"/>
        <v>3.96</v>
      </c>
      <c r="L1021" s="30" t="s">
        <v>103</v>
      </c>
      <c r="M1021" s="15">
        <f t="shared" si="170"/>
        <v>3960</v>
      </c>
      <c r="N1021" s="13" t="s">
        <v>71</v>
      </c>
    </row>
    <row r="1022" spans="1:14">
      <c r="A1022" s="163">
        <v>4</v>
      </c>
      <c r="B1022" s="5"/>
      <c r="C1022" s="5" t="s">
        <v>17</v>
      </c>
      <c r="D1022" s="5" t="s">
        <v>16</v>
      </c>
      <c r="E1022" s="5" t="s">
        <v>8</v>
      </c>
      <c r="F1022" s="12" t="s">
        <v>1433</v>
      </c>
      <c r="G1022" s="12">
        <v>3</v>
      </c>
      <c r="H1022" s="13" t="s">
        <v>74</v>
      </c>
      <c r="I1022" s="12">
        <f>G1022*F4403</f>
        <v>0</v>
      </c>
      <c r="J1022" s="13" t="s">
        <v>72</v>
      </c>
      <c r="K1022" s="30">
        <f t="shared" si="169"/>
        <v>0</v>
      </c>
      <c r="L1022" s="30" t="s">
        <v>103</v>
      </c>
      <c r="M1022" s="15">
        <f t="shared" si="170"/>
        <v>0</v>
      </c>
      <c r="N1022" s="13" t="s">
        <v>71</v>
      </c>
    </row>
    <row r="1023" spans="1:14">
      <c r="A1023" s="163">
        <v>5</v>
      </c>
      <c r="B1023" s="5"/>
      <c r="C1023" s="5" t="s">
        <v>251</v>
      </c>
      <c r="D1023" s="5" t="s">
        <v>18</v>
      </c>
      <c r="E1023" s="5" t="s">
        <v>8</v>
      </c>
      <c r="F1023" s="12" t="s">
        <v>2009</v>
      </c>
      <c r="G1023" s="12">
        <v>4</v>
      </c>
      <c r="H1023" s="13" t="s">
        <v>74</v>
      </c>
      <c r="I1023" s="12">
        <f t="shared" ref="I1023:I1027" si="171">G1023*6</f>
        <v>24</v>
      </c>
      <c r="J1023" s="13" t="s">
        <v>72</v>
      </c>
      <c r="K1023" s="30">
        <f t="shared" si="169"/>
        <v>7.92</v>
      </c>
      <c r="L1023" s="30" t="s">
        <v>103</v>
      </c>
      <c r="M1023" s="15">
        <f t="shared" si="170"/>
        <v>7920</v>
      </c>
      <c r="N1023" s="13" t="s">
        <v>71</v>
      </c>
    </row>
    <row r="1024" spans="1:14">
      <c r="A1024" s="163">
        <v>6</v>
      </c>
      <c r="B1024" s="5"/>
      <c r="C1024" s="9" t="s">
        <v>52</v>
      </c>
      <c r="D1024" s="9" t="s">
        <v>51</v>
      </c>
      <c r="E1024" s="9" t="s">
        <v>8</v>
      </c>
      <c r="F1024" s="72" t="s">
        <v>2138</v>
      </c>
      <c r="G1024" s="12">
        <v>4</v>
      </c>
      <c r="H1024" s="13" t="s">
        <v>74</v>
      </c>
      <c r="I1024" s="12">
        <f t="shared" si="171"/>
        <v>24</v>
      </c>
      <c r="J1024" s="13" t="s">
        <v>72</v>
      </c>
      <c r="K1024" s="30">
        <f t="shared" si="169"/>
        <v>7.92</v>
      </c>
      <c r="L1024" s="30" t="s">
        <v>103</v>
      </c>
      <c r="M1024" s="15">
        <f t="shared" si="170"/>
        <v>7920</v>
      </c>
      <c r="N1024" s="13" t="s">
        <v>71</v>
      </c>
    </row>
    <row r="1025" spans="1:14">
      <c r="A1025" s="163">
        <v>7</v>
      </c>
      <c r="B1025" s="5"/>
      <c r="C1025" s="5" t="s">
        <v>10</v>
      </c>
      <c r="D1025" s="5" t="s">
        <v>93</v>
      </c>
      <c r="E1025" s="5" t="s">
        <v>8</v>
      </c>
      <c r="F1025" s="12" t="s">
        <v>859</v>
      </c>
      <c r="G1025" s="12">
        <v>0</v>
      </c>
      <c r="H1025" s="13" t="s">
        <v>74</v>
      </c>
      <c r="I1025" s="12">
        <f t="shared" si="171"/>
        <v>0</v>
      </c>
      <c r="J1025" s="13" t="s">
        <v>72</v>
      </c>
      <c r="K1025" s="30">
        <f t="shared" si="169"/>
        <v>0</v>
      </c>
      <c r="L1025" s="30" t="s">
        <v>103</v>
      </c>
      <c r="M1025" s="15">
        <f t="shared" si="170"/>
        <v>0</v>
      </c>
      <c r="N1025" s="13" t="s">
        <v>71</v>
      </c>
    </row>
    <row r="1026" spans="1:14">
      <c r="A1026" s="215">
        <v>8</v>
      </c>
      <c r="B1026" s="5"/>
      <c r="C1026" s="102" t="s">
        <v>26</v>
      </c>
      <c r="D1026" s="102" t="s">
        <v>89</v>
      </c>
      <c r="E1026" s="102" t="s">
        <v>8</v>
      </c>
      <c r="F1026" s="103" t="s">
        <v>2448</v>
      </c>
      <c r="G1026" s="133">
        <v>4</v>
      </c>
      <c r="H1026" s="134" t="s">
        <v>74</v>
      </c>
      <c r="I1026" s="133">
        <f t="shared" si="171"/>
        <v>24</v>
      </c>
      <c r="J1026" s="134" t="s">
        <v>72</v>
      </c>
      <c r="K1026" s="30">
        <f t="shared" si="169"/>
        <v>7.92</v>
      </c>
      <c r="L1026" s="135" t="s">
        <v>103</v>
      </c>
      <c r="M1026" s="136">
        <f t="shared" si="170"/>
        <v>7920</v>
      </c>
      <c r="N1026" s="134" t="s">
        <v>71</v>
      </c>
    </row>
    <row r="1027" spans="1:14">
      <c r="A1027" s="215">
        <v>9</v>
      </c>
      <c r="B1027" s="5"/>
      <c r="C1027" s="5" t="s">
        <v>94</v>
      </c>
      <c r="D1027" s="5" t="s">
        <v>95</v>
      </c>
      <c r="E1027" s="5" t="s">
        <v>8</v>
      </c>
      <c r="F1027" s="113" t="s">
        <v>75</v>
      </c>
      <c r="G1027" s="12">
        <v>0</v>
      </c>
      <c r="H1027" s="13" t="s">
        <v>74</v>
      </c>
      <c r="I1027" s="12">
        <f t="shared" si="171"/>
        <v>0</v>
      </c>
      <c r="J1027" s="13" t="s">
        <v>72</v>
      </c>
      <c r="K1027" s="30">
        <f t="shared" si="169"/>
        <v>0</v>
      </c>
      <c r="L1027" s="30" t="s">
        <v>103</v>
      </c>
      <c r="M1027" s="15">
        <f t="shared" si="170"/>
        <v>0</v>
      </c>
      <c r="N1027" s="13" t="s">
        <v>71</v>
      </c>
    </row>
    <row r="1028" spans="1:14">
      <c r="A1028" s="215">
        <v>10</v>
      </c>
      <c r="B1028" s="5"/>
      <c r="C1028" s="5" t="s">
        <v>190</v>
      </c>
      <c r="D1028" s="5" t="s">
        <v>20</v>
      </c>
      <c r="E1028" s="5" t="s">
        <v>173</v>
      </c>
      <c r="F1028" s="12" t="s">
        <v>2140</v>
      </c>
      <c r="G1028" s="12">
        <v>0</v>
      </c>
      <c r="H1028" s="13" t="s">
        <v>74</v>
      </c>
      <c r="I1028" s="12">
        <f>G1028*7</f>
        <v>0</v>
      </c>
      <c r="J1028" s="13" t="s">
        <v>72</v>
      </c>
      <c r="K1028" s="30">
        <f t="shared" si="169"/>
        <v>0</v>
      </c>
      <c r="L1028" s="30" t="s">
        <v>103</v>
      </c>
      <c r="M1028" s="15">
        <f t="shared" si="170"/>
        <v>0</v>
      </c>
      <c r="N1028" s="13" t="s">
        <v>71</v>
      </c>
    </row>
    <row r="1029" spans="1:14">
      <c r="A1029" s="215">
        <v>11</v>
      </c>
      <c r="B1029" s="5"/>
      <c r="C1029" s="5" t="s">
        <v>34</v>
      </c>
      <c r="D1029" s="5" t="s">
        <v>134</v>
      </c>
      <c r="E1029" s="5" t="s">
        <v>173</v>
      </c>
      <c r="F1029" s="12" t="s">
        <v>2449</v>
      </c>
      <c r="G1029" s="12">
        <v>1</v>
      </c>
      <c r="H1029" s="13" t="s">
        <v>74</v>
      </c>
      <c r="I1029" s="12">
        <f>G1029*7</f>
        <v>7</v>
      </c>
      <c r="J1029" s="13" t="s">
        <v>72</v>
      </c>
      <c r="K1029" s="30">
        <f t="shared" si="169"/>
        <v>2.31</v>
      </c>
      <c r="L1029" s="30" t="s">
        <v>103</v>
      </c>
      <c r="M1029" s="15">
        <f t="shared" si="170"/>
        <v>2310</v>
      </c>
      <c r="N1029" s="13" t="s">
        <v>71</v>
      </c>
    </row>
    <row r="1030" spans="1:14">
      <c r="A1030" s="215">
        <v>12</v>
      </c>
      <c r="B1030" s="5"/>
      <c r="C1030" s="5" t="s">
        <v>23</v>
      </c>
      <c r="D1030" s="5" t="s">
        <v>136</v>
      </c>
      <c r="E1030" s="5" t="s">
        <v>12</v>
      </c>
      <c r="F1030" s="5" t="s">
        <v>1911</v>
      </c>
      <c r="G1030" s="12">
        <v>1</v>
      </c>
      <c r="H1030" s="13" t="s">
        <v>74</v>
      </c>
      <c r="I1030" s="12">
        <f t="shared" ref="I1030:I1039" si="172">G1030*1</f>
        <v>1</v>
      </c>
      <c r="J1030" s="13" t="s">
        <v>72</v>
      </c>
      <c r="K1030" s="30">
        <f t="shared" si="169"/>
        <v>0.33</v>
      </c>
      <c r="L1030" s="30" t="s">
        <v>103</v>
      </c>
      <c r="M1030" s="15">
        <f t="shared" si="170"/>
        <v>330</v>
      </c>
      <c r="N1030" s="13" t="s">
        <v>71</v>
      </c>
    </row>
    <row r="1031" spans="1:14">
      <c r="A1031" s="215">
        <v>13</v>
      </c>
      <c r="B1031" s="5"/>
      <c r="C1031" s="5" t="s">
        <v>90</v>
      </c>
      <c r="D1031" s="5" t="s">
        <v>91</v>
      </c>
      <c r="E1031" s="5" t="s">
        <v>12</v>
      </c>
      <c r="F1031" s="12" t="s">
        <v>1342</v>
      </c>
      <c r="G1031" s="12">
        <v>1</v>
      </c>
      <c r="H1031" s="13" t="s">
        <v>74</v>
      </c>
      <c r="I1031" s="12">
        <f t="shared" si="172"/>
        <v>1</v>
      </c>
      <c r="J1031" s="13" t="s">
        <v>72</v>
      </c>
      <c r="K1031" s="30">
        <f t="shared" si="169"/>
        <v>0.33</v>
      </c>
      <c r="L1031" s="30" t="s">
        <v>103</v>
      </c>
      <c r="M1031" s="15">
        <f t="shared" si="170"/>
        <v>330</v>
      </c>
      <c r="N1031" s="13" t="s">
        <v>71</v>
      </c>
    </row>
    <row r="1032" spans="1:14">
      <c r="A1032" s="215">
        <v>14</v>
      </c>
      <c r="B1032" s="5"/>
      <c r="C1032" s="5" t="s">
        <v>81</v>
      </c>
      <c r="D1032" s="5" t="s">
        <v>82</v>
      </c>
      <c r="E1032" s="5" t="s">
        <v>12</v>
      </c>
      <c r="F1032" s="12" t="s">
        <v>2142</v>
      </c>
      <c r="G1032" s="12">
        <v>1</v>
      </c>
      <c r="H1032" s="13" t="s">
        <v>74</v>
      </c>
      <c r="I1032" s="12">
        <f t="shared" si="172"/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215">
        <v>15</v>
      </c>
      <c r="B1033" s="5"/>
      <c r="C1033" s="5" t="s">
        <v>11</v>
      </c>
      <c r="D1033" s="5" t="s">
        <v>13</v>
      </c>
      <c r="E1033" s="5" t="s">
        <v>12</v>
      </c>
      <c r="F1033" s="113" t="s">
        <v>2143</v>
      </c>
      <c r="G1033" s="12">
        <v>0</v>
      </c>
      <c r="H1033" s="13" t="s">
        <v>74</v>
      </c>
      <c r="I1033" s="12">
        <f t="shared" si="172"/>
        <v>0</v>
      </c>
      <c r="J1033" s="13" t="s">
        <v>72</v>
      </c>
      <c r="K1033" s="30">
        <f t="shared" si="169"/>
        <v>0</v>
      </c>
      <c r="L1033" s="30" t="s">
        <v>103</v>
      </c>
      <c r="M1033" s="15">
        <f t="shared" si="170"/>
        <v>0</v>
      </c>
      <c r="N1033" s="13" t="s">
        <v>71</v>
      </c>
    </row>
    <row r="1034" spans="1:14">
      <c r="A1034" s="215">
        <v>16</v>
      </c>
      <c r="B1034" s="5"/>
      <c r="C1034" s="5" t="s">
        <v>28</v>
      </c>
      <c r="D1034" s="5" t="s">
        <v>27</v>
      </c>
      <c r="E1034" s="5" t="s">
        <v>12</v>
      </c>
      <c r="F1034" s="12" t="s">
        <v>1913</v>
      </c>
      <c r="G1034" s="12">
        <v>1</v>
      </c>
      <c r="H1034" s="13" t="s">
        <v>74</v>
      </c>
      <c r="I1034" s="12">
        <f t="shared" si="172"/>
        <v>1</v>
      </c>
      <c r="J1034" s="13" t="s">
        <v>72</v>
      </c>
      <c r="K1034" s="30">
        <f t="shared" si="169"/>
        <v>0.33</v>
      </c>
      <c r="L1034" s="30" t="s">
        <v>103</v>
      </c>
      <c r="M1034" s="15">
        <f t="shared" si="170"/>
        <v>330</v>
      </c>
      <c r="N1034" s="13" t="s">
        <v>71</v>
      </c>
    </row>
    <row r="1035" spans="1:14">
      <c r="A1035" s="215">
        <v>17</v>
      </c>
      <c r="B1035" s="5"/>
      <c r="C1035" s="102" t="s">
        <v>30</v>
      </c>
      <c r="D1035" s="102" t="s">
        <v>29</v>
      </c>
      <c r="E1035" s="102" t="s">
        <v>12</v>
      </c>
      <c r="F1035" s="133" t="s">
        <v>2144</v>
      </c>
      <c r="G1035" s="133">
        <v>3</v>
      </c>
      <c r="H1035" s="134" t="s">
        <v>74</v>
      </c>
      <c r="I1035" s="133">
        <f t="shared" si="172"/>
        <v>3</v>
      </c>
      <c r="J1035" s="134" t="s">
        <v>72</v>
      </c>
      <c r="K1035" s="135">
        <f t="shared" si="169"/>
        <v>0.99</v>
      </c>
      <c r="L1035" s="135" t="s">
        <v>103</v>
      </c>
      <c r="M1035" s="136">
        <f t="shared" si="170"/>
        <v>990</v>
      </c>
      <c r="N1035" s="134" t="s">
        <v>71</v>
      </c>
    </row>
    <row r="1036" spans="1:14">
      <c r="A1036" s="215">
        <v>18</v>
      </c>
      <c r="B1036" s="5"/>
      <c r="C1036" s="5" t="s">
        <v>32</v>
      </c>
      <c r="D1036" s="5" t="s">
        <v>33</v>
      </c>
      <c r="E1036" s="5" t="s">
        <v>12</v>
      </c>
      <c r="F1036" s="12" t="s">
        <v>1952</v>
      </c>
      <c r="G1036" s="12">
        <v>0</v>
      </c>
      <c r="H1036" s="13" t="s">
        <v>74</v>
      </c>
      <c r="I1036" s="12">
        <f t="shared" si="172"/>
        <v>0</v>
      </c>
      <c r="J1036" s="13" t="s">
        <v>72</v>
      </c>
      <c r="K1036" s="30">
        <f t="shared" si="169"/>
        <v>0</v>
      </c>
      <c r="L1036" s="30" t="s">
        <v>103</v>
      </c>
      <c r="M1036" s="15">
        <f t="shared" si="170"/>
        <v>0</v>
      </c>
      <c r="N1036" s="13" t="s">
        <v>71</v>
      </c>
    </row>
    <row r="1037" spans="1:14">
      <c r="A1037" s="215">
        <v>19</v>
      </c>
      <c r="B1037" s="5"/>
      <c r="C1037" s="5" t="s">
        <v>38</v>
      </c>
      <c r="D1037" s="5" t="s">
        <v>37</v>
      </c>
      <c r="E1037" s="5" t="s">
        <v>12</v>
      </c>
      <c r="F1037" s="12" t="s">
        <v>2450</v>
      </c>
      <c r="G1037" s="12">
        <v>2</v>
      </c>
      <c r="H1037" s="13" t="s">
        <v>74</v>
      </c>
      <c r="I1037" s="12">
        <f t="shared" si="172"/>
        <v>2</v>
      </c>
      <c r="J1037" s="13" t="s">
        <v>72</v>
      </c>
      <c r="K1037" s="30">
        <f t="shared" si="169"/>
        <v>0.66</v>
      </c>
      <c r="L1037" s="30" t="s">
        <v>103</v>
      </c>
      <c r="M1037" s="15">
        <f t="shared" si="170"/>
        <v>660</v>
      </c>
      <c r="N1037" s="13" t="s">
        <v>71</v>
      </c>
    </row>
    <row r="1038" spans="1:14">
      <c r="A1038" s="215">
        <v>20</v>
      </c>
      <c r="B1038" s="5"/>
      <c r="C1038" s="5" t="s">
        <v>40</v>
      </c>
      <c r="D1038" s="5" t="s">
        <v>39</v>
      </c>
      <c r="E1038" s="5" t="s">
        <v>12</v>
      </c>
      <c r="F1038" s="12" t="s">
        <v>2451</v>
      </c>
      <c r="G1038" s="12">
        <v>1</v>
      </c>
      <c r="H1038" s="13" t="s">
        <v>74</v>
      </c>
      <c r="I1038" s="12">
        <f t="shared" si="172"/>
        <v>1</v>
      </c>
      <c r="J1038" s="13" t="s">
        <v>72</v>
      </c>
      <c r="K1038" s="30">
        <f t="shared" si="169"/>
        <v>0.33</v>
      </c>
      <c r="L1038" s="30" t="s">
        <v>103</v>
      </c>
      <c r="M1038" s="15">
        <f t="shared" si="170"/>
        <v>330</v>
      </c>
      <c r="N1038" s="13" t="s">
        <v>71</v>
      </c>
    </row>
    <row r="1039" spans="1:14">
      <c r="A1039" s="215">
        <v>21</v>
      </c>
      <c r="B1039" s="5"/>
      <c r="C1039" s="5" t="s">
        <v>52</v>
      </c>
      <c r="D1039" s="5" t="s">
        <v>79</v>
      </c>
      <c r="E1039" s="5" t="s">
        <v>12</v>
      </c>
      <c r="F1039" s="12" t="s">
        <v>1926</v>
      </c>
      <c r="G1039" s="12">
        <v>3</v>
      </c>
      <c r="H1039" s="13" t="s">
        <v>74</v>
      </c>
      <c r="I1039" s="12">
        <f t="shared" si="172"/>
        <v>3</v>
      </c>
      <c r="J1039" s="13" t="s">
        <v>72</v>
      </c>
      <c r="K1039" s="30">
        <f t="shared" si="169"/>
        <v>0.99</v>
      </c>
      <c r="L1039" s="30" t="s">
        <v>103</v>
      </c>
      <c r="M1039" s="15">
        <f t="shared" si="170"/>
        <v>990</v>
      </c>
      <c r="N1039" s="13" t="s">
        <v>71</v>
      </c>
    </row>
    <row r="1040" spans="1:14">
      <c r="A1040" s="215">
        <v>22</v>
      </c>
      <c r="B1040" s="5"/>
      <c r="C1040" s="102" t="s">
        <v>45</v>
      </c>
      <c r="D1040" s="102" t="s">
        <v>44</v>
      </c>
      <c r="E1040" s="102" t="s">
        <v>43</v>
      </c>
      <c r="F1040" s="119" t="s">
        <v>2145</v>
      </c>
      <c r="G1040" s="133">
        <v>2</v>
      </c>
      <c r="H1040" s="134" t="s">
        <v>74</v>
      </c>
      <c r="I1040" s="133">
        <f>G1040*1.5</f>
        <v>3</v>
      </c>
      <c r="J1040" s="134" t="s">
        <v>72</v>
      </c>
      <c r="K1040" s="135">
        <f t="shared" si="169"/>
        <v>0.99</v>
      </c>
      <c r="L1040" s="135" t="s">
        <v>103</v>
      </c>
      <c r="M1040" s="136">
        <f t="shared" si="170"/>
        <v>990</v>
      </c>
      <c r="N1040" s="134" t="s">
        <v>71</v>
      </c>
    </row>
    <row r="1041" spans="1:14">
      <c r="A1041" s="215">
        <v>23</v>
      </c>
      <c r="B1041" s="5"/>
      <c r="C1041" s="5" t="s">
        <v>1390</v>
      </c>
      <c r="D1041" s="5" t="s">
        <v>46</v>
      </c>
      <c r="E1041" s="5" t="s">
        <v>43</v>
      </c>
      <c r="F1041" s="12" t="s">
        <v>2146</v>
      </c>
      <c r="G1041" s="12">
        <v>0</v>
      </c>
      <c r="H1041" s="13" t="s">
        <v>74</v>
      </c>
      <c r="I1041" s="12">
        <f>G1041*1.5</f>
        <v>0</v>
      </c>
      <c r="J1041" s="13" t="s">
        <v>72</v>
      </c>
      <c r="K1041" s="30">
        <f t="shared" si="169"/>
        <v>0</v>
      </c>
      <c r="L1041" s="30" t="s">
        <v>103</v>
      </c>
      <c r="M1041" s="15">
        <f t="shared" si="170"/>
        <v>0</v>
      </c>
      <c r="N1041" s="13" t="s">
        <v>71</v>
      </c>
    </row>
    <row r="1042" spans="1:14">
      <c r="A1042" s="215">
        <v>24</v>
      </c>
      <c r="B1042" s="5"/>
      <c r="C1042" s="5" t="s">
        <v>42</v>
      </c>
      <c r="D1042" s="5" t="s">
        <v>41</v>
      </c>
      <c r="E1042" s="5" t="s">
        <v>43</v>
      </c>
      <c r="F1042" s="12" t="s">
        <v>1928</v>
      </c>
      <c r="G1042" s="12">
        <v>1</v>
      </c>
      <c r="H1042" s="13" t="s">
        <v>74</v>
      </c>
      <c r="I1042" s="12">
        <f>G1042*1.5</f>
        <v>1.5</v>
      </c>
      <c r="J1042" s="13" t="s">
        <v>72</v>
      </c>
      <c r="K1042" s="30">
        <f t="shared" si="169"/>
        <v>0.495</v>
      </c>
      <c r="L1042" s="30" t="s">
        <v>103</v>
      </c>
      <c r="M1042" s="15">
        <f t="shared" si="170"/>
        <v>495</v>
      </c>
      <c r="N1042" s="13" t="s">
        <v>71</v>
      </c>
    </row>
    <row r="1043" spans="1:14">
      <c r="A1043" s="215">
        <v>25</v>
      </c>
      <c r="B1043" s="5"/>
      <c r="C1043" s="5" t="s">
        <v>1168</v>
      </c>
      <c r="D1043" s="5"/>
      <c r="E1043" s="5" t="s">
        <v>12</v>
      </c>
      <c r="F1043" s="12" t="s">
        <v>1106</v>
      </c>
      <c r="G1043" s="12">
        <v>0</v>
      </c>
      <c r="H1043" s="13" t="s">
        <v>74</v>
      </c>
      <c r="I1043" s="12">
        <f>G1043*4</f>
        <v>0</v>
      </c>
      <c r="J1043" s="13" t="s">
        <v>72</v>
      </c>
      <c r="K1043" s="30">
        <f t="shared" si="169"/>
        <v>0</v>
      </c>
      <c r="L1043" s="30" t="s">
        <v>103</v>
      </c>
      <c r="M1043" s="15">
        <f t="shared" si="170"/>
        <v>0</v>
      </c>
      <c r="N1043" s="13" t="s">
        <v>71</v>
      </c>
    </row>
    <row r="1044" spans="1:14">
      <c r="A1044" s="215">
        <v>26</v>
      </c>
      <c r="B1044" s="5"/>
      <c r="C1044" s="5" t="s">
        <v>1931</v>
      </c>
      <c r="D1044" s="5"/>
      <c r="E1044" s="5" t="s">
        <v>12</v>
      </c>
      <c r="F1044" s="12" t="s">
        <v>990</v>
      </c>
      <c r="G1044" s="12">
        <v>1</v>
      </c>
      <c r="H1044" s="13" t="s">
        <v>74</v>
      </c>
      <c r="I1044" s="12">
        <f t="shared" ref="I1044" si="173">G1044*1.5</f>
        <v>1.5</v>
      </c>
      <c r="J1044" s="13" t="s">
        <v>72</v>
      </c>
      <c r="K1044" s="30">
        <f t="shared" si="169"/>
        <v>0.495</v>
      </c>
      <c r="L1044" s="30" t="s">
        <v>103</v>
      </c>
      <c r="M1044" s="15">
        <f t="shared" si="170"/>
        <v>495</v>
      </c>
      <c r="N1044" s="13" t="s">
        <v>71</v>
      </c>
    </row>
    <row r="1045" spans="1:14">
      <c r="A1045" s="215">
        <v>27</v>
      </c>
      <c r="B1045" s="5"/>
      <c r="C1045" s="5" t="s">
        <v>1919</v>
      </c>
      <c r="D1045" s="5"/>
      <c r="E1045" s="5" t="s">
        <v>12</v>
      </c>
      <c r="F1045" s="12" t="s">
        <v>505</v>
      </c>
      <c r="G1045" s="12">
        <v>1</v>
      </c>
      <c r="H1045" s="13" t="s">
        <v>74</v>
      </c>
      <c r="I1045" s="12">
        <f>G1045*1</f>
        <v>1</v>
      </c>
      <c r="J1045" s="13" t="s">
        <v>72</v>
      </c>
      <c r="K1045" s="30">
        <f t="shared" si="169"/>
        <v>0.33</v>
      </c>
      <c r="L1045" s="30" t="s">
        <v>103</v>
      </c>
      <c r="M1045" s="15">
        <f t="shared" si="170"/>
        <v>330</v>
      </c>
      <c r="N1045" s="13" t="s">
        <v>71</v>
      </c>
    </row>
    <row r="1046" spans="1:14">
      <c r="A1046" s="215">
        <v>28</v>
      </c>
      <c r="B1046" s="5"/>
      <c r="C1046" s="5" t="s">
        <v>832</v>
      </c>
      <c r="D1046" s="5"/>
      <c r="E1046" s="5" t="s">
        <v>12</v>
      </c>
      <c r="F1046" s="12" t="s">
        <v>1920</v>
      </c>
      <c r="G1046" s="12">
        <v>1</v>
      </c>
      <c r="H1046" s="13" t="s">
        <v>74</v>
      </c>
      <c r="I1046" s="12">
        <f>G1046*1</f>
        <v>1</v>
      </c>
      <c r="J1046" s="13" t="s">
        <v>72</v>
      </c>
      <c r="K1046" s="30">
        <f t="shared" si="169"/>
        <v>0.33</v>
      </c>
      <c r="L1046" s="30" t="s">
        <v>103</v>
      </c>
      <c r="M1046" s="15">
        <f t="shared" si="170"/>
        <v>330</v>
      </c>
      <c r="N1046" s="13" t="s">
        <v>71</v>
      </c>
    </row>
    <row r="1047" spans="1:14">
      <c r="A1047" s="215">
        <v>29</v>
      </c>
      <c r="B1047" s="5"/>
      <c r="C1047" s="5" t="s">
        <v>1114</v>
      </c>
      <c r="D1047" s="5"/>
      <c r="E1047" s="5" t="s">
        <v>12</v>
      </c>
      <c r="F1047" s="103" t="s">
        <v>322</v>
      </c>
      <c r="G1047" s="12">
        <v>1</v>
      </c>
      <c r="H1047" s="13" t="s">
        <v>74</v>
      </c>
      <c r="I1047" s="12">
        <f>G1047*1</f>
        <v>1</v>
      </c>
      <c r="J1047" s="13" t="s">
        <v>72</v>
      </c>
      <c r="K1047" s="30">
        <f t="shared" si="169"/>
        <v>0.33</v>
      </c>
      <c r="L1047" s="30" t="s">
        <v>103</v>
      </c>
      <c r="M1047" s="15">
        <f t="shared" si="170"/>
        <v>330</v>
      </c>
      <c r="N1047" s="13" t="s">
        <v>71</v>
      </c>
    </row>
    <row r="1048" spans="1:14">
      <c r="A1048" s="215">
        <v>30</v>
      </c>
      <c r="B1048" s="5"/>
      <c r="C1048" s="5" t="s">
        <v>126</v>
      </c>
      <c r="D1048" s="5"/>
      <c r="E1048" s="5" t="s">
        <v>43</v>
      </c>
      <c r="F1048" s="12" t="s">
        <v>271</v>
      </c>
      <c r="G1048" s="12">
        <v>1</v>
      </c>
      <c r="H1048" s="13" t="s">
        <v>74</v>
      </c>
      <c r="I1048" s="12">
        <f t="shared" ref="I1048" si="174">G1048*4</f>
        <v>4</v>
      </c>
      <c r="J1048" s="13" t="s">
        <v>72</v>
      </c>
      <c r="K1048" s="30">
        <f t="shared" si="169"/>
        <v>1.32</v>
      </c>
      <c r="L1048" s="30" t="s">
        <v>103</v>
      </c>
      <c r="M1048" s="15">
        <f t="shared" si="170"/>
        <v>1320</v>
      </c>
      <c r="N1048" s="13" t="s">
        <v>71</v>
      </c>
    </row>
    <row r="1049" spans="1:14">
      <c r="A1049" s="215">
        <v>31</v>
      </c>
      <c r="B1049" s="5"/>
      <c r="C1049" s="5" t="s">
        <v>893</v>
      </c>
      <c r="D1049" s="5"/>
      <c r="E1049" s="5" t="s">
        <v>12</v>
      </c>
      <c r="F1049" s="12" t="s">
        <v>220</v>
      </c>
      <c r="G1049" s="12">
        <v>1</v>
      </c>
      <c r="H1049" s="13" t="s">
        <v>74</v>
      </c>
      <c r="I1049" s="12">
        <f>G1049*1</f>
        <v>1</v>
      </c>
      <c r="J1049" s="13" t="s">
        <v>72</v>
      </c>
      <c r="K1049" s="30">
        <f t="shared" si="169"/>
        <v>0.33</v>
      </c>
      <c r="L1049" s="30" t="s">
        <v>103</v>
      </c>
      <c r="M1049" s="15">
        <f t="shared" si="170"/>
        <v>330</v>
      </c>
      <c r="N1049" s="13" t="s">
        <v>71</v>
      </c>
    </row>
    <row r="1050" spans="1:14">
      <c r="A1050" s="215">
        <v>32</v>
      </c>
      <c r="B1050" s="5"/>
      <c r="C1050" s="5" t="s">
        <v>1193</v>
      </c>
      <c r="D1050" s="5"/>
      <c r="E1050" s="5" t="s">
        <v>43</v>
      </c>
      <c r="F1050" s="12" t="s">
        <v>218</v>
      </c>
      <c r="G1050" s="12">
        <v>1</v>
      </c>
      <c r="H1050" s="13" t="s">
        <v>74</v>
      </c>
      <c r="I1050" s="12">
        <f>G1050*1</f>
        <v>1</v>
      </c>
      <c r="J1050" s="13" t="s">
        <v>72</v>
      </c>
      <c r="K1050" s="30">
        <f t="shared" si="169"/>
        <v>0.33</v>
      </c>
      <c r="L1050" s="30" t="s">
        <v>103</v>
      </c>
      <c r="M1050" s="15">
        <f t="shared" si="170"/>
        <v>330</v>
      </c>
      <c r="N1050" s="13" t="s">
        <v>71</v>
      </c>
    </row>
    <row r="1051" spans="1:14">
      <c r="A1051" s="215">
        <v>33</v>
      </c>
      <c r="B1051" s="5"/>
      <c r="C1051" s="5" t="s">
        <v>686</v>
      </c>
      <c r="D1051" s="5"/>
      <c r="E1051" s="5" t="s">
        <v>12</v>
      </c>
      <c r="F1051" s="12" t="s">
        <v>795</v>
      </c>
      <c r="G1051" s="12">
        <v>1</v>
      </c>
      <c r="H1051" s="13" t="s">
        <v>74</v>
      </c>
      <c r="I1051" s="12">
        <f>G1051*1.5</f>
        <v>1.5</v>
      </c>
      <c r="J1051" s="13" t="s">
        <v>72</v>
      </c>
      <c r="K1051" s="30">
        <f t="shared" si="169"/>
        <v>0.495</v>
      </c>
      <c r="L1051" s="30" t="s">
        <v>103</v>
      </c>
      <c r="M1051" s="15">
        <f t="shared" si="170"/>
        <v>495</v>
      </c>
      <c r="N1051" s="13" t="s">
        <v>71</v>
      </c>
    </row>
    <row r="1052" spans="1:14">
      <c r="A1052" s="215">
        <v>34</v>
      </c>
      <c r="B1052" s="5"/>
      <c r="C1052" s="5" t="s">
        <v>1929</v>
      </c>
      <c r="D1052" s="5"/>
      <c r="E1052" s="5" t="s">
        <v>12</v>
      </c>
      <c r="F1052" s="12" t="s">
        <v>1930</v>
      </c>
      <c r="G1052" s="12">
        <v>1</v>
      </c>
      <c r="H1052" s="13" t="s">
        <v>74</v>
      </c>
      <c r="I1052" s="12">
        <f>G1052*1</f>
        <v>1</v>
      </c>
      <c r="J1052" s="13" t="s">
        <v>72</v>
      </c>
      <c r="K1052" s="30">
        <f t="shared" si="169"/>
        <v>0.33</v>
      </c>
      <c r="L1052" s="30" t="s">
        <v>103</v>
      </c>
      <c r="M1052" s="15">
        <f t="shared" si="170"/>
        <v>330</v>
      </c>
      <c r="N1052" s="13" t="s">
        <v>71</v>
      </c>
    </row>
    <row r="1053" spans="1:14">
      <c r="A1053" s="215">
        <v>35</v>
      </c>
      <c r="B1053" s="5"/>
      <c r="C1053" s="5" t="s">
        <v>52</v>
      </c>
      <c r="D1053" s="5"/>
      <c r="E1053" s="5" t="s">
        <v>12</v>
      </c>
      <c r="F1053" s="5" t="s">
        <v>1918</v>
      </c>
      <c r="G1053" s="30">
        <v>4</v>
      </c>
      <c r="H1053" s="13" t="s">
        <v>74</v>
      </c>
      <c r="I1053" s="12">
        <f>G1053*1</f>
        <v>4</v>
      </c>
      <c r="J1053" s="13" t="s">
        <v>72</v>
      </c>
      <c r="K1053" s="30">
        <f t="shared" si="169"/>
        <v>1.32</v>
      </c>
      <c r="L1053" s="30" t="s">
        <v>103</v>
      </c>
      <c r="M1053" s="15">
        <f t="shared" si="170"/>
        <v>1320</v>
      </c>
      <c r="N1053" s="13" t="s">
        <v>71</v>
      </c>
    </row>
    <row r="1054" spans="1:14">
      <c r="A1054" s="215">
        <v>36</v>
      </c>
      <c r="B1054" s="5"/>
      <c r="C1054" s="5" t="s">
        <v>1916</v>
      </c>
      <c r="D1054" s="5"/>
      <c r="E1054" s="5" t="s">
        <v>43</v>
      </c>
      <c r="F1054" s="5" t="s">
        <v>1917</v>
      </c>
      <c r="G1054" s="30">
        <v>1</v>
      </c>
      <c r="H1054" s="13" t="s">
        <v>74</v>
      </c>
      <c r="I1054" s="12">
        <f>G1054*1</f>
        <v>1</v>
      </c>
      <c r="J1054" s="13" t="s">
        <v>72</v>
      </c>
      <c r="K1054" s="30">
        <f t="shared" si="169"/>
        <v>0.33</v>
      </c>
      <c r="L1054" s="30" t="s">
        <v>103</v>
      </c>
      <c r="M1054" s="15">
        <f t="shared" si="170"/>
        <v>330</v>
      </c>
      <c r="N1054" s="13" t="s">
        <v>71</v>
      </c>
    </row>
    <row r="1055" spans="1:14">
      <c r="A1055" s="215">
        <v>37</v>
      </c>
      <c r="B1055" s="5"/>
      <c r="C1055" s="5" t="s">
        <v>49</v>
      </c>
      <c r="D1055" s="5" t="s">
        <v>48</v>
      </c>
      <c r="E1055" s="5" t="s">
        <v>1369</v>
      </c>
      <c r="F1055" s="5" t="s">
        <v>2452</v>
      </c>
      <c r="G1055" s="12">
        <v>2</v>
      </c>
      <c r="H1055" s="13" t="s">
        <v>74</v>
      </c>
      <c r="I1055" s="12">
        <v>4</v>
      </c>
      <c r="J1055" s="13" t="s">
        <v>72</v>
      </c>
      <c r="K1055" s="12">
        <f t="shared" si="169"/>
        <v>1.32</v>
      </c>
      <c r="L1055" s="13" t="s">
        <v>103</v>
      </c>
      <c r="M1055" s="12">
        <f t="shared" si="170"/>
        <v>1320</v>
      </c>
      <c r="N1055" s="13" t="s">
        <v>71</v>
      </c>
    </row>
    <row r="1056" spans="1:14">
      <c r="A1056" s="215">
        <v>38</v>
      </c>
      <c r="B1056" s="5"/>
      <c r="C1056" s="102" t="s">
        <v>1371</v>
      </c>
      <c r="D1056" s="102" t="s">
        <v>25</v>
      </c>
      <c r="E1056" s="102" t="s">
        <v>1372</v>
      </c>
      <c r="F1056" s="160" t="s">
        <v>1375</v>
      </c>
      <c r="G1056" s="140">
        <v>0</v>
      </c>
      <c r="H1056" s="141" t="s">
        <v>74</v>
      </c>
      <c r="I1056" s="140">
        <v>7</v>
      </c>
      <c r="J1056" s="141" t="s">
        <v>72</v>
      </c>
      <c r="K1056" s="142" t="s">
        <v>1373</v>
      </c>
      <c r="L1056" s="141" t="s">
        <v>103</v>
      </c>
      <c r="M1056" s="142" t="s">
        <v>1374</v>
      </c>
      <c r="N1056" s="141" t="s">
        <v>71</v>
      </c>
    </row>
    <row r="1057" spans="1:14">
      <c r="A1057" s="281" t="s">
        <v>54</v>
      </c>
      <c r="B1057" s="282"/>
      <c r="C1057" s="282"/>
      <c r="D1057" s="282"/>
      <c r="E1057" s="283"/>
      <c r="F1057" s="214"/>
      <c r="G1057" s="12">
        <f>SUM(G1019:G1056)</f>
        <v>57</v>
      </c>
      <c r="H1057" s="13" t="s">
        <v>74</v>
      </c>
      <c r="I1057" s="12">
        <f>SUM(I1019:I1055)</f>
        <v>172.5</v>
      </c>
      <c r="J1057" s="13" t="s">
        <v>72</v>
      </c>
      <c r="K1057" s="30">
        <f>I1057*0.33</f>
        <v>56.925000000000004</v>
      </c>
      <c r="L1057" s="30" t="s">
        <v>103</v>
      </c>
      <c r="M1057" s="34">
        <f>SUM(M1019:M1055)</f>
        <v>56925</v>
      </c>
      <c r="N1057" s="13" t="s">
        <v>71</v>
      </c>
    </row>
    <row r="1059" spans="1:14">
      <c r="A1059" s="286" t="s">
        <v>1932</v>
      </c>
      <c r="B1059" s="286" t="s">
        <v>0</v>
      </c>
      <c r="C1059" s="286" t="s">
        <v>2</v>
      </c>
      <c r="D1059" s="286" t="s">
        <v>4</v>
      </c>
      <c r="E1059" s="286" t="s">
        <v>1</v>
      </c>
      <c r="F1059" s="286" t="s">
        <v>280</v>
      </c>
      <c r="G1059" s="288" t="s">
        <v>5</v>
      </c>
      <c r="H1059" s="289"/>
      <c r="I1059" s="288" t="s">
        <v>6</v>
      </c>
      <c r="J1059" s="289"/>
      <c r="K1059" s="288" t="s">
        <v>101</v>
      </c>
      <c r="L1059" s="289"/>
      <c r="M1059" s="288" t="s">
        <v>102</v>
      </c>
      <c r="N1059" s="289"/>
    </row>
    <row r="1060" spans="1:14">
      <c r="A1060" s="287"/>
      <c r="B1060" s="287"/>
      <c r="C1060" s="287"/>
      <c r="D1060" s="287"/>
      <c r="E1060" s="287"/>
      <c r="F1060" s="287"/>
      <c r="G1060" s="290"/>
      <c r="H1060" s="291"/>
      <c r="I1060" s="290"/>
      <c r="J1060" s="291"/>
      <c r="K1060" s="290"/>
      <c r="L1060" s="291"/>
      <c r="M1060" s="290"/>
      <c r="N1060" s="291"/>
    </row>
    <row r="1061" spans="1:14">
      <c r="A1061" s="163">
        <v>1</v>
      </c>
      <c r="B1061" s="16" t="s">
        <v>64</v>
      </c>
      <c r="C1061" s="5" t="s">
        <v>3</v>
      </c>
      <c r="D1061" s="5" t="s">
        <v>7</v>
      </c>
      <c r="E1061" s="5" t="s">
        <v>8</v>
      </c>
      <c r="F1061" s="12" t="s">
        <v>2147</v>
      </c>
      <c r="G1061" s="12">
        <v>4</v>
      </c>
      <c r="H1061" s="13" t="s">
        <v>74</v>
      </c>
      <c r="I1061" s="12">
        <f t="shared" ref="I1061:I1063" si="175">G1061*6</f>
        <v>24</v>
      </c>
      <c r="J1061" s="13" t="s">
        <v>72</v>
      </c>
      <c r="K1061" s="30">
        <f t="shared" ref="K1061:K1097" si="176">I1061*0.33</f>
        <v>7.92</v>
      </c>
      <c r="L1061" s="30" t="s">
        <v>103</v>
      </c>
      <c r="M1061" s="15">
        <f t="shared" ref="M1061:M1097" si="177">K1061*1000</f>
        <v>7920</v>
      </c>
      <c r="N1061" s="13" t="s">
        <v>71</v>
      </c>
    </row>
    <row r="1062" spans="1:14">
      <c r="A1062" s="163">
        <v>2</v>
      </c>
      <c r="B1062" s="162">
        <v>43703</v>
      </c>
      <c r="C1062" s="5" t="s">
        <v>56</v>
      </c>
      <c r="D1062" s="5" t="s">
        <v>93</v>
      </c>
      <c r="E1062" s="5" t="s">
        <v>8</v>
      </c>
      <c r="F1062" s="93" t="s">
        <v>2447</v>
      </c>
      <c r="G1062" s="12">
        <v>3</v>
      </c>
      <c r="H1062" s="13" t="s">
        <v>74</v>
      </c>
      <c r="I1062" s="12">
        <f t="shared" si="175"/>
        <v>18</v>
      </c>
      <c r="J1062" s="13" t="s">
        <v>72</v>
      </c>
      <c r="K1062" s="30">
        <f t="shared" si="176"/>
        <v>5.94</v>
      </c>
      <c r="L1062" s="30" t="s">
        <v>103</v>
      </c>
      <c r="M1062" s="15">
        <f t="shared" si="177"/>
        <v>5940</v>
      </c>
      <c r="N1062" s="13" t="s">
        <v>71</v>
      </c>
    </row>
    <row r="1063" spans="1:14">
      <c r="A1063" s="163">
        <v>3</v>
      </c>
      <c r="B1063" s="5"/>
      <c r="C1063" s="5" t="s">
        <v>15</v>
      </c>
      <c r="D1063" s="5" t="s">
        <v>647</v>
      </c>
      <c r="E1063" s="5" t="s">
        <v>8</v>
      </c>
      <c r="F1063" s="12" t="s">
        <v>2148</v>
      </c>
      <c r="G1063" s="12">
        <v>3</v>
      </c>
      <c r="H1063" s="13" t="s">
        <v>74</v>
      </c>
      <c r="I1063" s="12">
        <f t="shared" si="175"/>
        <v>18</v>
      </c>
      <c r="J1063" s="13" t="s">
        <v>72</v>
      </c>
      <c r="K1063" s="30">
        <f t="shared" si="176"/>
        <v>5.94</v>
      </c>
      <c r="L1063" s="30" t="s">
        <v>103</v>
      </c>
      <c r="M1063" s="15">
        <f t="shared" si="177"/>
        <v>5940</v>
      </c>
      <c r="N1063" s="13" t="s">
        <v>71</v>
      </c>
    </row>
    <row r="1064" spans="1:14">
      <c r="A1064" s="163">
        <v>4</v>
      </c>
      <c r="B1064" s="5"/>
      <c r="C1064" s="5" t="s">
        <v>17</v>
      </c>
      <c r="D1064" s="5" t="s">
        <v>16</v>
      </c>
      <c r="E1064" s="5" t="s">
        <v>8</v>
      </c>
      <c r="F1064" s="12" t="s">
        <v>2149</v>
      </c>
      <c r="G1064" s="12">
        <v>3</v>
      </c>
      <c r="H1064" s="13" t="s">
        <v>74</v>
      </c>
      <c r="I1064" s="12">
        <f>G1064*F4445</f>
        <v>0</v>
      </c>
      <c r="J1064" s="13" t="s">
        <v>72</v>
      </c>
      <c r="K1064" s="30">
        <f t="shared" si="176"/>
        <v>0</v>
      </c>
      <c r="L1064" s="30" t="s">
        <v>103</v>
      </c>
      <c r="M1064" s="15">
        <f t="shared" si="177"/>
        <v>0</v>
      </c>
      <c r="N1064" s="13" t="s">
        <v>71</v>
      </c>
    </row>
    <row r="1065" spans="1:14">
      <c r="A1065" s="163">
        <v>5</v>
      </c>
      <c r="B1065" s="5"/>
      <c r="C1065" s="5" t="s">
        <v>251</v>
      </c>
      <c r="D1065" s="5" t="s">
        <v>18</v>
      </c>
      <c r="E1065" s="5" t="s">
        <v>8</v>
      </c>
      <c r="F1065" s="12" t="s">
        <v>2453</v>
      </c>
      <c r="G1065" s="12">
        <v>4</v>
      </c>
      <c r="H1065" s="13" t="s">
        <v>74</v>
      </c>
      <c r="I1065" s="12">
        <f t="shared" ref="I1065:I1069" si="178">G1065*6</f>
        <v>24</v>
      </c>
      <c r="J1065" s="13" t="s">
        <v>72</v>
      </c>
      <c r="K1065" s="30">
        <f t="shared" si="176"/>
        <v>7.92</v>
      </c>
      <c r="L1065" s="30" t="s">
        <v>103</v>
      </c>
      <c r="M1065" s="15">
        <f t="shared" si="177"/>
        <v>7920</v>
      </c>
      <c r="N1065" s="13" t="s">
        <v>71</v>
      </c>
    </row>
    <row r="1066" spans="1:14">
      <c r="A1066" s="163">
        <v>6</v>
      </c>
      <c r="B1066" s="5"/>
      <c r="C1066" s="9" t="s">
        <v>52</v>
      </c>
      <c r="D1066" s="9" t="s">
        <v>51</v>
      </c>
      <c r="E1066" s="9" t="s">
        <v>8</v>
      </c>
      <c r="F1066" s="72" t="s">
        <v>1921</v>
      </c>
      <c r="G1066" s="12">
        <v>5</v>
      </c>
      <c r="H1066" s="13" t="s">
        <v>74</v>
      </c>
      <c r="I1066" s="12">
        <f t="shared" si="178"/>
        <v>30</v>
      </c>
      <c r="J1066" s="13" t="s">
        <v>72</v>
      </c>
      <c r="K1066" s="30">
        <f t="shared" si="176"/>
        <v>9.9</v>
      </c>
      <c r="L1066" s="30" t="s">
        <v>103</v>
      </c>
      <c r="M1066" s="15">
        <f t="shared" si="177"/>
        <v>9900</v>
      </c>
      <c r="N1066" s="13" t="s">
        <v>71</v>
      </c>
    </row>
    <row r="1067" spans="1:14">
      <c r="A1067" s="163">
        <v>7</v>
      </c>
      <c r="B1067" s="5"/>
      <c r="C1067" s="5" t="s">
        <v>10</v>
      </c>
      <c r="D1067" s="5" t="s">
        <v>93</v>
      </c>
      <c r="E1067" s="5" t="s">
        <v>8</v>
      </c>
      <c r="F1067" s="12" t="s">
        <v>2166</v>
      </c>
      <c r="G1067" s="12">
        <v>0</v>
      </c>
      <c r="H1067" s="13" t="s">
        <v>74</v>
      </c>
      <c r="I1067" s="12">
        <f t="shared" si="178"/>
        <v>0</v>
      </c>
      <c r="J1067" s="13" t="s">
        <v>72</v>
      </c>
      <c r="K1067" s="30">
        <f t="shared" si="176"/>
        <v>0</v>
      </c>
      <c r="L1067" s="30" t="s">
        <v>103</v>
      </c>
      <c r="M1067" s="15">
        <f t="shared" si="177"/>
        <v>0</v>
      </c>
      <c r="N1067" s="13" t="s">
        <v>71</v>
      </c>
    </row>
    <row r="1068" spans="1:14">
      <c r="A1068" s="215">
        <v>8</v>
      </c>
      <c r="B1068" s="5"/>
      <c r="C1068" s="102" t="s">
        <v>26</v>
      </c>
      <c r="D1068" s="102" t="s">
        <v>89</v>
      </c>
      <c r="E1068" s="102" t="s">
        <v>8</v>
      </c>
      <c r="F1068" s="119" t="s">
        <v>2085</v>
      </c>
      <c r="G1068" s="133">
        <v>4</v>
      </c>
      <c r="H1068" s="134" t="s">
        <v>74</v>
      </c>
      <c r="I1068" s="133">
        <f t="shared" si="178"/>
        <v>24</v>
      </c>
      <c r="J1068" s="134" t="s">
        <v>72</v>
      </c>
      <c r="K1068" s="30">
        <f t="shared" si="176"/>
        <v>7.92</v>
      </c>
      <c r="L1068" s="135" t="s">
        <v>103</v>
      </c>
      <c r="M1068" s="136">
        <f t="shared" si="177"/>
        <v>7920</v>
      </c>
      <c r="N1068" s="134" t="s">
        <v>71</v>
      </c>
    </row>
    <row r="1069" spans="1:14">
      <c r="A1069" s="215">
        <v>9</v>
      </c>
      <c r="B1069" s="5"/>
      <c r="C1069" s="5" t="s">
        <v>94</v>
      </c>
      <c r="D1069" s="5" t="s">
        <v>95</v>
      </c>
      <c r="E1069" s="5" t="s">
        <v>8</v>
      </c>
      <c r="F1069" s="113" t="s">
        <v>75</v>
      </c>
      <c r="G1069" s="12">
        <v>0</v>
      </c>
      <c r="H1069" s="13" t="s">
        <v>74</v>
      </c>
      <c r="I1069" s="12">
        <f t="shared" si="178"/>
        <v>0</v>
      </c>
      <c r="J1069" s="13" t="s">
        <v>72</v>
      </c>
      <c r="K1069" s="30">
        <f t="shared" si="176"/>
        <v>0</v>
      </c>
      <c r="L1069" s="30" t="s">
        <v>103</v>
      </c>
      <c r="M1069" s="15">
        <f t="shared" si="177"/>
        <v>0</v>
      </c>
      <c r="N1069" s="13" t="s">
        <v>71</v>
      </c>
    </row>
    <row r="1070" spans="1:14">
      <c r="A1070" s="215">
        <v>10</v>
      </c>
      <c r="B1070" s="5"/>
      <c r="C1070" s="5" t="s">
        <v>190</v>
      </c>
      <c r="D1070" s="5" t="s">
        <v>20</v>
      </c>
      <c r="E1070" s="5" t="s">
        <v>173</v>
      </c>
      <c r="F1070" s="12" t="s">
        <v>1910</v>
      </c>
      <c r="G1070" s="12">
        <v>1</v>
      </c>
      <c r="H1070" s="13" t="s">
        <v>74</v>
      </c>
      <c r="I1070" s="12">
        <f>G1070*7</f>
        <v>7</v>
      </c>
      <c r="J1070" s="13" t="s">
        <v>72</v>
      </c>
      <c r="K1070" s="30">
        <f t="shared" si="176"/>
        <v>2.31</v>
      </c>
      <c r="L1070" s="30" t="s">
        <v>103</v>
      </c>
      <c r="M1070" s="15">
        <f t="shared" si="177"/>
        <v>2310</v>
      </c>
      <c r="N1070" s="13" t="s">
        <v>71</v>
      </c>
    </row>
    <row r="1071" spans="1:14">
      <c r="A1071" s="215">
        <v>11</v>
      </c>
      <c r="B1071" s="5"/>
      <c r="C1071" s="5" t="s">
        <v>34</v>
      </c>
      <c r="D1071" s="5" t="s">
        <v>134</v>
      </c>
      <c r="E1071" s="5" t="s">
        <v>173</v>
      </c>
      <c r="F1071" s="12" t="s">
        <v>1501</v>
      </c>
      <c r="G1071" s="12">
        <v>0</v>
      </c>
      <c r="H1071" s="13" t="s">
        <v>74</v>
      </c>
      <c r="I1071" s="12">
        <f>G1071*7</f>
        <v>0</v>
      </c>
      <c r="J1071" s="13" t="s">
        <v>72</v>
      </c>
      <c r="K1071" s="30">
        <f t="shared" si="176"/>
        <v>0</v>
      </c>
      <c r="L1071" s="30" t="s">
        <v>103</v>
      </c>
      <c r="M1071" s="15">
        <f t="shared" si="177"/>
        <v>0</v>
      </c>
      <c r="N1071" s="13" t="s">
        <v>71</v>
      </c>
    </row>
    <row r="1072" spans="1:14">
      <c r="A1072" s="215">
        <v>12</v>
      </c>
      <c r="B1072" s="5"/>
      <c r="C1072" s="5" t="s">
        <v>23</v>
      </c>
      <c r="D1072" s="5" t="s">
        <v>136</v>
      </c>
      <c r="E1072" s="5" t="s">
        <v>12</v>
      </c>
      <c r="F1072" s="5" t="s">
        <v>2167</v>
      </c>
      <c r="G1072" s="12">
        <v>1</v>
      </c>
      <c r="H1072" s="13" t="s">
        <v>74</v>
      </c>
      <c r="I1072" s="12">
        <f t="shared" ref="I1072:I1081" si="179">G1072*1</f>
        <v>1</v>
      </c>
      <c r="J1072" s="13" t="s">
        <v>72</v>
      </c>
      <c r="K1072" s="30">
        <f t="shared" si="176"/>
        <v>0.33</v>
      </c>
      <c r="L1072" s="30" t="s">
        <v>103</v>
      </c>
      <c r="M1072" s="15">
        <f t="shared" si="177"/>
        <v>330</v>
      </c>
      <c r="N1072" s="13" t="s">
        <v>71</v>
      </c>
    </row>
    <row r="1073" spans="1:14">
      <c r="A1073" s="215">
        <v>13</v>
      </c>
      <c r="B1073" s="5"/>
      <c r="C1073" s="5" t="s">
        <v>90</v>
      </c>
      <c r="D1073" s="5" t="s">
        <v>91</v>
      </c>
      <c r="E1073" s="5" t="s">
        <v>12</v>
      </c>
      <c r="F1073" s="12" t="s">
        <v>2168</v>
      </c>
      <c r="G1073" s="12">
        <v>1</v>
      </c>
      <c r="H1073" s="13" t="s">
        <v>74</v>
      </c>
      <c r="I1073" s="12">
        <f t="shared" si="179"/>
        <v>1</v>
      </c>
      <c r="J1073" s="13" t="s">
        <v>72</v>
      </c>
      <c r="K1073" s="30">
        <f t="shared" si="176"/>
        <v>0.33</v>
      </c>
      <c r="L1073" s="30" t="s">
        <v>103</v>
      </c>
      <c r="M1073" s="15">
        <f t="shared" si="177"/>
        <v>330</v>
      </c>
      <c r="N1073" s="13" t="s">
        <v>71</v>
      </c>
    </row>
    <row r="1074" spans="1:14">
      <c r="A1074" s="215">
        <v>14</v>
      </c>
      <c r="B1074" s="5"/>
      <c r="C1074" s="5" t="s">
        <v>81</v>
      </c>
      <c r="D1074" s="5" t="s">
        <v>82</v>
      </c>
      <c r="E1074" s="5" t="s">
        <v>12</v>
      </c>
      <c r="F1074" s="12" t="s">
        <v>2169</v>
      </c>
      <c r="G1074" s="12">
        <v>1</v>
      </c>
      <c r="H1074" s="13" t="s">
        <v>74</v>
      </c>
      <c r="I1074" s="12">
        <f t="shared" si="179"/>
        <v>1</v>
      </c>
      <c r="J1074" s="13" t="s">
        <v>72</v>
      </c>
      <c r="K1074" s="30">
        <f t="shared" si="176"/>
        <v>0.33</v>
      </c>
      <c r="L1074" s="30" t="s">
        <v>103</v>
      </c>
      <c r="M1074" s="15">
        <f t="shared" si="177"/>
        <v>330</v>
      </c>
      <c r="N1074" s="13" t="s">
        <v>71</v>
      </c>
    </row>
    <row r="1075" spans="1:14">
      <c r="A1075" s="215">
        <v>15</v>
      </c>
      <c r="B1075" s="5"/>
      <c r="C1075" s="5" t="s">
        <v>11</v>
      </c>
      <c r="D1075" s="5" t="s">
        <v>13</v>
      </c>
      <c r="E1075" s="5" t="s">
        <v>12</v>
      </c>
      <c r="F1075" s="113" t="s">
        <v>2171</v>
      </c>
      <c r="G1075" s="12">
        <v>1</v>
      </c>
      <c r="H1075" s="13" t="s">
        <v>74</v>
      </c>
      <c r="I1075" s="12">
        <f t="shared" si="179"/>
        <v>1</v>
      </c>
      <c r="J1075" s="13" t="s">
        <v>72</v>
      </c>
      <c r="K1075" s="30">
        <f t="shared" si="176"/>
        <v>0.33</v>
      </c>
      <c r="L1075" s="30" t="s">
        <v>103</v>
      </c>
      <c r="M1075" s="15">
        <f t="shared" si="177"/>
        <v>330</v>
      </c>
      <c r="N1075" s="13" t="s">
        <v>71</v>
      </c>
    </row>
    <row r="1076" spans="1:14">
      <c r="A1076" s="215">
        <v>16</v>
      </c>
      <c r="B1076" s="5"/>
      <c r="C1076" s="5" t="s">
        <v>28</v>
      </c>
      <c r="D1076" s="5" t="s">
        <v>27</v>
      </c>
      <c r="E1076" s="5" t="s">
        <v>12</v>
      </c>
      <c r="F1076" s="12" t="s">
        <v>2170</v>
      </c>
      <c r="G1076" s="12">
        <v>1</v>
      </c>
      <c r="H1076" s="13" t="s">
        <v>74</v>
      </c>
      <c r="I1076" s="12">
        <f t="shared" si="179"/>
        <v>1</v>
      </c>
      <c r="J1076" s="13" t="s">
        <v>72</v>
      </c>
      <c r="K1076" s="30">
        <f t="shared" si="176"/>
        <v>0.33</v>
      </c>
      <c r="L1076" s="30" t="s">
        <v>103</v>
      </c>
      <c r="M1076" s="15">
        <f t="shared" si="177"/>
        <v>330</v>
      </c>
      <c r="N1076" s="13" t="s">
        <v>71</v>
      </c>
    </row>
    <row r="1077" spans="1:14">
      <c r="A1077" s="215">
        <v>17</v>
      </c>
      <c r="B1077" s="5"/>
      <c r="C1077" s="102" t="s">
        <v>30</v>
      </c>
      <c r="D1077" s="102" t="s">
        <v>29</v>
      </c>
      <c r="E1077" s="102" t="s">
        <v>12</v>
      </c>
      <c r="F1077" s="133" t="s">
        <v>2172</v>
      </c>
      <c r="G1077" s="133">
        <v>1</v>
      </c>
      <c r="H1077" s="134" t="s">
        <v>74</v>
      </c>
      <c r="I1077" s="133">
        <f t="shared" si="179"/>
        <v>1</v>
      </c>
      <c r="J1077" s="134" t="s">
        <v>72</v>
      </c>
      <c r="K1077" s="135">
        <f t="shared" si="176"/>
        <v>0.33</v>
      </c>
      <c r="L1077" s="135" t="s">
        <v>103</v>
      </c>
      <c r="M1077" s="136">
        <f t="shared" si="177"/>
        <v>330</v>
      </c>
      <c r="N1077" s="134" t="s">
        <v>71</v>
      </c>
    </row>
    <row r="1078" spans="1:14">
      <c r="A1078" s="215">
        <v>18</v>
      </c>
      <c r="B1078" s="5"/>
      <c r="C1078" s="5" t="s">
        <v>32</v>
      </c>
      <c r="D1078" s="5" t="s">
        <v>33</v>
      </c>
      <c r="E1078" s="5" t="s">
        <v>12</v>
      </c>
      <c r="F1078" s="12" t="s">
        <v>1367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215">
        <v>19</v>
      </c>
      <c r="B1079" s="5"/>
      <c r="C1079" s="5" t="s">
        <v>38</v>
      </c>
      <c r="D1079" s="5" t="s">
        <v>37</v>
      </c>
      <c r="E1079" s="5" t="s">
        <v>12</v>
      </c>
      <c r="F1079" s="12" t="s">
        <v>2173</v>
      </c>
      <c r="G1079" s="12">
        <v>1</v>
      </c>
      <c r="H1079" s="13" t="s">
        <v>74</v>
      </c>
      <c r="I1079" s="12">
        <f t="shared" si="179"/>
        <v>1</v>
      </c>
      <c r="J1079" s="13" t="s">
        <v>72</v>
      </c>
      <c r="K1079" s="30">
        <f t="shared" si="176"/>
        <v>0.33</v>
      </c>
      <c r="L1079" s="30" t="s">
        <v>103</v>
      </c>
      <c r="M1079" s="15">
        <f t="shared" si="177"/>
        <v>330</v>
      </c>
      <c r="N1079" s="13" t="s">
        <v>71</v>
      </c>
    </row>
    <row r="1080" spans="1:14">
      <c r="A1080" s="215">
        <v>20</v>
      </c>
      <c r="B1080" s="5"/>
      <c r="C1080" s="5" t="s">
        <v>40</v>
      </c>
      <c r="D1080" s="5" t="s">
        <v>39</v>
      </c>
      <c r="E1080" s="5" t="s">
        <v>12</v>
      </c>
      <c r="F1080" s="12" t="s">
        <v>1925</v>
      </c>
      <c r="G1080" s="12">
        <v>0</v>
      </c>
      <c r="H1080" s="13" t="s">
        <v>74</v>
      </c>
      <c r="I1080" s="12">
        <f t="shared" si="179"/>
        <v>0</v>
      </c>
      <c r="J1080" s="13" t="s">
        <v>72</v>
      </c>
      <c r="K1080" s="30">
        <f t="shared" si="176"/>
        <v>0</v>
      </c>
      <c r="L1080" s="30" t="s">
        <v>103</v>
      </c>
      <c r="M1080" s="15">
        <f t="shared" si="177"/>
        <v>0</v>
      </c>
      <c r="N1080" s="13" t="s">
        <v>71</v>
      </c>
    </row>
    <row r="1081" spans="1:14">
      <c r="A1081" s="215">
        <v>21</v>
      </c>
      <c r="B1081" s="5"/>
      <c r="C1081" s="5" t="s">
        <v>52</v>
      </c>
      <c r="D1081" s="5" t="s">
        <v>79</v>
      </c>
      <c r="E1081" s="5" t="s">
        <v>12</v>
      </c>
      <c r="F1081" s="12" t="s">
        <v>1383</v>
      </c>
      <c r="G1081" s="12">
        <v>0</v>
      </c>
      <c r="H1081" s="13" t="s">
        <v>74</v>
      </c>
      <c r="I1081" s="12">
        <f t="shared" si="179"/>
        <v>0</v>
      </c>
      <c r="J1081" s="13" t="s">
        <v>72</v>
      </c>
      <c r="K1081" s="30">
        <f t="shared" si="176"/>
        <v>0</v>
      </c>
      <c r="L1081" s="30" t="s">
        <v>103</v>
      </c>
      <c r="M1081" s="15">
        <f t="shared" si="177"/>
        <v>0</v>
      </c>
      <c r="N1081" s="13" t="s">
        <v>71</v>
      </c>
    </row>
    <row r="1082" spans="1:14">
      <c r="A1082" s="215">
        <v>22</v>
      </c>
      <c r="B1082" s="5"/>
      <c r="C1082" s="102" t="s">
        <v>45</v>
      </c>
      <c r="D1082" s="102" t="s">
        <v>44</v>
      </c>
      <c r="E1082" s="102" t="s">
        <v>43</v>
      </c>
      <c r="F1082" s="119" t="s">
        <v>2174</v>
      </c>
      <c r="G1082" s="133">
        <v>2</v>
      </c>
      <c r="H1082" s="134" t="s">
        <v>74</v>
      </c>
      <c r="I1082" s="133">
        <f>G1082*1.5</f>
        <v>3</v>
      </c>
      <c r="J1082" s="134" t="s">
        <v>72</v>
      </c>
      <c r="K1082" s="135">
        <f t="shared" si="176"/>
        <v>0.99</v>
      </c>
      <c r="L1082" s="135" t="s">
        <v>103</v>
      </c>
      <c r="M1082" s="136">
        <f t="shared" si="177"/>
        <v>990</v>
      </c>
      <c r="N1082" s="134" t="s">
        <v>71</v>
      </c>
    </row>
    <row r="1083" spans="1:14">
      <c r="A1083" s="215">
        <v>23</v>
      </c>
      <c r="B1083" s="5"/>
      <c r="C1083" s="5" t="s">
        <v>1390</v>
      </c>
      <c r="D1083" s="5" t="s">
        <v>46</v>
      </c>
      <c r="E1083" s="5" t="s">
        <v>43</v>
      </c>
      <c r="F1083" s="12" t="s">
        <v>2175</v>
      </c>
      <c r="G1083" s="12">
        <v>1</v>
      </c>
      <c r="H1083" s="13" t="s">
        <v>74</v>
      </c>
      <c r="I1083" s="12">
        <f>G1083*1.5</f>
        <v>1.5</v>
      </c>
      <c r="J1083" s="13" t="s">
        <v>72</v>
      </c>
      <c r="K1083" s="30">
        <f t="shared" si="176"/>
        <v>0.495</v>
      </c>
      <c r="L1083" s="30" t="s">
        <v>103</v>
      </c>
      <c r="M1083" s="15">
        <f t="shared" si="177"/>
        <v>495</v>
      </c>
      <c r="N1083" s="13" t="s">
        <v>71</v>
      </c>
    </row>
    <row r="1084" spans="1:14">
      <c r="A1084" s="215">
        <v>24</v>
      </c>
      <c r="B1084" s="5"/>
      <c r="C1084" s="5" t="s">
        <v>42</v>
      </c>
      <c r="D1084" s="5" t="s">
        <v>41</v>
      </c>
      <c r="E1084" s="5" t="s">
        <v>43</v>
      </c>
      <c r="F1084" s="12" t="s">
        <v>1928</v>
      </c>
      <c r="G1084" s="12">
        <v>1</v>
      </c>
      <c r="H1084" s="13" t="s">
        <v>74</v>
      </c>
      <c r="I1084" s="12">
        <f>G1084*1.5</f>
        <v>1.5</v>
      </c>
      <c r="J1084" s="13" t="s">
        <v>72</v>
      </c>
      <c r="K1084" s="30">
        <f t="shared" si="176"/>
        <v>0.495</v>
      </c>
      <c r="L1084" s="30" t="s">
        <v>103</v>
      </c>
      <c r="M1084" s="15">
        <f t="shared" si="177"/>
        <v>495</v>
      </c>
      <c r="N1084" s="13" t="s">
        <v>71</v>
      </c>
    </row>
    <row r="1085" spans="1:14">
      <c r="A1085" s="215">
        <v>25</v>
      </c>
      <c r="B1085" s="5"/>
      <c r="C1085" s="5" t="s">
        <v>1168</v>
      </c>
      <c r="D1085" s="5"/>
      <c r="E1085" s="5" t="s">
        <v>12</v>
      </c>
      <c r="F1085" s="12" t="s">
        <v>1106</v>
      </c>
      <c r="G1085" s="12">
        <v>0</v>
      </c>
      <c r="H1085" s="13" t="s">
        <v>74</v>
      </c>
      <c r="I1085" s="12">
        <f>G1085*4</f>
        <v>0</v>
      </c>
      <c r="J1085" s="13" t="s">
        <v>72</v>
      </c>
      <c r="K1085" s="30">
        <f t="shared" si="176"/>
        <v>0</v>
      </c>
      <c r="L1085" s="30" t="s">
        <v>103</v>
      </c>
      <c r="M1085" s="15">
        <f t="shared" si="177"/>
        <v>0</v>
      </c>
      <c r="N1085" s="13" t="s">
        <v>71</v>
      </c>
    </row>
    <row r="1086" spans="1:14">
      <c r="A1086" s="215">
        <v>26</v>
      </c>
      <c r="B1086" s="5"/>
      <c r="C1086" s="5" t="s">
        <v>1931</v>
      </c>
      <c r="D1086" s="5"/>
      <c r="E1086" s="5" t="s">
        <v>12</v>
      </c>
      <c r="F1086" s="12" t="s">
        <v>990</v>
      </c>
      <c r="G1086" s="12">
        <v>1</v>
      </c>
      <c r="H1086" s="13" t="s">
        <v>74</v>
      </c>
      <c r="I1086" s="12">
        <f t="shared" ref="I1086" si="180">G1086*1.5</f>
        <v>1.5</v>
      </c>
      <c r="J1086" s="13" t="s">
        <v>72</v>
      </c>
      <c r="K1086" s="30">
        <f t="shared" si="176"/>
        <v>0.495</v>
      </c>
      <c r="L1086" s="30" t="s">
        <v>103</v>
      </c>
      <c r="M1086" s="15">
        <f t="shared" si="177"/>
        <v>495</v>
      </c>
      <c r="N1086" s="13" t="s">
        <v>71</v>
      </c>
    </row>
    <row r="1087" spans="1:14">
      <c r="A1087" s="215">
        <v>27</v>
      </c>
      <c r="B1087" s="5"/>
      <c r="C1087" s="5" t="s">
        <v>1919</v>
      </c>
      <c r="D1087" s="5"/>
      <c r="E1087" s="5" t="s">
        <v>12</v>
      </c>
      <c r="F1087" s="12" t="s">
        <v>505</v>
      </c>
      <c r="G1087" s="12">
        <v>1</v>
      </c>
      <c r="H1087" s="13" t="s">
        <v>74</v>
      </c>
      <c r="I1087" s="12">
        <f>G1087*1</f>
        <v>1</v>
      </c>
      <c r="J1087" s="13" t="s">
        <v>72</v>
      </c>
      <c r="K1087" s="30">
        <f t="shared" si="176"/>
        <v>0.33</v>
      </c>
      <c r="L1087" s="30" t="s">
        <v>103</v>
      </c>
      <c r="M1087" s="15">
        <f t="shared" si="177"/>
        <v>330</v>
      </c>
      <c r="N1087" s="13" t="s">
        <v>71</v>
      </c>
    </row>
    <row r="1088" spans="1:14">
      <c r="A1088" s="215">
        <v>28</v>
      </c>
      <c r="B1088" s="5"/>
      <c r="C1088" s="5" t="s">
        <v>832</v>
      </c>
      <c r="D1088" s="5"/>
      <c r="E1088" s="5" t="s">
        <v>12</v>
      </c>
      <c r="F1088" s="12" t="s">
        <v>1920</v>
      </c>
      <c r="G1088" s="12">
        <v>1</v>
      </c>
      <c r="H1088" s="13" t="s">
        <v>74</v>
      </c>
      <c r="I1088" s="12">
        <f>G1088*1</f>
        <v>1</v>
      </c>
      <c r="J1088" s="13" t="s">
        <v>72</v>
      </c>
      <c r="K1088" s="30">
        <f t="shared" si="176"/>
        <v>0.33</v>
      </c>
      <c r="L1088" s="30" t="s">
        <v>103</v>
      </c>
      <c r="M1088" s="15">
        <f t="shared" si="177"/>
        <v>330</v>
      </c>
      <c r="N1088" s="13" t="s">
        <v>71</v>
      </c>
    </row>
    <row r="1089" spans="1:14">
      <c r="A1089" s="215">
        <v>29</v>
      </c>
      <c r="B1089" s="5"/>
      <c r="C1089" s="5" t="s">
        <v>1114</v>
      </c>
      <c r="D1089" s="5"/>
      <c r="E1089" s="5" t="s">
        <v>12</v>
      </c>
      <c r="F1089" s="103" t="s">
        <v>322</v>
      </c>
      <c r="G1089" s="12">
        <v>1</v>
      </c>
      <c r="H1089" s="13" t="s">
        <v>74</v>
      </c>
      <c r="I1089" s="12">
        <f>G1089*1</f>
        <v>1</v>
      </c>
      <c r="J1089" s="13" t="s">
        <v>72</v>
      </c>
      <c r="K1089" s="30">
        <f t="shared" si="176"/>
        <v>0.33</v>
      </c>
      <c r="L1089" s="30" t="s">
        <v>103</v>
      </c>
      <c r="M1089" s="15">
        <f t="shared" si="177"/>
        <v>330</v>
      </c>
      <c r="N1089" s="13" t="s">
        <v>71</v>
      </c>
    </row>
    <row r="1090" spans="1:14">
      <c r="A1090" s="215">
        <v>30</v>
      </c>
      <c r="B1090" s="5"/>
      <c r="C1090" s="5" t="s">
        <v>126</v>
      </c>
      <c r="D1090" s="5"/>
      <c r="E1090" s="5" t="s">
        <v>43</v>
      </c>
      <c r="F1090" s="12" t="s">
        <v>271</v>
      </c>
      <c r="G1090" s="12">
        <v>1</v>
      </c>
      <c r="H1090" s="13" t="s">
        <v>74</v>
      </c>
      <c r="I1090" s="12">
        <f t="shared" ref="I1090" si="181">G1090*4</f>
        <v>4</v>
      </c>
      <c r="J1090" s="13" t="s">
        <v>72</v>
      </c>
      <c r="K1090" s="30">
        <f t="shared" si="176"/>
        <v>1.32</v>
      </c>
      <c r="L1090" s="30" t="s">
        <v>103</v>
      </c>
      <c r="M1090" s="15">
        <f t="shared" si="177"/>
        <v>1320</v>
      </c>
      <c r="N1090" s="13" t="s">
        <v>71</v>
      </c>
    </row>
    <row r="1091" spans="1:14">
      <c r="A1091" s="215">
        <v>31</v>
      </c>
      <c r="B1091" s="5"/>
      <c r="C1091" s="5" t="s">
        <v>893</v>
      </c>
      <c r="D1091" s="5"/>
      <c r="E1091" s="5" t="s">
        <v>12</v>
      </c>
      <c r="F1091" s="12" t="s">
        <v>220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215">
        <v>32</v>
      </c>
      <c r="B1092" s="5"/>
      <c r="C1092" s="5" t="s">
        <v>1193</v>
      </c>
      <c r="D1092" s="5"/>
      <c r="E1092" s="5" t="s">
        <v>43</v>
      </c>
      <c r="F1092" s="12" t="s">
        <v>218</v>
      </c>
      <c r="G1092" s="12">
        <v>1</v>
      </c>
      <c r="H1092" s="13" t="s">
        <v>74</v>
      </c>
      <c r="I1092" s="12">
        <f>G1092*1</f>
        <v>1</v>
      </c>
      <c r="J1092" s="13" t="s">
        <v>72</v>
      </c>
      <c r="K1092" s="30">
        <f t="shared" si="176"/>
        <v>0.33</v>
      </c>
      <c r="L1092" s="30" t="s">
        <v>103</v>
      </c>
      <c r="M1092" s="15">
        <f t="shared" si="177"/>
        <v>330</v>
      </c>
      <c r="N1092" s="13" t="s">
        <v>71</v>
      </c>
    </row>
    <row r="1093" spans="1:14">
      <c r="A1093" s="215">
        <v>33</v>
      </c>
      <c r="B1093" s="5"/>
      <c r="C1093" s="5" t="s">
        <v>686</v>
      </c>
      <c r="D1093" s="5"/>
      <c r="E1093" s="5" t="s">
        <v>12</v>
      </c>
      <c r="F1093" s="12" t="s">
        <v>795</v>
      </c>
      <c r="G1093" s="12">
        <v>1</v>
      </c>
      <c r="H1093" s="13" t="s">
        <v>74</v>
      </c>
      <c r="I1093" s="12">
        <f>G1093*1.5</f>
        <v>1.5</v>
      </c>
      <c r="J1093" s="13" t="s">
        <v>72</v>
      </c>
      <c r="K1093" s="30">
        <f t="shared" si="176"/>
        <v>0.495</v>
      </c>
      <c r="L1093" s="30" t="s">
        <v>103</v>
      </c>
      <c r="M1093" s="15">
        <f t="shared" si="177"/>
        <v>495</v>
      </c>
      <c r="N1093" s="13" t="s">
        <v>71</v>
      </c>
    </row>
    <row r="1094" spans="1:14">
      <c r="A1094" s="215">
        <v>34</v>
      </c>
      <c r="B1094" s="5"/>
      <c r="C1094" s="5" t="s">
        <v>1929</v>
      </c>
      <c r="D1094" s="5"/>
      <c r="E1094" s="5" t="s">
        <v>12</v>
      </c>
      <c r="F1094" s="12" t="s">
        <v>1930</v>
      </c>
      <c r="G1094" s="12">
        <v>1</v>
      </c>
      <c r="H1094" s="13" t="s">
        <v>74</v>
      </c>
      <c r="I1094" s="12">
        <f>G1094*1</f>
        <v>1</v>
      </c>
      <c r="J1094" s="13" t="s">
        <v>72</v>
      </c>
      <c r="K1094" s="30">
        <f t="shared" si="176"/>
        <v>0.33</v>
      </c>
      <c r="L1094" s="30" t="s">
        <v>103</v>
      </c>
      <c r="M1094" s="15">
        <f t="shared" si="177"/>
        <v>330</v>
      </c>
      <c r="N1094" s="13" t="s">
        <v>71</v>
      </c>
    </row>
    <row r="1095" spans="1:14">
      <c r="A1095" s="215">
        <v>35</v>
      </c>
      <c r="B1095" s="5"/>
      <c r="C1095" s="5" t="s">
        <v>112</v>
      </c>
      <c r="D1095" s="5"/>
      <c r="E1095" s="5" t="s">
        <v>12</v>
      </c>
      <c r="F1095" s="5" t="s">
        <v>1918</v>
      </c>
      <c r="G1095" s="30">
        <v>4</v>
      </c>
      <c r="H1095" s="13" t="s">
        <v>74</v>
      </c>
      <c r="I1095" s="12">
        <f>G1095*1</f>
        <v>4</v>
      </c>
      <c r="J1095" s="13" t="s">
        <v>72</v>
      </c>
      <c r="K1095" s="30">
        <f t="shared" si="176"/>
        <v>1.32</v>
      </c>
      <c r="L1095" s="30" t="s">
        <v>103</v>
      </c>
      <c r="M1095" s="15">
        <f t="shared" si="177"/>
        <v>1320</v>
      </c>
      <c r="N1095" s="13" t="s">
        <v>71</v>
      </c>
    </row>
    <row r="1096" spans="1:14">
      <c r="A1096" s="215">
        <v>36</v>
      </c>
      <c r="B1096" s="5"/>
      <c r="C1096" s="5" t="s">
        <v>1916</v>
      </c>
      <c r="D1096" s="5"/>
      <c r="E1096" s="5" t="s">
        <v>43</v>
      </c>
      <c r="F1096" s="5" t="s">
        <v>1917</v>
      </c>
      <c r="G1096" s="30">
        <v>1</v>
      </c>
      <c r="H1096" s="13" t="s">
        <v>74</v>
      </c>
      <c r="I1096" s="12">
        <f>G1096*1</f>
        <v>1</v>
      </c>
      <c r="J1096" s="13" t="s">
        <v>72</v>
      </c>
      <c r="K1096" s="30">
        <f t="shared" si="176"/>
        <v>0.33</v>
      </c>
      <c r="L1096" s="30" t="s">
        <v>103</v>
      </c>
      <c r="M1096" s="15">
        <f t="shared" si="177"/>
        <v>330</v>
      </c>
      <c r="N1096" s="13" t="s">
        <v>71</v>
      </c>
    </row>
    <row r="1097" spans="1:14">
      <c r="A1097" s="215">
        <v>37</v>
      </c>
      <c r="B1097" s="5"/>
      <c r="C1097" s="5" t="s">
        <v>49</v>
      </c>
      <c r="D1097" s="5" t="s">
        <v>48</v>
      </c>
      <c r="E1097" s="5" t="s">
        <v>1369</v>
      </c>
      <c r="F1097" s="5" t="s">
        <v>2155</v>
      </c>
      <c r="G1097" s="12">
        <v>2</v>
      </c>
      <c r="H1097" s="13" t="s">
        <v>74</v>
      </c>
      <c r="I1097" s="12">
        <v>4</v>
      </c>
      <c r="J1097" s="13" t="s">
        <v>72</v>
      </c>
      <c r="K1097" s="12">
        <f t="shared" si="176"/>
        <v>1.32</v>
      </c>
      <c r="L1097" s="13" t="s">
        <v>103</v>
      </c>
      <c r="M1097" s="12">
        <f t="shared" si="177"/>
        <v>1320</v>
      </c>
      <c r="N1097" s="13" t="s">
        <v>71</v>
      </c>
    </row>
    <row r="1098" spans="1:14">
      <c r="A1098" s="215">
        <v>38</v>
      </c>
      <c r="B1098" s="5"/>
      <c r="C1098" s="102" t="s">
        <v>1371</v>
      </c>
      <c r="D1098" s="102" t="s">
        <v>25</v>
      </c>
      <c r="E1098" s="102" t="s">
        <v>1372</v>
      </c>
      <c r="F1098" s="160" t="s">
        <v>1375</v>
      </c>
      <c r="G1098" s="140">
        <v>0</v>
      </c>
      <c r="H1098" s="141" t="s">
        <v>74</v>
      </c>
      <c r="I1098" s="140">
        <v>7</v>
      </c>
      <c r="J1098" s="141" t="s">
        <v>72</v>
      </c>
      <c r="K1098" s="142" t="s">
        <v>1373</v>
      </c>
      <c r="L1098" s="141" t="s">
        <v>103</v>
      </c>
      <c r="M1098" s="142" t="s">
        <v>1374</v>
      </c>
      <c r="N1098" s="141" t="s">
        <v>71</v>
      </c>
    </row>
    <row r="1099" spans="1:14">
      <c r="A1099" s="281" t="s">
        <v>54</v>
      </c>
      <c r="B1099" s="282"/>
      <c r="C1099" s="282"/>
      <c r="D1099" s="282"/>
      <c r="E1099" s="283"/>
      <c r="F1099" s="214"/>
      <c r="G1099" s="12">
        <f>SUM(G1061:G1098)</f>
        <v>55</v>
      </c>
      <c r="H1099" s="13" t="s">
        <v>74</v>
      </c>
      <c r="I1099" s="12">
        <f>SUM(I1061:I1097)</f>
        <v>181</v>
      </c>
      <c r="J1099" s="13" t="s">
        <v>72</v>
      </c>
      <c r="K1099" s="30">
        <f>I1099*0.33</f>
        <v>59.730000000000004</v>
      </c>
      <c r="L1099" s="30" t="s">
        <v>103</v>
      </c>
      <c r="M1099" s="34">
        <f>SUM(M1061:M1097)</f>
        <v>59730</v>
      </c>
      <c r="N1099" s="13" t="s">
        <v>71</v>
      </c>
    </row>
    <row r="1101" spans="1:14">
      <c r="A1101" s="286" t="s">
        <v>1932</v>
      </c>
      <c r="B1101" s="286" t="s">
        <v>0</v>
      </c>
      <c r="C1101" s="286" t="s">
        <v>2</v>
      </c>
      <c r="D1101" s="286" t="s">
        <v>4</v>
      </c>
      <c r="E1101" s="286" t="s">
        <v>1</v>
      </c>
      <c r="F1101" s="286" t="s">
        <v>280</v>
      </c>
      <c r="G1101" s="288" t="s">
        <v>5</v>
      </c>
      <c r="H1101" s="289"/>
      <c r="I1101" s="288" t="s">
        <v>6</v>
      </c>
      <c r="J1101" s="289"/>
      <c r="K1101" s="288" t="s">
        <v>101</v>
      </c>
      <c r="L1101" s="289"/>
      <c r="M1101" s="288" t="s">
        <v>102</v>
      </c>
      <c r="N1101" s="289"/>
    </row>
    <row r="1102" spans="1:14">
      <c r="A1102" s="287"/>
      <c r="B1102" s="287"/>
      <c r="C1102" s="287"/>
      <c r="D1102" s="287"/>
      <c r="E1102" s="287"/>
      <c r="F1102" s="287"/>
      <c r="G1102" s="290"/>
      <c r="H1102" s="291"/>
      <c r="I1102" s="290"/>
      <c r="J1102" s="291"/>
      <c r="K1102" s="290"/>
      <c r="L1102" s="291"/>
      <c r="M1102" s="290"/>
      <c r="N1102" s="291"/>
    </row>
    <row r="1103" spans="1:14">
      <c r="A1103" s="163">
        <v>1</v>
      </c>
      <c r="B1103" s="16" t="s">
        <v>65</v>
      </c>
      <c r="C1103" s="5" t="s">
        <v>3</v>
      </c>
      <c r="D1103" s="5" t="s">
        <v>7</v>
      </c>
      <c r="E1103" s="5" t="s">
        <v>8</v>
      </c>
      <c r="F1103" s="12" t="s">
        <v>2443</v>
      </c>
      <c r="G1103" s="12">
        <v>4</v>
      </c>
      <c r="H1103" s="13" t="s">
        <v>74</v>
      </c>
      <c r="I1103" s="12">
        <f t="shared" ref="I1103:I1105" si="182">G1103*6</f>
        <v>24</v>
      </c>
      <c r="J1103" s="13" t="s">
        <v>72</v>
      </c>
      <c r="K1103" s="30">
        <f t="shared" ref="K1103:K1139" si="183">I1103*0.33</f>
        <v>7.92</v>
      </c>
      <c r="L1103" s="30" t="s">
        <v>103</v>
      </c>
      <c r="M1103" s="15">
        <f t="shared" ref="M1103:M1139" si="184">K1103*1000</f>
        <v>7920</v>
      </c>
      <c r="N1103" s="13" t="s">
        <v>71</v>
      </c>
    </row>
    <row r="1104" spans="1:14">
      <c r="A1104" s="163">
        <v>2</v>
      </c>
      <c r="B1104" s="162">
        <v>43704</v>
      </c>
      <c r="C1104" s="5" t="s">
        <v>56</v>
      </c>
      <c r="D1104" s="5" t="s">
        <v>93</v>
      </c>
      <c r="E1104" s="5" t="s">
        <v>8</v>
      </c>
      <c r="F1104" s="210" t="s">
        <v>2650</v>
      </c>
      <c r="G1104" s="12">
        <v>3</v>
      </c>
      <c r="H1104" s="13" t="s">
        <v>74</v>
      </c>
      <c r="I1104" s="12">
        <f t="shared" si="182"/>
        <v>18</v>
      </c>
      <c r="J1104" s="13" t="s">
        <v>72</v>
      </c>
      <c r="K1104" s="30">
        <f t="shared" si="183"/>
        <v>5.94</v>
      </c>
      <c r="L1104" s="30" t="s">
        <v>103</v>
      </c>
      <c r="M1104" s="15">
        <f t="shared" si="184"/>
        <v>5940</v>
      </c>
      <c r="N1104" s="13" t="s">
        <v>71</v>
      </c>
    </row>
    <row r="1105" spans="1:14">
      <c r="A1105" s="163">
        <v>3</v>
      </c>
      <c r="B1105" s="5"/>
      <c r="C1105" s="5" t="s">
        <v>15</v>
      </c>
      <c r="D1105" s="5" t="s">
        <v>647</v>
      </c>
      <c r="E1105" s="5" t="s">
        <v>8</v>
      </c>
      <c r="F1105" s="93" t="s">
        <v>2242</v>
      </c>
      <c r="G1105" s="12">
        <v>2</v>
      </c>
      <c r="H1105" s="13" t="s">
        <v>74</v>
      </c>
      <c r="I1105" s="12">
        <f t="shared" si="182"/>
        <v>12</v>
      </c>
      <c r="J1105" s="13" t="s">
        <v>72</v>
      </c>
      <c r="K1105" s="30">
        <f t="shared" si="183"/>
        <v>3.96</v>
      </c>
      <c r="L1105" s="30" t="s">
        <v>103</v>
      </c>
      <c r="M1105" s="15">
        <f t="shared" si="184"/>
        <v>3960</v>
      </c>
      <c r="N1105" s="13" t="s">
        <v>71</v>
      </c>
    </row>
    <row r="1106" spans="1:14">
      <c r="A1106" s="163">
        <v>4</v>
      </c>
      <c r="B1106" s="5"/>
      <c r="C1106" s="5" t="s">
        <v>17</v>
      </c>
      <c r="D1106" s="5" t="s">
        <v>16</v>
      </c>
      <c r="E1106" s="5" t="s">
        <v>8</v>
      </c>
      <c r="F1106" s="12" t="s">
        <v>2648</v>
      </c>
      <c r="G1106" s="12">
        <v>4</v>
      </c>
      <c r="H1106" s="13" t="s">
        <v>74</v>
      </c>
      <c r="I1106" s="12">
        <f>G1106*F4487</f>
        <v>0</v>
      </c>
      <c r="J1106" s="13" t="s">
        <v>72</v>
      </c>
      <c r="K1106" s="30">
        <f t="shared" si="183"/>
        <v>0</v>
      </c>
      <c r="L1106" s="30" t="s">
        <v>103</v>
      </c>
      <c r="M1106" s="15">
        <f t="shared" si="184"/>
        <v>0</v>
      </c>
      <c r="N1106" s="13" t="s">
        <v>71</v>
      </c>
    </row>
    <row r="1107" spans="1:14">
      <c r="A1107" s="163">
        <v>5</v>
      </c>
      <c r="B1107" s="5"/>
      <c r="C1107" s="5" t="s">
        <v>251</v>
      </c>
      <c r="D1107" s="5" t="s">
        <v>18</v>
      </c>
      <c r="E1107" s="5" t="s">
        <v>8</v>
      </c>
      <c r="F1107" s="12" t="s">
        <v>2009</v>
      </c>
      <c r="G1107" s="12">
        <v>4</v>
      </c>
      <c r="H1107" s="13" t="s">
        <v>74</v>
      </c>
      <c r="I1107" s="12">
        <f t="shared" ref="I1107:I1111" si="185">G1107*6</f>
        <v>24</v>
      </c>
      <c r="J1107" s="13" t="s">
        <v>72</v>
      </c>
      <c r="K1107" s="30">
        <f t="shared" si="183"/>
        <v>7.92</v>
      </c>
      <c r="L1107" s="30" t="s">
        <v>103</v>
      </c>
      <c r="M1107" s="15">
        <f t="shared" si="184"/>
        <v>7920</v>
      </c>
      <c r="N1107" s="13" t="s">
        <v>71</v>
      </c>
    </row>
    <row r="1108" spans="1:14">
      <c r="A1108" s="163">
        <v>6</v>
      </c>
      <c r="B1108" s="5"/>
      <c r="C1108" s="9" t="s">
        <v>52</v>
      </c>
      <c r="D1108" s="9" t="s">
        <v>51</v>
      </c>
      <c r="E1108" s="9" t="s">
        <v>8</v>
      </c>
      <c r="F1108" s="72" t="s">
        <v>2649</v>
      </c>
      <c r="G1108" s="12">
        <v>4</v>
      </c>
      <c r="H1108" s="13" t="s">
        <v>74</v>
      </c>
      <c r="I1108" s="12">
        <f t="shared" si="185"/>
        <v>24</v>
      </c>
      <c r="J1108" s="13" t="s">
        <v>72</v>
      </c>
      <c r="K1108" s="30">
        <f t="shared" si="183"/>
        <v>7.92</v>
      </c>
      <c r="L1108" s="30" t="s">
        <v>103</v>
      </c>
      <c r="M1108" s="15">
        <f t="shared" si="184"/>
        <v>7920</v>
      </c>
      <c r="N1108" s="13" t="s">
        <v>71</v>
      </c>
    </row>
    <row r="1109" spans="1:14">
      <c r="A1109" s="163">
        <v>7</v>
      </c>
      <c r="B1109" s="5"/>
      <c r="C1109" s="5" t="s">
        <v>10</v>
      </c>
      <c r="D1109" s="5" t="s">
        <v>93</v>
      </c>
      <c r="E1109" s="5" t="s">
        <v>8</v>
      </c>
      <c r="F1109" s="12" t="s">
        <v>2074</v>
      </c>
      <c r="G1109" s="12">
        <v>0</v>
      </c>
      <c r="H1109" s="13" t="s">
        <v>74</v>
      </c>
      <c r="I1109" s="12">
        <f t="shared" si="185"/>
        <v>0</v>
      </c>
      <c r="J1109" s="13" t="s">
        <v>72</v>
      </c>
      <c r="K1109" s="30">
        <f t="shared" si="183"/>
        <v>0</v>
      </c>
      <c r="L1109" s="30" t="s">
        <v>103</v>
      </c>
      <c r="M1109" s="15">
        <f t="shared" si="184"/>
        <v>0</v>
      </c>
      <c r="N1109" s="13" t="s">
        <v>71</v>
      </c>
    </row>
    <row r="1110" spans="1:14">
      <c r="A1110" s="215">
        <v>8</v>
      </c>
      <c r="B1110" s="5"/>
      <c r="C1110" s="102" t="s">
        <v>26</v>
      </c>
      <c r="D1110" s="102" t="s">
        <v>89</v>
      </c>
      <c r="E1110" s="102" t="s">
        <v>8</v>
      </c>
      <c r="F1110" s="119" t="s">
        <v>2085</v>
      </c>
      <c r="G1110" s="133">
        <v>0</v>
      </c>
      <c r="H1110" s="134" t="s">
        <v>74</v>
      </c>
      <c r="I1110" s="133">
        <f t="shared" si="185"/>
        <v>0</v>
      </c>
      <c r="J1110" s="134" t="s">
        <v>72</v>
      </c>
      <c r="K1110" s="30">
        <f t="shared" si="183"/>
        <v>0</v>
      </c>
      <c r="L1110" s="135" t="s">
        <v>103</v>
      </c>
      <c r="M1110" s="136">
        <f t="shared" si="184"/>
        <v>0</v>
      </c>
      <c r="N1110" s="134" t="s">
        <v>71</v>
      </c>
    </row>
    <row r="1111" spans="1:14">
      <c r="A1111" s="215">
        <v>9</v>
      </c>
      <c r="B1111" s="5"/>
      <c r="C1111" s="5" t="s">
        <v>94</v>
      </c>
      <c r="D1111" s="5" t="s">
        <v>95</v>
      </c>
      <c r="E1111" s="5" t="s">
        <v>8</v>
      </c>
      <c r="F1111" s="177" t="s">
        <v>75</v>
      </c>
      <c r="G1111" s="12">
        <v>0</v>
      </c>
      <c r="H1111" s="13" t="s">
        <v>74</v>
      </c>
      <c r="I1111" s="12">
        <f t="shared" si="185"/>
        <v>0</v>
      </c>
      <c r="J1111" s="13" t="s">
        <v>72</v>
      </c>
      <c r="K1111" s="30">
        <f t="shared" si="183"/>
        <v>0</v>
      </c>
      <c r="L1111" s="30" t="s">
        <v>103</v>
      </c>
      <c r="M1111" s="15">
        <f t="shared" si="184"/>
        <v>0</v>
      </c>
      <c r="N1111" s="13" t="s">
        <v>71</v>
      </c>
    </row>
    <row r="1112" spans="1:14">
      <c r="A1112" s="215">
        <v>10</v>
      </c>
      <c r="B1112" s="5"/>
      <c r="C1112" s="5" t="s">
        <v>190</v>
      </c>
      <c r="D1112" s="5" t="s">
        <v>20</v>
      </c>
      <c r="E1112" s="5" t="s">
        <v>173</v>
      </c>
      <c r="F1112" s="181" t="s">
        <v>2437</v>
      </c>
      <c r="G1112" s="12">
        <v>1</v>
      </c>
      <c r="H1112" s="13" t="s">
        <v>74</v>
      </c>
      <c r="I1112" s="12">
        <f>G1112*7</f>
        <v>7</v>
      </c>
      <c r="J1112" s="13" t="s">
        <v>72</v>
      </c>
      <c r="K1112" s="30">
        <f t="shared" si="183"/>
        <v>2.31</v>
      </c>
      <c r="L1112" s="30" t="s">
        <v>103</v>
      </c>
      <c r="M1112" s="15">
        <f t="shared" si="184"/>
        <v>2310</v>
      </c>
      <c r="N1112" s="13" t="s">
        <v>71</v>
      </c>
    </row>
    <row r="1113" spans="1:14">
      <c r="A1113" s="215">
        <v>11</v>
      </c>
      <c r="B1113" s="5"/>
      <c r="C1113" s="5" t="s">
        <v>34</v>
      </c>
      <c r="D1113" s="5" t="s">
        <v>134</v>
      </c>
      <c r="E1113" s="5" t="s">
        <v>173</v>
      </c>
      <c r="F1113" s="177" t="s">
        <v>75</v>
      </c>
      <c r="G1113" s="12">
        <v>0</v>
      </c>
      <c r="H1113" s="13" t="s">
        <v>74</v>
      </c>
      <c r="I1113" s="12">
        <f>G1113*7</f>
        <v>0</v>
      </c>
      <c r="J1113" s="13" t="s">
        <v>72</v>
      </c>
      <c r="K1113" s="30">
        <f t="shared" si="183"/>
        <v>0</v>
      </c>
      <c r="L1113" s="30" t="s">
        <v>103</v>
      </c>
      <c r="M1113" s="15">
        <f t="shared" si="184"/>
        <v>0</v>
      </c>
      <c r="N1113" s="13" t="s">
        <v>71</v>
      </c>
    </row>
    <row r="1114" spans="1:14">
      <c r="A1114" s="215">
        <v>12</v>
      </c>
      <c r="B1114" s="5"/>
      <c r="C1114" s="5" t="s">
        <v>23</v>
      </c>
      <c r="D1114" s="5" t="s">
        <v>136</v>
      </c>
      <c r="E1114" s="5" t="s">
        <v>12</v>
      </c>
      <c r="F1114" s="5" t="s">
        <v>2655</v>
      </c>
      <c r="G1114" s="12">
        <v>2</v>
      </c>
      <c r="H1114" s="13" t="s">
        <v>74</v>
      </c>
      <c r="I1114" s="12">
        <f t="shared" ref="I1114:I1123" si="186">G1114*1</f>
        <v>2</v>
      </c>
      <c r="J1114" s="13" t="s">
        <v>72</v>
      </c>
      <c r="K1114" s="30">
        <f t="shared" si="183"/>
        <v>0.66</v>
      </c>
      <c r="L1114" s="30" t="s">
        <v>103</v>
      </c>
      <c r="M1114" s="15">
        <f t="shared" si="184"/>
        <v>660</v>
      </c>
      <c r="N1114" s="13" t="s">
        <v>71</v>
      </c>
    </row>
    <row r="1115" spans="1:14">
      <c r="A1115" s="215">
        <v>13</v>
      </c>
      <c r="B1115" s="5"/>
      <c r="C1115" s="5" t="s">
        <v>90</v>
      </c>
      <c r="D1115" s="5" t="s">
        <v>91</v>
      </c>
      <c r="E1115" s="5" t="s">
        <v>12</v>
      </c>
      <c r="F1115" s="12" t="s">
        <v>1342</v>
      </c>
      <c r="G1115" s="12">
        <v>2</v>
      </c>
      <c r="H1115" s="13" t="s">
        <v>74</v>
      </c>
      <c r="I1115" s="12">
        <f t="shared" si="186"/>
        <v>2</v>
      </c>
      <c r="J1115" s="13" t="s">
        <v>72</v>
      </c>
      <c r="K1115" s="30">
        <f t="shared" si="183"/>
        <v>0.66</v>
      </c>
      <c r="L1115" s="30" t="s">
        <v>103</v>
      </c>
      <c r="M1115" s="15">
        <f t="shared" si="184"/>
        <v>660</v>
      </c>
      <c r="N1115" s="13" t="s">
        <v>71</v>
      </c>
    </row>
    <row r="1116" spans="1:14">
      <c r="A1116" s="215">
        <v>14</v>
      </c>
      <c r="B1116" s="5"/>
      <c r="C1116" s="5" t="s">
        <v>81</v>
      </c>
      <c r="D1116" s="5" t="s">
        <v>82</v>
      </c>
      <c r="E1116" s="5" t="s">
        <v>12</v>
      </c>
      <c r="F1116" s="12" t="s">
        <v>2152</v>
      </c>
      <c r="G1116" s="12">
        <v>2</v>
      </c>
      <c r="H1116" s="13" t="s">
        <v>74</v>
      </c>
      <c r="I1116" s="12">
        <f t="shared" si="186"/>
        <v>2</v>
      </c>
      <c r="J1116" s="13" t="s">
        <v>72</v>
      </c>
      <c r="K1116" s="30">
        <f t="shared" si="183"/>
        <v>0.66</v>
      </c>
      <c r="L1116" s="30" t="s">
        <v>103</v>
      </c>
      <c r="M1116" s="15">
        <f t="shared" si="184"/>
        <v>660</v>
      </c>
      <c r="N1116" s="13" t="s">
        <v>71</v>
      </c>
    </row>
    <row r="1117" spans="1:14">
      <c r="A1117" s="215">
        <v>15</v>
      </c>
      <c r="B1117" s="5"/>
      <c r="C1117" s="5" t="s">
        <v>11</v>
      </c>
      <c r="D1117" s="5" t="s">
        <v>13</v>
      </c>
      <c r="E1117" s="5" t="s">
        <v>12</v>
      </c>
      <c r="F1117" s="113" t="s">
        <v>2160</v>
      </c>
      <c r="G1117" s="12">
        <v>2</v>
      </c>
      <c r="H1117" s="13" t="s">
        <v>74</v>
      </c>
      <c r="I1117" s="12">
        <f t="shared" si="186"/>
        <v>2</v>
      </c>
      <c r="J1117" s="13" t="s">
        <v>72</v>
      </c>
      <c r="K1117" s="30">
        <f t="shared" si="183"/>
        <v>0.66</v>
      </c>
      <c r="L1117" s="30" t="s">
        <v>103</v>
      </c>
      <c r="M1117" s="15">
        <f t="shared" si="184"/>
        <v>660</v>
      </c>
      <c r="N1117" s="13" t="s">
        <v>71</v>
      </c>
    </row>
    <row r="1118" spans="1:14">
      <c r="A1118" s="215">
        <v>16</v>
      </c>
      <c r="B1118" s="5"/>
      <c r="C1118" s="5" t="s">
        <v>28</v>
      </c>
      <c r="D1118" s="5" t="s">
        <v>27</v>
      </c>
      <c r="E1118" s="5" t="s">
        <v>12</v>
      </c>
      <c r="F1118" s="12" t="s">
        <v>2656</v>
      </c>
      <c r="G1118" s="12">
        <v>2</v>
      </c>
      <c r="H1118" s="13" t="s">
        <v>74</v>
      </c>
      <c r="I1118" s="12">
        <f t="shared" si="186"/>
        <v>2</v>
      </c>
      <c r="J1118" s="13" t="s">
        <v>72</v>
      </c>
      <c r="K1118" s="30">
        <f t="shared" si="183"/>
        <v>0.66</v>
      </c>
      <c r="L1118" s="30" t="s">
        <v>103</v>
      </c>
      <c r="M1118" s="15">
        <f t="shared" si="184"/>
        <v>660</v>
      </c>
      <c r="N1118" s="13" t="s">
        <v>71</v>
      </c>
    </row>
    <row r="1119" spans="1:14">
      <c r="A1119" s="215">
        <v>17</v>
      </c>
      <c r="B1119" s="5"/>
      <c r="C1119" s="102" t="s">
        <v>30</v>
      </c>
      <c r="D1119" s="102" t="s">
        <v>29</v>
      </c>
      <c r="E1119" s="102" t="s">
        <v>12</v>
      </c>
      <c r="F1119" s="133" t="s">
        <v>2651</v>
      </c>
      <c r="G1119" s="12">
        <v>3</v>
      </c>
      <c r="H1119" s="134" t="s">
        <v>74</v>
      </c>
      <c r="I1119" s="133">
        <f t="shared" si="186"/>
        <v>3</v>
      </c>
      <c r="J1119" s="134" t="s">
        <v>72</v>
      </c>
      <c r="K1119" s="135">
        <f t="shared" si="183"/>
        <v>0.99</v>
      </c>
      <c r="L1119" s="135" t="s">
        <v>103</v>
      </c>
      <c r="M1119" s="136">
        <f t="shared" si="184"/>
        <v>990</v>
      </c>
      <c r="N1119" s="134" t="s">
        <v>71</v>
      </c>
    </row>
    <row r="1120" spans="1:14">
      <c r="A1120" s="215">
        <v>18</v>
      </c>
      <c r="B1120" s="5"/>
      <c r="C1120" s="5" t="s">
        <v>32</v>
      </c>
      <c r="D1120" s="5" t="s">
        <v>33</v>
      </c>
      <c r="E1120" s="5" t="s">
        <v>12</v>
      </c>
      <c r="F1120" s="12" t="s">
        <v>404</v>
      </c>
      <c r="G1120" s="12">
        <v>1</v>
      </c>
      <c r="H1120" s="13" t="s">
        <v>74</v>
      </c>
      <c r="I1120" s="12">
        <f t="shared" si="186"/>
        <v>1</v>
      </c>
      <c r="J1120" s="13" t="s">
        <v>72</v>
      </c>
      <c r="K1120" s="30">
        <f t="shared" si="183"/>
        <v>0.33</v>
      </c>
      <c r="L1120" s="30" t="s">
        <v>103</v>
      </c>
      <c r="M1120" s="15">
        <f t="shared" si="184"/>
        <v>330</v>
      </c>
      <c r="N1120" s="13" t="s">
        <v>71</v>
      </c>
    </row>
    <row r="1121" spans="1:14">
      <c r="A1121" s="215">
        <v>19</v>
      </c>
      <c r="B1121" s="5"/>
      <c r="C1121" s="5" t="s">
        <v>38</v>
      </c>
      <c r="D1121" s="5" t="s">
        <v>37</v>
      </c>
      <c r="E1121" s="5" t="s">
        <v>12</v>
      </c>
      <c r="F1121" s="12" t="s">
        <v>2652</v>
      </c>
      <c r="G1121" s="12">
        <v>1</v>
      </c>
      <c r="H1121" s="13" t="s">
        <v>74</v>
      </c>
      <c r="I1121" s="12">
        <f t="shared" si="186"/>
        <v>1</v>
      </c>
      <c r="J1121" s="13" t="s">
        <v>72</v>
      </c>
      <c r="K1121" s="30">
        <f t="shared" si="183"/>
        <v>0.33</v>
      </c>
      <c r="L1121" s="30" t="s">
        <v>103</v>
      </c>
      <c r="M1121" s="15">
        <f t="shared" si="184"/>
        <v>330</v>
      </c>
      <c r="N1121" s="13" t="s">
        <v>71</v>
      </c>
    </row>
    <row r="1122" spans="1:14">
      <c r="A1122" s="215">
        <v>20</v>
      </c>
      <c r="B1122" s="5"/>
      <c r="C1122" s="5" t="s">
        <v>40</v>
      </c>
      <c r="D1122" s="5" t="s">
        <v>39</v>
      </c>
      <c r="E1122" s="5" t="s">
        <v>12</v>
      </c>
      <c r="F1122" s="12" t="s">
        <v>1925</v>
      </c>
      <c r="G1122" s="12">
        <v>1</v>
      </c>
      <c r="H1122" s="13" t="s">
        <v>74</v>
      </c>
      <c r="I1122" s="12">
        <f t="shared" si="186"/>
        <v>1</v>
      </c>
      <c r="J1122" s="13" t="s">
        <v>72</v>
      </c>
      <c r="K1122" s="30">
        <f t="shared" si="183"/>
        <v>0.33</v>
      </c>
      <c r="L1122" s="30" t="s">
        <v>103</v>
      </c>
      <c r="M1122" s="15">
        <f t="shared" si="184"/>
        <v>330</v>
      </c>
      <c r="N1122" s="13" t="s">
        <v>71</v>
      </c>
    </row>
    <row r="1123" spans="1:14">
      <c r="A1123" s="215">
        <v>21</v>
      </c>
      <c r="B1123" s="5"/>
      <c r="C1123" s="5" t="s">
        <v>52</v>
      </c>
      <c r="D1123" s="5" t="s">
        <v>79</v>
      </c>
      <c r="E1123" s="5" t="s">
        <v>12</v>
      </c>
      <c r="F1123" s="12" t="s">
        <v>1952</v>
      </c>
      <c r="G1123" s="12">
        <v>1</v>
      </c>
      <c r="H1123" s="13" t="s">
        <v>74</v>
      </c>
      <c r="I1123" s="12">
        <f t="shared" si="186"/>
        <v>1</v>
      </c>
      <c r="J1123" s="13" t="s">
        <v>72</v>
      </c>
      <c r="K1123" s="30">
        <f t="shared" si="183"/>
        <v>0.33</v>
      </c>
      <c r="L1123" s="30" t="s">
        <v>103</v>
      </c>
      <c r="M1123" s="15">
        <f t="shared" si="184"/>
        <v>330</v>
      </c>
      <c r="N1123" s="13" t="s">
        <v>71</v>
      </c>
    </row>
    <row r="1124" spans="1:14">
      <c r="A1124" s="215">
        <v>22</v>
      </c>
      <c r="B1124" s="5"/>
      <c r="C1124" s="102" t="s">
        <v>45</v>
      </c>
      <c r="D1124" s="102" t="s">
        <v>44</v>
      </c>
      <c r="E1124" s="102" t="s">
        <v>43</v>
      </c>
      <c r="F1124" s="103" t="s">
        <v>2653</v>
      </c>
      <c r="G1124" s="133">
        <v>3</v>
      </c>
      <c r="H1124" s="134" t="s">
        <v>74</v>
      </c>
      <c r="I1124" s="133">
        <f>G1124*1.5</f>
        <v>4.5</v>
      </c>
      <c r="J1124" s="134" t="s">
        <v>72</v>
      </c>
      <c r="K1124" s="135">
        <f t="shared" si="183"/>
        <v>1.4850000000000001</v>
      </c>
      <c r="L1124" s="135" t="s">
        <v>103</v>
      </c>
      <c r="M1124" s="136">
        <f t="shared" si="184"/>
        <v>1485</v>
      </c>
      <c r="N1124" s="134" t="s">
        <v>71</v>
      </c>
    </row>
    <row r="1125" spans="1:14">
      <c r="A1125" s="215">
        <v>23</v>
      </c>
      <c r="B1125" s="5"/>
      <c r="C1125" s="5" t="s">
        <v>1390</v>
      </c>
      <c r="D1125" s="5" t="s">
        <v>46</v>
      </c>
      <c r="E1125" s="5" t="s">
        <v>43</v>
      </c>
      <c r="F1125" s="12" t="s">
        <v>2654</v>
      </c>
      <c r="G1125" s="12">
        <v>1</v>
      </c>
      <c r="H1125" s="13" t="s">
        <v>74</v>
      </c>
      <c r="I1125" s="12">
        <f>G1125*1.5</f>
        <v>1.5</v>
      </c>
      <c r="J1125" s="13" t="s">
        <v>72</v>
      </c>
      <c r="K1125" s="30">
        <f t="shared" si="183"/>
        <v>0.495</v>
      </c>
      <c r="L1125" s="30" t="s">
        <v>103</v>
      </c>
      <c r="M1125" s="15">
        <f t="shared" si="184"/>
        <v>495</v>
      </c>
      <c r="N1125" s="13" t="s">
        <v>71</v>
      </c>
    </row>
    <row r="1126" spans="1:14">
      <c r="A1126" s="215">
        <v>24</v>
      </c>
      <c r="B1126" s="5"/>
      <c r="C1126" s="5" t="s">
        <v>42</v>
      </c>
      <c r="D1126" s="5" t="s">
        <v>41</v>
      </c>
      <c r="E1126" s="5" t="s">
        <v>43</v>
      </c>
      <c r="F1126" s="12" t="s">
        <v>1928</v>
      </c>
      <c r="G1126" s="12">
        <v>2</v>
      </c>
      <c r="H1126" s="13" t="s">
        <v>74</v>
      </c>
      <c r="I1126" s="12">
        <f>G1126*1.5</f>
        <v>3</v>
      </c>
      <c r="J1126" s="13" t="s">
        <v>72</v>
      </c>
      <c r="K1126" s="30">
        <f t="shared" si="183"/>
        <v>0.99</v>
      </c>
      <c r="L1126" s="30" t="s">
        <v>103</v>
      </c>
      <c r="M1126" s="15">
        <f t="shared" si="184"/>
        <v>990</v>
      </c>
      <c r="N1126" s="13" t="s">
        <v>71</v>
      </c>
    </row>
    <row r="1127" spans="1:14">
      <c r="A1127" s="215">
        <v>25</v>
      </c>
      <c r="B1127" s="5"/>
      <c r="C1127" s="5" t="s">
        <v>1168</v>
      </c>
      <c r="D1127" s="5"/>
      <c r="E1127" s="5" t="s">
        <v>12</v>
      </c>
      <c r="F1127" s="12" t="s">
        <v>2441</v>
      </c>
      <c r="G1127" s="12">
        <v>1</v>
      </c>
      <c r="H1127" s="13" t="s">
        <v>74</v>
      </c>
      <c r="I1127" s="12">
        <f>G1127*4</f>
        <v>4</v>
      </c>
      <c r="J1127" s="13" t="s">
        <v>72</v>
      </c>
      <c r="K1127" s="30">
        <f t="shared" si="183"/>
        <v>1.32</v>
      </c>
      <c r="L1127" s="30" t="s">
        <v>103</v>
      </c>
      <c r="M1127" s="15">
        <f t="shared" si="184"/>
        <v>1320</v>
      </c>
      <c r="N1127" s="13" t="s">
        <v>71</v>
      </c>
    </row>
    <row r="1128" spans="1:14">
      <c r="A1128" s="215">
        <v>26</v>
      </c>
      <c r="B1128" s="5"/>
      <c r="C1128" s="5" t="s">
        <v>1931</v>
      </c>
      <c r="D1128" s="5"/>
      <c r="E1128" s="5" t="s">
        <v>12</v>
      </c>
      <c r="F1128" s="12" t="s">
        <v>990</v>
      </c>
      <c r="G1128" s="12">
        <v>0</v>
      </c>
      <c r="H1128" s="13" t="s">
        <v>74</v>
      </c>
      <c r="I1128" s="12">
        <f t="shared" ref="I1128" si="187">G1128*1.5</f>
        <v>0</v>
      </c>
      <c r="J1128" s="13" t="s">
        <v>72</v>
      </c>
      <c r="K1128" s="30">
        <f t="shared" si="183"/>
        <v>0</v>
      </c>
      <c r="L1128" s="30" t="s">
        <v>103</v>
      </c>
      <c r="M1128" s="15">
        <f t="shared" si="184"/>
        <v>0</v>
      </c>
      <c r="N1128" s="13" t="s">
        <v>71</v>
      </c>
    </row>
    <row r="1129" spans="1:14">
      <c r="A1129" s="215">
        <v>27</v>
      </c>
      <c r="B1129" s="5"/>
      <c r="C1129" s="5" t="s">
        <v>1919</v>
      </c>
      <c r="D1129" s="5"/>
      <c r="E1129" s="5" t="s">
        <v>12</v>
      </c>
      <c r="F1129" s="12" t="s">
        <v>505</v>
      </c>
      <c r="G1129" s="12">
        <v>1</v>
      </c>
      <c r="H1129" s="13" t="s">
        <v>74</v>
      </c>
      <c r="I1129" s="12">
        <f>G1129*1</f>
        <v>1</v>
      </c>
      <c r="J1129" s="13" t="s">
        <v>72</v>
      </c>
      <c r="K1129" s="30">
        <f t="shared" si="183"/>
        <v>0.33</v>
      </c>
      <c r="L1129" s="30" t="s">
        <v>103</v>
      </c>
      <c r="M1129" s="15">
        <f t="shared" si="184"/>
        <v>330</v>
      </c>
      <c r="N1129" s="13" t="s">
        <v>71</v>
      </c>
    </row>
    <row r="1130" spans="1:14">
      <c r="A1130" s="215">
        <v>28</v>
      </c>
      <c r="B1130" s="5"/>
      <c r="C1130" s="5" t="s">
        <v>832</v>
      </c>
      <c r="D1130" s="5"/>
      <c r="E1130" s="5" t="s">
        <v>12</v>
      </c>
      <c r="F1130" s="12" t="s">
        <v>1920</v>
      </c>
      <c r="G1130" s="12">
        <v>1</v>
      </c>
      <c r="H1130" s="13" t="s">
        <v>74</v>
      </c>
      <c r="I1130" s="12">
        <f>G1130*1</f>
        <v>1</v>
      </c>
      <c r="J1130" s="13" t="s">
        <v>72</v>
      </c>
      <c r="K1130" s="30">
        <f t="shared" si="183"/>
        <v>0.33</v>
      </c>
      <c r="L1130" s="30" t="s">
        <v>103</v>
      </c>
      <c r="M1130" s="15">
        <f t="shared" si="184"/>
        <v>330</v>
      </c>
      <c r="N1130" s="13" t="s">
        <v>71</v>
      </c>
    </row>
    <row r="1131" spans="1:14">
      <c r="A1131" s="215">
        <v>29</v>
      </c>
      <c r="B1131" s="5"/>
      <c r="C1131" s="5" t="s">
        <v>1114</v>
      </c>
      <c r="D1131" s="5"/>
      <c r="E1131" s="5" t="s">
        <v>12</v>
      </c>
      <c r="F1131" s="103" t="s">
        <v>322</v>
      </c>
      <c r="G1131" s="12">
        <v>0</v>
      </c>
      <c r="H1131" s="13" t="s">
        <v>74</v>
      </c>
      <c r="I1131" s="12">
        <f>G1131*1</f>
        <v>0</v>
      </c>
      <c r="J1131" s="13" t="s">
        <v>72</v>
      </c>
      <c r="K1131" s="30">
        <f t="shared" si="183"/>
        <v>0</v>
      </c>
      <c r="L1131" s="30" t="s">
        <v>103</v>
      </c>
      <c r="M1131" s="15">
        <f t="shared" si="184"/>
        <v>0</v>
      </c>
      <c r="N1131" s="13" t="s">
        <v>71</v>
      </c>
    </row>
    <row r="1132" spans="1:14">
      <c r="A1132" s="215">
        <v>30</v>
      </c>
      <c r="B1132" s="5"/>
      <c r="C1132" s="5" t="s">
        <v>126</v>
      </c>
      <c r="D1132" s="5"/>
      <c r="E1132" s="5" t="s">
        <v>43</v>
      </c>
      <c r="F1132" s="12" t="s">
        <v>271</v>
      </c>
      <c r="G1132" s="12">
        <v>1</v>
      </c>
      <c r="H1132" s="13" t="s">
        <v>74</v>
      </c>
      <c r="I1132" s="12">
        <f t="shared" ref="I1132" si="188">G1132*4</f>
        <v>4</v>
      </c>
      <c r="J1132" s="13" t="s">
        <v>72</v>
      </c>
      <c r="K1132" s="30">
        <f t="shared" si="183"/>
        <v>1.32</v>
      </c>
      <c r="L1132" s="30" t="s">
        <v>103</v>
      </c>
      <c r="M1132" s="15">
        <f t="shared" si="184"/>
        <v>1320</v>
      </c>
      <c r="N1132" s="13" t="s">
        <v>71</v>
      </c>
    </row>
    <row r="1133" spans="1:14">
      <c r="A1133" s="215">
        <v>31</v>
      </c>
      <c r="B1133" s="5"/>
      <c r="C1133" s="5" t="s">
        <v>893</v>
      </c>
      <c r="D1133" s="5"/>
      <c r="E1133" s="5" t="s">
        <v>12</v>
      </c>
      <c r="F1133" s="12" t="s">
        <v>220</v>
      </c>
      <c r="G1133" s="12">
        <v>0</v>
      </c>
      <c r="H1133" s="13" t="s">
        <v>74</v>
      </c>
      <c r="I1133" s="12">
        <f>G1133*1</f>
        <v>0</v>
      </c>
      <c r="J1133" s="13" t="s">
        <v>72</v>
      </c>
      <c r="K1133" s="30">
        <f t="shared" si="183"/>
        <v>0</v>
      </c>
      <c r="L1133" s="30" t="s">
        <v>103</v>
      </c>
      <c r="M1133" s="15">
        <f t="shared" si="184"/>
        <v>0</v>
      </c>
      <c r="N1133" s="13" t="s">
        <v>71</v>
      </c>
    </row>
    <row r="1134" spans="1:14">
      <c r="A1134" s="215">
        <v>32</v>
      </c>
      <c r="B1134" s="5"/>
      <c r="C1134" s="5" t="s">
        <v>1193</v>
      </c>
      <c r="D1134" s="5"/>
      <c r="E1134" s="5" t="s">
        <v>43</v>
      </c>
      <c r="F1134" s="12" t="s">
        <v>218</v>
      </c>
      <c r="G1134" s="12">
        <v>1</v>
      </c>
      <c r="H1134" s="13" t="s">
        <v>74</v>
      </c>
      <c r="I1134" s="12">
        <f>G1134*1</f>
        <v>1</v>
      </c>
      <c r="J1134" s="13" t="s">
        <v>72</v>
      </c>
      <c r="K1134" s="30">
        <f t="shared" si="183"/>
        <v>0.33</v>
      </c>
      <c r="L1134" s="30" t="s">
        <v>103</v>
      </c>
      <c r="M1134" s="15">
        <f t="shared" si="184"/>
        <v>330</v>
      </c>
      <c r="N1134" s="13" t="s">
        <v>71</v>
      </c>
    </row>
    <row r="1135" spans="1:14">
      <c r="A1135" s="215">
        <v>33</v>
      </c>
      <c r="B1135" s="5"/>
      <c r="C1135" s="5" t="s">
        <v>686</v>
      </c>
      <c r="D1135" s="5"/>
      <c r="E1135" s="5" t="s">
        <v>12</v>
      </c>
      <c r="F1135" s="12" t="s">
        <v>795</v>
      </c>
      <c r="G1135" s="12">
        <v>0</v>
      </c>
      <c r="H1135" s="13" t="s">
        <v>74</v>
      </c>
      <c r="I1135" s="12">
        <f>G1135*1.5</f>
        <v>0</v>
      </c>
      <c r="J1135" s="13" t="s">
        <v>72</v>
      </c>
      <c r="K1135" s="30">
        <f t="shared" si="183"/>
        <v>0</v>
      </c>
      <c r="L1135" s="30" t="s">
        <v>103</v>
      </c>
      <c r="M1135" s="15">
        <f t="shared" si="184"/>
        <v>0</v>
      </c>
      <c r="N1135" s="13" t="s">
        <v>71</v>
      </c>
    </row>
    <row r="1136" spans="1:14">
      <c r="A1136" s="215">
        <v>34</v>
      </c>
      <c r="B1136" s="5"/>
      <c r="C1136" s="5" t="s">
        <v>1929</v>
      </c>
      <c r="D1136" s="5"/>
      <c r="E1136" s="5" t="s">
        <v>12</v>
      </c>
      <c r="F1136" s="12" t="s">
        <v>1930</v>
      </c>
      <c r="G1136" s="12">
        <v>1</v>
      </c>
      <c r="H1136" s="13" t="s">
        <v>74</v>
      </c>
      <c r="I1136" s="12">
        <f>G1136*1</f>
        <v>1</v>
      </c>
      <c r="J1136" s="13" t="s">
        <v>72</v>
      </c>
      <c r="K1136" s="30">
        <f t="shared" si="183"/>
        <v>0.33</v>
      </c>
      <c r="L1136" s="30" t="s">
        <v>103</v>
      </c>
      <c r="M1136" s="15">
        <f t="shared" si="184"/>
        <v>330</v>
      </c>
      <c r="N1136" s="13" t="s">
        <v>71</v>
      </c>
    </row>
    <row r="1137" spans="1:14">
      <c r="A1137" s="215">
        <v>35</v>
      </c>
      <c r="B1137" s="5"/>
      <c r="C1137" s="5" t="s">
        <v>52</v>
      </c>
      <c r="D1137" s="5"/>
      <c r="E1137" s="5" t="s">
        <v>12</v>
      </c>
      <c r="F1137" s="5" t="s">
        <v>2442</v>
      </c>
      <c r="G1137" s="30">
        <v>3</v>
      </c>
      <c r="H1137" s="13" t="s">
        <v>74</v>
      </c>
      <c r="I1137" s="12">
        <f>G1137*1</f>
        <v>3</v>
      </c>
      <c r="J1137" s="13" t="s">
        <v>72</v>
      </c>
      <c r="K1137" s="30">
        <f t="shared" si="183"/>
        <v>0.99</v>
      </c>
      <c r="L1137" s="30" t="s">
        <v>103</v>
      </c>
      <c r="M1137" s="15">
        <f t="shared" si="184"/>
        <v>990</v>
      </c>
      <c r="N1137" s="13" t="s">
        <v>71</v>
      </c>
    </row>
    <row r="1138" spans="1:14">
      <c r="A1138" s="215">
        <v>36</v>
      </c>
      <c r="B1138" s="5"/>
      <c r="C1138" s="5" t="s">
        <v>1916</v>
      </c>
      <c r="D1138" s="5"/>
      <c r="E1138" s="5" t="s">
        <v>43</v>
      </c>
      <c r="F1138" s="5" t="s">
        <v>1917</v>
      </c>
      <c r="G1138" s="30">
        <v>1</v>
      </c>
      <c r="H1138" s="13" t="s">
        <v>74</v>
      </c>
      <c r="I1138" s="12">
        <f>G1138*1</f>
        <v>1</v>
      </c>
      <c r="J1138" s="13" t="s">
        <v>72</v>
      </c>
      <c r="K1138" s="30">
        <f t="shared" si="183"/>
        <v>0.33</v>
      </c>
      <c r="L1138" s="30" t="s">
        <v>103</v>
      </c>
      <c r="M1138" s="15">
        <f t="shared" si="184"/>
        <v>330</v>
      </c>
      <c r="N1138" s="13" t="s">
        <v>71</v>
      </c>
    </row>
    <row r="1139" spans="1:14">
      <c r="A1139" s="215">
        <v>37</v>
      </c>
      <c r="B1139" s="5"/>
      <c r="C1139" s="5" t="s">
        <v>49</v>
      </c>
      <c r="D1139" s="5" t="s">
        <v>48</v>
      </c>
      <c r="E1139" s="5" t="s">
        <v>1369</v>
      </c>
      <c r="F1139" s="5" t="s">
        <v>2164</v>
      </c>
      <c r="G1139" s="12">
        <v>3</v>
      </c>
      <c r="H1139" s="13" t="s">
        <v>74</v>
      </c>
      <c r="I1139" s="12">
        <v>4</v>
      </c>
      <c r="J1139" s="13" t="s">
        <v>72</v>
      </c>
      <c r="K1139" s="12">
        <f t="shared" si="183"/>
        <v>1.32</v>
      </c>
      <c r="L1139" s="13" t="s">
        <v>103</v>
      </c>
      <c r="M1139" s="12">
        <f t="shared" si="184"/>
        <v>1320</v>
      </c>
      <c r="N1139" s="13" t="s">
        <v>71</v>
      </c>
    </row>
    <row r="1140" spans="1:14">
      <c r="A1140" s="215">
        <v>38</v>
      </c>
      <c r="B1140" s="5"/>
      <c r="C1140" s="102" t="s">
        <v>1371</v>
      </c>
      <c r="D1140" s="102" t="s">
        <v>25</v>
      </c>
      <c r="E1140" s="102" t="s">
        <v>1372</v>
      </c>
      <c r="F1140" s="160" t="s">
        <v>1375</v>
      </c>
      <c r="G1140" s="140">
        <v>0</v>
      </c>
      <c r="H1140" s="141" t="s">
        <v>74</v>
      </c>
      <c r="I1140" s="140">
        <v>7</v>
      </c>
      <c r="J1140" s="141" t="s">
        <v>72</v>
      </c>
      <c r="K1140" s="142" t="s">
        <v>1373</v>
      </c>
      <c r="L1140" s="141" t="s">
        <v>103</v>
      </c>
      <c r="M1140" s="142" t="s">
        <v>1374</v>
      </c>
      <c r="N1140" s="141" t="s">
        <v>71</v>
      </c>
    </row>
    <row r="1141" spans="1:14">
      <c r="A1141" s="281" t="s">
        <v>54</v>
      </c>
      <c r="B1141" s="282"/>
      <c r="C1141" s="282"/>
      <c r="D1141" s="282"/>
      <c r="E1141" s="283"/>
      <c r="F1141" s="214"/>
      <c r="G1141" s="12">
        <f>SUM(G1103:G1140)</f>
        <v>58</v>
      </c>
      <c r="H1141" s="13" t="s">
        <v>74</v>
      </c>
      <c r="I1141" s="12">
        <f>SUM(I1103:I1139)</f>
        <v>155</v>
      </c>
      <c r="J1141" s="13" t="s">
        <v>72</v>
      </c>
      <c r="K1141" s="30">
        <f>I1141*0.33</f>
        <v>51.150000000000006</v>
      </c>
      <c r="L1141" s="30" t="s">
        <v>103</v>
      </c>
      <c r="M1141" s="34">
        <f>SUM(M1103:M1139)</f>
        <v>51150</v>
      </c>
      <c r="N1141" s="13" t="s">
        <v>71</v>
      </c>
    </row>
    <row r="1143" spans="1:14">
      <c r="A1143" s="286" t="s">
        <v>1932</v>
      </c>
      <c r="B1143" s="286" t="s">
        <v>0</v>
      </c>
      <c r="C1143" s="286" t="s">
        <v>2</v>
      </c>
      <c r="D1143" s="286" t="s">
        <v>4</v>
      </c>
      <c r="E1143" s="286" t="s">
        <v>1</v>
      </c>
      <c r="F1143" s="286" t="s">
        <v>280</v>
      </c>
      <c r="G1143" s="288" t="s">
        <v>5</v>
      </c>
      <c r="H1143" s="289"/>
      <c r="I1143" s="288" t="s">
        <v>6</v>
      </c>
      <c r="J1143" s="289"/>
      <c r="K1143" s="288" t="s">
        <v>101</v>
      </c>
      <c r="L1143" s="289"/>
      <c r="M1143" s="288" t="s">
        <v>102</v>
      </c>
      <c r="N1143" s="289"/>
    </row>
    <row r="1144" spans="1:14">
      <c r="A1144" s="287"/>
      <c r="B1144" s="287"/>
      <c r="C1144" s="287"/>
      <c r="D1144" s="287"/>
      <c r="E1144" s="287"/>
      <c r="F1144" s="287"/>
      <c r="G1144" s="290"/>
      <c r="H1144" s="291"/>
      <c r="I1144" s="290"/>
      <c r="J1144" s="291"/>
      <c r="K1144" s="290"/>
      <c r="L1144" s="291"/>
      <c r="M1144" s="290"/>
      <c r="N1144" s="291"/>
    </row>
    <row r="1145" spans="1:14">
      <c r="A1145" s="163">
        <v>1</v>
      </c>
      <c r="B1145" s="16" t="s">
        <v>1589</v>
      </c>
      <c r="C1145" s="5" t="s">
        <v>3</v>
      </c>
      <c r="D1145" s="5" t="s">
        <v>7</v>
      </c>
      <c r="E1145" s="5" t="s">
        <v>8</v>
      </c>
      <c r="F1145" s="12" t="s">
        <v>1934</v>
      </c>
      <c r="G1145" s="12">
        <v>4</v>
      </c>
      <c r="H1145" s="13" t="s">
        <v>74</v>
      </c>
      <c r="I1145" s="12">
        <f t="shared" ref="I1145:I1147" si="189">G1145*6</f>
        <v>24</v>
      </c>
      <c r="J1145" s="13" t="s">
        <v>72</v>
      </c>
      <c r="K1145" s="30">
        <f t="shared" ref="K1145:K1181" si="190">I1145*0.33</f>
        <v>7.92</v>
      </c>
      <c r="L1145" s="30" t="s">
        <v>103</v>
      </c>
      <c r="M1145" s="15">
        <f t="shared" ref="M1145:M1181" si="191">K1145*1000</f>
        <v>7920</v>
      </c>
      <c r="N1145" s="13" t="s">
        <v>71</v>
      </c>
    </row>
    <row r="1146" spans="1:14">
      <c r="A1146" s="163">
        <v>2</v>
      </c>
      <c r="B1146" s="162">
        <v>43705</v>
      </c>
      <c r="C1146" s="5" t="s">
        <v>56</v>
      </c>
      <c r="D1146" s="5" t="s">
        <v>93</v>
      </c>
      <c r="E1146" s="5" t="s">
        <v>8</v>
      </c>
      <c r="F1146" s="93" t="s">
        <v>1218</v>
      </c>
      <c r="G1146" s="12">
        <v>3</v>
      </c>
      <c r="H1146" s="13" t="s">
        <v>74</v>
      </c>
      <c r="I1146" s="12">
        <f t="shared" si="189"/>
        <v>18</v>
      </c>
      <c r="J1146" s="13" t="s">
        <v>72</v>
      </c>
      <c r="K1146" s="30">
        <f t="shared" si="190"/>
        <v>5.94</v>
      </c>
      <c r="L1146" s="30" t="s">
        <v>103</v>
      </c>
      <c r="M1146" s="15">
        <f t="shared" si="191"/>
        <v>5940</v>
      </c>
      <c r="N1146" s="13" t="s">
        <v>71</v>
      </c>
    </row>
    <row r="1147" spans="1:14">
      <c r="A1147" s="163">
        <v>3</v>
      </c>
      <c r="B1147" s="5"/>
      <c r="C1147" s="5" t="s">
        <v>15</v>
      </c>
      <c r="D1147" s="5" t="s">
        <v>647</v>
      </c>
      <c r="E1147" s="5" t="s">
        <v>8</v>
      </c>
      <c r="F1147" s="93" t="s">
        <v>2435</v>
      </c>
      <c r="G1147" s="12">
        <v>4</v>
      </c>
      <c r="H1147" s="13" t="s">
        <v>74</v>
      </c>
      <c r="I1147" s="12">
        <f t="shared" si="189"/>
        <v>24</v>
      </c>
      <c r="J1147" s="13" t="s">
        <v>72</v>
      </c>
      <c r="K1147" s="30">
        <f t="shared" si="190"/>
        <v>7.92</v>
      </c>
      <c r="L1147" s="30" t="s">
        <v>103</v>
      </c>
      <c r="M1147" s="15">
        <f t="shared" si="191"/>
        <v>7920</v>
      </c>
      <c r="N1147" s="13" t="s">
        <v>71</v>
      </c>
    </row>
    <row r="1148" spans="1:14">
      <c r="A1148" s="163">
        <v>4</v>
      </c>
      <c r="B1148" s="5"/>
      <c r="C1148" s="5" t="s">
        <v>17</v>
      </c>
      <c r="D1148" s="5" t="s">
        <v>16</v>
      </c>
      <c r="E1148" s="5" t="s">
        <v>8</v>
      </c>
      <c r="F1148" s="12" t="s">
        <v>2657</v>
      </c>
      <c r="G1148" s="12">
        <v>4</v>
      </c>
      <c r="H1148" s="13" t="s">
        <v>74</v>
      </c>
      <c r="I1148" s="12">
        <f>G1148*F4529</f>
        <v>0</v>
      </c>
      <c r="J1148" s="13" t="s">
        <v>72</v>
      </c>
      <c r="K1148" s="30">
        <f t="shared" si="190"/>
        <v>0</v>
      </c>
      <c r="L1148" s="30" t="s">
        <v>103</v>
      </c>
      <c r="M1148" s="15">
        <f t="shared" si="191"/>
        <v>0</v>
      </c>
      <c r="N1148" s="13" t="s">
        <v>71</v>
      </c>
    </row>
    <row r="1149" spans="1:14">
      <c r="A1149" s="163">
        <v>5</v>
      </c>
      <c r="B1149" s="5"/>
      <c r="C1149" s="5" t="s">
        <v>251</v>
      </c>
      <c r="D1149" s="5" t="s">
        <v>18</v>
      </c>
      <c r="E1149" s="5" t="s">
        <v>8</v>
      </c>
      <c r="F1149" s="12" t="s">
        <v>1410</v>
      </c>
      <c r="G1149" s="12">
        <v>4</v>
      </c>
      <c r="H1149" s="13" t="s">
        <v>74</v>
      </c>
      <c r="I1149" s="12">
        <f t="shared" ref="I1149:I1153" si="192">G1149*6</f>
        <v>24</v>
      </c>
      <c r="J1149" s="13" t="s">
        <v>72</v>
      </c>
      <c r="K1149" s="30">
        <f t="shared" si="190"/>
        <v>7.92</v>
      </c>
      <c r="L1149" s="30" t="s">
        <v>103</v>
      </c>
      <c r="M1149" s="15">
        <f t="shared" si="191"/>
        <v>7920</v>
      </c>
      <c r="N1149" s="13" t="s">
        <v>71</v>
      </c>
    </row>
    <row r="1150" spans="1:14">
      <c r="A1150" s="163">
        <v>6</v>
      </c>
      <c r="B1150" s="5"/>
      <c r="C1150" s="9" t="s">
        <v>52</v>
      </c>
      <c r="D1150" s="9" t="s">
        <v>51</v>
      </c>
      <c r="E1150" s="9" t="s">
        <v>8</v>
      </c>
      <c r="F1150" s="72" t="s">
        <v>2658</v>
      </c>
      <c r="G1150" s="12">
        <v>4</v>
      </c>
      <c r="H1150" s="13" t="s">
        <v>74</v>
      </c>
      <c r="I1150" s="12">
        <f t="shared" si="192"/>
        <v>24</v>
      </c>
      <c r="J1150" s="13" t="s">
        <v>72</v>
      </c>
      <c r="K1150" s="30">
        <f t="shared" si="190"/>
        <v>7.92</v>
      </c>
      <c r="L1150" s="30" t="s">
        <v>103</v>
      </c>
      <c r="M1150" s="15">
        <f t="shared" si="191"/>
        <v>7920</v>
      </c>
      <c r="N1150" s="13" t="s">
        <v>71</v>
      </c>
    </row>
    <row r="1151" spans="1:14">
      <c r="A1151" s="163">
        <v>7</v>
      </c>
      <c r="B1151" s="5"/>
      <c r="C1151" s="5" t="s">
        <v>10</v>
      </c>
      <c r="D1151" s="5" t="s">
        <v>93</v>
      </c>
      <c r="E1151" s="5" t="s">
        <v>8</v>
      </c>
      <c r="F1151" s="12" t="s">
        <v>859</v>
      </c>
      <c r="G1151" s="12">
        <v>4</v>
      </c>
      <c r="H1151" s="13" t="s">
        <v>74</v>
      </c>
      <c r="I1151" s="12">
        <f t="shared" si="192"/>
        <v>24</v>
      </c>
      <c r="J1151" s="13" t="s">
        <v>72</v>
      </c>
      <c r="K1151" s="30">
        <f t="shared" si="190"/>
        <v>7.92</v>
      </c>
      <c r="L1151" s="30" t="s">
        <v>103</v>
      </c>
      <c r="M1151" s="15">
        <f t="shared" si="191"/>
        <v>7920</v>
      </c>
      <c r="N1151" s="13" t="s">
        <v>71</v>
      </c>
    </row>
    <row r="1152" spans="1:14">
      <c r="A1152" s="215">
        <v>8</v>
      </c>
      <c r="B1152" s="5"/>
      <c r="C1152" s="102" t="s">
        <v>26</v>
      </c>
      <c r="D1152" s="102" t="s">
        <v>89</v>
      </c>
      <c r="E1152" s="102" t="s">
        <v>8</v>
      </c>
      <c r="F1152" s="119" t="s">
        <v>2659</v>
      </c>
      <c r="G1152" s="133">
        <v>5</v>
      </c>
      <c r="H1152" s="134" t="s">
        <v>74</v>
      </c>
      <c r="I1152" s="133">
        <f t="shared" si="192"/>
        <v>30</v>
      </c>
      <c r="J1152" s="134" t="s">
        <v>72</v>
      </c>
      <c r="K1152" s="30">
        <f t="shared" si="190"/>
        <v>9.9</v>
      </c>
      <c r="L1152" s="135" t="s">
        <v>103</v>
      </c>
      <c r="M1152" s="136">
        <f t="shared" si="191"/>
        <v>9900</v>
      </c>
      <c r="N1152" s="134" t="s">
        <v>71</v>
      </c>
    </row>
    <row r="1153" spans="1:14">
      <c r="A1153" s="215">
        <v>9</v>
      </c>
      <c r="B1153" s="5"/>
      <c r="C1153" s="5" t="s">
        <v>94</v>
      </c>
      <c r="D1153" s="5" t="s">
        <v>95</v>
      </c>
      <c r="E1153" s="5" t="s">
        <v>8</v>
      </c>
      <c r="F1153" s="113" t="s">
        <v>75</v>
      </c>
      <c r="G1153" s="12">
        <v>0</v>
      </c>
      <c r="H1153" s="13" t="s">
        <v>74</v>
      </c>
      <c r="I1153" s="12">
        <f t="shared" si="192"/>
        <v>0</v>
      </c>
      <c r="J1153" s="13" t="s">
        <v>72</v>
      </c>
      <c r="K1153" s="30">
        <f t="shared" si="190"/>
        <v>0</v>
      </c>
      <c r="L1153" s="30" t="s">
        <v>103</v>
      </c>
      <c r="M1153" s="15">
        <f t="shared" si="191"/>
        <v>0</v>
      </c>
      <c r="N1153" s="13" t="s">
        <v>71</v>
      </c>
    </row>
    <row r="1154" spans="1:14">
      <c r="A1154" s="215">
        <v>10</v>
      </c>
      <c r="B1154" s="5"/>
      <c r="C1154" s="5" t="s">
        <v>190</v>
      </c>
      <c r="D1154" s="5" t="s">
        <v>20</v>
      </c>
      <c r="E1154" s="5" t="s">
        <v>173</v>
      </c>
      <c r="F1154" s="113" t="s">
        <v>75</v>
      </c>
      <c r="G1154" s="12">
        <v>0</v>
      </c>
      <c r="H1154" s="13" t="s">
        <v>74</v>
      </c>
      <c r="I1154" s="12">
        <f>G1154*7</f>
        <v>0</v>
      </c>
      <c r="J1154" s="13" t="s">
        <v>72</v>
      </c>
      <c r="K1154" s="30">
        <f t="shared" si="190"/>
        <v>0</v>
      </c>
      <c r="L1154" s="30" t="s">
        <v>103</v>
      </c>
      <c r="M1154" s="15">
        <f t="shared" si="191"/>
        <v>0</v>
      </c>
      <c r="N1154" s="13" t="s">
        <v>71</v>
      </c>
    </row>
    <row r="1155" spans="1:14">
      <c r="A1155" s="215">
        <v>11</v>
      </c>
      <c r="B1155" s="5"/>
      <c r="C1155" s="5" t="s">
        <v>34</v>
      </c>
      <c r="D1155" s="5" t="s">
        <v>134</v>
      </c>
      <c r="E1155" s="5" t="s">
        <v>173</v>
      </c>
      <c r="F1155" s="113" t="s">
        <v>75</v>
      </c>
      <c r="G1155" s="12">
        <v>3</v>
      </c>
      <c r="H1155" s="13" t="s">
        <v>74</v>
      </c>
      <c r="I1155" s="12">
        <f>G1155*7</f>
        <v>21</v>
      </c>
      <c r="J1155" s="13" t="s">
        <v>72</v>
      </c>
      <c r="K1155" s="30">
        <f t="shared" si="190"/>
        <v>6.9300000000000006</v>
      </c>
      <c r="L1155" s="30" t="s">
        <v>103</v>
      </c>
      <c r="M1155" s="15">
        <f t="shared" si="191"/>
        <v>6930.0000000000009</v>
      </c>
      <c r="N1155" s="13" t="s">
        <v>71</v>
      </c>
    </row>
    <row r="1156" spans="1:14">
      <c r="A1156" s="215">
        <v>12</v>
      </c>
      <c r="B1156" s="5"/>
      <c r="C1156" s="5" t="s">
        <v>23</v>
      </c>
      <c r="D1156" s="5" t="s">
        <v>136</v>
      </c>
      <c r="E1156" s="5" t="s">
        <v>12</v>
      </c>
      <c r="F1156" s="12" t="s">
        <v>2660</v>
      </c>
      <c r="G1156" s="12">
        <v>1</v>
      </c>
      <c r="H1156" s="13" t="s">
        <v>74</v>
      </c>
      <c r="I1156" s="12">
        <f t="shared" ref="I1156:I1165" si="193">G1156*1</f>
        <v>1</v>
      </c>
      <c r="J1156" s="13" t="s">
        <v>72</v>
      </c>
      <c r="K1156" s="30">
        <f t="shared" si="190"/>
        <v>0.33</v>
      </c>
      <c r="L1156" s="30" t="s">
        <v>103</v>
      </c>
      <c r="M1156" s="15">
        <f t="shared" si="191"/>
        <v>330</v>
      </c>
      <c r="N1156" s="13" t="s">
        <v>71</v>
      </c>
    </row>
    <row r="1157" spans="1:14">
      <c r="A1157" s="215">
        <v>13</v>
      </c>
      <c r="B1157" s="5"/>
      <c r="C1157" s="5" t="s">
        <v>90</v>
      </c>
      <c r="D1157" s="5" t="s">
        <v>91</v>
      </c>
      <c r="E1157" s="5" t="s">
        <v>12</v>
      </c>
      <c r="F1157" s="12" t="s">
        <v>2168</v>
      </c>
      <c r="G1157" s="12">
        <v>1</v>
      </c>
      <c r="H1157" s="13" t="s">
        <v>74</v>
      </c>
      <c r="I1157" s="12">
        <f t="shared" si="193"/>
        <v>1</v>
      </c>
      <c r="J1157" s="13" t="s">
        <v>72</v>
      </c>
      <c r="K1157" s="30">
        <f t="shared" si="190"/>
        <v>0.33</v>
      </c>
      <c r="L1157" s="30" t="s">
        <v>103</v>
      </c>
      <c r="M1157" s="15">
        <f t="shared" si="191"/>
        <v>330</v>
      </c>
      <c r="N1157" s="13" t="s">
        <v>71</v>
      </c>
    </row>
    <row r="1158" spans="1:14">
      <c r="A1158" s="215">
        <v>14</v>
      </c>
      <c r="B1158" s="5"/>
      <c r="C1158" s="5" t="s">
        <v>81</v>
      </c>
      <c r="D1158" s="5" t="s">
        <v>82</v>
      </c>
      <c r="E1158" s="5" t="s">
        <v>12</v>
      </c>
      <c r="F1158" s="12" t="s">
        <v>2169</v>
      </c>
      <c r="G1158" s="12">
        <v>1</v>
      </c>
      <c r="H1158" s="13" t="s">
        <v>74</v>
      </c>
      <c r="I1158" s="12">
        <f t="shared" si="193"/>
        <v>1</v>
      </c>
      <c r="J1158" s="13" t="s">
        <v>72</v>
      </c>
      <c r="K1158" s="30">
        <f t="shared" si="190"/>
        <v>0.33</v>
      </c>
      <c r="L1158" s="30" t="s">
        <v>103</v>
      </c>
      <c r="M1158" s="15">
        <f t="shared" si="191"/>
        <v>330</v>
      </c>
      <c r="N1158" s="13" t="s">
        <v>71</v>
      </c>
    </row>
    <row r="1159" spans="1:14">
      <c r="A1159" s="215">
        <v>15</v>
      </c>
      <c r="B1159" s="5"/>
      <c r="C1159" s="5" t="s">
        <v>11</v>
      </c>
      <c r="D1159" s="5" t="s">
        <v>13</v>
      </c>
      <c r="E1159" s="5" t="s">
        <v>12</v>
      </c>
      <c r="F1159" s="113" t="s">
        <v>2454</v>
      </c>
      <c r="G1159" s="12">
        <v>1</v>
      </c>
      <c r="H1159" s="13" t="s">
        <v>74</v>
      </c>
      <c r="I1159" s="12">
        <f t="shared" si="193"/>
        <v>1</v>
      </c>
      <c r="J1159" s="13" t="s">
        <v>72</v>
      </c>
      <c r="K1159" s="30">
        <f t="shared" si="190"/>
        <v>0.33</v>
      </c>
      <c r="L1159" s="30" t="s">
        <v>103</v>
      </c>
      <c r="M1159" s="15">
        <f t="shared" si="191"/>
        <v>330</v>
      </c>
      <c r="N1159" s="13" t="s">
        <v>71</v>
      </c>
    </row>
    <row r="1160" spans="1:14">
      <c r="A1160" s="215">
        <v>16</v>
      </c>
      <c r="B1160" s="5"/>
      <c r="C1160" s="5" t="s">
        <v>28</v>
      </c>
      <c r="D1160" s="5" t="s">
        <v>27</v>
      </c>
      <c r="E1160" s="5" t="s">
        <v>12</v>
      </c>
      <c r="F1160" s="12" t="s">
        <v>1913</v>
      </c>
      <c r="G1160" s="12">
        <v>2</v>
      </c>
      <c r="H1160" s="13" t="s">
        <v>74</v>
      </c>
      <c r="I1160" s="12">
        <f t="shared" si="193"/>
        <v>2</v>
      </c>
      <c r="J1160" s="13" t="s">
        <v>72</v>
      </c>
      <c r="K1160" s="30">
        <f t="shared" si="190"/>
        <v>0.66</v>
      </c>
      <c r="L1160" s="30" t="s">
        <v>103</v>
      </c>
      <c r="M1160" s="15">
        <f t="shared" si="191"/>
        <v>660</v>
      </c>
      <c r="N1160" s="13" t="s">
        <v>71</v>
      </c>
    </row>
    <row r="1161" spans="1:14">
      <c r="A1161" s="215">
        <v>17</v>
      </c>
      <c r="B1161" s="5"/>
      <c r="C1161" s="102" t="s">
        <v>30</v>
      </c>
      <c r="D1161" s="102" t="s">
        <v>29</v>
      </c>
      <c r="E1161" s="102" t="s">
        <v>12</v>
      </c>
      <c r="F1161" s="133" t="s">
        <v>2661</v>
      </c>
      <c r="G1161" s="12">
        <v>2</v>
      </c>
      <c r="H1161" s="134" t="s">
        <v>74</v>
      </c>
      <c r="I1161" s="133">
        <f t="shared" si="193"/>
        <v>2</v>
      </c>
      <c r="J1161" s="134" t="s">
        <v>72</v>
      </c>
      <c r="K1161" s="135">
        <f t="shared" si="190"/>
        <v>0.66</v>
      </c>
      <c r="L1161" s="135" t="s">
        <v>103</v>
      </c>
      <c r="M1161" s="136">
        <f t="shared" si="191"/>
        <v>660</v>
      </c>
      <c r="N1161" s="134" t="s">
        <v>71</v>
      </c>
    </row>
    <row r="1162" spans="1:14">
      <c r="A1162" s="215">
        <v>18</v>
      </c>
      <c r="B1162" s="5"/>
      <c r="C1162" s="5" t="s">
        <v>32</v>
      </c>
      <c r="D1162" s="5" t="s">
        <v>33</v>
      </c>
      <c r="E1162" s="5" t="s">
        <v>12</v>
      </c>
      <c r="F1162" s="12" t="s">
        <v>1523</v>
      </c>
      <c r="G1162" s="12">
        <v>1</v>
      </c>
      <c r="H1162" s="13" t="s">
        <v>74</v>
      </c>
      <c r="I1162" s="12">
        <f t="shared" si="193"/>
        <v>1</v>
      </c>
      <c r="J1162" s="13" t="s">
        <v>72</v>
      </c>
      <c r="K1162" s="30">
        <f t="shared" si="190"/>
        <v>0.33</v>
      </c>
      <c r="L1162" s="30" t="s">
        <v>103</v>
      </c>
      <c r="M1162" s="15">
        <f t="shared" si="191"/>
        <v>330</v>
      </c>
      <c r="N1162" s="13" t="s">
        <v>71</v>
      </c>
    </row>
    <row r="1163" spans="1:14">
      <c r="A1163" s="215">
        <v>19</v>
      </c>
      <c r="B1163" s="5"/>
      <c r="C1163" s="5" t="s">
        <v>38</v>
      </c>
      <c r="D1163" s="5" t="s">
        <v>37</v>
      </c>
      <c r="E1163" s="5" t="s">
        <v>12</v>
      </c>
      <c r="F1163" s="12" t="s">
        <v>2662</v>
      </c>
      <c r="G1163" s="12">
        <v>1</v>
      </c>
      <c r="H1163" s="13" t="s">
        <v>74</v>
      </c>
      <c r="I1163" s="12">
        <f t="shared" si="193"/>
        <v>1</v>
      </c>
      <c r="J1163" s="13" t="s">
        <v>72</v>
      </c>
      <c r="K1163" s="30">
        <f t="shared" si="190"/>
        <v>0.33</v>
      </c>
      <c r="L1163" s="30" t="s">
        <v>103</v>
      </c>
      <c r="M1163" s="15">
        <f t="shared" si="191"/>
        <v>330</v>
      </c>
      <c r="N1163" s="13" t="s">
        <v>71</v>
      </c>
    </row>
    <row r="1164" spans="1:14">
      <c r="A1164" s="215">
        <v>20</v>
      </c>
      <c r="B1164" s="5"/>
      <c r="C1164" s="5" t="s">
        <v>40</v>
      </c>
      <c r="D1164" s="5" t="s">
        <v>39</v>
      </c>
      <c r="E1164" s="5" t="s">
        <v>12</v>
      </c>
      <c r="F1164" s="12" t="s">
        <v>1925</v>
      </c>
      <c r="G1164" s="12">
        <v>1</v>
      </c>
      <c r="H1164" s="13" t="s">
        <v>74</v>
      </c>
      <c r="I1164" s="12">
        <f t="shared" si="193"/>
        <v>1</v>
      </c>
      <c r="J1164" s="13" t="s">
        <v>72</v>
      </c>
      <c r="K1164" s="30">
        <f t="shared" si="190"/>
        <v>0.33</v>
      </c>
      <c r="L1164" s="30" t="s">
        <v>103</v>
      </c>
      <c r="M1164" s="15">
        <f t="shared" si="191"/>
        <v>330</v>
      </c>
      <c r="N1164" s="13" t="s">
        <v>71</v>
      </c>
    </row>
    <row r="1165" spans="1:14">
      <c r="A1165" s="215">
        <v>21</v>
      </c>
      <c r="B1165" s="5"/>
      <c r="C1165" s="5" t="s">
        <v>52</v>
      </c>
      <c r="D1165" s="5" t="s">
        <v>79</v>
      </c>
      <c r="E1165" s="5" t="s">
        <v>12</v>
      </c>
      <c r="F1165" s="12" t="s">
        <v>1383</v>
      </c>
      <c r="G1165" s="12">
        <v>1</v>
      </c>
      <c r="H1165" s="13" t="s">
        <v>74</v>
      </c>
      <c r="I1165" s="12">
        <f t="shared" si="193"/>
        <v>1</v>
      </c>
      <c r="J1165" s="13" t="s">
        <v>72</v>
      </c>
      <c r="K1165" s="30">
        <f t="shared" si="190"/>
        <v>0.33</v>
      </c>
      <c r="L1165" s="30" t="s">
        <v>103</v>
      </c>
      <c r="M1165" s="15">
        <f t="shared" si="191"/>
        <v>330</v>
      </c>
      <c r="N1165" s="13" t="s">
        <v>71</v>
      </c>
    </row>
    <row r="1166" spans="1:14">
      <c r="A1166" s="215">
        <v>22</v>
      </c>
      <c r="B1166" s="5"/>
      <c r="C1166" s="102" t="s">
        <v>45</v>
      </c>
      <c r="D1166" s="102" t="s">
        <v>44</v>
      </c>
      <c r="E1166" s="102" t="s">
        <v>43</v>
      </c>
      <c r="F1166" s="119" t="s">
        <v>2663</v>
      </c>
      <c r="G1166" s="133">
        <v>2</v>
      </c>
      <c r="H1166" s="134" t="s">
        <v>74</v>
      </c>
      <c r="I1166" s="133">
        <f>G1166*1.5</f>
        <v>3</v>
      </c>
      <c r="J1166" s="134" t="s">
        <v>72</v>
      </c>
      <c r="K1166" s="135">
        <f t="shared" si="190"/>
        <v>0.99</v>
      </c>
      <c r="L1166" s="135" t="s">
        <v>103</v>
      </c>
      <c r="M1166" s="136">
        <f t="shared" si="191"/>
        <v>990</v>
      </c>
      <c r="N1166" s="134" t="s">
        <v>71</v>
      </c>
    </row>
    <row r="1167" spans="1:14">
      <c r="A1167" s="215">
        <v>23</v>
      </c>
      <c r="B1167" s="5"/>
      <c r="C1167" s="5" t="s">
        <v>1390</v>
      </c>
      <c r="D1167" s="5" t="s">
        <v>46</v>
      </c>
      <c r="E1167" s="5" t="s">
        <v>43</v>
      </c>
      <c r="F1167" s="12" t="s">
        <v>2664</v>
      </c>
      <c r="G1167" s="12">
        <v>1</v>
      </c>
      <c r="H1167" s="13" t="s">
        <v>74</v>
      </c>
      <c r="I1167" s="12">
        <f>G1167*1.5</f>
        <v>1.5</v>
      </c>
      <c r="J1167" s="13" t="s">
        <v>72</v>
      </c>
      <c r="K1167" s="30">
        <f t="shared" si="190"/>
        <v>0.495</v>
      </c>
      <c r="L1167" s="30" t="s">
        <v>103</v>
      </c>
      <c r="M1167" s="15">
        <f t="shared" si="191"/>
        <v>495</v>
      </c>
      <c r="N1167" s="13" t="s">
        <v>71</v>
      </c>
    </row>
    <row r="1168" spans="1:14">
      <c r="A1168" s="215">
        <v>24</v>
      </c>
      <c r="B1168" s="5"/>
      <c r="C1168" s="5" t="s">
        <v>42</v>
      </c>
      <c r="D1168" s="5" t="s">
        <v>41</v>
      </c>
      <c r="E1168" s="5" t="s">
        <v>43</v>
      </c>
      <c r="F1168" s="12" t="s">
        <v>1928</v>
      </c>
      <c r="G1168" s="12">
        <v>1</v>
      </c>
      <c r="H1168" s="13" t="s">
        <v>74</v>
      </c>
      <c r="I1168" s="12">
        <f>G1168*1.5</f>
        <v>1.5</v>
      </c>
      <c r="J1168" s="13" t="s">
        <v>72</v>
      </c>
      <c r="K1168" s="30">
        <f t="shared" si="190"/>
        <v>0.495</v>
      </c>
      <c r="L1168" s="30" t="s">
        <v>103</v>
      </c>
      <c r="M1168" s="15">
        <f t="shared" si="191"/>
        <v>495</v>
      </c>
      <c r="N1168" s="13" t="s">
        <v>71</v>
      </c>
    </row>
    <row r="1169" spans="1:14">
      <c r="A1169" s="215">
        <v>25</v>
      </c>
      <c r="B1169" s="5"/>
      <c r="C1169" s="5" t="s">
        <v>2177</v>
      </c>
      <c r="D1169" s="5"/>
      <c r="E1169" s="5" t="s">
        <v>43</v>
      </c>
      <c r="F1169" s="12" t="s">
        <v>411</v>
      </c>
      <c r="G1169" s="12">
        <v>1</v>
      </c>
      <c r="H1169" s="13" t="s">
        <v>74</v>
      </c>
      <c r="I1169" s="12">
        <f>G1169*4</f>
        <v>4</v>
      </c>
      <c r="J1169" s="13" t="s">
        <v>72</v>
      </c>
      <c r="K1169" s="30">
        <f t="shared" si="190"/>
        <v>1.32</v>
      </c>
      <c r="L1169" s="30" t="s">
        <v>103</v>
      </c>
      <c r="M1169" s="15">
        <f t="shared" si="191"/>
        <v>1320</v>
      </c>
      <c r="N1169" s="13" t="s">
        <v>71</v>
      </c>
    </row>
    <row r="1170" spans="1:14">
      <c r="A1170" s="215">
        <v>26</v>
      </c>
      <c r="B1170" s="5"/>
      <c r="C1170" s="5" t="s">
        <v>1931</v>
      </c>
      <c r="D1170" s="5"/>
      <c r="E1170" s="5" t="s">
        <v>12</v>
      </c>
      <c r="F1170" s="12" t="s">
        <v>990</v>
      </c>
      <c r="G1170" s="12">
        <v>1</v>
      </c>
      <c r="H1170" s="13" t="s">
        <v>74</v>
      </c>
      <c r="I1170" s="12">
        <f t="shared" ref="I1170" si="194">G1170*1.5</f>
        <v>1.5</v>
      </c>
      <c r="J1170" s="13" t="s">
        <v>72</v>
      </c>
      <c r="K1170" s="30">
        <f t="shared" si="190"/>
        <v>0.495</v>
      </c>
      <c r="L1170" s="30" t="s">
        <v>103</v>
      </c>
      <c r="M1170" s="15">
        <f t="shared" si="191"/>
        <v>495</v>
      </c>
      <c r="N1170" s="13" t="s">
        <v>71</v>
      </c>
    </row>
    <row r="1171" spans="1:14">
      <c r="A1171" s="215">
        <v>27</v>
      </c>
      <c r="B1171" s="5"/>
      <c r="C1171" s="5" t="s">
        <v>1919</v>
      </c>
      <c r="D1171" s="5"/>
      <c r="E1171" s="5" t="s">
        <v>12</v>
      </c>
      <c r="F1171" s="12" t="s">
        <v>505</v>
      </c>
      <c r="G1171" s="12">
        <v>1</v>
      </c>
      <c r="H1171" s="13" t="s">
        <v>74</v>
      </c>
      <c r="I1171" s="12">
        <f>G1171*1</f>
        <v>1</v>
      </c>
      <c r="J1171" s="13" t="s">
        <v>72</v>
      </c>
      <c r="K1171" s="30">
        <f t="shared" si="190"/>
        <v>0.33</v>
      </c>
      <c r="L1171" s="30" t="s">
        <v>103</v>
      </c>
      <c r="M1171" s="15">
        <f t="shared" si="191"/>
        <v>330</v>
      </c>
      <c r="N1171" s="13" t="s">
        <v>71</v>
      </c>
    </row>
    <row r="1172" spans="1:14">
      <c r="A1172" s="215">
        <v>28</v>
      </c>
      <c r="B1172" s="5"/>
      <c r="C1172" s="5" t="s">
        <v>832</v>
      </c>
      <c r="D1172" s="5"/>
      <c r="E1172" s="5" t="s">
        <v>12</v>
      </c>
      <c r="F1172" s="12" t="s">
        <v>1920</v>
      </c>
      <c r="G1172" s="12">
        <v>1</v>
      </c>
      <c r="H1172" s="13" t="s">
        <v>74</v>
      </c>
      <c r="I1172" s="12">
        <f>G1172*1</f>
        <v>1</v>
      </c>
      <c r="J1172" s="13" t="s">
        <v>72</v>
      </c>
      <c r="K1172" s="30">
        <f t="shared" si="190"/>
        <v>0.33</v>
      </c>
      <c r="L1172" s="30" t="s">
        <v>103</v>
      </c>
      <c r="M1172" s="15">
        <f t="shared" si="191"/>
        <v>330</v>
      </c>
      <c r="N1172" s="13" t="s">
        <v>71</v>
      </c>
    </row>
    <row r="1173" spans="1:14">
      <c r="A1173" s="215">
        <v>29</v>
      </c>
      <c r="B1173" s="5"/>
      <c r="C1173" s="5" t="s">
        <v>1114</v>
      </c>
      <c r="D1173" s="5"/>
      <c r="E1173" s="5" t="s">
        <v>12</v>
      </c>
      <c r="F1173" s="103" t="s">
        <v>322</v>
      </c>
      <c r="G1173" s="12">
        <v>1</v>
      </c>
      <c r="H1173" s="13" t="s">
        <v>74</v>
      </c>
      <c r="I1173" s="12">
        <f>G1173*1</f>
        <v>1</v>
      </c>
      <c r="J1173" s="13" t="s">
        <v>72</v>
      </c>
      <c r="K1173" s="30">
        <f t="shared" si="190"/>
        <v>0.33</v>
      </c>
      <c r="L1173" s="30" t="s">
        <v>103</v>
      </c>
      <c r="M1173" s="15">
        <f t="shared" si="191"/>
        <v>330</v>
      </c>
      <c r="N1173" s="13" t="s">
        <v>71</v>
      </c>
    </row>
    <row r="1174" spans="1:14">
      <c r="A1174" s="215">
        <v>30</v>
      </c>
      <c r="B1174" s="5"/>
      <c r="C1174" s="5" t="s">
        <v>126</v>
      </c>
      <c r="D1174" s="5"/>
      <c r="E1174" s="5" t="s">
        <v>43</v>
      </c>
      <c r="F1174" s="12" t="s">
        <v>271</v>
      </c>
      <c r="G1174" s="12">
        <v>1</v>
      </c>
      <c r="H1174" s="13" t="s">
        <v>74</v>
      </c>
      <c r="I1174" s="12">
        <f t="shared" ref="I1174" si="195">G1174*4</f>
        <v>4</v>
      </c>
      <c r="J1174" s="13" t="s">
        <v>72</v>
      </c>
      <c r="K1174" s="30">
        <f t="shared" si="190"/>
        <v>1.32</v>
      </c>
      <c r="L1174" s="30" t="s">
        <v>103</v>
      </c>
      <c r="M1174" s="15">
        <f t="shared" si="191"/>
        <v>1320</v>
      </c>
      <c r="N1174" s="13" t="s">
        <v>71</v>
      </c>
    </row>
    <row r="1175" spans="1:14">
      <c r="A1175" s="215">
        <v>31</v>
      </c>
      <c r="B1175" s="5"/>
      <c r="C1175" s="5" t="s">
        <v>893</v>
      </c>
      <c r="D1175" s="5"/>
      <c r="E1175" s="5" t="s">
        <v>12</v>
      </c>
      <c r="F1175" s="12" t="s">
        <v>220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215">
        <v>32</v>
      </c>
      <c r="B1176" s="5"/>
      <c r="C1176" s="5" t="s">
        <v>1193</v>
      </c>
      <c r="D1176" s="5"/>
      <c r="E1176" s="5" t="s">
        <v>43</v>
      </c>
      <c r="F1176" s="12" t="s">
        <v>218</v>
      </c>
      <c r="G1176" s="12">
        <v>1</v>
      </c>
      <c r="H1176" s="13" t="s">
        <v>74</v>
      </c>
      <c r="I1176" s="12">
        <f>G1176*1</f>
        <v>1</v>
      </c>
      <c r="J1176" s="13" t="s">
        <v>72</v>
      </c>
      <c r="K1176" s="30">
        <f t="shared" si="190"/>
        <v>0.33</v>
      </c>
      <c r="L1176" s="30" t="s">
        <v>103</v>
      </c>
      <c r="M1176" s="15">
        <f t="shared" si="191"/>
        <v>330</v>
      </c>
      <c r="N1176" s="13" t="s">
        <v>71</v>
      </c>
    </row>
    <row r="1177" spans="1:14">
      <c r="A1177" s="215">
        <v>33</v>
      </c>
      <c r="B1177" s="5"/>
      <c r="C1177" s="5" t="s">
        <v>686</v>
      </c>
      <c r="D1177" s="5"/>
      <c r="E1177" s="5" t="s">
        <v>12</v>
      </c>
      <c r="F1177" s="12" t="s">
        <v>795</v>
      </c>
      <c r="G1177" s="12">
        <v>1</v>
      </c>
      <c r="H1177" s="13" t="s">
        <v>74</v>
      </c>
      <c r="I1177" s="12">
        <f>G1177*1.5</f>
        <v>1.5</v>
      </c>
      <c r="J1177" s="13" t="s">
        <v>72</v>
      </c>
      <c r="K1177" s="30">
        <f t="shared" si="190"/>
        <v>0.495</v>
      </c>
      <c r="L1177" s="30" t="s">
        <v>103</v>
      </c>
      <c r="M1177" s="15">
        <f t="shared" si="191"/>
        <v>495</v>
      </c>
      <c r="N1177" s="13" t="s">
        <v>71</v>
      </c>
    </row>
    <row r="1178" spans="1:14">
      <c r="A1178" s="215">
        <v>34</v>
      </c>
      <c r="B1178" s="5"/>
      <c r="C1178" s="5" t="s">
        <v>1929</v>
      </c>
      <c r="D1178" s="5"/>
      <c r="E1178" s="5" t="s">
        <v>12</v>
      </c>
      <c r="F1178" s="12" t="s">
        <v>1930</v>
      </c>
      <c r="G1178" s="12">
        <v>1</v>
      </c>
      <c r="H1178" s="13" t="s">
        <v>74</v>
      </c>
      <c r="I1178" s="12">
        <f>G1178*1</f>
        <v>1</v>
      </c>
      <c r="J1178" s="13" t="s">
        <v>72</v>
      </c>
      <c r="K1178" s="30">
        <f t="shared" si="190"/>
        <v>0.33</v>
      </c>
      <c r="L1178" s="30" t="s">
        <v>103</v>
      </c>
      <c r="M1178" s="15">
        <f t="shared" si="191"/>
        <v>330</v>
      </c>
      <c r="N1178" s="13" t="s">
        <v>71</v>
      </c>
    </row>
    <row r="1179" spans="1:14">
      <c r="A1179" s="215">
        <v>35</v>
      </c>
      <c r="B1179" s="5"/>
      <c r="C1179" s="5" t="s">
        <v>52</v>
      </c>
      <c r="D1179" s="5"/>
      <c r="E1179" s="5" t="s">
        <v>12</v>
      </c>
      <c r="F1179" s="5" t="s">
        <v>1918</v>
      </c>
      <c r="G1179" s="30">
        <v>4</v>
      </c>
      <c r="H1179" s="13" t="s">
        <v>74</v>
      </c>
      <c r="I1179" s="12">
        <f>G1179*1</f>
        <v>4</v>
      </c>
      <c r="J1179" s="13" t="s">
        <v>72</v>
      </c>
      <c r="K1179" s="30">
        <f t="shared" si="190"/>
        <v>1.32</v>
      </c>
      <c r="L1179" s="30" t="s">
        <v>103</v>
      </c>
      <c r="M1179" s="15">
        <f t="shared" si="191"/>
        <v>1320</v>
      </c>
      <c r="N1179" s="13" t="s">
        <v>71</v>
      </c>
    </row>
    <row r="1180" spans="1:14">
      <c r="A1180" s="215">
        <v>36</v>
      </c>
      <c r="B1180" s="5"/>
      <c r="C1180" s="5" t="s">
        <v>1916</v>
      </c>
      <c r="D1180" s="5"/>
      <c r="E1180" s="5" t="s">
        <v>43</v>
      </c>
      <c r="F1180" s="5" t="s">
        <v>1917</v>
      </c>
      <c r="G1180" s="30">
        <v>1</v>
      </c>
      <c r="H1180" s="13" t="s">
        <v>74</v>
      </c>
      <c r="I1180" s="12">
        <f>G1180*1</f>
        <v>1</v>
      </c>
      <c r="J1180" s="13" t="s">
        <v>72</v>
      </c>
      <c r="K1180" s="30">
        <f t="shared" si="190"/>
        <v>0.33</v>
      </c>
      <c r="L1180" s="30" t="s">
        <v>103</v>
      </c>
      <c r="M1180" s="15">
        <f t="shared" si="191"/>
        <v>330</v>
      </c>
      <c r="N1180" s="13" t="s">
        <v>71</v>
      </c>
    </row>
    <row r="1181" spans="1:14">
      <c r="A1181" s="215">
        <v>37</v>
      </c>
      <c r="B1181" s="5"/>
      <c r="C1181" s="5" t="s">
        <v>49</v>
      </c>
      <c r="D1181" s="5" t="s">
        <v>48</v>
      </c>
      <c r="E1181" s="5" t="s">
        <v>1369</v>
      </c>
      <c r="F1181" s="5" t="s">
        <v>2665</v>
      </c>
      <c r="G1181" s="12">
        <v>2</v>
      </c>
      <c r="H1181" s="13" t="s">
        <v>74</v>
      </c>
      <c r="I1181" s="12">
        <v>4</v>
      </c>
      <c r="J1181" s="13" t="s">
        <v>72</v>
      </c>
      <c r="K1181" s="12">
        <f t="shared" si="190"/>
        <v>1.32</v>
      </c>
      <c r="L1181" s="13" t="s">
        <v>103</v>
      </c>
      <c r="M1181" s="12">
        <f t="shared" si="191"/>
        <v>1320</v>
      </c>
      <c r="N1181" s="13" t="s">
        <v>71</v>
      </c>
    </row>
    <row r="1182" spans="1:14">
      <c r="A1182" s="215">
        <v>38</v>
      </c>
      <c r="B1182" s="5"/>
      <c r="C1182" s="102" t="s">
        <v>1371</v>
      </c>
      <c r="D1182" s="102" t="s">
        <v>25</v>
      </c>
      <c r="E1182" s="102" t="s">
        <v>1372</v>
      </c>
      <c r="F1182" s="160" t="s">
        <v>1375</v>
      </c>
      <c r="G1182" s="140">
        <v>1</v>
      </c>
      <c r="H1182" s="141" t="s">
        <v>74</v>
      </c>
      <c r="I1182" s="140">
        <v>7</v>
      </c>
      <c r="J1182" s="141" t="s">
        <v>72</v>
      </c>
      <c r="K1182" s="142" t="s">
        <v>1373</v>
      </c>
      <c r="L1182" s="141" t="s">
        <v>103</v>
      </c>
      <c r="M1182" s="142" t="s">
        <v>1374</v>
      </c>
      <c r="N1182" s="141" t="s">
        <v>71</v>
      </c>
    </row>
    <row r="1183" spans="1:14">
      <c r="A1183" s="281" t="s">
        <v>54</v>
      </c>
      <c r="B1183" s="282"/>
      <c r="C1183" s="282"/>
      <c r="D1183" s="282"/>
      <c r="E1183" s="283"/>
      <c r="F1183" s="214"/>
      <c r="G1183" s="12">
        <f>SUM(G1145:G1182)</f>
        <v>69</v>
      </c>
      <c r="H1183" s="13" t="s">
        <v>74</v>
      </c>
      <c r="I1183" s="12">
        <f>SUM(I1145:I1181)</f>
        <v>233</v>
      </c>
      <c r="J1183" s="13" t="s">
        <v>72</v>
      </c>
      <c r="K1183" s="30">
        <f>I1183*0.33</f>
        <v>76.89</v>
      </c>
      <c r="L1183" s="30" t="s">
        <v>103</v>
      </c>
      <c r="M1183" s="34">
        <f>SUM(M1145:M1181)</f>
        <v>76890</v>
      </c>
      <c r="N1183" s="13" t="s">
        <v>71</v>
      </c>
    </row>
    <row r="1185" spans="1:14">
      <c r="A1185" s="286" t="s">
        <v>1932</v>
      </c>
      <c r="B1185" s="286" t="s">
        <v>0</v>
      </c>
      <c r="C1185" s="286" t="s">
        <v>2</v>
      </c>
      <c r="D1185" s="286" t="s">
        <v>4</v>
      </c>
      <c r="E1185" s="286" t="s">
        <v>1</v>
      </c>
      <c r="F1185" s="286" t="s">
        <v>280</v>
      </c>
      <c r="G1185" s="288" t="s">
        <v>5</v>
      </c>
      <c r="H1185" s="289"/>
      <c r="I1185" s="288" t="s">
        <v>6</v>
      </c>
      <c r="J1185" s="289"/>
      <c r="K1185" s="288" t="s">
        <v>101</v>
      </c>
      <c r="L1185" s="289"/>
      <c r="M1185" s="288" t="s">
        <v>102</v>
      </c>
      <c r="N1185" s="289"/>
    </row>
    <row r="1186" spans="1:14">
      <c r="A1186" s="287"/>
      <c r="B1186" s="287"/>
      <c r="C1186" s="287"/>
      <c r="D1186" s="287"/>
      <c r="E1186" s="287"/>
      <c r="F1186" s="287"/>
      <c r="G1186" s="290"/>
      <c r="H1186" s="291"/>
      <c r="I1186" s="290"/>
      <c r="J1186" s="291"/>
      <c r="K1186" s="290"/>
      <c r="L1186" s="291"/>
      <c r="M1186" s="290"/>
      <c r="N1186" s="291"/>
    </row>
    <row r="1187" spans="1:14">
      <c r="A1187" s="163">
        <v>1</v>
      </c>
      <c r="B1187" s="16" t="s">
        <v>60</v>
      </c>
      <c r="C1187" s="5" t="s">
        <v>3</v>
      </c>
      <c r="D1187" s="5" t="s">
        <v>7</v>
      </c>
      <c r="E1187" s="5" t="s">
        <v>8</v>
      </c>
      <c r="F1187" s="12" t="s">
        <v>2416</v>
      </c>
      <c r="G1187" s="12">
        <v>4</v>
      </c>
      <c r="H1187" s="13" t="s">
        <v>74</v>
      </c>
      <c r="I1187" s="12">
        <f t="shared" ref="I1187:I1189" si="196">G1187*6</f>
        <v>24</v>
      </c>
      <c r="J1187" s="13" t="s">
        <v>72</v>
      </c>
      <c r="K1187" s="30">
        <f t="shared" ref="K1187:K1223" si="197">I1187*0.33</f>
        <v>7.92</v>
      </c>
      <c r="L1187" s="30" t="s">
        <v>103</v>
      </c>
      <c r="M1187" s="15">
        <f t="shared" ref="M1187:M1223" si="198">K1187*1000</f>
        <v>7920</v>
      </c>
      <c r="N1187" s="13" t="s">
        <v>71</v>
      </c>
    </row>
    <row r="1188" spans="1:14">
      <c r="A1188" s="163">
        <v>2</v>
      </c>
      <c r="B1188" s="162">
        <v>43706</v>
      </c>
      <c r="C1188" s="5" t="s">
        <v>56</v>
      </c>
      <c r="D1188" s="5" t="s">
        <v>93</v>
      </c>
      <c r="E1188" s="5" t="s">
        <v>8</v>
      </c>
      <c r="F1188" s="93" t="s">
        <v>1990</v>
      </c>
      <c r="G1188" s="12">
        <v>3</v>
      </c>
      <c r="H1188" s="13" t="s">
        <v>74</v>
      </c>
      <c r="I1188" s="12">
        <f t="shared" si="196"/>
        <v>18</v>
      </c>
      <c r="J1188" s="13" t="s">
        <v>72</v>
      </c>
      <c r="K1188" s="30">
        <f t="shared" si="197"/>
        <v>5.94</v>
      </c>
      <c r="L1188" s="30" t="s">
        <v>103</v>
      </c>
      <c r="M1188" s="15">
        <f t="shared" si="198"/>
        <v>5940</v>
      </c>
      <c r="N1188" s="13" t="s">
        <v>71</v>
      </c>
    </row>
    <row r="1189" spans="1:14">
      <c r="A1189" s="163">
        <v>3</v>
      </c>
      <c r="B1189" s="5"/>
      <c r="C1189" s="5" t="s">
        <v>15</v>
      </c>
      <c r="D1189" s="5" t="s">
        <v>647</v>
      </c>
      <c r="E1189" s="5" t="s">
        <v>8</v>
      </c>
      <c r="F1189" s="12" t="s">
        <v>1907</v>
      </c>
      <c r="G1189" s="12">
        <v>2</v>
      </c>
      <c r="H1189" s="13" t="s">
        <v>74</v>
      </c>
      <c r="I1189" s="12">
        <f t="shared" si="196"/>
        <v>12</v>
      </c>
      <c r="J1189" s="13" t="s">
        <v>72</v>
      </c>
      <c r="K1189" s="30">
        <f t="shared" si="197"/>
        <v>3.96</v>
      </c>
      <c r="L1189" s="30" t="s">
        <v>103</v>
      </c>
      <c r="M1189" s="15">
        <f t="shared" si="198"/>
        <v>3960</v>
      </c>
      <c r="N1189" s="13" t="s">
        <v>71</v>
      </c>
    </row>
    <row r="1190" spans="1:14">
      <c r="A1190" s="163">
        <v>4</v>
      </c>
      <c r="B1190" s="5"/>
      <c r="C1190" s="5" t="s">
        <v>17</v>
      </c>
      <c r="D1190" s="5" t="s">
        <v>16</v>
      </c>
      <c r="E1190" s="5" t="s">
        <v>8</v>
      </c>
      <c r="F1190" s="12" t="s">
        <v>2666</v>
      </c>
      <c r="G1190" s="12">
        <v>4</v>
      </c>
      <c r="H1190" s="13" t="s">
        <v>74</v>
      </c>
      <c r="I1190" s="12">
        <f>G1190*F4571</f>
        <v>0</v>
      </c>
      <c r="J1190" s="13" t="s">
        <v>72</v>
      </c>
      <c r="K1190" s="30">
        <f t="shared" si="197"/>
        <v>0</v>
      </c>
      <c r="L1190" s="30" t="s">
        <v>103</v>
      </c>
      <c r="M1190" s="15">
        <f t="shared" si="198"/>
        <v>0</v>
      </c>
      <c r="N1190" s="13" t="s">
        <v>71</v>
      </c>
    </row>
    <row r="1191" spans="1:14">
      <c r="A1191" s="163">
        <v>5</v>
      </c>
      <c r="B1191" s="5"/>
      <c r="C1191" s="5" t="s">
        <v>251</v>
      </c>
      <c r="D1191" s="5" t="s">
        <v>18</v>
      </c>
      <c r="E1191" s="5" t="s">
        <v>8</v>
      </c>
      <c r="F1191" s="12" t="s">
        <v>2667</v>
      </c>
      <c r="G1191" s="12">
        <v>5</v>
      </c>
      <c r="H1191" s="13" t="s">
        <v>74</v>
      </c>
      <c r="I1191" s="12">
        <f t="shared" ref="I1191:I1195" si="199">G1191*6</f>
        <v>30</v>
      </c>
      <c r="J1191" s="13" t="s">
        <v>72</v>
      </c>
      <c r="K1191" s="30">
        <f t="shared" si="197"/>
        <v>9.9</v>
      </c>
      <c r="L1191" s="30" t="s">
        <v>103</v>
      </c>
      <c r="M1191" s="15">
        <f t="shared" si="198"/>
        <v>9900</v>
      </c>
      <c r="N1191" s="13" t="s">
        <v>71</v>
      </c>
    </row>
    <row r="1192" spans="1:14">
      <c r="A1192" s="163">
        <v>6</v>
      </c>
      <c r="B1192" s="5"/>
      <c r="C1192" s="9" t="s">
        <v>52</v>
      </c>
      <c r="D1192" s="9" t="s">
        <v>51</v>
      </c>
      <c r="E1192" s="9" t="s">
        <v>8</v>
      </c>
      <c r="F1192" s="72" t="s">
        <v>2472</v>
      </c>
      <c r="G1192" s="12">
        <v>5</v>
      </c>
      <c r="H1192" s="13" t="s">
        <v>74</v>
      </c>
      <c r="I1192" s="12">
        <f t="shared" si="199"/>
        <v>30</v>
      </c>
      <c r="J1192" s="13" t="s">
        <v>72</v>
      </c>
      <c r="K1192" s="30">
        <f t="shared" si="197"/>
        <v>9.9</v>
      </c>
      <c r="L1192" s="30" t="s">
        <v>103</v>
      </c>
      <c r="M1192" s="15">
        <f t="shared" si="198"/>
        <v>9900</v>
      </c>
      <c r="N1192" s="13" t="s">
        <v>71</v>
      </c>
    </row>
    <row r="1193" spans="1:14">
      <c r="A1193" s="163">
        <v>7</v>
      </c>
      <c r="B1193" s="5"/>
      <c r="C1193" s="5" t="s">
        <v>10</v>
      </c>
      <c r="D1193" s="5" t="s">
        <v>93</v>
      </c>
      <c r="E1193" s="5" t="s">
        <v>8</v>
      </c>
      <c r="F1193" s="12" t="s">
        <v>2469</v>
      </c>
      <c r="G1193" s="12">
        <v>5</v>
      </c>
      <c r="H1193" s="13" t="s">
        <v>74</v>
      </c>
      <c r="I1193" s="12">
        <f t="shared" si="199"/>
        <v>30</v>
      </c>
      <c r="J1193" s="13" t="s">
        <v>72</v>
      </c>
      <c r="K1193" s="30">
        <f t="shared" si="197"/>
        <v>9.9</v>
      </c>
      <c r="L1193" s="30" t="s">
        <v>103</v>
      </c>
      <c r="M1193" s="15">
        <f t="shared" si="198"/>
        <v>9900</v>
      </c>
      <c r="N1193" s="13" t="s">
        <v>71</v>
      </c>
    </row>
    <row r="1194" spans="1:14">
      <c r="A1194" s="215">
        <v>8</v>
      </c>
      <c r="B1194" s="5"/>
      <c r="C1194" s="102" t="s">
        <v>26</v>
      </c>
      <c r="D1194" s="102" t="s">
        <v>89</v>
      </c>
      <c r="E1194" s="102" t="s">
        <v>8</v>
      </c>
      <c r="F1194" s="119" t="s">
        <v>2473</v>
      </c>
      <c r="G1194" s="133">
        <v>5</v>
      </c>
      <c r="H1194" s="134" t="s">
        <v>74</v>
      </c>
      <c r="I1194" s="133">
        <f t="shared" si="199"/>
        <v>30</v>
      </c>
      <c r="J1194" s="134" t="s">
        <v>72</v>
      </c>
      <c r="K1194" s="30">
        <f t="shared" si="197"/>
        <v>9.9</v>
      </c>
      <c r="L1194" s="135" t="s">
        <v>103</v>
      </c>
      <c r="M1194" s="136">
        <f t="shared" si="198"/>
        <v>9900</v>
      </c>
      <c r="N1194" s="134" t="s">
        <v>71</v>
      </c>
    </row>
    <row r="1195" spans="1:14">
      <c r="A1195" s="215">
        <v>9</v>
      </c>
      <c r="B1195" s="5"/>
      <c r="C1195" s="5" t="s">
        <v>94</v>
      </c>
      <c r="D1195" s="5" t="s">
        <v>95</v>
      </c>
      <c r="E1195" s="5" t="s">
        <v>8</v>
      </c>
      <c r="F1195" s="113" t="s">
        <v>75</v>
      </c>
      <c r="G1195" s="12">
        <v>0</v>
      </c>
      <c r="H1195" s="13" t="s">
        <v>74</v>
      </c>
      <c r="I1195" s="12">
        <f t="shared" si="199"/>
        <v>0</v>
      </c>
      <c r="J1195" s="13" t="s">
        <v>72</v>
      </c>
      <c r="K1195" s="30">
        <f t="shared" si="197"/>
        <v>0</v>
      </c>
      <c r="L1195" s="30" t="s">
        <v>103</v>
      </c>
      <c r="M1195" s="15">
        <f t="shared" si="198"/>
        <v>0</v>
      </c>
      <c r="N1195" s="13" t="s">
        <v>71</v>
      </c>
    </row>
    <row r="1196" spans="1:14">
      <c r="A1196" s="215">
        <v>10</v>
      </c>
      <c r="B1196" s="5"/>
      <c r="C1196" s="5" t="s">
        <v>190</v>
      </c>
      <c r="D1196" s="5" t="s">
        <v>20</v>
      </c>
      <c r="E1196" s="5" t="s">
        <v>173</v>
      </c>
      <c r="F1196" s="12" t="s">
        <v>1516</v>
      </c>
      <c r="G1196" s="12">
        <v>0</v>
      </c>
      <c r="H1196" s="13" t="s">
        <v>74</v>
      </c>
      <c r="I1196" s="12">
        <f>G1196*7</f>
        <v>0</v>
      </c>
      <c r="J1196" s="13" t="s">
        <v>72</v>
      </c>
      <c r="K1196" s="30">
        <f t="shared" si="197"/>
        <v>0</v>
      </c>
      <c r="L1196" s="30" t="s">
        <v>103</v>
      </c>
      <c r="M1196" s="15">
        <f t="shared" si="198"/>
        <v>0</v>
      </c>
      <c r="N1196" s="13" t="s">
        <v>71</v>
      </c>
    </row>
    <row r="1197" spans="1:14">
      <c r="A1197" s="215">
        <v>11</v>
      </c>
      <c r="B1197" s="5"/>
      <c r="C1197" s="5" t="s">
        <v>34</v>
      </c>
      <c r="D1197" s="5" t="s">
        <v>134</v>
      </c>
      <c r="E1197" s="5" t="s">
        <v>173</v>
      </c>
      <c r="F1197" s="12" t="s">
        <v>2474</v>
      </c>
      <c r="G1197" s="12">
        <v>1</v>
      </c>
      <c r="H1197" s="13" t="s">
        <v>74</v>
      </c>
      <c r="I1197" s="12">
        <f>G1197*7</f>
        <v>7</v>
      </c>
      <c r="J1197" s="13" t="s">
        <v>72</v>
      </c>
      <c r="K1197" s="30">
        <f t="shared" si="197"/>
        <v>2.31</v>
      </c>
      <c r="L1197" s="30" t="s">
        <v>103</v>
      </c>
      <c r="M1197" s="15">
        <f t="shared" si="198"/>
        <v>2310</v>
      </c>
      <c r="N1197" s="13" t="s">
        <v>71</v>
      </c>
    </row>
    <row r="1198" spans="1:14">
      <c r="A1198" s="215">
        <v>12</v>
      </c>
      <c r="B1198" s="5"/>
      <c r="C1198" s="5" t="s">
        <v>23</v>
      </c>
      <c r="D1198" s="5" t="s">
        <v>136</v>
      </c>
      <c r="E1198" s="5" t="s">
        <v>12</v>
      </c>
      <c r="F1198" s="5" t="s">
        <v>2668</v>
      </c>
      <c r="G1198" s="12">
        <v>3</v>
      </c>
      <c r="H1198" s="13" t="s">
        <v>74</v>
      </c>
      <c r="I1198" s="12">
        <f t="shared" ref="I1198:I1207" si="200">G1198*1</f>
        <v>3</v>
      </c>
      <c r="J1198" s="13" t="s">
        <v>72</v>
      </c>
      <c r="K1198" s="30">
        <f t="shared" si="197"/>
        <v>0.99</v>
      </c>
      <c r="L1198" s="30" t="s">
        <v>103</v>
      </c>
      <c r="M1198" s="15">
        <f t="shared" si="198"/>
        <v>990</v>
      </c>
      <c r="N1198" s="13" t="s">
        <v>71</v>
      </c>
    </row>
    <row r="1199" spans="1:14">
      <c r="A1199" s="215">
        <v>13</v>
      </c>
      <c r="B1199" s="5"/>
      <c r="C1199" s="5" t="s">
        <v>90</v>
      </c>
      <c r="D1199" s="5" t="s">
        <v>91</v>
      </c>
      <c r="E1199" s="5" t="s">
        <v>12</v>
      </c>
      <c r="F1199" s="12" t="s">
        <v>1342</v>
      </c>
      <c r="G1199" s="12">
        <v>0</v>
      </c>
      <c r="H1199" s="13" t="s">
        <v>74</v>
      </c>
      <c r="I1199" s="12">
        <f t="shared" si="200"/>
        <v>0</v>
      </c>
      <c r="J1199" s="13" t="s">
        <v>72</v>
      </c>
      <c r="K1199" s="30">
        <f t="shared" si="197"/>
        <v>0</v>
      </c>
      <c r="L1199" s="30" t="s">
        <v>103</v>
      </c>
      <c r="M1199" s="15">
        <f t="shared" si="198"/>
        <v>0</v>
      </c>
      <c r="N1199" s="13" t="s">
        <v>71</v>
      </c>
    </row>
    <row r="1200" spans="1:14">
      <c r="A1200" s="215">
        <v>14</v>
      </c>
      <c r="B1200" s="5"/>
      <c r="C1200" s="5" t="s">
        <v>81</v>
      </c>
      <c r="D1200" s="5" t="s">
        <v>82</v>
      </c>
      <c r="E1200" s="5" t="s">
        <v>12</v>
      </c>
      <c r="F1200" s="12" t="s">
        <v>2043</v>
      </c>
      <c r="G1200" s="12">
        <v>2</v>
      </c>
      <c r="H1200" s="13" t="s">
        <v>74</v>
      </c>
      <c r="I1200" s="12">
        <f t="shared" si="200"/>
        <v>2</v>
      </c>
      <c r="J1200" s="13" t="s">
        <v>72</v>
      </c>
      <c r="K1200" s="30">
        <f t="shared" si="197"/>
        <v>0.66</v>
      </c>
      <c r="L1200" s="30" t="s">
        <v>103</v>
      </c>
      <c r="M1200" s="15">
        <f t="shared" si="198"/>
        <v>660</v>
      </c>
      <c r="N1200" s="13" t="s">
        <v>71</v>
      </c>
    </row>
    <row r="1201" spans="1:14">
      <c r="A1201" s="215">
        <v>15</v>
      </c>
      <c r="B1201" s="5"/>
      <c r="C1201" s="5" t="s">
        <v>11</v>
      </c>
      <c r="D1201" s="5" t="s">
        <v>13</v>
      </c>
      <c r="E1201" s="5" t="s">
        <v>12</v>
      </c>
      <c r="F1201" s="113" t="s">
        <v>75</v>
      </c>
      <c r="G1201" s="12">
        <v>0</v>
      </c>
      <c r="H1201" s="13" t="s">
        <v>74</v>
      </c>
      <c r="I1201" s="12">
        <f t="shared" si="200"/>
        <v>0</v>
      </c>
      <c r="J1201" s="13" t="s">
        <v>72</v>
      </c>
      <c r="K1201" s="30">
        <f t="shared" si="197"/>
        <v>0</v>
      </c>
      <c r="L1201" s="30" t="s">
        <v>103</v>
      </c>
      <c r="M1201" s="15">
        <f t="shared" si="198"/>
        <v>0</v>
      </c>
      <c r="N1201" s="13" t="s">
        <v>71</v>
      </c>
    </row>
    <row r="1202" spans="1:14">
      <c r="A1202" s="215">
        <v>16</v>
      </c>
      <c r="B1202" s="5"/>
      <c r="C1202" s="5" t="s">
        <v>28</v>
      </c>
      <c r="D1202" s="5" t="s">
        <v>27</v>
      </c>
      <c r="E1202" s="5" t="s">
        <v>12</v>
      </c>
      <c r="F1202" s="12" t="s">
        <v>1913</v>
      </c>
      <c r="G1202" s="12">
        <v>2</v>
      </c>
      <c r="H1202" s="13" t="s">
        <v>74</v>
      </c>
      <c r="I1202" s="12">
        <f t="shared" si="200"/>
        <v>2</v>
      </c>
      <c r="J1202" s="13" t="s">
        <v>72</v>
      </c>
      <c r="K1202" s="30">
        <f t="shared" si="197"/>
        <v>0.66</v>
      </c>
      <c r="L1202" s="30" t="s">
        <v>103</v>
      </c>
      <c r="M1202" s="15">
        <f t="shared" si="198"/>
        <v>660</v>
      </c>
      <c r="N1202" s="13" t="s">
        <v>71</v>
      </c>
    </row>
    <row r="1203" spans="1:14">
      <c r="A1203" s="215">
        <v>17</v>
      </c>
      <c r="B1203" s="5"/>
      <c r="C1203" s="102" t="s">
        <v>30</v>
      </c>
      <c r="D1203" s="102" t="s">
        <v>29</v>
      </c>
      <c r="E1203" s="102" t="s">
        <v>12</v>
      </c>
      <c r="F1203" s="133" t="s">
        <v>2669</v>
      </c>
      <c r="G1203" s="133">
        <v>3</v>
      </c>
      <c r="H1203" s="134" t="s">
        <v>74</v>
      </c>
      <c r="I1203" s="133">
        <f t="shared" si="200"/>
        <v>3</v>
      </c>
      <c r="J1203" s="134" t="s">
        <v>72</v>
      </c>
      <c r="K1203" s="135">
        <f t="shared" si="197"/>
        <v>0.99</v>
      </c>
      <c r="L1203" s="135" t="s">
        <v>103</v>
      </c>
      <c r="M1203" s="136">
        <f t="shared" si="198"/>
        <v>990</v>
      </c>
      <c r="N1203" s="134" t="s">
        <v>71</v>
      </c>
    </row>
    <row r="1204" spans="1:14">
      <c r="A1204" s="215">
        <v>18</v>
      </c>
      <c r="B1204" s="5"/>
      <c r="C1204" s="5" t="s">
        <v>32</v>
      </c>
      <c r="D1204" s="5" t="s">
        <v>33</v>
      </c>
      <c r="E1204" s="5" t="s">
        <v>12</v>
      </c>
      <c r="F1204" s="12" t="s">
        <v>2270</v>
      </c>
      <c r="G1204" s="12">
        <v>1</v>
      </c>
      <c r="H1204" s="13" t="s">
        <v>74</v>
      </c>
      <c r="I1204" s="12">
        <f t="shared" si="200"/>
        <v>1</v>
      </c>
      <c r="J1204" s="13" t="s">
        <v>72</v>
      </c>
      <c r="K1204" s="30">
        <f t="shared" si="197"/>
        <v>0.33</v>
      </c>
      <c r="L1204" s="30" t="s">
        <v>103</v>
      </c>
      <c r="M1204" s="15">
        <f t="shared" si="198"/>
        <v>330</v>
      </c>
      <c r="N1204" s="13" t="s">
        <v>71</v>
      </c>
    </row>
    <row r="1205" spans="1:14">
      <c r="A1205" s="215">
        <v>19</v>
      </c>
      <c r="B1205" s="5"/>
      <c r="C1205" s="5" t="s">
        <v>38</v>
      </c>
      <c r="D1205" s="5" t="s">
        <v>37</v>
      </c>
      <c r="E1205" s="5" t="s">
        <v>12</v>
      </c>
      <c r="F1205" s="12" t="s">
        <v>2476</v>
      </c>
      <c r="G1205" s="12">
        <v>2</v>
      </c>
      <c r="H1205" s="13" t="s">
        <v>74</v>
      </c>
      <c r="I1205" s="12">
        <f t="shared" si="200"/>
        <v>2</v>
      </c>
      <c r="J1205" s="13" t="s">
        <v>72</v>
      </c>
      <c r="K1205" s="30">
        <f t="shared" si="197"/>
        <v>0.66</v>
      </c>
      <c r="L1205" s="30" t="s">
        <v>103</v>
      </c>
      <c r="M1205" s="15">
        <f t="shared" si="198"/>
        <v>660</v>
      </c>
      <c r="N1205" s="13" t="s">
        <v>71</v>
      </c>
    </row>
    <row r="1206" spans="1:14">
      <c r="A1206" s="215">
        <v>20</v>
      </c>
      <c r="B1206" s="5"/>
      <c r="C1206" s="5" t="s">
        <v>40</v>
      </c>
      <c r="D1206" s="5" t="s">
        <v>39</v>
      </c>
      <c r="E1206" s="5" t="s">
        <v>12</v>
      </c>
      <c r="F1206" s="12" t="s">
        <v>2670</v>
      </c>
      <c r="G1206" s="12">
        <v>1</v>
      </c>
      <c r="H1206" s="13" t="s">
        <v>74</v>
      </c>
      <c r="I1206" s="12">
        <f t="shared" si="200"/>
        <v>1</v>
      </c>
      <c r="J1206" s="13" t="s">
        <v>72</v>
      </c>
      <c r="K1206" s="30">
        <f t="shared" si="197"/>
        <v>0.33</v>
      </c>
      <c r="L1206" s="30" t="s">
        <v>103</v>
      </c>
      <c r="M1206" s="15">
        <f t="shared" si="198"/>
        <v>330</v>
      </c>
      <c r="N1206" s="13" t="s">
        <v>71</v>
      </c>
    </row>
    <row r="1207" spans="1:14">
      <c r="A1207" s="215">
        <v>21</v>
      </c>
      <c r="B1207" s="5"/>
      <c r="C1207" s="5" t="s">
        <v>52</v>
      </c>
      <c r="D1207" s="5" t="s">
        <v>79</v>
      </c>
      <c r="E1207" s="5" t="s">
        <v>12</v>
      </c>
      <c r="F1207" s="12" t="s">
        <v>1383</v>
      </c>
      <c r="G1207" s="12">
        <v>1</v>
      </c>
      <c r="H1207" s="13" t="s">
        <v>74</v>
      </c>
      <c r="I1207" s="12">
        <f t="shared" si="200"/>
        <v>1</v>
      </c>
      <c r="J1207" s="13" t="s">
        <v>72</v>
      </c>
      <c r="K1207" s="30">
        <f t="shared" si="197"/>
        <v>0.33</v>
      </c>
      <c r="L1207" s="30" t="s">
        <v>103</v>
      </c>
      <c r="M1207" s="15">
        <f t="shared" si="198"/>
        <v>330</v>
      </c>
      <c r="N1207" s="13" t="s">
        <v>71</v>
      </c>
    </row>
    <row r="1208" spans="1:14">
      <c r="A1208" s="215">
        <v>22</v>
      </c>
      <c r="B1208" s="5"/>
      <c r="C1208" s="102" t="s">
        <v>45</v>
      </c>
      <c r="D1208" s="102" t="s">
        <v>44</v>
      </c>
      <c r="E1208" s="102" t="s">
        <v>43</v>
      </c>
      <c r="F1208" s="103" t="s">
        <v>2477</v>
      </c>
      <c r="G1208" s="133">
        <v>3</v>
      </c>
      <c r="H1208" s="134" t="s">
        <v>74</v>
      </c>
      <c r="I1208" s="133">
        <f>G1208*1.5</f>
        <v>4.5</v>
      </c>
      <c r="J1208" s="134" t="s">
        <v>72</v>
      </c>
      <c r="K1208" s="135">
        <f t="shared" si="197"/>
        <v>1.4850000000000001</v>
      </c>
      <c r="L1208" s="135" t="s">
        <v>103</v>
      </c>
      <c r="M1208" s="136">
        <f t="shared" si="198"/>
        <v>1485</v>
      </c>
      <c r="N1208" s="134" t="s">
        <v>71</v>
      </c>
    </row>
    <row r="1209" spans="1:14">
      <c r="A1209" s="215">
        <v>23</v>
      </c>
      <c r="B1209" s="5"/>
      <c r="C1209" s="5" t="s">
        <v>1390</v>
      </c>
      <c r="D1209" s="5" t="s">
        <v>46</v>
      </c>
      <c r="E1209" s="5" t="s">
        <v>43</v>
      </c>
      <c r="F1209" s="12" t="s">
        <v>2671</v>
      </c>
      <c r="G1209" s="12">
        <v>1</v>
      </c>
      <c r="H1209" s="13" t="s">
        <v>74</v>
      </c>
      <c r="I1209" s="12">
        <f>G1209*1.5</f>
        <v>1.5</v>
      </c>
      <c r="J1209" s="13" t="s">
        <v>72</v>
      </c>
      <c r="K1209" s="30">
        <f t="shared" si="197"/>
        <v>0.495</v>
      </c>
      <c r="L1209" s="30" t="s">
        <v>103</v>
      </c>
      <c r="M1209" s="15">
        <f t="shared" si="198"/>
        <v>495</v>
      </c>
      <c r="N1209" s="13" t="s">
        <v>71</v>
      </c>
    </row>
    <row r="1210" spans="1:14">
      <c r="A1210" s="215">
        <v>24</v>
      </c>
      <c r="B1210" s="5"/>
      <c r="C1210" s="5" t="s">
        <v>42</v>
      </c>
      <c r="D1210" s="5" t="s">
        <v>41</v>
      </c>
      <c r="E1210" s="5" t="s">
        <v>43</v>
      </c>
      <c r="F1210" s="12" t="s">
        <v>2478</v>
      </c>
      <c r="G1210" s="12">
        <v>1</v>
      </c>
      <c r="H1210" s="13" t="s">
        <v>74</v>
      </c>
      <c r="I1210" s="12">
        <f>G1210*1.5</f>
        <v>1.5</v>
      </c>
      <c r="J1210" s="13" t="s">
        <v>72</v>
      </c>
      <c r="K1210" s="30">
        <f t="shared" si="197"/>
        <v>0.495</v>
      </c>
      <c r="L1210" s="30" t="s">
        <v>103</v>
      </c>
      <c r="M1210" s="15">
        <f t="shared" si="198"/>
        <v>495</v>
      </c>
      <c r="N1210" s="13" t="s">
        <v>71</v>
      </c>
    </row>
    <row r="1211" spans="1:14">
      <c r="A1211" s="215">
        <v>25</v>
      </c>
      <c r="B1211" s="5"/>
      <c r="C1211" s="5" t="s">
        <v>1168</v>
      </c>
      <c r="D1211" s="5"/>
      <c r="E1211" s="5" t="s">
        <v>12</v>
      </c>
      <c r="F1211" s="12" t="s">
        <v>1106</v>
      </c>
      <c r="G1211" s="12">
        <v>0</v>
      </c>
      <c r="H1211" s="13" t="s">
        <v>74</v>
      </c>
      <c r="I1211" s="12">
        <f>G1211*4</f>
        <v>0</v>
      </c>
      <c r="J1211" s="13" t="s">
        <v>72</v>
      </c>
      <c r="K1211" s="30">
        <f t="shared" si="197"/>
        <v>0</v>
      </c>
      <c r="L1211" s="30" t="s">
        <v>103</v>
      </c>
      <c r="M1211" s="15">
        <f t="shared" si="198"/>
        <v>0</v>
      </c>
      <c r="N1211" s="13" t="s">
        <v>71</v>
      </c>
    </row>
    <row r="1212" spans="1:14">
      <c r="A1212" s="215">
        <v>26</v>
      </c>
      <c r="B1212" s="5"/>
      <c r="C1212" s="5" t="s">
        <v>1931</v>
      </c>
      <c r="D1212" s="5"/>
      <c r="E1212" s="5" t="s">
        <v>12</v>
      </c>
      <c r="F1212" s="12" t="s">
        <v>990</v>
      </c>
      <c r="G1212" s="12">
        <v>1</v>
      </c>
      <c r="H1212" s="13" t="s">
        <v>74</v>
      </c>
      <c r="I1212" s="12">
        <f t="shared" ref="I1212" si="201">G1212*1.5</f>
        <v>1.5</v>
      </c>
      <c r="J1212" s="13" t="s">
        <v>72</v>
      </c>
      <c r="K1212" s="30">
        <f t="shared" si="197"/>
        <v>0.495</v>
      </c>
      <c r="L1212" s="30" t="s">
        <v>103</v>
      </c>
      <c r="M1212" s="15">
        <f t="shared" si="198"/>
        <v>495</v>
      </c>
      <c r="N1212" s="13" t="s">
        <v>71</v>
      </c>
    </row>
    <row r="1213" spans="1:14">
      <c r="A1213" s="215">
        <v>27</v>
      </c>
      <c r="B1213" s="5"/>
      <c r="C1213" s="5" t="s">
        <v>1919</v>
      </c>
      <c r="D1213" s="5"/>
      <c r="E1213" s="5" t="s">
        <v>12</v>
      </c>
      <c r="F1213" s="12" t="s">
        <v>505</v>
      </c>
      <c r="G1213" s="12">
        <v>1</v>
      </c>
      <c r="H1213" s="13" t="s">
        <v>74</v>
      </c>
      <c r="I1213" s="12">
        <f>G1213*1</f>
        <v>1</v>
      </c>
      <c r="J1213" s="13" t="s">
        <v>72</v>
      </c>
      <c r="K1213" s="30">
        <f t="shared" si="197"/>
        <v>0.33</v>
      </c>
      <c r="L1213" s="30" t="s">
        <v>103</v>
      </c>
      <c r="M1213" s="15">
        <f t="shared" si="198"/>
        <v>330</v>
      </c>
      <c r="N1213" s="13" t="s">
        <v>71</v>
      </c>
    </row>
    <row r="1214" spans="1:14">
      <c r="A1214" s="215">
        <v>28</v>
      </c>
      <c r="B1214" s="5"/>
      <c r="C1214" s="5" t="s">
        <v>832</v>
      </c>
      <c r="D1214" s="5"/>
      <c r="E1214" s="5" t="s">
        <v>12</v>
      </c>
      <c r="F1214" s="12" t="s">
        <v>2479</v>
      </c>
      <c r="G1214" s="12">
        <v>1</v>
      </c>
      <c r="H1214" s="13" t="s">
        <v>74</v>
      </c>
      <c r="I1214" s="12">
        <f>G1214*1</f>
        <v>1</v>
      </c>
      <c r="J1214" s="13" t="s">
        <v>72</v>
      </c>
      <c r="K1214" s="30">
        <f t="shared" si="197"/>
        <v>0.33</v>
      </c>
      <c r="L1214" s="30" t="s">
        <v>103</v>
      </c>
      <c r="M1214" s="15">
        <f t="shared" si="198"/>
        <v>330</v>
      </c>
      <c r="N1214" s="13" t="s">
        <v>71</v>
      </c>
    </row>
    <row r="1215" spans="1:14">
      <c r="A1215" s="215">
        <v>29</v>
      </c>
      <c r="B1215" s="5"/>
      <c r="C1215" s="5" t="s">
        <v>1169</v>
      </c>
      <c r="D1215" s="5"/>
      <c r="E1215" s="5" t="s">
        <v>12</v>
      </c>
      <c r="F1215" s="103" t="s">
        <v>322</v>
      </c>
      <c r="G1215" s="12">
        <v>1</v>
      </c>
      <c r="H1215" s="13" t="s">
        <v>74</v>
      </c>
      <c r="I1215" s="12">
        <f>G1215*1</f>
        <v>1</v>
      </c>
      <c r="J1215" s="13" t="s">
        <v>72</v>
      </c>
      <c r="K1215" s="30">
        <f t="shared" si="197"/>
        <v>0.33</v>
      </c>
      <c r="L1215" s="30" t="s">
        <v>103</v>
      </c>
      <c r="M1215" s="15">
        <f t="shared" si="198"/>
        <v>330</v>
      </c>
      <c r="N1215" s="13" t="s">
        <v>71</v>
      </c>
    </row>
    <row r="1216" spans="1:14">
      <c r="A1216" s="215">
        <v>30</v>
      </c>
      <c r="B1216" s="5"/>
      <c r="C1216" s="5" t="s">
        <v>126</v>
      </c>
      <c r="D1216" s="5"/>
      <c r="E1216" s="5" t="s">
        <v>43</v>
      </c>
      <c r="F1216" s="12" t="s">
        <v>271</v>
      </c>
      <c r="G1216" s="12">
        <v>1</v>
      </c>
      <c r="H1216" s="13" t="s">
        <v>74</v>
      </c>
      <c r="I1216" s="12">
        <f t="shared" ref="I1216" si="202">G1216*4</f>
        <v>4</v>
      </c>
      <c r="J1216" s="13" t="s">
        <v>72</v>
      </c>
      <c r="K1216" s="30">
        <f t="shared" si="197"/>
        <v>1.32</v>
      </c>
      <c r="L1216" s="30" t="s">
        <v>103</v>
      </c>
      <c r="M1216" s="15">
        <f t="shared" si="198"/>
        <v>1320</v>
      </c>
      <c r="N1216" s="13" t="s">
        <v>71</v>
      </c>
    </row>
    <row r="1217" spans="1:14">
      <c r="A1217" s="215">
        <v>31</v>
      </c>
      <c r="B1217" s="5"/>
      <c r="C1217" s="5" t="s">
        <v>893</v>
      </c>
      <c r="D1217" s="5"/>
      <c r="E1217" s="5" t="s">
        <v>12</v>
      </c>
      <c r="F1217" s="12" t="s">
        <v>220</v>
      </c>
      <c r="G1217" s="12">
        <v>1</v>
      </c>
      <c r="H1217" s="13" t="s">
        <v>74</v>
      </c>
      <c r="I1217" s="12">
        <f>G1217*1</f>
        <v>1</v>
      </c>
      <c r="J1217" s="13" t="s">
        <v>72</v>
      </c>
      <c r="K1217" s="30">
        <f t="shared" si="197"/>
        <v>0.33</v>
      </c>
      <c r="L1217" s="30" t="s">
        <v>103</v>
      </c>
      <c r="M1217" s="15">
        <f t="shared" si="198"/>
        <v>330</v>
      </c>
      <c r="N1217" s="13" t="s">
        <v>71</v>
      </c>
    </row>
    <row r="1218" spans="1:14">
      <c r="A1218" s="215">
        <v>32</v>
      </c>
      <c r="B1218" s="5"/>
      <c r="C1218" s="5" t="s">
        <v>1193</v>
      </c>
      <c r="D1218" s="5"/>
      <c r="E1218" s="5" t="s">
        <v>43</v>
      </c>
      <c r="F1218" s="12" t="s">
        <v>218</v>
      </c>
      <c r="G1218" s="12">
        <v>1</v>
      </c>
      <c r="H1218" s="13" t="s">
        <v>74</v>
      </c>
      <c r="I1218" s="12">
        <f>G1218*1</f>
        <v>1</v>
      </c>
      <c r="J1218" s="13" t="s">
        <v>72</v>
      </c>
      <c r="K1218" s="30">
        <f t="shared" si="197"/>
        <v>0.33</v>
      </c>
      <c r="L1218" s="30" t="s">
        <v>103</v>
      </c>
      <c r="M1218" s="15">
        <f t="shared" si="198"/>
        <v>330</v>
      </c>
      <c r="N1218" s="13" t="s">
        <v>71</v>
      </c>
    </row>
    <row r="1219" spans="1:14">
      <c r="A1219" s="215">
        <v>33</v>
      </c>
      <c r="B1219" s="5"/>
      <c r="C1219" s="5" t="s">
        <v>686</v>
      </c>
      <c r="D1219" s="5"/>
      <c r="E1219" s="5" t="s">
        <v>12</v>
      </c>
      <c r="F1219" s="12" t="s">
        <v>383</v>
      </c>
      <c r="G1219" s="12">
        <v>2</v>
      </c>
      <c r="H1219" s="13" t="s">
        <v>74</v>
      </c>
      <c r="I1219" s="12">
        <f>G1219*1.5</f>
        <v>3</v>
      </c>
      <c r="J1219" s="13" t="s">
        <v>72</v>
      </c>
      <c r="K1219" s="30">
        <f t="shared" si="197"/>
        <v>0.99</v>
      </c>
      <c r="L1219" s="30" t="s">
        <v>103</v>
      </c>
      <c r="M1219" s="15">
        <f t="shared" si="198"/>
        <v>990</v>
      </c>
      <c r="N1219" s="13" t="s">
        <v>71</v>
      </c>
    </row>
    <row r="1220" spans="1:14">
      <c r="A1220" s="215">
        <v>34</v>
      </c>
      <c r="B1220" s="5"/>
      <c r="C1220" s="5" t="s">
        <v>1929</v>
      </c>
      <c r="D1220" s="5"/>
      <c r="E1220" s="5" t="s">
        <v>12</v>
      </c>
      <c r="F1220" s="12" t="s">
        <v>1930</v>
      </c>
      <c r="G1220" s="12">
        <v>1</v>
      </c>
      <c r="H1220" s="13" t="s">
        <v>74</v>
      </c>
      <c r="I1220" s="12">
        <f>G1220*1</f>
        <v>1</v>
      </c>
      <c r="J1220" s="13" t="s">
        <v>72</v>
      </c>
      <c r="K1220" s="30">
        <f t="shared" si="197"/>
        <v>0.33</v>
      </c>
      <c r="L1220" s="30" t="s">
        <v>103</v>
      </c>
      <c r="M1220" s="15">
        <f t="shared" si="198"/>
        <v>330</v>
      </c>
      <c r="N1220" s="13" t="s">
        <v>71</v>
      </c>
    </row>
    <row r="1221" spans="1:14">
      <c r="A1221" s="215">
        <v>35</v>
      </c>
      <c r="B1221" s="5"/>
      <c r="C1221" s="5" t="s">
        <v>52</v>
      </c>
      <c r="D1221" s="5"/>
      <c r="E1221" s="5" t="s">
        <v>12</v>
      </c>
      <c r="F1221" s="5" t="s">
        <v>1918</v>
      </c>
      <c r="G1221" s="30">
        <v>4</v>
      </c>
      <c r="H1221" s="13" t="s">
        <v>74</v>
      </c>
      <c r="I1221" s="12">
        <f>G1221*1</f>
        <v>4</v>
      </c>
      <c r="J1221" s="13" t="s">
        <v>72</v>
      </c>
      <c r="K1221" s="30">
        <f t="shared" si="197"/>
        <v>1.32</v>
      </c>
      <c r="L1221" s="30" t="s">
        <v>103</v>
      </c>
      <c r="M1221" s="15">
        <f t="shared" si="198"/>
        <v>1320</v>
      </c>
      <c r="N1221" s="13" t="s">
        <v>71</v>
      </c>
    </row>
    <row r="1222" spans="1:14">
      <c r="A1222" s="215">
        <v>36</v>
      </c>
      <c r="B1222" s="5"/>
      <c r="C1222" s="5" t="s">
        <v>987</v>
      </c>
      <c r="D1222" s="5"/>
      <c r="E1222" s="5" t="s">
        <v>12</v>
      </c>
      <c r="F1222" s="5" t="s">
        <v>1830</v>
      </c>
      <c r="G1222" s="30">
        <v>1</v>
      </c>
      <c r="H1222" s="13" t="s">
        <v>74</v>
      </c>
      <c r="I1222" s="12">
        <f>G1222*1</f>
        <v>1</v>
      </c>
      <c r="J1222" s="13" t="s">
        <v>72</v>
      </c>
      <c r="K1222" s="30">
        <f t="shared" si="197"/>
        <v>0.33</v>
      </c>
      <c r="L1222" s="30" t="s">
        <v>103</v>
      </c>
      <c r="M1222" s="15">
        <f t="shared" si="198"/>
        <v>330</v>
      </c>
      <c r="N1222" s="13" t="s">
        <v>71</v>
      </c>
    </row>
    <row r="1223" spans="1:14">
      <c r="A1223" s="215">
        <v>37</v>
      </c>
      <c r="B1223" s="5"/>
      <c r="C1223" s="5" t="s">
        <v>49</v>
      </c>
      <c r="D1223" s="5" t="s">
        <v>48</v>
      </c>
      <c r="E1223" s="5" t="s">
        <v>1369</v>
      </c>
      <c r="F1223" s="5" t="s">
        <v>2467</v>
      </c>
      <c r="G1223" s="12">
        <v>2</v>
      </c>
      <c r="H1223" s="13" t="s">
        <v>74</v>
      </c>
      <c r="I1223" s="12">
        <v>4</v>
      </c>
      <c r="J1223" s="13" t="s">
        <v>72</v>
      </c>
      <c r="K1223" s="12">
        <f t="shared" si="197"/>
        <v>1.32</v>
      </c>
      <c r="L1223" s="13" t="s">
        <v>103</v>
      </c>
      <c r="M1223" s="12">
        <f t="shared" si="198"/>
        <v>1320</v>
      </c>
      <c r="N1223" s="13" t="s">
        <v>71</v>
      </c>
    </row>
    <row r="1224" spans="1:14">
      <c r="A1224" s="215">
        <v>38</v>
      </c>
      <c r="B1224" s="5"/>
      <c r="C1224" s="102" t="s">
        <v>1371</v>
      </c>
      <c r="D1224" s="102" t="s">
        <v>25</v>
      </c>
      <c r="E1224" s="102" t="s">
        <v>1372</v>
      </c>
      <c r="F1224" s="160" t="s">
        <v>1375</v>
      </c>
      <c r="G1224" s="140">
        <v>0</v>
      </c>
      <c r="H1224" s="141" t="s">
        <v>74</v>
      </c>
      <c r="I1224" s="140">
        <v>7</v>
      </c>
      <c r="J1224" s="141" t="s">
        <v>72</v>
      </c>
      <c r="K1224" s="142" t="s">
        <v>1373</v>
      </c>
      <c r="L1224" s="141" t="s">
        <v>103</v>
      </c>
      <c r="M1224" s="142" t="s">
        <v>1374</v>
      </c>
      <c r="N1224" s="141" t="s">
        <v>71</v>
      </c>
    </row>
    <row r="1225" spans="1:14">
      <c r="A1225" s="281" t="s">
        <v>54</v>
      </c>
      <c r="B1225" s="282"/>
      <c r="C1225" s="282"/>
      <c r="D1225" s="282"/>
      <c r="E1225" s="283"/>
      <c r="F1225" s="214"/>
      <c r="G1225" s="12">
        <f>SUM(G1187:G1224)</f>
        <v>71</v>
      </c>
      <c r="H1225" s="13" t="s">
        <v>74</v>
      </c>
      <c r="I1225" s="12">
        <f>SUM(I1187:I1223)</f>
        <v>227</v>
      </c>
      <c r="J1225" s="13" t="s">
        <v>72</v>
      </c>
      <c r="K1225" s="30">
        <f>I1225*0.33</f>
        <v>74.91</v>
      </c>
      <c r="L1225" s="30" t="s">
        <v>103</v>
      </c>
      <c r="M1225" s="34">
        <f>SUM(M1187:M1223)</f>
        <v>74910</v>
      </c>
      <c r="N1225" s="13" t="s">
        <v>71</v>
      </c>
    </row>
    <row r="1227" spans="1:14">
      <c r="A1227" s="286" t="s">
        <v>1932</v>
      </c>
      <c r="B1227" s="286" t="s">
        <v>0</v>
      </c>
      <c r="C1227" s="286" t="s">
        <v>2</v>
      </c>
      <c r="D1227" s="286" t="s">
        <v>4</v>
      </c>
      <c r="E1227" s="286" t="s">
        <v>1</v>
      </c>
      <c r="F1227" s="286" t="s">
        <v>280</v>
      </c>
      <c r="G1227" s="288" t="s">
        <v>5</v>
      </c>
      <c r="H1227" s="289"/>
      <c r="I1227" s="288" t="s">
        <v>6</v>
      </c>
      <c r="J1227" s="289"/>
      <c r="K1227" s="288" t="s">
        <v>101</v>
      </c>
      <c r="L1227" s="289"/>
      <c r="M1227" s="288" t="s">
        <v>102</v>
      </c>
      <c r="N1227" s="289"/>
    </row>
    <row r="1228" spans="1:14">
      <c r="A1228" s="287"/>
      <c r="B1228" s="287"/>
      <c r="C1228" s="287"/>
      <c r="D1228" s="287"/>
      <c r="E1228" s="287"/>
      <c r="F1228" s="287"/>
      <c r="G1228" s="290"/>
      <c r="H1228" s="291"/>
      <c r="I1228" s="290"/>
      <c r="J1228" s="291"/>
      <c r="K1228" s="290"/>
      <c r="L1228" s="291"/>
      <c r="M1228" s="290"/>
      <c r="N1228" s="291"/>
    </row>
    <row r="1229" spans="1:14">
      <c r="A1229" s="163">
        <v>1</v>
      </c>
      <c r="B1229" s="16" t="s">
        <v>212</v>
      </c>
      <c r="C1229" s="5" t="s">
        <v>3</v>
      </c>
      <c r="D1229" s="5" t="s">
        <v>7</v>
      </c>
      <c r="E1229" s="5" t="s">
        <v>8</v>
      </c>
      <c r="F1229" s="12" t="s">
        <v>1934</v>
      </c>
      <c r="G1229" s="12">
        <v>0</v>
      </c>
      <c r="H1229" s="13" t="s">
        <v>74</v>
      </c>
      <c r="I1229" s="12">
        <f t="shared" ref="I1229:I1231" si="203">G1229*6</f>
        <v>0</v>
      </c>
      <c r="J1229" s="13" t="s">
        <v>72</v>
      </c>
      <c r="K1229" s="30">
        <f t="shared" ref="K1229:K1265" si="204">I1229*0.33</f>
        <v>0</v>
      </c>
      <c r="L1229" s="30" t="s">
        <v>103</v>
      </c>
      <c r="M1229" s="15">
        <f t="shared" ref="M1229:M1265" si="205">K1229*1000</f>
        <v>0</v>
      </c>
      <c r="N1229" s="13" t="s">
        <v>71</v>
      </c>
    </row>
    <row r="1230" spans="1:14">
      <c r="A1230" s="163">
        <v>2</v>
      </c>
      <c r="B1230" s="162">
        <v>43707</v>
      </c>
      <c r="C1230" s="5" t="s">
        <v>56</v>
      </c>
      <c r="D1230" s="5" t="s">
        <v>93</v>
      </c>
      <c r="E1230" s="5" t="s">
        <v>8</v>
      </c>
      <c r="F1230" s="93" t="s">
        <v>2111</v>
      </c>
      <c r="G1230" s="12">
        <v>0</v>
      </c>
      <c r="H1230" s="13" t="s">
        <v>74</v>
      </c>
      <c r="I1230" s="12">
        <f t="shared" si="203"/>
        <v>0</v>
      </c>
      <c r="J1230" s="13" t="s">
        <v>72</v>
      </c>
      <c r="K1230" s="30">
        <f t="shared" si="204"/>
        <v>0</v>
      </c>
      <c r="L1230" s="30" t="s">
        <v>103</v>
      </c>
      <c r="M1230" s="15">
        <f t="shared" si="205"/>
        <v>0</v>
      </c>
      <c r="N1230" s="13" t="s">
        <v>71</v>
      </c>
    </row>
    <row r="1231" spans="1:14">
      <c r="A1231" s="163">
        <v>3</v>
      </c>
      <c r="B1231" s="5"/>
      <c r="C1231" s="5" t="s">
        <v>15</v>
      </c>
      <c r="D1231" s="5" t="s">
        <v>647</v>
      </c>
      <c r="E1231" s="5" t="s">
        <v>8</v>
      </c>
      <c r="F1231" s="12" t="s">
        <v>2672</v>
      </c>
      <c r="G1231" s="12">
        <v>1</v>
      </c>
      <c r="H1231" s="13" t="s">
        <v>74</v>
      </c>
      <c r="I1231" s="12">
        <f t="shared" si="203"/>
        <v>6</v>
      </c>
      <c r="J1231" s="13" t="s">
        <v>72</v>
      </c>
      <c r="K1231" s="30">
        <f t="shared" si="204"/>
        <v>1.98</v>
      </c>
      <c r="L1231" s="30" t="s">
        <v>103</v>
      </c>
      <c r="M1231" s="15">
        <f t="shared" si="205"/>
        <v>1980</v>
      </c>
      <c r="N1231" s="13" t="s">
        <v>71</v>
      </c>
    </row>
    <row r="1232" spans="1:14">
      <c r="A1232" s="163">
        <v>4</v>
      </c>
      <c r="B1232" s="5"/>
      <c r="C1232" s="5" t="s">
        <v>17</v>
      </c>
      <c r="D1232" s="5" t="s">
        <v>16</v>
      </c>
      <c r="E1232" s="5" t="s">
        <v>8</v>
      </c>
      <c r="F1232" s="12" t="s">
        <v>2673</v>
      </c>
      <c r="G1232" s="12">
        <v>5</v>
      </c>
      <c r="H1232" s="13" t="s">
        <v>74</v>
      </c>
      <c r="I1232" s="12">
        <f>G1232*F4613</f>
        <v>0</v>
      </c>
      <c r="J1232" s="13" t="s">
        <v>72</v>
      </c>
      <c r="K1232" s="30">
        <f t="shared" si="204"/>
        <v>0</v>
      </c>
      <c r="L1232" s="30" t="s">
        <v>103</v>
      </c>
      <c r="M1232" s="15">
        <f t="shared" si="205"/>
        <v>0</v>
      </c>
      <c r="N1232" s="13" t="s">
        <v>71</v>
      </c>
    </row>
    <row r="1233" spans="1:14">
      <c r="A1233" s="163">
        <v>5</v>
      </c>
      <c r="B1233" s="5"/>
      <c r="C1233" s="5" t="s">
        <v>251</v>
      </c>
      <c r="D1233" s="5" t="s">
        <v>18</v>
      </c>
      <c r="E1233" s="5" t="s">
        <v>8</v>
      </c>
      <c r="F1233" s="12" t="s">
        <v>1992</v>
      </c>
      <c r="G1233" s="12">
        <v>0</v>
      </c>
      <c r="H1233" s="13" t="s">
        <v>74</v>
      </c>
      <c r="I1233" s="12">
        <f t="shared" ref="I1233:I1237" si="206">G1233*6</f>
        <v>0</v>
      </c>
      <c r="J1233" s="13" t="s">
        <v>72</v>
      </c>
      <c r="K1233" s="30">
        <f t="shared" si="204"/>
        <v>0</v>
      </c>
      <c r="L1233" s="30" t="s">
        <v>103</v>
      </c>
      <c r="M1233" s="15">
        <f t="shared" si="205"/>
        <v>0</v>
      </c>
      <c r="N1233" s="13" t="s">
        <v>71</v>
      </c>
    </row>
    <row r="1234" spans="1:14">
      <c r="A1234" s="163">
        <v>6</v>
      </c>
      <c r="B1234" s="5"/>
      <c r="C1234" s="9" t="s">
        <v>52</v>
      </c>
      <c r="D1234" s="9" t="s">
        <v>51</v>
      </c>
      <c r="E1234" s="9" t="s">
        <v>8</v>
      </c>
      <c r="F1234" s="72" t="s">
        <v>2674</v>
      </c>
      <c r="G1234" s="12">
        <v>3</v>
      </c>
      <c r="H1234" s="13" t="s">
        <v>74</v>
      </c>
      <c r="I1234" s="12">
        <f t="shared" si="206"/>
        <v>18</v>
      </c>
      <c r="J1234" s="13" t="s">
        <v>72</v>
      </c>
      <c r="K1234" s="30">
        <f t="shared" si="204"/>
        <v>5.94</v>
      </c>
      <c r="L1234" s="30" t="s">
        <v>103</v>
      </c>
      <c r="M1234" s="15">
        <f t="shared" si="205"/>
        <v>5940</v>
      </c>
      <c r="N1234" s="13" t="s">
        <v>71</v>
      </c>
    </row>
    <row r="1235" spans="1:14">
      <c r="A1235" s="163">
        <v>7</v>
      </c>
      <c r="B1235" s="5"/>
      <c r="C1235" s="5" t="s">
        <v>10</v>
      </c>
      <c r="D1235" s="5" t="s">
        <v>93</v>
      </c>
      <c r="E1235" s="5" t="s">
        <v>8</v>
      </c>
      <c r="F1235" s="12" t="s">
        <v>2241</v>
      </c>
      <c r="G1235" s="12">
        <v>5</v>
      </c>
      <c r="H1235" s="13" t="s">
        <v>74</v>
      </c>
      <c r="I1235" s="12">
        <f t="shared" si="206"/>
        <v>30</v>
      </c>
      <c r="J1235" s="13" t="s">
        <v>72</v>
      </c>
      <c r="K1235" s="30">
        <f t="shared" si="204"/>
        <v>9.9</v>
      </c>
      <c r="L1235" s="30" t="s">
        <v>103</v>
      </c>
      <c r="M1235" s="15">
        <f t="shared" si="205"/>
        <v>9900</v>
      </c>
      <c r="N1235" s="13" t="s">
        <v>71</v>
      </c>
    </row>
    <row r="1236" spans="1:14">
      <c r="A1236" s="215">
        <v>8</v>
      </c>
      <c r="B1236" s="5"/>
      <c r="C1236" s="102" t="s">
        <v>26</v>
      </c>
      <c r="D1236" s="102" t="s">
        <v>89</v>
      </c>
      <c r="E1236" s="102" t="s">
        <v>8</v>
      </c>
      <c r="F1236" s="119" t="s">
        <v>2675</v>
      </c>
      <c r="G1236" s="133">
        <v>4</v>
      </c>
      <c r="H1236" s="134" t="s">
        <v>74</v>
      </c>
      <c r="I1236" s="133">
        <f t="shared" si="206"/>
        <v>24</v>
      </c>
      <c r="J1236" s="134" t="s">
        <v>72</v>
      </c>
      <c r="K1236" s="30">
        <f t="shared" si="204"/>
        <v>7.92</v>
      </c>
      <c r="L1236" s="135" t="s">
        <v>103</v>
      </c>
      <c r="M1236" s="136">
        <f t="shared" si="205"/>
        <v>7920</v>
      </c>
      <c r="N1236" s="134" t="s">
        <v>71</v>
      </c>
    </row>
    <row r="1237" spans="1:14">
      <c r="A1237" s="215">
        <v>9</v>
      </c>
      <c r="B1237" s="5"/>
      <c r="C1237" s="5" t="s">
        <v>94</v>
      </c>
      <c r="D1237" s="5" t="s">
        <v>95</v>
      </c>
      <c r="E1237" s="5" t="s">
        <v>8</v>
      </c>
      <c r="F1237" s="113" t="s">
        <v>75</v>
      </c>
      <c r="G1237" s="12">
        <v>0</v>
      </c>
      <c r="H1237" s="13" t="s">
        <v>74</v>
      </c>
      <c r="I1237" s="12">
        <f t="shared" si="206"/>
        <v>0</v>
      </c>
      <c r="J1237" s="13" t="s">
        <v>72</v>
      </c>
      <c r="K1237" s="30">
        <f t="shared" si="204"/>
        <v>0</v>
      </c>
      <c r="L1237" s="30" t="s">
        <v>103</v>
      </c>
      <c r="M1237" s="15">
        <f t="shared" si="205"/>
        <v>0</v>
      </c>
      <c r="N1237" s="13" t="s">
        <v>71</v>
      </c>
    </row>
    <row r="1238" spans="1:14">
      <c r="A1238" s="215">
        <v>10</v>
      </c>
      <c r="B1238" s="5"/>
      <c r="C1238" s="5" t="s">
        <v>190</v>
      </c>
      <c r="D1238" s="5" t="s">
        <v>20</v>
      </c>
      <c r="E1238" s="5" t="s">
        <v>173</v>
      </c>
      <c r="F1238" s="12" t="s">
        <v>2676</v>
      </c>
      <c r="G1238" s="12">
        <v>1</v>
      </c>
      <c r="H1238" s="13" t="s">
        <v>74</v>
      </c>
      <c r="I1238" s="12">
        <f>G1238*7</f>
        <v>7</v>
      </c>
      <c r="J1238" s="13" t="s">
        <v>72</v>
      </c>
      <c r="K1238" s="30">
        <f t="shared" si="204"/>
        <v>2.31</v>
      </c>
      <c r="L1238" s="30" t="s">
        <v>103</v>
      </c>
      <c r="M1238" s="15">
        <f t="shared" si="205"/>
        <v>2310</v>
      </c>
      <c r="N1238" s="13" t="s">
        <v>71</v>
      </c>
    </row>
    <row r="1239" spans="1:14">
      <c r="A1239" s="215">
        <v>11</v>
      </c>
      <c r="B1239" s="5"/>
      <c r="C1239" s="5" t="s">
        <v>34</v>
      </c>
      <c r="D1239" s="5" t="s">
        <v>134</v>
      </c>
      <c r="E1239" s="5" t="s">
        <v>173</v>
      </c>
      <c r="F1239" s="12" t="s">
        <v>2474</v>
      </c>
      <c r="G1239" s="12">
        <v>1</v>
      </c>
      <c r="H1239" s="13" t="s">
        <v>74</v>
      </c>
      <c r="I1239" s="12">
        <f>G1239*7</f>
        <v>7</v>
      </c>
      <c r="J1239" s="13" t="s">
        <v>72</v>
      </c>
      <c r="K1239" s="30">
        <f t="shared" si="204"/>
        <v>2.31</v>
      </c>
      <c r="L1239" s="30" t="s">
        <v>103</v>
      </c>
      <c r="M1239" s="15">
        <f t="shared" si="205"/>
        <v>2310</v>
      </c>
      <c r="N1239" s="13" t="s">
        <v>71</v>
      </c>
    </row>
    <row r="1240" spans="1:14">
      <c r="A1240" s="215">
        <v>12</v>
      </c>
      <c r="B1240" s="5"/>
      <c r="C1240" s="5" t="s">
        <v>23</v>
      </c>
      <c r="D1240" s="5" t="s">
        <v>136</v>
      </c>
      <c r="E1240" s="5" t="s">
        <v>12</v>
      </c>
      <c r="F1240" s="5" t="s">
        <v>2677</v>
      </c>
      <c r="G1240" s="12">
        <v>1</v>
      </c>
      <c r="H1240" s="13" t="s">
        <v>74</v>
      </c>
      <c r="I1240" s="12">
        <f t="shared" ref="I1240:I1249" si="207">G1240*1</f>
        <v>1</v>
      </c>
      <c r="J1240" s="13" t="s">
        <v>72</v>
      </c>
      <c r="K1240" s="30">
        <f t="shared" si="204"/>
        <v>0.33</v>
      </c>
      <c r="L1240" s="30" t="s">
        <v>103</v>
      </c>
      <c r="M1240" s="15">
        <f t="shared" si="205"/>
        <v>330</v>
      </c>
      <c r="N1240" s="13" t="s">
        <v>71</v>
      </c>
    </row>
    <row r="1241" spans="1:14">
      <c r="A1241" s="215">
        <v>13</v>
      </c>
      <c r="B1241" s="5"/>
      <c r="C1241" s="5" t="s">
        <v>90</v>
      </c>
      <c r="D1241" s="5" t="s">
        <v>91</v>
      </c>
      <c r="E1241" s="5" t="s">
        <v>12</v>
      </c>
      <c r="F1241" s="12" t="s">
        <v>1342</v>
      </c>
      <c r="G1241" s="12">
        <v>0</v>
      </c>
      <c r="H1241" s="13" t="s">
        <v>74</v>
      </c>
      <c r="I1241" s="12">
        <f t="shared" si="207"/>
        <v>0</v>
      </c>
      <c r="J1241" s="13" t="s">
        <v>72</v>
      </c>
      <c r="K1241" s="30">
        <f t="shared" si="204"/>
        <v>0</v>
      </c>
      <c r="L1241" s="30" t="s">
        <v>103</v>
      </c>
      <c r="M1241" s="15">
        <f t="shared" si="205"/>
        <v>0</v>
      </c>
      <c r="N1241" s="13" t="s">
        <v>71</v>
      </c>
    </row>
    <row r="1242" spans="1:14">
      <c r="A1242" s="215">
        <v>14</v>
      </c>
      <c r="B1242" s="5"/>
      <c r="C1242" s="5" t="s">
        <v>81</v>
      </c>
      <c r="D1242" s="5" t="s">
        <v>82</v>
      </c>
      <c r="E1242" s="5" t="s">
        <v>12</v>
      </c>
      <c r="F1242" s="12" t="s">
        <v>2043</v>
      </c>
      <c r="G1242" s="12">
        <v>0</v>
      </c>
      <c r="H1242" s="13" t="s">
        <v>74</v>
      </c>
      <c r="I1242" s="12">
        <f t="shared" si="207"/>
        <v>0</v>
      </c>
      <c r="J1242" s="13" t="s">
        <v>72</v>
      </c>
      <c r="K1242" s="30">
        <f t="shared" si="204"/>
        <v>0</v>
      </c>
      <c r="L1242" s="30" t="s">
        <v>103</v>
      </c>
      <c r="M1242" s="15">
        <f t="shared" si="205"/>
        <v>0</v>
      </c>
      <c r="N1242" s="13" t="s">
        <v>71</v>
      </c>
    </row>
    <row r="1243" spans="1:14">
      <c r="A1243" s="215">
        <v>15</v>
      </c>
      <c r="B1243" s="5"/>
      <c r="C1243" s="5" t="s">
        <v>11</v>
      </c>
      <c r="D1243" s="5" t="s">
        <v>13</v>
      </c>
      <c r="E1243" s="5" t="s">
        <v>12</v>
      </c>
      <c r="F1243" s="113" t="s">
        <v>2184</v>
      </c>
      <c r="G1243" s="12">
        <v>1</v>
      </c>
      <c r="H1243" s="13" t="s">
        <v>74</v>
      </c>
      <c r="I1243" s="12">
        <f t="shared" si="207"/>
        <v>1</v>
      </c>
      <c r="J1243" s="13" t="s">
        <v>72</v>
      </c>
      <c r="K1243" s="30">
        <f t="shared" si="204"/>
        <v>0.33</v>
      </c>
      <c r="L1243" s="30" t="s">
        <v>103</v>
      </c>
      <c r="M1243" s="15">
        <f t="shared" si="205"/>
        <v>330</v>
      </c>
      <c r="N1243" s="13" t="s">
        <v>71</v>
      </c>
    </row>
    <row r="1244" spans="1:14">
      <c r="A1244" s="215">
        <v>16</v>
      </c>
      <c r="B1244" s="5"/>
      <c r="C1244" s="5" t="s">
        <v>28</v>
      </c>
      <c r="D1244" s="5" t="s">
        <v>27</v>
      </c>
      <c r="E1244" s="5" t="s">
        <v>12</v>
      </c>
      <c r="F1244" s="12" t="s">
        <v>1913</v>
      </c>
      <c r="G1244" s="12">
        <v>1</v>
      </c>
      <c r="H1244" s="13" t="s">
        <v>74</v>
      </c>
      <c r="I1244" s="12">
        <f t="shared" si="207"/>
        <v>1</v>
      </c>
      <c r="J1244" s="13" t="s">
        <v>72</v>
      </c>
      <c r="K1244" s="30">
        <f t="shared" si="204"/>
        <v>0.33</v>
      </c>
      <c r="L1244" s="30" t="s">
        <v>103</v>
      </c>
      <c r="M1244" s="15">
        <f t="shared" si="205"/>
        <v>330</v>
      </c>
      <c r="N1244" s="13" t="s">
        <v>71</v>
      </c>
    </row>
    <row r="1245" spans="1:14">
      <c r="A1245" s="215">
        <v>17</v>
      </c>
      <c r="B1245" s="5"/>
      <c r="C1245" s="102" t="s">
        <v>30</v>
      </c>
      <c r="D1245" s="102" t="s">
        <v>29</v>
      </c>
      <c r="E1245" s="102" t="s">
        <v>12</v>
      </c>
      <c r="F1245" s="133" t="s">
        <v>2461</v>
      </c>
      <c r="G1245" s="133">
        <v>3</v>
      </c>
      <c r="H1245" s="134" t="s">
        <v>74</v>
      </c>
      <c r="I1245" s="133">
        <f t="shared" si="207"/>
        <v>3</v>
      </c>
      <c r="J1245" s="134" t="s">
        <v>72</v>
      </c>
      <c r="K1245" s="135">
        <f t="shared" si="204"/>
        <v>0.99</v>
      </c>
      <c r="L1245" s="135" t="s">
        <v>103</v>
      </c>
      <c r="M1245" s="136">
        <f t="shared" si="205"/>
        <v>990</v>
      </c>
      <c r="N1245" s="134" t="s">
        <v>71</v>
      </c>
    </row>
    <row r="1246" spans="1:14">
      <c r="A1246" s="215">
        <v>18</v>
      </c>
      <c r="B1246" s="5"/>
      <c r="C1246" s="5" t="s">
        <v>32</v>
      </c>
      <c r="D1246" s="5" t="s">
        <v>33</v>
      </c>
      <c r="E1246" s="5" t="s">
        <v>12</v>
      </c>
      <c r="F1246" s="12" t="s">
        <v>2270</v>
      </c>
      <c r="G1246" s="12">
        <v>1</v>
      </c>
      <c r="H1246" s="13" t="s">
        <v>74</v>
      </c>
      <c r="I1246" s="12">
        <f t="shared" si="207"/>
        <v>1</v>
      </c>
      <c r="J1246" s="13" t="s">
        <v>72</v>
      </c>
      <c r="K1246" s="30">
        <f t="shared" si="204"/>
        <v>0.33</v>
      </c>
      <c r="L1246" s="30" t="s">
        <v>103</v>
      </c>
      <c r="M1246" s="15">
        <f t="shared" si="205"/>
        <v>330</v>
      </c>
      <c r="N1246" s="13" t="s">
        <v>71</v>
      </c>
    </row>
    <row r="1247" spans="1:14">
      <c r="A1247" s="215">
        <v>19</v>
      </c>
      <c r="B1247" s="5"/>
      <c r="C1247" s="5" t="s">
        <v>38</v>
      </c>
      <c r="D1247" s="5" t="s">
        <v>37</v>
      </c>
      <c r="E1247" s="5" t="s">
        <v>12</v>
      </c>
      <c r="F1247" s="12" t="s">
        <v>2462</v>
      </c>
      <c r="G1247" s="12">
        <v>2</v>
      </c>
      <c r="H1247" s="13" t="s">
        <v>74</v>
      </c>
      <c r="I1247" s="12">
        <f t="shared" si="207"/>
        <v>2</v>
      </c>
      <c r="J1247" s="13" t="s">
        <v>72</v>
      </c>
      <c r="K1247" s="30">
        <f t="shared" si="204"/>
        <v>0.66</v>
      </c>
      <c r="L1247" s="30" t="s">
        <v>103</v>
      </c>
      <c r="M1247" s="15">
        <f t="shared" si="205"/>
        <v>660</v>
      </c>
      <c r="N1247" s="13" t="s">
        <v>71</v>
      </c>
    </row>
    <row r="1248" spans="1:14">
      <c r="A1248" s="215">
        <v>20</v>
      </c>
      <c r="B1248" s="5"/>
      <c r="C1248" s="5" t="s">
        <v>40</v>
      </c>
      <c r="D1248" s="5" t="s">
        <v>39</v>
      </c>
      <c r="E1248" s="5" t="s">
        <v>12</v>
      </c>
      <c r="F1248" s="12" t="s">
        <v>2463</v>
      </c>
      <c r="G1248" s="12">
        <v>1</v>
      </c>
      <c r="H1248" s="13" t="s">
        <v>74</v>
      </c>
      <c r="I1248" s="12">
        <f t="shared" si="207"/>
        <v>1</v>
      </c>
      <c r="J1248" s="13" t="s">
        <v>72</v>
      </c>
      <c r="K1248" s="30">
        <f t="shared" si="204"/>
        <v>0.33</v>
      </c>
      <c r="L1248" s="30" t="s">
        <v>103</v>
      </c>
      <c r="M1248" s="15">
        <f t="shared" si="205"/>
        <v>330</v>
      </c>
      <c r="N1248" s="13" t="s">
        <v>71</v>
      </c>
    </row>
    <row r="1249" spans="1:14">
      <c r="A1249" s="215">
        <v>21</v>
      </c>
      <c r="B1249" s="5"/>
      <c r="C1249" s="5" t="s">
        <v>52</v>
      </c>
      <c r="D1249" s="5" t="s">
        <v>79</v>
      </c>
      <c r="E1249" s="5" t="s">
        <v>12</v>
      </c>
      <c r="F1249" s="12" t="s">
        <v>1383</v>
      </c>
      <c r="G1249" s="12">
        <v>1</v>
      </c>
      <c r="H1249" s="13" t="s">
        <v>74</v>
      </c>
      <c r="I1249" s="12">
        <f t="shared" si="207"/>
        <v>1</v>
      </c>
      <c r="J1249" s="13" t="s">
        <v>72</v>
      </c>
      <c r="K1249" s="30">
        <f t="shared" si="204"/>
        <v>0.33</v>
      </c>
      <c r="L1249" s="30" t="s">
        <v>103</v>
      </c>
      <c r="M1249" s="15">
        <f t="shared" si="205"/>
        <v>330</v>
      </c>
      <c r="N1249" s="13" t="s">
        <v>71</v>
      </c>
    </row>
    <row r="1250" spans="1:14">
      <c r="A1250" s="215">
        <v>22</v>
      </c>
      <c r="B1250" s="5"/>
      <c r="C1250" s="102" t="s">
        <v>45</v>
      </c>
      <c r="D1250" s="102" t="s">
        <v>44</v>
      </c>
      <c r="E1250" s="102" t="s">
        <v>43</v>
      </c>
      <c r="F1250" s="103" t="s">
        <v>2678</v>
      </c>
      <c r="G1250" s="133">
        <v>1</v>
      </c>
      <c r="H1250" s="134" t="s">
        <v>74</v>
      </c>
      <c r="I1250" s="133">
        <f>G1250*1.5</f>
        <v>1.5</v>
      </c>
      <c r="J1250" s="134" t="s">
        <v>72</v>
      </c>
      <c r="K1250" s="135">
        <f t="shared" si="204"/>
        <v>0.495</v>
      </c>
      <c r="L1250" s="135" t="s">
        <v>103</v>
      </c>
      <c r="M1250" s="136">
        <f t="shared" si="205"/>
        <v>495</v>
      </c>
      <c r="N1250" s="134" t="s">
        <v>71</v>
      </c>
    </row>
    <row r="1251" spans="1:14">
      <c r="A1251" s="215">
        <v>23</v>
      </c>
      <c r="B1251" s="5"/>
      <c r="C1251" s="5" t="s">
        <v>1390</v>
      </c>
      <c r="D1251" s="5" t="s">
        <v>46</v>
      </c>
      <c r="E1251" s="5" t="s">
        <v>43</v>
      </c>
      <c r="F1251" s="12" t="s">
        <v>2679</v>
      </c>
      <c r="G1251" s="12">
        <v>1</v>
      </c>
      <c r="H1251" s="13" t="s">
        <v>74</v>
      </c>
      <c r="I1251" s="12">
        <f>G1251*1.5</f>
        <v>1.5</v>
      </c>
      <c r="J1251" s="13" t="s">
        <v>72</v>
      </c>
      <c r="K1251" s="30">
        <f t="shared" si="204"/>
        <v>0.495</v>
      </c>
      <c r="L1251" s="30" t="s">
        <v>103</v>
      </c>
      <c r="M1251" s="15">
        <f t="shared" si="205"/>
        <v>495</v>
      </c>
      <c r="N1251" s="13" t="s">
        <v>71</v>
      </c>
    </row>
    <row r="1252" spans="1:14">
      <c r="A1252" s="215">
        <v>24</v>
      </c>
      <c r="B1252" s="5"/>
      <c r="C1252" s="5" t="s">
        <v>42</v>
      </c>
      <c r="D1252" s="5" t="s">
        <v>41</v>
      </c>
      <c r="E1252" s="5" t="s">
        <v>43</v>
      </c>
      <c r="F1252" s="12" t="s">
        <v>2466</v>
      </c>
      <c r="G1252" s="12">
        <v>1</v>
      </c>
      <c r="H1252" s="13" t="s">
        <v>74</v>
      </c>
      <c r="I1252" s="12">
        <f>G1252*1.5</f>
        <v>1.5</v>
      </c>
      <c r="J1252" s="13" t="s">
        <v>72</v>
      </c>
      <c r="K1252" s="30">
        <f t="shared" si="204"/>
        <v>0.495</v>
      </c>
      <c r="L1252" s="30" t="s">
        <v>103</v>
      </c>
      <c r="M1252" s="15">
        <f t="shared" si="205"/>
        <v>495</v>
      </c>
      <c r="N1252" s="13" t="s">
        <v>71</v>
      </c>
    </row>
    <row r="1253" spans="1:14">
      <c r="A1253" s="215">
        <v>25</v>
      </c>
      <c r="B1253" s="5"/>
      <c r="C1253" s="5" t="s">
        <v>1168</v>
      </c>
      <c r="D1253" s="5"/>
      <c r="E1253" s="5" t="s">
        <v>12</v>
      </c>
      <c r="F1253" s="12" t="s">
        <v>1106</v>
      </c>
      <c r="G1253" s="12">
        <v>0</v>
      </c>
      <c r="H1253" s="13" t="s">
        <v>74</v>
      </c>
      <c r="I1253" s="12">
        <f>G1253*4</f>
        <v>0</v>
      </c>
      <c r="J1253" s="13" t="s">
        <v>72</v>
      </c>
      <c r="K1253" s="30">
        <f t="shared" si="204"/>
        <v>0</v>
      </c>
      <c r="L1253" s="30" t="s">
        <v>103</v>
      </c>
      <c r="M1253" s="15">
        <f t="shared" si="205"/>
        <v>0</v>
      </c>
      <c r="N1253" s="13" t="s">
        <v>71</v>
      </c>
    </row>
    <row r="1254" spans="1:14">
      <c r="A1254" s="215">
        <v>26</v>
      </c>
      <c r="B1254" s="5"/>
      <c r="C1254" s="5" t="s">
        <v>1931</v>
      </c>
      <c r="D1254" s="5"/>
      <c r="E1254" s="5" t="s">
        <v>12</v>
      </c>
      <c r="F1254" s="12" t="s">
        <v>990</v>
      </c>
      <c r="G1254" s="12">
        <v>1</v>
      </c>
      <c r="H1254" s="13" t="s">
        <v>74</v>
      </c>
      <c r="I1254" s="12">
        <f t="shared" ref="I1254" si="208">G1254*1.5</f>
        <v>1.5</v>
      </c>
      <c r="J1254" s="13" t="s">
        <v>72</v>
      </c>
      <c r="K1254" s="30">
        <f t="shared" si="204"/>
        <v>0.495</v>
      </c>
      <c r="L1254" s="30" t="s">
        <v>103</v>
      </c>
      <c r="M1254" s="15">
        <f t="shared" si="205"/>
        <v>495</v>
      </c>
      <c r="N1254" s="13" t="s">
        <v>71</v>
      </c>
    </row>
    <row r="1255" spans="1:14">
      <c r="A1255" s="215">
        <v>27</v>
      </c>
      <c r="B1255" s="5"/>
      <c r="C1255" s="5" t="s">
        <v>1919</v>
      </c>
      <c r="D1255" s="5"/>
      <c r="E1255" s="5" t="s">
        <v>12</v>
      </c>
      <c r="F1255" s="12" t="s">
        <v>505</v>
      </c>
      <c r="G1255" s="12">
        <v>1</v>
      </c>
      <c r="H1255" s="13" t="s">
        <v>74</v>
      </c>
      <c r="I1255" s="12">
        <f>G1255*1</f>
        <v>1</v>
      </c>
      <c r="J1255" s="13" t="s">
        <v>72</v>
      </c>
      <c r="K1255" s="30">
        <f t="shared" si="204"/>
        <v>0.33</v>
      </c>
      <c r="L1255" s="30" t="s">
        <v>103</v>
      </c>
      <c r="M1255" s="15">
        <f t="shared" si="205"/>
        <v>330</v>
      </c>
      <c r="N1255" s="13" t="s">
        <v>71</v>
      </c>
    </row>
    <row r="1256" spans="1:14">
      <c r="A1256" s="215">
        <v>28</v>
      </c>
      <c r="B1256" s="5"/>
      <c r="C1256" s="5" t="s">
        <v>832</v>
      </c>
      <c r="D1256" s="5"/>
      <c r="E1256" s="5" t="s">
        <v>12</v>
      </c>
      <c r="F1256" s="12" t="s">
        <v>1920</v>
      </c>
      <c r="G1256" s="12">
        <v>1</v>
      </c>
      <c r="H1256" s="13" t="s">
        <v>74</v>
      </c>
      <c r="I1256" s="12">
        <f>G1256*1</f>
        <v>1</v>
      </c>
      <c r="J1256" s="13" t="s">
        <v>72</v>
      </c>
      <c r="K1256" s="30">
        <f t="shared" si="204"/>
        <v>0.33</v>
      </c>
      <c r="L1256" s="30" t="s">
        <v>103</v>
      </c>
      <c r="M1256" s="15">
        <f t="shared" si="205"/>
        <v>330</v>
      </c>
      <c r="N1256" s="13" t="s">
        <v>71</v>
      </c>
    </row>
    <row r="1257" spans="1:14">
      <c r="A1257" s="215">
        <v>29</v>
      </c>
      <c r="B1257" s="5"/>
      <c r="C1257" s="5" t="s">
        <v>1114</v>
      </c>
      <c r="D1257" s="5"/>
      <c r="E1257" s="5" t="s">
        <v>12</v>
      </c>
      <c r="F1257" s="103" t="s">
        <v>322</v>
      </c>
      <c r="G1257" s="12">
        <v>0</v>
      </c>
      <c r="H1257" s="13" t="s">
        <v>74</v>
      </c>
      <c r="I1257" s="12">
        <f>G1257*1</f>
        <v>0</v>
      </c>
      <c r="J1257" s="13" t="s">
        <v>72</v>
      </c>
      <c r="K1257" s="30">
        <f t="shared" si="204"/>
        <v>0</v>
      </c>
      <c r="L1257" s="30" t="s">
        <v>103</v>
      </c>
      <c r="M1257" s="15">
        <f t="shared" si="205"/>
        <v>0</v>
      </c>
      <c r="N1257" s="13" t="s">
        <v>71</v>
      </c>
    </row>
    <row r="1258" spans="1:14">
      <c r="A1258" s="215">
        <v>30</v>
      </c>
      <c r="B1258" s="5"/>
      <c r="C1258" s="5" t="s">
        <v>126</v>
      </c>
      <c r="D1258" s="5"/>
      <c r="E1258" s="5" t="s">
        <v>43</v>
      </c>
      <c r="F1258" s="12" t="s">
        <v>271</v>
      </c>
      <c r="G1258" s="12">
        <v>0</v>
      </c>
      <c r="H1258" s="13" t="s">
        <v>74</v>
      </c>
      <c r="I1258" s="12">
        <f t="shared" ref="I1258" si="209">G1258*4</f>
        <v>0</v>
      </c>
      <c r="J1258" s="13" t="s">
        <v>72</v>
      </c>
      <c r="K1258" s="30">
        <f t="shared" si="204"/>
        <v>0</v>
      </c>
      <c r="L1258" s="30" t="s">
        <v>103</v>
      </c>
      <c r="M1258" s="15">
        <f t="shared" si="205"/>
        <v>0</v>
      </c>
      <c r="N1258" s="13" t="s">
        <v>71</v>
      </c>
    </row>
    <row r="1259" spans="1:14">
      <c r="A1259" s="215">
        <v>31</v>
      </c>
      <c r="B1259" s="5"/>
      <c r="C1259" s="5" t="s">
        <v>893</v>
      </c>
      <c r="D1259" s="5"/>
      <c r="E1259" s="5" t="s">
        <v>12</v>
      </c>
      <c r="F1259" s="12" t="s">
        <v>220</v>
      </c>
      <c r="G1259" s="12">
        <v>0</v>
      </c>
      <c r="H1259" s="13" t="s">
        <v>74</v>
      </c>
      <c r="I1259" s="12">
        <f>G1259*1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215">
        <v>32</v>
      </c>
      <c r="B1260" s="5"/>
      <c r="C1260" s="5" t="s">
        <v>1193</v>
      </c>
      <c r="D1260" s="5"/>
      <c r="E1260" s="5" t="s">
        <v>43</v>
      </c>
      <c r="F1260" s="12" t="s">
        <v>218</v>
      </c>
      <c r="G1260" s="12">
        <v>0</v>
      </c>
      <c r="H1260" s="13" t="s">
        <v>74</v>
      </c>
      <c r="I1260" s="12">
        <f>G1260*1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215">
        <v>33</v>
      </c>
      <c r="B1261" s="5"/>
      <c r="C1261" s="5" t="s">
        <v>686</v>
      </c>
      <c r="D1261" s="5"/>
      <c r="E1261" s="5" t="s">
        <v>12</v>
      </c>
      <c r="F1261" s="12" t="s">
        <v>795</v>
      </c>
      <c r="G1261" s="12">
        <v>0</v>
      </c>
      <c r="H1261" s="13" t="s">
        <v>74</v>
      </c>
      <c r="I1261" s="12">
        <f>G1261*1.5</f>
        <v>0</v>
      </c>
      <c r="J1261" s="13" t="s">
        <v>72</v>
      </c>
      <c r="K1261" s="30">
        <f t="shared" si="204"/>
        <v>0</v>
      </c>
      <c r="L1261" s="30" t="s">
        <v>103</v>
      </c>
      <c r="M1261" s="15">
        <f t="shared" si="205"/>
        <v>0</v>
      </c>
      <c r="N1261" s="13" t="s">
        <v>71</v>
      </c>
    </row>
    <row r="1262" spans="1:14">
      <c r="A1262" s="215">
        <v>34</v>
      </c>
      <c r="B1262" s="5"/>
      <c r="C1262" s="5" t="s">
        <v>1929</v>
      </c>
      <c r="D1262" s="5"/>
      <c r="E1262" s="5" t="s">
        <v>12</v>
      </c>
      <c r="F1262" s="12" t="s">
        <v>1930</v>
      </c>
      <c r="G1262" s="12">
        <v>1</v>
      </c>
      <c r="H1262" s="13" t="s">
        <v>74</v>
      </c>
      <c r="I1262" s="12">
        <f>G1262*1</f>
        <v>1</v>
      </c>
      <c r="J1262" s="13" t="s">
        <v>72</v>
      </c>
      <c r="K1262" s="30">
        <f t="shared" si="204"/>
        <v>0.33</v>
      </c>
      <c r="L1262" s="30" t="s">
        <v>103</v>
      </c>
      <c r="M1262" s="15">
        <f t="shared" si="205"/>
        <v>330</v>
      </c>
      <c r="N1262" s="13" t="s">
        <v>71</v>
      </c>
    </row>
    <row r="1263" spans="1:14">
      <c r="A1263" s="215">
        <v>35</v>
      </c>
      <c r="B1263" s="5"/>
      <c r="C1263" s="5" t="s">
        <v>52</v>
      </c>
      <c r="D1263" s="5"/>
      <c r="E1263" s="5" t="s">
        <v>12</v>
      </c>
      <c r="F1263" s="5" t="s">
        <v>971</v>
      </c>
      <c r="G1263" s="30">
        <v>2</v>
      </c>
      <c r="H1263" s="13" t="s">
        <v>74</v>
      </c>
      <c r="I1263" s="12">
        <f>G1263*1</f>
        <v>2</v>
      </c>
      <c r="J1263" s="13" t="s">
        <v>72</v>
      </c>
      <c r="K1263" s="30">
        <f t="shared" si="204"/>
        <v>0.66</v>
      </c>
      <c r="L1263" s="30" t="s">
        <v>103</v>
      </c>
      <c r="M1263" s="15">
        <f t="shared" si="205"/>
        <v>660</v>
      </c>
      <c r="N1263" s="13" t="s">
        <v>71</v>
      </c>
    </row>
    <row r="1264" spans="1:14">
      <c r="A1264" s="215">
        <v>36</v>
      </c>
      <c r="B1264" s="5"/>
      <c r="C1264" s="5" t="s">
        <v>1916</v>
      </c>
      <c r="D1264" s="5"/>
      <c r="E1264" s="5" t="s">
        <v>43</v>
      </c>
      <c r="F1264" s="5" t="s">
        <v>1917</v>
      </c>
      <c r="G1264" s="30">
        <v>1</v>
      </c>
      <c r="H1264" s="13" t="s">
        <v>74</v>
      </c>
      <c r="I1264" s="12">
        <f>G1264*1</f>
        <v>1</v>
      </c>
      <c r="J1264" s="13" t="s">
        <v>72</v>
      </c>
      <c r="K1264" s="30">
        <f t="shared" si="204"/>
        <v>0.33</v>
      </c>
      <c r="L1264" s="30" t="s">
        <v>103</v>
      </c>
      <c r="M1264" s="15">
        <f t="shared" si="205"/>
        <v>330</v>
      </c>
      <c r="N1264" s="13" t="s">
        <v>71</v>
      </c>
    </row>
    <row r="1265" spans="1:14">
      <c r="A1265" s="215">
        <v>37</v>
      </c>
      <c r="B1265" s="5"/>
      <c r="C1265" s="5" t="s">
        <v>49</v>
      </c>
      <c r="D1265" s="5" t="s">
        <v>48</v>
      </c>
      <c r="E1265" s="5" t="s">
        <v>1369</v>
      </c>
      <c r="F1265" s="5" t="s">
        <v>1370</v>
      </c>
      <c r="G1265" s="12">
        <v>0</v>
      </c>
      <c r="H1265" s="13" t="s">
        <v>74</v>
      </c>
      <c r="I1265" s="12">
        <v>4</v>
      </c>
      <c r="J1265" s="13" t="s">
        <v>72</v>
      </c>
      <c r="K1265" s="12">
        <f t="shared" si="204"/>
        <v>1.32</v>
      </c>
      <c r="L1265" s="13" t="s">
        <v>103</v>
      </c>
      <c r="M1265" s="12">
        <f t="shared" si="205"/>
        <v>1320</v>
      </c>
      <c r="N1265" s="13" t="s">
        <v>71</v>
      </c>
    </row>
    <row r="1266" spans="1:14">
      <c r="A1266" s="215">
        <v>38</v>
      </c>
      <c r="B1266" s="5"/>
      <c r="C1266" s="102" t="s">
        <v>1371</v>
      </c>
      <c r="D1266" s="102" t="s">
        <v>25</v>
      </c>
      <c r="E1266" s="102" t="s">
        <v>1372</v>
      </c>
      <c r="F1266" s="160" t="s">
        <v>1375</v>
      </c>
      <c r="G1266" s="140">
        <v>0</v>
      </c>
      <c r="H1266" s="141" t="s">
        <v>74</v>
      </c>
      <c r="I1266" s="140">
        <v>7</v>
      </c>
      <c r="J1266" s="141" t="s">
        <v>72</v>
      </c>
      <c r="K1266" s="142" t="s">
        <v>1373</v>
      </c>
      <c r="L1266" s="141" t="s">
        <v>103</v>
      </c>
      <c r="M1266" s="142" t="s">
        <v>1374</v>
      </c>
      <c r="N1266" s="141" t="s">
        <v>71</v>
      </c>
    </row>
    <row r="1267" spans="1:14">
      <c r="A1267" s="281" t="s">
        <v>54</v>
      </c>
      <c r="B1267" s="282"/>
      <c r="C1267" s="282"/>
      <c r="D1267" s="282"/>
      <c r="E1267" s="283"/>
      <c r="F1267" s="214"/>
      <c r="G1267" s="12">
        <f>SUM(G1229:G1266)</f>
        <v>41</v>
      </c>
      <c r="H1267" s="13" t="s">
        <v>74</v>
      </c>
      <c r="I1267" s="12">
        <f>SUM(I1229:I1265)</f>
        <v>119</v>
      </c>
      <c r="J1267" s="13" t="s">
        <v>72</v>
      </c>
      <c r="K1267" s="30">
        <f>I1267*0.33</f>
        <v>39.270000000000003</v>
      </c>
      <c r="L1267" s="30" t="s">
        <v>103</v>
      </c>
      <c r="M1267" s="34">
        <f>SUM(M1229:M1265)</f>
        <v>39270</v>
      </c>
      <c r="N1267" s="13" t="s">
        <v>71</v>
      </c>
    </row>
    <row r="1269" spans="1:14">
      <c r="A1269" s="286" t="s">
        <v>1932</v>
      </c>
      <c r="B1269" s="286" t="s">
        <v>0</v>
      </c>
      <c r="C1269" s="286" t="s">
        <v>2</v>
      </c>
      <c r="D1269" s="286" t="s">
        <v>4</v>
      </c>
      <c r="E1269" s="286" t="s">
        <v>1</v>
      </c>
      <c r="F1269" s="286" t="s">
        <v>280</v>
      </c>
      <c r="G1269" s="288" t="s">
        <v>5</v>
      </c>
      <c r="H1269" s="289"/>
      <c r="I1269" s="288" t="s">
        <v>6</v>
      </c>
      <c r="J1269" s="289"/>
      <c r="K1269" s="288" t="s">
        <v>101</v>
      </c>
      <c r="L1269" s="289"/>
      <c r="M1269" s="288" t="s">
        <v>102</v>
      </c>
      <c r="N1269" s="289"/>
    </row>
    <row r="1270" spans="1:14">
      <c r="A1270" s="287"/>
      <c r="B1270" s="287"/>
      <c r="C1270" s="287"/>
      <c r="D1270" s="287"/>
      <c r="E1270" s="287"/>
      <c r="F1270" s="287"/>
      <c r="G1270" s="290"/>
      <c r="H1270" s="291"/>
      <c r="I1270" s="290"/>
      <c r="J1270" s="291"/>
      <c r="K1270" s="290"/>
      <c r="L1270" s="291"/>
      <c r="M1270" s="290"/>
      <c r="N1270" s="291"/>
    </row>
    <row r="1271" spans="1:14">
      <c r="A1271" s="163">
        <v>1</v>
      </c>
      <c r="B1271" s="16" t="s">
        <v>62</v>
      </c>
      <c r="C1271" s="5" t="s">
        <v>3</v>
      </c>
      <c r="D1271" s="5" t="s">
        <v>7</v>
      </c>
      <c r="E1271" s="5" t="s">
        <v>8</v>
      </c>
      <c r="F1271" s="12" t="s">
        <v>1905</v>
      </c>
      <c r="G1271" s="12">
        <v>4</v>
      </c>
      <c r="H1271" s="13" t="s">
        <v>74</v>
      </c>
      <c r="I1271" s="12">
        <f t="shared" ref="I1271:I1273" si="210">G1271*6</f>
        <v>24</v>
      </c>
      <c r="J1271" s="13" t="s">
        <v>72</v>
      </c>
      <c r="K1271" s="30">
        <f t="shared" ref="K1271:K1307" si="211">I1271*0.33</f>
        <v>7.92</v>
      </c>
      <c r="L1271" s="30" t="s">
        <v>103</v>
      </c>
      <c r="M1271" s="15">
        <f t="shared" ref="M1271:M1307" si="212">K1271*1000</f>
        <v>7920</v>
      </c>
      <c r="N1271" s="13" t="s">
        <v>71</v>
      </c>
    </row>
    <row r="1272" spans="1:14">
      <c r="A1272" s="163">
        <v>2</v>
      </c>
      <c r="B1272" s="162" t="s">
        <v>2634</v>
      </c>
      <c r="C1272" s="5" t="s">
        <v>56</v>
      </c>
      <c r="D1272" s="5" t="s">
        <v>93</v>
      </c>
      <c r="E1272" s="5" t="s">
        <v>8</v>
      </c>
      <c r="F1272" s="93" t="s">
        <v>2680</v>
      </c>
      <c r="G1272" s="12">
        <v>3</v>
      </c>
      <c r="H1272" s="13" t="s">
        <v>74</v>
      </c>
      <c r="I1272" s="12">
        <f t="shared" si="210"/>
        <v>18</v>
      </c>
      <c r="J1272" s="13" t="s">
        <v>72</v>
      </c>
      <c r="K1272" s="30">
        <f t="shared" si="211"/>
        <v>5.94</v>
      </c>
      <c r="L1272" s="30" t="s">
        <v>103</v>
      </c>
      <c r="M1272" s="15">
        <f t="shared" si="212"/>
        <v>5940</v>
      </c>
      <c r="N1272" s="13" t="s">
        <v>71</v>
      </c>
    </row>
    <row r="1273" spans="1:14">
      <c r="A1273" s="163">
        <v>3</v>
      </c>
      <c r="B1273" s="5"/>
      <c r="C1273" s="5" t="s">
        <v>15</v>
      </c>
      <c r="D1273" s="5" t="s">
        <v>647</v>
      </c>
      <c r="E1273" s="5" t="s">
        <v>8</v>
      </c>
      <c r="F1273" s="12" t="s">
        <v>1907</v>
      </c>
      <c r="G1273" s="12">
        <v>2</v>
      </c>
      <c r="H1273" s="13" t="s">
        <v>74</v>
      </c>
      <c r="I1273" s="12">
        <f t="shared" si="210"/>
        <v>12</v>
      </c>
      <c r="J1273" s="13" t="s">
        <v>72</v>
      </c>
      <c r="K1273" s="30">
        <f t="shared" si="211"/>
        <v>3.96</v>
      </c>
      <c r="L1273" s="30" t="s">
        <v>103</v>
      </c>
      <c r="M1273" s="15">
        <f t="shared" si="212"/>
        <v>3960</v>
      </c>
      <c r="N1273" s="13" t="s">
        <v>71</v>
      </c>
    </row>
    <row r="1274" spans="1:14">
      <c r="A1274" s="163">
        <v>4</v>
      </c>
      <c r="B1274" s="5"/>
      <c r="C1274" s="5" t="s">
        <v>17</v>
      </c>
      <c r="D1274" s="5" t="s">
        <v>16</v>
      </c>
      <c r="E1274" s="5" t="s">
        <v>8</v>
      </c>
      <c r="F1274" s="12" t="s">
        <v>2191</v>
      </c>
      <c r="G1274" s="12">
        <v>0</v>
      </c>
      <c r="H1274" s="13" t="s">
        <v>74</v>
      </c>
      <c r="I1274" s="12">
        <f>G1274*F4655</f>
        <v>0</v>
      </c>
      <c r="J1274" s="13" t="s">
        <v>72</v>
      </c>
      <c r="K1274" s="30">
        <f t="shared" si="211"/>
        <v>0</v>
      </c>
      <c r="L1274" s="30" t="s">
        <v>103</v>
      </c>
      <c r="M1274" s="15">
        <f t="shared" si="212"/>
        <v>0</v>
      </c>
      <c r="N1274" s="13" t="s">
        <v>71</v>
      </c>
    </row>
    <row r="1275" spans="1:14">
      <c r="A1275" s="163">
        <v>5</v>
      </c>
      <c r="B1275" s="5"/>
      <c r="C1275" s="5" t="s">
        <v>251</v>
      </c>
      <c r="D1275" s="5" t="s">
        <v>18</v>
      </c>
      <c r="E1275" s="5" t="s">
        <v>8</v>
      </c>
      <c r="F1275" s="12" t="s">
        <v>2480</v>
      </c>
      <c r="G1275" s="12">
        <v>4</v>
      </c>
      <c r="H1275" s="13" t="s">
        <v>74</v>
      </c>
      <c r="I1275" s="12">
        <f t="shared" ref="I1275:I1279" si="213">G1275*6</f>
        <v>24</v>
      </c>
      <c r="J1275" s="13" t="s">
        <v>72</v>
      </c>
      <c r="K1275" s="30">
        <f t="shared" si="211"/>
        <v>7.92</v>
      </c>
      <c r="L1275" s="30" t="s">
        <v>103</v>
      </c>
      <c r="M1275" s="15">
        <f t="shared" si="212"/>
        <v>7920</v>
      </c>
      <c r="N1275" s="13" t="s">
        <v>71</v>
      </c>
    </row>
    <row r="1276" spans="1:14">
      <c r="A1276" s="163">
        <v>6</v>
      </c>
      <c r="B1276" s="5"/>
      <c r="C1276" s="9" t="s">
        <v>52</v>
      </c>
      <c r="D1276" s="9" t="s">
        <v>51</v>
      </c>
      <c r="E1276" s="9" t="s">
        <v>8</v>
      </c>
      <c r="F1276" s="72" t="s">
        <v>2481</v>
      </c>
      <c r="G1276" s="12">
        <v>5</v>
      </c>
      <c r="H1276" s="13" t="s">
        <v>74</v>
      </c>
      <c r="I1276" s="12">
        <f t="shared" si="213"/>
        <v>30</v>
      </c>
      <c r="J1276" s="13" t="s">
        <v>72</v>
      </c>
      <c r="K1276" s="30">
        <f t="shared" si="211"/>
        <v>9.9</v>
      </c>
      <c r="L1276" s="30" t="s">
        <v>103</v>
      </c>
      <c r="M1276" s="15">
        <f t="shared" si="212"/>
        <v>9900</v>
      </c>
      <c r="N1276" s="13" t="s">
        <v>71</v>
      </c>
    </row>
    <row r="1277" spans="1:14">
      <c r="A1277" s="163">
        <v>7</v>
      </c>
      <c r="B1277" s="5"/>
      <c r="C1277" s="5" t="s">
        <v>10</v>
      </c>
      <c r="D1277" s="5" t="s">
        <v>93</v>
      </c>
      <c r="E1277" s="5" t="s">
        <v>8</v>
      </c>
      <c r="F1277" s="12" t="s">
        <v>859</v>
      </c>
      <c r="G1277" s="12">
        <v>5</v>
      </c>
      <c r="H1277" s="13" t="s">
        <v>74</v>
      </c>
      <c r="I1277" s="12">
        <f t="shared" si="213"/>
        <v>30</v>
      </c>
      <c r="J1277" s="13" t="s">
        <v>72</v>
      </c>
      <c r="K1277" s="30">
        <f t="shared" si="211"/>
        <v>9.9</v>
      </c>
      <c r="L1277" s="30" t="s">
        <v>103</v>
      </c>
      <c r="M1277" s="15">
        <f t="shared" si="212"/>
        <v>9900</v>
      </c>
      <c r="N1277" s="13" t="s">
        <v>71</v>
      </c>
    </row>
    <row r="1278" spans="1:14">
      <c r="A1278" s="215">
        <v>8</v>
      </c>
      <c r="B1278" s="5"/>
      <c r="C1278" s="102" t="s">
        <v>26</v>
      </c>
      <c r="D1278" s="102" t="s">
        <v>89</v>
      </c>
      <c r="E1278" s="102" t="s">
        <v>8</v>
      </c>
      <c r="F1278" s="119" t="s">
        <v>2353</v>
      </c>
      <c r="G1278" s="133">
        <v>4</v>
      </c>
      <c r="H1278" s="134" t="s">
        <v>74</v>
      </c>
      <c r="I1278" s="133">
        <f t="shared" si="213"/>
        <v>24</v>
      </c>
      <c r="J1278" s="134" t="s">
        <v>72</v>
      </c>
      <c r="K1278" s="30">
        <f t="shared" si="211"/>
        <v>7.92</v>
      </c>
      <c r="L1278" s="135" t="s">
        <v>103</v>
      </c>
      <c r="M1278" s="136">
        <f t="shared" si="212"/>
        <v>7920</v>
      </c>
      <c r="N1278" s="134" t="s">
        <v>71</v>
      </c>
    </row>
    <row r="1279" spans="1:14">
      <c r="A1279" s="215">
        <v>9</v>
      </c>
      <c r="B1279" s="5"/>
      <c r="C1279" s="5" t="s">
        <v>94</v>
      </c>
      <c r="D1279" s="5" t="s">
        <v>95</v>
      </c>
      <c r="E1279" s="5" t="s">
        <v>8</v>
      </c>
      <c r="F1279" s="113" t="s">
        <v>75</v>
      </c>
      <c r="G1279" s="12">
        <v>0</v>
      </c>
      <c r="H1279" s="13" t="s">
        <v>74</v>
      </c>
      <c r="I1279" s="12">
        <f t="shared" si="213"/>
        <v>0</v>
      </c>
      <c r="J1279" s="13" t="s">
        <v>72</v>
      </c>
      <c r="K1279" s="30">
        <f t="shared" si="211"/>
        <v>0</v>
      </c>
      <c r="L1279" s="30" t="s">
        <v>103</v>
      </c>
      <c r="M1279" s="15">
        <f t="shared" si="212"/>
        <v>0</v>
      </c>
      <c r="N1279" s="13" t="s">
        <v>71</v>
      </c>
    </row>
    <row r="1280" spans="1:14">
      <c r="A1280" s="215">
        <v>10</v>
      </c>
      <c r="B1280" s="5"/>
      <c r="C1280" s="5" t="s">
        <v>190</v>
      </c>
      <c r="D1280" s="5" t="s">
        <v>20</v>
      </c>
      <c r="E1280" s="5" t="s">
        <v>173</v>
      </c>
      <c r="F1280" s="113" t="s">
        <v>75</v>
      </c>
      <c r="G1280" s="12">
        <v>1</v>
      </c>
      <c r="H1280" s="13" t="s">
        <v>74</v>
      </c>
      <c r="I1280" s="12">
        <f>G1280*7</f>
        <v>7</v>
      </c>
      <c r="J1280" s="13" t="s">
        <v>72</v>
      </c>
      <c r="K1280" s="30">
        <f t="shared" si="211"/>
        <v>2.31</v>
      </c>
      <c r="L1280" s="30" t="s">
        <v>103</v>
      </c>
      <c r="M1280" s="15">
        <f t="shared" si="212"/>
        <v>2310</v>
      </c>
      <c r="N1280" s="13" t="s">
        <v>71</v>
      </c>
    </row>
    <row r="1281" spans="1:14">
      <c r="A1281" s="215">
        <v>11</v>
      </c>
      <c r="B1281" s="5"/>
      <c r="C1281" s="5" t="s">
        <v>34</v>
      </c>
      <c r="D1281" s="5" t="s">
        <v>134</v>
      </c>
      <c r="E1281" s="5" t="s">
        <v>173</v>
      </c>
      <c r="F1281" s="12" t="s">
        <v>1501</v>
      </c>
      <c r="G1281" s="12">
        <v>0</v>
      </c>
      <c r="H1281" s="13" t="s">
        <v>74</v>
      </c>
      <c r="I1281" s="12">
        <f>G1281*7</f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215">
        <v>12</v>
      </c>
      <c r="B1282" s="5"/>
      <c r="C1282" s="5" t="s">
        <v>23</v>
      </c>
      <c r="D1282" s="5" t="s">
        <v>136</v>
      </c>
      <c r="E1282" s="5" t="s">
        <v>12</v>
      </c>
      <c r="F1282" s="5" t="s">
        <v>2681</v>
      </c>
      <c r="G1282" s="12">
        <v>1</v>
      </c>
      <c r="H1282" s="13" t="s">
        <v>74</v>
      </c>
      <c r="I1282" s="12">
        <f t="shared" ref="I1282:I1291" si="214">G1282*1</f>
        <v>1</v>
      </c>
      <c r="J1282" s="13" t="s">
        <v>72</v>
      </c>
      <c r="K1282" s="30">
        <f t="shared" si="211"/>
        <v>0.33</v>
      </c>
      <c r="L1282" s="30" t="s">
        <v>103</v>
      </c>
      <c r="M1282" s="15">
        <f t="shared" si="212"/>
        <v>330</v>
      </c>
      <c r="N1282" s="13" t="s">
        <v>71</v>
      </c>
    </row>
    <row r="1283" spans="1:14">
      <c r="A1283" s="215">
        <v>13</v>
      </c>
      <c r="B1283" s="5"/>
      <c r="C1283" s="5" t="s">
        <v>90</v>
      </c>
      <c r="D1283" s="5" t="s">
        <v>91</v>
      </c>
      <c r="E1283" s="5" t="s">
        <v>12</v>
      </c>
      <c r="F1283" s="12" t="s">
        <v>1342</v>
      </c>
      <c r="G1283" s="12">
        <v>0</v>
      </c>
      <c r="H1283" s="13" t="s">
        <v>74</v>
      </c>
      <c r="I1283" s="12">
        <f t="shared" si="214"/>
        <v>0</v>
      </c>
      <c r="J1283" s="13" t="s">
        <v>72</v>
      </c>
      <c r="K1283" s="30">
        <f t="shared" si="211"/>
        <v>0</v>
      </c>
      <c r="L1283" s="30" t="s">
        <v>103</v>
      </c>
      <c r="M1283" s="15">
        <f t="shared" si="212"/>
        <v>0</v>
      </c>
      <c r="N1283" s="13" t="s">
        <v>71</v>
      </c>
    </row>
    <row r="1284" spans="1:14">
      <c r="A1284" s="215">
        <v>14</v>
      </c>
      <c r="B1284" s="5"/>
      <c r="C1284" s="5" t="s">
        <v>81</v>
      </c>
      <c r="D1284" s="5" t="s">
        <v>82</v>
      </c>
      <c r="E1284" s="5" t="s">
        <v>12</v>
      </c>
      <c r="F1284" s="12" t="s">
        <v>2152</v>
      </c>
      <c r="G1284" s="12">
        <v>1</v>
      </c>
      <c r="H1284" s="13" t="s">
        <v>74</v>
      </c>
      <c r="I1284" s="12">
        <f t="shared" si="214"/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215">
        <v>15</v>
      </c>
      <c r="B1285" s="5"/>
      <c r="C1285" s="5" t="s">
        <v>11</v>
      </c>
      <c r="D1285" s="5" t="s">
        <v>13</v>
      </c>
      <c r="E1285" s="5" t="s">
        <v>12</v>
      </c>
      <c r="F1285" s="113" t="s">
        <v>2195</v>
      </c>
      <c r="G1285" s="12">
        <v>1</v>
      </c>
      <c r="H1285" s="13" t="s">
        <v>74</v>
      </c>
      <c r="I1285" s="12">
        <f t="shared" si="214"/>
        <v>1</v>
      </c>
      <c r="J1285" s="13" t="s">
        <v>72</v>
      </c>
      <c r="K1285" s="30">
        <f t="shared" si="211"/>
        <v>0.33</v>
      </c>
      <c r="L1285" s="30" t="s">
        <v>103</v>
      </c>
      <c r="M1285" s="15">
        <f t="shared" si="212"/>
        <v>330</v>
      </c>
      <c r="N1285" s="13" t="s">
        <v>71</v>
      </c>
    </row>
    <row r="1286" spans="1:14">
      <c r="A1286" s="215">
        <v>16</v>
      </c>
      <c r="B1286" s="5"/>
      <c r="C1286" s="5" t="s">
        <v>28</v>
      </c>
      <c r="D1286" s="5" t="s">
        <v>27</v>
      </c>
      <c r="E1286" s="5" t="s">
        <v>12</v>
      </c>
      <c r="F1286" s="12" t="s">
        <v>1913</v>
      </c>
      <c r="G1286" s="12">
        <v>1</v>
      </c>
      <c r="H1286" s="13" t="s">
        <v>74</v>
      </c>
      <c r="I1286" s="12">
        <f t="shared" si="214"/>
        <v>1</v>
      </c>
      <c r="J1286" s="13" t="s">
        <v>72</v>
      </c>
      <c r="K1286" s="30">
        <f t="shared" si="211"/>
        <v>0.33</v>
      </c>
      <c r="L1286" s="30" t="s">
        <v>103</v>
      </c>
      <c r="M1286" s="15">
        <f t="shared" si="212"/>
        <v>330</v>
      </c>
      <c r="N1286" s="13" t="s">
        <v>71</v>
      </c>
    </row>
    <row r="1287" spans="1:14">
      <c r="A1287" s="215">
        <v>17</v>
      </c>
      <c r="B1287" s="5"/>
      <c r="C1287" s="102" t="s">
        <v>30</v>
      </c>
      <c r="D1287" s="102" t="s">
        <v>29</v>
      </c>
      <c r="E1287" s="102" t="s">
        <v>12</v>
      </c>
      <c r="F1287" s="133" t="s">
        <v>2683</v>
      </c>
      <c r="G1287" s="133">
        <v>3</v>
      </c>
      <c r="H1287" s="134" t="s">
        <v>74</v>
      </c>
      <c r="I1287" s="133">
        <f t="shared" si="214"/>
        <v>3</v>
      </c>
      <c r="J1287" s="134" t="s">
        <v>72</v>
      </c>
      <c r="K1287" s="135">
        <f t="shared" si="211"/>
        <v>0.99</v>
      </c>
      <c r="L1287" s="135" t="s">
        <v>103</v>
      </c>
      <c r="M1287" s="136">
        <f t="shared" si="212"/>
        <v>990</v>
      </c>
      <c r="N1287" s="134" t="s">
        <v>71</v>
      </c>
    </row>
    <row r="1288" spans="1:14">
      <c r="A1288" s="215">
        <v>18</v>
      </c>
      <c r="B1288" s="5"/>
      <c r="C1288" s="5" t="s">
        <v>32</v>
      </c>
      <c r="D1288" s="5" t="s">
        <v>33</v>
      </c>
      <c r="E1288" s="5" t="s">
        <v>12</v>
      </c>
      <c r="F1288" s="113" t="s">
        <v>75</v>
      </c>
      <c r="G1288" s="12">
        <v>0</v>
      </c>
      <c r="H1288" s="13" t="s">
        <v>74</v>
      </c>
      <c r="I1288" s="12">
        <f t="shared" si="214"/>
        <v>0</v>
      </c>
      <c r="J1288" s="13" t="s">
        <v>72</v>
      </c>
      <c r="K1288" s="30">
        <f t="shared" si="211"/>
        <v>0</v>
      </c>
      <c r="L1288" s="30" t="s">
        <v>103</v>
      </c>
      <c r="M1288" s="15">
        <f t="shared" si="212"/>
        <v>0</v>
      </c>
      <c r="N1288" s="13" t="s">
        <v>71</v>
      </c>
    </row>
    <row r="1289" spans="1:14">
      <c r="A1289" s="215">
        <v>19</v>
      </c>
      <c r="B1289" s="5"/>
      <c r="C1289" s="5" t="s">
        <v>38</v>
      </c>
      <c r="D1289" s="5" t="s">
        <v>37</v>
      </c>
      <c r="E1289" s="5" t="s">
        <v>12</v>
      </c>
      <c r="F1289" s="12" t="s">
        <v>2682</v>
      </c>
      <c r="G1289" s="12">
        <v>1</v>
      </c>
      <c r="H1289" s="13" t="s">
        <v>74</v>
      </c>
      <c r="I1289" s="12">
        <f t="shared" si="214"/>
        <v>1</v>
      </c>
      <c r="J1289" s="13" t="s">
        <v>72</v>
      </c>
      <c r="K1289" s="30">
        <f t="shared" si="211"/>
        <v>0.33</v>
      </c>
      <c r="L1289" s="30" t="s">
        <v>103</v>
      </c>
      <c r="M1289" s="15">
        <f t="shared" si="212"/>
        <v>330</v>
      </c>
      <c r="N1289" s="13" t="s">
        <v>71</v>
      </c>
    </row>
    <row r="1290" spans="1:14">
      <c r="A1290" s="215">
        <v>20</v>
      </c>
      <c r="B1290" s="5"/>
      <c r="C1290" s="5" t="s">
        <v>40</v>
      </c>
      <c r="D1290" s="5" t="s">
        <v>39</v>
      </c>
      <c r="E1290" s="5" t="s">
        <v>12</v>
      </c>
      <c r="F1290" s="12" t="s">
        <v>2483</v>
      </c>
      <c r="G1290" s="12">
        <v>3</v>
      </c>
      <c r="H1290" s="13" t="s">
        <v>74</v>
      </c>
      <c r="I1290" s="12">
        <f t="shared" si="214"/>
        <v>3</v>
      </c>
      <c r="J1290" s="13" t="s">
        <v>72</v>
      </c>
      <c r="K1290" s="30">
        <f t="shared" si="211"/>
        <v>0.99</v>
      </c>
      <c r="L1290" s="30" t="s">
        <v>103</v>
      </c>
      <c r="M1290" s="15">
        <f t="shared" si="212"/>
        <v>990</v>
      </c>
      <c r="N1290" s="13" t="s">
        <v>71</v>
      </c>
    </row>
    <row r="1291" spans="1:14">
      <c r="A1291" s="215">
        <v>21</v>
      </c>
      <c r="B1291" s="5"/>
      <c r="C1291" s="5" t="s">
        <v>52</v>
      </c>
      <c r="D1291" s="5" t="s">
        <v>79</v>
      </c>
      <c r="E1291" s="5" t="s">
        <v>12</v>
      </c>
      <c r="F1291" s="12" t="s">
        <v>1962</v>
      </c>
      <c r="G1291" s="12">
        <v>1</v>
      </c>
      <c r="H1291" s="13" t="s">
        <v>74</v>
      </c>
      <c r="I1291" s="12">
        <f t="shared" si="214"/>
        <v>1</v>
      </c>
      <c r="J1291" s="13" t="s">
        <v>72</v>
      </c>
      <c r="K1291" s="30">
        <f t="shared" si="211"/>
        <v>0.33</v>
      </c>
      <c r="L1291" s="30" t="s">
        <v>103</v>
      </c>
      <c r="M1291" s="15">
        <f t="shared" si="212"/>
        <v>330</v>
      </c>
      <c r="N1291" s="13" t="s">
        <v>71</v>
      </c>
    </row>
    <row r="1292" spans="1:14">
      <c r="A1292" s="215">
        <v>22</v>
      </c>
      <c r="B1292" s="5"/>
      <c r="C1292" s="102" t="s">
        <v>45</v>
      </c>
      <c r="D1292" s="102" t="s">
        <v>44</v>
      </c>
      <c r="E1292" s="102" t="s">
        <v>43</v>
      </c>
      <c r="F1292" s="119" t="s">
        <v>2484</v>
      </c>
      <c r="G1292" s="133">
        <v>3</v>
      </c>
      <c r="H1292" s="134" t="s">
        <v>74</v>
      </c>
      <c r="I1292" s="133">
        <f>G1292*1.5</f>
        <v>4.5</v>
      </c>
      <c r="J1292" s="134" t="s">
        <v>72</v>
      </c>
      <c r="K1292" s="135">
        <f t="shared" si="211"/>
        <v>1.4850000000000001</v>
      </c>
      <c r="L1292" s="135" t="s">
        <v>103</v>
      </c>
      <c r="M1292" s="136">
        <f t="shared" si="212"/>
        <v>1485</v>
      </c>
      <c r="N1292" s="134" t="s">
        <v>71</v>
      </c>
    </row>
    <row r="1293" spans="1:14">
      <c r="A1293" s="215">
        <v>23</v>
      </c>
      <c r="B1293" s="5"/>
      <c r="C1293" s="5" t="s">
        <v>1390</v>
      </c>
      <c r="D1293" s="5" t="s">
        <v>46</v>
      </c>
      <c r="E1293" s="5" t="s">
        <v>43</v>
      </c>
      <c r="F1293" s="12" t="s">
        <v>1406</v>
      </c>
      <c r="G1293" s="12">
        <v>0</v>
      </c>
      <c r="H1293" s="13" t="s">
        <v>74</v>
      </c>
      <c r="I1293" s="12">
        <f>G1293*1.5</f>
        <v>0</v>
      </c>
      <c r="J1293" s="13" t="s">
        <v>72</v>
      </c>
      <c r="K1293" s="30">
        <f t="shared" si="211"/>
        <v>0</v>
      </c>
      <c r="L1293" s="30" t="s">
        <v>103</v>
      </c>
      <c r="M1293" s="15">
        <f t="shared" si="212"/>
        <v>0</v>
      </c>
      <c r="N1293" s="13" t="s">
        <v>71</v>
      </c>
    </row>
    <row r="1294" spans="1:14">
      <c r="A1294" s="215">
        <v>24</v>
      </c>
      <c r="B1294" s="5"/>
      <c r="C1294" s="5" t="s">
        <v>42</v>
      </c>
      <c r="D1294" s="5" t="s">
        <v>41</v>
      </c>
      <c r="E1294" s="5" t="s">
        <v>43</v>
      </c>
      <c r="F1294" s="12" t="s">
        <v>2200</v>
      </c>
      <c r="G1294" s="12">
        <v>1</v>
      </c>
      <c r="H1294" s="13" t="s">
        <v>74</v>
      </c>
      <c r="I1294" s="12">
        <f>G1294*1.5</f>
        <v>1.5</v>
      </c>
      <c r="J1294" s="13" t="s">
        <v>72</v>
      </c>
      <c r="K1294" s="30">
        <f t="shared" si="211"/>
        <v>0.495</v>
      </c>
      <c r="L1294" s="30" t="s">
        <v>103</v>
      </c>
      <c r="M1294" s="15">
        <f t="shared" si="212"/>
        <v>495</v>
      </c>
      <c r="N1294" s="13" t="s">
        <v>71</v>
      </c>
    </row>
    <row r="1295" spans="1:14">
      <c r="A1295" s="215">
        <v>25</v>
      </c>
      <c r="B1295" s="5"/>
      <c r="C1295" s="5" t="s">
        <v>78</v>
      </c>
      <c r="D1295" s="5"/>
      <c r="E1295" s="5" t="s">
        <v>43</v>
      </c>
      <c r="F1295" s="12" t="s">
        <v>2261</v>
      </c>
      <c r="G1295" s="12">
        <v>1</v>
      </c>
      <c r="H1295" s="13" t="s">
        <v>74</v>
      </c>
      <c r="I1295" s="12">
        <f>G1295*4</f>
        <v>4</v>
      </c>
      <c r="J1295" s="13" t="s">
        <v>72</v>
      </c>
      <c r="K1295" s="30">
        <f t="shared" si="211"/>
        <v>1.32</v>
      </c>
      <c r="L1295" s="30" t="s">
        <v>103</v>
      </c>
      <c r="M1295" s="15">
        <f t="shared" si="212"/>
        <v>1320</v>
      </c>
      <c r="N1295" s="13" t="s">
        <v>71</v>
      </c>
    </row>
    <row r="1296" spans="1:14">
      <c r="A1296" s="215">
        <v>26</v>
      </c>
      <c r="B1296" s="5"/>
      <c r="C1296" s="5" t="s">
        <v>1931</v>
      </c>
      <c r="D1296" s="5"/>
      <c r="E1296" s="5" t="s">
        <v>12</v>
      </c>
      <c r="F1296" s="12" t="s">
        <v>990</v>
      </c>
      <c r="G1296" s="12">
        <v>1</v>
      </c>
      <c r="H1296" s="13" t="s">
        <v>74</v>
      </c>
      <c r="I1296" s="12">
        <f t="shared" ref="I1296" si="215">G1296*1.5</f>
        <v>1.5</v>
      </c>
      <c r="J1296" s="13" t="s">
        <v>72</v>
      </c>
      <c r="K1296" s="30">
        <f t="shared" si="211"/>
        <v>0.495</v>
      </c>
      <c r="L1296" s="30" t="s">
        <v>103</v>
      </c>
      <c r="M1296" s="15">
        <f t="shared" si="212"/>
        <v>495</v>
      </c>
      <c r="N1296" s="13" t="s">
        <v>71</v>
      </c>
    </row>
    <row r="1297" spans="1:14">
      <c r="A1297" s="215">
        <v>27</v>
      </c>
      <c r="B1297" s="5"/>
      <c r="C1297" s="5" t="s">
        <v>1919</v>
      </c>
      <c r="D1297" s="5"/>
      <c r="E1297" s="5" t="s">
        <v>12</v>
      </c>
      <c r="F1297" s="12" t="s">
        <v>505</v>
      </c>
      <c r="G1297" s="12">
        <v>1</v>
      </c>
      <c r="H1297" s="13" t="s">
        <v>74</v>
      </c>
      <c r="I1297" s="12">
        <f>G1297*1</f>
        <v>1</v>
      </c>
      <c r="J1297" s="13" t="s">
        <v>72</v>
      </c>
      <c r="K1297" s="30">
        <f t="shared" si="211"/>
        <v>0.33</v>
      </c>
      <c r="L1297" s="30" t="s">
        <v>103</v>
      </c>
      <c r="M1297" s="15">
        <f t="shared" si="212"/>
        <v>330</v>
      </c>
      <c r="N1297" s="13" t="s">
        <v>71</v>
      </c>
    </row>
    <row r="1298" spans="1:14">
      <c r="A1298" s="215">
        <v>28</v>
      </c>
      <c r="B1298" s="5"/>
      <c r="C1298" s="5" t="s">
        <v>1929</v>
      </c>
      <c r="D1298" s="5"/>
      <c r="E1298" s="5" t="s">
        <v>12</v>
      </c>
      <c r="F1298" s="12" t="s">
        <v>2485</v>
      </c>
      <c r="G1298" s="12">
        <v>1</v>
      </c>
      <c r="H1298" s="13" t="s">
        <v>74</v>
      </c>
      <c r="I1298" s="12">
        <f>G1298*1</f>
        <v>1</v>
      </c>
      <c r="J1298" s="13" t="s">
        <v>72</v>
      </c>
      <c r="K1298" s="30">
        <f t="shared" si="211"/>
        <v>0.33</v>
      </c>
      <c r="L1298" s="30" t="s">
        <v>103</v>
      </c>
      <c r="M1298" s="15">
        <f t="shared" si="212"/>
        <v>330</v>
      </c>
      <c r="N1298" s="13" t="s">
        <v>71</v>
      </c>
    </row>
    <row r="1299" spans="1:14">
      <c r="A1299" s="215">
        <v>29</v>
      </c>
      <c r="B1299" s="5"/>
      <c r="C1299" s="5" t="s">
        <v>1114</v>
      </c>
      <c r="D1299" s="5"/>
      <c r="E1299" s="5" t="s">
        <v>12</v>
      </c>
      <c r="F1299" s="103" t="s">
        <v>322</v>
      </c>
      <c r="G1299" s="12">
        <v>0</v>
      </c>
      <c r="H1299" s="13" t="s">
        <v>74</v>
      </c>
      <c r="I1299" s="12">
        <f>G1299*1</f>
        <v>0</v>
      </c>
      <c r="J1299" s="13" t="s">
        <v>72</v>
      </c>
      <c r="K1299" s="30">
        <f t="shared" si="211"/>
        <v>0</v>
      </c>
      <c r="L1299" s="30" t="s">
        <v>103</v>
      </c>
      <c r="M1299" s="15">
        <f t="shared" si="212"/>
        <v>0</v>
      </c>
      <c r="N1299" s="13" t="s">
        <v>71</v>
      </c>
    </row>
    <row r="1300" spans="1:14">
      <c r="A1300" s="215">
        <v>30</v>
      </c>
      <c r="B1300" s="5"/>
      <c r="C1300" s="5" t="s">
        <v>126</v>
      </c>
      <c r="D1300" s="5"/>
      <c r="E1300" s="5" t="s">
        <v>43</v>
      </c>
      <c r="F1300" s="12" t="s">
        <v>271</v>
      </c>
      <c r="G1300" s="12">
        <v>2</v>
      </c>
      <c r="H1300" s="13" t="s">
        <v>74</v>
      </c>
      <c r="I1300" s="12">
        <f t="shared" ref="I1300" si="216">G1300*4</f>
        <v>8</v>
      </c>
      <c r="J1300" s="13" t="s">
        <v>72</v>
      </c>
      <c r="K1300" s="30">
        <f t="shared" si="211"/>
        <v>2.64</v>
      </c>
      <c r="L1300" s="30" t="s">
        <v>103</v>
      </c>
      <c r="M1300" s="15">
        <f t="shared" si="212"/>
        <v>2640</v>
      </c>
      <c r="N1300" s="13" t="s">
        <v>71</v>
      </c>
    </row>
    <row r="1301" spans="1:14">
      <c r="A1301" s="215">
        <v>31</v>
      </c>
      <c r="B1301" s="5"/>
      <c r="C1301" s="5" t="s">
        <v>893</v>
      </c>
      <c r="D1301" s="5"/>
      <c r="E1301" s="5" t="s">
        <v>12</v>
      </c>
      <c r="F1301" s="12" t="s">
        <v>220</v>
      </c>
      <c r="G1301" s="12">
        <v>1</v>
      </c>
      <c r="H1301" s="13" t="s">
        <v>74</v>
      </c>
      <c r="I1301" s="12">
        <f>G1301*1</f>
        <v>1</v>
      </c>
      <c r="J1301" s="13" t="s">
        <v>72</v>
      </c>
      <c r="K1301" s="30">
        <f t="shared" si="211"/>
        <v>0.33</v>
      </c>
      <c r="L1301" s="30" t="s">
        <v>103</v>
      </c>
      <c r="M1301" s="15">
        <f t="shared" si="212"/>
        <v>330</v>
      </c>
      <c r="N1301" s="13" t="s">
        <v>71</v>
      </c>
    </row>
    <row r="1302" spans="1:14">
      <c r="A1302" s="215">
        <v>32</v>
      </c>
      <c r="B1302" s="5"/>
      <c r="C1302" s="5" t="s">
        <v>1193</v>
      </c>
      <c r="D1302" s="5"/>
      <c r="E1302" s="5" t="s">
        <v>43</v>
      </c>
      <c r="F1302" s="12" t="s">
        <v>218</v>
      </c>
      <c r="G1302" s="12">
        <v>0</v>
      </c>
      <c r="H1302" s="13" t="s">
        <v>74</v>
      </c>
      <c r="I1302" s="12">
        <f>G1302*1</f>
        <v>0</v>
      </c>
      <c r="J1302" s="13" t="s">
        <v>72</v>
      </c>
      <c r="K1302" s="30">
        <f t="shared" si="211"/>
        <v>0</v>
      </c>
      <c r="L1302" s="30" t="s">
        <v>103</v>
      </c>
      <c r="M1302" s="15">
        <f t="shared" si="212"/>
        <v>0</v>
      </c>
      <c r="N1302" s="13" t="s">
        <v>71</v>
      </c>
    </row>
    <row r="1303" spans="1:14">
      <c r="A1303" s="215">
        <v>33</v>
      </c>
      <c r="B1303" s="5"/>
      <c r="C1303" s="5" t="s">
        <v>686</v>
      </c>
      <c r="D1303" s="5"/>
      <c r="E1303" s="5" t="s">
        <v>12</v>
      </c>
      <c r="F1303" s="12" t="s">
        <v>2038</v>
      </c>
      <c r="G1303" s="12">
        <v>4</v>
      </c>
      <c r="H1303" s="13" t="s">
        <v>74</v>
      </c>
      <c r="I1303" s="12">
        <f>G1303*1.5</f>
        <v>6</v>
      </c>
      <c r="J1303" s="13" t="s">
        <v>72</v>
      </c>
      <c r="K1303" s="30">
        <f t="shared" si="211"/>
        <v>1.98</v>
      </c>
      <c r="L1303" s="30" t="s">
        <v>103</v>
      </c>
      <c r="M1303" s="15">
        <f t="shared" si="212"/>
        <v>1980</v>
      </c>
      <c r="N1303" s="13" t="s">
        <v>71</v>
      </c>
    </row>
    <row r="1304" spans="1:14">
      <c r="A1304" s="215">
        <v>34</v>
      </c>
      <c r="B1304" s="5"/>
      <c r="C1304" s="5" t="s">
        <v>1929</v>
      </c>
      <c r="D1304" s="5"/>
      <c r="E1304" s="5" t="s">
        <v>12</v>
      </c>
      <c r="F1304" s="12" t="s">
        <v>1930</v>
      </c>
      <c r="G1304" s="12">
        <v>1</v>
      </c>
      <c r="H1304" s="13" t="s">
        <v>74</v>
      </c>
      <c r="I1304" s="12">
        <f>G1304*1</f>
        <v>1</v>
      </c>
      <c r="J1304" s="13" t="s">
        <v>72</v>
      </c>
      <c r="K1304" s="30">
        <f t="shared" si="211"/>
        <v>0.33</v>
      </c>
      <c r="L1304" s="30" t="s">
        <v>103</v>
      </c>
      <c r="M1304" s="15">
        <f t="shared" si="212"/>
        <v>330</v>
      </c>
      <c r="N1304" s="13" t="s">
        <v>71</v>
      </c>
    </row>
    <row r="1305" spans="1:14">
      <c r="A1305" s="215">
        <v>35</v>
      </c>
      <c r="B1305" s="5"/>
      <c r="C1305" s="5" t="s">
        <v>52</v>
      </c>
      <c r="D1305" s="5"/>
      <c r="E1305" s="5" t="s">
        <v>12</v>
      </c>
      <c r="F1305" s="5" t="s">
        <v>971</v>
      </c>
      <c r="G1305" s="30">
        <v>3</v>
      </c>
      <c r="H1305" s="13" t="s">
        <v>74</v>
      </c>
      <c r="I1305" s="12">
        <f>G1305*1</f>
        <v>3</v>
      </c>
      <c r="J1305" s="13" t="s">
        <v>72</v>
      </c>
      <c r="K1305" s="30">
        <f t="shared" si="211"/>
        <v>0.99</v>
      </c>
      <c r="L1305" s="30" t="s">
        <v>103</v>
      </c>
      <c r="M1305" s="15">
        <f t="shared" si="212"/>
        <v>990</v>
      </c>
      <c r="N1305" s="13" t="s">
        <v>71</v>
      </c>
    </row>
    <row r="1306" spans="1:14">
      <c r="A1306" s="215">
        <v>36</v>
      </c>
      <c r="B1306" s="5"/>
      <c r="C1306" s="5" t="s">
        <v>1916</v>
      </c>
      <c r="D1306" s="5"/>
      <c r="E1306" s="5" t="s">
        <v>43</v>
      </c>
      <c r="F1306" s="5" t="s">
        <v>1917</v>
      </c>
      <c r="G1306" s="30">
        <v>1</v>
      </c>
      <c r="H1306" s="13" t="s">
        <v>74</v>
      </c>
      <c r="I1306" s="12">
        <f>G1306*1</f>
        <v>1</v>
      </c>
      <c r="J1306" s="13" t="s">
        <v>72</v>
      </c>
      <c r="K1306" s="30">
        <f t="shared" si="211"/>
        <v>0.33</v>
      </c>
      <c r="L1306" s="30" t="s">
        <v>103</v>
      </c>
      <c r="M1306" s="15">
        <f t="shared" si="212"/>
        <v>330</v>
      </c>
      <c r="N1306" s="13" t="s">
        <v>71</v>
      </c>
    </row>
    <row r="1307" spans="1:14">
      <c r="A1307" s="215">
        <v>37</v>
      </c>
      <c r="B1307" s="5"/>
      <c r="C1307" s="5" t="s">
        <v>49</v>
      </c>
      <c r="D1307" s="5" t="s">
        <v>48</v>
      </c>
      <c r="E1307" s="5" t="s">
        <v>1369</v>
      </c>
      <c r="F1307" s="5" t="s">
        <v>1370</v>
      </c>
      <c r="G1307" s="12">
        <v>0</v>
      </c>
      <c r="H1307" s="13" t="s">
        <v>74</v>
      </c>
      <c r="I1307" s="12">
        <v>4</v>
      </c>
      <c r="J1307" s="13" t="s">
        <v>72</v>
      </c>
      <c r="K1307" s="12">
        <f t="shared" si="211"/>
        <v>1.32</v>
      </c>
      <c r="L1307" s="13" t="s">
        <v>103</v>
      </c>
      <c r="M1307" s="12">
        <f t="shared" si="212"/>
        <v>1320</v>
      </c>
      <c r="N1307" s="13" t="s">
        <v>71</v>
      </c>
    </row>
    <row r="1308" spans="1:14">
      <c r="A1308" s="215">
        <v>38</v>
      </c>
      <c r="B1308" s="5"/>
      <c r="C1308" s="102" t="s">
        <v>1371</v>
      </c>
      <c r="D1308" s="102" t="s">
        <v>25</v>
      </c>
      <c r="E1308" s="102" t="s">
        <v>1372</v>
      </c>
      <c r="F1308" s="160" t="s">
        <v>1375</v>
      </c>
      <c r="G1308" s="140">
        <v>0</v>
      </c>
      <c r="H1308" s="141" t="s">
        <v>74</v>
      </c>
      <c r="I1308" s="140">
        <v>7</v>
      </c>
      <c r="J1308" s="141" t="s">
        <v>72</v>
      </c>
      <c r="K1308" s="142" t="s">
        <v>1373</v>
      </c>
      <c r="L1308" s="141" t="s">
        <v>103</v>
      </c>
      <c r="M1308" s="142" t="s">
        <v>1374</v>
      </c>
      <c r="N1308" s="141" t="s">
        <v>71</v>
      </c>
    </row>
    <row r="1309" spans="1:14">
      <c r="A1309" s="281" t="s">
        <v>54</v>
      </c>
      <c r="B1309" s="282"/>
      <c r="C1309" s="282"/>
      <c r="D1309" s="282"/>
      <c r="E1309" s="283"/>
      <c r="F1309" s="214"/>
      <c r="G1309" s="12">
        <f>SUM(G1271:G1308)</f>
        <v>60</v>
      </c>
      <c r="H1309" s="13" t="s">
        <v>74</v>
      </c>
      <c r="I1309" s="12">
        <f>SUM(I1271:I1307)</f>
        <v>218.5</v>
      </c>
      <c r="J1309" s="13" t="s">
        <v>72</v>
      </c>
      <c r="K1309" s="30">
        <f>I1309*0.33</f>
        <v>72.105000000000004</v>
      </c>
      <c r="L1309" s="30" t="s">
        <v>103</v>
      </c>
      <c r="M1309" s="34">
        <f>SUM(M1271:M1307)</f>
        <v>72105</v>
      </c>
      <c r="N1309" s="13" t="s">
        <v>71</v>
      </c>
    </row>
  </sheetData>
  <mergeCells count="341">
    <mergeCell ref="G1269:H1270"/>
    <mergeCell ref="I1269:J1270"/>
    <mergeCell ref="K1269:L1270"/>
    <mergeCell ref="M1269:N1270"/>
    <mergeCell ref="A1309:E1309"/>
    <mergeCell ref="A1269:A1270"/>
    <mergeCell ref="B1269:B1270"/>
    <mergeCell ref="C1269:C1270"/>
    <mergeCell ref="D1269:D1270"/>
    <mergeCell ref="E1269:E1270"/>
    <mergeCell ref="F1269:F1270"/>
    <mergeCell ref="F1227:F1228"/>
    <mergeCell ref="G1227:H1228"/>
    <mergeCell ref="I1227:J1228"/>
    <mergeCell ref="K1227:L1228"/>
    <mergeCell ref="M1227:N1228"/>
    <mergeCell ref="A1267:E1267"/>
    <mergeCell ref="G1185:H1186"/>
    <mergeCell ref="I1185:J1186"/>
    <mergeCell ref="K1185:L1186"/>
    <mergeCell ref="M1185:N1186"/>
    <mergeCell ref="A1225:E1225"/>
    <mergeCell ref="A1227:A1228"/>
    <mergeCell ref="B1227:B1228"/>
    <mergeCell ref="C1227:C1228"/>
    <mergeCell ref="D1227:D1228"/>
    <mergeCell ref="E1227:E1228"/>
    <mergeCell ref="A1185:A1186"/>
    <mergeCell ref="B1185:B1186"/>
    <mergeCell ref="C1185:C1186"/>
    <mergeCell ref="D1185:D1186"/>
    <mergeCell ref="E1185:E1186"/>
    <mergeCell ref="F1185:F1186"/>
    <mergeCell ref="F1143:F1144"/>
    <mergeCell ref="G1143:H1144"/>
    <mergeCell ref="I1143:J1144"/>
    <mergeCell ref="K1143:L1144"/>
    <mergeCell ref="M1143:N1144"/>
    <mergeCell ref="A1183:E1183"/>
    <mergeCell ref="G1101:H1102"/>
    <mergeCell ref="I1101:J1102"/>
    <mergeCell ref="K1101:L1102"/>
    <mergeCell ref="M1101:N1102"/>
    <mergeCell ref="A1141:E1141"/>
    <mergeCell ref="A1143:A1144"/>
    <mergeCell ref="B1143:B1144"/>
    <mergeCell ref="C1143:C1144"/>
    <mergeCell ref="D1143:D1144"/>
    <mergeCell ref="E1143:E1144"/>
    <mergeCell ref="A1101:A1102"/>
    <mergeCell ref="B1101:B1102"/>
    <mergeCell ref="C1101:C1102"/>
    <mergeCell ref="D1101:D1102"/>
    <mergeCell ref="E1101:E1102"/>
    <mergeCell ref="F1101:F1102"/>
    <mergeCell ref="F1059:F1060"/>
    <mergeCell ref="G1059:H1060"/>
    <mergeCell ref="I1059:J1060"/>
    <mergeCell ref="K1059:L1060"/>
    <mergeCell ref="M1059:N1060"/>
    <mergeCell ref="A1099:E1099"/>
    <mergeCell ref="G1017:H1018"/>
    <mergeCell ref="I1017:J1018"/>
    <mergeCell ref="K1017:L1018"/>
    <mergeCell ref="M1017:N1018"/>
    <mergeCell ref="A1057:E1057"/>
    <mergeCell ref="A1059:A1060"/>
    <mergeCell ref="B1059:B1060"/>
    <mergeCell ref="C1059:C1060"/>
    <mergeCell ref="D1059:D1060"/>
    <mergeCell ref="E1059:E1060"/>
    <mergeCell ref="A1017:A1018"/>
    <mergeCell ref="B1017:B1018"/>
    <mergeCell ref="C1017:C1018"/>
    <mergeCell ref="D1017:D1018"/>
    <mergeCell ref="E1017:E1018"/>
    <mergeCell ref="F1017:F1018"/>
    <mergeCell ref="F975:F976"/>
    <mergeCell ref="G975:H976"/>
    <mergeCell ref="I975:J976"/>
    <mergeCell ref="K975:L976"/>
    <mergeCell ref="M975:N976"/>
    <mergeCell ref="A1015:E1015"/>
    <mergeCell ref="G933:H934"/>
    <mergeCell ref="I933:J934"/>
    <mergeCell ref="K933:L934"/>
    <mergeCell ref="M933:N934"/>
    <mergeCell ref="A973:E973"/>
    <mergeCell ref="A975:A976"/>
    <mergeCell ref="B975:B976"/>
    <mergeCell ref="C975:C976"/>
    <mergeCell ref="D975:D976"/>
    <mergeCell ref="E975:E976"/>
    <mergeCell ref="A933:A934"/>
    <mergeCell ref="B933:B934"/>
    <mergeCell ref="C933:C934"/>
    <mergeCell ref="D933:D934"/>
    <mergeCell ref="E933:E934"/>
    <mergeCell ref="F933:F934"/>
    <mergeCell ref="F891:F892"/>
    <mergeCell ref="G891:H892"/>
    <mergeCell ref="I891:J892"/>
    <mergeCell ref="K891:L892"/>
    <mergeCell ref="M891:N892"/>
    <mergeCell ref="A931:E931"/>
    <mergeCell ref="G849:H850"/>
    <mergeCell ref="I849:J850"/>
    <mergeCell ref="K849:L850"/>
    <mergeCell ref="M849:N850"/>
    <mergeCell ref="A889:E889"/>
    <mergeCell ref="A891:A892"/>
    <mergeCell ref="B891:B892"/>
    <mergeCell ref="C891:C892"/>
    <mergeCell ref="D891:D892"/>
    <mergeCell ref="E891:E892"/>
    <mergeCell ref="A849:A850"/>
    <mergeCell ref="B849:B850"/>
    <mergeCell ref="C849:C850"/>
    <mergeCell ref="D849:D850"/>
    <mergeCell ref="E849:E850"/>
    <mergeCell ref="F849:F850"/>
    <mergeCell ref="F807:F808"/>
    <mergeCell ref="G807:H808"/>
    <mergeCell ref="I807:J808"/>
    <mergeCell ref="K807:L808"/>
    <mergeCell ref="M807:N808"/>
    <mergeCell ref="A847:E847"/>
    <mergeCell ref="G765:H766"/>
    <mergeCell ref="I765:J766"/>
    <mergeCell ref="K765:L766"/>
    <mergeCell ref="M765:N766"/>
    <mergeCell ref="A805:E805"/>
    <mergeCell ref="A807:A808"/>
    <mergeCell ref="B807:B808"/>
    <mergeCell ref="C807:C808"/>
    <mergeCell ref="D807:D808"/>
    <mergeCell ref="E807:E808"/>
    <mergeCell ref="A765:A766"/>
    <mergeCell ref="B765:B766"/>
    <mergeCell ref="C765:C766"/>
    <mergeCell ref="D765:D766"/>
    <mergeCell ref="E765:E766"/>
    <mergeCell ref="F765:F766"/>
    <mergeCell ref="F722:F723"/>
    <mergeCell ref="G722:H723"/>
    <mergeCell ref="I722:J723"/>
    <mergeCell ref="K722:L723"/>
    <mergeCell ref="M722:N723"/>
    <mergeCell ref="A762:E762"/>
    <mergeCell ref="G679:H680"/>
    <mergeCell ref="I679:J680"/>
    <mergeCell ref="K679:L680"/>
    <mergeCell ref="M679:N680"/>
    <mergeCell ref="A719:E719"/>
    <mergeCell ref="A722:A723"/>
    <mergeCell ref="B722:B723"/>
    <mergeCell ref="C722:C723"/>
    <mergeCell ref="D722:D723"/>
    <mergeCell ref="E722:E723"/>
    <mergeCell ref="A679:A680"/>
    <mergeCell ref="B679:B680"/>
    <mergeCell ref="C679:C680"/>
    <mergeCell ref="D679:D680"/>
    <mergeCell ref="E679:E680"/>
    <mergeCell ref="F679:F680"/>
    <mergeCell ref="F636:F637"/>
    <mergeCell ref="G636:H637"/>
    <mergeCell ref="I636:J637"/>
    <mergeCell ref="K636:L637"/>
    <mergeCell ref="M636:N637"/>
    <mergeCell ref="A676:E676"/>
    <mergeCell ref="G593:H594"/>
    <mergeCell ref="I593:J594"/>
    <mergeCell ref="K593:L594"/>
    <mergeCell ref="M593:N594"/>
    <mergeCell ref="A633:E633"/>
    <mergeCell ref="A636:A637"/>
    <mergeCell ref="B636:B637"/>
    <mergeCell ref="C636:C637"/>
    <mergeCell ref="D636:D637"/>
    <mergeCell ref="E636:E637"/>
    <mergeCell ref="A593:A594"/>
    <mergeCell ref="B593:B594"/>
    <mergeCell ref="C593:C594"/>
    <mergeCell ref="D593:D594"/>
    <mergeCell ref="E593:E594"/>
    <mergeCell ref="F593:F594"/>
    <mergeCell ref="F551:F552"/>
    <mergeCell ref="G551:H552"/>
    <mergeCell ref="I551:J552"/>
    <mergeCell ref="K551:L552"/>
    <mergeCell ref="M551:N552"/>
    <mergeCell ref="A591:E591"/>
    <mergeCell ref="G508:H509"/>
    <mergeCell ref="I508:J509"/>
    <mergeCell ref="K508:L509"/>
    <mergeCell ref="M508:N509"/>
    <mergeCell ref="A548:E548"/>
    <mergeCell ref="A551:A552"/>
    <mergeCell ref="B551:B552"/>
    <mergeCell ref="C551:C552"/>
    <mergeCell ref="D551:D552"/>
    <mergeCell ref="E551:E552"/>
    <mergeCell ref="A508:A509"/>
    <mergeCell ref="B508:B509"/>
    <mergeCell ref="C508:C509"/>
    <mergeCell ref="D508:D509"/>
    <mergeCell ref="E508:E509"/>
    <mergeCell ref="F508:F509"/>
    <mergeCell ref="F466:F467"/>
    <mergeCell ref="G466:H467"/>
    <mergeCell ref="I466:J467"/>
    <mergeCell ref="K466:L467"/>
    <mergeCell ref="M466:N467"/>
    <mergeCell ref="A506:E506"/>
    <mergeCell ref="G423:H424"/>
    <mergeCell ref="I423:J424"/>
    <mergeCell ref="K423:L424"/>
    <mergeCell ref="M423:N424"/>
    <mergeCell ref="A463:E463"/>
    <mergeCell ref="A466:A467"/>
    <mergeCell ref="B466:B467"/>
    <mergeCell ref="C466:C467"/>
    <mergeCell ref="D466:D467"/>
    <mergeCell ref="E466:E467"/>
    <mergeCell ref="A423:A424"/>
    <mergeCell ref="B423:B424"/>
    <mergeCell ref="C423:C424"/>
    <mergeCell ref="D423:D424"/>
    <mergeCell ref="E423:E424"/>
    <mergeCell ref="F423:F424"/>
    <mergeCell ref="F381:F382"/>
    <mergeCell ref="G381:H382"/>
    <mergeCell ref="I381:J382"/>
    <mergeCell ref="K381:L382"/>
    <mergeCell ref="M381:N382"/>
    <mergeCell ref="A421:E421"/>
    <mergeCell ref="G339:H340"/>
    <mergeCell ref="I339:J340"/>
    <mergeCell ref="K339:L340"/>
    <mergeCell ref="M339:N340"/>
    <mergeCell ref="A379:E379"/>
    <mergeCell ref="A381:A382"/>
    <mergeCell ref="B381:B382"/>
    <mergeCell ref="C381:C382"/>
    <mergeCell ref="D381:D382"/>
    <mergeCell ref="E381:E382"/>
    <mergeCell ref="A339:A340"/>
    <mergeCell ref="B339:B340"/>
    <mergeCell ref="C339:C340"/>
    <mergeCell ref="D339:D340"/>
    <mergeCell ref="E339:E340"/>
    <mergeCell ref="F339:F340"/>
    <mergeCell ref="F296:F297"/>
    <mergeCell ref="G296:H297"/>
    <mergeCell ref="I296:J297"/>
    <mergeCell ref="K296:L297"/>
    <mergeCell ref="M296:N297"/>
    <mergeCell ref="A336:E336"/>
    <mergeCell ref="G254:H255"/>
    <mergeCell ref="I254:J255"/>
    <mergeCell ref="K254:L255"/>
    <mergeCell ref="M254:N255"/>
    <mergeCell ref="A294:E294"/>
    <mergeCell ref="A296:A297"/>
    <mergeCell ref="B296:B297"/>
    <mergeCell ref="C296:C297"/>
    <mergeCell ref="D296:D297"/>
    <mergeCell ref="E296:E297"/>
    <mergeCell ref="A254:A255"/>
    <mergeCell ref="B254:B255"/>
    <mergeCell ref="C254:C255"/>
    <mergeCell ref="D254:D255"/>
    <mergeCell ref="E254:E255"/>
    <mergeCell ref="F254:F255"/>
    <mergeCell ref="F212:F213"/>
    <mergeCell ref="G212:H213"/>
    <mergeCell ref="I212:J213"/>
    <mergeCell ref="K212:L213"/>
    <mergeCell ref="M212:N213"/>
    <mergeCell ref="A252:E252"/>
    <mergeCell ref="G170:H171"/>
    <mergeCell ref="I170:J171"/>
    <mergeCell ref="K170:L171"/>
    <mergeCell ref="M170:N171"/>
    <mergeCell ref="A210:E210"/>
    <mergeCell ref="A212:A213"/>
    <mergeCell ref="B212:B213"/>
    <mergeCell ref="C212:C213"/>
    <mergeCell ref="D212:D213"/>
    <mergeCell ref="E212:E213"/>
    <mergeCell ref="A170:A171"/>
    <mergeCell ref="B170:B171"/>
    <mergeCell ref="C170:C171"/>
    <mergeCell ref="D170:D171"/>
    <mergeCell ref="E170:E171"/>
    <mergeCell ref="F170:F171"/>
    <mergeCell ref="F127:F128"/>
    <mergeCell ref="G127:H128"/>
    <mergeCell ref="I127:J128"/>
    <mergeCell ref="K127:L128"/>
    <mergeCell ref="M127:N128"/>
    <mergeCell ref="A167:E167"/>
    <mergeCell ref="G84:H85"/>
    <mergeCell ref="I84:J85"/>
    <mergeCell ref="K84:L85"/>
    <mergeCell ref="M84:N85"/>
    <mergeCell ref="A124:E124"/>
    <mergeCell ref="A127:A128"/>
    <mergeCell ref="B127:B128"/>
    <mergeCell ref="C127:C128"/>
    <mergeCell ref="D127:D128"/>
    <mergeCell ref="E127:E128"/>
    <mergeCell ref="A84:A85"/>
    <mergeCell ref="B84:B85"/>
    <mergeCell ref="C84:C85"/>
    <mergeCell ref="D84:D85"/>
    <mergeCell ref="E84:E85"/>
    <mergeCell ref="F84:F85"/>
    <mergeCell ref="F42:F43"/>
    <mergeCell ref="G42:H43"/>
    <mergeCell ref="I42:J43"/>
    <mergeCell ref="K42:L43"/>
    <mergeCell ref="M42:N43"/>
    <mergeCell ref="A82:E82"/>
    <mergeCell ref="G1:H2"/>
    <mergeCell ref="I1:J2"/>
    <mergeCell ref="K1:L2"/>
    <mergeCell ref="M1:N2"/>
    <mergeCell ref="A40:E40"/>
    <mergeCell ref="A42:A43"/>
    <mergeCell ref="B42:B43"/>
    <mergeCell ref="C42:C43"/>
    <mergeCell ref="D42:D43"/>
    <mergeCell ref="E42:E43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1233"/>
  <sheetViews>
    <sheetView view="pageBreakPreview" topLeftCell="A1174" zoomScale="98" zoomScaleSheetLayoutView="98" workbookViewId="0">
      <selection activeCell="O1107" sqref="A1107:XFD1107"/>
    </sheetView>
  </sheetViews>
  <sheetFormatPr defaultRowHeight="15"/>
  <cols>
    <col min="1" max="1" width="5.140625" customWidth="1"/>
    <col min="2" max="2" width="11.5703125" customWidth="1"/>
    <col min="3" max="3" width="11.7109375" customWidth="1"/>
    <col min="4" max="4" width="13.28515625" customWidth="1"/>
    <col min="5" max="5" width="12.85546875" customWidth="1"/>
    <col min="6" max="6" width="82.42578125" customWidth="1"/>
    <col min="7" max="7" width="6.85546875" customWidth="1"/>
    <col min="8" max="8" width="2.5703125" customWidth="1"/>
    <col min="9" max="9" width="4.140625" customWidth="1"/>
    <col min="10" max="10" width="3.85546875" customWidth="1"/>
    <col min="11" max="11" width="6.85546875" customWidth="1"/>
    <col min="12" max="12" width="3.85546875" customWidth="1"/>
    <col min="13" max="13" width="8.28515625" customWidth="1"/>
    <col min="14" max="14" width="3.85546875" customWidth="1"/>
  </cols>
  <sheetData>
    <row r="1" spans="1:14">
      <c r="A1" s="324" t="s">
        <v>1932</v>
      </c>
      <c r="B1" s="324" t="s">
        <v>0</v>
      </c>
      <c r="C1" s="324" t="s">
        <v>2</v>
      </c>
      <c r="D1" s="324" t="s">
        <v>4</v>
      </c>
      <c r="E1" s="324" t="s">
        <v>1</v>
      </c>
      <c r="F1" s="324" t="s">
        <v>280</v>
      </c>
      <c r="G1" s="326" t="s">
        <v>5</v>
      </c>
      <c r="H1" s="327"/>
      <c r="I1" s="326" t="s">
        <v>6</v>
      </c>
      <c r="J1" s="327"/>
      <c r="K1" s="326" t="s">
        <v>101</v>
      </c>
      <c r="L1" s="327"/>
      <c r="M1" s="326" t="s">
        <v>102</v>
      </c>
      <c r="N1" s="327"/>
    </row>
    <row r="2" spans="1:14">
      <c r="A2" s="325"/>
      <c r="B2" s="325"/>
      <c r="C2" s="325"/>
      <c r="D2" s="325"/>
      <c r="E2" s="325"/>
      <c r="F2" s="325"/>
      <c r="G2" s="328"/>
      <c r="H2" s="329"/>
      <c r="I2" s="328"/>
      <c r="J2" s="329"/>
      <c r="K2" s="328"/>
      <c r="L2" s="329"/>
      <c r="M2" s="328"/>
      <c r="N2" s="329"/>
    </row>
    <row r="3" spans="1:14">
      <c r="A3" s="163">
        <v>1</v>
      </c>
      <c r="B3" s="16" t="s">
        <v>2684</v>
      </c>
      <c r="C3" s="5" t="s">
        <v>3</v>
      </c>
      <c r="D3" s="5" t="s">
        <v>7</v>
      </c>
      <c r="E3" s="5" t="s">
        <v>8</v>
      </c>
      <c r="F3" s="12" t="s">
        <v>2488</v>
      </c>
      <c r="G3" s="12">
        <v>0</v>
      </c>
      <c r="H3" s="13" t="s">
        <v>74</v>
      </c>
      <c r="I3" s="12">
        <f t="shared" ref="I3:I5" si="0">G3*6</f>
        <v>0</v>
      </c>
      <c r="J3" s="13" t="s">
        <v>72</v>
      </c>
      <c r="K3" s="30">
        <f t="shared" ref="K3:K39" si="1">I3*0.33</f>
        <v>0</v>
      </c>
      <c r="L3" s="30" t="s">
        <v>103</v>
      </c>
      <c r="M3" s="15">
        <f t="shared" ref="M3:M39" si="2">K3*1000</f>
        <v>0</v>
      </c>
      <c r="N3" s="13" t="s">
        <v>71</v>
      </c>
    </row>
    <row r="4" spans="1:14">
      <c r="A4" s="163">
        <v>2</v>
      </c>
      <c r="B4" s="162" t="s">
        <v>2685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0</v>
      </c>
      <c r="H4" s="13" t="s">
        <v>74</v>
      </c>
      <c r="I4" s="12">
        <f t="shared" si="0"/>
        <v>0</v>
      </c>
      <c r="J4" s="13" t="s">
        <v>72</v>
      </c>
      <c r="K4" s="30">
        <f t="shared" si="1"/>
        <v>0</v>
      </c>
      <c r="L4" s="30" t="s">
        <v>103</v>
      </c>
      <c r="M4" s="15">
        <f t="shared" si="2"/>
        <v>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0</v>
      </c>
      <c r="H5" s="13" t="s">
        <v>74</v>
      </c>
      <c r="I5" s="12">
        <f t="shared" si="0"/>
        <v>0</v>
      </c>
      <c r="J5" s="13" t="s">
        <v>72</v>
      </c>
      <c r="K5" s="30">
        <f t="shared" si="1"/>
        <v>0</v>
      </c>
      <c r="L5" s="30" t="s">
        <v>103</v>
      </c>
      <c r="M5" s="15">
        <f t="shared" si="2"/>
        <v>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2489</v>
      </c>
      <c r="G6" s="12">
        <v>0</v>
      </c>
      <c r="H6" s="13" t="s">
        <v>74</v>
      </c>
      <c r="I6" s="12">
        <f>G6*F3348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2490</v>
      </c>
      <c r="G7" s="12">
        <v>0</v>
      </c>
      <c r="H7" s="13" t="s">
        <v>74</v>
      </c>
      <c r="I7" s="12">
        <f t="shared" ref="I7:I11" si="3">G7*6</f>
        <v>0</v>
      </c>
      <c r="J7" s="13" t="s">
        <v>72</v>
      </c>
      <c r="K7" s="30">
        <f t="shared" si="1"/>
        <v>0</v>
      </c>
      <c r="L7" s="30" t="s">
        <v>103</v>
      </c>
      <c r="M7" s="15">
        <f t="shared" si="2"/>
        <v>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0</v>
      </c>
      <c r="H8" s="13" t="s">
        <v>74</v>
      </c>
      <c r="I8" s="12">
        <f t="shared" si="3"/>
        <v>0</v>
      </c>
      <c r="J8" s="13" t="s">
        <v>72</v>
      </c>
      <c r="K8" s="30">
        <f t="shared" si="1"/>
        <v>0</v>
      </c>
      <c r="L8" s="30" t="s">
        <v>103</v>
      </c>
      <c r="M8" s="15">
        <f t="shared" si="2"/>
        <v>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0</v>
      </c>
      <c r="H9" s="13" t="s">
        <v>74</v>
      </c>
      <c r="I9" s="12">
        <f t="shared" si="3"/>
        <v>0</v>
      </c>
      <c r="J9" s="13" t="s">
        <v>72</v>
      </c>
      <c r="K9" s="30">
        <f t="shared" si="1"/>
        <v>0</v>
      </c>
      <c r="L9" s="30" t="s">
        <v>103</v>
      </c>
      <c r="M9" s="15">
        <f t="shared" si="2"/>
        <v>0</v>
      </c>
      <c r="N9" s="13" t="s">
        <v>71</v>
      </c>
    </row>
    <row r="10" spans="1:14">
      <c r="A10" s="224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2">
        <v>0</v>
      </c>
      <c r="H10" s="134" t="s">
        <v>74</v>
      </c>
      <c r="I10" s="133">
        <f t="shared" si="3"/>
        <v>0</v>
      </c>
      <c r="J10" s="134" t="s">
        <v>72</v>
      </c>
      <c r="K10" s="30">
        <f t="shared" si="1"/>
        <v>0</v>
      </c>
      <c r="L10" s="135" t="s">
        <v>103</v>
      </c>
      <c r="M10" s="136">
        <f t="shared" si="2"/>
        <v>0</v>
      </c>
      <c r="N10" s="134" t="s">
        <v>71</v>
      </c>
    </row>
    <row r="11" spans="1:14">
      <c r="A11" s="224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0</v>
      </c>
      <c r="H11" s="13" t="s">
        <v>74</v>
      </c>
      <c r="I11" s="12">
        <f t="shared" si="3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24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0</v>
      </c>
      <c r="H12" s="13" t="s">
        <v>74</v>
      </c>
      <c r="I12" s="12">
        <f>G12*7</f>
        <v>0</v>
      </c>
      <c r="J12" s="13" t="s">
        <v>72</v>
      </c>
      <c r="K12" s="30">
        <f t="shared" si="1"/>
        <v>0</v>
      </c>
      <c r="L12" s="30" t="s">
        <v>103</v>
      </c>
      <c r="M12" s="15">
        <f t="shared" si="2"/>
        <v>0</v>
      </c>
      <c r="N12" s="13" t="s">
        <v>71</v>
      </c>
    </row>
    <row r="13" spans="1:14">
      <c r="A13" s="224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0</v>
      </c>
      <c r="H13" s="13" t="s">
        <v>74</v>
      </c>
      <c r="I13" s="12">
        <f>G13*7</f>
        <v>0</v>
      </c>
      <c r="J13" s="13" t="s">
        <v>72</v>
      </c>
      <c r="K13" s="30">
        <f t="shared" si="1"/>
        <v>0</v>
      </c>
      <c r="L13" s="30" t="s">
        <v>103</v>
      </c>
      <c r="M13" s="15">
        <f t="shared" si="2"/>
        <v>0</v>
      </c>
      <c r="N13" s="13" t="s">
        <v>71</v>
      </c>
    </row>
    <row r="14" spans="1:14">
      <c r="A14" s="224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0</v>
      </c>
      <c r="H14" s="13" t="s">
        <v>74</v>
      </c>
      <c r="I14" s="12">
        <f t="shared" ref="I14:I23" si="4">G14*1</f>
        <v>0</v>
      </c>
      <c r="J14" s="13" t="s">
        <v>72</v>
      </c>
      <c r="K14" s="30">
        <f t="shared" si="1"/>
        <v>0</v>
      </c>
      <c r="L14" s="30" t="s">
        <v>103</v>
      </c>
      <c r="M14" s="15">
        <f t="shared" si="2"/>
        <v>0</v>
      </c>
      <c r="N14" s="13" t="s">
        <v>71</v>
      </c>
    </row>
    <row r="15" spans="1:14">
      <c r="A15" s="224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0</v>
      </c>
      <c r="H15" s="13" t="s">
        <v>74</v>
      </c>
      <c r="I15" s="12">
        <f t="shared" si="4"/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</row>
    <row r="16" spans="1:14">
      <c r="A16" s="224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0</v>
      </c>
      <c r="H16" s="13" t="s">
        <v>74</v>
      </c>
      <c r="I16" s="12">
        <f t="shared" si="4"/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</row>
    <row r="17" spans="1:14">
      <c r="A17" s="224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0</v>
      </c>
      <c r="H17" s="13" t="s">
        <v>74</v>
      </c>
      <c r="I17" s="12">
        <f t="shared" si="4"/>
        <v>0</v>
      </c>
      <c r="J17" s="13" t="s">
        <v>72</v>
      </c>
      <c r="K17" s="30">
        <f t="shared" si="1"/>
        <v>0</v>
      </c>
      <c r="L17" s="30" t="s">
        <v>103</v>
      </c>
      <c r="M17" s="15">
        <f t="shared" si="2"/>
        <v>0</v>
      </c>
      <c r="N17" s="13" t="s">
        <v>71</v>
      </c>
    </row>
    <row r="18" spans="1:14">
      <c r="A18" s="224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0</v>
      </c>
      <c r="H18" s="13" t="s">
        <v>74</v>
      </c>
      <c r="I18" s="12">
        <f t="shared" si="4"/>
        <v>0</v>
      </c>
      <c r="J18" s="13" t="s">
        <v>72</v>
      </c>
      <c r="K18" s="30">
        <f t="shared" si="1"/>
        <v>0</v>
      </c>
      <c r="L18" s="30" t="s">
        <v>103</v>
      </c>
      <c r="M18" s="15">
        <f t="shared" si="2"/>
        <v>0</v>
      </c>
      <c r="N18" s="13" t="s">
        <v>71</v>
      </c>
    </row>
    <row r="19" spans="1:14">
      <c r="A19" s="224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2">
        <v>0</v>
      </c>
      <c r="H19" s="134" t="s">
        <v>74</v>
      </c>
      <c r="I19" s="133">
        <f t="shared" si="4"/>
        <v>0</v>
      </c>
      <c r="J19" s="134" t="s">
        <v>72</v>
      </c>
      <c r="K19" s="135">
        <f t="shared" si="1"/>
        <v>0</v>
      </c>
      <c r="L19" s="135" t="s">
        <v>103</v>
      </c>
      <c r="M19" s="136">
        <f t="shared" si="2"/>
        <v>0</v>
      </c>
      <c r="N19" s="134" t="s">
        <v>71</v>
      </c>
    </row>
    <row r="20" spans="1:14">
      <c r="A20" s="224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0</v>
      </c>
      <c r="H20" s="13" t="s">
        <v>74</v>
      </c>
      <c r="I20" s="12">
        <f t="shared" si="4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>
      <c r="A21" s="224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0</v>
      </c>
      <c r="H21" s="13" t="s">
        <v>74</v>
      </c>
      <c r="I21" s="12">
        <f t="shared" si="4"/>
        <v>0</v>
      </c>
      <c r="J21" s="13" t="s">
        <v>72</v>
      </c>
      <c r="K21" s="30">
        <f t="shared" si="1"/>
        <v>0</v>
      </c>
      <c r="L21" s="30" t="s">
        <v>103</v>
      </c>
      <c r="M21" s="15">
        <f t="shared" si="2"/>
        <v>0</v>
      </c>
      <c r="N21" s="13" t="s">
        <v>71</v>
      </c>
    </row>
    <row r="22" spans="1:14">
      <c r="A22" s="224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0</v>
      </c>
      <c r="H22" s="13" t="s">
        <v>74</v>
      </c>
      <c r="I22" s="12">
        <f t="shared" si="4"/>
        <v>0</v>
      </c>
      <c r="J22" s="13" t="s">
        <v>72</v>
      </c>
      <c r="K22" s="30">
        <f t="shared" si="1"/>
        <v>0</v>
      </c>
      <c r="L22" s="30" t="s">
        <v>103</v>
      </c>
      <c r="M22" s="15">
        <f t="shared" si="2"/>
        <v>0</v>
      </c>
      <c r="N22" s="13" t="s">
        <v>71</v>
      </c>
    </row>
    <row r="23" spans="1:14">
      <c r="A23" s="224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0</v>
      </c>
      <c r="H23" s="13" t="s">
        <v>74</v>
      </c>
      <c r="I23" s="12">
        <f t="shared" si="4"/>
        <v>0</v>
      </c>
      <c r="J23" s="13" t="s">
        <v>72</v>
      </c>
      <c r="K23" s="30">
        <f t="shared" si="1"/>
        <v>0</v>
      </c>
      <c r="L23" s="30" t="s">
        <v>103</v>
      </c>
      <c r="M23" s="15">
        <f t="shared" si="2"/>
        <v>0</v>
      </c>
      <c r="N23" s="13" t="s">
        <v>71</v>
      </c>
    </row>
    <row r="24" spans="1:14">
      <c r="A24" s="224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2">
        <v>0</v>
      </c>
      <c r="H24" s="134" t="s">
        <v>74</v>
      </c>
      <c r="I24" s="133">
        <f>G24*1.5</f>
        <v>0</v>
      </c>
      <c r="J24" s="134" t="s">
        <v>72</v>
      </c>
      <c r="K24" s="135">
        <f t="shared" si="1"/>
        <v>0</v>
      </c>
      <c r="L24" s="135" t="s">
        <v>103</v>
      </c>
      <c r="M24" s="136">
        <f t="shared" si="2"/>
        <v>0</v>
      </c>
      <c r="N24" s="134" t="s">
        <v>71</v>
      </c>
    </row>
    <row r="25" spans="1:14">
      <c r="A25" s="224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0</v>
      </c>
      <c r="H25" s="13" t="s">
        <v>74</v>
      </c>
      <c r="I25" s="12">
        <f>G25*1.5</f>
        <v>0</v>
      </c>
      <c r="J25" s="13" t="s">
        <v>72</v>
      </c>
      <c r="K25" s="30">
        <f t="shared" si="1"/>
        <v>0</v>
      </c>
      <c r="L25" s="30" t="s">
        <v>103</v>
      </c>
      <c r="M25" s="15">
        <f t="shared" si="2"/>
        <v>0</v>
      </c>
      <c r="N25" s="13" t="s">
        <v>71</v>
      </c>
    </row>
    <row r="26" spans="1:14">
      <c r="A26" s="224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0</v>
      </c>
      <c r="H26" s="13" t="s">
        <v>74</v>
      </c>
      <c r="I26" s="12">
        <f>G26*1.5</f>
        <v>0</v>
      </c>
      <c r="J26" s="13" t="s">
        <v>72</v>
      </c>
      <c r="K26" s="30">
        <f t="shared" si="1"/>
        <v>0</v>
      </c>
      <c r="L26" s="30" t="s">
        <v>103</v>
      </c>
      <c r="M26" s="15">
        <f t="shared" si="2"/>
        <v>0</v>
      </c>
      <c r="N26" s="13" t="s">
        <v>71</v>
      </c>
    </row>
    <row r="27" spans="1:14">
      <c r="A27" s="224">
        <v>25</v>
      </c>
      <c r="B27" s="5"/>
      <c r="C27" s="5" t="s">
        <v>2714</v>
      </c>
      <c r="D27" s="5"/>
      <c r="E27" s="5" t="s">
        <v>43</v>
      </c>
      <c r="F27" s="12" t="s">
        <v>990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 s="240" customFormat="1">
      <c r="A28" s="250">
        <v>26</v>
      </c>
      <c r="B28" s="160"/>
      <c r="C28" s="160" t="s">
        <v>1010</v>
      </c>
      <c r="D28" s="160"/>
      <c r="E28" s="160" t="s">
        <v>173</v>
      </c>
      <c r="F28" s="119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24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24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24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24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24">
        <v>31</v>
      </c>
      <c r="B33" s="5"/>
      <c r="C33" s="5" t="s">
        <v>686</v>
      </c>
      <c r="D33" s="5"/>
      <c r="E33" s="5" t="s">
        <v>12</v>
      </c>
      <c r="F33" s="12" t="s">
        <v>217</v>
      </c>
      <c r="G33" s="12">
        <v>2</v>
      </c>
      <c r="H33" s="13" t="s">
        <v>74</v>
      </c>
      <c r="I33" s="12">
        <f>G33*1</f>
        <v>2</v>
      </c>
      <c r="J33" s="13" t="s">
        <v>72</v>
      </c>
      <c r="K33" s="30">
        <f t="shared" si="1"/>
        <v>0.66</v>
      </c>
      <c r="L33" s="30" t="s">
        <v>103</v>
      </c>
      <c r="M33" s="15">
        <f t="shared" si="2"/>
        <v>660</v>
      </c>
      <c r="N33" s="13" t="s">
        <v>71</v>
      </c>
    </row>
    <row r="34" spans="1:14">
      <c r="A34" s="224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24">
        <v>33</v>
      </c>
      <c r="B35" s="5"/>
      <c r="C35" s="5" t="s">
        <v>2717</v>
      </c>
      <c r="D35" s="5"/>
      <c r="E35" s="5" t="s">
        <v>12</v>
      </c>
      <c r="F35" s="12" t="s">
        <v>217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24">
        <v>34</v>
      </c>
      <c r="B36" s="5"/>
      <c r="C36" s="5" t="s">
        <v>2715</v>
      </c>
      <c r="D36" s="5"/>
      <c r="E36" s="5" t="s">
        <v>12</v>
      </c>
      <c r="F36" s="12" t="s">
        <v>2716</v>
      </c>
      <c r="G36" s="12">
        <v>1</v>
      </c>
      <c r="H36" s="13" t="s">
        <v>74</v>
      </c>
      <c r="I36" s="12">
        <f>G36*1</f>
        <v>1</v>
      </c>
      <c r="J36" s="13" t="s">
        <v>72</v>
      </c>
      <c r="K36" s="30">
        <f t="shared" si="1"/>
        <v>0.33</v>
      </c>
      <c r="L36" s="30" t="s">
        <v>103</v>
      </c>
      <c r="M36" s="15">
        <f t="shared" si="2"/>
        <v>330</v>
      </c>
      <c r="N36" s="13" t="s">
        <v>71</v>
      </c>
    </row>
    <row r="37" spans="1:14">
      <c r="A37" s="224">
        <v>35</v>
      </c>
      <c r="B37" s="5"/>
      <c r="C37" s="5" t="s">
        <v>112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24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24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81" t="s">
        <v>54</v>
      </c>
      <c r="B40" s="282"/>
      <c r="C40" s="282"/>
      <c r="D40" s="282"/>
      <c r="E40" s="283"/>
      <c r="F40" s="95"/>
      <c r="G40" s="12">
        <f>SUM(G3:G39)</f>
        <v>19</v>
      </c>
      <c r="H40" s="13" t="s">
        <v>74</v>
      </c>
      <c r="I40" s="12">
        <f>SUM(I3:I39)</f>
        <v>27</v>
      </c>
      <c r="J40" s="13" t="s">
        <v>72</v>
      </c>
      <c r="K40" s="30">
        <f>I40*0.33</f>
        <v>8.91</v>
      </c>
      <c r="L40" s="30" t="s">
        <v>103</v>
      </c>
      <c r="M40" s="34">
        <f>SUM(M3:M39)</f>
        <v>8910</v>
      </c>
      <c r="N40" s="13" t="s">
        <v>71</v>
      </c>
    </row>
    <row r="41" spans="1:14">
      <c r="A41" s="286" t="s">
        <v>1932</v>
      </c>
      <c r="B41" s="286" t="s">
        <v>0</v>
      </c>
      <c r="C41" s="286" t="s">
        <v>2</v>
      </c>
      <c r="D41" s="286" t="s">
        <v>4</v>
      </c>
      <c r="E41" s="286" t="s">
        <v>1</v>
      </c>
      <c r="F41" s="286" t="s">
        <v>280</v>
      </c>
      <c r="G41" s="288" t="s">
        <v>5</v>
      </c>
      <c r="H41" s="289"/>
      <c r="I41" s="288" t="s">
        <v>6</v>
      </c>
      <c r="J41" s="289"/>
      <c r="K41" s="288" t="s">
        <v>101</v>
      </c>
      <c r="L41" s="289"/>
      <c r="M41" s="288" t="s">
        <v>102</v>
      </c>
      <c r="N41" s="289"/>
    </row>
    <row r="42" spans="1:14">
      <c r="A42" s="287"/>
      <c r="B42" s="287"/>
      <c r="C42" s="287"/>
      <c r="D42" s="287"/>
      <c r="E42" s="287"/>
      <c r="F42" s="287"/>
      <c r="G42" s="290"/>
      <c r="H42" s="291"/>
      <c r="I42" s="290"/>
      <c r="J42" s="291"/>
      <c r="K42" s="290"/>
      <c r="L42" s="291"/>
      <c r="M42" s="290"/>
      <c r="N42" s="291"/>
    </row>
    <row r="43" spans="1:14">
      <c r="A43" s="163">
        <v>1</v>
      </c>
      <c r="B43" s="16" t="s">
        <v>836</v>
      </c>
      <c r="C43" s="5" t="s">
        <v>3</v>
      </c>
      <c r="D43" s="5" t="s">
        <v>7</v>
      </c>
      <c r="E43" s="5" t="s">
        <v>8</v>
      </c>
      <c r="F43" s="181" t="s">
        <v>2718</v>
      </c>
      <c r="G43" s="12">
        <v>4</v>
      </c>
      <c r="H43" s="13" t="s">
        <v>74</v>
      </c>
      <c r="I43" s="12">
        <f t="shared" ref="I43" si="7">G43*6</f>
        <v>24</v>
      </c>
      <c r="J43" s="13" t="s">
        <v>72</v>
      </c>
      <c r="K43" s="30">
        <f t="shared" ref="K43:K79" si="8">I43*0.33</f>
        <v>7.92</v>
      </c>
      <c r="L43" s="30" t="s">
        <v>103</v>
      </c>
      <c r="M43" s="15">
        <f t="shared" ref="M43:M79" si="9">K43*1000</f>
        <v>7920</v>
      </c>
      <c r="N43" s="13" t="s">
        <v>71</v>
      </c>
    </row>
    <row r="44" spans="1:14" ht="15" customHeight="1">
      <c r="A44" s="163">
        <v>2</v>
      </c>
      <c r="B44" s="162" t="s">
        <v>2686</v>
      </c>
      <c r="C44" s="5" t="s">
        <v>56</v>
      </c>
      <c r="D44" s="5" t="s">
        <v>93</v>
      </c>
      <c r="E44" s="5" t="s">
        <v>8</v>
      </c>
      <c r="F44" s="93" t="s">
        <v>2719</v>
      </c>
      <c r="G44" s="12">
        <v>4</v>
      </c>
      <c r="H44" s="13" t="s">
        <v>74</v>
      </c>
      <c r="I44" s="12">
        <f t="shared" ref="I44:I47" si="10">G44*6</f>
        <v>24</v>
      </c>
      <c r="J44" s="13" t="s">
        <v>72</v>
      </c>
      <c r="K44" s="30">
        <f t="shared" si="8"/>
        <v>7.92</v>
      </c>
      <c r="L44" s="30" t="s">
        <v>103</v>
      </c>
      <c r="M44" s="15">
        <f t="shared" si="9"/>
        <v>7920</v>
      </c>
      <c r="N44" s="13" t="s">
        <v>71</v>
      </c>
    </row>
    <row r="45" spans="1:14">
      <c r="A45" s="163">
        <v>3</v>
      </c>
      <c r="B45" s="5"/>
      <c r="C45" s="5" t="s">
        <v>15</v>
      </c>
      <c r="D45" s="5" t="s">
        <v>647</v>
      </c>
      <c r="E45" s="5" t="s">
        <v>8</v>
      </c>
      <c r="F45" s="181" t="s">
        <v>2720</v>
      </c>
      <c r="G45" s="12">
        <v>1</v>
      </c>
      <c r="H45" s="13" t="s">
        <v>74</v>
      </c>
      <c r="I45" s="12">
        <f t="shared" si="10"/>
        <v>6</v>
      </c>
      <c r="J45" s="13" t="s">
        <v>72</v>
      </c>
      <c r="K45" s="30">
        <f t="shared" si="8"/>
        <v>1.98</v>
      </c>
      <c r="L45" s="30" t="s">
        <v>103</v>
      </c>
      <c r="M45" s="15">
        <f t="shared" si="9"/>
        <v>1980</v>
      </c>
      <c r="N45" s="13" t="s">
        <v>71</v>
      </c>
    </row>
    <row r="46" spans="1:14">
      <c r="A46" s="163">
        <v>4</v>
      </c>
      <c r="B46" s="5"/>
      <c r="C46" s="5" t="s">
        <v>17</v>
      </c>
      <c r="D46" s="5" t="s">
        <v>16</v>
      </c>
      <c r="E46" s="5" t="s">
        <v>8</v>
      </c>
      <c r="F46" s="181" t="s">
        <v>2721</v>
      </c>
      <c r="G46" s="12">
        <v>5</v>
      </c>
      <c r="H46" s="13" t="s">
        <v>74</v>
      </c>
      <c r="I46" s="12">
        <f t="shared" si="10"/>
        <v>30</v>
      </c>
      <c r="J46" s="13" t="s">
        <v>72</v>
      </c>
      <c r="K46" s="30">
        <f t="shared" si="8"/>
        <v>9.9</v>
      </c>
      <c r="L46" s="30" t="s">
        <v>103</v>
      </c>
      <c r="M46" s="15">
        <f t="shared" si="9"/>
        <v>9900</v>
      </c>
      <c r="N46" s="13" t="s">
        <v>71</v>
      </c>
    </row>
    <row r="47" spans="1:14" ht="15" customHeight="1">
      <c r="A47" s="163">
        <v>5</v>
      </c>
      <c r="B47" s="5"/>
      <c r="C47" s="5" t="s">
        <v>251</v>
      </c>
      <c r="D47" s="5" t="s">
        <v>18</v>
      </c>
      <c r="E47" s="5" t="s">
        <v>8</v>
      </c>
      <c r="F47" s="181" t="s">
        <v>2722</v>
      </c>
      <c r="G47" s="12">
        <v>5</v>
      </c>
      <c r="H47" s="13" t="s">
        <v>74</v>
      </c>
      <c r="I47" s="12">
        <f t="shared" si="10"/>
        <v>30</v>
      </c>
      <c r="J47" s="13" t="s">
        <v>72</v>
      </c>
      <c r="K47" s="30">
        <f t="shared" si="8"/>
        <v>9.9</v>
      </c>
      <c r="L47" s="30" t="s">
        <v>103</v>
      </c>
      <c r="M47" s="15">
        <f t="shared" si="9"/>
        <v>9900</v>
      </c>
      <c r="N47" s="13" t="s">
        <v>71</v>
      </c>
    </row>
    <row r="48" spans="1:14">
      <c r="A48" s="163">
        <v>6</v>
      </c>
      <c r="B48" s="5"/>
      <c r="C48" s="9" t="s">
        <v>52</v>
      </c>
      <c r="D48" s="9" t="s">
        <v>51</v>
      </c>
      <c r="E48" s="9" t="s">
        <v>8</v>
      </c>
      <c r="F48" s="72" t="s">
        <v>2724</v>
      </c>
      <c r="G48" s="12">
        <v>6</v>
      </c>
      <c r="H48" s="13" t="s">
        <v>74</v>
      </c>
      <c r="I48" s="12">
        <f t="shared" ref="I48:I51" si="11">G48*6</f>
        <v>36</v>
      </c>
      <c r="J48" s="13" t="s">
        <v>72</v>
      </c>
      <c r="K48" s="30">
        <f t="shared" si="8"/>
        <v>11.88</v>
      </c>
      <c r="L48" s="30" t="s">
        <v>103</v>
      </c>
      <c r="M48" s="15">
        <f t="shared" si="9"/>
        <v>11880</v>
      </c>
      <c r="N48" s="13" t="s">
        <v>71</v>
      </c>
    </row>
    <row r="49" spans="1:14">
      <c r="A49" s="163">
        <v>7</v>
      </c>
      <c r="B49" s="5"/>
      <c r="C49" s="5" t="s">
        <v>10</v>
      </c>
      <c r="D49" s="5" t="s">
        <v>93</v>
      </c>
      <c r="E49" s="5" t="s">
        <v>8</v>
      </c>
      <c r="F49" s="181" t="s">
        <v>2723</v>
      </c>
      <c r="G49" s="12">
        <v>5</v>
      </c>
      <c r="H49" s="13" t="s">
        <v>74</v>
      </c>
      <c r="I49" s="12">
        <f t="shared" si="11"/>
        <v>30</v>
      </c>
      <c r="J49" s="13" t="s">
        <v>72</v>
      </c>
      <c r="K49" s="30">
        <f t="shared" si="8"/>
        <v>9.9</v>
      </c>
      <c r="L49" s="30" t="s">
        <v>103</v>
      </c>
      <c r="M49" s="15">
        <f t="shared" si="9"/>
        <v>9900</v>
      </c>
      <c r="N49" s="13" t="s">
        <v>71</v>
      </c>
    </row>
    <row r="50" spans="1:14" s="240" customFormat="1">
      <c r="A50" s="250">
        <v>8</v>
      </c>
      <c r="B50" s="160"/>
      <c r="C50" s="102" t="s">
        <v>26</v>
      </c>
      <c r="D50" s="102" t="s">
        <v>89</v>
      </c>
      <c r="E50" s="102" t="s">
        <v>8</v>
      </c>
      <c r="F50" s="118" t="s">
        <v>2725</v>
      </c>
      <c r="G50" s="133">
        <v>6</v>
      </c>
      <c r="H50" s="134" t="s">
        <v>74</v>
      </c>
      <c r="I50" s="133">
        <f t="shared" si="11"/>
        <v>36</v>
      </c>
      <c r="J50" s="134" t="s">
        <v>72</v>
      </c>
      <c r="K50" s="218">
        <f t="shared" si="8"/>
        <v>11.88</v>
      </c>
      <c r="L50" s="135" t="s">
        <v>103</v>
      </c>
      <c r="M50" s="136">
        <f t="shared" si="9"/>
        <v>11880</v>
      </c>
      <c r="N50" s="134" t="s">
        <v>71</v>
      </c>
    </row>
    <row r="51" spans="1:14">
      <c r="A51" s="224">
        <v>9</v>
      </c>
      <c r="B51" s="5"/>
      <c r="C51" s="5" t="s">
        <v>94</v>
      </c>
      <c r="D51" s="5" t="s">
        <v>95</v>
      </c>
      <c r="E51" s="5" t="s">
        <v>8</v>
      </c>
      <c r="F51" s="181" t="s">
        <v>2726</v>
      </c>
      <c r="G51" s="12">
        <v>3</v>
      </c>
      <c r="H51" s="13" t="s">
        <v>74</v>
      </c>
      <c r="I51" s="12">
        <f t="shared" si="11"/>
        <v>18</v>
      </c>
      <c r="J51" s="13" t="s">
        <v>72</v>
      </c>
      <c r="K51" s="30">
        <f t="shared" si="8"/>
        <v>5.94</v>
      </c>
      <c r="L51" s="30" t="s">
        <v>103</v>
      </c>
      <c r="M51" s="15">
        <f t="shared" si="9"/>
        <v>5940</v>
      </c>
      <c r="N51" s="13" t="s">
        <v>71</v>
      </c>
    </row>
    <row r="52" spans="1:14">
      <c r="A52" s="224">
        <v>10</v>
      </c>
      <c r="B52" s="5"/>
      <c r="C52" s="5" t="s">
        <v>190</v>
      </c>
      <c r="D52" s="5" t="s">
        <v>20</v>
      </c>
      <c r="E52" s="5" t="s">
        <v>173</v>
      </c>
      <c r="F52" s="181" t="s">
        <v>2420</v>
      </c>
      <c r="G52" s="12">
        <v>1</v>
      </c>
      <c r="H52" s="13" t="s">
        <v>74</v>
      </c>
      <c r="I52" s="12">
        <f>G52*7</f>
        <v>7</v>
      </c>
      <c r="J52" s="13" t="s">
        <v>72</v>
      </c>
      <c r="K52" s="30">
        <f t="shared" si="8"/>
        <v>2.31</v>
      </c>
      <c r="L52" s="30" t="s">
        <v>103</v>
      </c>
      <c r="M52" s="15">
        <f t="shared" si="9"/>
        <v>2310</v>
      </c>
      <c r="N52" s="13" t="s">
        <v>71</v>
      </c>
    </row>
    <row r="53" spans="1:14">
      <c r="A53" s="224">
        <v>11</v>
      </c>
      <c r="B53" s="5"/>
      <c r="C53" s="5" t="s">
        <v>34</v>
      </c>
      <c r="D53" s="5" t="s">
        <v>134</v>
      </c>
      <c r="E53" s="5" t="s">
        <v>173</v>
      </c>
      <c r="F53" s="181" t="s">
        <v>2221</v>
      </c>
      <c r="G53" s="12">
        <v>0</v>
      </c>
      <c r="H53" s="13" t="s">
        <v>74</v>
      </c>
      <c r="I53" s="12">
        <f>G53*7</f>
        <v>0</v>
      </c>
      <c r="J53" s="13" t="s">
        <v>72</v>
      </c>
      <c r="K53" s="30">
        <f t="shared" si="8"/>
        <v>0</v>
      </c>
      <c r="L53" s="30" t="s">
        <v>103</v>
      </c>
      <c r="M53" s="15">
        <f t="shared" si="9"/>
        <v>0</v>
      </c>
      <c r="N53" s="13" t="s">
        <v>71</v>
      </c>
    </row>
    <row r="54" spans="1:14">
      <c r="A54" s="224">
        <v>12</v>
      </c>
      <c r="B54" s="5"/>
      <c r="C54" s="5" t="s">
        <v>23</v>
      </c>
      <c r="D54" s="5" t="s">
        <v>136</v>
      </c>
      <c r="E54" s="5" t="s">
        <v>12</v>
      </c>
      <c r="F54" s="181" t="s">
        <v>2727</v>
      </c>
      <c r="G54" s="12">
        <v>2</v>
      </c>
      <c r="H54" s="13" t="s">
        <v>74</v>
      </c>
      <c r="I54" s="12">
        <f t="shared" ref="I54:I63" si="12">G54*1</f>
        <v>2</v>
      </c>
      <c r="J54" s="13" t="s">
        <v>72</v>
      </c>
      <c r="K54" s="30">
        <f t="shared" si="8"/>
        <v>0.66</v>
      </c>
      <c r="L54" s="30" t="s">
        <v>103</v>
      </c>
      <c r="M54" s="15">
        <f t="shared" si="9"/>
        <v>660</v>
      </c>
      <c r="N54" s="13" t="s">
        <v>71</v>
      </c>
    </row>
    <row r="55" spans="1:14">
      <c r="A55" s="224">
        <v>13</v>
      </c>
      <c r="B55" s="5"/>
      <c r="C55" s="5" t="s">
        <v>90</v>
      </c>
      <c r="D55" s="5" t="s">
        <v>91</v>
      </c>
      <c r="E55" s="5" t="s">
        <v>12</v>
      </c>
      <c r="F55" s="181" t="s">
        <v>2223</v>
      </c>
      <c r="G55" s="12">
        <v>1</v>
      </c>
      <c r="H55" s="13" t="s">
        <v>74</v>
      </c>
      <c r="I55" s="12">
        <f t="shared" si="12"/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>
      <c r="A56" s="224">
        <v>14</v>
      </c>
      <c r="B56" s="5"/>
      <c r="C56" s="5" t="s">
        <v>81</v>
      </c>
      <c r="D56" s="5" t="s">
        <v>82</v>
      </c>
      <c r="E56" s="5" t="s">
        <v>12</v>
      </c>
      <c r="F56" s="181" t="s">
        <v>2728</v>
      </c>
      <c r="G56" s="12">
        <v>2</v>
      </c>
      <c r="H56" s="13" t="s">
        <v>74</v>
      </c>
      <c r="I56" s="12">
        <f t="shared" si="12"/>
        <v>2</v>
      </c>
      <c r="J56" s="13" t="s">
        <v>72</v>
      </c>
      <c r="K56" s="30">
        <f t="shared" si="8"/>
        <v>0.66</v>
      </c>
      <c r="L56" s="30" t="s">
        <v>103</v>
      </c>
      <c r="M56" s="15">
        <f t="shared" si="9"/>
        <v>660</v>
      </c>
      <c r="N56" s="13" t="s">
        <v>71</v>
      </c>
    </row>
    <row r="57" spans="1:14">
      <c r="A57" s="224">
        <v>15</v>
      </c>
      <c r="B57" s="5"/>
      <c r="C57" s="5" t="s">
        <v>11</v>
      </c>
      <c r="D57" s="5" t="s">
        <v>13</v>
      </c>
      <c r="E57" s="5" t="s">
        <v>12</v>
      </c>
      <c r="F57" s="181" t="s">
        <v>2225</v>
      </c>
      <c r="G57" s="12">
        <v>1</v>
      </c>
      <c r="H57" s="13" t="s">
        <v>74</v>
      </c>
      <c r="I57" s="12">
        <f t="shared" si="12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24">
        <v>16</v>
      </c>
      <c r="B58" s="5"/>
      <c r="C58" s="5" t="s">
        <v>28</v>
      </c>
      <c r="D58" s="5" t="s">
        <v>27</v>
      </c>
      <c r="E58" s="5" t="s">
        <v>12</v>
      </c>
      <c r="F58" s="181" t="s">
        <v>1634</v>
      </c>
      <c r="G58" s="12">
        <v>1</v>
      </c>
      <c r="H58" s="13" t="s">
        <v>74</v>
      </c>
      <c r="I58" s="12">
        <f t="shared" si="12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24">
        <v>17</v>
      </c>
      <c r="B59" s="5"/>
      <c r="C59" s="102" t="s">
        <v>30</v>
      </c>
      <c r="D59" s="102" t="s">
        <v>29</v>
      </c>
      <c r="E59" s="102" t="s">
        <v>12</v>
      </c>
      <c r="F59" s="181" t="s">
        <v>2729</v>
      </c>
      <c r="G59" s="133">
        <v>3</v>
      </c>
      <c r="H59" s="134" t="s">
        <v>74</v>
      </c>
      <c r="I59" s="133">
        <f t="shared" si="12"/>
        <v>3</v>
      </c>
      <c r="J59" s="134" t="s">
        <v>72</v>
      </c>
      <c r="K59" s="135">
        <f t="shared" si="8"/>
        <v>0.99</v>
      </c>
      <c r="L59" s="135" t="s">
        <v>103</v>
      </c>
      <c r="M59" s="136">
        <f t="shared" si="9"/>
        <v>990</v>
      </c>
      <c r="N59" s="134" t="s">
        <v>71</v>
      </c>
    </row>
    <row r="60" spans="1:14">
      <c r="A60" s="224">
        <v>18</v>
      </c>
      <c r="B60" s="5"/>
      <c r="C60" s="5" t="s">
        <v>32</v>
      </c>
      <c r="D60" s="5" t="s">
        <v>33</v>
      </c>
      <c r="E60" s="5" t="s">
        <v>12</v>
      </c>
      <c r="F60" s="181" t="s">
        <v>1523</v>
      </c>
      <c r="G60" s="12">
        <v>1</v>
      </c>
      <c r="H60" s="13" t="s">
        <v>74</v>
      </c>
      <c r="I60" s="12">
        <f t="shared" si="12"/>
        <v>1</v>
      </c>
      <c r="J60" s="13" t="s">
        <v>72</v>
      </c>
      <c r="K60" s="30">
        <f t="shared" si="8"/>
        <v>0.33</v>
      </c>
      <c r="L60" s="30" t="s">
        <v>103</v>
      </c>
      <c r="M60" s="15">
        <f t="shared" si="9"/>
        <v>330</v>
      </c>
      <c r="N60" s="13" t="s">
        <v>71</v>
      </c>
    </row>
    <row r="61" spans="1:14">
      <c r="A61" s="224">
        <v>19</v>
      </c>
      <c r="B61" s="5"/>
      <c r="C61" s="5" t="s">
        <v>38</v>
      </c>
      <c r="D61" s="5" t="s">
        <v>37</v>
      </c>
      <c r="E61" s="5" t="s">
        <v>12</v>
      </c>
      <c r="F61" s="12" t="s">
        <v>2730</v>
      </c>
      <c r="G61" s="12">
        <v>3</v>
      </c>
      <c r="H61" s="13" t="s">
        <v>74</v>
      </c>
      <c r="I61" s="12">
        <f t="shared" si="12"/>
        <v>3</v>
      </c>
      <c r="J61" s="13" t="s">
        <v>72</v>
      </c>
      <c r="K61" s="30">
        <f t="shared" si="8"/>
        <v>0.99</v>
      </c>
      <c r="L61" s="30" t="s">
        <v>103</v>
      </c>
      <c r="M61" s="15">
        <f t="shared" si="9"/>
        <v>990</v>
      </c>
      <c r="N61" s="13" t="s">
        <v>71</v>
      </c>
    </row>
    <row r="62" spans="1:14">
      <c r="A62" s="224">
        <v>20</v>
      </c>
      <c r="B62" s="5"/>
      <c r="C62" s="5" t="s">
        <v>40</v>
      </c>
      <c r="D62" s="5" t="s">
        <v>39</v>
      </c>
      <c r="E62" s="5" t="s">
        <v>12</v>
      </c>
      <c r="F62" s="12" t="s">
        <v>2731</v>
      </c>
      <c r="G62" s="12">
        <v>1</v>
      </c>
      <c r="H62" s="13" t="s">
        <v>74</v>
      </c>
      <c r="I62" s="12">
        <f t="shared" si="12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>
      <c r="A63" s="224">
        <v>21</v>
      </c>
      <c r="B63" s="5"/>
      <c r="C63" s="5" t="s">
        <v>52</v>
      </c>
      <c r="D63" s="5" t="s">
        <v>79</v>
      </c>
      <c r="E63" s="5" t="s">
        <v>12</v>
      </c>
      <c r="F63" s="12" t="s">
        <v>1962</v>
      </c>
      <c r="G63" s="12">
        <v>1</v>
      </c>
      <c r="H63" s="13" t="s">
        <v>74</v>
      </c>
      <c r="I63" s="12">
        <f t="shared" si="12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24">
        <v>22</v>
      </c>
      <c r="B64" s="5"/>
      <c r="C64" s="102" t="s">
        <v>45</v>
      </c>
      <c r="D64" s="102" t="s">
        <v>44</v>
      </c>
      <c r="E64" s="102" t="s">
        <v>43</v>
      </c>
      <c r="F64" s="119" t="s">
        <v>2732</v>
      </c>
      <c r="G64" s="133">
        <v>2</v>
      </c>
      <c r="H64" s="134" t="s">
        <v>74</v>
      </c>
      <c r="I64" s="133">
        <f>G64*1.5</f>
        <v>3</v>
      </c>
      <c r="J64" s="134" t="s">
        <v>72</v>
      </c>
      <c r="K64" s="135">
        <f t="shared" si="8"/>
        <v>0.99</v>
      </c>
      <c r="L64" s="135" t="s">
        <v>103</v>
      </c>
      <c r="M64" s="136">
        <f t="shared" si="9"/>
        <v>990</v>
      </c>
      <c r="N64" s="134" t="s">
        <v>71</v>
      </c>
    </row>
    <row r="65" spans="1:14">
      <c r="A65" s="224">
        <v>23</v>
      </c>
      <c r="B65" s="5"/>
      <c r="C65" s="5" t="s">
        <v>1390</v>
      </c>
      <c r="D65" s="5" t="s">
        <v>46</v>
      </c>
      <c r="E65" s="5" t="s">
        <v>43</v>
      </c>
      <c r="F65" s="12" t="s">
        <v>2733</v>
      </c>
      <c r="G65" s="12">
        <v>1</v>
      </c>
      <c r="H65" s="13" t="s">
        <v>74</v>
      </c>
      <c r="I65" s="12">
        <f>G65*1.5</f>
        <v>1.5</v>
      </c>
      <c r="J65" s="13" t="s">
        <v>72</v>
      </c>
      <c r="K65" s="30">
        <f t="shared" si="8"/>
        <v>0.495</v>
      </c>
      <c r="L65" s="30" t="s">
        <v>103</v>
      </c>
      <c r="M65" s="15">
        <f t="shared" si="9"/>
        <v>495</v>
      </c>
      <c r="N65" s="13" t="s">
        <v>71</v>
      </c>
    </row>
    <row r="66" spans="1:14">
      <c r="A66" s="224">
        <v>24</v>
      </c>
      <c r="B66" s="5"/>
      <c r="C66" s="5" t="s">
        <v>42</v>
      </c>
      <c r="D66" s="5" t="s">
        <v>41</v>
      </c>
      <c r="E66" s="5" t="s">
        <v>43</v>
      </c>
      <c r="F66" s="12" t="s">
        <v>2230</v>
      </c>
      <c r="G66" s="12">
        <v>0</v>
      </c>
      <c r="H66" s="13" t="s">
        <v>74</v>
      </c>
      <c r="I66" s="12">
        <f>G66*1.5</f>
        <v>0</v>
      </c>
      <c r="J66" s="13" t="s">
        <v>72</v>
      </c>
      <c r="K66" s="30">
        <f t="shared" si="8"/>
        <v>0</v>
      </c>
      <c r="L66" s="30" t="s">
        <v>103</v>
      </c>
      <c r="M66" s="15">
        <f t="shared" si="9"/>
        <v>0</v>
      </c>
      <c r="N66" s="13" t="s">
        <v>71</v>
      </c>
    </row>
    <row r="67" spans="1:14">
      <c r="A67" s="224">
        <v>25</v>
      </c>
      <c r="B67" s="5"/>
      <c r="C67" s="5" t="s">
        <v>2952</v>
      </c>
      <c r="D67" s="5"/>
      <c r="E67" s="5" t="s">
        <v>12</v>
      </c>
      <c r="F67" s="181" t="s">
        <v>223</v>
      </c>
      <c r="G67" s="12">
        <v>1</v>
      </c>
      <c r="H67" s="13" t="s">
        <v>74</v>
      </c>
      <c r="I67" s="12">
        <f>G67*4</f>
        <v>4</v>
      </c>
      <c r="J67" s="13" t="s">
        <v>72</v>
      </c>
      <c r="K67" s="30">
        <f t="shared" si="8"/>
        <v>1.32</v>
      </c>
      <c r="L67" s="30" t="s">
        <v>103</v>
      </c>
      <c r="M67" s="15">
        <f t="shared" si="9"/>
        <v>1320</v>
      </c>
      <c r="N67" s="13" t="s">
        <v>71</v>
      </c>
    </row>
    <row r="68" spans="1:14">
      <c r="A68" s="224">
        <v>26</v>
      </c>
      <c r="B68" s="5"/>
      <c r="C68" s="5" t="s">
        <v>1931</v>
      </c>
      <c r="D68" s="5"/>
      <c r="E68" s="5" t="s">
        <v>12</v>
      </c>
      <c r="F68" s="12" t="s">
        <v>322</v>
      </c>
      <c r="G68" s="12">
        <v>1</v>
      </c>
      <c r="H68" s="13" t="s">
        <v>74</v>
      </c>
      <c r="I68" s="12">
        <f t="shared" ref="I68" si="13">G68*1.5</f>
        <v>1.5</v>
      </c>
      <c r="J68" s="13" t="s">
        <v>72</v>
      </c>
      <c r="K68" s="30">
        <f t="shared" si="8"/>
        <v>0.495</v>
      </c>
      <c r="L68" s="30" t="s">
        <v>103</v>
      </c>
      <c r="M68" s="15">
        <f t="shared" si="9"/>
        <v>495</v>
      </c>
      <c r="N68" s="13" t="s">
        <v>71</v>
      </c>
    </row>
    <row r="69" spans="1:14">
      <c r="A69" s="224">
        <v>27</v>
      </c>
      <c r="B69" s="5"/>
      <c r="C69" s="5" t="s">
        <v>1919</v>
      </c>
      <c r="D69" s="5"/>
      <c r="E69" s="5" t="s">
        <v>12</v>
      </c>
      <c r="F69" s="12" t="s">
        <v>505</v>
      </c>
      <c r="G69" s="12">
        <v>1</v>
      </c>
      <c r="H69" s="13" t="s">
        <v>74</v>
      </c>
      <c r="I69" s="12">
        <f>G69*1</f>
        <v>1</v>
      </c>
      <c r="J69" s="13" t="s">
        <v>72</v>
      </c>
      <c r="K69" s="30">
        <f t="shared" si="8"/>
        <v>0.33</v>
      </c>
      <c r="L69" s="30" t="s">
        <v>103</v>
      </c>
      <c r="M69" s="15">
        <f t="shared" si="9"/>
        <v>330</v>
      </c>
      <c r="N69" s="13" t="s">
        <v>71</v>
      </c>
    </row>
    <row r="70" spans="1:14">
      <c r="A70" s="224">
        <v>28</v>
      </c>
      <c r="B70" s="5"/>
      <c r="C70" s="5" t="s">
        <v>832</v>
      </c>
      <c r="D70" s="5"/>
      <c r="E70" s="5" t="s">
        <v>12</v>
      </c>
      <c r="F70" s="12" t="s">
        <v>1920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24">
        <v>29</v>
      </c>
      <c r="B71" s="5"/>
      <c r="C71" s="5" t="s">
        <v>932</v>
      </c>
      <c r="D71" s="5"/>
      <c r="E71" s="5" t="s">
        <v>12</v>
      </c>
      <c r="F71" s="103" t="s">
        <v>1109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24">
        <v>30</v>
      </c>
      <c r="B72" s="5"/>
      <c r="C72" s="5" t="s">
        <v>126</v>
      </c>
      <c r="D72" s="5"/>
      <c r="E72" s="5" t="s">
        <v>43</v>
      </c>
      <c r="F72" s="12" t="s">
        <v>271</v>
      </c>
      <c r="G72" s="12">
        <v>1</v>
      </c>
      <c r="H72" s="13" t="s">
        <v>74</v>
      </c>
      <c r="I72" s="12">
        <f t="shared" ref="I72" si="14">G72*4</f>
        <v>4</v>
      </c>
      <c r="J72" s="13" t="s">
        <v>72</v>
      </c>
      <c r="K72" s="30">
        <f t="shared" si="8"/>
        <v>1.32</v>
      </c>
      <c r="L72" s="30" t="s">
        <v>103</v>
      </c>
      <c r="M72" s="15">
        <f t="shared" si="9"/>
        <v>1320</v>
      </c>
      <c r="N72" s="13" t="s">
        <v>71</v>
      </c>
    </row>
    <row r="73" spans="1:14">
      <c r="A73" s="224">
        <v>31</v>
      </c>
      <c r="B73" s="5"/>
      <c r="C73" s="5" t="s">
        <v>893</v>
      </c>
      <c r="D73" s="5"/>
      <c r="E73" s="5" t="s">
        <v>12</v>
      </c>
      <c r="F73" s="12" t="s">
        <v>220</v>
      </c>
      <c r="G73" s="12">
        <v>1</v>
      </c>
      <c r="H73" s="13" t="s">
        <v>74</v>
      </c>
      <c r="I73" s="12">
        <f>G73*1</f>
        <v>1</v>
      </c>
      <c r="J73" s="13" t="s">
        <v>72</v>
      </c>
      <c r="K73" s="30">
        <f t="shared" si="8"/>
        <v>0.33</v>
      </c>
      <c r="L73" s="30" t="s">
        <v>103</v>
      </c>
      <c r="M73" s="15">
        <f t="shared" si="9"/>
        <v>330</v>
      </c>
      <c r="N73" s="13" t="s">
        <v>71</v>
      </c>
    </row>
    <row r="74" spans="1:14">
      <c r="A74" s="224">
        <v>32</v>
      </c>
      <c r="B74" s="5"/>
      <c r="C74" s="5" t="s">
        <v>1193</v>
      </c>
      <c r="D74" s="5"/>
      <c r="E74" s="5" t="s">
        <v>43</v>
      </c>
      <c r="F74" s="12" t="s">
        <v>218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24">
        <v>33</v>
      </c>
      <c r="B75" s="5"/>
      <c r="C75" s="5" t="s">
        <v>686</v>
      </c>
      <c r="D75" s="5"/>
      <c r="E75" s="5" t="s">
        <v>12</v>
      </c>
      <c r="F75" s="12" t="s">
        <v>795</v>
      </c>
      <c r="G75" s="12">
        <v>1</v>
      </c>
      <c r="H75" s="13" t="s">
        <v>74</v>
      </c>
      <c r="I75" s="12">
        <f>G75*1.5</f>
        <v>1.5</v>
      </c>
      <c r="J75" s="13" t="s">
        <v>72</v>
      </c>
      <c r="K75" s="30">
        <f t="shared" si="8"/>
        <v>0.495</v>
      </c>
      <c r="L75" s="30" t="s">
        <v>103</v>
      </c>
      <c r="M75" s="15">
        <f t="shared" si="9"/>
        <v>495</v>
      </c>
      <c r="N75" s="13" t="s">
        <v>71</v>
      </c>
    </row>
    <row r="76" spans="1:14">
      <c r="A76" s="224">
        <v>34</v>
      </c>
      <c r="B76" s="5"/>
      <c r="C76" s="5" t="s">
        <v>1929</v>
      </c>
      <c r="D76" s="5"/>
      <c r="E76" s="5" t="s">
        <v>12</v>
      </c>
      <c r="F76" s="12" t="s">
        <v>1930</v>
      </c>
      <c r="G76" s="12">
        <v>1</v>
      </c>
      <c r="H76" s="13" t="s">
        <v>74</v>
      </c>
      <c r="I76" s="12">
        <f>G76*1</f>
        <v>1</v>
      </c>
      <c r="J76" s="13" t="s">
        <v>72</v>
      </c>
      <c r="K76" s="30">
        <f t="shared" si="8"/>
        <v>0.33</v>
      </c>
      <c r="L76" s="30" t="s">
        <v>103</v>
      </c>
      <c r="M76" s="15">
        <f t="shared" si="9"/>
        <v>330</v>
      </c>
      <c r="N76" s="13" t="s">
        <v>71</v>
      </c>
    </row>
    <row r="77" spans="1:14">
      <c r="A77" s="224">
        <v>35</v>
      </c>
      <c r="B77" s="5"/>
      <c r="C77" s="5" t="s">
        <v>52</v>
      </c>
      <c r="D77" s="5"/>
      <c r="E77" s="5" t="s">
        <v>12</v>
      </c>
      <c r="F77" s="5" t="s">
        <v>2037</v>
      </c>
      <c r="G77" s="30">
        <v>5</v>
      </c>
      <c r="H77" s="13" t="s">
        <v>74</v>
      </c>
      <c r="I77" s="12">
        <f>G77*1</f>
        <v>5</v>
      </c>
      <c r="J77" s="13" t="s">
        <v>72</v>
      </c>
      <c r="K77" s="30">
        <f t="shared" si="8"/>
        <v>1.6500000000000001</v>
      </c>
      <c r="L77" s="30" t="s">
        <v>103</v>
      </c>
      <c r="M77" s="15">
        <f t="shared" si="9"/>
        <v>1650.0000000000002</v>
      </c>
      <c r="N77" s="13" t="s">
        <v>71</v>
      </c>
    </row>
    <row r="78" spans="1:14">
      <c r="A78" s="224">
        <v>36</v>
      </c>
      <c r="B78" s="5"/>
      <c r="C78" s="5" t="s">
        <v>2734</v>
      </c>
      <c r="D78" s="5"/>
      <c r="E78" s="5" t="s">
        <v>43</v>
      </c>
      <c r="F78" s="5" t="s">
        <v>2735</v>
      </c>
      <c r="G78" s="30">
        <v>1</v>
      </c>
      <c r="H78" s="13" t="s">
        <v>74</v>
      </c>
      <c r="I78" s="12">
        <f>G78*1</f>
        <v>1</v>
      </c>
      <c r="J78" s="13" t="s">
        <v>72</v>
      </c>
      <c r="K78" s="30">
        <f t="shared" si="8"/>
        <v>0.33</v>
      </c>
      <c r="L78" s="30" t="s">
        <v>103</v>
      </c>
      <c r="M78" s="15">
        <f t="shared" si="9"/>
        <v>330</v>
      </c>
      <c r="N78" s="13" t="s">
        <v>71</v>
      </c>
    </row>
    <row r="79" spans="1:14">
      <c r="A79" s="224">
        <v>37</v>
      </c>
      <c r="B79" s="5"/>
      <c r="C79" s="5" t="s">
        <v>49</v>
      </c>
      <c r="D79" s="5" t="s">
        <v>48</v>
      </c>
      <c r="E79" s="5" t="s">
        <v>1369</v>
      </c>
      <c r="F79" s="180" t="s">
        <v>75</v>
      </c>
      <c r="G79" s="12">
        <v>0</v>
      </c>
      <c r="H79" s="13" t="s">
        <v>74</v>
      </c>
      <c r="I79" s="12">
        <v>4</v>
      </c>
      <c r="J79" s="13" t="s">
        <v>72</v>
      </c>
      <c r="K79" s="12">
        <f t="shared" si="8"/>
        <v>1.32</v>
      </c>
      <c r="L79" s="13" t="s">
        <v>103</v>
      </c>
      <c r="M79" s="12">
        <f t="shared" si="9"/>
        <v>1320</v>
      </c>
      <c r="N79" s="13" t="s">
        <v>71</v>
      </c>
    </row>
    <row r="80" spans="1:14">
      <c r="A80" s="236">
        <v>38</v>
      </c>
      <c r="B80" s="5"/>
      <c r="C80" s="5" t="s">
        <v>94</v>
      </c>
      <c r="D80" s="5" t="s">
        <v>2953</v>
      </c>
      <c r="E80" s="5" t="s">
        <v>8</v>
      </c>
      <c r="F80" s="181" t="s">
        <v>2726</v>
      </c>
      <c r="G80" s="12">
        <v>3</v>
      </c>
      <c r="H80" s="13" t="s">
        <v>74</v>
      </c>
      <c r="I80" s="12">
        <f t="shared" ref="I80" si="15">G80*6</f>
        <v>18</v>
      </c>
      <c r="J80" s="13" t="s">
        <v>72</v>
      </c>
      <c r="K80" s="30">
        <f t="shared" ref="K80" si="16">I80*0.33</f>
        <v>5.94</v>
      </c>
      <c r="L80" s="30" t="s">
        <v>103</v>
      </c>
      <c r="M80" s="15">
        <f t="shared" ref="M80" si="17">K80*1000</f>
        <v>5940</v>
      </c>
      <c r="N80" s="13" t="s">
        <v>71</v>
      </c>
    </row>
    <row r="81" spans="1:14" s="240" customFormat="1">
      <c r="A81" s="250">
        <v>39</v>
      </c>
      <c r="B81" s="160"/>
      <c r="C81" s="102" t="s">
        <v>1371</v>
      </c>
      <c r="D81" s="102" t="s">
        <v>25</v>
      </c>
      <c r="E81" s="102" t="s">
        <v>1372</v>
      </c>
      <c r="F81" s="119" t="s">
        <v>2213</v>
      </c>
      <c r="G81" s="140">
        <v>1</v>
      </c>
      <c r="H81" s="141" t="s">
        <v>74</v>
      </c>
      <c r="I81" s="140">
        <v>7</v>
      </c>
      <c r="J81" s="141" t="s">
        <v>72</v>
      </c>
      <c r="K81" s="142" t="s">
        <v>1373</v>
      </c>
      <c r="L81" s="141" t="s">
        <v>103</v>
      </c>
      <c r="M81" s="142" t="s">
        <v>1374</v>
      </c>
      <c r="N81" s="141" t="s">
        <v>71</v>
      </c>
    </row>
    <row r="82" spans="1:14">
      <c r="A82" s="281" t="s">
        <v>54</v>
      </c>
      <c r="B82" s="282"/>
      <c r="C82" s="282"/>
      <c r="D82" s="282"/>
      <c r="E82" s="283"/>
      <c r="F82" s="222"/>
      <c r="G82" s="12">
        <f>SUM(G43:G81)</f>
        <v>79</v>
      </c>
      <c r="H82" s="13" t="s">
        <v>74</v>
      </c>
      <c r="I82" s="12">
        <f>SUM(I43:I79)</f>
        <v>288.5</v>
      </c>
      <c r="J82" s="13" t="s">
        <v>72</v>
      </c>
      <c r="K82" s="30">
        <f>I82*0.33</f>
        <v>95.204999999999998</v>
      </c>
      <c r="L82" s="30" t="s">
        <v>103</v>
      </c>
      <c r="M82" s="34">
        <f>SUM(M43:M79)</f>
        <v>95205</v>
      </c>
      <c r="N82" s="13" t="s">
        <v>71</v>
      </c>
    </row>
    <row r="84" spans="1:14">
      <c r="A84" s="317" t="s">
        <v>1932</v>
      </c>
      <c r="B84" s="317" t="s">
        <v>0</v>
      </c>
      <c r="C84" s="317" t="s">
        <v>2</v>
      </c>
      <c r="D84" s="317" t="s">
        <v>4</v>
      </c>
      <c r="E84" s="317" t="s">
        <v>1</v>
      </c>
      <c r="F84" s="317" t="s">
        <v>280</v>
      </c>
      <c r="G84" s="319" t="s">
        <v>5</v>
      </c>
      <c r="H84" s="320"/>
      <c r="I84" s="319" t="s">
        <v>6</v>
      </c>
      <c r="J84" s="320"/>
      <c r="K84" s="319" t="s">
        <v>101</v>
      </c>
      <c r="L84" s="320"/>
      <c r="M84" s="319" t="s">
        <v>102</v>
      </c>
      <c r="N84" s="320"/>
    </row>
    <row r="85" spans="1:14">
      <c r="A85" s="318"/>
      <c r="B85" s="318"/>
      <c r="C85" s="318"/>
      <c r="D85" s="318"/>
      <c r="E85" s="318"/>
      <c r="F85" s="318"/>
      <c r="G85" s="321"/>
      <c r="H85" s="322"/>
      <c r="I85" s="321"/>
      <c r="J85" s="322"/>
      <c r="K85" s="321"/>
      <c r="L85" s="322"/>
      <c r="M85" s="321"/>
      <c r="N85" s="322"/>
    </row>
    <row r="86" spans="1:14">
      <c r="A86" s="170">
        <v>1</v>
      </c>
      <c r="B86" s="171" t="s">
        <v>65</v>
      </c>
      <c r="C86" s="172" t="s">
        <v>3</v>
      </c>
      <c r="D86" s="172" t="s">
        <v>7</v>
      </c>
      <c r="E86" s="172" t="s">
        <v>8</v>
      </c>
      <c r="F86" s="173" t="s">
        <v>1934</v>
      </c>
      <c r="G86" s="173">
        <v>4</v>
      </c>
      <c r="H86" s="174" t="s">
        <v>74</v>
      </c>
      <c r="I86" s="173">
        <f t="shared" ref="I86:I88" si="18">G86*6</f>
        <v>24</v>
      </c>
      <c r="J86" s="174" t="s">
        <v>72</v>
      </c>
      <c r="K86" s="175">
        <f t="shared" ref="K86:K122" si="19">I86*0.33</f>
        <v>7.92</v>
      </c>
      <c r="L86" s="175" t="s">
        <v>103</v>
      </c>
      <c r="M86" s="176">
        <f t="shared" ref="M86:M122" si="20">K86*1000</f>
        <v>7920</v>
      </c>
      <c r="N86" s="174" t="s">
        <v>71</v>
      </c>
    </row>
    <row r="87" spans="1:14">
      <c r="A87" s="163">
        <v>2</v>
      </c>
      <c r="B87" s="162" t="s">
        <v>2687</v>
      </c>
      <c r="C87" s="5" t="s">
        <v>56</v>
      </c>
      <c r="D87" s="5" t="s">
        <v>93</v>
      </c>
      <c r="E87" s="5" t="s">
        <v>8</v>
      </c>
      <c r="F87" s="93" t="s">
        <v>2231</v>
      </c>
      <c r="G87" s="12">
        <v>0</v>
      </c>
      <c r="H87" s="13" t="s">
        <v>74</v>
      </c>
      <c r="I87" s="12">
        <f t="shared" si="18"/>
        <v>0</v>
      </c>
      <c r="J87" s="13" t="s">
        <v>72</v>
      </c>
      <c r="K87" s="30">
        <f t="shared" si="19"/>
        <v>0</v>
      </c>
      <c r="L87" s="30" t="s">
        <v>103</v>
      </c>
      <c r="M87" s="15">
        <f t="shared" si="20"/>
        <v>0</v>
      </c>
      <c r="N87" s="13" t="s">
        <v>71</v>
      </c>
    </row>
    <row r="88" spans="1:14">
      <c r="A88" s="163">
        <v>3</v>
      </c>
      <c r="B88" s="5"/>
      <c r="C88" s="5" t="s">
        <v>15</v>
      </c>
      <c r="D88" s="5" t="s">
        <v>647</v>
      </c>
      <c r="E88" s="5" t="s">
        <v>8</v>
      </c>
      <c r="F88" s="12" t="s">
        <v>1907</v>
      </c>
      <c r="G88" s="12">
        <v>2</v>
      </c>
      <c r="H88" s="13" t="s">
        <v>74</v>
      </c>
      <c r="I88" s="12">
        <f t="shared" si="18"/>
        <v>12</v>
      </c>
      <c r="J88" s="13" t="s">
        <v>72</v>
      </c>
      <c r="K88" s="30">
        <f t="shared" si="19"/>
        <v>3.96</v>
      </c>
      <c r="L88" s="30" t="s">
        <v>103</v>
      </c>
      <c r="M88" s="15">
        <f t="shared" si="20"/>
        <v>3960</v>
      </c>
      <c r="N88" s="13" t="s">
        <v>71</v>
      </c>
    </row>
    <row r="89" spans="1:14">
      <c r="A89" s="163">
        <v>4</v>
      </c>
      <c r="B89" s="5"/>
      <c r="C89" s="5" t="s">
        <v>17</v>
      </c>
      <c r="D89" s="5" t="s">
        <v>16</v>
      </c>
      <c r="E89" s="5" t="s">
        <v>8</v>
      </c>
      <c r="F89" s="12" t="s">
        <v>2736</v>
      </c>
      <c r="G89" s="12">
        <v>4</v>
      </c>
      <c r="H89" s="13" t="s">
        <v>74</v>
      </c>
      <c r="I89" s="12">
        <f>G89*F3432</f>
        <v>0</v>
      </c>
      <c r="J89" s="13" t="s">
        <v>72</v>
      </c>
      <c r="K89" s="30">
        <f t="shared" si="19"/>
        <v>0</v>
      </c>
      <c r="L89" s="30" t="s">
        <v>103</v>
      </c>
      <c r="M89" s="15">
        <f t="shared" si="20"/>
        <v>0</v>
      </c>
      <c r="N89" s="13" t="s">
        <v>71</v>
      </c>
    </row>
    <row r="90" spans="1:14">
      <c r="A90" s="163">
        <v>5</v>
      </c>
      <c r="B90" s="5"/>
      <c r="C90" s="5" t="s">
        <v>251</v>
      </c>
      <c r="D90" s="5" t="s">
        <v>18</v>
      </c>
      <c r="E90" s="5" t="s">
        <v>8</v>
      </c>
      <c r="F90" s="12" t="s">
        <v>2009</v>
      </c>
      <c r="G90" s="12">
        <v>4</v>
      </c>
      <c r="H90" s="13" t="s">
        <v>74</v>
      </c>
      <c r="I90" s="12">
        <f t="shared" ref="I90:I94" si="21">G90*6</f>
        <v>24</v>
      </c>
      <c r="J90" s="13" t="s">
        <v>72</v>
      </c>
      <c r="K90" s="30">
        <f t="shared" si="19"/>
        <v>7.92</v>
      </c>
      <c r="L90" s="30" t="s">
        <v>103</v>
      </c>
      <c r="M90" s="15">
        <f t="shared" si="20"/>
        <v>7920</v>
      </c>
      <c r="N90" s="13" t="s">
        <v>71</v>
      </c>
    </row>
    <row r="91" spans="1:14">
      <c r="A91" s="163">
        <v>6</v>
      </c>
      <c r="B91" s="5"/>
      <c r="C91" s="9" t="s">
        <v>52</v>
      </c>
      <c r="D91" s="9" t="s">
        <v>51</v>
      </c>
      <c r="E91" s="9" t="s">
        <v>8</v>
      </c>
      <c r="F91" s="72" t="s">
        <v>2737</v>
      </c>
      <c r="G91" s="12">
        <v>4</v>
      </c>
      <c r="H91" s="13" t="s">
        <v>74</v>
      </c>
      <c r="I91" s="12">
        <f t="shared" si="21"/>
        <v>24</v>
      </c>
      <c r="J91" s="13" t="s">
        <v>72</v>
      </c>
      <c r="K91" s="30">
        <f t="shared" si="19"/>
        <v>7.92</v>
      </c>
      <c r="L91" s="30" t="s">
        <v>103</v>
      </c>
      <c r="M91" s="15">
        <f t="shared" si="20"/>
        <v>7920</v>
      </c>
      <c r="N91" s="13" t="s">
        <v>71</v>
      </c>
    </row>
    <row r="92" spans="1:14">
      <c r="A92" s="163">
        <v>7</v>
      </c>
      <c r="B92" s="5"/>
      <c r="C92" s="5" t="s">
        <v>10</v>
      </c>
      <c r="D92" s="5" t="s">
        <v>93</v>
      </c>
      <c r="E92" s="5" t="s">
        <v>8</v>
      </c>
      <c r="F92" s="12" t="s">
        <v>2738</v>
      </c>
      <c r="G92" s="12">
        <v>5</v>
      </c>
      <c r="H92" s="13" t="s">
        <v>74</v>
      </c>
      <c r="I92" s="12">
        <f t="shared" si="21"/>
        <v>30</v>
      </c>
      <c r="J92" s="13" t="s">
        <v>72</v>
      </c>
      <c r="K92" s="30">
        <f t="shared" si="19"/>
        <v>9.9</v>
      </c>
      <c r="L92" s="30" t="s">
        <v>103</v>
      </c>
      <c r="M92" s="15">
        <f t="shared" si="20"/>
        <v>9900</v>
      </c>
      <c r="N92" s="13" t="s">
        <v>71</v>
      </c>
    </row>
    <row r="93" spans="1:14">
      <c r="A93" s="224">
        <v>8</v>
      </c>
      <c r="B93" s="5"/>
      <c r="C93" s="102" t="s">
        <v>26</v>
      </c>
      <c r="D93" s="102" t="s">
        <v>89</v>
      </c>
      <c r="E93" s="102" t="s">
        <v>8</v>
      </c>
      <c r="F93" s="119" t="s">
        <v>2234</v>
      </c>
      <c r="G93" s="133">
        <v>4</v>
      </c>
      <c r="H93" s="134" t="s">
        <v>74</v>
      </c>
      <c r="I93" s="133">
        <f t="shared" si="21"/>
        <v>24</v>
      </c>
      <c r="J93" s="134" t="s">
        <v>72</v>
      </c>
      <c r="K93" s="30">
        <f t="shared" si="19"/>
        <v>7.92</v>
      </c>
      <c r="L93" s="135" t="s">
        <v>103</v>
      </c>
      <c r="M93" s="136">
        <f t="shared" si="20"/>
        <v>7920</v>
      </c>
      <c r="N93" s="134" t="s">
        <v>71</v>
      </c>
    </row>
    <row r="94" spans="1:14">
      <c r="A94" s="224">
        <v>9</v>
      </c>
      <c r="B94" s="5"/>
      <c r="C94" s="5" t="s">
        <v>94</v>
      </c>
      <c r="D94" s="5" t="s">
        <v>95</v>
      </c>
      <c r="E94" s="5" t="s">
        <v>8</v>
      </c>
      <c r="F94" s="181" t="s">
        <v>2739</v>
      </c>
      <c r="G94" s="12">
        <v>3</v>
      </c>
      <c r="H94" s="13" t="s">
        <v>74</v>
      </c>
      <c r="I94" s="12">
        <f t="shared" si="21"/>
        <v>18</v>
      </c>
      <c r="J94" s="13" t="s">
        <v>72</v>
      </c>
      <c r="K94" s="30">
        <f t="shared" si="19"/>
        <v>5.94</v>
      </c>
      <c r="L94" s="30" t="s">
        <v>103</v>
      </c>
      <c r="M94" s="15">
        <f t="shared" si="20"/>
        <v>5940</v>
      </c>
      <c r="N94" s="13" t="s">
        <v>71</v>
      </c>
    </row>
    <row r="95" spans="1:14">
      <c r="A95" s="224">
        <v>10</v>
      </c>
      <c r="B95" s="5"/>
      <c r="C95" s="5" t="s">
        <v>190</v>
      </c>
      <c r="D95" s="5" t="s">
        <v>20</v>
      </c>
      <c r="E95" s="5" t="s">
        <v>173</v>
      </c>
      <c r="F95" s="181" t="s">
        <v>2740</v>
      </c>
      <c r="G95" s="12">
        <v>1</v>
      </c>
      <c r="H95" s="13" t="s">
        <v>74</v>
      </c>
      <c r="I95" s="12">
        <f>G95*7</f>
        <v>7</v>
      </c>
      <c r="J95" s="13" t="s">
        <v>72</v>
      </c>
      <c r="K95" s="30">
        <f t="shared" si="19"/>
        <v>2.31</v>
      </c>
      <c r="L95" s="30" t="s">
        <v>103</v>
      </c>
      <c r="M95" s="15">
        <f t="shared" si="20"/>
        <v>2310</v>
      </c>
      <c r="N95" s="13" t="s">
        <v>71</v>
      </c>
    </row>
    <row r="96" spans="1:14">
      <c r="A96" s="224">
        <v>11</v>
      </c>
      <c r="B96" s="5"/>
      <c r="C96" s="5" t="s">
        <v>34</v>
      </c>
      <c r="D96" s="5" t="s">
        <v>134</v>
      </c>
      <c r="E96" s="5" t="s">
        <v>173</v>
      </c>
      <c r="F96" s="181" t="s">
        <v>371</v>
      </c>
      <c r="G96" s="12">
        <v>1</v>
      </c>
      <c r="H96" s="13" t="s">
        <v>74</v>
      </c>
      <c r="I96" s="12">
        <f>G96*7</f>
        <v>7</v>
      </c>
      <c r="J96" s="13" t="s">
        <v>72</v>
      </c>
      <c r="K96" s="30">
        <f t="shared" si="19"/>
        <v>2.31</v>
      </c>
      <c r="L96" s="30" t="s">
        <v>103</v>
      </c>
      <c r="M96" s="15">
        <f t="shared" si="20"/>
        <v>2310</v>
      </c>
      <c r="N96" s="13" t="s">
        <v>71</v>
      </c>
    </row>
    <row r="97" spans="1:14">
      <c r="A97" s="224">
        <v>12</v>
      </c>
      <c r="B97" s="5"/>
      <c r="C97" s="5" t="s">
        <v>23</v>
      </c>
      <c r="D97" s="5" t="s">
        <v>136</v>
      </c>
      <c r="E97" s="5" t="s">
        <v>12</v>
      </c>
      <c r="F97" s="181" t="s">
        <v>2741</v>
      </c>
      <c r="G97" s="12">
        <v>1</v>
      </c>
      <c r="H97" s="13" t="s">
        <v>74</v>
      </c>
      <c r="I97" s="12">
        <f t="shared" ref="I97:I106" si="22">G97*1</f>
        <v>1</v>
      </c>
      <c r="J97" s="13" t="s">
        <v>72</v>
      </c>
      <c r="K97" s="30">
        <f t="shared" si="19"/>
        <v>0.33</v>
      </c>
      <c r="L97" s="30" t="s">
        <v>103</v>
      </c>
      <c r="M97" s="15">
        <f t="shared" si="20"/>
        <v>330</v>
      </c>
      <c r="N97" s="13" t="s">
        <v>71</v>
      </c>
    </row>
    <row r="98" spans="1:14">
      <c r="A98" s="224">
        <v>13</v>
      </c>
      <c r="B98" s="5"/>
      <c r="C98" s="5" t="s">
        <v>90</v>
      </c>
      <c r="D98" s="5" t="s">
        <v>91</v>
      </c>
      <c r="E98" s="5" t="s">
        <v>12</v>
      </c>
      <c r="F98" s="12" t="s">
        <v>1342</v>
      </c>
      <c r="G98" s="12">
        <v>1</v>
      </c>
      <c r="H98" s="13" t="s">
        <v>74</v>
      </c>
      <c r="I98" s="12">
        <f t="shared" si="22"/>
        <v>1</v>
      </c>
      <c r="J98" s="13" t="s">
        <v>72</v>
      </c>
      <c r="K98" s="30">
        <f t="shared" si="19"/>
        <v>0.33</v>
      </c>
      <c r="L98" s="30" t="s">
        <v>103</v>
      </c>
      <c r="M98" s="15">
        <f t="shared" si="20"/>
        <v>330</v>
      </c>
      <c r="N98" s="13" t="s">
        <v>71</v>
      </c>
    </row>
    <row r="99" spans="1:14">
      <c r="A99" s="224">
        <v>14</v>
      </c>
      <c r="B99" s="5"/>
      <c r="C99" s="5" t="s">
        <v>81</v>
      </c>
      <c r="D99" s="5" t="s">
        <v>82</v>
      </c>
      <c r="E99" s="5" t="s">
        <v>12</v>
      </c>
      <c r="F99" s="181" t="s">
        <v>2511</v>
      </c>
      <c r="G99" s="12">
        <v>1</v>
      </c>
      <c r="H99" s="13" t="s">
        <v>74</v>
      </c>
      <c r="I99" s="12">
        <f t="shared" si="22"/>
        <v>1</v>
      </c>
      <c r="J99" s="13" t="s">
        <v>72</v>
      </c>
      <c r="K99" s="30">
        <f t="shared" si="19"/>
        <v>0.33</v>
      </c>
      <c r="L99" s="30" t="s">
        <v>103</v>
      </c>
      <c r="M99" s="15">
        <f t="shared" si="20"/>
        <v>330</v>
      </c>
      <c r="N99" s="13" t="s">
        <v>71</v>
      </c>
    </row>
    <row r="100" spans="1:14">
      <c r="A100" s="224">
        <v>15</v>
      </c>
      <c r="B100" s="5"/>
      <c r="C100" s="5" t="s">
        <v>11</v>
      </c>
      <c r="D100" s="5" t="s">
        <v>13</v>
      </c>
      <c r="E100" s="5" t="s">
        <v>12</v>
      </c>
      <c r="F100" s="113" t="s">
        <v>1941</v>
      </c>
      <c r="G100" s="12">
        <v>1</v>
      </c>
      <c r="H100" s="13" t="s">
        <v>74</v>
      </c>
      <c r="I100" s="12">
        <f t="shared" si="22"/>
        <v>1</v>
      </c>
      <c r="J100" s="13" t="s">
        <v>72</v>
      </c>
      <c r="K100" s="30">
        <f t="shared" si="19"/>
        <v>0.33</v>
      </c>
      <c r="L100" s="30" t="s">
        <v>103</v>
      </c>
      <c r="M100" s="15">
        <f t="shared" si="20"/>
        <v>330</v>
      </c>
      <c r="N100" s="13" t="s">
        <v>71</v>
      </c>
    </row>
    <row r="101" spans="1:14">
      <c r="A101" s="224">
        <v>16</v>
      </c>
      <c r="B101" s="5"/>
      <c r="C101" s="5" t="s">
        <v>28</v>
      </c>
      <c r="D101" s="5" t="s">
        <v>27</v>
      </c>
      <c r="E101" s="5" t="s">
        <v>12</v>
      </c>
      <c r="F101" s="12" t="s">
        <v>1913</v>
      </c>
      <c r="G101" s="12">
        <v>1</v>
      </c>
      <c r="H101" s="13" t="s">
        <v>74</v>
      </c>
      <c r="I101" s="12">
        <f t="shared" si="22"/>
        <v>1</v>
      </c>
      <c r="J101" s="13" t="s">
        <v>72</v>
      </c>
      <c r="K101" s="30">
        <f t="shared" si="19"/>
        <v>0.33</v>
      </c>
      <c r="L101" s="30" t="s">
        <v>103</v>
      </c>
      <c r="M101" s="15">
        <f t="shared" si="20"/>
        <v>330</v>
      </c>
      <c r="N101" s="13" t="s">
        <v>71</v>
      </c>
    </row>
    <row r="102" spans="1:14" s="257" customFormat="1">
      <c r="A102" s="132">
        <v>17</v>
      </c>
      <c r="B102" s="251"/>
      <c r="C102" s="132" t="s">
        <v>30</v>
      </c>
      <c r="D102" s="132" t="s">
        <v>29</v>
      </c>
      <c r="E102" s="132" t="s">
        <v>12</v>
      </c>
      <c r="F102" s="254" t="s">
        <v>2742</v>
      </c>
      <c r="G102" s="254">
        <v>3</v>
      </c>
      <c r="H102" s="211" t="s">
        <v>74</v>
      </c>
      <c r="I102" s="254">
        <f t="shared" si="22"/>
        <v>3</v>
      </c>
      <c r="J102" s="211" t="s">
        <v>72</v>
      </c>
      <c r="K102" s="255">
        <f t="shared" si="19"/>
        <v>0.99</v>
      </c>
      <c r="L102" s="255" t="s">
        <v>103</v>
      </c>
      <c r="M102" s="256">
        <f t="shared" si="20"/>
        <v>990</v>
      </c>
      <c r="N102" s="211" t="s">
        <v>71</v>
      </c>
    </row>
    <row r="103" spans="1:14">
      <c r="A103" s="224">
        <v>18</v>
      </c>
      <c r="B103" s="5"/>
      <c r="C103" s="5" t="s">
        <v>32</v>
      </c>
      <c r="D103" s="5" t="s">
        <v>33</v>
      </c>
      <c r="E103" s="5" t="s">
        <v>12</v>
      </c>
      <c r="F103" s="177" t="s">
        <v>75</v>
      </c>
      <c r="G103" s="12">
        <v>0</v>
      </c>
      <c r="H103" s="13" t="s">
        <v>74</v>
      </c>
      <c r="I103" s="12">
        <f t="shared" si="22"/>
        <v>0</v>
      </c>
      <c r="J103" s="13" t="s">
        <v>72</v>
      </c>
      <c r="K103" s="30">
        <f t="shared" si="19"/>
        <v>0</v>
      </c>
      <c r="L103" s="30" t="s">
        <v>103</v>
      </c>
      <c r="M103" s="15">
        <f t="shared" si="20"/>
        <v>0</v>
      </c>
      <c r="N103" s="13" t="s">
        <v>71</v>
      </c>
    </row>
    <row r="104" spans="1:14">
      <c r="A104" s="224">
        <v>19</v>
      </c>
      <c r="B104" s="5"/>
      <c r="C104" s="5" t="s">
        <v>38</v>
      </c>
      <c r="D104" s="5" t="s">
        <v>37</v>
      </c>
      <c r="E104" s="5" t="s">
        <v>12</v>
      </c>
      <c r="F104" s="12" t="s">
        <v>1924</v>
      </c>
      <c r="G104" s="12">
        <v>1</v>
      </c>
      <c r="H104" s="13" t="s">
        <v>74</v>
      </c>
      <c r="I104" s="12">
        <f t="shared" si="22"/>
        <v>1</v>
      </c>
      <c r="J104" s="13" t="s">
        <v>72</v>
      </c>
      <c r="K104" s="30">
        <f t="shared" si="19"/>
        <v>0.33</v>
      </c>
      <c r="L104" s="30" t="s">
        <v>103</v>
      </c>
      <c r="M104" s="15">
        <f t="shared" si="20"/>
        <v>330</v>
      </c>
      <c r="N104" s="13" t="s">
        <v>71</v>
      </c>
    </row>
    <row r="105" spans="1:14">
      <c r="A105" s="224">
        <v>20</v>
      </c>
      <c r="B105" s="5"/>
      <c r="C105" s="5" t="s">
        <v>40</v>
      </c>
      <c r="D105" s="5" t="s">
        <v>39</v>
      </c>
      <c r="E105" s="5" t="s">
        <v>12</v>
      </c>
      <c r="F105" s="177" t="s">
        <v>75</v>
      </c>
      <c r="G105" s="12">
        <v>0</v>
      </c>
      <c r="H105" s="13" t="s">
        <v>74</v>
      </c>
      <c r="I105" s="12">
        <f t="shared" si="22"/>
        <v>0</v>
      </c>
      <c r="J105" s="13" t="s">
        <v>72</v>
      </c>
      <c r="K105" s="30">
        <f t="shared" si="19"/>
        <v>0</v>
      </c>
      <c r="L105" s="30" t="s">
        <v>103</v>
      </c>
      <c r="M105" s="15">
        <f t="shared" si="20"/>
        <v>0</v>
      </c>
      <c r="N105" s="13" t="s">
        <v>71</v>
      </c>
    </row>
    <row r="106" spans="1:14">
      <c r="A106" s="224">
        <v>21</v>
      </c>
      <c r="B106" s="5"/>
      <c r="C106" s="5" t="s">
        <v>52</v>
      </c>
      <c r="D106" s="5" t="s">
        <v>79</v>
      </c>
      <c r="E106" s="5" t="s">
        <v>12</v>
      </c>
      <c r="F106" s="12" t="s">
        <v>1962</v>
      </c>
      <c r="G106" s="12">
        <v>1</v>
      </c>
      <c r="H106" s="13" t="s">
        <v>74</v>
      </c>
      <c r="I106" s="12">
        <f t="shared" si="22"/>
        <v>1</v>
      </c>
      <c r="J106" s="13" t="s">
        <v>72</v>
      </c>
      <c r="K106" s="30">
        <f t="shared" si="19"/>
        <v>0.33</v>
      </c>
      <c r="L106" s="30" t="s">
        <v>103</v>
      </c>
      <c r="M106" s="15">
        <f t="shared" si="20"/>
        <v>330</v>
      </c>
      <c r="N106" s="13" t="s">
        <v>71</v>
      </c>
    </row>
    <row r="107" spans="1:14">
      <c r="A107" s="224">
        <v>22</v>
      </c>
      <c r="B107" s="5"/>
      <c r="C107" s="102" t="s">
        <v>45</v>
      </c>
      <c r="D107" s="102" t="s">
        <v>44</v>
      </c>
      <c r="E107" s="102" t="s">
        <v>43</v>
      </c>
      <c r="F107" s="119" t="s">
        <v>2743</v>
      </c>
      <c r="G107" s="133">
        <v>2</v>
      </c>
      <c r="H107" s="134" t="s">
        <v>74</v>
      </c>
      <c r="I107" s="133">
        <f>G107*1.5</f>
        <v>3</v>
      </c>
      <c r="J107" s="134" t="s">
        <v>72</v>
      </c>
      <c r="K107" s="135">
        <f t="shared" si="19"/>
        <v>0.99</v>
      </c>
      <c r="L107" s="135" t="s">
        <v>103</v>
      </c>
      <c r="M107" s="136">
        <f t="shared" si="20"/>
        <v>990</v>
      </c>
      <c r="N107" s="134" t="s">
        <v>71</v>
      </c>
    </row>
    <row r="108" spans="1:14">
      <c r="A108" s="224">
        <v>23</v>
      </c>
      <c r="B108" s="5"/>
      <c r="C108" s="5" t="s">
        <v>1390</v>
      </c>
      <c r="D108" s="5" t="s">
        <v>46</v>
      </c>
      <c r="E108" s="5" t="s">
        <v>43</v>
      </c>
      <c r="F108" s="181" t="s">
        <v>2744</v>
      </c>
      <c r="G108" s="12">
        <v>1</v>
      </c>
      <c r="H108" s="13" t="s">
        <v>74</v>
      </c>
      <c r="I108" s="12">
        <f>G108*1.5</f>
        <v>1.5</v>
      </c>
      <c r="J108" s="13" t="s">
        <v>72</v>
      </c>
      <c r="K108" s="30">
        <f t="shared" si="19"/>
        <v>0.495</v>
      </c>
      <c r="L108" s="30" t="s">
        <v>103</v>
      </c>
      <c r="M108" s="15">
        <f t="shared" si="20"/>
        <v>495</v>
      </c>
      <c r="N108" s="13" t="s">
        <v>71</v>
      </c>
    </row>
    <row r="109" spans="1:14">
      <c r="A109" s="224">
        <v>24</v>
      </c>
      <c r="B109" s="5"/>
      <c r="C109" s="5" t="s">
        <v>42</v>
      </c>
      <c r="D109" s="5" t="s">
        <v>41</v>
      </c>
      <c r="E109" s="5" t="s">
        <v>43</v>
      </c>
      <c r="F109" s="181" t="s">
        <v>75</v>
      </c>
      <c r="G109" s="12">
        <v>0</v>
      </c>
      <c r="H109" s="13" t="s">
        <v>74</v>
      </c>
      <c r="I109" s="12">
        <f>G109*1.5</f>
        <v>0</v>
      </c>
      <c r="J109" s="13" t="s">
        <v>72</v>
      </c>
      <c r="K109" s="30">
        <f t="shared" si="19"/>
        <v>0</v>
      </c>
      <c r="L109" s="30" t="s">
        <v>103</v>
      </c>
      <c r="M109" s="15">
        <f t="shared" si="20"/>
        <v>0</v>
      </c>
      <c r="N109" s="13" t="s">
        <v>71</v>
      </c>
    </row>
    <row r="110" spans="1:14">
      <c r="A110" s="224">
        <v>25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G110*4</f>
        <v>4</v>
      </c>
      <c r="J110" s="13" t="s">
        <v>72</v>
      </c>
      <c r="K110" s="30">
        <f t="shared" si="19"/>
        <v>1.32</v>
      </c>
      <c r="L110" s="30" t="s">
        <v>103</v>
      </c>
      <c r="M110" s="15">
        <f t="shared" si="20"/>
        <v>1320</v>
      </c>
      <c r="N110" s="13" t="s">
        <v>71</v>
      </c>
    </row>
    <row r="111" spans="1:14">
      <c r="A111" s="224">
        <v>26</v>
      </c>
      <c r="B111" s="5"/>
      <c r="C111" s="5" t="s">
        <v>1931</v>
      </c>
      <c r="D111" s="5"/>
      <c r="E111" s="5" t="s">
        <v>12</v>
      </c>
      <c r="F111" s="12" t="s">
        <v>990</v>
      </c>
      <c r="G111" s="12">
        <v>1</v>
      </c>
      <c r="H111" s="13" t="s">
        <v>74</v>
      </c>
      <c r="I111" s="12">
        <f t="shared" ref="I111" si="23">G111*1.5</f>
        <v>1.5</v>
      </c>
      <c r="J111" s="13" t="s">
        <v>72</v>
      </c>
      <c r="K111" s="30">
        <f t="shared" si="19"/>
        <v>0.495</v>
      </c>
      <c r="L111" s="30" t="s">
        <v>103</v>
      </c>
      <c r="M111" s="15">
        <f t="shared" si="20"/>
        <v>495</v>
      </c>
      <c r="N111" s="13" t="s">
        <v>71</v>
      </c>
    </row>
    <row r="112" spans="1:14">
      <c r="A112" s="224">
        <v>27</v>
      </c>
      <c r="B112" s="5"/>
      <c r="C112" s="5" t="s">
        <v>1919</v>
      </c>
      <c r="D112" s="5"/>
      <c r="E112" s="5" t="s">
        <v>12</v>
      </c>
      <c r="F112" s="12" t="s">
        <v>505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9"/>
        <v>0.33</v>
      </c>
      <c r="L112" s="30" t="s">
        <v>103</v>
      </c>
      <c r="M112" s="15">
        <f t="shared" si="20"/>
        <v>330</v>
      </c>
      <c r="N112" s="13" t="s">
        <v>71</v>
      </c>
    </row>
    <row r="113" spans="1:14">
      <c r="A113" s="224">
        <v>28</v>
      </c>
      <c r="B113" s="5"/>
      <c r="C113" s="5" t="s">
        <v>1039</v>
      </c>
      <c r="D113" s="5"/>
      <c r="E113" s="5" t="s">
        <v>43</v>
      </c>
      <c r="F113" s="12" t="s">
        <v>2238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9"/>
        <v>0.33</v>
      </c>
      <c r="L113" s="30" t="s">
        <v>103</v>
      </c>
      <c r="M113" s="15">
        <f t="shared" si="20"/>
        <v>330</v>
      </c>
      <c r="N113" s="13" t="s">
        <v>71</v>
      </c>
    </row>
    <row r="114" spans="1:14">
      <c r="A114" s="224">
        <v>29</v>
      </c>
      <c r="B114" s="5"/>
      <c r="C114" s="5" t="s">
        <v>1114</v>
      </c>
      <c r="D114" s="5"/>
      <c r="E114" s="5" t="s">
        <v>12</v>
      </c>
      <c r="F114" s="103" t="s">
        <v>322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9"/>
        <v>0.33</v>
      </c>
      <c r="L114" s="30" t="s">
        <v>103</v>
      </c>
      <c r="M114" s="15">
        <f t="shared" si="20"/>
        <v>330</v>
      </c>
      <c r="N114" s="13" t="s">
        <v>71</v>
      </c>
    </row>
    <row r="115" spans="1:14">
      <c r="A115" s="224">
        <v>30</v>
      </c>
      <c r="B115" s="5"/>
      <c r="C115" s="5" t="s">
        <v>1946</v>
      </c>
      <c r="D115" s="5"/>
      <c r="E115" s="5" t="s">
        <v>12</v>
      </c>
      <c r="F115" s="12" t="s">
        <v>995</v>
      </c>
      <c r="G115" s="12">
        <v>2</v>
      </c>
      <c r="H115" s="13" t="s">
        <v>74</v>
      </c>
      <c r="I115" s="12">
        <f t="shared" ref="I115" si="24">G115*4</f>
        <v>8</v>
      </c>
      <c r="J115" s="13" t="s">
        <v>72</v>
      </c>
      <c r="K115" s="30">
        <f t="shared" si="19"/>
        <v>2.64</v>
      </c>
      <c r="L115" s="30" t="s">
        <v>103</v>
      </c>
      <c r="M115" s="15">
        <f t="shared" si="20"/>
        <v>2640</v>
      </c>
      <c r="N115" s="13" t="s">
        <v>71</v>
      </c>
    </row>
    <row r="116" spans="1:14">
      <c r="A116" s="224">
        <v>31</v>
      </c>
      <c r="B116" s="5"/>
      <c r="C116" s="5" t="s">
        <v>893</v>
      </c>
      <c r="D116" s="5"/>
      <c r="E116" s="5" t="s">
        <v>12</v>
      </c>
      <c r="F116" s="12" t="s">
        <v>220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9"/>
        <v>0.33</v>
      </c>
      <c r="L116" s="30" t="s">
        <v>103</v>
      </c>
      <c r="M116" s="15">
        <f t="shared" si="20"/>
        <v>330</v>
      </c>
      <c r="N116" s="13" t="s">
        <v>71</v>
      </c>
    </row>
    <row r="117" spans="1:14">
      <c r="A117" s="224">
        <v>32</v>
      </c>
      <c r="B117" s="5"/>
      <c r="C117" s="5" t="s">
        <v>1193</v>
      </c>
      <c r="D117" s="5"/>
      <c r="E117" s="5" t="s">
        <v>43</v>
      </c>
      <c r="F117" s="12" t="s">
        <v>1947</v>
      </c>
      <c r="G117" s="12">
        <v>2</v>
      </c>
      <c r="H117" s="13" t="s">
        <v>74</v>
      </c>
      <c r="I117" s="12">
        <f>G117*1</f>
        <v>2</v>
      </c>
      <c r="J117" s="13" t="s">
        <v>72</v>
      </c>
      <c r="K117" s="30">
        <f t="shared" si="19"/>
        <v>0.66</v>
      </c>
      <c r="L117" s="30" t="s">
        <v>103</v>
      </c>
      <c r="M117" s="15">
        <f t="shared" si="20"/>
        <v>660</v>
      </c>
      <c r="N117" s="13" t="s">
        <v>71</v>
      </c>
    </row>
    <row r="118" spans="1:14">
      <c r="A118" s="224">
        <v>33</v>
      </c>
      <c r="B118" s="5"/>
      <c r="C118" s="5" t="s">
        <v>686</v>
      </c>
      <c r="D118" s="5"/>
      <c r="E118" s="5" t="s">
        <v>12</v>
      </c>
      <c r="F118" s="12" t="s">
        <v>795</v>
      </c>
      <c r="G118" s="12">
        <v>1</v>
      </c>
      <c r="H118" s="13" t="s">
        <v>74</v>
      </c>
      <c r="I118" s="12">
        <f>G118*1.5</f>
        <v>1.5</v>
      </c>
      <c r="J118" s="13" t="s">
        <v>72</v>
      </c>
      <c r="K118" s="30">
        <f t="shared" si="19"/>
        <v>0.495</v>
      </c>
      <c r="L118" s="30" t="s">
        <v>103</v>
      </c>
      <c r="M118" s="15">
        <f t="shared" si="20"/>
        <v>495</v>
      </c>
      <c r="N118" s="13" t="s">
        <v>71</v>
      </c>
    </row>
    <row r="119" spans="1:14">
      <c r="A119" s="224">
        <v>34</v>
      </c>
      <c r="B119" s="5"/>
      <c r="C119" s="5" t="s">
        <v>1929</v>
      </c>
      <c r="D119" s="5"/>
      <c r="E119" s="5" t="s">
        <v>12</v>
      </c>
      <c r="F119" s="12" t="s">
        <v>1930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 t="shared" si="19"/>
        <v>0.33</v>
      </c>
      <c r="L119" s="30" t="s">
        <v>103</v>
      </c>
      <c r="M119" s="15">
        <f t="shared" si="20"/>
        <v>330</v>
      </c>
      <c r="N119" s="13" t="s">
        <v>71</v>
      </c>
    </row>
    <row r="120" spans="1:14">
      <c r="A120" s="224">
        <v>35</v>
      </c>
      <c r="B120" s="5"/>
      <c r="C120" s="5" t="s">
        <v>52</v>
      </c>
      <c r="D120" s="5"/>
      <c r="E120" s="5" t="s">
        <v>12</v>
      </c>
      <c r="F120" s="5" t="s">
        <v>1918</v>
      </c>
      <c r="G120" s="30">
        <v>4</v>
      </c>
      <c r="H120" s="13" t="s">
        <v>74</v>
      </c>
      <c r="I120" s="12">
        <f>G120*1</f>
        <v>4</v>
      </c>
      <c r="J120" s="13" t="s">
        <v>72</v>
      </c>
      <c r="K120" s="30">
        <f t="shared" si="19"/>
        <v>1.32</v>
      </c>
      <c r="L120" s="30" t="s">
        <v>103</v>
      </c>
      <c r="M120" s="15">
        <f t="shared" si="20"/>
        <v>1320</v>
      </c>
      <c r="N120" s="13" t="s">
        <v>71</v>
      </c>
    </row>
    <row r="121" spans="1:14">
      <c r="A121" s="224">
        <v>36</v>
      </c>
      <c r="B121" s="5"/>
      <c r="C121" s="5" t="s">
        <v>1916</v>
      </c>
      <c r="D121" s="5"/>
      <c r="E121" s="5" t="s">
        <v>43</v>
      </c>
      <c r="F121" s="5" t="s">
        <v>1917</v>
      </c>
      <c r="G121" s="30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9"/>
        <v>0.33</v>
      </c>
      <c r="L121" s="30" t="s">
        <v>103</v>
      </c>
      <c r="M121" s="15">
        <f t="shared" si="20"/>
        <v>330</v>
      </c>
      <c r="N121" s="13" t="s">
        <v>71</v>
      </c>
    </row>
    <row r="122" spans="1:14">
      <c r="A122" s="224">
        <v>37</v>
      </c>
      <c r="B122" s="5"/>
      <c r="C122" s="5" t="s">
        <v>49</v>
      </c>
      <c r="D122" s="5" t="s">
        <v>48</v>
      </c>
      <c r="E122" s="5" t="s">
        <v>1369</v>
      </c>
      <c r="F122" s="180" t="s">
        <v>75</v>
      </c>
      <c r="G122" s="12">
        <v>0</v>
      </c>
      <c r="H122" s="13" t="s">
        <v>74</v>
      </c>
      <c r="I122" s="12">
        <v>4</v>
      </c>
      <c r="J122" s="13" t="s">
        <v>72</v>
      </c>
      <c r="K122" s="12">
        <f t="shared" si="19"/>
        <v>1.32</v>
      </c>
      <c r="L122" s="13" t="s">
        <v>103</v>
      </c>
      <c r="M122" s="12">
        <f t="shared" si="20"/>
        <v>1320</v>
      </c>
      <c r="N122" s="13" t="s">
        <v>71</v>
      </c>
    </row>
    <row r="123" spans="1:14">
      <c r="A123" s="224">
        <v>38</v>
      </c>
      <c r="B123" s="5"/>
      <c r="C123" s="102" t="s">
        <v>124</v>
      </c>
      <c r="D123" s="102"/>
      <c r="E123" s="102" t="s">
        <v>12</v>
      </c>
      <c r="F123" s="180" t="s">
        <v>75</v>
      </c>
      <c r="G123" s="140">
        <v>0</v>
      </c>
      <c r="H123" s="141" t="s">
        <v>74</v>
      </c>
      <c r="I123" s="140">
        <v>7</v>
      </c>
      <c r="J123" s="141" t="s">
        <v>72</v>
      </c>
      <c r="K123" s="142" t="s">
        <v>1373</v>
      </c>
      <c r="L123" s="141" t="s">
        <v>103</v>
      </c>
      <c r="M123" s="142" t="s">
        <v>1374</v>
      </c>
      <c r="N123" s="141" t="s">
        <v>71</v>
      </c>
    </row>
    <row r="124" spans="1:14">
      <c r="A124" s="281" t="s">
        <v>54</v>
      </c>
      <c r="B124" s="282"/>
      <c r="C124" s="282"/>
      <c r="D124" s="282"/>
      <c r="E124" s="283"/>
      <c r="F124" s="222"/>
      <c r="G124" s="12">
        <f>SUM(G86:G123)</f>
        <v>62</v>
      </c>
      <c r="H124" s="13" t="s">
        <v>74</v>
      </c>
      <c r="I124" s="12">
        <f>SUM(I86:I122)</f>
        <v>215.5</v>
      </c>
      <c r="J124" s="13" t="s">
        <v>72</v>
      </c>
      <c r="K124" s="30">
        <f>I124*0.33</f>
        <v>71.115000000000009</v>
      </c>
      <c r="L124" s="30" t="s">
        <v>103</v>
      </c>
      <c r="M124" s="34">
        <f>SUM(M86:M122)</f>
        <v>71115</v>
      </c>
      <c r="N124" s="13" t="s">
        <v>71</v>
      </c>
    </row>
    <row r="125" spans="1:14">
      <c r="A125" s="286" t="s">
        <v>1932</v>
      </c>
      <c r="B125" s="286" t="s">
        <v>0</v>
      </c>
      <c r="C125" s="286" t="s">
        <v>2</v>
      </c>
      <c r="D125" s="286" t="s">
        <v>4</v>
      </c>
      <c r="E125" s="286" t="s">
        <v>1</v>
      </c>
      <c r="F125" s="286" t="s">
        <v>280</v>
      </c>
      <c r="G125" s="288" t="s">
        <v>5</v>
      </c>
      <c r="H125" s="289"/>
      <c r="I125" s="288" t="s">
        <v>6</v>
      </c>
      <c r="J125" s="289"/>
      <c r="K125" s="288" t="s">
        <v>101</v>
      </c>
      <c r="L125" s="289"/>
      <c r="M125" s="288" t="s">
        <v>102</v>
      </c>
      <c r="N125" s="289"/>
    </row>
    <row r="126" spans="1:14">
      <c r="A126" s="287"/>
      <c r="B126" s="287"/>
      <c r="C126" s="287"/>
      <c r="D126" s="287"/>
      <c r="E126" s="287"/>
      <c r="F126" s="287"/>
      <c r="G126" s="290"/>
      <c r="H126" s="291"/>
      <c r="I126" s="290"/>
      <c r="J126" s="291"/>
      <c r="K126" s="290"/>
      <c r="L126" s="291"/>
      <c r="M126" s="290"/>
      <c r="N126" s="291"/>
    </row>
    <row r="127" spans="1:14">
      <c r="A127" s="163">
        <v>1</v>
      </c>
      <c r="B127" s="16" t="s">
        <v>59</v>
      </c>
      <c r="C127" s="5" t="s">
        <v>3</v>
      </c>
      <c r="D127" s="5" t="s">
        <v>7</v>
      </c>
      <c r="E127" s="5" t="s">
        <v>8</v>
      </c>
      <c r="F127" s="181" t="s">
        <v>2265</v>
      </c>
      <c r="G127" s="12">
        <v>4</v>
      </c>
      <c r="H127" s="13" t="s">
        <v>74</v>
      </c>
      <c r="I127" s="12">
        <f t="shared" ref="I127:I129" si="25">G127*6</f>
        <v>24</v>
      </c>
      <c r="J127" s="13" t="s">
        <v>72</v>
      </c>
      <c r="K127" s="30">
        <f t="shared" ref="K127:K163" si="26">I127*0.33</f>
        <v>7.92</v>
      </c>
      <c r="L127" s="30" t="s">
        <v>103</v>
      </c>
      <c r="M127" s="15">
        <f t="shared" ref="M127:M163" si="27">K127*1000</f>
        <v>7920</v>
      </c>
      <c r="N127" s="13" t="s">
        <v>71</v>
      </c>
    </row>
    <row r="128" spans="1:14">
      <c r="A128" s="163">
        <v>2</v>
      </c>
      <c r="B128" s="162" t="s">
        <v>2688</v>
      </c>
      <c r="C128" s="5" t="s">
        <v>56</v>
      </c>
      <c r="D128" s="5" t="s">
        <v>93</v>
      </c>
      <c r="E128" s="5" t="s">
        <v>8</v>
      </c>
      <c r="F128" s="181" t="s">
        <v>2745</v>
      </c>
      <c r="G128" s="12">
        <v>3</v>
      </c>
      <c r="H128" s="13" t="s">
        <v>74</v>
      </c>
      <c r="I128" s="12">
        <f t="shared" si="25"/>
        <v>18</v>
      </c>
      <c r="J128" s="13" t="s">
        <v>72</v>
      </c>
      <c r="K128" s="30">
        <f t="shared" si="26"/>
        <v>5.94</v>
      </c>
      <c r="L128" s="30" t="s">
        <v>103</v>
      </c>
      <c r="M128" s="15">
        <f t="shared" si="27"/>
        <v>5940</v>
      </c>
      <c r="N128" s="13" t="s">
        <v>71</v>
      </c>
    </row>
    <row r="129" spans="1:14">
      <c r="A129" s="163">
        <v>3</v>
      </c>
      <c r="B129" s="5"/>
      <c r="C129" s="5" t="s">
        <v>15</v>
      </c>
      <c r="D129" s="5" t="s">
        <v>647</v>
      </c>
      <c r="E129" s="5" t="s">
        <v>8</v>
      </c>
      <c r="F129" s="181" t="s">
        <v>2242</v>
      </c>
      <c r="G129" s="12">
        <v>2</v>
      </c>
      <c r="H129" s="13" t="s">
        <v>74</v>
      </c>
      <c r="I129" s="12">
        <f t="shared" si="25"/>
        <v>12</v>
      </c>
      <c r="J129" s="13" t="s">
        <v>72</v>
      </c>
      <c r="K129" s="30">
        <f t="shared" si="26"/>
        <v>3.96</v>
      </c>
      <c r="L129" s="30" t="s">
        <v>103</v>
      </c>
      <c r="M129" s="15">
        <f t="shared" si="27"/>
        <v>3960</v>
      </c>
      <c r="N129" s="13" t="s">
        <v>71</v>
      </c>
    </row>
    <row r="130" spans="1:14">
      <c r="A130" s="163">
        <v>4</v>
      </c>
      <c r="B130" s="5"/>
      <c r="C130" s="5" t="s">
        <v>17</v>
      </c>
      <c r="D130" s="5" t="s">
        <v>16</v>
      </c>
      <c r="E130" s="5" t="s">
        <v>8</v>
      </c>
      <c r="F130" s="181" t="s">
        <v>2746</v>
      </c>
      <c r="G130" s="12">
        <v>3</v>
      </c>
      <c r="H130" s="13" t="s">
        <v>74</v>
      </c>
      <c r="I130" s="12">
        <f>G130*F3475</f>
        <v>0</v>
      </c>
      <c r="J130" s="13" t="s">
        <v>72</v>
      </c>
      <c r="K130" s="30">
        <f t="shared" si="26"/>
        <v>0</v>
      </c>
      <c r="L130" s="30" t="s">
        <v>103</v>
      </c>
      <c r="M130" s="15">
        <f t="shared" si="27"/>
        <v>0</v>
      </c>
      <c r="N130" s="13" t="s">
        <v>71</v>
      </c>
    </row>
    <row r="131" spans="1:14">
      <c r="A131" s="163">
        <v>5</v>
      </c>
      <c r="B131" s="5"/>
      <c r="C131" s="5" t="s">
        <v>251</v>
      </c>
      <c r="D131" s="5" t="s">
        <v>18</v>
      </c>
      <c r="E131" s="5" t="s">
        <v>8</v>
      </c>
      <c r="F131" s="12" t="s">
        <v>1948</v>
      </c>
      <c r="G131" s="12">
        <v>5</v>
      </c>
      <c r="H131" s="13" t="s">
        <v>74</v>
      </c>
      <c r="I131" s="12">
        <f t="shared" ref="I131:I135" si="28">G131*6</f>
        <v>30</v>
      </c>
      <c r="J131" s="13" t="s">
        <v>72</v>
      </c>
      <c r="K131" s="30">
        <f t="shared" si="26"/>
        <v>9.9</v>
      </c>
      <c r="L131" s="30" t="s">
        <v>103</v>
      </c>
      <c r="M131" s="15">
        <f t="shared" si="27"/>
        <v>9900</v>
      </c>
      <c r="N131" s="13" t="s">
        <v>71</v>
      </c>
    </row>
    <row r="132" spans="1:14">
      <c r="A132" s="163">
        <v>6</v>
      </c>
      <c r="B132" s="5"/>
      <c r="C132" s="9" t="s">
        <v>52</v>
      </c>
      <c r="D132" s="9" t="s">
        <v>51</v>
      </c>
      <c r="E132" s="9" t="s">
        <v>8</v>
      </c>
      <c r="F132" s="72" t="s">
        <v>2747</v>
      </c>
      <c r="G132" s="12">
        <v>3</v>
      </c>
      <c r="H132" s="13" t="s">
        <v>74</v>
      </c>
      <c r="I132" s="12">
        <f t="shared" si="28"/>
        <v>18</v>
      </c>
      <c r="J132" s="13" t="s">
        <v>72</v>
      </c>
      <c r="K132" s="30">
        <f t="shared" si="26"/>
        <v>5.94</v>
      </c>
      <c r="L132" s="30" t="s">
        <v>103</v>
      </c>
      <c r="M132" s="15">
        <f t="shared" si="27"/>
        <v>5940</v>
      </c>
      <c r="N132" s="13" t="s">
        <v>71</v>
      </c>
    </row>
    <row r="133" spans="1:14">
      <c r="A133" s="163">
        <v>7</v>
      </c>
      <c r="B133" s="5"/>
      <c r="C133" s="5" t="s">
        <v>10</v>
      </c>
      <c r="D133" s="5" t="s">
        <v>93</v>
      </c>
      <c r="E133" s="5" t="s">
        <v>8</v>
      </c>
      <c r="F133" s="181" t="s">
        <v>2241</v>
      </c>
      <c r="G133" s="12">
        <v>0</v>
      </c>
      <c r="H133" s="13" t="s">
        <v>74</v>
      </c>
      <c r="I133" s="12">
        <f t="shared" si="28"/>
        <v>0</v>
      </c>
      <c r="J133" s="13" t="s">
        <v>72</v>
      </c>
      <c r="K133" s="30">
        <f t="shared" si="26"/>
        <v>0</v>
      </c>
      <c r="L133" s="30" t="s">
        <v>103</v>
      </c>
      <c r="M133" s="15">
        <f t="shared" si="27"/>
        <v>0</v>
      </c>
      <c r="N133" s="13" t="s">
        <v>71</v>
      </c>
    </row>
    <row r="134" spans="1:14">
      <c r="A134" s="224">
        <v>8</v>
      </c>
      <c r="B134" s="5"/>
      <c r="C134" s="102" t="s">
        <v>26</v>
      </c>
      <c r="D134" s="102" t="s">
        <v>89</v>
      </c>
      <c r="E134" s="102" t="s">
        <v>8</v>
      </c>
      <c r="F134" s="181" t="s">
        <v>2244</v>
      </c>
      <c r="G134" s="133">
        <v>4</v>
      </c>
      <c r="H134" s="134" t="s">
        <v>74</v>
      </c>
      <c r="I134" s="133">
        <f t="shared" si="28"/>
        <v>24</v>
      </c>
      <c r="J134" s="134" t="s">
        <v>72</v>
      </c>
      <c r="K134" s="30">
        <f t="shared" si="26"/>
        <v>7.92</v>
      </c>
      <c r="L134" s="135" t="s">
        <v>103</v>
      </c>
      <c r="M134" s="136">
        <f t="shared" si="27"/>
        <v>7920</v>
      </c>
      <c r="N134" s="134" t="s">
        <v>71</v>
      </c>
    </row>
    <row r="135" spans="1:14">
      <c r="A135" s="224">
        <v>9</v>
      </c>
      <c r="B135" s="5"/>
      <c r="C135" s="5" t="s">
        <v>94</v>
      </c>
      <c r="D135" s="5" t="s">
        <v>95</v>
      </c>
      <c r="E135" s="5" t="s">
        <v>8</v>
      </c>
      <c r="F135" s="181" t="s">
        <v>1647</v>
      </c>
      <c r="G135" s="12">
        <v>1</v>
      </c>
      <c r="H135" s="13" t="s">
        <v>74</v>
      </c>
      <c r="I135" s="12">
        <f t="shared" si="28"/>
        <v>6</v>
      </c>
      <c r="J135" s="13" t="s">
        <v>72</v>
      </c>
      <c r="K135" s="30">
        <f t="shared" si="26"/>
        <v>1.98</v>
      </c>
      <c r="L135" s="30" t="s">
        <v>103</v>
      </c>
      <c r="M135" s="15">
        <f t="shared" si="27"/>
        <v>1980</v>
      </c>
      <c r="N135" s="13" t="s">
        <v>71</v>
      </c>
    </row>
    <row r="136" spans="1:14">
      <c r="A136" s="224">
        <v>10</v>
      </c>
      <c r="B136" s="5"/>
      <c r="C136" s="5" t="s">
        <v>190</v>
      </c>
      <c r="D136" s="5" t="s">
        <v>20</v>
      </c>
      <c r="E136" s="5" t="s">
        <v>173</v>
      </c>
      <c r="F136" s="181" t="s">
        <v>2748</v>
      </c>
      <c r="G136" s="12">
        <v>1</v>
      </c>
      <c r="H136" s="13" t="s">
        <v>74</v>
      </c>
      <c r="I136" s="12">
        <f>G136*7</f>
        <v>7</v>
      </c>
      <c r="J136" s="13" t="s">
        <v>72</v>
      </c>
      <c r="K136" s="30">
        <f t="shared" si="26"/>
        <v>2.31</v>
      </c>
      <c r="L136" s="30" t="s">
        <v>103</v>
      </c>
      <c r="M136" s="15">
        <f t="shared" si="27"/>
        <v>2310</v>
      </c>
      <c r="N136" s="13" t="s">
        <v>71</v>
      </c>
    </row>
    <row r="137" spans="1:14">
      <c r="A137" s="224">
        <v>11</v>
      </c>
      <c r="B137" s="5"/>
      <c r="C137" s="5" t="s">
        <v>34</v>
      </c>
      <c r="D137" s="5" t="s">
        <v>134</v>
      </c>
      <c r="E137" s="5" t="s">
        <v>173</v>
      </c>
      <c r="F137" s="181" t="s">
        <v>2245</v>
      </c>
      <c r="G137" s="12">
        <v>1</v>
      </c>
      <c r="H137" s="13" t="s">
        <v>74</v>
      </c>
      <c r="I137" s="12">
        <f>G137*7</f>
        <v>7</v>
      </c>
      <c r="J137" s="13" t="s">
        <v>72</v>
      </c>
      <c r="K137" s="30">
        <f t="shared" si="26"/>
        <v>2.31</v>
      </c>
      <c r="L137" s="30" t="s">
        <v>103</v>
      </c>
      <c r="M137" s="15">
        <f t="shared" si="27"/>
        <v>2310</v>
      </c>
      <c r="N137" s="13" t="s">
        <v>71</v>
      </c>
    </row>
    <row r="138" spans="1:14">
      <c r="A138" s="224">
        <v>12</v>
      </c>
      <c r="B138" s="5"/>
      <c r="C138" s="5" t="s">
        <v>23</v>
      </c>
      <c r="D138" s="5" t="s">
        <v>136</v>
      </c>
      <c r="E138" s="5" t="s">
        <v>12</v>
      </c>
      <c r="F138" s="5" t="s">
        <v>2749</v>
      </c>
      <c r="G138" s="12">
        <v>2</v>
      </c>
      <c r="H138" s="13" t="s">
        <v>74</v>
      </c>
      <c r="I138" s="12">
        <f t="shared" ref="I138:I147" si="29">G138*1</f>
        <v>2</v>
      </c>
      <c r="J138" s="13" t="s">
        <v>72</v>
      </c>
      <c r="K138" s="30">
        <f t="shared" si="26"/>
        <v>0.66</v>
      </c>
      <c r="L138" s="30" t="s">
        <v>103</v>
      </c>
      <c r="M138" s="15">
        <f t="shared" si="27"/>
        <v>660</v>
      </c>
      <c r="N138" s="13" t="s">
        <v>71</v>
      </c>
    </row>
    <row r="139" spans="1:14">
      <c r="A139" s="224">
        <v>13</v>
      </c>
      <c r="B139" s="5"/>
      <c r="C139" s="5" t="s">
        <v>90</v>
      </c>
      <c r="D139" s="5" t="s">
        <v>91</v>
      </c>
      <c r="E139" s="5" t="s">
        <v>12</v>
      </c>
      <c r="F139" s="12" t="s">
        <v>1342</v>
      </c>
      <c r="G139" s="12">
        <v>1</v>
      </c>
      <c r="H139" s="13" t="s">
        <v>74</v>
      </c>
      <c r="I139" s="12">
        <f t="shared" si="29"/>
        <v>1</v>
      </c>
      <c r="J139" s="13" t="s">
        <v>72</v>
      </c>
      <c r="K139" s="30">
        <f t="shared" si="26"/>
        <v>0.33</v>
      </c>
      <c r="L139" s="30" t="s">
        <v>103</v>
      </c>
      <c r="M139" s="15">
        <f t="shared" si="27"/>
        <v>330</v>
      </c>
      <c r="N139" s="13" t="s">
        <v>71</v>
      </c>
    </row>
    <row r="140" spans="1:14">
      <c r="A140" s="224">
        <v>14</v>
      </c>
      <c r="B140" s="5"/>
      <c r="C140" s="5" t="s">
        <v>81</v>
      </c>
      <c r="D140" s="5" t="s">
        <v>82</v>
      </c>
      <c r="E140" s="5" t="s">
        <v>12</v>
      </c>
      <c r="F140" s="12" t="s">
        <v>2750</v>
      </c>
      <c r="G140" s="12">
        <v>1</v>
      </c>
      <c r="H140" s="13" t="s">
        <v>74</v>
      </c>
      <c r="I140" s="12">
        <f t="shared" si="29"/>
        <v>1</v>
      </c>
      <c r="J140" s="13" t="s">
        <v>72</v>
      </c>
      <c r="K140" s="30">
        <f t="shared" si="26"/>
        <v>0.33</v>
      </c>
      <c r="L140" s="30" t="s">
        <v>103</v>
      </c>
      <c r="M140" s="15">
        <f t="shared" si="27"/>
        <v>330</v>
      </c>
      <c r="N140" s="13" t="s">
        <v>71</v>
      </c>
    </row>
    <row r="141" spans="1:14">
      <c r="A141" s="224">
        <v>15</v>
      </c>
      <c r="B141" s="5"/>
      <c r="C141" s="5" t="s">
        <v>11</v>
      </c>
      <c r="D141" s="5" t="s">
        <v>13</v>
      </c>
      <c r="E141" s="5" t="s">
        <v>12</v>
      </c>
      <c r="F141" s="181" t="s">
        <v>2246</v>
      </c>
      <c r="G141" s="12">
        <v>1</v>
      </c>
      <c r="H141" s="13" t="s">
        <v>74</v>
      </c>
      <c r="I141" s="12">
        <f t="shared" si="29"/>
        <v>1</v>
      </c>
      <c r="J141" s="13" t="s">
        <v>72</v>
      </c>
      <c r="K141" s="30">
        <f t="shared" si="26"/>
        <v>0.33</v>
      </c>
      <c r="L141" s="30" t="s">
        <v>103</v>
      </c>
      <c r="M141" s="15">
        <f t="shared" si="27"/>
        <v>330</v>
      </c>
      <c r="N141" s="13" t="s">
        <v>71</v>
      </c>
    </row>
    <row r="142" spans="1:14">
      <c r="A142" s="224">
        <v>16</v>
      </c>
      <c r="B142" s="5"/>
      <c r="C142" s="5" t="s">
        <v>28</v>
      </c>
      <c r="D142" s="5" t="s">
        <v>27</v>
      </c>
      <c r="E142" s="5" t="s">
        <v>12</v>
      </c>
      <c r="F142" s="181" t="s">
        <v>2247</v>
      </c>
      <c r="G142" s="12">
        <v>1</v>
      </c>
      <c r="H142" s="13" t="s">
        <v>74</v>
      </c>
      <c r="I142" s="12">
        <f t="shared" si="29"/>
        <v>1</v>
      </c>
      <c r="J142" s="13" t="s">
        <v>72</v>
      </c>
      <c r="K142" s="30">
        <f t="shared" si="26"/>
        <v>0.33</v>
      </c>
      <c r="L142" s="30" t="s">
        <v>103</v>
      </c>
      <c r="M142" s="15">
        <f t="shared" si="27"/>
        <v>330</v>
      </c>
      <c r="N142" s="13" t="s">
        <v>71</v>
      </c>
    </row>
    <row r="143" spans="1:14">
      <c r="A143" s="224">
        <v>17</v>
      </c>
      <c r="B143" s="5"/>
      <c r="C143" s="102" t="s">
        <v>30</v>
      </c>
      <c r="D143" s="102" t="s">
        <v>29</v>
      </c>
      <c r="E143" s="102" t="s">
        <v>12</v>
      </c>
      <c r="F143" s="181" t="s">
        <v>2518</v>
      </c>
      <c r="G143" s="133">
        <v>3</v>
      </c>
      <c r="H143" s="134" t="s">
        <v>74</v>
      </c>
      <c r="I143" s="133">
        <f t="shared" si="29"/>
        <v>3</v>
      </c>
      <c r="J143" s="134" t="s">
        <v>72</v>
      </c>
      <c r="K143" s="135">
        <f t="shared" si="26"/>
        <v>0.99</v>
      </c>
      <c r="L143" s="135" t="s">
        <v>103</v>
      </c>
      <c r="M143" s="136">
        <f t="shared" si="27"/>
        <v>990</v>
      </c>
      <c r="N143" s="134" t="s">
        <v>71</v>
      </c>
    </row>
    <row r="144" spans="1:14">
      <c r="A144" s="224">
        <v>18</v>
      </c>
      <c r="B144" s="5"/>
      <c r="C144" s="5" t="s">
        <v>32</v>
      </c>
      <c r="D144" s="5" t="s">
        <v>33</v>
      </c>
      <c r="E144" s="5" t="s">
        <v>12</v>
      </c>
      <c r="F144" s="177" t="s">
        <v>1176</v>
      </c>
      <c r="G144" s="12">
        <v>1</v>
      </c>
      <c r="H144" s="13" t="s">
        <v>74</v>
      </c>
      <c r="I144" s="12">
        <f t="shared" si="29"/>
        <v>1</v>
      </c>
      <c r="J144" s="13" t="s">
        <v>72</v>
      </c>
      <c r="K144" s="30">
        <f t="shared" si="26"/>
        <v>0.33</v>
      </c>
      <c r="L144" s="30" t="s">
        <v>103</v>
      </c>
      <c r="M144" s="15">
        <f t="shared" si="27"/>
        <v>330</v>
      </c>
      <c r="N144" s="13" t="s">
        <v>71</v>
      </c>
    </row>
    <row r="145" spans="1:14">
      <c r="A145" s="224">
        <v>19</v>
      </c>
      <c r="B145" s="5"/>
      <c r="C145" s="5" t="s">
        <v>38</v>
      </c>
      <c r="D145" s="5" t="s">
        <v>37</v>
      </c>
      <c r="E145" s="5" t="s">
        <v>12</v>
      </c>
      <c r="F145" s="12" t="s">
        <v>2751</v>
      </c>
      <c r="G145" s="12">
        <v>1</v>
      </c>
      <c r="H145" s="13" t="s">
        <v>74</v>
      </c>
      <c r="I145" s="12">
        <f t="shared" si="29"/>
        <v>1</v>
      </c>
      <c r="J145" s="13" t="s">
        <v>72</v>
      </c>
      <c r="K145" s="30">
        <f t="shared" si="26"/>
        <v>0.33</v>
      </c>
      <c r="L145" s="30" t="s">
        <v>103</v>
      </c>
      <c r="M145" s="15">
        <f t="shared" si="27"/>
        <v>330</v>
      </c>
      <c r="N145" s="13" t="s">
        <v>71</v>
      </c>
    </row>
    <row r="146" spans="1:14">
      <c r="A146" s="224">
        <v>20</v>
      </c>
      <c r="B146" s="5"/>
      <c r="C146" s="5" t="s">
        <v>40</v>
      </c>
      <c r="D146" s="5" t="s">
        <v>39</v>
      </c>
      <c r="E146" s="5" t="s">
        <v>12</v>
      </c>
      <c r="F146" s="181" t="s">
        <v>2752</v>
      </c>
      <c r="G146" s="12">
        <v>1</v>
      </c>
      <c r="H146" s="13" t="s">
        <v>74</v>
      </c>
      <c r="I146" s="12">
        <f t="shared" si="29"/>
        <v>1</v>
      </c>
      <c r="J146" s="13" t="s">
        <v>72</v>
      </c>
      <c r="K146" s="30">
        <f t="shared" si="26"/>
        <v>0.33</v>
      </c>
      <c r="L146" s="30" t="s">
        <v>103</v>
      </c>
      <c r="M146" s="15">
        <f t="shared" si="27"/>
        <v>330</v>
      </c>
      <c r="N146" s="13" t="s">
        <v>71</v>
      </c>
    </row>
    <row r="147" spans="1:14">
      <c r="A147" s="224">
        <v>21</v>
      </c>
      <c r="B147" s="5"/>
      <c r="C147" s="5" t="s">
        <v>52</v>
      </c>
      <c r="D147" s="5" t="s">
        <v>79</v>
      </c>
      <c r="E147" s="5" t="s">
        <v>12</v>
      </c>
      <c r="F147" s="181" t="s">
        <v>781</v>
      </c>
      <c r="G147" s="133">
        <v>0</v>
      </c>
      <c r="H147" s="13" t="s">
        <v>74</v>
      </c>
      <c r="I147" s="12">
        <f t="shared" si="29"/>
        <v>0</v>
      </c>
      <c r="J147" s="13" t="s">
        <v>72</v>
      </c>
      <c r="K147" s="30">
        <f t="shared" si="26"/>
        <v>0</v>
      </c>
      <c r="L147" s="30" t="s">
        <v>103</v>
      </c>
      <c r="M147" s="15">
        <f t="shared" si="27"/>
        <v>0</v>
      </c>
      <c r="N147" s="13" t="s">
        <v>71</v>
      </c>
    </row>
    <row r="148" spans="1:14">
      <c r="A148" s="224">
        <v>22</v>
      </c>
      <c r="B148" s="5"/>
      <c r="C148" s="102" t="s">
        <v>45</v>
      </c>
      <c r="D148" s="102" t="s">
        <v>44</v>
      </c>
      <c r="E148" s="102" t="s">
        <v>43</v>
      </c>
      <c r="F148" s="181" t="s">
        <v>2753</v>
      </c>
      <c r="G148" s="133">
        <v>1</v>
      </c>
      <c r="H148" s="134" t="s">
        <v>74</v>
      </c>
      <c r="I148" s="133">
        <f>G148*1.5</f>
        <v>1.5</v>
      </c>
      <c r="J148" s="134" t="s">
        <v>72</v>
      </c>
      <c r="K148" s="135">
        <f t="shared" si="26"/>
        <v>0.495</v>
      </c>
      <c r="L148" s="135" t="s">
        <v>103</v>
      </c>
      <c r="M148" s="136">
        <f t="shared" si="27"/>
        <v>495</v>
      </c>
      <c r="N148" s="134" t="s">
        <v>71</v>
      </c>
    </row>
    <row r="149" spans="1:14">
      <c r="A149" s="224">
        <v>23</v>
      </c>
      <c r="B149" s="5"/>
      <c r="C149" s="5" t="s">
        <v>1390</v>
      </c>
      <c r="D149" s="5" t="s">
        <v>46</v>
      </c>
      <c r="E149" s="5" t="s">
        <v>43</v>
      </c>
      <c r="F149" s="181" t="s">
        <v>2754</v>
      </c>
      <c r="G149" s="133">
        <v>1</v>
      </c>
      <c r="H149" s="13" t="s">
        <v>74</v>
      </c>
      <c r="I149" s="12">
        <f>G149*1.5</f>
        <v>1.5</v>
      </c>
      <c r="J149" s="13" t="s">
        <v>72</v>
      </c>
      <c r="K149" s="30">
        <f t="shared" si="26"/>
        <v>0.495</v>
      </c>
      <c r="L149" s="30" t="s">
        <v>103</v>
      </c>
      <c r="M149" s="15">
        <f t="shared" si="27"/>
        <v>495</v>
      </c>
      <c r="N149" s="13" t="s">
        <v>71</v>
      </c>
    </row>
    <row r="150" spans="1:14">
      <c r="A150" s="224">
        <v>24</v>
      </c>
      <c r="B150" s="5"/>
      <c r="C150" s="5" t="s">
        <v>42</v>
      </c>
      <c r="D150" s="5" t="s">
        <v>41</v>
      </c>
      <c r="E150" s="5" t="s">
        <v>43</v>
      </c>
      <c r="F150" s="12" t="s">
        <v>2517</v>
      </c>
      <c r="G150" s="12">
        <v>0</v>
      </c>
      <c r="H150" s="13" t="s">
        <v>74</v>
      </c>
      <c r="I150" s="12">
        <f>G150*1.5</f>
        <v>0</v>
      </c>
      <c r="J150" s="13" t="s">
        <v>72</v>
      </c>
      <c r="K150" s="30">
        <f t="shared" si="26"/>
        <v>0</v>
      </c>
      <c r="L150" s="30" t="s">
        <v>103</v>
      </c>
      <c r="M150" s="15">
        <f t="shared" si="27"/>
        <v>0</v>
      </c>
      <c r="N150" s="13" t="s">
        <v>71</v>
      </c>
    </row>
    <row r="151" spans="1:14">
      <c r="A151" s="224">
        <v>25</v>
      </c>
      <c r="B151" s="5"/>
      <c r="C151" s="5" t="s">
        <v>2252</v>
      </c>
      <c r="D151" s="5"/>
      <c r="E151" s="5" t="s">
        <v>12</v>
      </c>
      <c r="F151" s="181" t="s">
        <v>761</v>
      </c>
      <c r="G151" s="12">
        <v>1</v>
      </c>
      <c r="H151" s="13" t="s">
        <v>74</v>
      </c>
      <c r="I151" s="12">
        <f>G151*4</f>
        <v>4</v>
      </c>
      <c r="J151" s="13" t="s">
        <v>72</v>
      </c>
      <c r="K151" s="30">
        <f t="shared" si="26"/>
        <v>1.32</v>
      </c>
      <c r="L151" s="30" t="s">
        <v>103</v>
      </c>
      <c r="M151" s="15">
        <f t="shared" si="27"/>
        <v>1320</v>
      </c>
      <c r="N151" s="13" t="s">
        <v>71</v>
      </c>
    </row>
    <row r="152" spans="1:14">
      <c r="A152" s="224">
        <v>26</v>
      </c>
      <c r="B152" s="5"/>
      <c r="C152" s="5" t="s">
        <v>893</v>
      </c>
      <c r="D152" s="5"/>
      <c r="E152" s="5" t="s">
        <v>12</v>
      </c>
      <c r="F152" s="181" t="s">
        <v>706</v>
      </c>
      <c r="G152" s="12">
        <v>1</v>
      </c>
      <c r="H152" s="13" t="s">
        <v>74</v>
      </c>
      <c r="I152" s="12">
        <f t="shared" ref="I152" si="30">G152*1.5</f>
        <v>1.5</v>
      </c>
      <c r="J152" s="13" t="s">
        <v>72</v>
      </c>
      <c r="K152" s="30">
        <f t="shared" si="26"/>
        <v>0.495</v>
      </c>
      <c r="L152" s="30" t="s">
        <v>103</v>
      </c>
      <c r="M152" s="15">
        <f t="shared" si="27"/>
        <v>495</v>
      </c>
      <c r="N152" s="13" t="s">
        <v>71</v>
      </c>
    </row>
    <row r="153" spans="1:14">
      <c r="A153" s="224">
        <v>27</v>
      </c>
      <c r="B153" s="5"/>
      <c r="C153" s="5" t="s">
        <v>1919</v>
      </c>
      <c r="D153" s="5"/>
      <c r="E153" s="5" t="s">
        <v>43</v>
      </c>
      <c r="F153" s="181" t="s">
        <v>545</v>
      </c>
      <c r="G153" s="12">
        <v>1</v>
      </c>
      <c r="H153" s="13" t="s">
        <v>74</v>
      </c>
      <c r="I153" s="12">
        <f>G153*1</f>
        <v>1</v>
      </c>
      <c r="J153" s="13" t="s">
        <v>72</v>
      </c>
      <c r="K153" s="30">
        <f t="shared" si="26"/>
        <v>0.33</v>
      </c>
      <c r="L153" s="30" t="s">
        <v>103</v>
      </c>
      <c r="M153" s="15">
        <f t="shared" si="27"/>
        <v>330</v>
      </c>
      <c r="N153" s="13" t="s">
        <v>71</v>
      </c>
    </row>
    <row r="154" spans="1:14">
      <c r="A154" s="224">
        <v>28</v>
      </c>
      <c r="B154" s="5"/>
      <c r="C154" s="5" t="s">
        <v>1865</v>
      </c>
      <c r="D154" s="5"/>
      <c r="E154" s="5" t="s">
        <v>43</v>
      </c>
      <c r="F154" s="181" t="s">
        <v>2261</v>
      </c>
      <c r="G154" s="12">
        <v>1</v>
      </c>
      <c r="H154" s="13" t="s">
        <v>74</v>
      </c>
      <c r="I154" s="12">
        <f>G154*1</f>
        <v>1</v>
      </c>
      <c r="J154" s="13" t="s">
        <v>72</v>
      </c>
      <c r="K154" s="30">
        <f t="shared" si="26"/>
        <v>0.33</v>
      </c>
      <c r="L154" s="30" t="s">
        <v>103</v>
      </c>
      <c r="M154" s="15">
        <f t="shared" si="27"/>
        <v>330</v>
      </c>
      <c r="N154" s="13" t="s">
        <v>71</v>
      </c>
    </row>
    <row r="155" spans="1:14">
      <c r="A155" s="224">
        <v>29</v>
      </c>
      <c r="B155" s="5"/>
      <c r="C155" s="5" t="s">
        <v>2253</v>
      </c>
      <c r="D155" s="5"/>
      <c r="E155" s="5" t="s">
        <v>12</v>
      </c>
      <c r="F155" s="181" t="s">
        <v>336</v>
      </c>
      <c r="G155" s="12">
        <v>2</v>
      </c>
      <c r="H155" s="13" t="s">
        <v>74</v>
      </c>
      <c r="I155" s="12">
        <f>G155*1</f>
        <v>2</v>
      </c>
      <c r="J155" s="13" t="s">
        <v>72</v>
      </c>
      <c r="K155" s="30">
        <f t="shared" si="26"/>
        <v>0.66</v>
      </c>
      <c r="L155" s="30" t="s">
        <v>103</v>
      </c>
      <c r="M155" s="15">
        <f t="shared" si="27"/>
        <v>660</v>
      </c>
      <c r="N155" s="13" t="s">
        <v>71</v>
      </c>
    </row>
    <row r="156" spans="1:14">
      <c r="A156" s="224">
        <v>30</v>
      </c>
      <c r="B156" s="5"/>
      <c r="C156" s="5" t="s">
        <v>685</v>
      </c>
      <c r="D156" s="5"/>
      <c r="E156" s="5" t="s">
        <v>12</v>
      </c>
      <c r="F156" s="181" t="s">
        <v>540</v>
      </c>
      <c r="G156" s="12">
        <v>1</v>
      </c>
      <c r="H156" s="13" t="s">
        <v>74</v>
      </c>
      <c r="I156" s="12">
        <f t="shared" ref="I156" si="31">G156*4</f>
        <v>4</v>
      </c>
      <c r="J156" s="13" t="s">
        <v>72</v>
      </c>
      <c r="K156" s="30">
        <f t="shared" si="26"/>
        <v>1.32</v>
      </c>
      <c r="L156" s="30" t="s">
        <v>103</v>
      </c>
      <c r="M156" s="15">
        <f t="shared" si="27"/>
        <v>1320</v>
      </c>
      <c r="N156" s="13" t="s">
        <v>71</v>
      </c>
    </row>
    <row r="157" spans="1:14">
      <c r="A157" s="224">
        <v>31</v>
      </c>
      <c r="B157" s="5"/>
      <c r="C157" s="5" t="s">
        <v>2254</v>
      </c>
      <c r="D157" s="5"/>
      <c r="E157" s="5" t="s">
        <v>12</v>
      </c>
      <c r="F157" s="181" t="s">
        <v>2260</v>
      </c>
      <c r="G157" s="12">
        <v>1</v>
      </c>
      <c r="H157" s="13" t="s">
        <v>74</v>
      </c>
      <c r="I157" s="12">
        <f>G157*1</f>
        <v>1</v>
      </c>
      <c r="J157" s="13" t="s">
        <v>72</v>
      </c>
      <c r="K157" s="30">
        <f t="shared" si="26"/>
        <v>0.33</v>
      </c>
      <c r="L157" s="30" t="s">
        <v>103</v>
      </c>
      <c r="M157" s="15">
        <f t="shared" si="27"/>
        <v>330</v>
      </c>
      <c r="N157" s="13" t="s">
        <v>71</v>
      </c>
    </row>
    <row r="158" spans="1:14">
      <c r="A158" s="224">
        <v>32</v>
      </c>
      <c r="B158" s="5"/>
      <c r="C158" s="5" t="s">
        <v>736</v>
      </c>
      <c r="D158" s="5"/>
      <c r="E158" s="5" t="s">
        <v>12</v>
      </c>
      <c r="F158" s="181" t="s">
        <v>2259</v>
      </c>
      <c r="G158" s="12">
        <v>1</v>
      </c>
      <c r="H158" s="13" t="s">
        <v>74</v>
      </c>
      <c r="I158" s="12">
        <f>G158*1</f>
        <v>1</v>
      </c>
      <c r="J158" s="13" t="s">
        <v>72</v>
      </c>
      <c r="K158" s="30">
        <f t="shared" si="26"/>
        <v>0.33</v>
      </c>
      <c r="L158" s="30" t="s">
        <v>103</v>
      </c>
      <c r="M158" s="15">
        <f t="shared" si="27"/>
        <v>330</v>
      </c>
      <c r="N158" s="13" t="s">
        <v>71</v>
      </c>
    </row>
    <row r="159" spans="1:14">
      <c r="A159" s="224">
        <v>33</v>
      </c>
      <c r="B159" s="5"/>
      <c r="C159" s="5" t="s">
        <v>2255</v>
      </c>
      <c r="D159" s="5"/>
      <c r="E159" s="5" t="s">
        <v>43</v>
      </c>
      <c r="F159" s="181" t="s">
        <v>573</v>
      </c>
      <c r="G159" s="12">
        <v>1</v>
      </c>
      <c r="H159" s="13" t="s">
        <v>74</v>
      </c>
      <c r="I159" s="12">
        <f>G159*1.5</f>
        <v>1.5</v>
      </c>
      <c r="J159" s="13" t="s">
        <v>72</v>
      </c>
      <c r="K159" s="30">
        <f t="shared" si="26"/>
        <v>0.495</v>
      </c>
      <c r="L159" s="30" t="s">
        <v>103</v>
      </c>
      <c r="M159" s="15">
        <f t="shared" si="27"/>
        <v>495</v>
      </c>
      <c r="N159" s="13" t="s">
        <v>71</v>
      </c>
    </row>
    <row r="160" spans="1:14">
      <c r="A160" s="224">
        <v>34</v>
      </c>
      <c r="B160" s="5"/>
      <c r="C160" s="5" t="s">
        <v>2256</v>
      </c>
      <c r="D160" s="5"/>
      <c r="E160" s="5" t="s">
        <v>43</v>
      </c>
      <c r="F160" s="181" t="s">
        <v>2258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6"/>
        <v>0.33</v>
      </c>
      <c r="L160" s="30" t="s">
        <v>103</v>
      </c>
      <c r="M160" s="15">
        <f t="shared" si="27"/>
        <v>330</v>
      </c>
      <c r="N160" s="13" t="s">
        <v>71</v>
      </c>
    </row>
    <row r="161" spans="1:14">
      <c r="A161" s="224">
        <v>35</v>
      </c>
      <c r="B161" s="5"/>
      <c r="C161" s="5" t="s">
        <v>2257</v>
      </c>
      <c r="D161" s="5"/>
      <c r="E161" s="5" t="s">
        <v>43</v>
      </c>
      <c r="F161" s="181" t="s">
        <v>2263</v>
      </c>
      <c r="G161" s="12">
        <v>1</v>
      </c>
      <c r="H161" s="13" t="s">
        <v>74</v>
      </c>
      <c r="I161" s="12">
        <f>G161*1</f>
        <v>1</v>
      </c>
      <c r="J161" s="13" t="s">
        <v>72</v>
      </c>
      <c r="K161" s="30">
        <f t="shared" si="26"/>
        <v>0.33</v>
      </c>
      <c r="L161" s="30" t="s">
        <v>103</v>
      </c>
      <c r="M161" s="15">
        <f t="shared" si="27"/>
        <v>330</v>
      </c>
      <c r="N161" s="13" t="s">
        <v>71</v>
      </c>
    </row>
    <row r="162" spans="1:14">
      <c r="A162" s="224">
        <v>36</v>
      </c>
      <c r="B162" s="5"/>
      <c r="C162" s="5" t="s">
        <v>2635</v>
      </c>
      <c r="D162" s="5"/>
      <c r="E162" s="5" t="s">
        <v>43</v>
      </c>
      <c r="F162" s="209" t="s">
        <v>2636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6"/>
        <v>0.33</v>
      </c>
      <c r="L162" s="30" t="s">
        <v>103</v>
      </c>
      <c r="M162" s="15">
        <f t="shared" si="27"/>
        <v>330</v>
      </c>
      <c r="N162" s="13" t="s">
        <v>71</v>
      </c>
    </row>
    <row r="163" spans="1:14">
      <c r="A163" s="224">
        <v>37</v>
      </c>
      <c r="B163" s="5"/>
      <c r="C163" s="5" t="s">
        <v>49</v>
      </c>
      <c r="D163" s="5" t="s">
        <v>48</v>
      </c>
      <c r="E163" s="5" t="s">
        <v>1369</v>
      </c>
      <c r="F163" s="177" t="s">
        <v>75</v>
      </c>
      <c r="G163" s="12">
        <v>0</v>
      </c>
      <c r="H163" s="13" t="s">
        <v>74</v>
      </c>
      <c r="I163" s="12">
        <v>4</v>
      </c>
      <c r="J163" s="13" t="s">
        <v>72</v>
      </c>
      <c r="K163" s="12">
        <f t="shared" si="26"/>
        <v>1.32</v>
      </c>
      <c r="L163" s="13" t="s">
        <v>103</v>
      </c>
      <c r="M163" s="12">
        <f t="shared" si="27"/>
        <v>1320</v>
      </c>
      <c r="N163" s="13" t="s">
        <v>71</v>
      </c>
    </row>
    <row r="164" spans="1:14">
      <c r="A164" s="224">
        <v>38</v>
      </c>
      <c r="B164" s="5"/>
      <c r="C164" s="102" t="s">
        <v>1371</v>
      </c>
      <c r="D164" s="102" t="s">
        <v>25</v>
      </c>
      <c r="E164" s="102" t="s">
        <v>1372</v>
      </c>
      <c r="F164" s="103" t="s">
        <v>2213</v>
      </c>
      <c r="G164" s="140">
        <v>1</v>
      </c>
      <c r="H164" s="141" t="s">
        <v>74</v>
      </c>
      <c r="I164" s="140">
        <v>7</v>
      </c>
      <c r="J164" s="141" t="s">
        <v>72</v>
      </c>
      <c r="K164" s="142" t="s">
        <v>1373</v>
      </c>
      <c r="L164" s="141" t="s">
        <v>103</v>
      </c>
      <c r="M164" s="142" t="s">
        <v>1374</v>
      </c>
      <c r="N164" s="141" t="s">
        <v>71</v>
      </c>
    </row>
    <row r="165" spans="1:14">
      <c r="A165" s="281" t="s">
        <v>54</v>
      </c>
      <c r="B165" s="282"/>
      <c r="C165" s="282"/>
      <c r="D165" s="282"/>
      <c r="E165" s="283"/>
      <c r="F165" s="222"/>
      <c r="G165" s="12">
        <f>SUM(G127:G164)</f>
        <v>55</v>
      </c>
      <c r="H165" s="13" t="s">
        <v>74</v>
      </c>
      <c r="I165" s="12">
        <f>SUM(I127:I163)</f>
        <v>185</v>
      </c>
      <c r="J165" s="13" t="s">
        <v>72</v>
      </c>
      <c r="K165" s="30">
        <f>I165*0.33</f>
        <v>61.050000000000004</v>
      </c>
      <c r="L165" s="30" t="s">
        <v>103</v>
      </c>
      <c r="M165" s="34">
        <f>SUM(M127:M163)</f>
        <v>61050</v>
      </c>
      <c r="N165" s="13" t="s">
        <v>71</v>
      </c>
    </row>
    <row r="166" spans="1:14">
      <c r="A166" s="286" t="s">
        <v>1932</v>
      </c>
      <c r="B166" s="286" t="s">
        <v>0</v>
      </c>
      <c r="C166" s="286" t="s">
        <v>2</v>
      </c>
      <c r="D166" s="286" t="s">
        <v>4</v>
      </c>
      <c r="E166" s="286" t="s">
        <v>1</v>
      </c>
      <c r="F166" s="286" t="s">
        <v>280</v>
      </c>
      <c r="G166" s="288" t="s">
        <v>5</v>
      </c>
      <c r="H166" s="289"/>
      <c r="I166" s="288" t="s">
        <v>6</v>
      </c>
      <c r="J166" s="289"/>
      <c r="K166" s="288" t="s">
        <v>101</v>
      </c>
      <c r="L166" s="289"/>
      <c r="M166" s="288" t="s">
        <v>102</v>
      </c>
      <c r="N166" s="289"/>
    </row>
    <row r="167" spans="1:14">
      <c r="A167" s="287"/>
      <c r="B167" s="287"/>
      <c r="C167" s="287"/>
      <c r="D167" s="287"/>
      <c r="E167" s="287"/>
      <c r="F167" s="287"/>
      <c r="G167" s="290"/>
      <c r="H167" s="291"/>
      <c r="I167" s="290"/>
      <c r="J167" s="291"/>
      <c r="K167" s="290"/>
      <c r="L167" s="291"/>
      <c r="M167" s="290"/>
      <c r="N167" s="291"/>
    </row>
    <row r="168" spans="1:14">
      <c r="A168" s="163">
        <v>1</v>
      </c>
      <c r="B168" s="16" t="s">
        <v>60</v>
      </c>
      <c r="C168" s="5" t="s">
        <v>3</v>
      </c>
      <c r="D168" s="5" t="s">
        <v>7</v>
      </c>
      <c r="E168" s="5" t="s">
        <v>8</v>
      </c>
      <c r="F168" s="181" t="s">
        <v>2755</v>
      </c>
      <c r="G168" s="12">
        <v>4</v>
      </c>
      <c r="H168" s="13" t="s">
        <v>74</v>
      </c>
      <c r="I168" s="12">
        <f t="shared" ref="I168:I170" si="32">G168*6</f>
        <v>24</v>
      </c>
      <c r="J168" s="13" t="s">
        <v>72</v>
      </c>
      <c r="K168" s="30">
        <f t="shared" ref="K168:K204" si="33">I168*0.33</f>
        <v>7.92</v>
      </c>
      <c r="L168" s="30" t="s">
        <v>103</v>
      </c>
      <c r="M168" s="15">
        <f t="shared" ref="M168:M204" si="34">K168*1000</f>
        <v>7920</v>
      </c>
      <c r="N168" s="13" t="s">
        <v>71</v>
      </c>
    </row>
    <row r="169" spans="1:14">
      <c r="A169" s="163">
        <v>2</v>
      </c>
      <c r="B169" s="162" t="s">
        <v>2954</v>
      </c>
      <c r="C169" s="5" t="s">
        <v>56</v>
      </c>
      <c r="D169" s="5" t="s">
        <v>93</v>
      </c>
      <c r="E169" s="5" t="s">
        <v>8</v>
      </c>
      <c r="F169" s="181" t="s">
        <v>2756</v>
      </c>
      <c r="G169" s="12">
        <v>3</v>
      </c>
      <c r="H169" s="13" t="s">
        <v>74</v>
      </c>
      <c r="I169" s="12">
        <f t="shared" si="32"/>
        <v>18</v>
      </c>
      <c r="J169" s="13" t="s">
        <v>72</v>
      </c>
      <c r="K169" s="30">
        <f t="shared" si="33"/>
        <v>5.94</v>
      </c>
      <c r="L169" s="30" t="s">
        <v>103</v>
      </c>
      <c r="M169" s="15">
        <f t="shared" si="34"/>
        <v>5940</v>
      </c>
      <c r="N169" s="13" t="s">
        <v>71</v>
      </c>
    </row>
    <row r="170" spans="1:14">
      <c r="A170" s="163">
        <v>3</v>
      </c>
      <c r="B170" s="5"/>
      <c r="C170" s="5" t="s">
        <v>15</v>
      </c>
      <c r="D170" s="5" t="s">
        <v>647</v>
      </c>
      <c r="E170" s="5" t="s">
        <v>8</v>
      </c>
      <c r="F170" s="181" t="s">
        <v>2242</v>
      </c>
      <c r="G170" s="12">
        <v>2</v>
      </c>
      <c r="H170" s="13" t="s">
        <v>74</v>
      </c>
      <c r="I170" s="12">
        <f t="shared" si="32"/>
        <v>12</v>
      </c>
      <c r="J170" s="13" t="s">
        <v>72</v>
      </c>
      <c r="K170" s="30">
        <f t="shared" si="33"/>
        <v>3.96</v>
      </c>
      <c r="L170" s="30" t="s">
        <v>103</v>
      </c>
      <c r="M170" s="15">
        <f t="shared" si="34"/>
        <v>3960</v>
      </c>
      <c r="N170" s="13" t="s">
        <v>71</v>
      </c>
    </row>
    <row r="171" spans="1:14">
      <c r="A171" s="163">
        <v>4</v>
      </c>
      <c r="B171" s="5"/>
      <c r="C171" s="5" t="s">
        <v>17</v>
      </c>
      <c r="D171" s="5" t="s">
        <v>16</v>
      </c>
      <c r="E171" s="5" t="s">
        <v>8</v>
      </c>
      <c r="F171" s="181" t="s">
        <v>2757</v>
      </c>
      <c r="G171" s="12">
        <v>4</v>
      </c>
      <c r="H171" s="13" t="s">
        <v>74</v>
      </c>
      <c r="I171" s="12">
        <f>G171*F3518</f>
        <v>0</v>
      </c>
      <c r="J171" s="13" t="s">
        <v>72</v>
      </c>
      <c r="K171" s="30">
        <f t="shared" si="33"/>
        <v>0</v>
      </c>
      <c r="L171" s="30" t="s">
        <v>103</v>
      </c>
      <c r="M171" s="15">
        <f t="shared" si="34"/>
        <v>0</v>
      </c>
      <c r="N171" s="13" t="s">
        <v>71</v>
      </c>
    </row>
    <row r="172" spans="1:14">
      <c r="A172" s="163">
        <v>5</v>
      </c>
      <c r="B172" s="5"/>
      <c r="C172" s="5" t="s">
        <v>251</v>
      </c>
      <c r="D172" s="5" t="s">
        <v>18</v>
      </c>
      <c r="E172" s="5" t="s">
        <v>8</v>
      </c>
      <c r="F172" s="12" t="s">
        <v>2521</v>
      </c>
      <c r="G172" s="12">
        <v>5</v>
      </c>
      <c r="H172" s="13" t="s">
        <v>74</v>
      </c>
      <c r="I172" s="12">
        <f t="shared" ref="I172:I176" si="35">G172*6</f>
        <v>30</v>
      </c>
      <c r="J172" s="13" t="s">
        <v>72</v>
      </c>
      <c r="K172" s="30">
        <f t="shared" si="33"/>
        <v>9.9</v>
      </c>
      <c r="L172" s="30" t="s">
        <v>103</v>
      </c>
      <c r="M172" s="15">
        <f t="shared" si="34"/>
        <v>9900</v>
      </c>
      <c r="N172" s="13" t="s">
        <v>71</v>
      </c>
    </row>
    <row r="173" spans="1:14">
      <c r="A173" s="163">
        <v>6</v>
      </c>
      <c r="B173" s="5"/>
      <c r="C173" s="9" t="s">
        <v>52</v>
      </c>
      <c r="D173" s="9" t="s">
        <v>51</v>
      </c>
      <c r="E173" s="9" t="s">
        <v>8</v>
      </c>
      <c r="F173" s="72" t="s">
        <v>2758</v>
      </c>
      <c r="G173" s="12">
        <v>3</v>
      </c>
      <c r="H173" s="13" t="s">
        <v>74</v>
      </c>
      <c r="I173" s="12">
        <f t="shared" si="35"/>
        <v>18</v>
      </c>
      <c r="J173" s="13" t="s">
        <v>72</v>
      </c>
      <c r="K173" s="30">
        <f t="shared" si="33"/>
        <v>5.94</v>
      </c>
      <c r="L173" s="30" t="s">
        <v>103</v>
      </c>
      <c r="M173" s="15">
        <f t="shared" si="34"/>
        <v>5940</v>
      </c>
      <c r="N173" s="13" t="s">
        <v>71</v>
      </c>
    </row>
    <row r="174" spans="1:14">
      <c r="A174" s="163">
        <v>7</v>
      </c>
      <c r="B174" s="5"/>
      <c r="C174" s="5" t="s">
        <v>10</v>
      </c>
      <c r="D174" s="5" t="s">
        <v>93</v>
      </c>
      <c r="E174" s="5" t="s">
        <v>8</v>
      </c>
      <c r="F174" s="181" t="s">
        <v>2395</v>
      </c>
      <c r="G174" s="12">
        <v>5</v>
      </c>
      <c r="H174" s="13" t="s">
        <v>74</v>
      </c>
      <c r="I174" s="12">
        <f t="shared" si="35"/>
        <v>30</v>
      </c>
      <c r="J174" s="13" t="s">
        <v>72</v>
      </c>
      <c r="K174" s="30">
        <f t="shared" si="33"/>
        <v>9.9</v>
      </c>
      <c r="L174" s="30" t="s">
        <v>103</v>
      </c>
      <c r="M174" s="15">
        <f t="shared" si="34"/>
        <v>9900</v>
      </c>
      <c r="N174" s="13" t="s">
        <v>71</v>
      </c>
    </row>
    <row r="175" spans="1:14">
      <c r="A175" s="224">
        <v>8</v>
      </c>
      <c r="B175" s="5"/>
      <c r="C175" s="102" t="s">
        <v>26</v>
      </c>
      <c r="D175" s="102" t="s">
        <v>89</v>
      </c>
      <c r="E175" s="102" t="s">
        <v>8</v>
      </c>
      <c r="F175" s="181" t="s">
        <v>2523</v>
      </c>
      <c r="G175" s="133">
        <v>5</v>
      </c>
      <c r="H175" s="134" t="s">
        <v>74</v>
      </c>
      <c r="I175" s="133">
        <f t="shared" si="35"/>
        <v>30</v>
      </c>
      <c r="J175" s="134" t="s">
        <v>72</v>
      </c>
      <c r="K175" s="30">
        <f t="shared" si="33"/>
        <v>9.9</v>
      </c>
      <c r="L175" s="135" t="s">
        <v>103</v>
      </c>
      <c r="M175" s="136">
        <f t="shared" si="34"/>
        <v>9900</v>
      </c>
      <c r="N175" s="134" t="s">
        <v>71</v>
      </c>
    </row>
    <row r="176" spans="1:14">
      <c r="A176" s="224">
        <v>9</v>
      </c>
      <c r="B176" s="5"/>
      <c r="C176" s="5" t="s">
        <v>94</v>
      </c>
      <c r="D176" s="5" t="s">
        <v>95</v>
      </c>
      <c r="E176" s="5" t="s">
        <v>8</v>
      </c>
      <c r="F176" s="177" t="s">
        <v>2759</v>
      </c>
      <c r="G176" s="12">
        <v>3</v>
      </c>
      <c r="H176" s="13" t="s">
        <v>74</v>
      </c>
      <c r="I176" s="12">
        <f t="shared" si="35"/>
        <v>18</v>
      </c>
      <c r="J176" s="13" t="s">
        <v>72</v>
      </c>
      <c r="K176" s="30">
        <f t="shared" si="33"/>
        <v>5.94</v>
      </c>
      <c r="L176" s="30" t="s">
        <v>103</v>
      </c>
      <c r="M176" s="15">
        <f t="shared" si="34"/>
        <v>5940</v>
      </c>
      <c r="N176" s="13" t="s">
        <v>71</v>
      </c>
    </row>
    <row r="177" spans="1:14">
      <c r="A177" s="224">
        <v>10</v>
      </c>
      <c r="B177" s="5"/>
      <c r="C177" s="5" t="s">
        <v>190</v>
      </c>
      <c r="D177" s="5" t="s">
        <v>20</v>
      </c>
      <c r="E177" s="5" t="s">
        <v>173</v>
      </c>
      <c r="F177" s="181" t="s">
        <v>2760</v>
      </c>
      <c r="G177" s="12">
        <v>1</v>
      </c>
      <c r="H177" s="13" t="s">
        <v>74</v>
      </c>
      <c r="I177" s="12">
        <f>G177*7</f>
        <v>7</v>
      </c>
      <c r="J177" s="13" t="s">
        <v>72</v>
      </c>
      <c r="K177" s="30">
        <f t="shared" si="33"/>
        <v>2.31</v>
      </c>
      <c r="L177" s="30" t="s">
        <v>103</v>
      </c>
      <c r="M177" s="15">
        <f t="shared" si="34"/>
        <v>2310</v>
      </c>
      <c r="N177" s="13" t="s">
        <v>71</v>
      </c>
    </row>
    <row r="178" spans="1:14">
      <c r="A178" s="224">
        <v>11</v>
      </c>
      <c r="B178" s="5"/>
      <c r="C178" s="5" t="s">
        <v>34</v>
      </c>
      <c r="D178" s="5" t="s">
        <v>134</v>
      </c>
      <c r="E178" s="5" t="s">
        <v>173</v>
      </c>
      <c r="F178" s="181" t="s">
        <v>1680</v>
      </c>
      <c r="G178" s="12">
        <v>1</v>
      </c>
      <c r="H178" s="13" t="s">
        <v>74</v>
      </c>
      <c r="I178" s="12">
        <f>G178*7</f>
        <v>7</v>
      </c>
      <c r="J178" s="13" t="s">
        <v>72</v>
      </c>
      <c r="K178" s="30">
        <f t="shared" si="33"/>
        <v>2.31</v>
      </c>
      <c r="L178" s="30" t="s">
        <v>103</v>
      </c>
      <c r="M178" s="15">
        <f t="shared" si="34"/>
        <v>2310</v>
      </c>
      <c r="N178" s="13" t="s">
        <v>71</v>
      </c>
    </row>
    <row r="179" spans="1:14">
      <c r="A179" s="224">
        <v>12</v>
      </c>
      <c r="B179" s="5"/>
      <c r="C179" s="5" t="s">
        <v>23</v>
      </c>
      <c r="D179" s="5" t="s">
        <v>136</v>
      </c>
      <c r="E179" s="5" t="s">
        <v>12</v>
      </c>
      <c r="F179" s="223" t="s">
        <v>2761</v>
      </c>
      <c r="G179" s="12">
        <v>2</v>
      </c>
      <c r="H179" s="13" t="s">
        <v>74</v>
      </c>
      <c r="I179" s="12">
        <f t="shared" ref="I179:I188" si="36">G179*1</f>
        <v>2</v>
      </c>
      <c r="J179" s="13" t="s">
        <v>72</v>
      </c>
      <c r="K179" s="30">
        <f t="shared" si="33"/>
        <v>0.66</v>
      </c>
      <c r="L179" s="30" t="s">
        <v>103</v>
      </c>
      <c r="M179" s="15">
        <f t="shared" si="34"/>
        <v>660</v>
      </c>
      <c r="N179" s="13" t="s">
        <v>71</v>
      </c>
    </row>
    <row r="180" spans="1:14">
      <c r="A180" s="224">
        <v>13</v>
      </c>
      <c r="B180" s="5"/>
      <c r="C180" s="5" t="s">
        <v>90</v>
      </c>
      <c r="D180" s="5" t="s">
        <v>91</v>
      </c>
      <c r="E180" s="5" t="s">
        <v>12</v>
      </c>
      <c r="F180" s="205" t="s">
        <v>2269</v>
      </c>
      <c r="G180" s="12">
        <v>1</v>
      </c>
      <c r="H180" s="13" t="s">
        <v>74</v>
      </c>
      <c r="I180" s="12">
        <f t="shared" si="36"/>
        <v>1</v>
      </c>
      <c r="J180" s="13" t="s">
        <v>72</v>
      </c>
      <c r="K180" s="30">
        <f t="shared" si="33"/>
        <v>0.33</v>
      </c>
      <c r="L180" s="30" t="s">
        <v>103</v>
      </c>
      <c r="M180" s="15">
        <f t="shared" si="34"/>
        <v>330</v>
      </c>
      <c r="N180" s="13" t="s">
        <v>71</v>
      </c>
    </row>
    <row r="181" spans="1:14">
      <c r="A181" s="224">
        <v>14</v>
      </c>
      <c r="B181" s="5"/>
      <c r="C181" s="5" t="s">
        <v>81</v>
      </c>
      <c r="D181" s="5" t="s">
        <v>82</v>
      </c>
      <c r="E181" s="5" t="s">
        <v>12</v>
      </c>
      <c r="F181" s="178" t="s">
        <v>2762</v>
      </c>
      <c r="G181" s="12">
        <v>1</v>
      </c>
      <c r="H181" s="13" t="s">
        <v>74</v>
      </c>
      <c r="I181" s="12">
        <f t="shared" si="36"/>
        <v>1</v>
      </c>
      <c r="J181" s="13" t="s">
        <v>72</v>
      </c>
      <c r="K181" s="30">
        <f t="shared" si="33"/>
        <v>0.33</v>
      </c>
      <c r="L181" s="30" t="s">
        <v>103</v>
      </c>
      <c r="M181" s="15">
        <f t="shared" si="34"/>
        <v>330</v>
      </c>
      <c r="N181" s="13" t="s">
        <v>71</v>
      </c>
    </row>
    <row r="182" spans="1:14">
      <c r="A182" s="224">
        <v>15</v>
      </c>
      <c r="B182" s="5"/>
      <c r="C182" s="5" t="s">
        <v>11</v>
      </c>
      <c r="D182" s="5" t="s">
        <v>13</v>
      </c>
      <c r="E182" s="5" t="s">
        <v>12</v>
      </c>
      <c r="F182" s="181" t="s">
        <v>2246</v>
      </c>
      <c r="G182" s="12">
        <v>0</v>
      </c>
      <c r="H182" s="13" t="s">
        <v>74</v>
      </c>
      <c r="I182" s="12">
        <f t="shared" si="36"/>
        <v>0</v>
      </c>
      <c r="J182" s="13" t="s">
        <v>72</v>
      </c>
      <c r="K182" s="30">
        <f t="shared" si="33"/>
        <v>0</v>
      </c>
      <c r="L182" s="30" t="s">
        <v>103</v>
      </c>
      <c r="M182" s="15">
        <f t="shared" si="34"/>
        <v>0</v>
      </c>
      <c r="N182" s="13" t="s">
        <v>71</v>
      </c>
    </row>
    <row r="183" spans="1:14">
      <c r="A183" s="224">
        <v>16</v>
      </c>
      <c r="B183" s="5"/>
      <c r="C183" s="5" t="s">
        <v>28</v>
      </c>
      <c r="D183" s="5" t="s">
        <v>27</v>
      </c>
      <c r="E183" s="5" t="s">
        <v>12</v>
      </c>
      <c r="F183" s="181" t="s">
        <v>2247</v>
      </c>
      <c r="G183" s="12">
        <v>1</v>
      </c>
      <c r="H183" s="13" t="s">
        <v>74</v>
      </c>
      <c r="I183" s="12">
        <f t="shared" si="36"/>
        <v>1</v>
      </c>
      <c r="J183" s="13" t="s">
        <v>72</v>
      </c>
      <c r="K183" s="30">
        <f t="shared" si="33"/>
        <v>0.33</v>
      </c>
      <c r="L183" s="30" t="s">
        <v>103</v>
      </c>
      <c r="M183" s="15">
        <f t="shared" si="34"/>
        <v>330</v>
      </c>
      <c r="N183" s="13" t="s">
        <v>71</v>
      </c>
    </row>
    <row r="184" spans="1:14">
      <c r="A184" s="224">
        <v>17</v>
      </c>
      <c r="B184" s="5"/>
      <c r="C184" s="102" t="s">
        <v>30</v>
      </c>
      <c r="D184" s="102" t="s">
        <v>29</v>
      </c>
      <c r="E184" s="102" t="s">
        <v>12</v>
      </c>
      <c r="F184" s="181" t="s">
        <v>2248</v>
      </c>
      <c r="G184" s="12">
        <v>2</v>
      </c>
      <c r="H184" s="134" t="s">
        <v>74</v>
      </c>
      <c r="I184" s="133">
        <f t="shared" si="36"/>
        <v>2</v>
      </c>
      <c r="J184" s="134" t="s">
        <v>72</v>
      </c>
      <c r="K184" s="135">
        <f t="shared" si="33"/>
        <v>0.66</v>
      </c>
      <c r="L184" s="135" t="s">
        <v>103</v>
      </c>
      <c r="M184" s="136">
        <f t="shared" si="34"/>
        <v>660</v>
      </c>
      <c r="N184" s="134" t="s">
        <v>71</v>
      </c>
    </row>
    <row r="185" spans="1:14">
      <c r="A185" s="224">
        <v>18</v>
      </c>
      <c r="B185" s="5"/>
      <c r="C185" s="5" t="s">
        <v>32</v>
      </c>
      <c r="D185" s="5" t="s">
        <v>33</v>
      </c>
      <c r="E185" s="5" t="s">
        <v>12</v>
      </c>
      <c r="F185" s="181" t="s">
        <v>2270</v>
      </c>
      <c r="G185" s="12">
        <v>0</v>
      </c>
      <c r="H185" s="13" t="s">
        <v>74</v>
      </c>
      <c r="I185" s="12">
        <f t="shared" si="36"/>
        <v>0</v>
      </c>
      <c r="J185" s="13" t="s">
        <v>72</v>
      </c>
      <c r="K185" s="30">
        <f t="shared" si="33"/>
        <v>0</v>
      </c>
      <c r="L185" s="30" t="s">
        <v>103</v>
      </c>
      <c r="M185" s="15">
        <f t="shared" si="34"/>
        <v>0</v>
      </c>
      <c r="N185" s="13" t="s">
        <v>71</v>
      </c>
    </row>
    <row r="186" spans="1:14">
      <c r="A186" s="224">
        <v>19</v>
      </c>
      <c r="B186" s="5"/>
      <c r="C186" s="5" t="s">
        <v>38</v>
      </c>
      <c r="D186" s="5" t="s">
        <v>37</v>
      </c>
      <c r="E186" s="5" t="s">
        <v>12</v>
      </c>
      <c r="F186" s="181" t="s">
        <v>2271</v>
      </c>
      <c r="G186" s="12">
        <v>1</v>
      </c>
      <c r="H186" s="13" t="s">
        <v>74</v>
      </c>
      <c r="I186" s="12">
        <f t="shared" si="36"/>
        <v>1</v>
      </c>
      <c r="J186" s="13" t="s">
        <v>72</v>
      </c>
      <c r="K186" s="30">
        <f t="shared" si="33"/>
        <v>0.33</v>
      </c>
      <c r="L186" s="30" t="s">
        <v>103</v>
      </c>
      <c r="M186" s="15">
        <f t="shared" si="34"/>
        <v>330</v>
      </c>
      <c r="N186" s="13" t="s">
        <v>71</v>
      </c>
    </row>
    <row r="187" spans="1:14">
      <c r="A187" s="224">
        <v>20</v>
      </c>
      <c r="B187" s="5"/>
      <c r="C187" s="5" t="s">
        <v>40</v>
      </c>
      <c r="D187" s="5" t="s">
        <v>39</v>
      </c>
      <c r="E187" s="5" t="s">
        <v>12</v>
      </c>
      <c r="F187" s="205" t="s">
        <v>2527</v>
      </c>
      <c r="G187" s="12">
        <v>2</v>
      </c>
      <c r="H187" s="13" t="s">
        <v>74</v>
      </c>
      <c r="I187" s="12">
        <f t="shared" si="36"/>
        <v>2</v>
      </c>
      <c r="J187" s="13" t="s">
        <v>72</v>
      </c>
      <c r="K187" s="30">
        <f t="shared" si="33"/>
        <v>0.66</v>
      </c>
      <c r="L187" s="30" t="s">
        <v>103</v>
      </c>
      <c r="M187" s="15">
        <f t="shared" si="34"/>
        <v>660</v>
      </c>
      <c r="N187" s="13" t="s">
        <v>71</v>
      </c>
    </row>
    <row r="188" spans="1:14">
      <c r="A188" s="224">
        <v>21</v>
      </c>
      <c r="B188" s="5"/>
      <c r="C188" s="5" t="s">
        <v>52</v>
      </c>
      <c r="D188" s="5" t="s">
        <v>79</v>
      </c>
      <c r="E188" s="5" t="s">
        <v>12</v>
      </c>
      <c r="F188" s="205" t="s">
        <v>663</v>
      </c>
      <c r="G188" s="12">
        <v>0</v>
      </c>
      <c r="H188" s="13" t="s">
        <v>74</v>
      </c>
      <c r="I188" s="12">
        <f t="shared" si="36"/>
        <v>0</v>
      </c>
      <c r="J188" s="13" t="s">
        <v>72</v>
      </c>
      <c r="K188" s="30">
        <f t="shared" si="33"/>
        <v>0</v>
      </c>
      <c r="L188" s="30" t="s">
        <v>103</v>
      </c>
      <c r="M188" s="15">
        <f t="shared" si="34"/>
        <v>0</v>
      </c>
      <c r="N188" s="13" t="s">
        <v>71</v>
      </c>
    </row>
    <row r="189" spans="1:14">
      <c r="A189" s="224">
        <v>22</v>
      </c>
      <c r="B189" s="5"/>
      <c r="C189" s="102" t="s">
        <v>45</v>
      </c>
      <c r="D189" s="102" t="s">
        <v>44</v>
      </c>
      <c r="E189" s="102" t="s">
        <v>43</v>
      </c>
      <c r="F189" s="119" t="s">
        <v>2763</v>
      </c>
      <c r="G189" s="133">
        <v>3</v>
      </c>
      <c r="H189" s="134" t="s">
        <v>74</v>
      </c>
      <c r="I189" s="133">
        <f>G189*1.5</f>
        <v>4.5</v>
      </c>
      <c r="J189" s="134" t="s">
        <v>72</v>
      </c>
      <c r="K189" s="135">
        <f t="shared" si="33"/>
        <v>1.4850000000000001</v>
      </c>
      <c r="L189" s="135" t="s">
        <v>103</v>
      </c>
      <c r="M189" s="136">
        <f t="shared" si="34"/>
        <v>1485</v>
      </c>
      <c r="N189" s="134" t="s">
        <v>71</v>
      </c>
    </row>
    <row r="190" spans="1:14">
      <c r="A190" s="224">
        <v>23</v>
      </c>
      <c r="B190" s="5"/>
      <c r="C190" s="5" t="s">
        <v>1390</v>
      </c>
      <c r="D190" s="5" t="s">
        <v>46</v>
      </c>
      <c r="E190" s="5" t="s">
        <v>43</v>
      </c>
      <c r="F190" s="181" t="s">
        <v>2764</v>
      </c>
      <c r="G190" s="12">
        <v>1</v>
      </c>
      <c r="H190" s="13" t="s">
        <v>74</v>
      </c>
      <c r="I190" s="12">
        <f>G190*1.5</f>
        <v>1.5</v>
      </c>
      <c r="J190" s="13" t="s">
        <v>72</v>
      </c>
      <c r="K190" s="30">
        <f t="shared" si="33"/>
        <v>0.495</v>
      </c>
      <c r="L190" s="30" t="s">
        <v>103</v>
      </c>
      <c r="M190" s="15">
        <f t="shared" si="34"/>
        <v>495</v>
      </c>
      <c r="N190" s="13" t="s">
        <v>71</v>
      </c>
    </row>
    <row r="191" spans="1:14">
      <c r="A191" s="224">
        <v>24</v>
      </c>
      <c r="B191" s="5"/>
      <c r="C191" s="5" t="s">
        <v>42</v>
      </c>
      <c r="D191" s="5" t="s">
        <v>41</v>
      </c>
      <c r="E191" s="5" t="s">
        <v>43</v>
      </c>
      <c r="F191" s="12" t="s">
        <v>2530</v>
      </c>
      <c r="G191" s="12">
        <v>0</v>
      </c>
      <c r="H191" s="13" t="s">
        <v>74</v>
      </c>
      <c r="I191" s="12">
        <f>G191*1.5</f>
        <v>0</v>
      </c>
      <c r="J191" s="13" t="s">
        <v>72</v>
      </c>
      <c r="K191" s="30">
        <f t="shared" si="33"/>
        <v>0</v>
      </c>
      <c r="L191" s="30" t="s">
        <v>103</v>
      </c>
      <c r="M191" s="15">
        <f t="shared" si="34"/>
        <v>0</v>
      </c>
      <c r="N191" s="13" t="s">
        <v>71</v>
      </c>
    </row>
    <row r="192" spans="1:14">
      <c r="A192" s="224">
        <v>25</v>
      </c>
      <c r="B192" s="5"/>
      <c r="C192" s="5" t="s">
        <v>1946</v>
      </c>
      <c r="D192" s="5"/>
      <c r="E192" s="5" t="s">
        <v>12</v>
      </c>
      <c r="F192" s="181" t="s">
        <v>540</v>
      </c>
      <c r="G192" s="12">
        <v>1</v>
      </c>
      <c r="H192" s="13" t="s">
        <v>74</v>
      </c>
      <c r="I192" s="12">
        <f>G192*4</f>
        <v>4</v>
      </c>
      <c r="J192" s="13" t="s">
        <v>72</v>
      </c>
      <c r="K192" s="30">
        <f t="shared" si="33"/>
        <v>1.32</v>
      </c>
      <c r="L192" s="30" t="s">
        <v>103</v>
      </c>
      <c r="M192" s="15">
        <f t="shared" si="34"/>
        <v>1320</v>
      </c>
      <c r="N192" s="13" t="s">
        <v>71</v>
      </c>
    </row>
    <row r="193" spans="1:14">
      <c r="A193" s="224">
        <v>26</v>
      </c>
      <c r="B193" s="5"/>
      <c r="C193" s="5" t="s">
        <v>893</v>
      </c>
      <c r="D193" s="5"/>
      <c r="E193" s="5" t="s">
        <v>12</v>
      </c>
      <c r="F193" s="181" t="s">
        <v>700</v>
      </c>
      <c r="G193" s="12">
        <v>1</v>
      </c>
      <c r="H193" s="13" t="s">
        <v>74</v>
      </c>
      <c r="I193" s="12">
        <f t="shared" ref="I193" si="37">G193*1.5</f>
        <v>1.5</v>
      </c>
      <c r="J193" s="13" t="s">
        <v>72</v>
      </c>
      <c r="K193" s="30">
        <f t="shared" si="33"/>
        <v>0.495</v>
      </c>
      <c r="L193" s="30" t="s">
        <v>103</v>
      </c>
      <c r="M193" s="15">
        <f t="shared" si="34"/>
        <v>495</v>
      </c>
      <c r="N193" s="13" t="s">
        <v>71</v>
      </c>
    </row>
    <row r="194" spans="1:14">
      <c r="A194" s="224">
        <v>27</v>
      </c>
      <c r="B194" s="5"/>
      <c r="C194" s="5" t="s">
        <v>2275</v>
      </c>
      <c r="D194" s="5"/>
      <c r="E194" s="5" t="s">
        <v>12</v>
      </c>
      <c r="F194" s="181" t="s">
        <v>627</v>
      </c>
      <c r="G194" s="12">
        <v>1</v>
      </c>
      <c r="H194" s="13" t="s">
        <v>74</v>
      </c>
      <c r="I194" s="12">
        <f>G194*1</f>
        <v>1</v>
      </c>
      <c r="J194" s="13" t="s">
        <v>72</v>
      </c>
      <c r="K194" s="30">
        <f t="shared" si="33"/>
        <v>0.33</v>
      </c>
      <c r="L194" s="30" t="s">
        <v>103</v>
      </c>
      <c r="M194" s="15">
        <f t="shared" si="34"/>
        <v>330</v>
      </c>
      <c r="N194" s="13" t="s">
        <v>71</v>
      </c>
    </row>
    <row r="195" spans="1:14">
      <c r="A195" s="224">
        <v>28</v>
      </c>
      <c r="B195" s="5"/>
      <c r="C195" s="5" t="s">
        <v>685</v>
      </c>
      <c r="D195" s="5"/>
      <c r="E195" s="5" t="s">
        <v>12</v>
      </c>
      <c r="F195" s="181" t="s">
        <v>540</v>
      </c>
      <c r="G195" s="12">
        <v>1</v>
      </c>
      <c r="H195" s="13" t="s">
        <v>74</v>
      </c>
      <c r="I195" s="12">
        <f>G195*1</f>
        <v>1</v>
      </c>
      <c r="J195" s="13" t="s">
        <v>72</v>
      </c>
      <c r="K195" s="30">
        <f t="shared" si="33"/>
        <v>0.33</v>
      </c>
      <c r="L195" s="30" t="s">
        <v>103</v>
      </c>
      <c r="M195" s="15">
        <f t="shared" si="34"/>
        <v>330</v>
      </c>
      <c r="N195" s="13" t="s">
        <v>71</v>
      </c>
    </row>
    <row r="196" spans="1:14">
      <c r="A196" s="224">
        <v>29</v>
      </c>
      <c r="B196" s="5"/>
      <c r="C196" s="5" t="s">
        <v>2276</v>
      </c>
      <c r="D196" s="5"/>
      <c r="E196" s="5" t="s">
        <v>12</v>
      </c>
      <c r="F196" s="181" t="s">
        <v>570</v>
      </c>
      <c r="G196" s="12">
        <v>1</v>
      </c>
      <c r="H196" s="13" t="s">
        <v>74</v>
      </c>
      <c r="I196" s="12">
        <f>G196*1</f>
        <v>1</v>
      </c>
      <c r="J196" s="13" t="s">
        <v>72</v>
      </c>
      <c r="K196" s="30">
        <f t="shared" si="33"/>
        <v>0.33</v>
      </c>
      <c r="L196" s="30" t="s">
        <v>103</v>
      </c>
      <c r="M196" s="15">
        <f t="shared" si="34"/>
        <v>330</v>
      </c>
      <c r="N196" s="13" t="s">
        <v>71</v>
      </c>
    </row>
    <row r="197" spans="1:14">
      <c r="A197" s="224">
        <v>30</v>
      </c>
      <c r="B197" s="5"/>
      <c r="C197" s="5" t="s">
        <v>1169</v>
      </c>
      <c r="D197" s="5"/>
      <c r="E197" s="5" t="s">
        <v>70</v>
      </c>
      <c r="F197" s="181" t="s">
        <v>1076</v>
      </c>
      <c r="G197" s="12">
        <v>1</v>
      </c>
      <c r="H197" s="13" t="s">
        <v>74</v>
      </c>
      <c r="I197" s="12">
        <f t="shared" ref="I197" si="38">G197*4</f>
        <v>4</v>
      </c>
      <c r="J197" s="13" t="s">
        <v>72</v>
      </c>
      <c r="K197" s="30">
        <f t="shared" si="33"/>
        <v>1.32</v>
      </c>
      <c r="L197" s="30" t="s">
        <v>103</v>
      </c>
      <c r="M197" s="15">
        <f t="shared" si="34"/>
        <v>1320</v>
      </c>
      <c r="N197" s="13" t="s">
        <v>71</v>
      </c>
    </row>
    <row r="198" spans="1:14">
      <c r="A198" s="224">
        <v>31</v>
      </c>
      <c r="B198" s="5"/>
      <c r="C198" s="5" t="s">
        <v>2278</v>
      </c>
      <c r="D198" s="5"/>
      <c r="E198" s="5" t="s">
        <v>12</v>
      </c>
      <c r="F198" s="181" t="s">
        <v>570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33"/>
        <v>0.33</v>
      </c>
      <c r="L198" s="30" t="s">
        <v>103</v>
      </c>
      <c r="M198" s="15">
        <f t="shared" si="34"/>
        <v>330</v>
      </c>
      <c r="N198" s="13" t="s">
        <v>71</v>
      </c>
    </row>
    <row r="199" spans="1:14">
      <c r="A199" s="224">
        <v>32</v>
      </c>
      <c r="B199" s="5"/>
      <c r="C199" s="5" t="s">
        <v>1718</v>
      </c>
      <c r="D199" s="5"/>
      <c r="E199" s="5" t="s">
        <v>43</v>
      </c>
      <c r="F199" s="181" t="s">
        <v>540</v>
      </c>
      <c r="G199" s="12">
        <v>1</v>
      </c>
      <c r="H199" s="13" t="s">
        <v>74</v>
      </c>
      <c r="I199" s="12">
        <f>G199*1</f>
        <v>1</v>
      </c>
      <c r="J199" s="13" t="s">
        <v>72</v>
      </c>
      <c r="K199" s="30">
        <f t="shared" si="33"/>
        <v>0.33</v>
      </c>
      <c r="L199" s="30" t="s">
        <v>103</v>
      </c>
      <c r="M199" s="15">
        <f t="shared" si="34"/>
        <v>330</v>
      </c>
      <c r="N199" s="13" t="s">
        <v>71</v>
      </c>
    </row>
    <row r="200" spans="1:14">
      <c r="A200" s="224">
        <v>33</v>
      </c>
      <c r="B200" s="5"/>
      <c r="C200" s="5" t="s">
        <v>679</v>
      </c>
      <c r="D200" s="5"/>
      <c r="E200" s="5" t="s">
        <v>12</v>
      </c>
      <c r="F200" s="181" t="s">
        <v>537</v>
      </c>
      <c r="G200" s="12">
        <v>1</v>
      </c>
      <c r="H200" s="13" t="s">
        <v>74</v>
      </c>
      <c r="I200" s="12">
        <f>G200*1.5</f>
        <v>1.5</v>
      </c>
      <c r="J200" s="13" t="s">
        <v>72</v>
      </c>
      <c r="K200" s="30">
        <f t="shared" si="33"/>
        <v>0.495</v>
      </c>
      <c r="L200" s="30" t="s">
        <v>103</v>
      </c>
      <c r="M200" s="15">
        <f t="shared" si="34"/>
        <v>495</v>
      </c>
      <c r="N200" s="13" t="s">
        <v>71</v>
      </c>
    </row>
    <row r="201" spans="1:14">
      <c r="A201" s="224">
        <v>34</v>
      </c>
      <c r="B201" s="5"/>
      <c r="C201" s="5" t="s">
        <v>2279</v>
      </c>
      <c r="D201" s="5"/>
      <c r="E201" s="5" t="s">
        <v>12</v>
      </c>
      <c r="F201" s="181" t="s">
        <v>2280</v>
      </c>
      <c r="G201" s="12">
        <v>1</v>
      </c>
      <c r="H201" s="13" t="s">
        <v>74</v>
      </c>
      <c r="I201" s="12">
        <f>G201*1</f>
        <v>1</v>
      </c>
      <c r="J201" s="13" t="s">
        <v>72</v>
      </c>
      <c r="K201" s="30">
        <f t="shared" si="33"/>
        <v>0.33</v>
      </c>
      <c r="L201" s="30" t="s">
        <v>103</v>
      </c>
      <c r="M201" s="15">
        <f t="shared" si="34"/>
        <v>330</v>
      </c>
      <c r="N201" s="13" t="s">
        <v>71</v>
      </c>
    </row>
    <row r="202" spans="1:14">
      <c r="A202" s="224">
        <v>35</v>
      </c>
      <c r="B202" s="5"/>
      <c r="C202" s="5" t="s">
        <v>736</v>
      </c>
      <c r="D202" s="5"/>
      <c r="E202" s="5" t="s">
        <v>12</v>
      </c>
      <c r="F202" s="181" t="s">
        <v>737</v>
      </c>
      <c r="G202" s="12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33"/>
        <v>0.33</v>
      </c>
      <c r="L202" s="30" t="s">
        <v>103</v>
      </c>
      <c r="M202" s="15">
        <f t="shared" si="34"/>
        <v>330</v>
      </c>
      <c r="N202" s="13" t="s">
        <v>71</v>
      </c>
    </row>
    <row r="203" spans="1:14">
      <c r="A203" s="224">
        <v>36</v>
      </c>
      <c r="B203" s="5"/>
      <c r="C203" s="5" t="s">
        <v>2765</v>
      </c>
      <c r="D203" s="5"/>
      <c r="E203" s="5" t="s">
        <v>43</v>
      </c>
      <c r="F203" s="181" t="s">
        <v>1811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 t="shared" si="33"/>
        <v>0.33</v>
      </c>
      <c r="L203" s="30" t="s">
        <v>103</v>
      </c>
      <c r="M203" s="15">
        <f t="shared" si="34"/>
        <v>330</v>
      </c>
      <c r="N203" s="13" t="s">
        <v>71</v>
      </c>
    </row>
    <row r="204" spans="1:14">
      <c r="A204" s="224">
        <v>37</v>
      </c>
      <c r="B204" s="5"/>
      <c r="C204" s="5" t="s">
        <v>49</v>
      </c>
      <c r="D204" s="5" t="s">
        <v>48</v>
      </c>
      <c r="E204" s="5" t="s">
        <v>1369</v>
      </c>
      <c r="F204" s="177" t="s">
        <v>75</v>
      </c>
      <c r="G204" s="12">
        <v>0</v>
      </c>
      <c r="H204" s="13" t="s">
        <v>74</v>
      </c>
      <c r="I204" s="12">
        <v>4</v>
      </c>
      <c r="J204" s="13" t="s">
        <v>72</v>
      </c>
      <c r="K204" s="12">
        <f t="shared" si="33"/>
        <v>1.32</v>
      </c>
      <c r="L204" s="13" t="s">
        <v>103</v>
      </c>
      <c r="M204" s="12">
        <f t="shared" si="34"/>
        <v>1320</v>
      </c>
      <c r="N204" s="13" t="s">
        <v>71</v>
      </c>
    </row>
    <row r="205" spans="1:14">
      <c r="A205" s="250">
        <v>38</v>
      </c>
      <c r="B205" s="160"/>
      <c r="C205" s="102" t="s">
        <v>1371</v>
      </c>
      <c r="D205" s="102" t="s">
        <v>25</v>
      </c>
      <c r="E205" s="102" t="s">
        <v>1372</v>
      </c>
      <c r="F205" s="119" t="s">
        <v>2213</v>
      </c>
      <c r="G205" s="140">
        <v>1</v>
      </c>
      <c r="H205" s="141" t="s">
        <v>74</v>
      </c>
      <c r="I205" s="140">
        <v>7</v>
      </c>
      <c r="J205" s="141" t="s">
        <v>72</v>
      </c>
      <c r="K205" s="142" t="s">
        <v>1373</v>
      </c>
      <c r="L205" s="141" t="s">
        <v>103</v>
      </c>
      <c r="M205" s="142" t="s">
        <v>1374</v>
      </c>
      <c r="N205" s="141" t="s">
        <v>71</v>
      </c>
    </row>
    <row r="206" spans="1:14">
      <c r="A206" s="281" t="s">
        <v>54</v>
      </c>
      <c r="B206" s="282"/>
      <c r="C206" s="282"/>
      <c r="D206" s="282"/>
      <c r="E206" s="283"/>
      <c r="F206" s="222"/>
      <c r="G206" s="12">
        <f>SUM(G168:G205)</f>
        <v>63</v>
      </c>
      <c r="H206" s="13" t="s">
        <v>74</v>
      </c>
      <c r="I206" s="12">
        <f>SUM(I168:I204)</f>
        <v>233</v>
      </c>
      <c r="J206" s="13" t="s">
        <v>72</v>
      </c>
      <c r="K206" s="30">
        <f>I206*0.33</f>
        <v>76.89</v>
      </c>
      <c r="L206" s="30" t="s">
        <v>103</v>
      </c>
      <c r="M206" s="34">
        <f>SUM(M168:M204)</f>
        <v>76890</v>
      </c>
      <c r="N206" s="13" t="s">
        <v>71</v>
      </c>
    </row>
    <row r="207" spans="1:14">
      <c r="A207" s="286" t="s">
        <v>1932</v>
      </c>
      <c r="B207" s="286" t="s">
        <v>0</v>
      </c>
      <c r="C207" s="286" t="s">
        <v>2</v>
      </c>
      <c r="D207" s="286" t="s">
        <v>4</v>
      </c>
      <c r="E207" s="286" t="s">
        <v>1</v>
      </c>
      <c r="F207" s="323" t="s">
        <v>280</v>
      </c>
      <c r="G207" s="288" t="s">
        <v>5</v>
      </c>
      <c r="H207" s="289"/>
      <c r="I207" s="288" t="s">
        <v>6</v>
      </c>
      <c r="J207" s="289"/>
      <c r="K207" s="288" t="s">
        <v>101</v>
      </c>
      <c r="L207" s="289"/>
      <c r="M207" s="288" t="s">
        <v>102</v>
      </c>
      <c r="N207" s="289"/>
    </row>
    <row r="208" spans="1:14">
      <c r="A208" s="287"/>
      <c r="B208" s="287"/>
      <c r="C208" s="287"/>
      <c r="D208" s="287"/>
      <c r="E208" s="287"/>
      <c r="F208" s="287"/>
      <c r="G208" s="290"/>
      <c r="H208" s="291"/>
      <c r="I208" s="290"/>
      <c r="J208" s="291"/>
      <c r="K208" s="290"/>
      <c r="L208" s="291"/>
      <c r="M208" s="290"/>
      <c r="N208" s="291"/>
    </row>
    <row r="209" spans="1:14">
      <c r="A209" s="163">
        <v>1</v>
      </c>
      <c r="B209" s="16" t="s">
        <v>212</v>
      </c>
      <c r="C209" s="5" t="s">
        <v>3</v>
      </c>
      <c r="D209" s="5" t="s">
        <v>7</v>
      </c>
      <c r="E209" s="5" t="s">
        <v>8</v>
      </c>
      <c r="F209" s="181" t="s">
        <v>2265</v>
      </c>
      <c r="G209" s="12">
        <v>4</v>
      </c>
      <c r="H209" s="13" t="s">
        <v>74</v>
      </c>
      <c r="I209" s="12">
        <f t="shared" ref="I209:I211" si="39">G209*6</f>
        <v>24</v>
      </c>
      <c r="J209" s="13" t="s">
        <v>72</v>
      </c>
      <c r="K209" s="30">
        <f t="shared" ref="K209:K245" si="40">I209*0.33</f>
        <v>7.92</v>
      </c>
      <c r="L209" s="30" t="s">
        <v>103</v>
      </c>
      <c r="M209" s="15">
        <f t="shared" ref="M209:M245" si="41">K209*1000</f>
        <v>7920</v>
      </c>
      <c r="N209" s="13" t="s">
        <v>71</v>
      </c>
    </row>
    <row r="210" spans="1:14">
      <c r="A210" s="163">
        <v>2</v>
      </c>
      <c r="B210" s="162" t="s">
        <v>2689</v>
      </c>
      <c r="C210" s="5" t="s">
        <v>56</v>
      </c>
      <c r="D210" s="5" t="s">
        <v>93</v>
      </c>
      <c r="E210" s="5" t="s">
        <v>8</v>
      </c>
      <c r="F210" s="181" t="s">
        <v>2531</v>
      </c>
      <c r="G210" s="12">
        <v>0</v>
      </c>
      <c r="H210" s="13" t="s">
        <v>74</v>
      </c>
      <c r="I210" s="12">
        <f t="shared" si="39"/>
        <v>0</v>
      </c>
      <c r="J210" s="13" t="s">
        <v>72</v>
      </c>
      <c r="K210" s="30">
        <f t="shared" si="40"/>
        <v>0</v>
      </c>
      <c r="L210" s="30" t="s">
        <v>103</v>
      </c>
      <c r="M210" s="15">
        <f t="shared" si="41"/>
        <v>0</v>
      </c>
      <c r="N210" s="13" t="s">
        <v>71</v>
      </c>
    </row>
    <row r="211" spans="1:14">
      <c r="A211" s="163">
        <v>3</v>
      </c>
      <c r="B211" s="5"/>
      <c r="C211" s="5" t="s">
        <v>15</v>
      </c>
      <c r="D211" s="5" t="s">
        <v>647</v>
      </c>
      <c r="E211" s="5" t="s">
        <v>8</v>
      </c>
      <c r="F211" s="181" t="s">
        <v>2766</v>
      </c>
      <c r="G211" s="12">
        <v>1</v>
      </c>
      <c r="H211" s="13" t="s">
        <v>74</v>
      </c>
      <c r="I211" s="12">
        <f t="shared" si="39"/>
        <v>6</v>
      </c>
      <c r="J211" s="13" t="s">
        <v>72</v>
      </c>
      <c r="K211" s="30">
        <f t="shared" si="40"/>
        <v>1.98</v>
      </c>
      <c r="L211" s="30" t="s">
        <v>103</v>
      </c>
      <c r="M211" s="15">
        <f t="shared" si="41"/>
        <v>1980</v>
      </c>
      <c r="N211" s="13" t="s">
        <v>71</v>
      </c>
    </row>
    <row r="212" spans="1:14">
      <c r="A212" s="163">
        <v>4</v>
      </c>
      <c r="B212" s="5"/>
      <c r="C212" s="5" t="s">
        <v>17</v>
      </c>
      <c r="D212" s="5" t="s">
        <v>16</v>
      </c>
      <c r="E212" s="5" t="s">
        <v>8</v>
      </c>
      <c r="F212" s="181" t="s">
        <v>2767</v>
      </c>
      <c r="G212" s="12">
        <v>3</v>
      </c>
      <c r="H212" s="13" t="s">
        <v>74</v>
      </c>
      <c r="I212" s="12">
        <f>G212*F3560</f>
        <v>0</v>
      </c>
      <c r="J212" s="13" t="s">
        <v>72</v>
      </c>
      <c r="K212" s="30">
        <f t="shared" si="40"/>
        <v>0</v>
      </c>
      <c r="L212" s="30" t="s">
        <v>103</v>
      </c>
      <c r="M212" s="15">
        <f t="shared" si="41"/>
        <v>0</v>
      </c>
      <c r="N212" s="13" t="s">
        <v>71</v>
      </c>
    </row>
    <row r="213" spans="1:14">
      <c r="A213" s="163">
        <v>5</v>
      </c>
      <c r="B213" s="5"/>
      <c r="C213" s="5" t="s">
        <v>251</v>
      </c>
      <c r="D213" s="5" t="s">
        <v>18</v>
      </c>
      <c r="E213" s="5" t="s">
        <v>8</v>
      </c>
      <c r="F213" s="12" t="s">
        <v>1434</v>
      </c>
      <c r="G213" s="12">
        <v>4</v>
      </c>
      <c r="H213" s="13" t="s">
        <v>74</v>
      </c>
      <c r="I213" s="12">
        <f t="shared" ref="I213:I217" si="42">G213*6</f>
        <v>24</v>
      </c>
      <c r="J213" s="13" t="s">
        <v>72</v>
      </c>
      <c r="K213" s="30">
        <f t="shared" si="40"/>
        <v>7.92</v>
      </c>
      <c r="L213" s="30" t="s">
        <v>103</v>
      </c>
      <c r="M213" s="15">
        <f t="shared" si="41"/>
        <v>7920</v>
      </c>
      <c r="N213" s="13" t="s">
        <v>71</v>
      </c>
    </row>
    <row r="214" spans="1:14">
      <c r="A214" s="163">
        <v>6</v>
      </c>
      <c r="B214" s="5"/>
      <c r="C214" s="9" t="s">
        <v>52</v>
      </c>
      <c r="D214" s="9" t="s">
        <v>51</v>
      </c>
      <c r="E214" s="9" t="s">
        <v>8</v>
      </c>
      <c r="F214" s="72" t="s">
        <v>2073</v>
      </c>
      <c r="G214" s="12">
        <v>0</v>
      </c>
      <c r="H214" s="13" t="s">
        <v>74</v>
      </c>
      <c r="I214" s="12">
        <f t="shared" si="42"/>
        <v>0</v>
      </c>
      <c r="J214" s="13" t="s">
        <v>72</v>
      </c>
      <c r="K214" s="30">
        <f t="shared" si="40"/>
        <v>0</v>
      </c>
      <c r="L214" s="30" t="s">
        <v>103</v>
      </c>
      <c r="M214" s="15">
        <f t="shared" si="41"/>
        <v>0</v>
      </c>
      <c r="N214" s="13" t="s">
        <v>71</v>
      </c>
    </row>
    <row r="215" spans="1:14">
      <c r="A215" s="163">
        <v>7</v>
      </c>
      <c r="B215" s="5"/>
      <c r="C215" s="5" t="s">
        <v>10</v>
      </c>
      <c r="D215" s="5" t="s">
        <v>93</v>
      </c>
      <c r="E215" s="5" t="s">
        <v>8</v>
      </c>
      <c r="F215" s="181" t="s">
        <v>2533</v>
      </c>
      <c r="G215" s="12">
        <v>0</v>
      </c>
      <c r="H215" s="13" t="s">
        <v>74</v>
      </c>
      <c r="I215" s="12">
        <f t="shared" si="42"/>
        <v>0</v>
      </c>
      <c r="J215" s="13" t="s">
        <v>72</v>
      </c>
      <c r="K215" s="30">
        <f t="shared" si="40"/>
        <v>0</v>
      </c>
      <c r="L215" s="30" t="s">
        <v>103</v>
      </c>
      <c r="M215" s="15">
        <f t="shared" si="41"/>
        <v>0</v>
      </c>
      <c r="N215" s="13" t="s">
        <v>71</v>
      </c>
    </row>
    <row r="216" spans="1:14">
      <c r="A216" s="224">
        <v>8</v>
      </c>
      <c r="B216" s="5"/>
      <c r="C216" s="102" t="s">
        <v>26</v>
      </c>
      <c r="D216" s="102" t="s">
        <v>89</v>
      </c>
      <c r="E216" s="102" t="s">
        <v>8</v>
      </c>
      <c r="F216" s="119" t="s">
        <v>2768</v>
      </c>
      <c r="G216" s="133">
        <v>4</v>
      </c>
      <c r="H216" s="134" t="s">
        <v>74</v>
      </c>
      <c r="I216" s="133">
        <f t="shared" si="42"/>
        <v>24</v>
      </c>
      <c r="J216" s="134" t="s">
        <v>72</v>
      </c>
      <c r="K216" s="30">
        <f t="shared" si="40"/>
        <v>7.92</v>
      </c>
      <c r="L216" s="135" t="s">
        <v>103</v>
      </c>
      <c r="M216" s="136">
        <f t="shared" si="41"/>
        <v>7920</v>
      </c>
      <c r="N216" s="134" t="s">
        <v>71</v>
      </c>
    </row>
    <row r="217" spans="1:14">
      <c r="A217" s="224">
        <v>9</v>
      </c>
      <c r="B217" s="5"/>
      <c r="C217" s="5" t="s">
        <v>94</v>
      </c>
      <c r="D217" s="5" t="s">
        <v>95</v>
      </c>
      <c r="E217" s="5" t="s">
        <v>8</v>
      </c>
      <c r="F217" s="177" t="s">
        <v>75</v>
      </c>
      <c r="G217" s="12">
        <v>0</v>
      </c>
      <c r="H217" s="13" t="s">
        <v>74</v>
      </c>
      <c r="I217" s="12">
        <f t="shared" si="42"/>
        <v>0</v>
      </c>
      <c r="J217" s="13" t="s">
        <v>72</v>
      </c>
      <c r="K217" s="30">
        <f t="shared" si="40"/>
        <v>0</v>
      </c>
      <c r="L217" s="30" t="s">
        <v>103</v>
      </c>
      <c r="M217" s="15">
        <f t="shared" si="41"/>
        <v>0</v>
      </c>
      <c r="N217" s="13" t="s">
        <v>71</v>
      </c>
    </row>
    <row r="218" spans="1:14">
      <c r="A218" s="224">
        <v>10</v>
      </c>
      <c r="B218" s="5"/>
      <c r="C218" s="5" t="s">
        <v>190</v>
      </c>
      <c r="D218" s="5" t="s">
        <v>20</v>
      </c>
      <c r="E218" s="5" t="s">
        <v>173</v>
      </c>
      <c r="F218" s="12" t="s">
        <v>2769</v>
      </c>
      <c r="G218" s="12">
        <v>1</v>
      </c>
      <c r="H218" s="13" t="s">
        <v>74</v>
      </c>
      <c r="I218" s="12">
        <f>G218*7</f>
        <v>7</v>
      </c>
      <c r="J218" s="13" t="s">
        <v>72</v>
      </c>
      <c r="K218" s="30">
        <f t="shared" si="40"/>
        <v>2.31</v>
      </c>
      <c r="L218" s="30" t="s">
        <v>103</v>
      </c>
      <c r="M218" s="15">
        <f t="shared" si="41"/>
        <v>2310</v>
      </c>
      <c r="N218" s="13" t="s">
        <v>71</v>
      </c>
    </row>
    <row r="219" spans="1:14">
      <c r="A219" s="224">
        <v>11</v>
      </c>
      <c r="B219" s="5"/>
      <c r="C219" s="5" t="s">
        <v>34</v>
      </c>
      <c r="D219" s="5" t="s">
        <v>134</v>
      </c>
      <c r="E219" s="5" t="s">
        <v>173</v>
      </c>
      <c r="F219" s="181" t="s">
        <v>2012</v>
      </c>
      <c r="G219" s="12">
        <v>1</v>
      </c>
      <c r="H219" s="13" t="s">
        <v>74</v>
      </c>
      <c r="I219" s="12">
        <f>G219*7</f>
        <v>7</v>
      </c>
      <c r="J219" s="13" t="s">
        <v>72</v>
      </c>
      <c r="K219" s="30">
        <f t="shared" si="40"/>
        <v>2.31</v>
      </c>
      <c r="L219" s="30" t="s">
        <v>103</v>
      </c>
      <c r="M219" s="15">
        <f t="shared" si="41"/>
        <v>2310</v>
      </c>
      <c r="N219" s="13" t="s">
        <v>71</v>
      </c>
    </row>
    <row r="220" spans="1:14">
      <c r="A220" s="224">
        <v>12</v>
      </c>
      <c r="B220" s="5"/>
      <c r="C220" s="5" t="s">
        <v>23</v>
      </c>
      <c r="D220" s="5" t="s">
        <v>136</v>
      </c>
      <c r="E220" s="5" t="s">
        <v>12</v>
      </c>
      <c r="F220" s="5" t="s">
        <v>2086</v>
      </c>
      <c r="G220" s="12">
        <v>1</v>
      </c>
      <c r="H220" s="13" t="s">
        <v>74</v>
      </c>
      <c r="I220" s="12">
        <f t="shared" ref="I220:I229" si="43">G220*1</f>
        <v>1</v>
      </c>
      <c r="J220" s="13" t="s">
        <v>72</v>
      </c>
      <c r="K220" s="30">
        <f t="shared" si="40"/>
        <v>0.33</v>
      </c>
      <c r="L220" s="30" t="s">
        <v>103</v>
      </c>
      <c r="M220" s="15">
        <f t="shared" si="41"/>
        <v>330</v>
      </c>
      <c r="N220" s="13" t="s">
        <v>71</v>
      </c>
    </row>
    <row r="221" spans="1:14">
      <c r="A221" s="224">
        <v>13</v>
      </c>
      <c r="B221" s="5"/>
      <c r="C221" s="5" t="s">
        <v>90</v>
      </c>
      <c r="D221" s="5" t="s">
        <v>91</v>
      </c>
      <c r="E221" s="5" t="s">
        <v>12</v>
      </c>
      <c r="F221" s="181" t="s">
        <v>2536</v>
      </c>
      <c r="G221" s="12">
        <v>1</v>
      </c>
      <c r="H221" s="13" t="s">
        <v>74</v>
      </c>
      <c r="I221" s="12">
        <f t="shared" si="43"/>
        <v>1</v>
      </c>
      <c r="J221" s="13" t="s">
        <v>72</v>
      </c>
      <c r="K221" s="30">
        <f t="shared" si="40"/>
        <v>0.33</v>
      </c>
      <c r="L221" s="30" t="s">
        <v>103</v>
      </c>
      <c r="M221" s="15">
        <f t="shared" si="41"/>
        <v>330</v>
      </c>
      <c r="N221" s="13" t="s">
        <v>71</v>
      </c>
    </row>
    <row r="222" spans="1:14">
      <c r="A222" s="224">
        <v>14</v>
      </c>
      <c r="B222" s="5"/>
      <c r="C222" s="5" t="s">
        <v>81</v>
      </c>
      <c r="D222" s="5" t="s">
        <v>82</v>
      </c>
      <c r="E222" s="5" t="s">
        <v>12</v>
      </c>
      <c r="F222" s="177" t="s">
        <v>75</v>
      </c>
      <c r="G222" s="12">
        <v>0</v>
      </c>
      <c r="H222" s="13" t="s">
        <v>74</v>
      </c>
      <c r="I222" s="12">
        <f t="shared" si="43"/>
        <v>0</v>
      </c>
      <c r="J222" s="13" t="s">
        <v>72</v>
      </c>
      <c r="K222" s="30">
        <f t="shared" si="40"/>
        <v>0</v>
      </c>
      <c r="L222" s="30" t="s">
        <v>103</v>
      </c>
      <c r="M222" s="15">
        <f t="shared" si="41"/>
        <v>0</v>
      </c>
      <c r="N222" s="13" t="s">
        <v>71</v>
      </c>
    </row>
    <row r="223" spans="1:14">
      <c r="A223" s="224">
        <v>15</v>
      </c>
      <c r="B223" s="5"/>
      <c r="C223" s="5" t="s">
        <v>11</v>
      </c>
      <c r="D223" s="5" t="s">
        <v>13</v>
      </c>
      <c r="E223" s="5" t="s">
        <v>12</v>
      </c>
      <c r="F223" s="181" t="s">
        <v>2246</v>
      </c>
      <c r="G223" s="12">
        <v>1</v>
      </c>
      <c r="H223" s="13" t="s">
        <v>74</v>
      </c>
      <c r="I223" s="12">
        <f t="shared" si="43"/>
        <v>1</v>
      </c>
      <c r="J223" s="13" t="s">
        <v>72</v>
      </c>
      <c r="K223" s="30">
        <f t="shared" si="40"/>
        <v>0.33</v>
      </c>
      <c r="L223" s="30" t="s">
        <v>103</v>
      </c>
      <c r="M223" s="15">
        <f t="shared" si="41"/>
        <v>330</v>
      </c>
      <c r="N223" s="13" t="s">
        <v>71</v>
      </c>
    </row>
    <row r="224" spans="1:14">
      <c r="A224" s="224">
        <v>16</v>
      </c>
      <c r="B224" s="5"/>
      <c r="C224" s="5" t="s">
        <v>28</v>
      </c>
      <c r="D224" s="5" t="s">
        <v>27</v>
      </c>
      <c r="E224" s="5" t="s">
        <v>12</v>
      </c>
      <c r="F224" s="181" t="s">
        <v>2247</v>
      </c>
      <c r="G224" s="12">
        <v>1</v>
      </c>
      <c r="H224" s="13" t="s">
        <v>74</v>
      </c>
      <c r="I224" s="12">
        <f t="shared" si="43"/>
        <v>1</v>
      </c>
      <c r="J224" s="13" t="s">
        <v>72</v>
      </c>
      <c r="K224" s="30">
        <f t="shared" si="40"/>
        <v>0.33</v>
      </c>
      <c r="L224" s="30" t="s">
        <v>103</v>
      </c>
      <c r="M224" s="15">
        <f t="shared" si="41"/>
        <v>330</v>
      </c>
      <c r="N224" s="13" t="s">
        <v>71</v>
      </c>
    </row>
    <row r="225" spans="1:14">
      <c r="A225" s="224">
        <v>17</v>
      </c>
      <c r="B225" s="5"/>
      <c r="C225" s="102" t="s">
        <v>30</v>
      </c>
      <c r="D225" s="102" t="s">
        <v>29</v>
      </c>
      <c r="E225" s="102" t="s">
        <v>12</v>
      </c>
      <c r="F225" s="133" t="s">
        <v>2538</v>
      </c>
      <c r="G225" s="133">
        <v>3</v>
      </c>
      <c r="H225" s="134" t="s">
        <v>74</v>
      </c>
      <c r="I225" s="133">
        <f t="shared" si="43"/>
        <v>3</v>
      </c>
      <c r="J225" s="134" t="s">
        <v>72</v>
      </c>
      <c r="K225" s="135">
        <f t="shared" si="40"/>
        <v>0.99</v>
      </c>
      <c r="L225" s="135" t="s">
        <v>103</v>
      </c>
      <c r="M225" s="136">
        <f t="shared" si="41"/>
        <v>990</v>
      </c>
      <c r="N225" s="134" t="s">
        <v>71</v>
      </c>
    </row>
    <row r="226" spans="1:14">
      <c r="A226" s="224">
        <v>18</v>
      </c>
      <c r="B226" s="5"/>
      <c r="C226" s="5" t="s">
        <v>32</v>
      </c>
      <c r="D226" s="5" t="s">
        <v>33</v>
      </c>
      <c r="E226" s="5" t="s">
        <v>12</v>
      </c>
      <c r="F226" s="177" t="s">
        <v>75</v>
      </c>
      <c r="G226" s="12">
        <v>0</v>
      </c>
      <c r="H226" s="13" t="s">
        <v>74</v>
      </c>
      <c r="I226" s="12">
        <f t="shared" si="43"/>
        <v>0</v>
      </c>
      <c r="J226" s="13" t="s">
        <v>72</v>
      </c>
      <c r="K226" s="30">
        <f t="shared" si="40"/>
        <v>0</v>
      </c>
      <c r="L226" s="30" t="s">
        <v>103</v>
      </c>
      <c r="M226" s="15">
        <f t="shared" si="41"/>
        <v>0</v>
      </c>
      <c r="N226" s="13" t="s">
        <v>71</v>
      </c>
    </row>
    <row r="227" spans="1:14">
      <c r="A227" s="224">
        <v>19</v>
      </c>
      <c r="B227" s="5"/>
      <c r="C227" s="5" t="s">
        <v>38</v>
      </c>
      <c r="D227" s="5" t="s">
        <v>37</v>
      </c>
      <c r="E227" s="5" t="s">
        <v>12</v>
      </c>
      <c r="F227" s="181" t="s">
        <v>2540</v>
      </c>
      <c r="G227" s="12">
        <v>1</v>
      </c>
      <c r="H227" s="13" t="s">
        <v>74</v>
      </c>
      <c r="I227" s="12">
        <f t="shared" si="43"/>
        <v>1</v>
      </c>
      <c r="J227" s="13" t="s">
        <v>72</v>
      </c>
      <c r="K227" s="30">
        <f t="shared" si="40"/>
        <v>0.33</v>
      </c>
      <c r="L227" s="30" t="s">
        <v>103</v>
      </c>
      <c r="M227" s="15">
        <f t="shared" si="41"/>
        <v>330</v>
      </c>
      <c r="N227" s="13" t="s">
        <v>71</v>
      </c>
    </row>
    <row r="228" spans="1:14">
      <c r="A228" s="224">
        <v>20</v>
      </c>
      <c r="B228" s="5"/>
      <c r="C228" s="5" t="s">
        <v>40</v>
      </c>
      <c r="D228" s="5" t="s">
        <v>39</v>
      </c>
      <c r="E228" s="5" t="s">
        <v>12</v>
      </c>
      <c r="F228" s="177" t="s">
        <v>75</v>
      </c>
      <c r="G228" s="12">
        <v>0</v>
      </c>
      <c r="H228" s="13" t="s">
        <v>74</v>
      </c>
      <c r="I228" s="12">
        <f t="shared" si="43"/>
        <v>0</v>
      </c>
      <c r="J228" s="13" t="s">
        <v>72</v>
      </c>
      <c r="K228" s="30">
        <f t="shared" si="40"/>
        <v>0</v>
      </c>
      <c r="L228" s="30" t="s">
        <v>103</v>
      </c>
      <c r="M228" s="15">
        <f t="shared" si="41"/>
        <v>0</v>
      </c>
      <c r="N228" s="13" t="s">
        <v>71</v>
      </c>
    </row>
    <row r="229" spans="1:14">
      <c r="A229" s="224">
        <v>21</v>
      </c>
      <c r="B229" s="5"/>
      <c r="C229" s="5" t="s">
        <v>52</v>
      </c>
      <c r="D229" s="5" t="s">
        <v>79</v>
      </c>
      <c r="E229" s="5" t="s">
        <v>12</v>
      </c>
      <c r="F229" s="177" t="s">
        <v>75</v>
      </c>
      <c r="G229" s="12">
        <v>0</v>
      </c>
      <c r="H229" s="13" t="s">
        <v>74</v>
      </c>
      <c r="I229" s="12">
        <f t="shared" si="43"/>
        <v>0</v>
      </c>
      <c r="J229" s="13" t="s">
        <v>72</v>
      </c>
      <c r="K229" s="30">
        <f t="shared" si="40"/>
        <v>0</v>
      </c>
      <c r="L229" s="30" t="s">
        <v>103</v>
      </c>
      <c r="M229" s="15">
        <f t="shared" si="41"/>
        <v>0</v>
      </c>
      <c r="N229" s="13" t="s">
        <v>71</v>
      </c>
    </row>
    <row r="230" spans="1:14">
      <c r="A230" s="224">
        <v>22</v>
      </c>
      <c r="B230" s="5"/>
      <c r="C230" s="102" t="s">
        <v>45</v>
      </c>
      <c r="D230" s="102" t="s">
        <v>44</v>
      </c>
      <c r="E230" s="102" t="s">
        <v>43</v>
      </c>
      <c r="F230" s="119" t="s">
        <v>2770</v>
      </c>
      <c r="G230" s="133">
        <v>1</v>
      </c>
      <c r="H230" s="134" t="s">
        <v>74</v>
      </c>
      <c r="I230" s="133">
        <f>G230*1.5</f>
        <v>1.5</v>
      </c>
      <c r="J230" s="134" t="s">
        <v>72</v>
      </c>
      <c r="K230" s="135">
        <f t="shared" si="40"/>
        <v>0.495</v>
      </c>
      <c r="L230" s="135" t="s">
        <v>103</v>
      </c>
      <c r="M230" s="136">
        <f t="shared" si="41"/>
        <v>495</v>
      </c>
      <c r="N230" s="134" t="s">
        <v>71</v>
      </c>
    </row>
    <row r="231" spans="1:14">
      <c r="A231" s="224">
        <v>23</v>
      </c>
      <c r="B231" s="5"/>
      <c r="C231" s="5" t="s">
        <v>1390</v>
      </c>
      <c r="D231" s="5" t="s">
        <v>46</v>
      </c>
      <c r="E231" s="5" t="s">
        <v>43</v>
      </c>
      <c r="F231" s="181" t="s">
        <v>2771</v>
      </c>
      <c r="G231" s="12">
        <v>1</v>
      </c>
      <c r="H231" s="13" t="s">
        <v>74</v>
      </c>
      <c r="I231" s="12">
        <f>G231*1.5</f>
        <v>1.5</v>
      </c>
      <c r="J231" s="13" t="s">
        <v>72</v>
      </c>
      <c r="K231" s="30">
        <f t="shared" si="40"/>
        <v>0.495</v>
      </c>
      <c r="L231" s="30" t="s">
        <v>103</v>
      </c>
      <c r="M231" s="15">
        <f t="shared" si="41"/>
        <v>495</v>
      </c>
      <c r="N231" s="13" t="s">
        <v>71</v>
      </c>
    </row>
    <row r="232" spans="1:14">
      <c r="A232" s="224">
        <v>24</v>
      </c>
      <c r="B232" s="5"/>
      <c r="C232" s="5" t="s">
        <v>42</v>
      </c>
      <c r="D232" s="5" t="s">
        <v>41</v>
      </c>
      <c r="E232" s="5" t="s">
        <v>43</v>
      </c>
      <c r="F232" s="177" t="s">
        <v>75</v>
      </c>
      <c r="G232" s="12">
        <v>0</v>
      </c>
      <c r="H232" s="13" t="s">
        <v>74</v>
      </c>
      <c r="I232" s="12">
        <f>G232*1.5</f>
        <v>0</v>
      </c>
      <c r="J232" s="13" t="s">
        <v>72</v>
      </c>
      <c r="K232" s="30">
        <f t="shared" si="40"/>
        <v>0</v>
      </c>
      <c r="L232" s="30" t="s">
        <v>103</v>
      </c>
      <c r="M232" s="15">
        <f t="shared" si="41"/>
        <v>0</v>
      </c>
      <c r="N232" s="13" t="s">
        <v>71</v>
      </c>
    </row>
    <row r="233" spans="1:14">
      <c r="A233" s="224">
        <v>25</v>
      </c>
      <c r="B233" s="5"/>
      <c r="C233" s="5" t="s">
        <v>1929</v>
      </c>
      <c r="D233" s="5"/>
      <c r="E233" s="5" t="s">
        <v>12</v>
      </c>
      <c r="F233" s="181" t="s">
        <v>2543</v>
      </c>
      <c r="G233" s="12">
        <v>0</v>
      </c>
      <c r="H233" s="13" t="s">
        <v>74</v>
      </c>
      <c r="I233" s="12">
        <f>G233*4</f>
        <v>0</v>
      </c>
      <c r="J233" s="13" t="s">
        <v>72</v>
      </c>
      <c r="K233" s="30">
        <f t="shared" si="40"/>
        <v>0</v>
      </c>
      <c r="L233" s="30" t="s">
        <v>103</v>
      </c>
      <c r="M233" s="15">
        <f t="shared" si="41"/>
        <v>0</v>
      </c>
      <c r="N233" s="13" t="s">
        <v>71</v>
      </c>
    </row>
    <row r="234" spans="1:14">
      <c r="A234" s="224">
        <v>26</v>
      </c>
      <c r="B234" s="5"/>
      <c r="C234" s="5" t="s">
        <v>1931</v>
      </c>
      <c r="D234" s="5"/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ref="I234" si="44">G234*1.5</f>
        <v>0</v>
      </c>
      <c r="J234" s="13" t="s">
        <v>72</v>
      </c>
      <c r="K234" s="30">
        <f t="shared" si="40"/>
        <v>0</v>
      </c>
      <c r="L234" s="30" t="s">
        <v>103</v>
      </c>
      <c r="M234" s="15">
        <f t="shared" si="41"/>
        <v>0</v>
      </c>
      <c r="N234" s="13" t="s">
        <v>71</v>
      </c>
    </row>
    <row r="235" spans="1:14">
      <c r="A235" s="224">
        <v>27</v>
      </c>
      <c r="B235" s="5"/>
      <c r="C235" s="5" t="s">
        <v>1919</v>
      </c>
      <c r="D235" s="5"/>
      <c r="E235" s="5" t="s">
        <v>12</v>
      </c>
      <c r="F235" s="181" t="s">
        <v>2292</v>
      </c>
      <c r="G235" s="12">
        <v>1</v>
      </c>
      <c r="H235" s="13" t="s">
        <v>74</v>
      </c>
      <c r="I235" s="12">
        <f>G235*1</f>
        <v>1</v>
      </c>
      <c r="J235" s="13" t="s">
        <v>72</v>
      </c>
      <c r="K235" s="30">
        <f t="shared" si="40"/>
        <v>0.33</v>
      </c>
      <c r="L235" s="30" t="s">
        <v>103</v>
      </c>
      <c r="M235" s="15">
        <f t="shared" si="41"/>
        <v>330</v>
      </c>
      <c r="N235" s="13" t="s">
        <v>71</v>
      </c>
    </row>
    <row r="236" spans="1:14">
      <c r="A236" s="224">
        <v>28</v>
      </c>
      <c r="B236" s="5"/>
      <c r="C236" s="5" t="s">
        <v>832</v>
      </c>
      <c r="D236" s="5"/>
      <c r="E236" s="5" t="s">
        <v>12</v>
      </c>
      <c r="F236" s="181" t="s">
        <v>1106</v>
      </c>
      <c r="G236" s="12">
        <v>1</v>
      </c>
      <c r="H236" s="13" t="s">
        <v>74</v>
      </c>
      <c r="I236" s="12">
        <f>G236*1</f>
        <v>1</v>
      </c>
      <c r="J236" s="13" t="s">
        <v>72</v>
      </c>
      <c r="K236" s="30">
        <f t="shared" si="40"/>
        <v>0.33</v>
      </c>
      <c r="L236" s="30" t="s">
        <v>103</v>
      </c>
      <c r="M236" s="15">
        <f t="shared" si="41"/>
        <v>330</v>
      </c>
      <c r="N236" s="13" t="s">
        <v>71</v>
      </c>
    </row>
    <row r="237" spans="1:14">
      <c r="A237" s="224">
        <v>29</v>
      </c>
      <c r="B237" s="5"/>
      <c r="C237" s="5" t="s">
        <v>1114</v>
      </c>
      <c r="D237" s="5"/>
      <c r="E237" s="5" t="s">
        <v>12</v>
      </c>
      <c r="F237" s="181" t="s">
        <v>322</v>
      </c>
      <c r="G237" s="12">
        <v>1</v>
      </c>
      <c r="H237" s="13" t="s">
        <v>74</v>
      </c>
      <c r="I237" s="12">
        <f>G237*1</f>
        <v>1</v>
      </c>
      <c r="J237" s="13" t="s">
        <v>72</v>
      </c>
      <c r="K237" s="30">
        <f t="shared" si="40"/>
        <v>0.33</v>
      </c>
      <c r="L237" s="30" t="s">
        <v>103</v>
      </c>
      <c r="M237" s="15">
        <f t="shared" si="41"/>
        <v>330</v>
      </c>
      <c r="N237" s="13" t="s">
        <v>71</v>
      </c>
    </row>
    <row r="238" spans="1:14">
      <c r="A238" s="224">
        <v>30</v>
      </c>
      <c r="B238" s="5"/>
      <c r="C238" s="5" t="s">
        <v>126</v>
      </c>
      <c r="D238" s="5"/>
      <c r="E238" s="5" t="s">
        <v>43</v>
      </c>
      <c r="F238" s="177" t="s">
        <v>75</v>
      </c>
      <c r="G238" s="12">
        <v>0</v>
      </c>
      <c r="H238" s="13" t="s">
        <v>74</v>
      </c>
      <c r="I238" s="12">
        <f>G238*1.5</f>
        <v>0</v>
      </c>
      <c r="J238" s="13" t="s">
        <v>72</v>
      </c>
      <c r="K238" s="30">
        <f t="shared" si="40"/>
        <v>0</v>
      </c>
      <c r="L238" s="30" t="s">
        <v>103</v>
      </c>
      <c r="M238" s="15">
        <f t="shared" si="41"/>
        <v>0</v>
      </c>
      <c r="N238" s="13" t="s">
        <v>71</v>
      </c>
    </row>
    <row r="239" spans="1:14">
      <c r="A239" s="224">
        <v>31</v>
      </c>
      <c r="B239" s="5"/>
      <c r="C239" s="5" t="s">
        <v>1718</v>
      </c>
      <c r="D239" s="5"/>
      <c r="E239" s="5" t="s">
        <v>12</v>
      </c>
      <c r="F239" s="181" t="s">
        <v>223</v>
      </c>
      <c r="G239" s="12">
        <v>5</v>
      </c>
      <c r="H239" s="13" t="s">
        <v>74</v>
      </c>
      <c r="I239" s="12">
        <f>G239*1</f>
        <v>5</v>
      </c>
      <c r="J239" s="13" t="s">
        <v>72</v>
      </c>
      <c r="K239" s="30">
        <f t="shared" si="40"/>
        <v>1.6500000000000001</v>
      </c>
      <c r="L239" s="30" t="s">
        <v>103</v>
      </c>
      <c r="M239" s="15">
        <f t="shared" si="41"/>
        <v>1650.0000000000002</v>
      </c>
      <c r="N239" s="13" t="s">
        <v>71</v>
      </c>
    </row>
    <row r="240" spans="1:14">
      <c r="A240" s="224">
        <v>32</v>
      </c>
      <c r="B240" s="5"/>
      <c r="C240" s="5" t="s">
        <v>1193</v>
      </c>
      <c r="D240" s="5"/>
      <c r="E240" s="5" t="s">
        <v>43</v>
      </c>
      <c r="F240" s="181" t="s">
        <v>1920</v>
      </c>
      <c r="G240" s="12">
        <v>1</v>
      </c>
      <c r="H240" s="13" t="s">
        <v>74</v>
      </c>
      <c r="I240" s="12">
        <f>G240*1.5</f>
        <v>1.5</v>
      </c>
      <c r="J240" s="13" t="s">
        <v>72</v>
      </c>
      <c r="K240" s="30">
        <f t="shared" si="40"/>
        <v>0.495</v>
      </c>
      <c r="L240" s="30" t="s">
        <v>103</v>
      </c>
      <c r="M240" s="15">
        <f t="shared" si="41"/>
        <v>495</v>
      </c>
      <c r="N240" s="13" t="s">
        <v>71</v>
      </c>
    </row>
    <row r="241" spans="1:14">
      <c r="A241" s="224">
        <v>33</v>
      </c>
      <c r="B241" s="5"/>
      <c r="C241" s="5" t="s">
        <v>686</v>
      </c>
      <c r="D241" s="5"/>
      <c r="E241" s="5" t="s">
        <v>12</v>
      </c>
      <c r="F241" s="181" t="s">
        <v>217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40"/>
        <v>0.33</v>
      </c>
      <c r="L241" s="30" t="s">
        <v>103</v>
      </c>
      <c r="M241" s="15">
        <f t="shared" si="41"/>
        <v>330</v>
      </c>
      <c r="N241" s="13" t="s">
        <v>71</v>
      </c>
    </row>
    <row r="242" spans="1:14">
      <c r="A242" s="224">
        <v>34</v>
      </c>
      <c r="B242" s="5"/>
      <c r="C242" s="5" t="s">
        <v>1929</v>
      </c>
      <c r="D242" s="5"/>
      <c r="E242" s="5" t="s">
        <v>12</v>
      </c>
      <c r="F242" s="177" t="s">
        <v>75</v>
      </c>
      <c r="G242" s="12">
        <v>0</v>
      </c>
      <c r="H242" s="13" t="s">
        <v>74</v>
      </c>
      <c r="I242" s="12">
        <f>G242*1</f>
        <v>0</v>
      </c>
      <c r="J242" s="13" t="s">
        <v>72</v>
      </c>
      <c r="K242" s="30">
        <f t="shared" si="40"/>
        <v>0</v>
      </c>
      <c r="L242" s="30" t="s">
        <v>103</v>
      </c>
      <c r="M242" s="15">
        <f t="shared" si="41"/>
        <v>0</v>
      </c>
      <c r="N242" s="13" t="s">
        <v>71</v>
      </c>
    </row>
    <row r="243" spans="1:14">
      <c r="A243" s="224">
        <v>35</v>
      </c>
      <c r="B243" s="5"/>
      <c r="C243" s="5" t="s">
        <v>2772</v>
      </c>
      <c r="D243" s="5"/>
      <c r="E243" s="5" t="s">
        <v>43</v>
      </c>
      <c r="F243" s="181" t="s">
        <v>2735</v>
      </c>
      <c r="G243" s="12">
        <v>1</v>
      </c>
      <c r="H243" s="13" t="s">
        <v>74</v>
      </c>
      <c r="I243" s="12">
        <f>G243*1.5</f>
        <v>1.5</v>
      </c>
      <c r="J243" s="13" t="s">
        <v>72</v>
      </c>
      <c r="K243" s="30">
        <f t="shared" si="40"/>
        <v>0.495</v>
      </c>
      <c r="L243" s="30" t="s">
        <v>103</v>
      </c>
      <c r="M243" s="15">
        <f t="shared" si="41"/>
        <v>495</v>
      </c>
      <c r="N243" s="13" t="s">
        <v>71</v>
      </c>
    </row>
    <row r="244" spans="1:14">
      <c r="A244" s="224">
        <v>36</v>
      </c>
      <c r="B244" s="5"/>
      <c r="C244" s="5" t="s">
        <v>190</v>
      </c>
      <c r="D244" s="5"/>
      <c r="E244" s="5" t="s">
        <v>43</v>
      </c>
      <c r="F244" s="181" t="s">
        <v>220</v>
      </c>
      <c r="G244" s="12">
        <v>1</v>
      </c>
      <c r="H244" s="13" t="s">
        <v>74</v>
      </c>
      <c r="I244" s="12">
        <f>G244*1.5</f>
        <v>1.5</v>
      </c>
      <c r="J244" s="13" t="s">
        <v>72</v>
      </c>
      <c r="K244" s="30">
        <f t="shared" si="40"/>
        <v>0.495</v>
      </c>
      <c r="L244" s="30" t="s">
        <v>103</v>
      </c>
      <c r="M244" s="15">
        <f t="shared" si="41"/>
        <v>495</v>
      </c>
      <c r="N244" s="13" t="s">
        <v>71</v>
      </c>
    </row>
    <row r="245" spans="1:14">
      <c r="A245" s="224">
        <v>37</v>
      </c>
      <c r="B245" s="5"/>
      <c r="C245" s="5" t="s">
        <v>49</v>
      </c>
      <c r="D245" s="5" t="s">
        <v>48</v>
      </c>
      <c r="E245" s="5" t="s">
        <v>1369</v>
      </c>
      <c r="F245" s="181" t="s">
        <v>2289</v>
      </c>
      <c r="G245" s="12">
        <v>2</v>
      </c>
      <c r="H245" s="13" t="s">
        <v>74</v>
      </c>
      <c r="I245" s="12">
        <v>4</v>
      </c>
      <c r="J245" s="13" t="s">
        <v>72</v>
      </c>
      <c r="K245" s="12">
        <f t="shared" si="40"/>
        <v>1.32</v>
      </c>
      <c r="L245" s="13" t="s">
        <v>103</v>
      </c>
      <c r="M245" s="12">
        <f t="shared" si="41"/>
        <v>1320</v>
      </c>
      <c r="N245" s="13" t="s">
        <v>71</v>
      </c>
    </row>
    <row r="246" spans="1:14" s="240" customFormat="1">
      <c r="A246" s="250">
        <v>38</v>
      </c>
      <c r="B246" s="160"/>
      <c r="C246" s="102" t="s">
        <v>1371</v>
      </c>
      <c r="D246" s="102" t="s">
        <v>25</v>
      </c>
      <c r="E246" s="102" t="s">
        <v>1372</v>
      </c>
      <c r="F246" s="119" t="s">
        <v>2213</v>
      </c>
      <c r="G246" s="199">
        <v>1</v>
      </c>
      <c r="H246" s="141" t="s">
        <v>74</v>
      </c>
      <c r="I246" s="140">
        <v>7</v>
      </c>
      <c r="J246" s="141" t="s">
        <v>72</v>
      </c>
      <c r="K246" s="142" t="s">
        <v>1373</v>
      </c>
      <c r="L246" s="141" t="s">
        <v>103</v>
      </c>
      <c r="M246" s="142" t="s">
        <v>1374</v>
      </c>
      <c r="N246" s="141" t="s">
        <v>71</v>
      </c>
    </row>
    <row r="247" spans="1:14">
      <c r="A247" s="281" t="s">
        <v>54</v>
      </c>
      <c r="B247" s="282"/>
      <c r="C247" s="282"/>
      <c r="D247" s="282"/>
      <c r="E247" s="283"/>
      <c r="F247" s="222"/>
      <c r="G247" s="12">
        <f>SUM(G209:G246)</f>
        <v>43</v>
      </c>
      <c r="H247" s="13" t="s">
        <v>74</v>
      </c>
      <c r="I247" s="12">
        <f>SUM(I209:I245)</f>
        <v>120.5</v>
      </c>
      <c r="J247" s="13" t="s">
        <v>72</v>
      </c>
      <c r="K247" s="30">
        <f>I247*0.33</f>
        <v>39.765000000000001</v>
      </c>
      <c r="L247" s="30" t="s">
        <v>103</v>
      </c>
      <c r="M247" s="34">
        <f>SUM(M209:M245)</f>
        <v>39765</v>
      </c>
      <c r="N247" s="13" t="s">
        <v>71</v>
      </c>
    </row>
    <row r="248" spans="1:14">
      <c r="A248" s="286" t="s">
        <v>1932</v>
      </c>
      <c r="B248" s="286" t="s">
        <v>0</v>
      </c>
      <c r="C248" s="286" t="s">
        <v>2</v>
      </c>
      <c r="D248" s="286" t="s">
        <v>4</v>
      </c>
      <c r="E248" s="286" t="s">
        <v>1</v>
      </c>
      <c r="F248" s="286" t="s">
        <v>280</v>
      </c>
      <c r="G248" s="288" t="s">
        <v>5</v>
      </c>
      <c r="H248" s="289"/>
      <c r="I248" s="288" t="s">
        <v>6</v>
      </c>
      <c r="J248" s="289"/>
      <c r="K248" s="288" t="s">
        <v>101</v>
      </c>
      <c r="L248" s="289"/>
      <c r="M248" s="288" t="s">
        <v>102</v>
      </c>
      <c r="N248" s="289"/>
    </row>
    <row r="249" spans="1:14">
      <c r="A249" s="287"/>
      <c r="B249" s="287"/>
      <c r="C249" s="287"/>
      <c r="D249" s="287"/>
      <c r="E249" s="287"/>
      <c r="F249" s="287"/>
      <c r="G249" s="290"/>
      <c r="H249" s="291"/>
      <c r="I249" s="290"/>
      <c r="J249" s="291"/>
      <c r="K249" s="290"/>
      <c r="L249" s="291"/>
      <c r="M249" s="290"/>
      <c r="N249" s="291"/>
    </row>
    <row r="250" spans="1:14">
      <c r="A250" s="163">
        <v>1</v>
      </c>
      <c r="B250" s="16" t="s">
        <v>62</v>
      </c>
      <c r="C250" s="5" t="s">
        <v>3</v>
      </c>
      <c r="D250" s="5" t="s">
        <v>7</v>
      </c>
      <c r="E250" s="5" t="s">
        <v>8</v>
      </c>
      <c r="F250" s="182" t="s">
        <v>3052</v>
      </c>
      <c r="G250" s="12">
        <v>4</v>
      </c>
      <c r="H250" s="13" t="s">
        <v>74</v>
      </c>
      <c r="I250" s="12">
        <f t="shared" ref="I250:I252" si="45">G250*6</f>
        <v>24</v>
      </c>
      <c r="J250" s="13" t="s">
        <v>72</v>
      </c>
      <c r="K250" s="30">
        <f t="shared" ref="K250:K286" si="46">I250*0.33</f>
        <v>7.92</v>
      </c>
      <c r="L250" s="30" t="s">
        <v>103</v>
      </c>
      <c r="M250" s="15">
        <f t="shared" ref="M250:M286" si="47">K250*1000</f>
        <v>7920</v>
      </c>
      <c r="N250" s="13" t="s">
        <v>71</v>
      </c>
    </row>
    <row r="251" spans="1:14">
      <c r="A251" s="163">
        <v>2</v>
      </c>
      <c r="B251" s="162" t="s">
        <v>2690</v>
      </c>
      <c r="C251" s="5" t="s">
        <v>56</v>
      </c>
      <c r="D251" s="5" t="s">
        <v>93</v>
      </c>
      <c r="E251" s="5" t="s">
        <v>8</v>
      </c>
      <c r="F251" s="177" t="s">
        <v>75</v>
      </c>
      <c r="G251" s="12">
        <v>0</v>
      </c>
      <c r="H251" s="13" t="s">
        <v>74</v>
      </c>
      <c r="I251" s="12">
        <f t="shared" si="45"/>
        <v>0</v>
      </c>
      <c r="J251" s="13" t="s">
        <v>72</v>
      </c>
      <c r="K251" s="30">
        <f t="shared" si="46"/>
        <v>0</v>
      </c>
      <c r="L251" s="30" t="s">
        <v>103</v>
      </c>
      <c r="M251" s="15">
        <f t="shared" si="47"/>
        <v>0</v>
      </c>
      <c r="N251" s="13" t="s">
        <v>71</v>
      </c>
    </row>
    <row r="252" spans="1:14">
      <c r="A252" s="163">
        <v>3</v>
      </c>
      <c r="B252" s="5"/>
      <c r="C252" s="5" t="s">
        <v>15</v>
      </c>
      <c r="D252" s="5" t="s">
        <v>647</v>
      </c>
      <c r="E252" s="5" t="s">
        <v>8</v>
      </c>
      <c r="F252" s="181" t="s">
        <v>2773</v>
      </c>
      <c r="G252" s="12">
        <v>2</v>
      </c>
      <c r="H252" s="13" t="s">
        <v>74</v>
      </c>
      <c r="I252" s="12">
        <f t="shared" si="45"/>
        <v>12</v>
      </c>
      <c r="J252" s="13" t="s">
        <v>72</v>
      </c>
      <c r="K252" s="30">
        <f t="shared" si="46"/>
        <v>3.96</v>
      </c>
      <c r="L252" s="30" t="s">
        <v>103</v>
      </c>
      <c r="M252" s="15">
        <f t="shared" si="47"/>
        <v>3960</v>
      </c>
      <c r="N252" s="13" t="s">
        <v>71</v>
      </c>
    </row>
    <row r="253" spans="1:14">
      <c r="A253" s="163">
        <v>4</v>
      </c>
      <c r="B253" s="5"/>
      <c r="C253" s="5" t="s">
        <v>17</v>
      </c>
      <c r="D253" s="5" t="s">
        <v>16</v>
      </c>
      <c r="E253" s="5" t="s">
        <v>8</v>
      </c>
      <c r="F253" s="181" t="s">
        <v>2774</v>
      </c>
      <c r="G253" s="12">
        <v>4</v>
      </c>
      <c r="H253" s="13" t="s">
        <v>74</v>
      </c>
      <c r="I253" s="12">
        <f>G253*F3602</f>
        <v>0</v>
      </c>
      <c r="J253" s="13" t="s">
        <v>72</v>
      </c>
      <c r="K253" s="30">
        <f t="shared" si="46"/>
        <v>0</v>
      </c>
      <c r="L253" s="30" t="s">
        <v>103</v>
      </c>
      <c r="M253" s="15">
        <f t="shared" si="47"/>
        <v>0</v>
      </c>
      <c r="N253" s="13" t="s">
        <v>71</v>
      </c>
    </row>
    <row r="254" spans="1:14">
      <c r="A254" s="163">
        <v>5</v>
      </c>
      <c r="B254" s="5"/>
      <c r="C254" s="5" t="s">
        <v>251</v>
      </c>
      <c r="D254" s="5" t="s">
        <v>18</v>
      </c>
      <c r="E254" s="5" t="s">
        <v>8</v>
      </c>
      <c r="F254" s="182" t="s">
        <v>2775</v>
      </c>
      <c r="G254" s="12">
        <v>4</v>
      </c>
      <c r="H254" s="13" t="s">
        <v>74</v>
      </c>
      <c r="I254" s="12">
        <f t="shared" ref="I254:I258" si="48">G254*6</f>
        <v>24</v>
      </c>
      <c r="J254" s="13" t="s">
        <v>72</v>
      </c>
      <c r="K254" s="30">
        <f t="shared" si="46"/>
        <v>7.92</v>
      </c>
      <c r="L254" s="30" t="s">
        <v>103</v>
      </c>
      <c r="M254" s="15">
        <f t="shared" si="47"/>
        <v>7920</v>
      </c>
      <c r="N254" s="13" t="s">
        <v>71</v>
      </c>
    </row>
    <row r="255" spans="1:14">
      <c r="A255" s="163">
        <v>6</v>
      </c>
      <c r="B255" s="5"/>
      <c r="C255" s="9" t="s">
        <v>52</v>
      </c>
      <c r="D255" s="9" t="s">
        <v>51</v>
      </c>
      <c r="E255" s="9" t="s">
        <v>8</v>
      </c>
      <c r="F255" s="208" t="s">
        <v>2776</v>
      </c>
      <c r="G255" s="12">
        <v>3</v>
      </c>
      <c r="H255" s="13" t="s">
        <v>74</v>
      </c>
      <c r="I255" s="12">
        <f t="shared" si="48"/>
        <v>18</v>
      </c>
      <c r="J255" s="13" t="s">
        <v>72</v>
      </c>
      <c r="K255" s="30">
        <f t="shared" si="46"/>
        <v>5.94</v>
      </c>
      <c r="L255" s="30" t="s">
        <v>103</v>
      </c>
      <c r="M255" s="15">
        <f t="shared" si="47"/>
        <v>5940</v>
      </c>
      <c r="N255" s="13" t="s">
        <v>71</v>
      </c>
    </row>
    <row r="256" spans="1:14">
      <c r="A256" s="163">
        <v>7</v>
      </c>
      <c r="B256" s="5"/>
      <c r="C256" s="5" t="s">
        <v>10</v>
      </c>
      <c r="D256" s="5" t="s">
        <v>93</v>
      </c>
      <c r="E256" s="5" t="s">
        <v>8</v>
      </c>
      <c r="F256" s="181" t="s">
        <v>859</v>
      </c>
      <c r="G256" s="12">
        <v>4</v>
      </c>
      <c r="H256" s="13" t="s">
        <v>74</v>
      </c>
      <c r="I256" s="12">
        <f t="shared" si="48"/>
        <v>24</v>
      </c>
      <c r="J256" s="13" t="s">
        <v>72</v>
      </c>
      <c r="K256" s="30">
        <f t="shared" si="46"/>
        <v>7.92</v>
      </c>
      <c r="L256" s="30" t="s">
        <v>103</v>
      </c>
      <c r="M256" s="15">
        <f t="shared" si="47"/>
        <v>7920</v>
      </c>
      <c r="N256" s="13" t="s">
        <v>71</v>
      </c>
    </row>
    <row r="257" spans="1:14">
      <c r="A257" s="224">
        <v>8</v>
      </c>
      <c r="B257" s="5"/>
      <c r="C257" s="102" t="s">
        <v>26</v>
      </c>
      <c r="D257" s="102" t="s">
        <v>89</v>
      </c>
      <c r="E257" s="102" t="s">
        <v>8</v>
      </c>
      <c r="F257" s="181" t="s">
        <v>2777</v>
      </c>
      <c r="G257" s="12">
        <v>4</v>
      </c>
      <c r="H257" s="134" t="s">
        <v>74</v>
      </c>
      <c r="I257" s="133">
        <f t="shared" si="48"/>
        <v>24</v>
      </c>
      <c r="J257" s="134" t="s">
        <v>72</v>
      </c>
      <c r="K257" s="30">
        <f t="shared" si="46"/>
        <v>7.92</v>
      </c>
      <c r="L257" s="135" t="s">
        <v>103</v>
      </c>
      <c r="M257" s="136">
        <f t="shared" si="47"/>
        <v>7920</v>
      </c>
      <c r="N257" s="134" t="s">
        <v>71</v>
      </c>
    </row>
    <row r="258" spans="1:14">
      <c r="A258" s="224">
        <v>9</v>
      </c>
      <c r="B258" s="5"/>
      <c r="C258" s="5" t="s">
        <v>94</v>
      </c>
      <c r="D258" s="5" t="s">
        <v>95</v>
      </c>
      <c r="E258" s="5" t="s">
        <v>8</v>
      </c>
      <c r="F258" s="181" t="s">
        <v>3053</v>
      </c>
      <c r="G258" s="12">
        <v>2</v>
      </c>
      <c r="H258" s="13" t="s">
        <v>74</v>
      </c>
      <c r="I258" s="12">
        <f t="shared" si="48"/>
        <v>12</v>
      </c>
      <c r="J258" s="13" t="s">
        <v>72</v>
      </c>
      <c r="K258" s="30">
        <f t="shared" si="46"/>
        <v>3.96</v>
      </c>
      <c r="L258" s="30" t="s">
        <v>103</v>
      </c>
      <c r="M258" s="15">
        <f t="shared" si="47"/>
        <v>3960</v>
      </c>
      <c r="N258" s="13" t="s">
        <v>71</v>
      </c>
    </row>
    <row r="259" spans="1:14">
      <c r="A259" s="224">
        <v>10</v>
      </c>
      <c r="B259" s="5"/>
      <c r="C259" s="5" t="s">
        <v>190</v>
      </c>
      <c r="D259" s="5" t="s">
        <v>20</v>
      </c>
      <c r="E259" s="5" t="s">
        <v>173</v>
      </c>
      <c r="F259" s="181" t="s">
        <v>1616</v>
      </c>
      <c r="G259" s="12">
        <v>1</v>
      </c>
      <c r="H259" s="13" t="s">
        <v>74</v>
      </c>
      <c r="I259" s="12">
        <f>G259*7</f>
        <v>7</v>
      </c>
      <c r="J259" s="13" t="s">
        <v>72</v>
      </c>
      <c r="K259" s="30">
        <f t="shared" si="46"/>
        <v>2.31</v>
      </c>
      <c r="L259" s="30" t="s">
        <v>103</v>
      </c>
      <c r="M259" s="15">
        <f t="shared" si="47"/>
        <v>2310</v>
      </c>
      <c r="N259" s="13" t="s">
        <v>71</v>
      </c>
    </row>
    <row r="260" spans="1:14">
      <c r="A260" s="224">
        <v>11</v>
      </c>
      <c r="B260" s="5"/>
      <c r="C260" s="5" t="s">
        <v>34</v>
      </c>
      <c r="D260" s="5" t="s">
        <v>134</v>
      </c>
      <c r="E260" s="5" t="s">
        <v>173</v>
      </c>
      <c r="F260" s="181" t="s">
        <v>2221</v>
      </c>
      <c r="G260" s="12">
        <v>1</v>
      </c>
      <c r="H260" s="13" t="s">
        <v>74</v>
      </c>
      <c r="I260" s="12">
        <f>G260*7</f>
        <v>7</v>
      </c>
      <c r="J260" s="13" t="s">
        <v>72</v>
      </c>
      <c r="K260" s="30">
        <f t="shared" si="46"/>
        <v>2.31</v>
      </c>
      <c r="L260" s="30" t="s">
        <v>103</v>
      </c>
      <c r="M260" s="15">
        <f t="shared" si="47"/>
        <v>2310</v>
      </c>
      <c r="N260" s="13" t="s">
        <v>71</v>
      </c>
    </row>
    <row r="261" spans="1:14">
      <c r="A261" s="224">
        <v>12</v>
      </c>
      <c r="B261" s="5"/>
      <c r="C261" s="5" t="s">
        <v>23</v>
      </c>
      <c r="D261" s="5" t="s">
        <v>136</v>
      </c>
      <c r="E261" s="5" t="s">
        <v>12</v>
      </c>
      <c r="F261" s="177" t="s">
        <v>75</v>
      </c>
      <c r="G261" s="12">
        <v>0</v>
      </c>
      <c r="H261" s="13" t="s">
        <v>74</v>
      </c>
      <c r="I261" s="12">
        <f t="shared" ref="I261:I270" si="49">G261*1</f>
        <v>0</v>
      </c>
      <c r="J261" s="13" t="s">
        <v>72</v>
      </c>
      <c r="K261" s="30">
        <f t="shared" si="46"/>
        <v>0</v>
      </c>
      <c r="L261" s="30" t="s">
        <v>103</v>
      </c>
      <c r="M261" s="15">
        <f t="shared" si="47"/>
        <v>0</v>
      </c>
      <c r="N261" s="13" t="s">
        <v>71</v>
      </c>
    </row>
    <row r="262" spans="1:14">
      <c r="A262" s="224">
        <v>13</v>
      </c>
      <c r="B262" s="5"/>
      <c r="C262" s="5" t="s">
        <v>90</v>
      </c>
      <c r="D262" s="5" t="s">
        <v>91</v>
      </c>
      <c r="E262" s="5" t="s">
        <v>12</v>
      </c>
      <c r="F262" s="177" t="s">
        <v>75</v>
      </c>
      <c r="G262" s="12">
        <v>0</v>
      </c>
      <c r="H262" s="13" t="s">
        <v>74</v>
      </c>
      <c r="I262" s="12">
        <f t="shared" si="49"/>
        <v>0</v>
      </c>
      <c r="J262" s="13" t="s">
        <v>72</v>
      </c>
      <c r="K262" s="30">
        <f t="shared" si="46"/>
        <v>0</v>
      </c>
      <c r="L262" s="30" t="s">
        <v>103</v>
      </c>
      <c r="M262" s="15">
        <f t="shared" si="47"/>
        <v>0</v>
      </c>
      <c r="N262" s="13" t="s">
        <v>71</v>
      </c>
    </row>
    <row r="263" spans="1:14">
      <c r="A263" s="224">
        <v>14</v>
      </c>
      <c r="B263" s="5"/>
      <c r="C263" s="5" t="s">
        <v>81</v>
      </c>
      <c r="D263" s="5" t="s">
        <v>82</v>
      </c>
      <c r="E263" s="5" t="s">
        <v>12</v>
      </c>
      <c r="F263" s="181" t="s">
        <v>2778</v>
      </c>
      <c r="G263" s="12">
        <v>1</v>
      </c>
      <c r="H263" s="13" t="s">
        <v>74</v>
      </c>
      <c r="I263" s="12">
        <f t="shared" si="49"/>
        <v>1</v>
      </c>
      <c r="J263" s="13" t="s">
        <v>72</v>
      </c>
      <c r="K263" s="30">
        <f t="shared" si="46"/>
        <v>0.33</v>
      </c>
      <c r="L263" s="30" t="s">
        <v>103</v>
      </c>
      <c r="M263" s="15">
        <f t="shared" si="47"/>
        <v>330</v>
      </c>
      <c r="N263" s="13" t="s">
        <v>71</v>
      </c>
    </row>
    <row r="264" spans="1:14">
      <c r="A264" s="224">
        <v>15</v>
      </c>
      <c r="B264" s="5"/>
      <c r="C264" s="5" t="s">
        <v>11</v>
      </c>
      <c r="D264" s="5" t="s">
        <v>13</v>
      </c>
      <c r="E264" s="5" t="s">
        <v>12</v>
      </c>
      <c r="F264" s="177" t="s">
        <v>75</v>
      </c>
      <c r="G264" s="12">
        <v>0</v>
      </c>
      <c r="H264" s="13" t="s">
        <v>74</v>
      </c>
      <c r="I264" s="12">
        <f t="shared" si="49"/>
        <v>0</v>
      </c>
      <c r="J264" s="13" t="s">
        <v>72</v>
      </c>
      <c r="K264" s="30">
        <f t="shared" si="46"/>
        <v>0</v>
      </c>
      <c r="L264" s="30" t="s">
        <v>103</v>
      </c>
      <c r="M264" s="15">
        <f t="shared" si="47"/>
        <v>0</v>
      </c>
      <c r="N264" s="13" t="s">
        <v>71</v>
      </c>
    </row>
    <row r="265" spans="1:14">
      <c r="A265" s="224">
        <v>16</v>
      </c>
      <c r="B265" s="5"/>
      <c r="C265" s="5" t="s">
        <v>28</v>
      </c>
      <c r="D265" s="5" t="s">
        <v>27</v>
      </c>
      <c r="E265" s="5" t="s">
        <v>12</v>
      </c>
      <c r="F265" s="181" t="s">
        <v>2554</v>
      </c>
      <c r="G265" s="12">
        <v>1</v>
      </c>
      <c r="H265" s="13" t="s">
        <v>74</v>
      </c>
      <c r="I265" s="12">
        <f t="shared" si="49"/>
        <v>1</v>
      </c>
      <c r="J265" s="13" t="s">
        <v>72</v>
      </c>
      <c r="K265" s="30">
        <f t="shared" si="46"/>
        <v>0.33</v>
      </c>
      <c r="L265" s="30" t="s">
        <v>103</v>
      </c>
      <c r="M265" s="15">
        <f t="shared" si="47"/>
        <v>330</v>
      </c>
      <c r="N265" s="13" t="s">
        <v>71</v>
      </c>
    </row>
    <row r="266" spans="1:14">
      <c r="A266" s="224">
        <v>17</v>
      </c>
      <c r="B266" s="5"/>
      <c r="C266" s="102" t="s">
        <v>30</v>
      </c>
      <c r="D266" s="102" t="s">
        <v>29</v>
      </c>
      <c r="E266" s="102" t="s">
        <v>12</v>
      </c>
      <c r="F266" s="177" t="s">
        <v>75</v>
      </c>
      <c r="G266" s="12">
        <v>0</v>
      </c>
      <c r="H266" s="134" t="s">
        <v>74</v>
      </c>
      <c r="I266" s="133">
        <f t="shared" si="49"/>
        <v>0</v>
      </c>
      <c r="J266" s="134" t="s">
        <v>72</v>
      </c>
      <c r="K266" s="135">
        <f t="shared" si="46"/>
        <v>0</v>
      </c>
      <c r="L266" s="135" t="s">
        <v>103</v>
      </c>
      <c r="M266" s="136">
        <f t="shared" si="47"/>
        <v>0</v>
      </c>
      <c r="N266" s="134" t="s">
        <v>71</v>
      </c>
    </row>
    <row r="267" spans="1:14">
      <c r="A267" s="224">
        <v>18</v>
      </c>
      <c r="B267" s="5"/>
      <c r="C267" s="5" t="s">
        <v>32</v>
      </c>
      <c r="D267" s="5" t="s">
        <v>33</v>
      </c>
      <c r="E267" s="5" t="s">
        <v>12</v>
      </c>
      <c r="F267" s="177" t="s">
        <v>75</v>
      </c>
      <c r="G267" s="12">
        <v>0</v>
      </c>
      <c r="H267" s="13" t="s">
        <v>74</v>
      </c>
      <c r="I267" s="12">
        <f t="shared" si="49"/>
        <v>0</v>
      </c>
      <c r="J267" s="13" t="s">
        <v>72</v>
      </c>
      <c r="K267" s="30">
        <f t="shared" si="46"/>
        <v>0</v>
      </c>
      <c r="L267" s="30" t="s">
        <v>103</v>
      </c>
      <c r="M267" s="15">
        <f t="shared" si="47"/>
        <v>0</v>
      </c>
      <c r="N267" s="13" t="s">
        <v>71</v>
      </c>
    </row>
    <row r="268" spans="1:14">
      <c r="A268" s="224">
        <v>19</v>
      </c>
      <c r="B268" s="5"/>
      <c r="C268" s="5" t="s">
        <v>38</v>
      </c>
      <c r="D268" s="5" t="s">
        <v>37</v>
      </c>
      <c r="E268" s="5" t="s">
        <v>12</v>
      </c>
      <c r="F268" s="177" t="s">
        <v>75</v>
      </c>
      <c r="G268" s="12">
        <v>0</v>
      </c>
      <c r="H268" s="13" t="s">
        <v>74</v>
      </c>
      <c r="I268" s="12">
        <f t="shared" si="49"/>
        <v>0</v>
      </c>
      <c r="J268" s="13" t="s">
        <v>72</v>
      </c>
      <c r="K268" s="30">
        <f t="shared" si="46"/>
        <v>0</v>
      </c>
      <c r="L268" s="30" t="s">
        <v>103</v>
      </c>
      <c r="M268" s="15">
        <f t="shared" si="47"/>
        <v>0</v>
      </c>
      <c r="N268" s="13" t="s">
        <v>71</v>
      </c>
    </row>
    <row r="269" spans="1:14">
      <c r="A269" s="224">
        <v>20</v>
      </c>
      <c r="B269" s="5"/>
      <c r="C269" s="5" t="s">
        <v>40</v>
      </c>
      <c r="D269" s="5" t="s">
        <v>39</v>
      </c>
      <c r="E269" s="5" t="s">
        <v>12</v>
      </c>
      <c r="F269" s="177" t="s">
        <v>75</v>
      </c>
      <c r="G269" s="12">
        <v>0</v>
      </c>
      <c r="H269" s="13" t="s">
        <v>74</v>
      </c>
      <c r="I269" s="12">
        <f t="shared" si="49"/>
        <v>0</v>
      </c>
      <c r="J269" s="13" t="s">
        <v>72</v>
      </c>
      <c r="K269" s="30">
        <f t="shared" si="46"/>
        <v>0</v>
      </c>
      <c r="L269" s="30" t="s">
        <v>103</v>
      </c>
      <c r="M269" s="15">
        <f t="shared" si="47"/>
        <v>0</v>
      </c>
      <c r="N269" s="13" t="s">
        <v>71</v>
      </c>
    </row>
    <row r="270" spans="1:14">
      <c r="A270" s="224">
        <v>21</v>
      </c>
      <c r="B270" s="5"/>
      <c r="C270" s="5" t="s">
        <v>52</v>
      </c>
      <c r="D270" s="5" t="s">
        <v>79</v>
      </c>
      <c r="E270" s="5" t="s">
        <v>12</v>
      </c>
      <c r="F270" s="177" t="s">
        <v>75</v>
      </c>
      <c r="G270" s="12">
        <v>0</v>
      </c>
      <c r="H270" s="13" t="s">
        <v>74</v>
      </c>
      <c r="I270" s="12">
        <f t="shared" si="49"/>
        <v>0</v>
      </c>
      <c r="J270" s="13" t="s">
        <v>72</v>
      </c>
      <c r="K270" s="30">
        <f t="shared" si="46"/>
        <v>0</v>
      </c>
      <c r="L270" s="30" t="s">
        <v>103</v>
      </c>
      <c r="M270" s="15">
        <f t="shared" si="47"/>
        <v>0</v>
      </c>
      <c r="N270" s="13" t="s">
        <v>71</v>
      </c>
    </row>
    <row r="271" spans="1:14">
      <c r="A271" s="224">
        <v>22</v>
      </c>
      <c r="B271" s="5"/>
      <c r="C271" s="102" t="s">
        <v>45</v>
      </c>
      <c r="D271" s="102" t="s">
        <v>44</v>
      </c>
      <c r="E271" s="102" t="s">
        <v>43</v>
      </c>
      <c r="F271" s="177" t="s">
        <v>75</v>
      </c>
      <c r="G271" s="12">
        <v>0</v>
      </c>
      <c r="H271" s="134" t="s">
        <v>74</v>
      </c>
      <c r="I271" s="133">
        <f>G271*1.5</f>
        <v>0</v>
      </c>
      <c r="J271" s="134" t="s">
        <v>72</v>
      </c>
      <c r="K271" s="135">
        <f t="shared" si="46"/>
        <v>0</v>
      </c>
      <c r="L271" s="135" t="s">
        <v>103</v>
      </c>
      <c r="M271" s="136">
        <f t="shared" si="47"/>
        <v>0</v>
      </c>
      <c r="N271" s="134" t="s">
        <v>71</v>
      </c>
    </row>
    <row r="272" spans="1:14">
      <c r="A272" s="224">
        <v>23</v>
      </c>
      <c r="B272" s="5"/>
      <c r="C272" s="5" t="s">
        <v>1390</v>
      </c>
      <c r="D272" s="5" t="s">
        <v>46</v>
      </c>
      <c r="E272" s="5" t="s">
        <v>43</v>
      </c>
      <c r="F272" s="181" t="s">
        <v>3054</v>
      </c>
      <c r="G272" s="12">
        <v>1</v>
      </c>
      <c r="H272" s="13" t="s">
        <v>74</v>
      </c>
      <c r="I272" s="12">
        <f>G272*1.5</f>
        <v>1.5</v>
      </c>
      <c r="J272" s="13" t="s">
        <v>72</v>
      </c>
      <c r="K272" s="30">
        <f t="shared" si="46"/>
        <v>0.495</v>
      </c>
      <c r="L272" s="30" t="s">
        <v>103</v>
      </c>
      <c r="M272" s="15">
        <f t="shared" si="47"/>
        <v>495</v>
      </c>
      <c r="N272" s="13" t="s">
        <v>71</v>
      </c>
    </row>
    <row r="273" spans="1:14">
      <c r="A273" s="224">
        <v>24</v>
      </c>
      <c r="B273" s="5"/>
      <c r="C273" s="5" t="s">
        <v>42</v>
      </c>
      <c r="D273" s="5" t="s">
        <v>41</v>
      </c>
      <c r="E273" s="5" t="s">
        <v>43</v>
      </c>
      <c r="F273" s="177" t="s">
        <v>75</v>
      </c>
      <c r="G273" s="12">
        <v>0</v>
      </c>
      <c r="H273" s="13" t="s">
        <v>74</v>
      </c>
      <c r="I273" s="12">
        <f>G273*1.5</f>
        <v>0</v>
      </c>
      <c r="J273" s="13" t="s">
        <v>72</v>
      </c>
      <c r="K273" s="30">
        <f t="shared" si="46"/>
        <v>0</v>
      </c>
      <c r="L273" s="30" t="s">
        <v>103</v>
      </c>
      <c r="M273" s="15">
        <f t="shared" si="47"/>
        <v>0</v>
      </c>
      <c r="N273" s="13" t="s">
        <v>71</v>
      </c>
    </row>
    <row r="274" spans="1:14">
      <c r="A274" s="224">
        <v>25</v>
      </c>
      <c r="B274" s="5"/>
      <c r="C274" s="5" t="s">
        <v>1168</v>
      </c>
      <c r="D274" s="5"/>
      <c r="E274" s="5" t="s">
        <v>12</v>
      </c>
      <c r="F274" s="12" t="s">
        <v>1106</v>
      </c>
      <c r="G274" s="12">
        <v>1</v>
      </c>
      <c r="H274" s="13" t="s">
        <v>74</v>
      </c>
      <c r="I274" s="12">
        <f>G274*4</f>
        <v>4</v>
      </c>
      <c r="J274" s="13" t="s">
        <v>72</v>
      </c>
      <c r="K274" s="30">
        <f t="shared" si="46"/>
        <v>1.32</v>
      </c>
      <c r="L274" s="30" t="s">
        <v>103</v>
      </c>
      <c r="M274" s="15">
        <f t="shared" si="47"/>
        <v>1320</v>
      </c>
      <c r="N274" s="13" t="s">
        <v>71</v>
      </c>
    </row>
    <row r="275" spans="1:14">
      <c r="A275" s="224">
        <v>26</v>
      </c>
      <c r="B275" s="5"/>
      <c r="C275" s="5" t="s">
        <v>1931</v>
      </c>
      <c r="D275" s="5"/>
      <c r="E275" s="5" t="s">
        <v>43</v>
      </c>
      <c r="F275" s="12" t="s">
        <v>990</v>
      </c>
      <c r="G275" s="12">
        <v>1</v>
      </c>
      <c r="H275" s="13" t="s">
        <v>74</v>
      </c>
      <c r="I275" s="12">
        <f t="shared" ref="I275" si="50">G275*1.5</f>
        <v>1.5</v>
      </c>
      <c r="J275" s="13" t="s">
        <v>72</v>
      </c>
      <c r="K275" s="30">
        <f t="shared" si="46"/>
        <v>0.495</v>
      </c>
      <c r="L275" s="30" t="s">
        <v>103</v>
      </c>
      <c r="M275" s="15">
        <f t="shared" si="47"/>
        <v>495</v>
      </c>
      <c r="N275" s="13" t="s">
        <v>71</v>
      </c>
    </row>
    <row r="276" spans="1:14">
      <c r="A276" s="224">
        <v>27</v>
      </c>
      <c r="B276" s="5"/>
      <c r="C276" s="5" t="s">
        <v>3055</v>
      </c>
      <c r="D276" s="5"/>
      <c r="E276" s="5" t="s">
        <v>12</v>
      </c>
      <c r="F276" s="12" t="s">
        <v>2779</v>
      </c>
      <c r="G276" s="12">
        <v>1</v>
      </c>
      <c r="H276" s="13" t="s">
        <v>74</v>
      </c>
      <c r="I276" s="12">
        <f>G276*1</f>
        <v>1</v>
      </c>
      <c r="J276" s="13" t="s">
        <v>72</v>
      </c>
      <c r="K276" s="30">
        <f t="shared" si="46"/>
        <v>0.33</v>
      </c>
      <c r="L276" s="30" t="s">
        <v>103</v>
      </c>
      <c r="M276" s="15">
        <f t="shared" si="47"/>
        <v>330</v>
      </c>
      <c r="N276" s="13" t="s">
        <v>71</v>
      </c>
    </row>
    <row r="277" spans="1:14">
      <c r="A277" s="224">
        <v>28</v>
      </c>
      <c r="B277" s="5"/>
      <c r="C277" s="5" t="s">
        <v>3056</v>
      </c>
      <c r="D277" s="5"/>
      <c r="E277" s="5" t="s">
        <v>12</v>
      </c>
      <c r="F277" s="12" t="s">
        <v>1920</v>
      </c>
      <c r="G277" s="12">
        <v>1</v>
      </c>
      <c r="H277" s="13" t="s">
        <v>74</v>
      </c>
      <c r="I277" s="12">
        <f>G277*1</f>
        <v>1</v>
      </c>
      <c r="J277" s="13" t="s">
        <v>72</v>
      </c>
      <c r="K277" s="30">
        <f t="shared" si="46"/>
        <v>0.33</v>
      </c>
      <c r="L277" s="30" t="s">
        <v>103</v>
      </c>
      <c r="M277" s="15">
        <f t="shared" si="47"/>
        <v>330</v>
      </c>
      <c r="N277" s="13" t="s">
        <v>71</v>
      </c>
    </row>
    <row r="278" spans="1:14">
      <c r="A278" s="224">
        <v>29</v>
      </c>
      <c r="B278" s="5"/>
      <c r="C278" s="5" t="s">
        <v>1114</v>
      </c>
      <c r="D278" s="5"/>
      <c r="E278" s="5" t="s">
        <v>12</v>
      </c>
      <c r="F278" s="103" t="s">
        <v>2780</v>
      </c>
      <c r="G278" s="12">
        <v>2</v>
      </c>
      <c r="H278" s="13" t="s">
        <v>74</v>
      </c>
      <c r="I278" s="12">
        <f>G278*1</f>
        <v>2</v>
      </c>
      <c r="J278" s="13" t="s">
        <v>72</v>
      </c>
      <c r="K278" s="30">
        <f t="shared" si="46"/>
        <v>0.66</v>
      </c>
      <c r="L278" s="30" t="s">
        <v>103</v>
      </c>
      <c r="M278" s="15">
        <f t="shared" si="47"/>
        <v>660</v>
      </c>
      <c r="N278" s="13" t="s">
        <v>71</v>
      </c>
    </row>
    <row r="279" spans="1:14">
      <c r="A279" s="224">
        <v>30</v>
      </c>
      <c r="B279" s="5"/>
      <c r="C279" s="5" t="s">
        <v>126</v>
      </c>
      <c r="D279" s="5"/>
      <c r="E279" s="5" t="s">
        <v>43</v>
      </c>
      <c r="F279" s="12" t="s">
        <v>271</v>
      </c>
      <c r="G279" s="12">
        <v>1</v>
      </c>
      <c r="H279" s="13" t="s">
        <v>74</v>
      </c>
      <c r="I279" s="12">
        <f t="shared" ref="I279" si="51">G279*4</f>
        <v>4</v>
      </c>
      <c r="J279" s="13" t="s">
        <v>72</v>
      </c>
      <c r="K279" s="30">
        <f t="shared" si="46"/>
        <v>1.32</v>
      </c>
      <c r="L279" s="30" t="s">
        <v>103</v>
      </c>
      <c r="M279" s="15">
        <f t="shared" si="47"/>
        <v>1320</v>
      </c>
      <c r="N279" s="13" t="s">
        <v>71</v>
      </c>
    </row>
    <row r="280" spans="1:14">
      <c r="A280" s="224">
        <v>31</v>
      </c>
      <c r="B280" s="5"/>
      <c r="C280" s="5" t="s">
        <v>893</v>
      </c>
      <c r="D280" s="5"/>
      <c r="E280" s="5" t="s">
        <v>12</v>
      </c>
      <c r="F280" s="12" t="s">
        <v>220</v>
      </c>
      <c r="G280" s="12">
        <v>1</v>
      </c>
      <c r="H280" s="13" t="s">
        <v>74</v>
      </c>
      <c r="I280" s="12">
        <f>G280*1</f>
        <v>1</v>
      </c>
      <c r="J280" s="13" t="s">
        <v>72</v>
      </c>
      <c r="K280" s="30">
        <f t="shared" si="46"/>
        <v>0.33</v>
      </c>
      <c r="L280" s="30" t="s">
        <v>103</v>
      </c>
      <c r="M280" s="15">
        <f t="shared" si="47"/>
        <v>330</v>
      </c>
      <c r="N280" s="13" t="s">
        <v>71</v>
      </c>
    </row>
    <row r="281" spans="1:14">
      <c r="A281" s="224">
        <v>32</v>
      </c>
      <c r="B281" s="5"/>
      <c r="C281" s="5" t="s">
        <v>1193</v>
      </c>
      <c r="D281" s="5"/>
      <c r="E281" s="5" t="s">
        <v>43</v>
      </c>
      <c r="F281" s="12" t="s">
        <v>218</v>
      </c>
      <c r="G281" s="12">
        <v>1</v>
      </c>
      <c r="H281" s="13" t="s">
        <v>74</v>
      </c>
      <c r="I281" s="12">
        <f>G281*1</f>
        <v>1</v>
      </c>
      <c r="J281" s="13" t="s">
        <v>72</v>
      </c>
      <c r="K281" s="30">
        <f t="shared" si="46"/>
        <v>0.33</v>
      </c>
      <c r="L281" s="30" t="s">
        <v>103</v>
      </c>
      <c r="M281" s="15">
        <f t="shared" si="47"/>
        <v>330</v>
      </c>
      <c r="N281" s="13" t="s">
        <v>71</v>
      </c>
    </row>
    <row r="282" spans="1:14">
      <c r="A282" s="224">
        <v>33</v>
      </c>
      <c r="B282" s="5"/>
      <c r="C282" s="5" t="s">
        <v>686</v>
      </c>
      <c r="D282" s="5"/>
      <c r="E282" s="5" t="s">
        <v>12</v>
      </c>
      <c r="F282" s="12" t="s">
        <v>1306</v>
      </c>
      <c r="G282" s="12">
        <v>3</v>
      </c>
      <c r="H282" s="13" t="s">
        <v>74</v>
      </c>
      <c r="I282" s="12">
        <f>G282*1.5</f>
        <v>4.5</v>
      </c>
      <c r="J282" s="13" t="s">
        <v>72</v>
      </c>
      <c r="K282" s="30">
        <f t="shared" si="46"/>
        <v>1.4850000000000001</v>
      </c>
      <c r="L282" s="30" t="s">
        <v>103</v>
      </c>
      <c r="M282" s="15">
        <f t="shared" si="47"/>
        <v>1485</v>
      </c>
      <c r="N282" s="13" t="s">
        <v>71</v>
      </c>
    </row>
    <row r="283" spans="1:14">
      <c r="A283" s="224">
        <v>34</v>
      </c>
      <c r="B283" s="5"/>
      <c r="C283" s="5" t="s">
        <v>1929</v>
      </c>
      <c r="D283" s="5"/>
      <c r="E283" s="5" t="s">
        <v>12</v>
      </c>
      <c r="F283" s="12" t="s">
        <v>1930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6"/>
        <v>0.33</v>
      </c>
      <c r="L283" s="30" t="s">
        <v>103</v>
      </c>
      <c r="M283" s="15">
        <f t="shared" si="47"/>
        <v>330</v>
      </c>
      <c r="N283" s="13" t="s">
        <v>71</v>
      </c>
    </row>
    <row r="284" spans="1:14">
      <c r="A284" s="224">
        <v>35</v>
      </c>
      <c r="B284" s="5"/>
      <c r="C284" s="5" t="s">
        <v>112</v>
      </c>
      <c r="D284" s="5"/>
      <c r="E284" s="5" t="s">
        <v>12</v>
      </c>
      <c r="F284" s="5" t="s">
        <v>971</v>
      </c>
      <c r="G284" s="30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6"/>
        <v>0.33</v>
      </c>
      <c r="L284" s="30" t="s">
        <v>103</v>
      </c>
      <c r="M284" s="15">
        <f t="shared" si="47"/>
        <v>330</v>
      </c>
      <c r="N284" s="13" t="s">
        <v>71</v>
      </c>
    </row>
    <row r="285" spans="1:14">
      <c r="A285" s="224">
        <v>36</v>
      </c>
      <c r="B285" s="5"/>
      <c r="C285" s="5" t="s">
        <v>1916</v>
      </c>
      <c r="D285" s="5"/>
      <c r="E285" s="5" t="s">
        <v>43</v>
      </c>
      <c r="F285" s="5" t="s">
        <v>1917</v>
      </c>
      <c r="G285" s="30">
        <v>1</v>
      </c>
      <c r="H285" s="13" t="s">
        <v>74</v>
      </c>
      <c r="I285" s="12">
        <f>G285*1</f>
        <v>1</v>
      </c>
      <c r="J285" s="13" t="s">
        <v>72</v>
      </c>
      <c r="K285" s="30">
        <f t="shared" si="46"/>
        <v>0.33</v>
      </c>
      <c r="L285" s="30" t="s">
        <v>103</v>
      </c>
      <c r="M285" s="15">
        <f t="shared" si="47"/>
        <v>330</v>
      </c>
      <c r="N285" s="13" t="s">
        <v>71</v>
      </c>
    </row>
    <row r="286" spans="1:14">
      <c r="A286" s="224">
        <v>37</v>
      </c>
      <c r="B286" s="5"/>
      <c r="C286" s="5" t="s">
        <v>49</v>
      </c>
      <c r="D286" s="5" t="s">
        <v>48</v>
      </c>
      <c r="E286" s="5" t="s">
        <v>1369</v>
      </c>
      <c r="F286" s="180" t="s">
        <v>75</v>
      </c>
      <c r="G286" s="12">
        <v>0</v>
      </c>
      <c r="H286" s="13" t="s">
        <v>74</v>
      </c>
      <c r="I286" s="12">
        <v>4</v>
      </c>
      <c r="J286" s="13" t="s">
        <v>72</v>
      </c>
      <c r="K286" s="12">
        <f t="shared" si="46"/>
        <v>1.32</v>
      </c>
      <c r="L286" s="13" t="s">
        <v>103</v>
      </c>
      <c r="M286" s="12">
        <f t="shared" si="47"/>
        <v>1320</v>
      </c>
      <c r="N286" s="13" t="s">
        <v>71</v>
      </c>
    </row>
    <row r="287" spans="1:14">
      <c r="A287" s="224">
        <v>38</v>
      </c>
      <c r="B287" s="5"/>
      <c r="C287" s="102" t="s">
        <v>1371</v>
      </c>
      <c r="D287" s="102" t="s">
        <v>25</v>
      </c>
      <c r="E287" s="102" t="s">
        <v>1372</v>
      </c>
      <c r="F287" s="119" t="s">
        <v>2213</v>
      </c>
      <c r="G287" s="140">
        <v>1</v>
      </c>
      <c r="H287" s="141" t="s">
        <v>74</v>
      </c>
      <c r="I287" s="140">
        <v>7</v>
      </c>
      <c r="J287" s="141" t="s">
        <v>72</v>
      </c>
      <c r="K287" s="142" t="s">
        <v>1373</v>
      </c>
      <c r="L287" s="141" t="s">
        <v>103</v>
      </c>
      <c r="M287" s="142" t="s">
        <v>1374</v>
      </c>
      <c r="N287" s="141" t="s">
        <v>71</v>
      </c>
    </row>
    <row r="288" spans="1:14">
      <c r="A288" s="281" t="s">
        <v>54</v>
      </c>
      <c r="B288" s="282"/>
      <c r="C288" s="282"/>
      <c r="D288" s="282"/>
      <c r="E288" s="283"/>
      <c r="F288" s="222"/>
      <c r="G288" s="12">
        <f>SUM(G250:G287)</f>
        <v>48</v>
      </c>
      <c r="H288" s="13" t="s">
        <v>74</v>
      </c>
      <c r="I288" s="12">
        <f>SUM(I250:I286)</f>
        <v>182.5</v>
      </c>
      <c r="J288" s="13" t="s">
        <v>72</v>
      </c>
      <c r="K288" s="30">
        <f>I288*0.33</f>
        <v>60.225000000000001</v>
      </c>
      <c r="L288" s="30" t="s">
        <v>103</v>
      </c>
      <c r="M288" s="34">
        <f>SUM(M250:M286)</f>
        <v>60225</v>
      </c>
      <c r="N288" s="13" t="s">
        <v>71</v>
      </c>
    </row>
    <row r="289" spans="1:14">
      <c r="A289" s="324" t="s">
        <v>1932</v>
      </c>
      <c r="B289" s="324" t="s">
        <v>0</v>
      </c>
      <c r="C289" s="324" t="s">
        <v>2</v>
      </c>
      <c r="D289" s="324" t="s">
        <v>4</v>
      </c>
      <c r="E289" s="324" t="s">
        <v>1</v>
      </c>
      <c r="F289" s="324" t="s">
        <v>280</v>
      </c>
      <c r="G289" s="326" t="s">
        <v>5</v>
      </c>
      <c r="H289" s="327"/>
      <c r="I289" s="326" t="s">
        <v>6</v>
      </c>
      <c r="J289" s="327"/>
      <c r="K289" s="326" t="s">
        <v>101</v>
      </c>
      <c r="L289" s="327"/>
      <c r="M289" s="326" t="s">
        <v>102</v>
      </c>
      <c r="N289" s="327"/>
    </row>
    <row r="290" spans="1:14">
      <c r="A290" s="325"/>
      <c r="B290" s="325"/>
      <c r="C290" s="325"/>
      <c r="D290" s="325"/>
      <c r="E290" s="325"/>
      <c r="F290" s="325"/>
      <c r="G290" s="328"/>
      <c r="H290" s="329"/>
      <c r="I290" s="328"/>
      <c r="J290" s="329"/>
      <c r="K290" s="328"/>
      <c r="L290" s="329"/>
      <c r="M290" s="328"/>
      <c r="N290" s="329"/>
    </row>
    <row r="291" spans="1:14">
      <c r="A291" s="191">
        <v>1</v>
      </c>
      <c r="B291" s="192" t="s">
        <v>63</v>
      </c>
      <c r="C291" s="193" t="s">
        <v>3</v>
      </c>
      <c r="D291" s="193" t="s">
        <v>7</v>
      </c>
      <c r="E291" s="193" t="s">
        <v>8</v>
      </c>
      <c r="F291" s="252" t="s">
        <v>2296</v>
      </c>
      <c r="G291" s="194">
        <v>4</v>
      </c>
      <c r="H291" s="195" t="s">
        <v>74</v>
      </c>
      <c r="I291" s="194">
        <f t="shared" ref="I291:I293" si="52">G291*6</f>
        <v>24</v>
      </c>
      <c r="J291" s="195" t="s">
        <v>72</v>
      </c>
      <c r="K291" s="196">
        <f t="shared" ref="K291:K327" si="53">I291*0.33</f>
        <v>7.92</v>
      </c>
      <c r="L291" s="196" t="s">
        <v>103</v>
      </c>
      <c r="M291" s="197">
        <f t="shared" ref="M291:M327" si="54">K291*1000</f>
        <v>7920</v>
      </c>
      <c r="N291" s="195" t="s">
        <v>71</v>
      </c>
    </row>
    <row r="292" spans="1:14">
      <c r="A292" s="191">
        <v>2</v>
      </c>
      <c r="B292" s="198" t="s">
        <v>2691</v>
      </c>
      <c r="C292" s="193" t="s">
        <v>56</v>
      </c>
      <c r="D292" s="193" t="s">
        <v>93</v>
      </c>
      <c r="E292" s="193" t="s">
        <v>8</v>
      </c>
      <c r="F292" s="93" t="s">
        <v>2558</v>
      </c>
      <c r="G292" s="194">
        <v>4</v>
      </c>
      <c r="H292" s="195" t="s">
        <v>74</v>
      </c>
      <c r="I292" s="194">
        <f t="shared" si="52"/>
        <v>24</v>
      </c>
      <c r="J292" s="195" t="s">
        <v>72</v>
      </c>
      <c r="K292" s="196">
        <f t="shared" si="53"/>
        <v>7.92</v>
      </c>
      <c r="L292" s="196" t="s">
        <v>103</v>
      </c>
      <c r="M292" s="197">
        <f t="shared" si="54"/>
        <v>7920</v>
      </c>
      <c r="N292" s="195" t="s">
        <v>71</v>
      </c>
    </row>
    <row r="293" spans="1:14">
      <c r="A293" s="163">
        <v>3</v>
      </c>
      <c r="B293" s="5"/>
      <c r="C293" s="172" t="s">
        <v>15</v>
      </c>
      <c r="D293" s="172" t="s">
        <v>647</v>
      </c>
      <c r="E293" s="172" t="s">
        <v>8</v>
      </c>
      <c r="F293" s="173" t="s">
        <v>1907</v>
      </c>
      <c r="G293" s="12">
        <v>2</v>
      </c>
      <c r="H293" s="13" t="s">
        <v>74</v>
      </c>
      <c r="I293" s="12">
        <f t="shared" si="52"/>
        <v>12</v>
      </c>
      <c r="J293" s="13" t="s">
        <v>72</v>
      </c>
      <c r="K293" s="30">
        <f t="shared" si="53"/>
        <v>3.96</v>
      </c>
      <c r="L293" s="30" t="s">
        <v>103</v>
      </c>
      <c r="M293" s="15">
        <f t="shared" si="54"/>
        <v>3960</v>
      </c>
      <c r="N293" s="13" t="s">
        <v>71</v>
      </c>
    </row>
    <row r="294" spans="1:14">
      <c r="A294" s="163">
        <v>4</v>
      </c>
      <c r="B294" s="5"/>
      <c r="C294" s="5" t="s">
        <v>17</v>
      </c>
      <c r="D294" s="5" t="s">
        <v>16</v>
      </c>
      <c r="E294" s="5" t="s">
        <v>8</v>
      </c>
      <c r="F294" s="181" t="s">
        <v>2559</v>
      </c>
      <c r="G294" s="12">
        <v>3</v>
      </c>
      <c r="H294" s="13" t="s">
        <v>74</v>
      </c>
      <c r="I294" s="12">
        <f>G294*F3644</f>
        <v>0</v>
      </c>
      <c r="J294" s="13" t="s">
        <v>72</v>
      </c>
      <c r="K294" s="30">
        <f t="shared" si="53"/>
        <v>0</v>
      </c>
      <c r="L294" s="30" t="s">
        <v>103</v>
      </c>
      <c r="M294" s="15">
        <f t="shared" si="54"/>
        <v>0</v>
      </c>
      <c r="N294" s="13" t="s">
        <v>71</v>
      </c>
    </row>
    <row r="295" spans="1:14">
      <c r="A295" s="163">
        <v>5</v>
      </c>
      <c r="B295" s="5"/>
      <c r="C295" s="5" t="s">
        <v>251</v>
      </c>
      <c r="D295" s="5" t="s">
        <v>18</v>
      </c>
      <c r="E295" s="5" t="s">
        <v>8</v>
      </c>
      <c r="F295" s="12" t="s">
        <v>1992</v>
      </c>
      <c r="G295" s="12">
        <v>4</v>
      </c>
      <c r="H295" s="13" t="s">
        <v>74</v>
      </c>
      <c r="I295" s="12">
        <f t="shared" ref="I295:I299" si="55">G295*6</f>
        <v>24</v>
      </c>
      <c r="J295" s="13" t="s">
        <v>72</v>
      </c>
      <c r="K295" s="30">
        <f t="shared" si="53"/>
        <v>7.92</v>
      </c>
      <c r="L295" s="30" t="s">
        <v>103</v>
      </c>
      <c r="M295" s="15">
        <f t="shared" si="54"/>
        <v>7920</v>
      </c>
      <c r="N295" s="13" t="s">
        <v>71</v>
      </c>
    </row>
    <row r="296" spans="1:14">
      <c r="A296" s="163">
        <v>6</v>
      </c>
      <c r="B296" s="5"/>
      <c r="C296" s="9" t="s">
        <v>52</v>
      </c>
      <c r="D296" s="9" t="s">
        <v>51</v>
      </c>
      <c r="E296" s="9" t="s">
        <v>8</v>
      </c>
      <c r="F296" s="72" t="s">
        <v>2560</v>
      </c>
      <c r="G296" s="12">
        <v>3</v>
      </c>
      <c r="H296" s="13" t="s">
        <v>74</v>
      </c>
      <c r="I296" s="12">
        <f t="shared" si="55"/>
        <v>18</v>
      </c>
      <c r="J296" s="13" t="s">
        <v>72</v>
      </c>
      <c r="K296" s="30">
        <f t="shared" si="53"/>
        <v>5.94</v>
      </c>
      <c r="L296" s="30" t="s">
        <v>103</v>
      </c>
      <c r="M296" s="15">
        <f t="shared" si="54"/>
        <v>5940</v>
      </c>
      <c r="N296" s="13" t="s">
        <v>71</v>
      </c>
    </row>
    <row r="297" spans="1:14">
      <c r="A297" s="163">
        <v>7</v>
      </c>
      <c r="B297" s="5"/>
      <c r="C297" s="5" t="s">
        <v>10</v>
      </c>
      <c r="D297" s="5" t="s">
        <v>93</v>
      </c>
      <c r="E297" s="5" t="s">
        <v>8</v>
      </c>
      <c r="F297" s="181" t="s">
        <v>2300</v>
      </c>
      <c r="G297" s="12">
        <v>5</v>
      </c>
      <c r="H297" s="13" t="s">
        <v>74</v>
      </c>
      <c r="I297" s="12">
        <f t="shared" si="55"/>
        <v>30</v>
      </c>
      <c r="J297" s="13" t="s">
        <v>72</v>
      </c>
      <c r="K297" s="30">
        <f t="shared" si="53"/>
        <v>9.9</v>
      </c>
      <c r="L297" s="30" t="s">
        <v>103</v>
      </c>
      <c r="M297" s="15">
        <f t="shared" si="54"/>
        <v>9900</v>
      </c>
      <c r="N297" s="13" t="s">
        <v>71</v>
      </c>
    </row>
    <row r="298" spans="1:14">
      <c r="A298" s="224">
        <v>8</v>
      </c>
      <c r="B298" s="5"/>
      <c r="C298" s="102" t="s">
        <v>26</v>
      </c>
      <c r="D298" s="102" t="s">
        <v>89</v>
      </c>
      <c r="E298" s="102" t="s">
        <v>8</v>
      </c>
      <c r="F298" s="119" t="s">
        <v>2298</v>
      </c>
      <c r="G298" s="133">
        <v>4</v>
      </c>
      <c r="H298" s="134" t="s">
        <v>74</v>
      </c>
      <c r="I298" s="133">
        <f t="shared" si="55"/>
        <v>24</v>
      </c>
      <c r="J298" s="134" t="s">
        <v>72</v>
      </c>
      <c r="K298" s="30">
        <f t="shared" si="53"/>
        <v>7.92</v>
      </c>
      <c r="L298" s="135" t="s">
        <v>103</v>
      </c>
      <c r="M298" s="136">
        <f t="shared" si="54"/>
        <v>7920</v>
      </c>
      <c r="N298" s="134" t="s">
        <v>71</v>
      </c>
    </row>
    <row r="299" spans="1:14">
      <c r="A299" s="224">
        <v>9</v>
      </c>
      <c r="B299" s="5"/>
      <c r="C299" s="5" t="s">
        <v>94</v>
      </c>
      <c r="D299" s="5" t="s">
        <v>95</v>
      </c>
      <c r="E299" s="5" t="s">
        <v>8</v>
      </c>
      <c r="F299" s="181" t="s">
        <v>3058</v>
      </c>
      <c r="G299" s="12">
        <v>1</v>
      </c>
      <c r="H299" s="13" t="s">
        <v>74</v>
      </c>
      <c r="I299" s="12">
        <f t="shared" si="55"/>
        <v>6</v>
      </c>
      <c r="J299" s="13" t="s">
        <v>72</v>
      </c>
      <c r="K299" s="30">
        <f t="shared" si="53"/>
        <v>1.98</v>
      </c>
      <c r="L299" s="30" t="s">
        <v>103</v>
      </c>
      <c r="M299" s="15">
        <f t="shared" si="54"/>
        <v>1980</v>
      </c>
      <c r="N299" s="13" t="s">
        <v>71</v>
      </c>
    </row>
    <row r="300" spans="1:14">
      <c r="A300" s="224">
        <v>10</v>
      </c>
      <c r="B300" s="5"/>
      <c r="C300" s="5" t="s">
        <v>190</v>
      </c>
      <c r="D300" s="5" t="s">
        <v>20</v>
      </c>
      <c r="E300" s="5" t="s">
        <v>173</v>
      </c>
      <c r="F300" s="12" t="s">
        <v>1516</v>
      </c>
      <c r="G300" s="12">
        <v>1</v>
      </c>
      <c r="H300" s="13" t="s">
        <v>74</v>
      </c>
      <c r="I300" s="12">
        <f>G300*7</f>
        <v>7</v>
      </c>
      <c r="J300" s="13" t="s">
        <v>72</v>
      </c>
      <c r="K300" s="30">
        <f t="shared" si="53"/>
        <v>2.31</v>
      </c>
      <c r="L300" s="30" t="s">
        <v>103</v>
      </c>
      <c r="M300" s="15">
        <f t="shared" si="54"/>
        <v>2310</v>
      </c>
      <c r="N300" s="13" t="s">
        <v>71</v>
      </c>
    </row>
    <row r="301" spans="1:14">
      <c r="A301" s="224">
        <v>11</v>
      </c>
      <c r="B301" s="5"/>
      <c r="C301" s="5" t="s">
        <v>34</v>
      </c>
      <c r="D301" s="5" t="s">
        <v>134</v>
      </c>
      <c r="E301" s="5" t="s">
        <v>173</v>
      </c>
      <c r="F301" s="181" t="s">
        <v>3057</v>
      </c>
      <c r="G301" s="12">
        <v>3</v>
      </c>
      <c r="H301" s="13" t="s">
        <v>74</v>
      </c>
      <c r="I301" s="12">
        <f>G301*7</f>
        <v>21</v>
      </c>
      <c r="J301" s="13" t="s">
        <v>72</v>
      </c>
      <c r="K301" s="30">
        <f t="shared" si="53"/>
        <v>6.9300000000000006</v>
      </c>
      <c r="L301" s="30" t="s">
        <v>103</v>
      </c>
      <c r="M301" s="15">
        <f t="shared" si="54"/>
        <v>6930.0000000000009</v>
      </c>
      <c r="N301" s="13" t="s">
        <v>71</v>
      </c>
    </row>
    <row r="302" spans="1:14">
      <c r="A302" s="224">
        <v>12</v>
      </c>
      <c r="B302" s="5"/>
      <c r="C302" s="5" t="s">
        <v>23</v>
      </c>
      <c r="D302" s="5" t="s">
        <v>136</v>
      </c>
      <c r="E302" s="5" t="s">
        <v>12</v>
      </c>
      <c r="F302" s="5" t="s">
        <v>2561</v>
      </c>
      <c r="G302" s="12">
        <v>2</v>
      </c>
      <c r="H302" s="13" t="s">
        <v>74</v>
      </c>
      <c r="I302" s="12">
        <f t="shared" ref="I302:I311" si="56">G302*1</f>
        <v>2</v>
      </c>
      <c r="J302" s="13" t="s">
        <v>72</v>
      </c>
      <c r="K302" s="30">
        <f t="shared" si="53"/>
        <v>0.66</v>
      </c>
      <c r="L302" s="30" t="s">
        <v>103</v>
      </c>
      <c r="M302" s="15">
        <f t="shared" si="54"/>
        <v>660</v>
      </c>
      <c r="N302" s="13" t="s">
        <v>71</v>
      </c>
    </row>
    <row r="303" spans="1:14">
      <c r="A303" s="224">
        <v>13</v>
      </c>
      <c r="B303" s="5"/>
      <c r="C303" s="5" t="s">
        <v>90</v>
      </c>
      <c r="D303" s="5" t="s">
        <v>91</v>
      </c>
      <c r="E303" s="5" t="s">
        <v>12</v>
      </c>
      <c r="F303" s="12" t="s">
        <v>1977</v>
      </c>
      <c r="G303" s="12">
        <v>1</v>
      </c>
      <c r="H303" s="13" t="s">
        <v>74</v>
      </c>
      <c r="I303" s="12">
        <f t="shared" si="56"/>
        <v>1</v>
      </c>
      <c r="J303" s="13" t="s">
        <v>72</v>
      </c>
      <c r="K303" s="30">
        <f t="shared" si="53"/>
        <v>0.33</v>
      </c>
      <c r="L303" s="30" t="s">
        <v>103</v>
      </c>
      <c r="M303" s="15">
        <f t="shared" si="54"/>
        <v>330</v>
      </c>
      <c r="N303" s="13" t="s">
        <v>71</v>
      </c>
    </row>
    <row r="304" spans="1:14">
      <c r="A304" s="224">
        <v>14</v>
      </c>
      <c r="B304" s="5"/>
      <c r="C304" s="5" t="s">
        <v>81</v>
      </c>
      <c r="D304" s="5" t="s">
        <v>82</v>
      </c>
      <c r="E304" s="5" t="s">
        <v>12</v>
      </c>
      <c r="F304" s="12" t="s">
        <v>2562</v>
      </c>
      <c r="G304" s="12">
        <v>2</v>
      </c>
      <c r="H304" s="13" t="s">
        <v>74</v>
      </c>
      <c r="I304" s="12">
        <f t="shared" si="56"/>
        <v>2</v>
      </c>
      <c r="J304" s="13" t="s">
        <v>72</v>
      </c>
      <c r="K304" s="30">
        <f t="shared" si="53"/>
        <v>0.66</v>
      </c>
      <c r="L304" s="30" t="s">
        <v>103</v>
      </c>
      <c r="M304" s="15">
        <f t="shared" si="54"/>
        <v>660</v>
      </c>
      <c r="N304" s="13" t="s">
        <v>71</v>
      </c>
    </row>
    <row r="305" spans="1:14">
      <c r="A305" s="224">
        <v>15</v>
      </c>
      <c r="B305" s="5"/>
      <c r="C305" s="5" t="s">
        <v>11</v>
      </c>
      <c r="D305" s="5" t="s">
        <v>13</v>
      </c>
      <c r="E305" s="5" t="s">
        <v>12</v>
      </c>
      <c r="F305" s="181" t="s">
        <v>2304</v>
      </c>
      <c r="G305" s="12">
        <v>1</v>
      </c>
      <c r="H305" s="13" t="s">
        <v>74</v>
      </c>
      <c r="I305" s="12">
        <f t="shared" si="56"/>
        <v>1</v>
      </c>
      <c r="J305" s="13" t="s">
        <v>72</v>
      </c>
      <c r="K305" s="30">
        <f t="shared" si="53"/>
        <v>0.33</v>
      </c>
      <c r="L305" s="30" t="s">
        <v>103</v>
      </c>
      <c r="M305" s="15">
        <f t="shared" si="54"/>
        <v>330</v>
      </c>
      <c r="N305" s="13" t="s">
        <v>71</v>
      </c>
    </row>
    <row r="306" spans="1:14">
      <c r="A306" s="224">
        <v>16</v>
      </c>
      <c r="B306" s="5"/>
      <c r="C306" s="5" t="s">
        <v>28</v>
      </c>
      <c r="D306" s="5" t="s">
        <v>27</v>
      </c>
      <c r="E306" s="5" t="s">
        <v>12</v>
      </c>
      <c r="F306" s="181" t="s">
        <v>2305</v>
      </c>
      <c r="G306" s="12">
        <v>1</v>
      </c>
      <c r="H306" s="13" t="s">
        <v>74</v>
      </c>
      <c r="I306" s="12">
        <f t="shared" si="56"/>
        <v>1</v>
      </c>
      <c r="J306" s="13" t="s">
        <v>72</v>
      </c>
      <c r="K306" s="30">
        <f t="shared" si="53"/>
        <v>0.33</v>
      </c>
      <c r="L306" s="30" t="s">
        <v>103</v>
      </c>
      <c r="M306" s="15">
        <f t="shared" si="54"/>
        <v>330</v>
      </c>
      <c r="N306" s="13" t="s">
        <v>71</v>
      </c>
    </row>
    <row r="307" spans="1:14">
      <c r="A307" s="224">
        <v>17</v>
      </c>
      <c r="B307" s="5"/>
      <c r="C307" s="102" t="s">
        <v>30</v>
      </c>
      <c r="D307" s="102" t="s">
        <v>29</v>
      </c>
      <c r="E307" s="102" t="s">
        <v>12</v>
      </c>
      <c r="F307" s="133" t="s">
        <v>2306</v>
      </c>
      <c r="G307" s="133">
        <v>3</v>
      </c>
      <c r="H307" s="134" t="s">
        <v>74</v>
      </c>
      <c r="I307" s="133">
        <f t="shared" si="56"/>
        <v>3</v>
      </c>
      <c r="J307" s="134" t="s">
        <v>72</v>
      </c>
      <c r="K307" s="135">
        <f t="shared" si="53"/>
        <v>0.99</v>
      </c>
      <c r="L307" s="135" t="s">
        <v>103</v>
      </c>
      <c r="M307" s="136">
        <f t="shared" si="54"/>
        <v>990</v>
      </c>
      <c r="N307" s="134" t="s">
        <v>71</v>
      </c>
    </row>
    <row r="308" spans="1:14">
      <c r="A308" s="224">
        <v>18</v>
      </c>
      <c r="B308" s="5"/>
      <c r="C308" s="5" t="s">
        <v>32</v>
      </c>
      <c r="D308" s="5" t="s">
        <v>33</v>
      </c>
      <c r="E308" s="5" t="s">
        <v>12</v>
      </c>
      <c r="F308" s="12" t="s">
        <v>1176</v>
      </c>
      <c r="G308" s="12">
        <v>0</v>
      </c>
      <c r="H308" s="13" t="s">
        <v>74</v>
      </c>
      <c r="I308" s="12">
        <f t="shared" si="56"/>
        <v>0</v>
      </c>
      <c r="J308" s="13" t="s">
        <v>72</v>
      </c>
      <c r="K308" s="30">
        <f t="shared" si="53"/>
        <v>0</v>
      </c>
      <c r="L308" s="30" t="s">
        <v>103</v>
      </c>
      <c r="M308" s="15">
        <f t="shared" si="54"/>
        <v>0</v>
      </c>
      <c r="N308" s="13" t="s">
        <v>71</v>
      </c>
    </row>
    <row r="309" spans="1:14">
      <c r="A309" s="224">
        <v>19</v>
      </c>
      <c r="B309" s="5"/>
      <c r="C309" s="5" t="s">
        <v>38</v>
      </c>
      <c r="D309" s="5" t="s">
        <v>37</v>
      </c>
      <c r="E309" s="5" t="s">
        <v>12</v>
      </c>
      <c r="F309" s="181" t="s">
        <v>2307</v>
      </c>
      <c r="G309" s="12">
        <v>1</v>
      </c>
      <c r="H309" s="13" t="s">
        <v>74</v>
      </c>
      <c r="I309" s="12">
        <f t="shared" si="56"/>
        <v>1</v>
      </c>
      <c r="J309" s="13" t="s">
        <v>72</v>
      </c>
      <c r="K309" s="30">
        <f t="shared" si="53"/>
        <v>0.33</v>
      </c>
      <c r="L309" s="30" t="s">
        <v>103</v>
      </c>
      <c r="M309" s="15">
        <f t="shared" si="54"/>
        <v>330</v>
      </c>
      <c r="N309" s="13" t="s">
        <v>71</v>
      </c>
    </row>
    <row r="310" spans="1:14">
      <c r="A310" s="224">
        <v>20</v>
      </c>
      <c r="B310" s="5"/>
      <c r="C310" s="5" t="s">
        <v>40</v>
      </c>
      <c r="D310" s="5" t="s">
        <v>39</v>
      </c>
      <c r="E310" s="5" t="s">
        <v>12</v>
      </c>
      <c r="F310" s="12" t="s">
        <v>2563</v>
      </c>
      <c r="G310" s="12">
        <v>1</v>
      </c>
      <c r="H310" s="13" t="s">
        <v>74</v>
      </c>
      <c r="I310" s="12">
        <f t="shared" si="56"/>
        <v>1</v>
      </c>
      <c r="J310" s="13" t="s">
        <v>72</v>
      </c>
      <c r="K310" s="30">
        <f t="shared" si="53"/>
        <v>0.33</v>
      </c>
      <c r="L310" s="30" t="s">
        <v>103</v>
      </c>
      <c r="M310" s="15">
        <f t="shared" si="54"/>
        <v>330</v>
      </c>
      <c r="N310" s="13" t="s">
        <v>71</v>
      </c>
    </row>
    <row r="311" spans="1:14">
      <c r="A311" s="224">
        <v>21</v>
      </c>
      <c r="B311" s="5"/>
      <c r="C311" s="5" t="s">
        <v>52</v>
      </c>
      <c r="D311" s="5" t="s">
        <v>79</v>
      </c>
      <c r="E311" s="5" t="s">
        <v>12</v>
      </c>
      <c r="F311" s="181" t="s">
        <v>1952</v>
      </c>
      <c r="G311" s="12">
        <v>1</v>
      </c>
      <c r="H311" s="13" t="s">
        <v>74</v>
      </c>
      <c r="I311" s="12">
        <f t="shared" si="56"/>
        <v>1</v>
      </c>
      <c r="J311" s="13" t="s">
        <v>72</v>
      </c>
      <c r="K311" s="30">
        <f t="shared" si="53"/>
        <v>0.33</v>
      </c>
      <c r="L311" s="30" t="s">
        <v>103</v>
      </c>
      <c r="M311" s="15">
        <f t="shared" si="54"/>
        <v>330</v>
      </c>
      <c r="N311" s="13" t="s">
        <v>71</v>
      </c>
    </row>
    <row r="312" spans="1:14">
      <c r="A312" s="224">
        <v>22</v>
      </c>
      <c r="B312" s="5"/>
      <c r="C312" s="102" t="s">
        <v>45</v>
      </c>
      <c r="D312" s="102" t="s">
        <v>44</v>
      </c>
      <c r="E312" s="102" t="s">
        <v>43</v>
      </c>
      <c r="F312" s="119" t="s">
        <v>2308</v>
      </c>
      <c r="G312" s="133">
        <v>3</v>
      </c>
      <c r="H312" s="134" t="s">
        <v>74</v>
      </c>
      <c r="I312" s="133">
        <f>G312*1.5</f>
        <v>4.5</v>
      </c>
      <c r="J312" s="134" t="s">
        <v>72</v>
      </c>
      <c r="K312" s="135">
        <f t="shared" si="53"/>
        <v>1.4850000000000001</v>
      </c>
      <c r="L312" s="135" t="s">
        <v>103</v>
      </c>
      <c r="M312" s="136">
        <f t="shared" si="54"/>
        <v>1485</v>
      </c>
      <c r="N312" s="134" t="s">
        <v>71</v>
      </c>
    </row>
    <row r="313" spans="1:14">
      <c r="A313" s="224">
        <v>23</v>
      </c>
      <c r="B313" s="5"/>
      <c r="C313" s="5" t="s">
        <v>1390</v>
      </c>
      <c r="D313" s="5" t="s">
        <v>46</v>
      </c>
      <c r="E313" s="5" t="s">
        <v>43</v>
      </c>
      <c r="F313" s="181" t="s">
        <v>2564</v>
      </c>
      <c r="G313" s="12">
        <v>1</v>
      </c>
      <c r="H313" s="13" t="s">
        <v>74</v>
      </c>
      <c r="I313" s="12">
        <f>G313*1.5</f>
        <v>1.5</v>
      </c>
      <c r="J313" s="13" t="s">
        <v>72</v>
      </c>
      <c r="K313" s="30">
        <f t="shared" si="53"/>
        <v>0.495</v>
      </c>
      <c r="L313" s="30" t="s">
        <v>103</v>
      </c>
      <c r="M313" s="15">
        <f t="shared" si="54"/>
        <v>495</v>
      </c>
      <c r="N313" s="13" t="s">
        <v>71</v>
      </c>
    </row>
    <row r="314" spans="1:14">
      <c r="A314" s="224">
        <v>24</v>
      </c>
      <c r="B314" s="5"/>
      <c r="C314" s="5" t="s">
        <v>42</v>
      </c>
      <c r="D314" s="5" t="s">
        <v>41</v>
      </c>
      <c r="E314" s="5" t="s">
        <v>43</v>
      </c>
      <c r="F314" s="113" t="s">
        <v>75</v>
      </c>
      <c r="G314" s="12">
        <v>0</v>
      </c>
      <c r="H314" s="13" t="s">
        <v>74</v>
      </c>
      <c r="I314" s="12">
        <f>G314*1.5</f>
        <v>0</v>
      </c>
      <c r="J314" s="13" t="s">
        <v>72</v>
      </c>
      <c r="K314" s="30">
        <f t="shared" si="53"/>
        <v>0</v>
      </c>
      <c r="L314" s="30" t="s">
        <v>103</v>
      </c>
      <c r="M314" s="15">
        <f t="shared" si="54"/>
        <v>0</v>
      </c>
      <c r="N314" s="13" t="s">
        <v>71</v>
      </c>
    </row>
    <row r="315" spans="1:14">
      <c r="A315" s="224">
        <v>25</v>
      </c>
      <c r="B315" s="5"/>
      <c r="C315" s="5" t="s">
        <v>1168</v>
      </c>
      <c r="D315" s="5"/>
      <c r="E315" s="5" t="s">
        <v>12</v>
      </c>
      <c r="F315" s="12" t="s">
        <v>1106</v>
      </c>
      <c r="G315" s="12">
        <v>1</v>
      </c>
      <c r="H315" s="13" t="s">
        <v>74</v>
      </c>
      <c r="I315" s="12">
        <f>G315*4</f>
        <v>4</v>
      </c>
      <c r="J315" s="13" t="s">
        <v>72</v>
      </c>
      <c r="K315" s="30">
        <f t="shared" si="53"/>
        <v>1.32</v>
      </c>
      <c r="L315" s="30" t="s">
        <v>103</v>
      </c>
      <c r="M315" s="15">
        <f t="shared" si="54"/>
        <v>1320</v>
      </c>
      <c r="N315" s="13" t="s">
        <v>71</v>
      </c>
    </row>
    <row r="316" spans="1:14">
      <c r="A316" s="224">
        <v>26</v>
      </c>
      <c r="B316" s="5"/>
      <c r="C316" s="5" t="s">
        <v>1931</v>
      </c>
      <c r="D316" s="5"/>
      <c r="E316" s="5" t="s">
        <v>12</v>
      </c>
      <c r="F316" s="12" t="s">
        <v>990</v>
      </c>
      <c r="G316" s="12">
        <v>1</v>
      </c>
      <c r="H316" s="13" t="s">
        <v>74</v>
      </c>
      <c r="I316" s="12">
        <f t="shared" ref="I316" si="57">G316*1.5</f>
        <v>1.5</v>
      </c>
      <c r="J316" s="13" t="s">
        <v>72</v>
      </c>
      <c r="K316" s="30">
        <f t="shared" si="53"/>
        <v>0.495</v>
      </c>
      <c r="L316" s="30" t="s">
        <v>103</v>
      </c>
      <c r="M316" s="15">
        <f t="shared" si="54"/>
        <v>495</v>
      </c>
      <c r="N316" s="13" t="s">
        <v>71</v>
      </c>
    </row>
    <row r="317" spans="1:14">
      <c r="A317" s="224">
        <v>27</v>
      </c>
      <c r="B317" s="5"/>
      <c r="C317" s="5" t="s">
        <v>1919</v>
      </c>
      <c r="D317" s="5"/>
      <c r="E317" s="5" t="s">
        <v>12</v>
      </c>
      <c r="F317" s="12" t="s">
        <v>505</v>
      </c>
      <c r="G317" s="12">
        <v>1</v>
      </c>
      <c r="H317" s="13" t="s">
        <v>74</v>
      </c>
      <c r="I317" s="12">
        <f>G317*1</f>
        <v>1</v>
      </c>
      <c r="J317" s="13" t="s">
        <v>72</v>
      </c>
      <c r="K317" s="30">
        <f t="shared" si="53"/>
        <v>0.33</v>
      </c>
      <c r="L317" s="30" t="s">
        <v>103</v>
      </c>
      <c r="M317" s="15">
        <f t="shared" si="54"/>
        <v>330</v>
      </c>
      <c r="N317" s="13" t="s">
        <v>71</v>
      </c>
    </row>
    <row r="318" spans="1:14">
      <c r="A318" s="224">
        <v>28</v>
      </c>
      <c r="B318" s="5"/>
      <c r="C318" s="5" t="s">
        <v>832</v>
      </c>
      <c r="D318" s="5"/>
      <c r="E318" s="5" t="s">
        <v>12</v>
      </c>
      <c r="F318" s="12" t="s">
        <v>1920</v>
      </c>
      <c r="G318" s="12">
        <v>1</v>
      </c>
      <c r="H318" s="13" t="s">
        <v>74</v>
      </c>
      <c r="I318" s="12">
        <f>G318*1</f>
        <v>1</v>
      </c>
      <c r="J318" s="13" t="s">
        <v>72</v>
      </c>
      <c r="K318" s="30">
        <f t="shared" si="53"/>
        <v>0.33</v>
      </c>
      <c r="L318" s="30" t="s">
        <v>103</v>
      </c>
      <c r="M318" s="15">
        <f t="shared" si="54"/>
        <v>330</v>
      </c>
      <c r="N318" s="13" t="s">
        <v>71</v>
      </c>
    </row>
    <row r="319" spans="1:14">
      <c r="A319" s="224">
        <v>29</v>
      </c>
      <c r="B319" s="5"/>
      <c r="C319" s="5" t="s">
        <v>1114</v>
      </c>
      <c r="D319" s="5"/>
      <c r="E319" s="5" t="s">
        <v>12</v>
      </c>
      <c r="F319" s="103" t="s">
        <v>322</v>
      </c>
      <c r="G319" s="12">
        <v>1</v>
      </c>
      <c r="H319" s="13" t="s">
        <v>74</v>
      </c>
      <c r="I319" s="12">
        <f>G319*1</f>
        <v>1</v>
      </c>
      <c r="J319" s="13" t="s">
        <v>72</v>
      </c>
      <c r="K319" s="30">
        <f t="shared" si="53"/>
        <v>0.33</v>
      </c>
      <c r="L319" s="30" t="s">
        <v>103</v>
      </c>
      <c r="M319" s="15">
        <f t="shared" si="54"/>
        <v>330</v>
      </c>
      <c r="N319" s="13" t="s">
        <v>71</v>
      </c>
    </row>
    <row r="320" spans="1:14">
      <c r="A320" s="224">
        <v>30</v>
      </c>
      <c r="B320" s="5"/>
      <c r="C320" s="5" t="s">
        <v>126</v>
      </c>
      <c r="D320" s="5"/>
      <c r="E320" s="5" t="s">
        <v>43</v>
      </c>
      <c r="F320" s="12" t="s">
        <v>271</v>
      </c>
      <c r="G320" s="12">
        <v>1</v>
      </c>
      <c r="H320" s="13" t="s">
        <v>74</v>
      </c>
      <c r="I320" s="12">
        <f t="shared" ref="I320" si="58">G320*4</f>
        <v>4</v>
      </c>
      <c r="J320" s="13" t="s">
        <v>72</v>
      </c>
      <c r="K320" s="30">
        <f t="shared" si="53"/>
        <v>1.32</v>
      </c>
      <c r="L320" s="30" t="s">
        <v>103</v>
      </c>
      <c r="M320" s="15">
        <f t="shared" si="54"/>
        <v>1320</v>
      </c>
      <c r="N320" s="13" t="s">
        <v>71</v>
      </c>
    </row>
    <row r="321" spans="1:14">
      <c r="A321" s="224">
        <v>31</v>
      </c>
      <c r="B321" s="5"/>
      <c r="C321" s="5" t="s">
        <v>893</v>
      </c>
      <c r="D321" s="5"/>
      <c r="E321" s="5" t="s">
        <v>12</v>
      </c>
      <c r="F321" s="12" t="s">
        <v>220</v>
      </c>
      <c r="G321" s="12">
        <v>1</v>
      </c>
      <c r="H321" s="13" t="s">
        <v>74</v>
      </c>
      <c r="I321" s="12">
        <f>G321*1</f>
        <v>1</v>
      </c>
      <c r="J321" s="13" t="s">
        <v>72</v>
      </c>
      <c r="K321" s="30">
        <f t="shared" si="53"/>
        <v>0.33</v>
      </c>
      <c r="L321" s="30" t="s">
        <v>103</v>
      </c>
      <c r="M321" s="15">
        <f t="shared" si="54"/>
        <v>330</v>
      </c>
      <c r="N321" s="13" t="s">
        <v>71</v>
      </c>
    </row>
    <row r="322" spans="1:14">
      <c r="A322" s="224">
        <v>32</v>
      </c>
      <c r="B322" s="5"/>
      <c r="C322" s="5" t="s">
        <v>1193</v>
      </c>
      <c r="D322" s="5"/>
      <c r="E322" s="5" t="s">
        <v>43</v>
      </c>
      <c r="F322" s="12" t="s">
        <v>218</v>
      </c>
      <c r="G322" s="12">
        <v>1</v>
      </c>
      <c r="H322" s="13" t="s">
        <v>74</v>
      </c>
      <c r="I322" s="12">
        <f>G322*1</f>
        <v>1</v>
      </c>
      <c r="J322" s="13" t="s">
        <v>72</v>
      </c>
      <c r="K322" s="30">
        <f t="shared" si="53"/>
        <v>0.33</v>
      </c>
      <c r="L322" s="30" t="s">
        <v>103</v>
      </c>
      <c r="M322" s="15">
        <f t="shared" si="54"/>
        <v>330</v>
      </c>
      <c r="N322" s="13" t="s">
        <v>71</v>
      </c>
    </row>
    <row r="323" spans="1:14">
      <c r="A323" s="224">
        <v>33</v>
      </c>
      <c r="B323" s="5"/>
      <c r="C323" s="5" t="s">
        <v>686</v>
      </c>
      <c r="D323" s="5"/>
      <c r="E323" s="5" t="s">
        <v>12</v>
      </c>
      <c r="F323" s="12" t="s">
        <v>795</v>
      </c>
      <c r="G323" s="12">
        <v>1</v>
      </c>
      <c r="H323" s="13" t="s">
        <v>74</v>
      </c>
      <c r="I323" s="12">
        <f>G323*1.5</f>
        <v>1.5</v>
      </c>
      <c r="J323" s="13" t="s">
        <v>72</v>
      </c>
      <c r="K323" s="30">
        <f t="shared" si="53"/>
        <v>0.495</v>
      </c>
      <c r="L323" s="30" t="s">
        <v>103</v>
      </c>
      <c r="M323" s="15">
        <f t="shared" si="54"/>
        <v>495</v>
      </c>
      <c r="N323" s="13" t="s">
        <v>71</v>
      </c>
    </row>
    <row r="324" spans="1:14">
      <c r="A324" s="224">
        <v>34</v>
      </c>
      <c r="B324" s="5"/>
      <c r="C324" s="5" t="s">
        <v>1929</v>
      </c>
      <c r="D324" s="5"/>
      <c r="E324" s="5" t="s">
        <v>12</v>
      </c>
      <c r="F324" s="12" t="s">
        <v>1930</v>
      </c>
      <c r="G324" s="12">
        <v>1</v>
      </c>
      <c r="H324" s="13" t="s">
        <v>74</v>
      </c>
      <c r="I324" s="12">
        <f>G324*1</f>
        <v>1</v>
      </c>
      <c r="J324" s="13" t="s">
        <v>72</v>
      </c>
      <c r="K324" s="30">
        <f t="shared" si="53"/>
        <v>0.33</v>
      </c>
      <c r="L324" s="30" t="s">
        <v>103</v>
      </c>
      <c r="M324" s="15">
        <f t="shared" si="54"/>
        <v>330</v>
      </c>
      <c r="N324" s="13" t="s">
        <v>71</v>
      </c>
    </row>
    <row r="325" spans="1:14">
      <c r="A325" s="224">
        <v>35</v>
      </c>
      <c r="B325" s="5"/>
      <c r="C325" s="5" t="s">
        <v>1191</v>
      </c>
      <c r="D325" s="5"/>
      <c r="E325" s="5" t="s">
        <v>12</v>
      </c>
      <c r="F325" s="5" t="s">
        <v>995</v>
      </c>
      <c r="G325" s="30">
        <v>2</v>
      </c>
      <c r="H325" s="13" t="s">
        <v>74</v>
      </c>
      <c r="I325" s="12">
        <f>G325*1</f>
        <v>2</v>
      </c>
      <c r="J325" s="13" t="s">
        <v>72</v>
      </c>
      <c r="K325" s="30">
        <f t="shared" si="53"/>
        <v>0.66</v>
      </c>
      <c r="L325" s="30" t="s">
        <v>103</v>
      </c>
      <c r="M325" s="15">
        <f t="shared" si="54"/>
        <v>660</v>
      </c>
      <c r="N325" s="13" t="s">
        <v>71</v>
      </c>
    </row>
    <row r="326" spans="1:14">
      <c r="A326" s="224">
        <v>36</v>
      </c>
      <c r="B326" s="5"/>
      <c r="C326" s="5" t="s">
        <v>1916</v>
      </c>
      <c r="D326" s="5"/>
      <c r="E326" s="5" t="s">
        <v>43</v>
      </c>
      <c r="F326" s="5" t="s">
        <v>1917</v>
      </c>
      <c r="G326" s="30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3"/>
        <v>0.33</v>
      </c>
      <c r="L326" s="30" t="s">
        <v>103</v>
      </c>
      <c r="M326" s="15">
        <f t="shared" si="54"/>
        <v>330</v>
      </c>
      <c r="N326" s="13" t="s">
        <v>71</v>
      </c>
    </row>
    <row r="327" spans="1:14">
      <c r="A327" s="224">
        <v>37</v>
      </c>
      <c r="B327" s="5"/>
      <c r="C327" s="5" t="s">
        <v>49</v>
      </c>
      <c r="D327" s="5" t="s">
        <v>48</v>
      </c>
      <c r="E327" s="5" t="s">
        <v>1369</v>
      </c>
      <c r="F327" s="5" t="s">
        <v>2310</v>
      </c>
      <c r="G327" s="12">
        <v>2</v>
      </c>
      <c r="H327" s="13" t="s">
        <v>74</v>
      </c>
      <c r="I327" s="12">
        <v>4</v>
      </c>
      <c r="J327" s="13" t="s">
        <v>72</v>
      </c>
      <c r="K327" s="12">
        <f t="shared" si="53"/>
        <v>1.32</v>
      </c>
      <c r="L327" s="13" t="s">
        <v>103</v>
      </c>
      <c r="M327" s="12">
        <f t="shared" si="54"/>
        <v>1320</v>
      </c>
      <c r="N327" s="13" t="s">
        <v>71</v>
      </c>
    </row>
    <row r="328" spans="1:14">
      <c r="A328" s="224">
        <v>38</v>
      </c>
      <c r="B328" s="5"/>
      <c r="C328" s="102" t="s">
        <v>1371</v>
      </c>
      <c r="D328" s="102" t="s">
        <v>25</v>
      </c>
      <c r="E328" s="102" t="s">
        <v>1372</v>
      </c>
      <c r="F328" s="160" t="s">
        <v>1375</v>
      </c>
      <c r="G328" s="140">
        <v>1</v>
      </c>
      <c r="H328" s="141" t="s">
        <v>74</v>
      </c>
      <c r="I328" s="140">
        <v>7</v>
      </c>
      <c r="J328" s="141" t="s">
        <v>72</v>
      </c>
      <c r="K328" s="142" t="s">
        <v>1373</v>
      </c>
      <c r="L328" s="141" t="s">
        <v>103</v>
      </c>
      <c r="M328" s="142" t="s">
        <v>1374</v>
      </c>
      <c r="N328" s="141" t="s">
        <v>71</v>
      </c>
    </row>
    <row r="329" spans="1:14">
      <c r="A329" s="281" t="s">
        <v>54</v>
      </c>
      <c r="B329" s="282"/>
      <c r="C329" s="282"/>
      <c r="D329" s="282"/>
      <c r="E329" s="283"/>
      <c r="F329" s="222"/>
      <c r="G329" s="12">
        <f>SUM(G291:G328)</f>
        <v>67</v>
      </c>
      <c r="H329" s="13" t="s">
        <v>74</v>
      </c>
      <c r="I329" s="12">
        <f>SUM(I291:I327)</f>
        <v>233</v>
      </c>
      <c r="J329" s="13" t="s">
        <v>72</v>
      </c>
      <c r="K329" s="30">
        <f>I329*0.33</f>
        <v>76.89</v>
      </c>
      <c r="L329" s="30" t="s">
        <v>103</v>
      </c>
      <c r="M329" s="34">
        <f>SUM(M291:M327)</f>
        <v>76890</v>
      </c>
      <c r="N329" s="13" t="s">
        <v>71</v>
      </c>
    </row>
    <row r="330" spans="1:14">
      <c r="A330" s="286" t="s">
        <v>1932</v>
      </c>
      <c r="B330" s="286" t="s">
        <v>0</v>
      </c>
      <c r="C330" s="286" t="s">
        <v>2</v>
      </c>
      <c r="D330" s="286" t="s">
        <v>4</v>
      </c>
      <c r="E330" s="286" t="s">
        <v>1</v>
      </c>
      <c r="F330" s="286" t="s">
        <v>280</v>
      </c>
      <c r="G330" s="288" t="s">
        <v>5</v>
      </c>
      <c r="H330" s="289"/>
      <c r="I330" s="288" t="s">
        <v>6</v>
      </c>
      <c r="J330" s="289"/>
      <c r="K330" s="288" t="s">
        <v>101</v>
      </c>
      <c r="L330" s="289"/>
      <c r="M330" s="288" t="s">
        <v>102</v>
      </c>
      <c r="N330" s="289"/>
    </row>
    <row r="331" spans="1:14">
      <c r="A331" s="287"/>
      <c r="B331" s="287"/>
      <c r="C331" s="287"/>
      <c r="D331" s="287"/>
      <c r="E331" s="287"/>
      <c r="F331" s="287"/>
      <c r="G331" s="290"/>
      <c r="H331" s="291"/>
      <c r="I331" s="290"/>
      <c r="J331" s="291"/>
      <c r="K331" s="290"/>
      <c r="L331" s="291"/>
      <c r="M331" s="290"/>
      <c r="N331" s="291"/>
    </row>
    <row r="332" spans="1:14">
      <c r="A332" s="163">
        <v>1</v>
      </c>
      <c r="B332" s="16" t="s">
        <v>64</v>
      </c>
      <c r="C332" s="5" t="s">
        <v>3</v>
      </c>
      <c r="D332" s="5" t="s">
        <v>7</v>
      </c>
      <c r="E332" s="5" t="s">
        <v>8</v>
      </c>
      <c r="F332" s="12" t="s">
        <v>1934</v>
      </c>
      <c r="G332" s="12">
        <v>4</v>
      </c>
      <c r="H332" s="13" t="s">
        <v>74</v>
      </c>
      <c r="I332" s="12">
        <f t="shared" ref="I332:I334" si="59">G332*6</f>
        <v>24</v>
      </c>
      <c r="J332" s="13" t="s">
        <v>72</v>
      </c>
      <c r="K332" s="30">
        <f t="shared" ref="K332:K368" si="60">I332*0.33</f>
        <v>7.92</v>
      </c>
      <c r="L332" s="30" t="s">
        <v>103</v>
      </c>
      <c r="M332" s="15">
        <f t="shared" ref="M332:M368" si="61">K332*1000</f>
        <v>7920</v>
      </c>
      <c r="N332" s="13" t="s">
        <v>71</v>
      </c>
    </row>
    <row r="333" spans="1:14">
      <c r="A333" s="163">
        <v>2</v>
      </c>
      <c r="B333" s="162" t="s">
        <v>2692</v>
      </c>
      <c r="C333" s="5" t="s">
        <v>56</v>
      </c>
      <c r="D333" s="5" t="s">
        <v>93</v>
      </c>
      <c r="E333" s="5" t="s">
        <v>8</v>
      </c>
      <c r="F333" s="229" t="s">
        <v>2311</v>
      </c>
      <c r="G333" s="12">
        <v>0</v>
      </c>
      <c r="H333" s="13" t="s">
        <v>74</v>
      </c>
      <c r="I333" s="12">
        <f t="shared" si="59"/>
        <v>0</v>
      </c>
      <c r="J333" s="13" t="s">
        <v>72</v>
      </c>
      <c r="K333" s="30">
        <f t="shared" si="60"/>
        <v>0</v>
      </c>
      <c r="L333" s="30" t="s">
        <v>103</v>
      </c>
      <c r="M333" s="15">
        <f t="shared" si="61"/>
        <v>0</v>
      </c>
      <c r="N333" s="13" t="s">
        <v>71</v>
      </c>
    </row>
    <row r="334" spans="1:14">
      <c r="A334" s="163">
        <v>3</v>
      </c>
      <c r="B334" s="5"/>
      <c r="C334" s="5" t="s">
        <v>15</v>
      </c>
      <c r="D334" s="5" t="s">
        <v>647</v>
      </c>
      <c r="E334" s="5" t="s">
        <v>8</v>
      </c>
      <c r="F334" s="229" t="s">
        <v>2781</v>
      </c>
      <c r="G334" s="12">
        <v>1</v>
      </c>
      <c r="H334" s="13" t="s">
        <v>74</v>
      </c>
      <c r="I334" s="12">
        <f t="shared" si="59"/>
        <v>6</v>
      </c>
      <c r="J334" s="13" t="s">
        <v>72</v>
      </c>
      <c r="K334" s="30">
        <f t="shared" si="60"/>
        <v>1.98</v>
      </c>
      <c r="L334" s="30" t="s">
        <v>103</v>
      </c>
      <c r="M334" s="15">
        <f t="shared" si="61"/>
        <v>1980</v>
      </c>
      <c r="N334" s="13" t="s">
        <v>71</v>
      </c>
    </row>
    <row r="335" spans="1:14">
      <c r="A335" s="163">
        <v>4</v>
      </c>
      <c r="B335" s="5"/>
      <c r="C335" s="5" t="s">
        <v>17</v>
      </c>
      <c r="D335" s="5" t="s">
        <v>16</v>
      </c>
      <c r="E335" s="5" t="s">
        <v>8</v>
      </c>
      <c r="F335" s="181" t="s">
        <v>2782</v>
      </c>
      <c r="G335" s="12">
        <v>3</v>
      </c>
      <c r="H335" s="13" t="s">
        <v>74</v>
      </c>
      <c r="I335" s="12">
        <f>G335*F3687</f>
        <v>0</v>
      </c>
      <c r="J335" s="13" t="s">
        <v>72</v>
      </c>
      <c r="K335" s="30">
        <f t="shared" si="60"/>
        <v>0</v>
      </c>
      <c r="L335" s="30" t="s">
        <v>103</v>
      </c>
      <c r="M335" s="15">
        <f t="shared" si="61"/>
        <v>0</v>
      </c>
      <c r="N335" s="13" t="s">
        <v>71</v>
      </c>
    </row>
    <row r="336" spans="1:14">
      <c r="A336" s="163">
        <v>5</v>
      </c>
      <c r="B336" s="5"/>
      <c r="C336" s="5" t="s">
        <v>251</v>
      </c>
      <c r="D336" s="5" t="s">
        <v>18</v>
      </c>
      <c r="E336" s="5" t="s">
        <v>8</v>
      </c>
      <c r="F336" s="118" t="s">
        <v>2783</v>
      </c>
      <c r="G336" s="12">
        <v>5</v>
      </c>
      <c r="H336" s="13" t="s">
        <v>74</v>
      </c>
      <c r="I336" s="12">
        <f t="shared" ref="I336:I340" si="62">G336*6</f>
        <v>30</v>
      </c>
      <c r="J336" s="13" t="s">
        <v>72</v>
      </c>
      <c r="K336" s="30">
        <f t="shared" si="60"/>
        <v>9.9</v>
      </c>
      <c r="L336" s="30" t="s">
        <v>103</v>
      </c>
      <c r="M336" s="15">
        <f t="shared" si="61"/>
        <v>9900</v>
      </c>
      <c r="N336" s="13" t="s">
        <v>71</v>
      </c>
    </row>
    <row r="337" spans="1:14">
      <c r="A337" s="163">
        <v>6</v>
      </c>
      <c r="B337" s="5"/>
      <c r="C337" s="9" t="s">
        <v>52</v>
      </c>
      <c r="D337" s="9" t="s">
        <v>51</v>
      </c>
      <c r="E337" s="9" t="s">
        <v>8</v>
      </c>
      <c r="F337" s="208" t="s">
        <v>2784</v>
      </c>
      <c r="G337" s="12">
        <v>5</v>
      </c>
      <c r="H337" s="13" t="s">
        <v>74</v>
      </c>
      <c r="I337" s="12">
        <f t="shared" si="62"/>
        <v>30</v>
      </c>
      <c r="J337" s="13" t="s">
        <v>72</v>
      </c>
      <c r="K337" s="30">
        <f t="shared" si="60"/>
        <v>9.9</v>
      </c>
      <c r="L337" s="30" t="s">
        <v>103</v>
      </c>
      <c r="M337" s="15">
        <f t="shared" si="61"/>
        <v>9900</v>
      </c>
      <c r="N337" s="13" t="s">
        <v>71</v>
      </c>
    </row>
    <row r="338" spans="1:14">
      <c r="A338" s="163">
        <v>7</v>
      </c>
      <c r="B338" s="5"/>
      <c r="C338" s="5" t="s">
        <v>10</v>
      </c>
      <c r="D338" s="5" t="s">
        <v>93</v>
      </c>
      <c r="E338" s="5" t="s">
        <v>8</v>
      </c>
      <c r="F338" s="208" t="s">
        <v>2785</v>
      </c>
      <c r="G338" s="12">
        <v>5</v>
      </c>
      <c r="H338" s="13" t="s">
        <v>74</v>
      </c>
      <c r="I338" s="12">
        <f t="shared" si="62"/>
        <v>30</v>
      </c>
      <c r="J338" s="13" t="s">
        <v>72</v>
      </c>
      <c r="K338" s="30">
        <f t="shared" si="60"/>
        <v>9.9</v>
      </c>
      <c r="L338" s="30" t="s">
        <v>103</v>
      </c>
      <c r="M338" s="15">
        <f t="shared" si="61"/>
        <v>9900</v>
      </c>
      <c r="N338" s="13" t="s">
        <v>71</v>
      </c>
    </row>
    <row r="339" spans="1:14" s="240" customFormat="1">
      <c r="A339" s="250">
        <v>8</v>
      </c>
      <c r="B339" s="160"/>
      <c r="C339" s="102" t="s">
        <v>26</v>
      </c>
      <c r="D339" s="102" t="s">
        <v>89</v>
      </c>
      <c r="E339" s="102" t="s">
        <v>8</v>
      </c>
      <c r="F339" s="208" t="s">
        <v>2786</v>
      </c>
      <c r="G339" s="133">
        <v>6</v>
      </c>
      <c r="H339" s="134" t="s">
        <v>74</v>
      </c>
      <c r="I339" s="133">
        <f t="shared" si="62"/>
        <v>36</v>
      </c>
      <c r="J339" s="134" t="s">
        <v>72</v>
      </c>
      <c r="K339" s="218">
        <f t="shared" si="60"/>
        <v>11.88</v>
      </c>
      <c r="L339" s="135" t="s">
        <v>103</v>
      </c>
      <c r="M339" s="136">
        <f t="shared" si="61"/>
        <v>11880</v>
      </c>
      <c r="N339" s="134" t="s">
        <v>71</v>
      </c>
    </row>
    <row r="340" spans="1:14">
      <c r="A340" s="224">
        <v>9</v>
      </c>
      <c r="B340" s="5"/>
      <c r="C340" s="5" t="s">
        <v>94</v>
      </c>
      <c r="D340" s="5" t="s">
        <v>95</v>
      </c>
      <c r="E340" s="5" t="s">
        <v>8</v>
      </c>
      <c r="F340" s="208" t="s">
        <v>2787</v>
      </c>
      <c r="G340" s="12">
        <v>3</v>
      </c>
      <c r="H340" s="13" t="s">
        <v>74</v>
      </c>
      <c r="I340" s="12">
        <f t="shared" si="62"/>
        <v>18</v>
      </c>
      <c r="J340" s="13" t="s">
        <v>72</v>
      </c>
      <c r="K340" s="30">
        <f t="shared" si="60"/>
        <v>5.94</v>
      </c>
      <c r="L340" s="30" t="s">
        <v>103</v>
      </c>
      <c r="M340" s="15">
        <f t="shared" si="61"/>
        <v>5940</v>
      </c>
      <c r="N340" s="13" t="s">
        <v>71</v>
      </c>
    </row>
    <row r="341" spans="1:14">
      <c r="A341" s="224">
        <v>10</v>
      </c>
      <c r="B341" s="5"/>
      <c r="C341" s="5" t="s">
        <v>190</v>
      </c>
      <c r="D341" s="5" t="s">
        <v>20</v>
      </c>
      <c r="E341" s="5" t="s">
        <v>173</v>
      </c>
      <c r="F341" s="208" t="s">
        <v>2788</v>
      </c>
      <c r="G341" s="12">
        <v>2</v>
      </c>
      <c r="H341" s="13" t="s">
        <v>74</v>
      </c>
      <c r="I341" s="12">
        <f>G341*7</f>
        <v>14</v>
      </c>
      <c r="J341" s="13" t="s">
        <v>72</v>
      </c>
      <c r="K341" s="30">
        <f t="shared" si="60"/>
        <v>4.62</v>
      </c>
      <c r="L341" s="30" t="s">
        <v>103</v>
      </c>
      <c r="M341" s="15">
        <f t="shared" si="61"/>
        <v>4620</v>
      </c>
      <c r="N341" s="13" t="s">
        <v>71</v>
      </c>
    </row>
    <row r="342" spans="1:14">
      <c r="A342" s="224">
        <v>11</v>
      </c>
      <c r="B342" s="5"/>
      <c r="C342" s="5" t="s">
        <v>34</v>
      </c>
      <c r="D342" s="5" t="s">
        <v>134</v>
      </c>
      <c r="E342" s="5" t="s">
        <v>173</v>
      </c>
      <c r="F342" s="208" t="s">
        <v>2789</v>
      </c>
      <c r="G342" s="12">
        <v>2</v>
      </c>
      <c r="H342" s="13" t="s">
        <v>74</v>
      </c>
      <c r="I342" s="12">
        <f>G342*7</f>
        <v>14</v>
      </c>
      <c r="J342" s="13" t="s">
        <v>72</v>
      </c>
      <c r="K342" s="30">
        <f t="shared" si="60"/>
        <v>4.62</v>
      </c>
      <c r="L342" s="30" t="s">
        <v>103</v>
      </c>
      <c r="M342" s="15">
        <f t="shared" si="61"/>
        <v>4620</v>
      </c>
      <c r="N342" s="13" t="s">
        <v>71</v>
      </c>
    </row>
    <row r="343" spans="1:14">
      <c r="A343" s="224">
        <v>12</v>
      </c>
      <c r="B343" s="5"/>
      <c r="C343" s="5" t="s">
        <v>23</v>
      </c>
      <c r="D343" s="5" t="s">
        <v>136</v>
      </c>
      <c r="E343" s="5" t="s">
        <v>12</v>
      </c>
      <c r="F343" s="5" t="s">
        <v>2790</v>
      </c>
      <c r="G343" s="12">
        <v>2</v>
      </c>
      <c r="H343" s="13" t="s">
        <v>74</v>
      </c>
      <c r="I343" s="12">
        <f t="shared" ref="I343:I352" si="63">G343*1</f>
        <v>2</v>
      </c>
      <c r="J343" s="13" t="s">
        <v>72</v>
      </c>
      <c r="K343" s="30">
        <f t="shared" si="60"/>
        <v>0.66</v>
      </c>
      <c r="L343" s="30" t="s">
        <v>103</v>
      </c>
      <c r="M343" s="15">
        <f t="shared" si="61"/>
        <v>660</v>
      </c>
      <c r="N343" s="13" t="s">
        <v>71</v>
      </c>
    </row>
    <row r="344" spans="1:14">
      <c r="A344" s="224">
        <v>13</v>
      </c>
      <c r="B344" s="5"/>
      <c r="C344" s="5" t="s">
        <v>90</v>
      </c>
      <c r="D344" s="5" t="s">
        <v>91</v>
      </c>
      <c r="E344" s="5" t="s">
        <v>12</v>
      </c>
      <c r="F344" s="181" t="s">
        <v>2566</v>
      </c>
      <c r="G344" s="12">
        <v>0</v>
      </c>
      <c r="H344" s="13" t="s">
        <v>74</v>
      </c>
      <c r="I344" s="12">
        <f t="shared" si="63"/>
        <v>0</v>
      </c>
      <c r="J344" s="13" t="s">
        <v>72</v>
      </c>
      <c r="K344" s="30">
        <f t="shared" si="60"/>
        <v>0</v>
      </c>
      <c r="L344" s="30" t="s">
        <v>103</v>
      </c>
      <c r="M344" s="15">
        <f t="shared" si="61"/>
        <v>0</v>
      </c>
      <c r="N344" s="13" t="s">
        <v>71</v>
      </c>
    </row>
    <row r="345" spans="1:14">
      <c r="A345" s="224">
        <v>14</v>
      </c>
      <c r="B345" s="5"/>
      <c r="C345" s="5" t="s">
        <v>81</v>
      </c>
      <c r="D345" s="5" t="s">
        <v>82</v>
      </c>
      <c r="E345" s="5" t="s">
        <v>12</v>
      </c>
      <c r="F345" s="181" t="s">
        <v>2320</v>
      </c>
      <c r="G345" s="12">
        <v>0</v>
      </c>
      <c r="H345" s="13" t="s">
        <v>74</v>
      </c>
      <c r="I345" s="12">
        <f t="shared" si="63"/>
        <v>0</v>
      </c>
      <c r="J345" s="13" t="s">
        <v>72</v>
      </c>
      <c r="K345" s="30">
        <f t="shared" si="60"/>
        <v>0</v>
      </c>
      <c r="L345" s="30" t="s">
        <v>103</v>
      </c>
      <c r="M345" s="15">
        <f t="shared" si="61"/>
        <v>0</v>
      </c>
      <c r="N345" s="13" t="s">
        <v>71</v>
      </c>
    </row>
    <row r="346" spans="1:14">
      <c r="A346" s="224">
        <v>15</v>
      </c>
      <c r="B346" s="5"/>
      <c r="C346" s="5" t="s">
        <v>11</v>
      </c>
      <c r="D346" s="5" t="s">
        <v>13</v>
      </c>
      <c r="E346" s="5" t="s">
        <v>12</v>
      </c>
      <c r="F346" s="181" t="s">
        <v>2791</v>
      </c>
      <c r="G346" s="12">
        <v>1</v>
      </c>
      <c r="H346" s="13" t="s">
        <v>74</v>
      </c>
      <c r="I346" s="12">
        <f t="shared" si="63"/>
        <v>1</v>
      </c>
      <c r="J346" s="13" t="s">
        <v>72</v>
      </c>
      <c r="K346" s="30">
        <f t="shared" si="60"/>
        <v>0.33</v>
      </c>
      <c r="L346" s="30" t="s">
        <v>103</v>
      </c>
      <c r="M346" s="15">
        <f t="shared" si="61"/>
        <v>330</v>
      </c>
      <c r="N346" s="13" t="s">
        <v>71</v>
      </c>
    </row>
    <row r="347" spans="1:14">
      <c r="A347" s="224">
        <v>16</v>
      </c>
      <c r="B347" s="5"/>
      <c r="C347" s="5" t="s">
        <v>28</v>
      </c>
      <c r="D347" s="5" t="s">
        <v>27</v>
      </c>
      <c r="E347" s="5" t="s">
        <v>12</v>
      </c>
      <c r="F347" s="181" t="s">
        <v>2322</v>
      </c>
      <c r="G347" s="12">
        <v>1</v>
      </c>
      <c r="H347" s="13" t="s">
        <v>74</v>
      </c>
      <c r="I347" s="12">
        <f t="shared" si="63"/>
        <v>1</v>
      </c>
      <c r="J347" s="13" t="s">
        <v>72</v>
      </c>
      <c r="K347" s="30">
        <f t="shared" si="60"/>
        <v>0.33</v>
      </c>
      <c r="L347" s="30" t="s">
        <v>103</v>
      </c>
      <c r="M347" s="15">
        <f t="shared" si="61"/>
        <v>330</v>
      </c>
      <c r="N347" s="13" t="s">
        <v>71</v>
      </c>
    </row>
    <row r="348" spans="1:14">
      <c r="A348" s="224">
        <v>17</v>
      </c>
      <c r="B348" s="5"/>
      <c r="C348" s="102" t="s">
        <v>30</v>
      </c>
      <c r="D348" s="102" t="s">
        <v>29</v>
      </c>
      <c r="E348" s="102" t="s">
        <v>12</v>
      </c>
      <c r="F348" s="181" t="s">
        <v>2792</v>
      </c>
      <c r="G348" s="133">
        <v>2</v>
      </c>
      <c r="H348" s="134" t="s">
        <v>74</v>
      </c>
      <c r="I348" s="133">
        <f t="shared" si="63"/>
        <v>2</v>
      </c>
      <c r="J348" s="134" t="s">
        <v>72</v>
      </c>
      <c r="K348" s="135">
        <f t="shared" si="60"/>
        <v>0.66</v>
      </c>
      <c r="L348" s="135" t="s">
        <v>103</v>
      </c>
      <c r="M348" s="136">
        <f t="shared" si="61"/>
        <v>660</v>
      </c>
      <c r="N348" s="134" t="s">
        <v>71</v>
      </c>
    </row>
    <row r="349" spans="1:14">
      <c r="A349" s="224">
        <v>18</v>
      </c>
      <c r="B349" s="5"/>
      <c r="C349" s="5" t="s">
        <v>32</v>
      </c>
      <c r="D349" s="5" t="s">
        <v>33</v>
      </c>
      <c r="E349" s="5" t="s">
        <v>12</v>
      </c>
      <c r="F349" s="12" t="s">
        <v>1176</v>
      </c>
      <c r="G349" s="12">
        <v>1</v>
      </c>
      <c r="H349" s="13" t="s">
        <v>74</v>
      </c>
      <c r="I349" s="12">
        <f t="shared" si="63"/>
        <v>1</v>
      </c>
      <c r="J349" s="13" t="s">
        <v>72</v>
      </c>
      <c r="K349" s="30">
        <f t="shared" si="60"/>
        <v>0.33</v>
      </c>
      <c r="L349" s="30" t="s">
        <v>103</v>
      </c>
      <c r="M349" s="15">
        <f t="shared" si="61"/>
        <v>330</v>
      </c>
      <c r="N349" s="13" t="s">
        <v>71</v>
      </c>
    </row>
    <row r="350" spans="1:14">
      <c r="A350" s="224">
        <v>19</v>
      </c>
      <c r="B350" s="5"/>
      <c r="C350" s="5" t="s">
        <v>38</v>
      </c>
      <c r="D350" s="5" t="s">
        <v>37</v>
      </c>
      <c r="E350" s="5" t="s">
        <v>12</v>
      </c>
      <c r="F350" s="181" t="s">
        <v>2324</v>
      </c>
      <c r="G350" s="12">
        <v>1</v>
      </c>
      <c r="H350" s="13" t="s">
        <v>74</v>
      </c>
      <c r="I350" s="12">
        <f t="shared" si="63"/>
        <v>1</v>
      </c>
      <c r="J350" s="13" t="s">
        <v>72</v>
      </c>
      <c r="K350" s="30">
        <f t="shared" si="60"/>
        <v>0.33</v>
      </c>
      <c r="L350" s="30" t="s">
        <v>103</v>
      </c>
      <c r="M350" s="15">
        <f t="shared" si="61"/>
        <v>330</v>
      </c>
      <c r="N350" s="13" t="s">
        <v>71</v>
      </c>
    </row>
    <row r="351" spans="1:14">
      <c r="A351" s="224">
        <v>20</v>
      </c>
      <c r="B351" s="5"/>
      <c r="C351" s="5" t="s">
        <v>40</v>
      </c>
      <c r="D351" s="5" t="s">
        <v>39</v>
      </c>
      <c r="E351" s="5" t="s">
        <v>12</v>
      </c>
      <c r="F351" s="181" t="s">
        <v>2567</v>
      </c>
      <c r="G351" s="12">
        <v>0</v>
      </c>
      <c r="H351" s="13" t="s">
        <v>74</v>
      </c>
      <c r="I351" s="12">
        <f t="shared" si="63"/>
        <v>0</v>
      </c>
      <c r="J351" s="13" t="s">
        <v>72</v>
      </c>
      <c r="K351" s="30">
        <f t="shared" si="60"/>
        <v>0</v>
      </c>
      <c r="L351" s="30" t="s">
        <v>103</v>
      </c>
      <c r="M351" s="15">
        <f t="shared" si="61"/>
        <v>0</v>
      </c>
      <c r="N351" s="13" t="s">
        <v>71</v>
      </c>
    </row>
    <row r="352" spans="1:14">
      <c r="A352" s="224">
        <v>21</v>
      </c>
      <c r="B352" s="5"/>
      <c r="C352" s="5" t="s">
        <v>52</v>
      </c>
      <c r="D352" s="5" t="s">
        <v>79</v>
      </c>
      <c r="E352" s="5" t="s">
        <v>12</v>
      </c>
      <c r="F352" s="12" t="s">
        <v>1962</v>
      </c>
      <c r="G352" s="12">
        <v>0</v>
      </c>
      <c r="H352" s="13" t="s">
        <v>74</v>
      </c>
      <c r="I352" s="12">
        <f t="shared" si="63"/>
        <v>0</v>
      </c>
      <c r="J352" s="13" t="s">
        <v>72</v>
      </c>
      <c r="K352" s="30">
        <f t="shared" si="60"/>
        <v>0</v>
      </c>
      <c r="L352" s="30" t="s">
        <v>103</v>
      </c>
      <c r="M352" s="15">
        <f t="shared" si="61"/>
        <v>0</v>
      </c>
      <c r="N352" s="13" t="s">
        <v>71</v>
      </c>
    </row>
    <row r="353" spans="1:14">
      <c r="A353" s="224">
        <v>22</v>
      </c>
      <c r="B353" s="5"/>
      <c r="C353" s="102" t="s">
        <v>45</v>
      </c>
      <c r="D353" s="102" t="s">
        <v>44</v>
      </c>
      <c r="E353" s="102" t="s">
        <v>43</v>
      </c>
      <c r="F353" s="119" t="s">
        <v>2568</v>
      </c>
      <c r="G353" s="12">
        <v>0</v>
      </c>
      <c r="H353" s="134" t="s">
        <v>74</v>
      </c>
      <c r="I353" s="133">
        <f>G353*1.5</f>
        <v>0</v>
      </c>
      <c r="J353" s="134" t="s">
        <v>72</v>
      </c>
      <c r="K353" s="135">
        <f t="shared" si="60"/>
        <v>0</v>
      </c>
      <c r="L353" s="135" t="s">
        <v>103</v>
      </c>
      <c r="M353" s="136">
        <f t="shared" si="61"/>
        <v>0</v>
      </c>
      <c r="N353" s="134" t="s">
        <v>71</v>
      </c>
    </row>
    <row r="354" spans="1:14">
      <c r="A354" s="224">
        <v>23</v>
      </c>
      <c r="B354" s="5"/>
      <c r="C354" s="5" t="s">
        <v>1390</v>
      </c>
      <c r="D354" s="5" t="s">
        <v>46</v>
      </c>
      <c r="E354" s="5" t="s">
        <v>43</v>
      </c>
      <c r="F354" s="181" t="s">
        <v>2309</v>
      </c>
      <c r="G354" s="12">
        <v>1</v>
      </c>
      <c r="H354" s="13" t="s">
        <v>74</v>
      </c>
      <c r="I354" s="12">
        <f>G354*1.5</f>
        <v>1.5</v>
      </c>
      <c r="J354" s="13" t="s">
        <v>72</v>
      </c>
      <c r="K354" s="30">
        <f t="shared" si="60"/>
        <v>0.495</v>
      </c>
      <c r="L354" s="30" t="s">
        <v>103</v>
      </c>
      <c r="M354" s="15">
        <f t="shared" si="61"/>
        <v>495</v>
      </c>
      <c r="N354" s="13" t="s">
        <v>71</v>
      </c>
    </row>
    <row r="355" spans="1:14">
      <c r="A355" s="224">
        <v>24</v>
      </c>
      <c r="B355" s="5"/>
      <c r="C355" s="5" t="s">
        <v>42</v>
      </c>
      <c r="D355" s="5" t="s">
        <v>41</v>
      </c>
      <c r="E355" s="5" t="s">
        <v>43</v>
      </c>
      <c r="F355" s="12" t="s">
        <v>1989</v>
      </c>
      <c r="G355" s="12">
        <v>0</v>
      </c>
      <c r="H355" s="13" t="s">
        <v>74</v>
      </c>
      <c r="I355" s="12">
        <f>G355*1.5</f>
        <v>0</v>
      </c>
      <c r="J355" s="13" t="s">
        <v>72</v>
      </c>
      <c r="K355" s="30">
        <f t="shared" si="60"/>
        <v>0</v>
      </c>
      <c r="L355" s="30" t="s">
        <v>103</v>
      </c>
      <c r="M355" s="15">
        <f t="shared" si="61"/>
        <v>0</v>
      </c>
      <c r="N355" s="13" t="s">
        <v>71</v>
      </c>
    </row>
    <row r="356" spans="1:14">
      <c r="A356" s="224">
        <v>25</v>
      </c>
      <c r="B356" s="5"/>
      <c r="C356" s="5" t="s">
        <v>1168</v>
      </c>
      <c r="D356" s="5"/>
      <c r="E356" s="5" t="s">
        <v>12</v>
      </c>
      <c r="F356" s="12" t="s">
        <v>1106</v>
      </c>
      <c r="G356" s="12">
        <v>1</v>
      </c>
      <c r="H356" s="13" t="s">
        <v>74</v>
      </c>
      <c r="I356" s="12">
        <f>G356*4</f>
        <v>4</v>
      </c>
      <c r="J356" s="13" t="s">
        <v>72</v>
      </c>
      <c r="K356" s="30">
        <f t="shared" si="60"/>
        <v>1.32</v>
      </c>
      <c r="L356" s="30" t="s">
        <v>103</v>
      </c>
      <c r="M356" s="15">
        <f t="shared" si="61"/>
        <v>1320</v>
      </c>
      <c r="N356" s="13" t="s">
        <v>71</v>
      </c>
    </row>
    <row r="357" spans="1:14">
      <c r="A357" s="224">
        <v>26</v>
      </c>
      <c r="B357" s="5"/>
      <c r="C357" s="5" t="s">
        <v>49</v>
      </c>
      <c r="D357" s="5"/>
      <c r="E357" s="5" t="s">
        <v>12</v>
      </c>
      <c r="F357" s="12" t="s">
        <v>990</v>
      </c>
      <c r="G357" s="12">
        <v>1</v>
      </c>
      <c r="H357" s="13" t="s">
        <v>74</v>
      </c>
      <c r="I357" s="12">
        <f t="shared" ref="I357" si="64">G357*1.5</f>
        <v>1.5</v>
      </c>
      <c r="J357" s="13" t="s">
        <v>72</v>
      </c>
      <c r="K357" s="30">
        <f t="shared" si="60"/>
        <v>0.495</v>
      </c>
      <c r="L357" s="30" t="s">
        <v>103</v>
      </c>
      <c r="M357" s="15">
        <f t="shared" si="61"/>
        <v>495</v>
      </c>
      <c r="N357" s="13" t="s">
        <v>71</v>
      </c>
    </row>
    <row r="358" spans="1:14">
      <c r="A358" s="224">
        <v>27</v>
      </c>
      <c r="B358" s="5"/>
      <c r="C358" s="5" t="s">
        <v>1169</v>
      </c>
      <c r="D358" s="5"/>
      <c r="E358" s="5" t="s">
        <v>12</v>
      </c>
      <c r="F358" s="12" t="s">
        <v>2479</v>
      </c>
      <c r="G358" s="12">
        <v>1</v>
      </c>
      <c r="H358" s="13" t="s">
        <v>74</v>
      </c>
      <c r="I358" s="12">
        <f>G358*1</f>
        <v>1</v>
      </c>
      <c r="J358" s="13" t="s">
        <v>72</v>
      </c>
      <c r="K358" s="30">
        <f t="shared" si="60"/>
        <v>0.33</v>
      </c>
      <c r="L358" s="30" t="s">
        <v>103</v>
      </c>
      <c r="M358" s="15">
        <f t="shared" si="61"/>
        <v>330</v>
      </c>
      <c r="N358" s="13" t="s">
        <v>71</v>
      </c>
    </row>
    <row r="359" spans="1:14">
      <c r="A359" s="224">
        <v>28</v>
      </c>
      <c r="B359" s="5"/>
      <c r="C359" s="5" t="s">
        <v>832</v>
      </c>
      <c r="D359" s="5"/>
      <c r="E359" s="5" t="s">
        <v>12</v>
      </c>
      <c r="F359" s="12" t="s">
        <v>1920</v>
      </c>
      <c r="G359" s="12">
        <v>1</v>
      </c>
      <c r="H359" s="13" t="s">
        <v>74</v>
      </c>
      <c r="I359" s="12">
        <f>G359*1</f>
        <v>1</v>
      </c>
      <c r="J359" s="13" t="s">
        <v>72</v>
      </c>
      <c r="K359" s="30">
        <f t="shared" si="60"/>
        <v>0.33</v>
      </c>
      <c r="L359" s="30" t="s">
        <v>103</v>
      </c>
      <c r="M359" s="15">
        <f t="shared" si="61"/>
        <v>330</v>
      </c>
      <c r="N359" s="13" t="s">
        <v>71</v>
      </c>
    </row>
    <row r="360" spans="1:14">
      <c r="A360" s="224">
        <v>29</v>
      </c>
      <c r="B360" s="5"/>
      <c r="C360" s="5" t="s">
        <v>1114</v>
      </c>
      <c r="D360" s="5"/>
      <c r="E360" s="5" t="s">
        <v>12</v>
      </c>
      <c r="F360" s="103" t="s">
        <v>322</v>
      </c>
      <c r="G360" s="12">
        <v>1</v>
      </c>
      <c r="H360" s="13" t="s">
        <v>74</v>
      </c>
      <c r="I360" s="12">
        <f>G360*1</f>
        <v>1</v>
      </c>
      <c r="J360" s="13" t="s">
        <v>72</v>
      </c>
      <c r="K360" s="30">
        <f t="shared" si="60"/>
        <v>0.33</v>
      </c>
      <c r="L360" s="30" t="s">
        <v>103</v>
      </c>
      <c r="M360" s="15">
        <f t="shared" si="61"/>
        <v>330</v>
      </c>
      <c r="N360" s="13" t="s">
        <v>71</v>
      </c>
    </row>
    <row r="361" spans="1:14">
      <c r="A361" s="224">
        <v>30</v>
      </c>
      <c r="B361" s="5"/>
      <c r="C361" s="5" t="s">
        <v>126</v>
      </c>
      <c r="D361" s="5"/>
      <c r="E361" s="5" t="s">
        <v>43</v>
      </c>
      <c r="F361" s="12" t="s">
        <v>271</v>
      </c>
      <c r="G361" s="12">
        <v>1</v>
      </c>
      <c r="H361" s="13" t="s">
        <v>74</v>
      </c>
      <c r="I361" s="12">
        <f t="shared" ref="I361" si="65">G361*4</f>
        <v>4</v>
      </c>
      <c r="J361" s="13" t="s">
        <v>72</v>
      </c>
      <c r="K361" s="30">
        <f t="shared" si="60"/>
        <v>1.32</v>
      </c>
      <c r="L361" s="30" t="s">
        <v>103</v>
      </c>
      <c r="M361" s="15">
        <f t="shared" si="61"/>
        <v>1320</v>
      </c>
      <c r="N361" s="13" t="s">
        <v>71</v>
      </c>
    </row>
    <row r="362" spans="1:14">
      <c r="A362" s="224">
        <v>31</v>
      </c>
      <c r="B362" s="5"/>
      <c r="C362" s="5" t="s">
        <v>893</v>
      </c>
      <c r="D362" s="5"/>
      <c r="E362" s="5" t="s">
        <v>12</v>
      </c>
      <c r="F362" s="12" t="s">
        <v>220</v>
      </c>
      <c r="G362" s="12">
        <v>1</v>
      </c>
      <c r="H362" s="13" t="s">
        <v>74</v>
      </c>
      <c r="I362" s="12">
        <f>G362*1</f>
        <v>1</v>
      </c>
      <c r="J362" s="13" t="s">
        <v>72</v>
      </c>
      <c r="K362" s="30">
        <f t="shared" si="60"/>
        <v>0.33</v>
      </c>
      <c r="L362" s="30" t="s">
        <v>103</v>
      </c>
      <c r="M362" s="15">
        <f t="shared" si="61"/>
        <v>330</v>
      </c>
      <c r="N362" s="13" t="s">
        <v>71</v>
      </c>
    </row>
    <row r="363" spans="1:14">
      <c r="A363" s="224">
        <v>32</v>
      </c>
      <c r="B363" s="5"/>
      <c r="C363" s="5" t="s">
        <v>1039</v>
      </c>
      <c r="D363" s="5"/>
      <c r="E363" s="5" t="s">
        <v>43</v>
      </c>
      <c r="F363" s="12" t="s">
        <v>2793</v>
      </c>
      <c r="G363" s="12">
        <v>1</v>
      </c>
      <c r="H363" s="13" t="s">
        <v>74</v>
      </c>
      <c r="I363" s="12">
        <f>G363*1</f>
        <v>1</v>
      </c>
      <c r="J363" s="13" t="s">
        <v>72</v>
      </c>
      <c r="K363" s="30">
        <f t="shared" si="60"/>
        <v>0.33</v>
      </c>
      <c r="L363" s="30" t="s">
        <v>103</v>
      </c>
      <c r="M363" s="15">
        <f t="shared" si="61"/>
        <v>330</v>
      </c>
      <c r="N363" s="13" t="s">
        <v>71</v>
      </c>
    </row>
    <row r="364" spans="1:14">
      <c r="A364" s="224">
        <v>33</v>
      </c>
      <c r="B364" s="5"/>
      <c r="C364" s="5" t="s">
        <v>1240</v>
      </c>
      <c r="D364" s="5"/>
      <c r="E364" s="5" t="s">
        <v>12</v>
      </c>
      <c r="F364" s="12" t="s">
        <v>217</v>
      </c>
      <c r="G364" s="12">
        <v>4</v>
      </c>
      <c r="H364" s="13" t="s">
        <v>74</v>
      </c>
      <c r="I364" s="12">
        <f>G364*1.5</f>
        <v>6</v>
      </c>
      <c r="J364" s="13" t="s">
        <v>72</v>
      </c>
      <c r="K364" s="30">
        <f t="shared" si="60"/>
        <v>1.98</v>
      </c>
      <c r="L364" s="30" t="s">
        <v>103</v>
      </c>
      <c r="M364" s="15">
        <f t="shared" si="61"/>
        <v>1980</v>
      </c>
      <c r="N364" s="13" t="s">
        <v>71</v>
      </c>
    </row>
    <row r="365" spans="1:14">
      <c r="A365" s="224">
        <v>34</v>
      </c>
      <c r="B365" s="5"/>
      <c r="C365" s="5" t="s">
        <v>1929</v>
      </c>
      <c r="D365" s="5"/>
      <c r="E365" s="5" t="s">
        <v>12</v>
      </c>
      <c r="F365" s="12" t="s">
        <v>1930</v>
      </c>
      <c r="G365" s="12">
        <v>1</v>
      </c>
      <c r="H365" s="13" t="s">
        <v>74</v>
      </c>
      <c r="I365" s="12">
        <f>G365*1</f>
        <v>1</v>
      </c>
      <c r="J365" s="13" t="s">
        <v>72</v>
      </c>
      <c r="K365" s="30">
        <f t="shared" si="60"/>
        <v>0.33</v>
      </c>
      <c r="L365" s="30" t="s">
        <v>103</v>
      </c>
      <c r="M365" s="15">
        <f t="shared" si="61"/>
        <v>330</v>
      </c>
      <c r="N365" s="13" t="s">
        <v>71</v>
      </c>
    </row>
    <row r="366" spans="1:14">
      <c r="A366" s="224">
        <v>35</v>
      </c>
      <c r="B366" s="5"/>
      <c r="C366" s="5" t="s">
        <v>112</v>
      </c>
      <c r="D366" s="5"/>
      <c r="E366" s="5" t="s">
        <v>12</v>
      </c>
      <c r="F366" s="5" t="s">
        <v>2794</v>
      </c>
      <c r="G366" s="30">
        <v>7</v>
      </c>
      <c r="H366" s="13" t="s">
        <v>74</v>
      </c>
      <c r="I366" s="12">
        <f>G366*1</f>
        <v>7</v>
      </c>
      <c r="J366" s="13" t="s">
        <v>72</v>
      </c>
      <c r="K366" s="30">
        <f t="shared" si="60"/>
        <v>2.31</v>
      </c>
      <c r="L366" s="30" t="s">
        <v>103</v>
      </c>
      <c r="M366" s="15">
        <f t="shared" si="61"/>
        <v>2310</v>
      </c>
      <c r="N366" s="13" t="s">
        <v>71</v>
      </c>
    </row>
    <row r="367" spans="1:14">
      <c r="A367" s="224">
        <v>36</v>
      </c>
      <c r="B367" s="5"/>
      <c r="C367" s="5" t="s">
        <v>2795</v>
      </c>
      <c r="D367" s="5"/>
      <c r="E367" s="5" t="s">
        <v>12</v>
      </c>
      <c r="F367" s="5" t="s">
        <v>1083</v>
      </c>
      <c r="G367" s="30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60"/>
        <v>0.33</v>
      </c>
      <c r="L367" s="30" t="s">
        <v>103</v>
      </c>
      <c r="M367" s="15">
        <f t="shared" si="61"/>
        <v>330</v>
      </c>
      <c r="N367" s="13" t="s">
        <v>71</v>
      </c>
    </row>
    <row r="368" spans="1:14">
      <c r="A368" s="224">
        <v>37</v>
      </c>
      <c r="B368" s="5"/>
      <c r="C368" s="5" t="s">
        <v>49</v>
      </c>
      <c r="D368" s="5" t="s">
        <v>48</v>
      </c>
      <c r="E368" s="5" t="s">
        <v>1369</v>
      </c>
      <c r="F368" s="5" t="s">
        <v>1370</v>
      </c>
      <c r="G368" s="12">
        <v>0</v>
      </c>
      <c r="H368" s="13" t="s">
        <v>74</v>
      </c>
      <c r="I368" s="12">
        <v>4</v>
      </c>
      <c r="J368" s="13" t="s">
        <v>72</v>
      </c>
      <c r="K368" s="12">
        <f t="shared" si="60"/>
        <v>1.32</v>
      </c>
      <c r="L368" s="13" t="s">
        <v>103</v>
      </c>
      <c r="M368" s="12">
        <f t="shared" si="61"/>
        <v>1320</v>
      </c>
      <c r="N368" s="13" t="s">
        <v>71</v>
      </c>
    </row>
    <row r="369" spans="1:14">
      <c r="A369" s="250">
        <v>38</v>
      </c>
      <c r="B369" s="160"/>
      <c r="C369" s="102" t="s">
        <v>1371</v>
      </c>
      <c r="D369" s="102" t="s">
        <v>25</v>
      </c>
      <c r="E369" s="102" t="s">
        <v>1372</v>
      </c>
      <c r="F369" s="160" t="s">
        <v>1375</v>
      </c>
      <c r="G369" s="140">
        <v>1</v>
      </c>
      <c r="H369" s="141" t="s">
        <v>74</v>
      </c>
      <c r="I369" s="140">
        <v>7</v>
      </c>
      <c r="J369" s="141" t="s">
        <v>72</v>
      </c>
      <c r="K369" s="142" t="s">
        <v>1373</v>
      </c>
      <c r="L369" s="141" t="s">
        <v>103</v>
      </c>
      <c r="M369" s="142" t="s">
        <v>1374</v>
      </c>
      <c r="N369" s="141" t="s">
        <v>71</v>
      </c>
    </row>
    <row r="370" spans="1:14">
      <c r="A370" s="281" t="s">
        <v>54</v>
      </c>
      <c r="B370" s="282"/>
      <c r="C370" s="282"/>
      <c r="D370" s="282"/>
      <c r="E370" s="283"/>
      <c r="F370" s="222"/>
      <c r="G370" s="12">
        <f>SUM(G332:G369)</f>
        <v>67</v>
      </c>
      <c r="H370" s="13" t="s">
        <v>74</v>
      </c>
      <c r="I370" s="12">
        <f>SUM(I332:I368)</f>
        <v>245</v>
      </c>
      <c r="J370" s="13" t="s">
        <v>72</v>
      </c>
      <c r="K370" s="30">
        <f>I370*0.33</f>
        <v>80.850000000000009</v>
      </c>
      <c r="L370" s="30" t="s">
        <v>103</v>
      </c>
      <c r="M370" s="34">
        <f>SUM(M332:M368)</f>
        <v>80850</v>
      </c>
      <c r="N370" s="13" t="s">
        <v>71</v>
      </c>
    </row>
    <row r="371" spans="1:14">
      <c r="A371" s="286" t="s">
        <v>1932</v>
      </c>
      <c r="B371" s="286" t="s">
        <v>0</v>
      </c>
      <c r="C371" s="286" t="s">
        <v>2</v>
      </c>
      <c r="D371" s="286" t="s">
        <v>4</v>
      </c>
      <c r="E371" s="286" t="s">
        <v>1</v>
      </c>
      <c r="F371" s="286" t="s">
        <v>280</v>
      </c>
      <c r="G371" s="288" t="s">
        <v>5</v>
      </c>
      <c r="H371" s="289"/>
      <c r="I371" s="288" t="s">
        <v>6</v>
      </c>
      <c r="J371" s="289"/>
      <c r="K371" s="288" t="s">
        <v>101</v>
      </c>
      <c r="L371" s="289"/>
      <c r="M371" s="288" t="s">
        <v>102</v>
      </c>
      <c r="N371" s="289"/>
    </row>
    <row r="372" spans="1:14">
      <c r="A372" s="287"/>
      <c r="B372" s="287"/>
      <c r="C372" s="287"/>
      <c r="D372" s="287"/>
      <c r="E372" s="287"/>
      <c r="F372" s="287"/>
      <c r="G372" s="290"/>
      <c r="H372" s="291"/>
      <c r="I372" s="290"/>
      <c r="J372" s="291"/>
      <c r="K372" s="290"/>
      <c r="L372" s="291"/>
      <c r="M372" s="290"/>
      <c r="N372" s="291"/>
    </row>
    <row r="373" spans="1:14">
      <c r="A373" s="163">
        <v>1</v>
      </c>
      <c r="B373" s="16" t="s">
        <v>65</v>
      </c>
      <c r="C373" s="5" t="s">
        <v>3</v>
      </c>
      <c r="D373" s="5" t="s">
        <v>7</v>
      </c>
      <c r="E373" s="5" t="s">
        <v>8</v>
      </c>
      <c r="F373" s="177" t="s">
        <v>75</v>
      </c>
      <c r="G373" s="12">
        <v>0</v>
      </c>
      <c r="H373" s="13" t="s">
        <v>74</v>
      </c>
      <c r="I373" s="12">
        <f t="shared" ref="I373:I375" si="66">G373*6</f>
        <v>0</v>
      </c>
      <c r="J373" s="13" t="s">
        <v>72</v>
      </c>
      <c r="K373" s="30">
        <f t="shared" ref="K373:K409" si="67">I373*0.33</f>
        <v>0</v>
      </c>
      <c r="L373" s="30" t="s">
        <v>103</v>
      </c>
      <c r="M373" s="15">
        <f t="shared" ref="M373:M409" si="68">K373*1000</f>
        <v>0</v>
      </c>
      <c r="N373" s="13" t="s">
        <v>71</v>
      </c>
    </row>
    <row r="374" spans="1:14">
      <c r="A374" s="163">
        <v>2</v>
      </c>
      <c r="B374" s="162" t="s">
        <v>2693</v>
      </c>
      <c r="C374" s="5" t="s">
        <v>56</v>
      </c>
      <c r="D374" s="5" t="s">
        <v>93</v>
      </c>
      <c r="E374" s="5" t="s">
        <v>8</v>
      </c>
      <c r="F374" s="93" t="s">
        <v>2796</v>
      </c>
      <c r="G374" s="12">
        <v>4</v>
      </c>
      <c r="H374" s="13" t="s">
        <v>74</v>
      </c>
      <c r="I374" s="12">
        <f t="shared" si="66"/>
        <v>24</v>
      </c>
      <c r="J374" s="13" t="s">
        <v>72</v>
      </c>
      <c r="K374" s="30">
        <f t="shared" si="67"/>
        <v>7.92</v>
      </c>
      <c r="L374" s="30" t="s">
        <v>103</v>
      </c>
      <c r="M374" s="15">
        <f t="shared" si="68"/>
        <v>7920</v>
      </c>
      <c r="N374" s="13" t="s">
        <v>71</v>
      </c>
    </row>
    <row r="375" spans="1:14">
      <c r="A375" s="163">
        <v>3</v>
      </c>
      <c r="B375" s="5"/>
      <c r="C375" s="5" t="s">
        <v>15</v>
      </c>
      <c r="D375" s="5" t="s">
        <v>647</v>
      </c>
      <c r="E375" s="5" t="s">
        <v>8</v>
      </c>
      <c r="F375" s="12" t="s">
        <v>2573</v>
      </c>
      <c r="G375" s="12">
        <v>2</v>
      </c>
      <c r="H375" s="13" t="s">
        <v>74</v>
      </c>
      <c r="I375" s="12">
        <f t="shared" si="66"/>
        <v>12</v>
      </c>
      <c r="J375" s="13" t="s">
        <v>72</v>
      </c>
      <c r="K375" s="30">
        <f t="shared" si="67"/>
        <v>3.96</v>
      </c>
      <c r="L375" s="30" t="s">
        <v>103</v>
      </c>
      <c r="M375" s="15">
        <f t="shared" si="68"/>
        <v>3960</v>
      </c>
      <c r="N375" s="13" t="s">
        <v>71</v>
      </c>
    </row>
    <row r="376" spans="1:14">
      <c r="A376" s="163">
        <v>4</v>
      </c>
      <c r="B376" s="5"/>
      <c r="C376" s="5" t="s">
        <v>17</v>
      </c>
      <c r="D376" s="5" t="s">
        <v>16</v>
      </c>
      <c r="E376" s="5" t="s">
        <v>8</v>
      </c>
      <c r="F376" s="12" t="s">
        <v>2574</v>
      </c>
      <c r="G376" s="12">
        <v>4</v>
      </c>
      <c r="H376" s="13" t="s">
        <v>74</v>
      </c>
      <c r="I376" s="12">
        <f>G376*F3729</f>
        <v>0</v>
      </c>
      <c r="J376" s="13" t="s">
        <v>72</v>
      </c>
      <c r="K376" s="30">
        <f t="shared" si="67"/>
        <v>0</v>
      </c>
      <c r="L376" s="30" t="s">
        <v>103</v>
      </c>
      <c r="M376" s="15">
        <f t="shared" si="68"/>
        <v>0</v>
      </c>
      <c r="N376" s="13" t="s">
        <v>71</v>
      </c>
    </row>
    <row r="377" spans="1:14">
      <c r="A377" s="163">
        <v>5</v>
      </c>
      <c r="B377" s="5"/>
      <c r="C377" s="5" t="s">
        <v>251</v>
      </c>
      <c r="D377" s="5" t="s">
        <v>18</v>
      </c>
      <c r="E377" s="5" t="s">
        <v>8</v>
      </c>
      <c r="F377" s="12" t="s">
        <v>2328</v>
      </c>
      <c r="G377" s="12">
        <v>4</v>
      </c>
      <c r="H377" s="13" t="s">
        <v>74</v>
      </c>
      <c r="I377" s="12">
        <f t="shared" ref="I377:I381" si="69">G377*6</f>
        <v>24</v>
      </c>
      <c r="J377" s="13" t="s">
        <v>72</v>
      </c>
      <c r="K377" s="30">
        <f t="shared" si="67"/>
        <v>7.92</v>
      </c>
      <c r="L377" s="30" t="s">
        <v>103</v>
      </c>
      <c r="M377" s="15">
        <f t="shared" si="68"/>
        <v>7920</v>
      </c>
      <c r="N377" s="13" t="s">
        <v>71</v>
      </c>
    </row>
    <row r="378" spans="1:14">
      <c r="A378" s="163">
        <v>6</v>
      </c>
      <c r="B378" s="5"/>
      <c r="C378" s="9" t="s">
        <v>52</v>
      </c>
      <c r="D378" s="9" t="s">
        <v>51</v>
      </c>
      <c r="E378" s="9" t="s">
        <v>8</v>
      </c>
      <c r="F378" s="72" t="s">
        <v>2329</v>
      </c>
      <c r="G378" s="12">
        <v>3</v>
      </c>
      <c r="H378" s="13" t="s">
        <v>74</v>
      </c>
      <c r="I378" s="12">
        <f t="shared" si="69"/>
        <v>18</v>
      </c>
      <c r="J378" s="13" t="s">
        <v>72</v>
      </c>
      <c r="K378" s="30">
        <f t="shared" si="67"/>
        <v>5.94</v>
      </c>
      <c r="L378" s="30" t="s">
        <v>103</v>
      </c>
      <c r="M378" s="15">
        <f t="shared" si="68"/>
        <v>5940</v>
      </c>
      <c r="N378" s="13" t="s">
        <v>71</v>
      </c>
    </row>
    <row r="379" spans="1:14">
      <c r="A379" s="163">
        <v>7</v>
      </c>
      <c r="B379" s="5"/>
      <c r="C379" s="5" t="s">
        <v>10</v>
      </c>
      <c r="D379" s="5" t="s">
        <v>93</v>
      </c>
      <c r="E379" s="5" t="s">
        <v>8</v>
      </c>
      <c r="F379" s="12" t="s">
        <v>2578</v>
      </c>
      <c r="G379" s="12">
        <v>5</v>
      </c>
      <c r="H379" s="13" t="s">
        <v>74</v>
      </c>
      <c r="I379" s="12">
        <f t="shared" si="69"/>
        <v>30</v>
      </c>
      <c r="J379" s="13" t="s">
        <v>72</v>
      </c>
      <c r="K379" s="30">
        <f t="shared" si="67"/>
        <v>9.9</v>
      </c>
      <c r="L379" s="30" t="s">
        <v>103</v>
      </c>
      <c r="M379" s="15">
        <f t="shared" si="68"/>
        <v>9900</v>
      </c>
      <c r="N379" s="13" t="s">
        <v>71</v>
      </c>
    </row>
    <row r="380" spans="1:14">
      <c r="A380" s="224">
        <v>8</v>
      </c>
      <c r="B380" s="5"/>
      <c r="C380" s="102" t="s">
        <v>26</v>
      </c>
      <c r="D380" s="102" t="s">
        <v>89</v>
      </c>
      <c r="E380" s="102" t="s">
        <v>8</v>
      </c>
      <c r="F380" s="119" t="s">
        <v>2797</v>
      </c>
      <c r="G380" s="133">
        <v>4</v>
      </c>
      <c r="H380" s="134" t="s">
        <v>74</v>
      </c>
      <c r="I380" s="133">
        <f t="shared" si="69"/>
        <v>24</v>
      </c>
      <c r="J380" s="134" t="s">
        <v>72</v>
      </c>
      <c r="K380" s="30">
        <f t="shared" si="67"/>
        <v>7.92</v>
      </c>
      <c r="L380" s="135" t="s">
        <v>103</v>
      </c>
      <c r="M380" s="136">
        <f t="shared" si="68"/>
        <v>7920</v>
      </c>
      <c r="N380" s="134" t="s">
        <v>71</v>
      </c>
    </row>
    <row r="381" spans="1:14">
      <c r="A381" s="224">
        <v>9</v>
      </c>
      <c r="B381" s="5"/>
      <c r="C381" s="5" t="s">
        <v>94</v>
      </c>
      <c r="D381" s="5" t="s">
        <v>95</v>
      </c>
      <c r="E381" s="5" t="s">
        <v>8</v>
      </c>
      <c r="F381" s="181" t="s">
        <v>2798</v>
      </c>
      <c r="G381" s="12">
        <v>1</v>
      </c>
      <c r="H381" s="13" t="s">
        <v>74</v>
      </c>
      <c r="I381" s="12">
        <f t="shared" si="69"/>
        <v>6</v>
      </c>
      <c r="J381" s="13" t="s">
        <v>72</v>
      </c>
      <c r="K381" s="30">
        <f t="shared" si="67"/>
        <v>1.98</v>
      </c>
      <c r="L381" s="30" t="s">
        <v>103</v>
      </c>
      <c r="M381" s="15">
        <f t="shared" si="68"/>
        <v>1980</v>
      </c>
      <c r="N381" s="13" t="s">
        <v>71</v>
      </c>
    </row>
    <row r="382" spans="1:14">
      <c r="A382" s="224">
        <v>10</v>
      </c>
      <c r="B382" s="5"/>
      <c r="C382" s="5" t="s">
        <v>190</v>
      </c>
      <c r="D382" s="5" t="s">
        <v>20</v>
      </c>
      <c r="E382" s="5" t="s">
        <v>173</v>
      </c>
      <c r="F382" s="181" t="s">
        <v>2799</v>
      </c>
      <c r="G382" s="12">
        <v>1</v>
      </c>
      <c r="H382" s="13" t="s">
        <v>74</v>
      </c>
      <c r="I382" s="12">
        <f>G382*7</f>
        <v>7</v>
      </c>
      <c r="J382" s="13" t="s">
        <v>72</v>
      </c>
      <c r="K382" s="30">
        <f t="shared" si="67"/>
        <v>2.31</v>
      </c>
      <c r="L382" s="30" t="s">
        <v>103</v>
      </c>
      <c r="M382" s="15">
        <f t="shared" si="68"/>
        <v>2310</v>
      </c>
      <c r="N382" s="13" t="s">
        <v>71</v>
      </c>
    </row>
    <row r="383" spans="1:14">
      <c r="A383" s="224">
        <v>11</v>
      </c>
      <c r="B383" s="5"/>
      <c r="C383" s="5" t="s">
        <v>34</v>
      </c>
      <c r="D383" s="5" t="s">
        <v>134</v>
      </c>
      <c r="E383" s="5" t="s">
        <v>173</v>
      </c>
      <c r="F383" s="12" t="s">
        <v>2800</v>
      </c>
      <c r="G383" s="12">
        <v>1</v>
      </c>
      <c r="H383" s="13" t="s">
        <v>74</v>
      </c>
      <c r="I383" s="12">
        <f>G383*7</f>
        <v>7</v>
      </c>
      <c r="J383" s="13" t="s">
        <v>72</v>
      </c>
      <c r="K383" s="30">
        <f t="shared" si="67"/>
        <v>2.31</v>
      </c>
      <c r="L383" s="30" t="s">
        <v>103</v>
      </c>
      <c r="M383" s="15">
        <f t="shared" si="68"/>
        <v>2310</v>
      </c>
      <c r="N383" s="13" t="s">
        <v>71</v>
      </c>
    </row>
    <row r="384" spans="1:14">
      <c r="A384" s="224">
        <v>12</v>
      </c>
      <c r="B384" s="5"/>
      <c r="C384" s="5" t="s">
        <v>23</v>
      </c>
      <c r="D384" s="5" t="s">
        <v>136</v>
      </c>
      <c r="E384" s="5" t="s">
        <v>12</v>
      </c>
      <c r="F384" s="5" t="s">
        <v>2801</v>
      </c>
      <c r="G384" s="12">
        <v>2</v>
      </c>
      <c r="H384" s="13" t="s">
        <v>74</v>
      </c>
      <c r="I384" s="12">
        <f t="shared" ref="I384:I393" si="70">G384*1</f>
        <v>2</v>
      </c>
      <c r="J384" s="13" t="s">
        <v>72</v>
      </c>
      <c r="K384" s="30">
        <f t="shared" si="67"/>
        <v>0.66</v>
      </c>
      <c r="L384" s="30" t="s">
        <v>103</v>
      </c>
      <c r="M384" s="15">
        <f t="shared" si="68"/>
        <v>660</v>
      </c>
      <c r="N384" s="13" t="s">
        <v>71</v>
      </c>
    </row>
    <row r="385" spans="1:14">
      <c r="A385" s="224">
        <v>13</v>
      </c>
      <c r="B385" s="5"/>
      <c r="C385" s="5" t="s">
        <v>90</v>
      </c>
      <c r="D385" s="5" t="s">
        <v>91</v>
      </c>
      <c r="E385" s="5" t="s">
        <v>12</v>
      </c>
      <c r="F385" s="12" t="s">
        <v>1342</v>
      </c>
      <c r="G385" s="12">
        <v>0</v>
      </c>
      <c r="H385" s="13" t="s">
        <v>74</v>
      </c>
      <c r="I385" s="12">
        <f t="shared" si="70"/>
        <v>0</v>
      </c>
      <c r="J385" s="13" t="s">
        <v>72</v>
      </c>
      <c r="K385" s="30">
        <f t="shared" si="67"/>
        <v>0</v>
      </c>
      <c r="L385" s="30" t="s">
        <v>103</v>
      </c>
      <c r="M385" s="15">
        <f t="shared" si="68"/>
        <v>0</v>
      </c>
      <c r="N385" s="13" t="s">
        <v>71</v>
      </c>
    </row>
    <row r="386" spans="1:14">
      <c r="A386" s="224">
        <v>14</v>
      </c>
      <c r="B386" s="5"/>
      <c r="C386" s="5" t="s">
        <v>81</v>
      </c>
      <c r="D386" s="5" t="s">
        <v>82</v>
      </c>
      <c r="E386" s="5" t="s">
        <v>12</v>
      </c>
      <c r="F386" s="113" t="s">
        <v>2580</v>
      </c>
      <c r="G386" s="12">
        <v>1</v>
      </c>
      <c r="H386" s="13" t="s">
        <v>74</v>
      </c>
      <c r="I386" s="12">
        <f t="shared" si="70"/>
        <v>1</v>
      </c>
      <c r="J386" s="13" t="s">
        <v>72</v>
      </c>
      <c r="K386" s="30">
        <f t="shared" si="67"/>
        <v>0.33</v>
      </c>
      <c r="L386" s="30" t="s">
        <v>103</v>
      </c>
      <c r="M386" s="15">
        <f t="shared" si="68"/>
        <v>330</v>
      </c>
      <c r="N386" s="13" t="s">
        <v>71</v>
      </c>
    </row>
    <row r="387" spans="1:14">
      <c r="A387" s="224">
        <v>15</v>
      </c>
      <c r="B387" s="5"/>
      <c r="C387" s="5" t="s">
        <v>11</v>
      </c>
      <c r="D387" s="5" t="s">
        <v>13</v>
      </c>
      <c r="E387" s="5" t="s">
        <v>12</v>
      </c>
      <c r="F387" s="181" t="s">
        <v>2802</v>
      </c>
      <c r="G387" s="12">
        <v>1</v>
      </c>
      <c r="H387" s="13" t="s">
        <v>74</v>
      </c>
      <c r="I387" s="12">
        <f t="shared" si="70"/>
        <v>1</v>
      </c>
      <c r="J387" s="13" t="s">
        <v>72</v>
      </c>
      <c r="K387" s="30">
        <f t="shared" si="67"/>
        <v>0.33</v>
      </c>
      <c r="L387" s="30" t="s">
        <v>103</v>
      </c>
      <c r="M387" s="15">
        <f t="shared" si="68"/>
        <v>330</v>
      </c>
      <c r="N387" s="13" t="s">
        <v>71</v>
      </c>
    </row>
    <row r="388" spans="1:14">
      <c r="A388" s="224">
        <v>16</v>
      </c>
      <c r="B388" s="5"/>
      <c r="C388" s="5" t="s">
        <v>28</v>
      </c>
      <c r="D388" s="5" t="s">
        <v>27</v>
      </c>
      <c r="E388" s="5" t="s">
        <v>12</v>
      </c>
      <c r="F388" s="12" t="s">
        <v>1913</v>
      </c>
      <c r="G388" s="12">
        <v>1</v>
      </c>
      <c r="H388" s="13" t="s">
        <v>74</v>
      </c>
      <c r="I388" s="12">
        <f t="shared" si="70"/>
        <v>1</v>
      </c>
      <c r="J388" s="13" t="s">
        <v>72</v>
      </c>
      <c r="K388" s="30">
        <f t="shared" si="67"/>
        <v>0.33</v>
      </c>
      <c r="L388" s="30" t="s">
        <v>103</v>
      </c>
      <c r="M388" s="15">
        <f t="shared" si="68"/>
        <v>330</v>
      </c>
      <c r="N388" s="13" t="s">
        <v>71</v>
      </c>
    </row>
    <row r="389" spans="1:14">
      <c r="A389" s="224">
        <v>17</v>
      </c>
      <c r="B389" s="5"/>
      <c r="C389" s="102" t="s">
        <v>30</v>
      </c>
      <c r="D389" s="102" t="s">
        <v>29</v>
      </c>
      <c r="E389" s="102" t="s">
        <v>12</v>
      </c>
      <c r="F389" s="133" t="s">
        <v>2803</v>
      </c>
      <c r="G389" s="133">
        <v>2</v>
      </c>
      <c r="H389" s="134" t="s">
        <v>74</v>
      </c>
      <c r="I389" s="133">
        <f t="shared" si="70"/>
        <v>2</v>
      </c>
      <c r="J389" s="134" t="s">
        <v>72</v>
      </c>
      <c r="K389" s="135">
        <f t="shared" si="67"/>
        <v>0.66</v>
      </c>
      <c r="L389" s="135" t="s">
        <v>103</v>
      </c>
      <c r="M389" s="136">
        <f t="shared" si="68"/>
        <v>660</v>
      </c>
      <c r="N389" s="134" t="s">
        <v>71</v>
      </c>
    </row>
    <row r="390" spans="1:14">
      <c r="A390" s="224">
        <v>18</v>
      </c>
      <c r="B390" s="5"/>
      <c r="C390" s="5" t="s">
        <v>32</v>
      </c>
      <c r="D390" s="5" t="s">
        <v>33</v>
      </c>
      <c r="E390" s="5" t="s">
        <v>12</v>
      </c>
      <c r="F390" s="12" t="s">
        <v>2334</v>
      </c>
      <c r="G390" s="12">
        <v>1</v>
      </c>
      <c r="H390" s="13" t="s">
        <v>74</v>
      </c>
      <c r="I390" s="12">
        <f t="shared" si="70"/>
        <v>1</v>
      </c>
      <c r="J390" s="13" t="s">
        <v>72</v>
      </c>
      <c r="K390" s="30">
        <f t="shared" si="67"/>
        <v>0.33</v>
      </c>
      <c r="L390" s="30" t="s">
        <v>103</v>
      </c>
      <c r="M390" s="15">
        <f t="shared" si="68"/>
        <v>330</v>
      </c>
      <c r="N390" s="13" t="s">
        <v>71</v>
      </c>
    </row>
    <row r="391" spans="1:14">
      <c r="A391" s="224">
        <v>19</v>
      </c>
      <c r="B391" s="5"/>
      <c r="C391" s="5" t="s">
        <v>38</v>
      </c>
      <c r="D391" s="5" t="s">
        <v>37</v>
      </c>
      <c r="E391" s="5" t="s">
        <v>12</v>
      </c>
      <c r="F391" s="12" t="s">
        <v>2804</v>
      </c>
      <c r="G391" s="12">
        <v>1</v>
      </c>
      <c r="H391" s="13" t="s">
        <v>74</v>
      </c>
      <c r="I391" s="12">
        <f t="shared" si="70"/>
        <v>1</v>
      </c>
      <c r="J391" s="13" t="s">
        <v>72</v>
      </c>
      <c r="K391" s="30">
        <f t="shared" si="67"/>
        <v>0.33</v>
      </c>
      <c r="L391" s="30" t="s">
        <v>103</v>
      </c>
      <c r="M391" s="15">
        <f t="shared" si="68"/>
        <v>330</v>
      </c>
      <c r="N391" s="13" t="s">
        <v>71</v>
      </c>
    </row>
    <row r="392" spans="1:14">
      <c r="A392" s="224">
        <v>20</v>
      </c>
      <c r="B392" s="5"/>
      <c r="C392" s="5" t="s">
        <v>40</v>
      </c>
      <c r="D392" s="5" t="s">
        <v>39</v>
      </c>
      <c r="E392" s="5" t="s">
        <v>12</v>
      </c>
      <c r="F392" s="12" t="s">
        <v>2336</v>
      </c>
      <c r="G392" s="12">
        <v>1</v>
      </c>
      <c r="H392" s="13" t="s">
        <v>74</v>
      </c>
      <c r="I392" s="12">
        <f t="shared" si="70"/>
        <v>1</v>
      </c>
      <c r="J392" s="13" t="s">
        <v>72</v>
      </c>
      <c r="K392" s="30">
        <f t="shared" si="67"/>
        <v>0.33</v>
      </c>
      <c r="L392" s="30" t="s">
        <v>103</v>
      </c>
      <c r="M392" s="15">
        <f t="shared" si="68"/>
        <v>330</v>
      </c>
      <c r="N392" s="13" t="s">
        <v>71</v>
      </c>
    </row>
    <row r="393" spans="1:14">
      <c r="A393" s="224">
        <v>21</v>
      </c>
      <c r="B393" s="5"/>
      <c r="C393" s="5" t="s">
        <v>52</v>
      </c>
      <c r="D393" s="5" t="s">
        <v>79</v>
      </c>
      <c r="E393" s="5" t="s">
        <v>12</v>
      </c>
      <c r="F393" s="12" t="s">
        <v>1383</v>
      </c>
      <c r="G393" s="12">
        <v>2</v>
      </c>
      <c r="H393" s="13" t="s">
        <v>74</v>
      </c>
      <c r="I393" s="12">
        <f t="shared" si="70"/>
        <v>2</v>
      </c>
      <c r="J393" s="13" t="s">
        <v>72</v>
      </c>
      <c r="K393" s="30">
        <f t="shared" si="67"/>
        <v>0.66</v>
      </c>
      <c r="L393" s="30" t="s">
        <v>103</v>
      </c>
      <c r="M393" s="15">
        <f t="shared" si="68"/>
        <v>660</v>
      </c>
      <c r="N393" s="13" t="s">
        <v>71</v>
      </c>
    </row>
    <row r="394" spans="1:14">
      <c r="A394" s="224">
        <v>22</v>
      </c>
      <c r="B394" s="5"/>
      <c r="C394" s="102" t="s">
        <v>45</v>
      </c>
      <c r="D394" s="102" t="s">
        <v>44</v>
      </c>
      <c r="E394" s="102" t="s">
        <v>43</v>
      </c>
      <c r="F394" s="103" t="s">
        <v>2805</v>
      </c>
      <c r="G394" s="133">
        <v>2</v>
      </c>
      <c r="H394" s="134" t="s">
        <v>74</v>
      </c>
      <c r="I394" s="133">
        <f>G394*1.5</f>
        <v>3</v>
      </c>
      <c r="J394" s="134" t="s">
        <v>72</v>
      </c>
      <c r="K394" s="135">
        <f t="shared" si="67"/>
        <v>0.99</v>
      </c>
      <c r="L394" s="135" t="s">
        <v>103</v>
      </c>
      <c r="M394" s="136">
        <f t="shared" si="68"/>
        <v>990</v>
      </c>
      <c r="N394" s="134" t="s">
        <v>71</v>
      </c>
    </row>
    <row r="395" spans="1:14">
      <c r="A395" s="224">
        <v>23</v>
      </c>
      <c r="B395" s="5"/>
      <c r="C395" s="5" t="s">
        <v>1390</v>
      </c>
      <c r="D395" s="5" t="s">
        <v>46</v>
      </c>
      <c r="E395" s="5" t="s">
        <v>43</v>
      </c>
      <c r="F395" s="181" t="s">
        <v>2806</v>
      </c>
      <c r="G395" s="12">
        <v>1</v>
      </c>
      <c r="H395" s="13" t="s">
        <v>74</v>
      </c>
      <c r="I395" s="12">
        <f>G395*1.5</f>
        <v>1.5</v>
      </c>
      <c r="J395" s="13" t="s">
        <v>72</v>
      </c>
      <c r="K395" s="30">
        <f t="shared" si="67"/>
        <v>0.495</v>
      </c>
      <c r="L395" s="30" t="s">
        <v>103</v>
      </c>
      <c r="M395" s="15">
        <f t="shared" si="68"/>
        <v>495</v>
      </c>
      <c r="N395" s="13" t="s">
        <v>71</v>
      </c>
    </row>
    <row r="396" spans="1:14">
      <c r="A396" s="224">
        <v>24</v>
      </c>
      <c r="B396" s="5"/>
      <c r="C396" s="5" t="s">
        <v>42</v>
      </c>
      <c r="D396" s="5" t="s">
        <v>41</v>
      </c>
      <c r="E396" s="5" t="s">
        <v>43</v>
      </c>
      <c r="F396" s="113" t="s">
        <v>75</v>
      </c>
      <c r="G396" s="12">
        <v>0</v>
      </c>
      <c r="H396" s="13" t="s">
        <v>74</v>
      </c>
      <c r="I396" s="12">
        <f>G396*1.5</f>
        <v>0</v>
      </c>
      <c r="J396" s="13" t="s">
        <v>72</v>
      </c>
      <c r="K396" s="30">
        <f t="shared" si="67"/>
        <v>0</v>
      </c>
      <c r="L396" s="30" t="s">
        <v>103</v>
      </c>
      <c r="M396" s="15">
        <f t="shared" si="68"/>
        <v>0</v>
      </c>
      <c r="N396" s="13" t="s">
        <v>71</v>
      </c>
    </row>
    <row r="397" spans="1:14">
      <c r="A397" s="224">
        <v>25</v>
      </c>
      <c r="B397" s="5"/>
      <c r="C397" s="5" t="s">
        <v>190</v>
      </c>
      <c r="D397" s="5"/>
      <c r="E397" s="5" t="s">
        <v>12</v>
      </c>
      <c r="F397" s="12" t="s">
        <v>2584</v>
      </c>
      <c r="G397" s="12">
        <v>1</v>
      </c>
      <c r="H397" s="13" t="s">
        <v>74</v>
      </c>
      <c r="I397" s="12">
        <f>G397*4</f>
        <v>4</v>
      </c>
      <c r="J397" s="13" t="s">
        <v>72</v>
      </c>
      <c r="K397" s="30">
        <f t="shared" si="67"/>
        <v>1.32</v>
      </c>
      <c r="L397" s="30" t="s">
        <v>103</v>
      </c>
      <c r="M397" s="15">
        <f t="shared" si="68"/>
        <v>1320</v>
      </c>
      <c r="N397" s="13" t="s">
        <v>71</v>
      </c>
    </row>
    <row r="398" spans="1:14">
      <c r="A398" s="224">
        <v>26</v>
      </c>
      <c r="B398" s="5"/>
      <c r="C398" s="5" t="s">
        <v>1931</v>
      </c>
      <c r="D398" s="5"/>
      <c r="E398" s="5" t="s">
        <v>12</v>
      </c>
      <c r="F398" s="12" t="s">
        <v>990</v>
      </c>
      <c r="G398" s="12">
        <v>1</v>
      </c>
      <c r="H398" s="13" t="s">
        <v>74</v>
      </c>
      <c r="I398" s="12">
        <f t="shared" ref="I398" si="71">G398*1.5</f>
        <v>1.5</v>
      </c>
      <c r="J398" s="13" t="s">
        <v>72</v>
      </c>
      <c r="K398" s="30">
        <f t="shared" si="67"/>
        <v>0.495</v>
      </c>
      <c r="L398" s="30" t="s">
        <v>103</v>
      </c>
      <c r="M398" s="15">
        <f t="shared" si="68"/>
        <v>495</v>
      </c>
      <c r="N398" s="13" t="s">
        <v>71</v>
      </c>
    </row>
    <row r="399" spans="1:14">
      <c r="A399" s="224">
        <v>27</v>
      </c>
      <c r="B399" s="5"/>
      <c r="C399" s="5" t="s">
        <v>1919</v>
      </c>
      <c r="D399" s="5"/>
      <c r="E399" s="5" t="s">
        <v>12</v>
      </c>
      <c r="F399" s="12" t="s">
        <v>505</v>
      </c>
      <c r="G399" s="12">
        <v>1</v>
      </c>
      <c r="H399" s="13" t="s">
        <v>74</v>
      </c>
      <c r="I399" s="12">
        <f>G399*1</f>
        <v>1</v>
      </c>
      <c r="J399" s="13" t="s">
        <v>72</v>
      </c>
      <c r="K399" s="30">
        <f t="shared" si="67"/>
        <v>0.33</v>
      </c>
      <c r="L399" s="30" t="s">
        <v>103</v>
      </c>
      <c r="M399" s="15">
        <f t="shared" si="68"/>
        <v>330</v>
      </c>
      <c r="N399" s="13" t="s">
        <v>71</v>
      </c>
    </row>
    <row r="400" spans="1:14">
      <c r="A400" s="224">
        <v>28</v>
      </c>
      <c r="B400" s="5"/>
      <c r="C400" s="5" t="s">
        <v>832</v>
      </c>
      <c r="D400" s="5"/>
      <c r="E400" s="5" t="s">
        <v>12</v>
      </c>
      <c r="F400" s="12" t="s">
        <v>1920</v>
      </c>
      <c r="G400" s="12">
        <v>0</v>
      </c>
      <c r="H400" s="13" t="s">
        <v>74</v>
      </c>
      <c r="I400" s="12">
        <f>G400*1</f>
        <v>0</v>
      </c>
      <c r="J400" s="13" t="s">
        <v>72</v>
      </c>
      <c r="K400" s="30">
        <f t="shared" si="67"/>
        <v>0</v>
      </c>
      <c r="L400" s="30" t="s">
        <v>103</v>
      </c>
      <c r="M400" s="15">
        <f t="shared" si="68"/>
        <v>0</v>
      </c>
      <c r="N400" s="13" t="s">
        <v>71</v>
      </c>
    </row>
    <row r="401" spans="1:14">
      <c r="A401" s="224">
        <v>29</v>
      </c>
      <c r="B401" s="5"/>
      <c r="C401" s="5" t="s">
        <v>1114</v>
      </c>
      <c r="D401" s="5"/>
      <c r="E401" s="5" t="s">
        <v>43</v>
      </c>
      <c r="F401" s="103" t="s">
        <v>322</v>
      </c>
      <c r="G401" s="12">
        <v>0</v>
      </c>
      <c r="H401" s="13" t="s">
        <v>74</v>
      </c>
      <c r="I401" s="12">
        <f>G401*1</f>
        <v>0</v>
      </c>
      <c r="J401" s="13" t="s">
        <v>72</v>
      </c>
      <c r="K401" s="30">
        <f t="shared" si="67"/>
        <v>0</v>
      </c>
      <c r="L401" s="30" t="s">
        <v>103</v>
      </c>
      <c r="M401" s="15">
        <f t="shared" si="68"/>
        <v>0</v>
      </c>
      <c r="N401" s="13" t="s">
        <v>71</v>
      </c>
    </row>
    <row r="402" spans="1:14">
      <c r="A402" s="224">
        <v>30</v>
      </c>
      <c r="B402" s="5"/>
      <c r="C402" s="5" t="s">
        <v>126</v>
      </c>
      <c r="D402" s="5"/>
      <c r="E402" s="5" t="s">
        <v>43</v>
      </c>
      <c r="F402" s="12" t="s">
        <v>271</v>
      </c>
      <c r="G402" s="12">
        <v>0</v>
      </c>
      <c r="H402" s="13" t="s">
        <v>74</v>
      </c>
      <c r="I402" s="12">
        <f t="shared" ref="I402" si="72">G402*4</f>
        <v>0</v>
      </c>
      <c r="J402" s="13" t="s">
        <v>72</v>
      </c>
      <c r="K402" s="30">
        <f t="shared" si="67"/>
        <v>0</v>
      </c>
      <c r="L402" s="30" t="s">
        <v>103</v>
      </c>
      <c r="M402" s="15">
        <f t="shared" si="68"/>
        <v>0</v>
      </c>
      <c r="N402" s="13" t="s">
        <v>71</v>
      </c>
    </row>
    <row r="403" spans="1:14">
      <c r="A403" s="224">
        <v>31</v>
      </c>
      <c r="B403" s="5"/>
      <c r="C403" s="5" t="s">
        <v>893</v>
      </c>
      <c r="D403" s="5"/>
      <c r="E403" s="5" t="s">
        <v>12</v>
      </c>
      <c r="F403" s="12" t="s">
        <v>220</v>
      </c>
      <c r="G403" s="12">
        <v>0</v>
      </c>
      <c r="H403" s="13" t="s">
        <v>74</v>
      </c>
      <c r="I403" s="12">
        <f>G403*1</f>
        <v>0</v>
      </c>
      <c r="J403" s="13" t="s">
        <v>72</v>
      </c>
      <c r="K403" s="30">
        <f t="shared" si="67"/>
        <v>0</v>
      </c>
      <c r="L403" s="30" t="s">
        <v>103</v>
      </c>
      <c r="M403" s="15">
        <f t="shared" si="68"/>
        <v>0</v>
      </c>
      <c r="N403" s="13" t="s">
        <v>71</v>
      </c>
    </row>
    <row r="404" spans="1:14">
      <c r="A404" s="224">
        <v>32</v>
      </c>
      <c r="B404" s="5"/>
      <c r="C404" s="5" t="s">
        <v>1193</v>
      </c>
      <c r="D404" s="5"/>
      <c r="E404" s="5" t="s">
        <v>43</v>
      </c>
      <c r="F404" s="12" t="s">
        <v>218</v>
      </c>
      <c r="G404" s="12">
        <v>1</v>
      </c>
      <c r="H404" s="13" t="s">
        <v>74</v>
      </c>
      <c r="I404" s="12">
        <f>G404*1</f>
        <v>1</v>
      </c>
      <c r="J404" s="13" t="s">
        <v>72</v>
      </c>
      <c r="K404" s="30">
        <f t="shared" si="67"/>
        <v>0.33</v>
      </c>
      <c r="L404" s="30" t="s">
        <v>103</v>
      </c>
      <c r="M404" s="15">
        <f t="shared" si="68"/>
        <v>330</v>
      </c>
      <c r="N404" s="13" t="s">
        <v>71</v>
      </c>
    </row>
    <row r="405" spans="1:14">
      <c r="A405" s="224">
        <v>33</v>
      </c>
      <c r="B405" s="5"/>
      <c r="C405" s="5" t="s">
        <v>686</v>
      </c>
      <c r="D405" s="5"/>
      <c r="E405" s="5" t="s">
        <v>12</v>
      </c>
      <c r="F405" s="12" t="s">
        <v>795</v>
      </c>
      <c r="G405" s="12">
        <v>1</v>
      </c>
      <c r="H405" s="13" t="s">
        <v>74</v>
      </c>
      <c r="I405" s="12">
        <f>G405*1.5</f>
        <v>1.5</v>
      </c>
      <c r="J405" s="13" t="s">
        <v>72</v>
      </c>
      <c r="K405" s="30">
        <f t="shared" si="67"/>
        <v>0.495</v>
      </c>
      <c r="L405" s="30" t="s">
        <v>103</v>
      </c>
      <c r="M405" s="15">
        <f t="shared" si="68"/>
        <v>495</v>
      </c>
      <c r="N405" s="13" t="s">
        <v>71</v>
      </c>
    </row>
    <row r="406" spans="1:14">
      <c r="A406" s="224">
        <v>34</v>
      </c>
      <c r="B406" s="5"/>
      <c r="C406" s="5" t="s">
        <v>1929</v>
      </c>
      <c r="D406" s="5"/>
      <c r="E406" s="5" t="s">
        <v>12</v>
      </c>
      <c r="F406" s="12" t="s">
        <v>1930</v>
      </c>
      <c r="G406" s="12">
        <v>1</v>
      </c>
      <c r="H406" s="13" t="s">
        <v>74</v>
      </c>
      <c r="I406" s="12">
        <f>G406*1</f>
        <v>1</v>
      </c>
      <c r="J406" s="13" t="s">
        <v>72</v>
      </c>
      <c r="K406" s="30">
        <f t="shared" si="67"/>
        <v>0.33</v>
      </c>
      <c r="L406" s="30" t="s">
        <v>103</v>
      </c>
      <c r="M406" s="15">
        <f t="shared" si="68"/>
        <v>330</v>
      </c>
      <c r="N406" s="13" t="s">
        <v>71</v>
      </c>
    </row>
    <row r="407" spans="1:14">
      <c r="A407" s="224">
        <v>35</v>
      </c>
      <c r="B407" s="5"/>
      <c r="C407" s="5" t="s">
        <v>112</v>
      </c>
      <c r="D407" s="5"/>
      <c r="E407" s="5" t="s">
        <v>12</v>
      </c>
      <c r="F407" s="5" t="s">
        <v>390</v>
      </c>
      <c r="G407" s="30">
        <v>3</v>
      </c>
      <c r="H407" s="13" t="s">
        <v>74</v>
      </c>
      <c r="I407" s="12">
        <f>G407*1</f>
        <v>3</v>
      </c>
      <c r="J407" s="13" t="s">
        <v>72</v>
      </c>
      <c r="K407" s="30">
        <f t="shared" si="67"/>
        <v>0.99</v>
      </c>
      <c r="L407" s="30" t="s">
        <v>103</v>
      </c>
      <c r="M407" s="15">
        <f t="shared" si="68"/>
        <v>990</v>
      </c>
      <c r="N407" s="13" t="s">
        <v>71</v>
      </c>
    </row>
    <row r="408" spans="1:14">
      <c r="A408" s="224">
        <v>36</v>
      </c>
      <c r="B408" s="5"/>
      <c r="C408" s="5" t="s">
        <v>1916</v>
      </c>
      <c r="D408" s="5"/>
      <c r="E408" s="5" t="s">
        <v>43</v>
      </c>
      <c r="F408" s="5" t="s">
        <v>1917</v>
      </c>
      <c r="G408" s="30">
        <v>0</v>
      </c>
      <c r="H408" s="13" t="s">
        <v>74</v>
      </c>
      <c r="I408" s="12">
        <f>G408*1</f>
        <v>0</v>
      </c>
      <c r="J408" s="13" t="s">
        <v>72</v>
      </c>
      <c r="K408" s="30">
        <f t="shared" si="67"/>
        <v>0</v>
      </c>
      <c r="L408" s="30" t="s">
        <v>103</v>
      </c>
      <c r="M408" s="15">
        <f t="shared" si="68"/>
        <v>0</v>
      </c>
      <c r="N408" s="13" t="s">
        <v>71</v>
      </c>
    </row>
    <row r="409" spans="1:14">
      <c r="A409" s="224">
        <v>37</v>
      </c>
      <c r="B409" s="5"/>
      <c r="C409" s="5" t="s">
        <v>49</v>
      </c>
      <c r="D409" s="5" t="s">
        <v>48</v>
      </c>
      <c r="E409" s="5" t="s">
        <v>1369</v>
      </c>
      <c r="F409" s="209" t="s">
        <v>2807</v>
      </c>
      <c r="G409" s="12">
        <v>2</v>
      </c>
      <c r="H409" s="13" t="s">
        <v>74</v>
      </c>
      <c r="I409" s="12">
        <v>4</v>
      </c>
      <c r="J409" s="13" t="s">
        <v>72</v>
      </c>
      <c r="K409" s="12">
        <f t="shared" si="67"/>
        <v>1.32</v>
      </c>
      <c r="L409" s="13" t="s">
        <v>103</v>
      </c>
      <c r="M409" s="12">
        <f t="shared" si="68"/>
        <v>1320</v>
      </c>
      <c r="N409" s="13" t="s">
        <v>71</v>
      </c>
    </row>
    <row r="410" spans="1:14">
      <c r="A410" s="250">
        <v>38</v>
      </c>
      <c r="B410" s="160"/>
      <c r="C410" s="102" t="s">
        <v>1371</v>
      </c>
      <c r="D410" s="102" t="s">
        <v>25</v>
      </c>
      <c r="E410" s="102" t="s">
        <v>1372</v>
      </c>
      <c r="F410" s="160" t="s">
        <v>1375</v>
      </c>
      <c r="G410" s="140">
        <v>1</v>
      </c>
      <c r="H410" s="141" t="s">
        <v>74</v>
      </c>
      <c r="I410" s="140">
        <v>7</v>
      </c>
      <c r="J410" s="141" t="s">
        <v>72</v>
      </c>
      <c r="K410" s="142" t="s">
        <v>1373</v>
      </c>
      <c r="L410" s="141" t="s">
        <v>103</v>
      </c>
      <c r="M410" s="142" t="s">
        <v>1374</v>
      </c>
      <c r="N410" s="141" t="s">
        <v>71</v>
      </c>
    </row>
    <row r="411" spans="1:14">
      <c r="A411" s="281" t="s">
        <v>54</v>
      </c>
      <c r="B411" s="282"/>
      <c r="C411" s="282"/>
      <c r="D411" s="282"/>
      <c r="E411" s="283"/>
      <c r="F411" s="222"/>
      <c r="G411" s="12">
        <f>SUM(G373:G410)</f>
        <v>56</v>
      </c>
      <c r="H411" s="13" t="s">
        <v>74</v>
      </c>
      <c r="I411" s="12">
        <f>SUM(I373:I409)</f>
        <v>185.5</v>
      </c>
      <c r="J411" s="13" t="s">
        <v>72</v>
      </c>
      <c r="K411" s="30">
        <f>I411*0.33</f>
        <v>61.215000000000003</v>
      </c>
      <c r="L411" s="30" t="s">
        <v>103</v>
      </c>
      <c r="M411" s="34">
        <f>SUM(M373:M409)</f>
        <v>61215</v>
      </c>
      <c r="N411" s="13" t="s">
        <v>71</v>
      </c>
    </row>
    <row r="412" spans="1:14">
      <c r="A412" s="317" t="s">
        <v>1932</v>
      </c>
      <c r="B412" s="317" t="s">
        <v>0</v>
      </c>
      <c r="C412" s="317" t="s">
        <v>2</v>
      </c>
      <c r="D412" s="317" t="s">
        <v>4</v>
      </c>
      <c r="E412" s="317" t="s">
        <v>1</v>
      </c>
      <c r="F412" s="317" t="s">
        <v>280</v>
      </c>
      <c r="G412" s="319" t="s">
        <v>5</v>
      </c>
      <c r="H412" s="320"/>
      <c r="I412" s="319" t="s">
        <v>6</v>
      </c>
      <c r="J412" s="320"/>
      <c r="K412" s="319" t="s">
        <v>101</v>
      </c>
      <c r="L412" s="320"/>
      <c r="M412" s="319" t="s">
        <v>102</v>
      </c>
      <c r="N412" s="320"/>
    </row>
    <row r="413" spans="1:14">
      <c r="A413" s="318"/>
      <c r="B413" s="318"/>
      <c r="C413" s="318"/>
      <c r="D413" s="318"/>
      <c r="E413" s="318"/>
      <c r="F413" s="318"/>
      <c r="G413" s="321"/>
      <c r="H413" s="322"/>
      <c r="I413" s="321"/>
      <c r="J413" s="322"/>
      <c r="K413" s="321"/>
      <c r="L413" s="322"/>
      <c r="M413" s="321"/>
      <c r="N413" s="322"/>
    </row>
    <row r="414" spans="1:14">
      <c r="A414" s="163">
        <v>1</v>
      </c>
      <c r="B414" s="16" t="s">
        <v>59</v>
      </c>
      <c r="C414" s="5" t="s">
        <v>3</v>
      </c>
      <c r="D414" s="5" t="s">
        <v>7</v>
      </c>
      <c r="E414" s="5" t="s">
        <v>8</v>
      </c>
      <c r="F414" s="12" t="s">
        <v>2808</v>
      </c>
      <c r="G414" s="12">
        <v>4</v>
      </c>
      <c r="H414" s="13" t="s">
        <v>74</v>
      </c>
      <c r="I414" s="12">
        <f t="shared" ref="I414:I416" si="73">G414*6</f>
        <v>24</v>
      </c>
      <c r="J414" s="13" t="s">
        <v>72</v>
      </c>
      <c r="K414" s="30">
        <f t="shared" ref="K414:K451" si="74">I414*0.33</f>
        <v>7.92</v>
      </c>
      <c r="L414" s="30" t="s">
        <v>103</v>
      </c>
      <c r="M414" s="15">
        <f t="shared" ref="M414:M450" si="75">K414*1000</f>
        <v>7920</v>
      </c>
      <c r="N414" s="13" t="s">
        <v>71</v>
      </c>
    </row>
    <row r="415" spans="1:14">
      <c r="A415" s="163">
        <v>2</v>
      </c>
      <c r="B415" s="162" t="s">
        <v>2694</v>
      </c>
      <c r="C415" s="5" t="s">
        <v>56</v>
      </c>
      <c r="D415" s="5" t="s">
        <v>93</v>
      </c>
      <c r="E415" s="5" t="s">
        <v>8</v>
      </c>
      <c r="F415" s="93" t="s">
        <v>2809</v>
      </c>
      <c r="G415" s="12">
        <v>2</v>
      </c>
      <c r="H415" s="13" t="s">
        <v>74</v>
      </c>
      <c r="I415" s="12">
        <f t="shared" si="73"/>
        <v>12</v>
      </c>
      <c r="J415" s="13" t="s">
        <v>72</v>
      </c>
      <c r="K415" s="30">
        <f t="shared" si="74"/>
        <v>3.96</v>
      </c>
      <c r="L415" s="30" t="s">
        <v>103</v>
      </c>
      <c r="M415" s="15">
        <f t="shared" si="75"/>
        <v>3960</v>
      </c>
      <c r="N415" s="13" t="s">
        <v>71</v>
      </c>
    </row>
    <row r="416" spans="1:14">
      <c r="A416" s="163">
        <v>3</v>
      </c>
      <c r="B416" s="5"/>
      <c r="C416" s="5" t="s">
        <v>15</v>
      </c>
      <c r="D416" s="5" t="s">
        <v>647</v>
      </c>
      <c r="E416" s="5" t="s">
        <v>8</v>
      </c>
      <c r="F416" s="181" t="s">
        <v>2810</v>
      </c>
      <c r="G416" s="12">
        <v>1</v>
      </c>
      <c r="H416" s="13" t="s">
        <v>74</v>
      </c>
      <c r="I416" s="12">
        <f t="shared" si="73"/>
        <v>6</v>
      </c>
      <c r="J416" s="13" t="s">
        <v>72</v>
      </c>
      <c r="K416" s="30">
        <f t="shared" si="74"/>
        <v>1.98</v>
      </c>
      <c r="L416" s="30" t="s">
        <v>103</v>
      </c>
      <c r="M416" s="15">
        <f t="shared" si="75"/>
        <v>1980</v>
      </c>
      <c r="N416" s="13" t="s">
        <v>71</v>
      </c>
    </row>
    <row r="417" spans="1:14">
      <c r="A417" s="163">
        <v>4</v>
      </c>
      <c r="B417" s="5"/>
      <c r="C417" s="5" t="s">
        <v>17</v>
      </c>
      <c r="D417" s="5" t="s">
        <v>16</v>
      </c>
      <c r="E417" s="5" t="s">
        <v>8</v>
      </c>
      <c r="F417" s="12" t="s">
        <v>2341</v>
      </c>
      <c r="G417" s="12">
        <v>4</v>
      </c>
      <c r="H417" s="13" t="s">
        <v>74</v>
      </c>
      <c r="I417" s="12">
        <f>G417*F3771</f>
        <v>0</v>
      </c>
      <c r="J417" s="13" t="s">
        <v>72</v>
      </c>
      <c r="K417" s="30">
        <f t="shared" si="74"/>
        <v>0</v>
      </c>
      <c r="L417" s="30" t="s">
        <v>103</v>
      </c>
      <c r="M417" s="15">
        <f t="shared" si="75"/>
        <v>0</v>
      </c>
      <c r="N417" s="13" t="s">
        <v>71</v>
      </c>
    </row>
    <row r="418" spans="1:14">
      <c r="A418" s="163">
        <v>5</v>
      </c>
      <c r="B418" s="5"/>
      <c r="C418" s="5" t="s">
        <v>251</v>
      </c>
      <c r="D418" s="5" t="s">
        <v>18</v>
      </c>
      <c r="E418" s="5" t="s">
        <v>8</v>
      </c>
      <c r="F418" s="12" t="s">
        <v>2328</v>
      </c>
      <c r="G418" s="12">
        <v>4</v>
      </c>
      <c r="H418" s="13" t="s">
        <v>74</v>
      </c>
      <c r="I418" s="12">
        <f t="shared" ref="I418:I422" si="76">G418*6</f>
        <v>24</v>
      </c>
      <c r="J418" s="13" t="s">
        <v>72</v>
      </c>
      <c r="K418" s="30">
        <f t="shared" si="74"/>
        <v>7.92</v>
      </c>
      <c r="L418" s="30" t="s">
        <v>103</v>
      </c>
      <c r="M418" s="15">
        <f t="shared" si="75"/>
        <v>7920</v>
      </c>
      <c r="N418" s="13" t="s">
        <v>71</v>
      </c>
    </row>
    <row r="419" spans="1:14">
      <c r="A419" s="163">
        <v>6</v>
      </c>
      <c r="B419" s="5"/>
      <c r="C419" s="9" t="s">
        <v>52</v>
      </c>
      <c r="D419" s="9" t="s">
        <v>51</v>
      </c>
      <c r="E419" s="9" t="s">
        <v>8</v>
      </c>
      <c r="F419" s="72" t="s">
        <v>2811</v>
      </c>
      <c r="G419" s="12">
        <v>3</v>
      </c>
      <c r="H419" s="13" t="s">
        <v>74</v>
      </c>
      <c r="I419" s="12">
        <f t="shared" si="76"/>
        <v>18</v>
      </c>
      <c r="J419" s="13" t="s">
        <v>72</v>
      </c>
      <c r="K419" s="30">
        <f t="shared" si="74"/>
        <v>5.94</v>
      </c>
      <c r="L419" s="30" t="s">
        <v>103</v>
      </c>
      <c r="M419" s="15">
        <f t="shared" si="75"/>
        <v>5940</v>
      </c>
      <c r="N419" s="13" t="s">
        <v>71</v>
      </c>
    </row>
    <row r="420" spans="1:14">
      <c r="A420" s="163">
        <v>7</v>
      </c>
      <c r="B420" s="5"/>
      <c r="C420" s="5" t="s">
        <v>10</v>
      </c>
      <c r="D420" s="5" t="s">
        <v>93</v>
      </c>
      <c r="E420" s="5" t="s">
        <v>8</v>
      </c>
      <c r="F420" s="12" t="s">
        <v>859</v>
      </c>
      <c r="G420" s="12">
        <v>4</v>
      </c>
      <c r="H420" s="13" t="s">
        <v>74</v>
      </c>
      <c r="I420" s="12">
        <f>G420*4</f>
        <v>16</v>
      </c>
      <c r="J420" s="13" t="s">
        <v>72</v>
      </c>
      <c r="K420" s="30">
        <f t="shared" si="74"/>
        <v>5.28</v>
      </c>
      <c r="L420" s="30" t="s">
        <v>103</v>
      </c>
      <c r="M420" s="15">
        <f t="shared" si="75"/>
        <v>5280</v>
      </c>
      <c r="N420" s="13" t="s">
        <v>71</v>
      </c>
    </row>
    <row r="421" spans="1:14">
      <c r="A421" s="224">
        <v>8</v>
      </c>
      <c r="B421" s="5"/>
      <c r="C421" s="102" t="s">
        <v>26</v>
      </c>
      <c r="D421" s="102" t="s">
        <v>89</v>
      </c>
      <c r="E421" s="102" t="s">
        <v>8</v>
      </c>
      <c r="F421" s="103" t="s">
        <v>2812</v>
      </c>
      <c r="G421" s="133">
        <v>5</v>
      </c>
      <c r="H421" s="134" t="s">
        <v>74</v>
      </c>
      <c r="I421" s="133">
        <f t="shared" si="76"/>
        <v>30</v>
      </c>
      <c r="J421" s="134" t="s">
        <v>72</v>
      </c>
      <c r="K421" s="212">
        <f t="shared" si="74"/>
        <v>9.9</v>
      </c>
      <c r="L421" s="135" t="s">
        <v>103</v>
      </c>
      <c r="M421" s="136">
        <f t="shared" si="75"/>
        <v>9900</v>
      </c>
      <c r="N421" s="134" t="s">
        <v>71</v>
      </c>
    </row>
    <row r="422" spans="1:14">
      <c r="A422" s="224">
        <v>9</v>
      </c>
      <c r="B422" s="5"/>
      <c r="C422" s="5" t="s">
        <v>94</v>
      </c>
      <c r="D422" s="5" t="s">
        <v>95</v>
      </c>
      <c r="E422" s="5" t="s">
        <v>8</v>
      </c>
      <c r="F422" s="181" t="s">
        <v>2813</v>
      </c>
      <c r="G422" s="12">
        <v>3</v>
      </c>
      <c r="H422" s="13" t="s">
        <v>74</v>
      </c>
      <c r="I422" s="12">
        <f t="shared" si="76"/>
        <v>18</v>
      </c>
      <c r="J422" s="13" t="s">
        <v>72</v>
      </c>
      <c r="K422" s="30">
        <f t="shared" si="74"/>
        <v>5.94</v>
      </c>
      <c r="L422" s="30" t="s">
        <v>103</v>
      </c>
      <c r="M422" s="15">
        <f t="shared" si="75"/>
        <v>5940</v>
      </c>
      <c r="N422" s="13" t="s">
        <v>71</v>
      </c>
    </row>
    <row r="423" spans="1:14" ht="15" customHeight="1">
      <c r="A423" s="224">
        <v>10</v>
      </c>
      <c r="B423" s="5"/>
      <c r="C423" s="5" t="s">
        <v>190</v>
      </c>
      <c r="D423" s="5" t="s">
        <v>20</v>
      </c>
      <c r="E423" s="5" t="s">
        <v>173</v>
      </c>
      <c r="F423" s="181" t="s">
        <v>2814</v>
      </c>
      <c r="G423" s="12">
        <v>2</v>
      </c>
      <c r="H423" s="13" t="s">
        <v>74</v>
      </c>
      <c r="I423" s="12">
        <f>G423*7</f>
        <v>14</v>
      </c>
      <c r="J423" s="13" t="s">
        <v>72</v>
      </c>
      <c r="K423" s="30">
        <f t="shared" si="74"/>
        <v>4.62</v>
      </c>
      <c r="L423" s="30" t="s">
        <v>103</v>
      </c>
      <c r="M423" s="15">
        <f t="shared" si="75"/>
        <v>4620</v>
      </c>
      <c r="N423" s="13" t="s">
        <v>71</v>
      </c>
    </row>
    <row r="424" spans="1:14">
      <c r="A424" s="224">
        <v>11</v>
      </c>
      <c r="B424" s="5"/>
      <c r="C424" s="5" t="s">
        <v>34</v>
      </c>
      <c r="D424" s="5" t="s">
        <v>134</v>
      </c>
      <c r="E424" s="5" t="s">
        <v>173</v>
      </c>
      <c r="F424" s="12" t="s">
        <v>2815</v>
      </c>
      <c r="G424" s="12">
        <v>1</v>
      </c>
      <c r="H424" s="13" t="s">
        <v>74</v>
      </c>
      <c r="I424" s="12">
        <f>G424*7</f>
        <v>7</v>
      </c>
      <c r="J424" s="13" t="s">
        <v>72</v>
      </c>
      <c r="K424" s="30">
        <f t="shared" si="74"/>
        <v>2.31</v>
      </c>
      <c r="L424" s="30" t="s">
        <v>103</v>
      </c>
      <c r="M424" s="15">
        <f t="shared" si="75"/>
        <v>2310</v>
      </c>
      <c r="N424" s="13" t="s">
        <v>71</v>
      </c>
    </row>
    <row r="425" spans="1:14">
      <c r="A425" s="224">
        <v>12</v>
      </c>
      <c r="B425" s="5"/>
      <c r="C425" s="5" t="s">
        <v>23</v>
      </c>
      <c r="D425" s="5" t="s">
        <v>136</v>
      </c>
      <c r="E425" s="5" t="s">
        <v>12</v>
      </c>
      <c r="F425" s="5" t="s">
        <v>2816</v>
      </c>
      <c r="G425" s="12">
        <v>1</v>
      </c>
      <c r="H425" s="13" t="s">
        <v>74</v>
      </c>
      <c r="I425" s="12">
        <f t="shared" ref="I425:I434" si="77">G425*1</f>
        <v>1</v>
      </c>
      <c r="J425" s="13" t="s">
        <v>72</v>
      </c>
      <c r="K425" s="30">
        <f t="shared" si="74"/>
        <v>0.33</v>
      </c>
      <c r="L425" s="30" t="s">
        <v>103</v>
      </c>
      <c r="M425" s="15">
        <f t="shared" si="75"/>
        <v>330</v>
      </c>
      <c r="N425" s="13" t="s">
        <v>71</v>
      </c>
    </row>
    <row r="426" spans="1:14">
      <c r="A426" s="224">
        <v>13</v>
      </c>
      <c r="B426" s="5"/>
      <c r="C426" s="5" t="s">
        <v>90</v>
      </c>
      <c r="D426" s="5" t="s">
        <v>91</v>
      </c>
      <c r="E426" s="5" t="s">
        <v>12</v>
      </c>
      <c r="F426" s="181" t="s">
        <v>2817</v>
      </c>
      <c r="G426" s="12">
        <v>1</v>
      </c>
      <c r="H426" s="13" t="s">
        <v>74</v>
      </c>
      <c r="I426" s="12">
        <f t="shared" si="77"/>
        <v>1</v>
      </c>
      <c r="J426" s="13" t="s">
        <v>72</v>
      </c>
      <c r="K426" s="30">
        <f t="shared" si="74"/>
        <v>0.33</v>
      </c>
      <c r="L426" s="30" t="s">
        <v>103</v>
      </c>
      <c r="M426" s="15">
        <f t="shared" si="75"/>
        <v>330</v>
      </c>
      <c r="N426" s="13" t="s">
        <v>71</v>
      </c>
    </row>
    <row r="427" spans="1:14">
      <c r="A427" s="224">
        <v>14</v>
      </c>
      <c r="B427" s="5"/>
      <c r="C427" s="5" t="s">
        <v>81</v>
      </c>
      <c r="D427" s="5" t="s">
        <v>82</v>
      </c>
      <c r="E427" s="5" t="s">
        <v>12</v>
      </c>
      <c r="F427" s="181" t="s">
        <v>2818</v>
      </c>
      <c r="G427" s="12">
        <v>1</v>
      </c>
      <c r="H427" s="13" t="s">
        <v>74</v>
      </c>
      <c r="I427" s="12">
        <f t="shared" si="77"/>
        <v>1</v>
      </c>
      <c r="J427" s="13" t="s">
        <v>72</v>
      </c>
      <c r="K427" s="30">
        <f t="shared" si="74"/>
        <v>0.33</v>
      </c>
      <c r="L427" s="30" t="s">
        <v>103</v>
      </c>
      <c r="M427" s="15">
        <f t="shared" si="75"/>
        <v>330</v>
      </c>
      <c r="N427" s="13" t="s">
        <v>71</v>
      </c>
    </row>
    <row r="428" spans="1:14">
      <c r="A428" s="224">
        <v>15</v>
      </c>
      <c r="B428" s="5"/>
      <c r="C428" s="5" t="s">
        <v>11</v>
      </c>
      <c r="D428" s="5" t="s">
        <v>13</v>
      </c>
      <c r="E428" s="5" t="s">
        <v>12</v>
      </c>
      <c r="F428" s="181" t="s">
        <v>2819</v>
      </c>
      <c r="G428" s="12">
        <v>1</v>
      </c>
      <c r="H428" s="13" t="s">
        <v>74</v>
      </c>
      <c r="I428" s="12">
        <f t="shared" si="77"/>
        <v>1</v>
      </c>
      <c r="J428" s="13" t="s">
        <v>72</v>
      </c>
      <c r="K428" s="30">
        <f t="shared" si="74"/>
        <v>0.33</v>
      </c>
      <c r="L428" s="30" t="s">
        <v>103</v>
      </c>
      <c r="M428" s="15">
        <f t="shared" si="75"/>
        <v>330</v>
      </c>
      <c r="N428" s="13" t="s">
        <v>71</v>
      </c>
    </row>
    <row r="429" spans="1:14">
      <c r="A429" s="224">
        <v>16</v>
      </c>
      <c r="B429" s="5"/>
      <c r="C429" s="5" t="s">
        <v>28</v>
      </c>
      <c r="D429" s="5" t="s">
        <v>27</v>
      </c>
      <c r="E429" s="5" t="s">
        <v>12</v>
      </c>
      <c r="F429" s="12" t="s">
        <v>1913</v>
      </c>
      <c r="G429" s="12">
        <v>1</v>
      </c>
      <c r="H429" s="13" t="s">
        <v>74</v>
      </c>
      <c r="I429" s="12">
        <f t="shared" si="77"/>
        <v>1</v>
      </c>
      <c r="J429" s="13" t="s">
        <v>72</v>
      </c>
      <c r="K429" s="30">
        <f t="shared" si="74"/>
        <v>0.33</v>
      </c>
      <c r="L429" s="30" t="s">
        <v>103</v>
      </c>
      <c r="M429" s="15">
        <f t="shared" si="75"/>
        <v>330</v>
      </c>
      <c r="N429" s="13" t="s">
        <v>71</v>
      </c>
    </row>
    <row r="430" spans="1:14">
      <c r="A430" s="224">
        <v>17</v>
      </c>
      <c r="B430" s="5"/>
      <c r="C430" s="102" t="s">
        <v>30</v>
      </c>
      <c r="D430" s="102" t="s">
        <v>29</v>
      </c>
      <c r="E430" s="102" t="s">
        <v>12</v>
      </c>
      <c r="F430" s="133" t="s">
        <v>2820</v>
      </c>
      <c r="G430" s="12">
        <v>3</v>
      </c>
      <c r="H430" s="134" t="s">
        <v>74</v>
      </c>
      <c r="I430" s="133">
        <f t="shared" si="77"/>
        <v>3</v>
      </c>
      <c r="J430" s="134" t="s">
        <v>72</v>
      </c>
      <c r="K430" s="135">
        <f t="shared" si="74"/>
        <v>0.99</v>
      </c>
      <c r="L430" s="135" t="s">
        <v>103</v>
      </c>
      <c r="M430" s="136">
        <f t="shared" si="75"/>
        <v>990</v>
      </c>
      <c r="N430" s="134" t="s">
        <v>71</v>
      </c>
    </row>
    <row r="431" spans="1:14">
      <c r="A431" s="224">
        <v>18</v>
      </c>
      <c r="B431" s="5"/>
      <c r="C431" s="5" t="s">
        <v>32</v>
      </c>
      <c r="D431" s="5" t="s">
        <v>33</v>
      </c>
      <c r="E431" s="5" t="s">
        <v>12</v>
      </c>
      <c r="F431" s="12" t="s">
        <v>879</v>
      </c>
      <c r="G431" s="12">
        <v>1</v>
      </c>
      <c r="H431" s="13" t="s">
        <v>74</v>
      </c>
      <c r="I431" s="12">
        <f t="shared" si="77"/>
        <v>1</v>
      </c>
      <c r="J431" s="13" t="s">
        <v>72</v>
      </c>
      <c r="K431" s="30">
        <f t="shared" si="74"/>
        <v>0.33</v>
      </c>
      <c r="L431" s="30" t="s">
        <v>103</v>
      </c>
      <c r="M431" s="15">
        <f t="shared" si="75"/>
        <v>330</v>
      </c>
      <c r="N431" s="13" t="s">
        <v>71</v>
      </c>
    </row>
    <row r="432" spans="1:14">
      <c r="A432" s="224">
        <v>19</v>
      </c>
      <c r="B432" s="5"/>
      <c r="C432" s="5" t="s">
        <v>38</v>
      </c>
      <c r="D432" s="5" t="s">
        <v>37</v>
      </c>
      <c r="E432" s="5" t="s">
        <v>12</v>
      </c>
      <c r="F432" s="12" t="s">
        <v>2346</v>
      </c>
      <c r="G432" s="12">
        <v>1</v>
      </c>
      <c r="H432" s="13" t="s">
        <v>74</v>
      </c>
      <c r="I432" s="12">
        <f t="shared" si="77"/>
        <v>1</v>
      </c>
      <c r="J432" s="13" t="s">
        <v>72</v>
      </c>
      <c r="K432" s="30">
        <f t="shared" si="74"/>
        <v>0.33</v>
      </c>
      <c r="L432" s="30" t="s">
        <v>103</v>
      </c>
      <c r="M432" s="15">
        <f t="shared" si="75"/>
        <v>330</v>
      </c>
      <c r="N432" s="13" t="s">
        <v>71</v>
      </c>
    </row>
    <row r="433" spans="1:14">
      <c r="A433" s="224">
        <v>20</v>
      </c>
      <c r="B433" s="5"/>
      <c r="C433" s="5" t="s">
        <v>40</v>
      </c>
      <c r="D433" s="5" t="s">
        <v>39</v>
      </c>
      <c r="E433" s="5" t="s">
        <v>12</v>
      </c>
      <c r="F433" s="12" t="s">
        <v>2347</v>
      </c>
      <c r="G433" s="12">
        <v>0</v>
      </c>
      <c r="H433" s="13" t="s">
        <v>74</v>
      </c>
      <c r="I433" s="12">
        <f t="shared" si="77"/>
        <v>0</v>
      </c>
      <c r="J433" s="13" t="s">
        <v>72</v>
      </c>
      <c r="K433" s="30">
        <f t="shared" si="74"/>
        <v>0</v>
      </c>
      <c r="L433" s="30" t="s">
        <v>103</v>
      </c>
      <c r="M433" s="15">
        <f t="shared" si="75"/>
        <v>0</v>
      </c>
      <c r="N433" s="13" t="s">
        <v>71</v>
      </c>
    </row>
    <row r="434" spans="1:14">
      <c r="A434" s="224">
        <v>21</v>
      </c>
      <c r="B434" s="5"/>
      <c r="C434" s="5" t="s">
        <v>52</v>
      </c>
      <c r="D434" s="5" t="s">
        <v>79</v>
      </c>
      <c r="E434" s="5" t="s">
        <v>12</v>
      </c>
      <c r="F434" s="12" t="s">
        <v>1383</v>
      </c>
      <c r="G434" s="12">
        <v>1</v>
      </c>
      <c r="H434" s="13" t="s">
        <v>74</v>
      </c>
      <c r="I434" s="12">
        <f t="shared" si="77"/>
        <v>1</v>
      </c>
      <c r="J434" s="13" t="s">
        <v>72</v>
      </c>
      <c r="K434" s="30">
        <f t="shared" si="74"/>
        <v>0.33</v>
      </c>
      <c r="L434" s="30" t="s">
        <v>103</v>
      </c>
      <c r="M434" s="15">
        <f t="shared" si="75"/>
        <v>330</v>
      </c>
      <c r="N434" s="13" t="s">
        <v>71</v>
      </c>
    </row>
    <row r="435" spans="1:14" s="240" customFormat="1">
      <c r="A435" s="250">
        <v>22</v>
      </c>
      <c r="B435" s="160"/>
      <c r="C435" s="102" t="s">
        <v>45</v>
      </c>
      <c r="D435" s="102" t="s">
        <v>44</v>
      </c>
      <c r="E435" s="102" t="s">
        <v>43</v>
      </c>
      <c r="F435" s="119" t="s">
        <v>2821</v>
      </c>
      <c r="G435" s="133">
        <v>1</v>
      </c>
      <c r="H435" s="134" t="s">
        <v>74</v>
      </c>
      <c r="I435" s="133">
        <f>G435*1.5</f>
        <v>1.5</v>
      </c>
      <c r="J435" s="134" t="s">
        <v>72</v>
      </c>
      <c r="K435" s="135">
        <f t="shared" si="74"/>
        <v>0.495</v>
      </c>
      <c r="L435" s="135" t="s">
        <v>103</v>
      </c>
      <c r="M435" s="136">
        <f t="shared" si="75"/>
        <v>495</v>
      </c>
      <c r="N435" s="134" t="s">
        <v>71</v>
      </c>
    </row>
    <row r="436" spans="1:14">
      <c r="A436" s="224">
        <v>23</v>
      </c>
      <c r="B436" s="5"/>
      <c r="C436" s="5" t="s">
        <v>1390</v>
      </c>
      <c r="D436" s="5" t="s">
        <v>46</v>
      </c>
      <c r="E436" s="5" t="s">
        <v>43</v>
      </c>
      <c r="F436" s="181" t="s">
        <v>2822</v>
      </c>
      <c r="G436" s="12">
        <v>1</v>
      </c>
      <c r="H436" s="13" t="s">
        <v>74</v>
      </c>
      <c r="I436" s="12">
        <f>G436*1.5</f>
        <v>1.5</v>
      </c>
      <c r="J436" s="13" t="s">
        <v>72</v>
      </c>
      <c r="K436" s="30">
        <f t="shared" si="74"/>
        <v>0.495</v>
      </c>
      <c r="L436" s="30" t="s">
        <v>103</v>
      </c>
      <c r="M436" s="15">
        <f t="shared" si="75"/>
        <v>495</v>
      </c>
      <c r="N436" s="13" t="s">
        <v>71</v>
      </c>
    </row>
    <row r="437" spans="1:14">
      <c r="A437" s="224">
        <v>24</v>
      </c>
      <c r="B437" s="5"/>
      <c r="C437" s="5" t="s">
        <v>42</v>
      </c>
      <c r="D437" s="5" t="s">
        <v>41</v>
      </c>
      <c r="E437" s="5" t="s">
        <v>43</v>
      </c>
      <c r="F437" s="113" t="s">
        <v>75</v>
      </c>
      <c r="G437" s="12">
        <v>0</v>
      </c>
      <c r="H437" s="13" t="s">
        <v>74</v>
      </c>
      <c r="I437" s="12">
        <f>G437*1.5</f>
        <v>0</v>
      </c>
      <c r="J437" s="13" t="s">
        <v>72</v>
      </c>
      <c r="K437" s="30">
        <f t="shared" si="74"/>
        <v>0</v>
      </c>
      <c r="L437" s="30" t="s">
        <v>103</v>
      </c>
      <c r="M437" s="15">
        <f t="shared" si="75"/>
        <v>0</v>
      </c>
      <c r="N437" s="13" t="s">
        <v>71</v>
      </c>
    </row>
    <row r="438" spans="1:14">
      <c r="A438" s="224">
        <v>25</v>
      </c>
      <c r="B438" s="5"/>
      <c r="C438" s="5" t="s">
        <v>124</v>
      </c>
      <c r="D438" s="5"/>
      <c r="E438" s="5" t="s">
        <v>12</v>
      </c>
      <c r="F438" s="12" t="s">
        <v>219</v>
      </c>
      <c r="G438" s="12">
        <v>1</v>
      </c>
      <c r="H438" s="13" t="s">
        <v>74</v>
      </c>
      <c r="I438" s="12">
        <f>G438*4</f>
        <v>4</v>
      </c>
      <c r="J438" s="13" t="s">
        <v>72</v>
      </c>
      <c r="K438" s="30">
        <f t="shared" si="74"/>
        <v>1.32</v>
      </c>
      <c r="L438" s="30" t="s">
        <v>103</v>
      </c>
      <c r="M438" s="15">
        <f t="shared" si="75"/>
        <v>1320</v>
      </c>
      <c r="N438" s="13" t="s">
        <v>71</v>
      </c>
    </row>
    <row r="439" spans="1:14">
      <c r="A439" s="224">
        <v>26</v>
      </c>
      <c r="B439" s="5"/>
      <c r="C439" s="5" t="s">
        <v>1931</v>
      </c>
      <c r="D439" s="5"/>
      <c r="E439" s="5" t="s">
        <v>12</v>
      </c>
      <c r="F439" s="12" t="s">
        <v>990</v>
      </c>
      <c r="G439" s="12">
        <v>1</v>
      </c>
      <c r="H439" s="13" t="s">
        <v>74</v>
      </c>
      <c r="I439" s="12">
        <f t="shared" ref="I439" si="78">G439*1.5</f>
        <v>1.5</v>
      </c>
      <c r="J439" s="13" t="s">
        <v>72</v>
      </c>
      <c r="K439" s="30">
        <f t="shared" si="74"/>
        <v>0.495</v>
      </c>
      <c r="L439" s="30" t="s">
        <v>103</v>
      </c>
      <c r="M439" s="15">
        <f t="shared" si="75"/>
        <v>495</v>
      </c>
      <c r="N439" s="13" t="s">
        <v>71</v>
      </c>
    </row>
    <row r="440" spans="1:14">
      <c r="A440" s="224">
        <v>27</v>
      </c>
      <c r="B440" s="5"/>
      <c r="C440" s="5" t="s">
        <v>1919</v>
      </c>
      <c r="D440" s="5"/>
      <c r="E440" s="5" t="s">
        <v>12</v>
      </c>
      <c r="F440" s="12" t="s">
        <v>505</v>
      </c>
      <c r="G440" s="12">
        <v>1</v>
      </c>
      <c r="H440" s="13" t="s">
        <v>74</v>
      </c>
      <c r="I440" s="12">
        <f>G440*1</f>
        <v>1</v>
      </c>
      <c r="J440" s="13" t="s">
        <v>72</v>
      </c>
      <c r="K440" s="30">
        <f t="shared" si="74"/>
        <v>0.33</v>
      </c>
      <c r="L440" s="30" t="s">
        <v>103</v>
      </c>
      <c r="M440" s="15">
        <f t="shared" si="75"/>
        <v>330</v>
      </c>
      <c r="N440" s="13" t="s">
        <v>71</v>
      </c>
    </row>
    <row r="441" spans="1:14">
      <c r="A441" s="224">
        <v>28</v>
      </c>
      <c r="B441" s="5"/>
      <c r="C441" s="5" t="s">
        <v>832</v>
      </c>
      <c r="D441" s="5"/>
      <c r="E441" s="5" t="s">
        <v>12</v>
      </c>
      <c r="F441" s="12" t="s">
        <v>1920</v>
      </c>
      <c r="G441" s="12">
        <v>1</v>
      </c>
      <c r="H441" s="13" t="s">
        <v>74</v>
      </c>
      <c r="I441" s="12">
        <f>G441*1</f>
        <v>1</v>
      </c>
      <c r="J441" s="13" t="s">
        <v>72</v>
      </c>
      <c r="K441" s="30">
        <f t="shared" si="74"/>
        <v>0.33</v>
      </c>
      <c r="L441" s="30" t="s">
        <v>103</v>
      </c>
      <c r="M441" s="15">
        <f t="shared" si="75"/>
        <v>330</v>
      </c>
      <c r="N441" s="13" t="s">
        <v>71</v>
      </c>
    </row>
    <row r="442" spans="1:14">
      <c r="A442" s="224">
        <v>29</v>
      </c>
      <c r="B442" s="5"/>
      <c r="C442" s="5" t="s">
        <v>1114</v>
      </c>
      <c r="D442" s="5"/>
      <c r="E442" s="5" t="s">
        <v>12</v>
      </c>
      <c r="F442" s="103" t="s">
        <v>322</v>
      </c>
      <c r="G442" s="12">
        <v>1</v>
      </c>
      <c r="H442" s="13" t="s">
        <v>74</v>
      </c>
      <c r="I442" s="12">
        <f>G442*1</f>
        <v>1</v>
      </c>
      <c r="J442" s="13" t="s">
        <v>72</v>
      </c>
      <c r="K442" s="30">
        <f t="shared" si="74"/>
        <v>0.33</v>
      </c>
      <c r="L442" s="30" t="s">
        <v>103</v>
      </c>
      <c r="M442" s="15">
        <f t="shared" si="75"/>
        <v>330</v>
      </c>
      <c r="N442" s="13" t="s">
        <v>71</v>
      </c>
    </row>
    <row r="443" spans="1:14">
      <c r="A443" s="224">
        <v>30</v>
      </c>
      <c r="B443" s="5"/>
      <c r="C443" s="5" t="s">
        <v>2823</v>
      </c>
      <c r="D443" s="5"/>
      <c r="E443" s="5" t="s">
        <v>43</v>
      </c>
      <c r="F443" s="12" t="s">
        <v>1109</v>
      </c>
      <c r="G443" s="12">
        <v>1</v>
      </c>
      <c r="H443" s="13" t="s">
        <v>74</v>
      </c>
      <c r="I443" s="12">
        <f>G443*1.5</f>
        <v>1.5</v>
      </c>
      <c r="J443" s="13" t="s">
        <v>72</v>
      </c>
      <c r="K443" s="30">
        <f t="shared" si="74"/>
        <v>0.495</v>
      </c>
      <c r="L443" s="30" t="s">
        <v>103</v>
      </c>
      <c r="M443" s="15">
        <f t="shared" si="75"/>
        <v>495</v>
      </c>
      <c r="N443" s="13" t="s">
        <v>71</v>
      </c>
    </row>
    <row r="444" spans="1:14">
      <c r="A444" s="224">
        <v>31</v>
      </c>
      <c r="B444" s="5"/>
      <c r="C444" s="5" t="s">
        <v>893</v>
      </c>
      <c r="D444" s="5"/>
      <c r="E444" s="5" t="s">
        <v>12</v>
      </c>
      <c r="F444" s="12" t="s">
        <v>220</v>
      </c>
      <c r="G444" s="12">
        <v>1</v>
      </c>
      <c r="H444" s="13" t="s">
        <v>74</v>
      </c>
      <c r="I444" s="12">
        <f>G444*1</f>
        <v>1</v>
      </c>
      <c r="J444" s="13" t="s">
        <v>72</v>
      </c>
      <c r="K444" s="30">
        <f t="shared" si="74"/>
        <v>0.33</v>
      </c>
      <c r="L444" s="30" t="s">
        <v>103</v>
      </c>
      <c r="M444" s="15">
        <f t="shared" si="75"/>
        <v>330</v>
      </c>
      <c r="N444" s="13" t="s">
        <v>71</v>
      </c>
    </row>
    <row r="445" spans="1:14">
      <c r="A445" s="224">
        <v>32</v>
      </c>
      <c r="B445" s="5"/>
      <c r="C445" s="5" t="s">
        <v>1193</v>
      </c>
      <c r="D445" s="5"/>
      <c r="E445" s="5" t="s">
        <v>43</v>
      </c>
      <c r="F445" s="12" t="s">
        <v>218</v>
      </c>
      <c r="G445" s="12">
        <v>1</v>
      </c>
      <c r="H445" s="13" t="s">
        <v>74</v>
      </c>
      <c r="I445" s="12">
        <f>G445*1</f>
        <v>1</v>
      </c>
      <c r="J445" s="13" t="s">
        <v>72</v>
      </c>
      <c r="K445" s="30">
        <f t="shared" si="74"/>
        <v>0.33</v>
      </c>
      <c r="L445" s="30" t="s">
        <v>103</v>
      </c>
      <c r="M445" s="15">
        <f t="shared" si="75"/>
        <v>330</v>
      </c>
      <c r="N445" s="13" t="s">
        <v>71</v>
      </c>
    </row>
    <row r="446" spans="1:14">
      <c r="A446" s="224">
        <v>33</v>
      </c>
      <c r="B446" s="5"/>
      <c r="C446" s="5" t="s">
        <v>686</v>
      </c>
      <c r="D446" s="5"/>
      <c r="E446" s="5" t="s">
        <v>12</v>
      </c>
      <c r="F446" s="12" t="s">
        <v>795</v>
      </c>
      <c r="G446" s="12">
        <v>1</v>
      </c>
      <c r="H446" s="13" t="s">
        <v>74</v>
      </c>
      <c r="I446" s="12">
        <f>G446*1.5</f>
        <v>1.5</v>
      </c>
      <c r="J446" s="13" t="s">
        <v>72</v>
      </c>
      <c r="K446" s="30">
        <f t="shared" si="74"/>
        <v>0.495</v>
      </c>
      <c r="L446" s="30" t="s">
        <v>103</v>
      </c>
      <c r="M446" s="15">
        <f t="shared" si="75"/>
        <v>495</v>
      </c>
      <c r="N446" s="13" t="s">
        <v>71</v>
      </c>
    </row>
    <row r="447" spans="1:14">
      <c r="A447" s="224">
        <v>34</v>
      </c>
      <c r="B447" s="5"/>
      <c r="C447" s="5" t="s">
        <v>1929</v>
      </c>
      <c r="D447" s="5"/>
      <c r="E447" s="5" t="s">
        <v>12</v>
      </c>
      <c r="F447" s="12" t="s">
        <v>1930</v>
      </c>
      <c r="G447" s="12">
        <v>1</v>
      </c>
      <c r="H447" s="13" t="s">
        <v>74</v>
      </c>
      <c r="I447" s="12">
        <f>G447*1</f>
        <v>1</v>
      </c>
      <c r="J447" s="13" t="s">
        <v>72</v>
      </c>
      <c r="K447" s="30">
        <f t="shared" si="74"/>
        <v>0.33</v>
      </c>
      <c r="L447" s="30" t="s">
        <v>103</v>
      </c>
      <c r="M447" s="15">
        <f t="shared" si="75"/>
        <v>330</v>
      </c>
      <c r="N447" s="13" t="s">
        <v>71</v>
      </c>
    </row>
    <row r="448" spans="1:14">
      <c r="A448" s="224">
        <v>35</v>
      </c>
      <c r="B448" s="5"/>
      <c r="C448" s="5" t="s">
        <v>52</v>
      </c>
      <c r="D448" s="5"/>
      <c r="E448" s="5" t="s">
        <v>12</v>
      </c>
      <c r="F448" s="5" t="s">
        <v>1918</v>
      </c>
      <c r="G448" s="30">
        <v>4</v>
      </c>
      <c r="H448" s="13" t="s">
        <v>74</v>
      </c>
      <c r="I448" s="12">
        <f>G448*1</f>
        <v>4</v>
      </c>
      <c r="J448" s="13" t="s">
        <v>72</v>
      </c>
      <c r="K448" s="30">
        <f t="shared" si="74"/>
        <v>1.32</v>
      </c>
      <c r="L448" s="30" t="s">
        <v>103</v>
      </c>
      <c r="M448" s="15">
        <f t="shared" si="75"/>
        <v>1320</v>
      </c>
      <c r="N448" s="13" t="s">
        <v>71</v>
      </c>
    </row>
    <row r="449" spans="1:14">
      <c r="A449" s="224">
        <v>36</v>
      </c>
      <c r="B449" s="5"/>
      <c r="C449" s="5" t="s">
        <v>2018</v>
      </c>
      <c r="D449" s="5"/>
      <c r="E449" s="5" t="s">
        <v>43</v>
      </c>
      <c r="F449" s="5" t="s">
        <v>1917</v>
      </c>
      <c r="G449" s="30">
        <v>1</v>
      </c>
      <c r="H449" s="13" t="s">
        <v>74</v>
      </c>
      <c r="I449" s="12">
        <f>G449*1</f>
        <v>1</v>
      </c>
      <c r="J449" s="13" t="s">
        <v>72</v>
      </c>
      <c r="K449" s="30">
        <f t="shared" si="74"/>
        <v>0.33</v>
      </c>
      <c r="L449" s="30" t="s">
        <v>103</v>
      </c>
      <c r="M449" s="15">
        <f t="shared" si="75"/>
        <v>330</v>
      </c>
      <c r="N449" s="13" t="s">
        <v>71</v>
      </c>
    </row>
    <row r="450" spans="1:14">
      <c r="A450" s="224">
        <v>37</v>
      </c>
      <c r="B450" s="5"/>
      <c r="C450" s="5" t="s">
        <v>49</v>
      </c>
      <c r="D450" s="5" t="s">
        <v>48</v>
      </c>
      <c r="E450" s="5" t="s">
        <v>1369</v>
      </c>
      <c r="F450" s="180" t="s">
        <v>75</v>
      </c>
      <c r="G450" s="12">
        <v>0</v>
      </c>
      <c r="H450" s="13" t="s">
        <v>74</v>
      </c>
      <c r="I450" s="12">
        <v>4</v>
      </c>
      <c r="J450" s="13" t="s">
        <v>72</v>
      </c>
      <c r="K450" s="12">
        <f t="shared" si="74"/>
        <v>1.32</v>
      </c>
      <c r="L450" s="13" t="s">
        <v>103</v>
      </c>
      <c r="M450" s="12">
        <f t="shared" si="75"/>
        <v>1320</v>
      </c>
      <c r="N450" s="13" t="s">
        <v>71</v>
      </c>
    </row>
    <row r="451" spans="1:14" s="240" customFormat="1">
      <c r="A451" s="250">
        <v>38</v>
      </c>
      <c r="B451" s="160"/>
      <c r="C451" s="102" t="s">
        <v>1371</v>
      </c>
      <c r="D451" s="102" t="s">
        <v>25</v>
      </c>
      <c r="E451" s="102" t="s">
        <v>1372</v>
      </c>
      <c r="F451" s="160" t="s">
        <v>1375</v>
      </c>
      <c r="G451" s="140">
        <v>1</v>
      </c>
      <c r="H451" s="141" t="s">
        <v>74</v>
      </c>
      <c r="I451" s="140">
        <v>7</v>
      </c>
      <c r="J451" s="141" t="s">
        <v>72</v>
      </c>
      <c r="K451" s="119">
        <f t="shared" si="74"/>
        <v>2.31</v>
      </c>
      <c r="L451" s="141" t="s">
        <v>103</v>
      </c>
      <c r="M451" s="142" t="s">
        <v>1374</v>
      </c>
      <c r="N451" s="141" t="s">
        <v>71</v>
      </c>
    </row>
    <row r="452" spans="1:14">
      <c r="A452" s="281" t="s">
        <v>54</v>
      </c>
      <c r="B452" s="282"/>
      <c r="C452" s="282"/>
      <c r="D452" s="282"/>
      <c r="E452" s="283"/>
      <c r="F452" s="222"/>
      <c r="G452" s="12">
        <f>SUM(G414:G451)</f>
        <v>62</v>
      </c>
      <c r="H452" s="13" t="s">
        <v>74</v>
      </c>
      <c r="I452" s="12">
        <f>SUM(I414:I450)</f>
        <v>206.5</v>
      </c>
      <c r="J452" s="13" t="s">
        <v>72</v>
      </c>
      <c r="K452" s="30">
        <f>I452*0.33</f>
        <v>68.14500000000001</v>
      </c>
      <c r="L452" s="30" t="s">
        <v>103</v>
      </c>
      <c r="M452" s="34">
        <f>SUM(M414:M450)</f>
        <v>68145</v>
      </c>
      <c r="N452" s="13" t="s">
        <v>71</v>
      </c>
    </row>
    <row r="453" spans="1:14">
      <c r="A453" s="286" t="s">
        <v>1932</v>
      </c>
      <c r="B453" s="286" t="s">
        <v>0</v>
      </c>
      <c r="C453" s="286" t="s">
        <v>2</v>
      </c>
      <c r="D453" s="286" t="s">
        <v>4</v>
      </c>
      <c r="E453" s="286" t="s">
        <v>1</v>
      </c>
      <c r="F453" s="286" t="s">
        <v>280</v>
      </c>
      <c r="G453" s="288" t="s">
        <v>5</v>
      </c>
      <c r="H453" s="289"/>
      <c r="I453" s="288" t="s">
        <v>6</v>
      </c>
      <c r="J453" s="289"/>
      <c r="K453" s="288" t="s">
        <v>101</v>
      </c>
      <c r="L453" s="289"/>
      <c r="M453" s="288" t="s">
        <v>102</v>
      </c>
      <c r="N453" s="289"/>
    </row>
    <row r="454" spans="1:14">
      <c r="A454" s="287"/>
      <c r="B454" s="287"/>
      <c r="C454" s="287"/>
      <c r="D454" s="287"/>
      <c r="E454" s="287"/>
      <c r="F454" s="287"/>
      <c r="G454" s="290"/>
      <c r="H454" s="291"/>
      <c r="I454" s="290"/>
      <c r="J454" s="291"/>
      <c r="K454" s="290"/>
      <c r="L454" s="291"/>
      <c r="M454" s="290"/>
      <c r="N454" s="291"/>
    </row>
    <row r="455" spans="1:14">
      <c r="A455" s="163">
        <v>1</v>
      </c>
      <c r="B455" s="16" t="s">
        <v>60</v>
      </c>
      <c r="C455" s="5" t="s">
        <v>3</v>
      </c>
      <c r="D455" s="5" t="s">
        <v>7</v>
      </c>
      <c r="E455" s="5" t="s">
        <v>8</v>
      </c>
      <c r="F455" s="12" t="s">
        <v>2587</v>
      </c>
      <c r="G455" s="12">
        <v>4</v>
      </c>
      <c r="H455" s="13" t="s">
        <v>74</v>
      </c>
      <c r="I455" s="12">
        <f t="shared" ref="I455:I457" si="79">G455*6</f>
        <v>24</v>
      </c>
      <c r="J455" s="13" t="s">
        <v>72</v>
      </c>
      <c r="K455" s="30">
        <f t="shared" ref="K455:K491" si="80">I455*0.33</f>
        <v>7.92</v>
      </c>
      <c r="L455" s="30" t="s">
        <v>103</v>
      </c>
      <c r="M455" s="15">
        <f t="shared" ref="M455:M491" si="81">K455*1000</f>
        <v>7920</v>
      </c>
      <c r="N455" s="13" t="s">
        <v>71</v>
      </c>
    </row>
    <row r="456" spans="1:14">
      <c r="A456" s="163">
        <v>2</v>
      </c>
      <c r="B456" s="162" t="s">
        <v>2695</v>
      </c>
      <c r="C456" s="5" t="s">
        <v>56</v>
      </c>
      <c r="D456" s="5" t="s">
        <v>93</v>
      </c>
      <c r="E456" s="5" t="s">
        <v>8</v>
      </c>
      <c r="F456" s="93" t="s">
        <v>1218</v>
      </c>
      <c r="G456" s="12">
        <v>2</v>
      </c>
      <c r="H456" s="13" t="s">
        <v>74</v>
      </c>
      <c r="I456" s="12">
        <f t="shared" si="79"/>
        <v>12</v>
      </c>
      <c r="J456" s="13" t="s">
        <v>72</v>
      </c>
      <c r="K456" s="30">
        <f t="shared" si="80"/>
        <v>3.96</v>
      </c>
      <c r="L456" s="30" t="s">
        <v>103</v>
      </c>
      <c r="M456" s="15">
        <f t="shared" si="81"/>
        <v>3960</v>
      </c>
      <c r="N456" s="13" t="s">
        <v>71</v>
      </c>
    </row>
    <row r="457" spans="1:14">
      <c r="A457" s="163">
        <v>3</v>
      </c>
      <c r="B457" s="5"/>
      <c r="C457" s="5" t="s">
        <v>15</v>
      </c>
      <c r="D457" s="5" t="s">
        <v>647</v>
      </c>
      <c r="E457" s="5" t="s">
        <v>8</v>
      </c>
      <c r="F457" s="12" t="s">
        <v>2824</v>
      </c>
      <c r="G457" s="12">
        <v>1</v>
      </c>
      <c r="H457" s="13" t="s">
        <v>74</v>
      </c>
      <c r="I457" s="12">
        <f t="shared" si="79"/>
        <v>6</v>
      </c>
      <c r="J457" s="13" t="s">
        <v>72</v>
      </c>
      <c r="K457" s="30">
        <f t="shared" si="80"/>
        <v>1.98</v>
      </c>
      <c r="L457" s="30" t="s">
        <v>103</v>
      </c>
      <c r="M457" s="15">
        <f t="shared" si="81"/>
        <v>1980</v>
      </c>
      <c r="N457" s="13" t="s">
        <v>71</v>
      </c>
    </row>
    <row r="458" spans="1:14">
      <c r="A458" s="163">
        <v>4</v>
      </c>
      <c r="B458" s="5"/>
      <c r="C458" s="5" t="s">
        <v>17</v>
      </c>
      <c r="D458" s="5" t="s">
        <v>16</v>
      </c>
      <c r="E458" s="5" t="s">
        <v>8</v>
      </c>
      <c r="F458" s="12" t="s">
        <v>2825</v>
      </c>
      <c r="G458" s="12">
        <v>4</v>
      </c>
      <c r="H458" s="13" t="s">
        <v>74</v>
      </c>
      <c r="I458" s="12">
        <f>G458*F3814</f>
        <v>0</v>
      </c>
      <c r="J458" s="13" t="s">
        <v>72</v>
      </c>
      <c r="K458" s="30">
        <f t="shared" si="80"/>
        <v>0</v>
      </c>
      <c r="L458" s="30" t="s">
        <v>103</v>
      </c>
      <c r="M458" s="15">
        <f t="shared" si="81"/>
        <v>0</v>
      </c>
      <c r="N458" s="13" t="s">
        <v>71</v>
      </c>
    </row>
    <row r="459" spans="1:14">
      <c r="A459" s="163">
        <v>5</v>
      </c>
      <c r="B459" s="5"/>
      <c r="C459" s="5" t="s">
        <v>251</v>
      </c>
      <c r="D459" s="5" t="s">
        <v>18</v>
      </c>
      <c r="E459" s="5" t="s">
        <v>8</v>
      </c>
      <c r="F459" s="12" t="s">
        <v>1422</v>
      </c>
      <c r="G459" s="12">
        <v>5</v>
      </c>
      <c r="H459" s="13" t="s">
        <v>74</v>
      </c>
      <c r="I459" s="12">
        <f t="shared" ref="I459:I463" si="82">G459*6</f>
        <v>30</v>
      </c>
      <c r="J459" s="13" t="s">
        <v>72</v>
      </c>
      <c r="K459" s="30">
        <f t="shared" si="80"/>
        <v>9.9</v>
      </c>
      <c r="L459" s="30" t="s">
        <v>103</v>
      </c>
      <c r="M459" s="15">
        <f t="shared" si="81"/>
        <v>9900</v>
      </c>
      <c r="N459" s="13" t="s">
        <v>71</v>
      </c>
    </row>
    <row r="460" spans="1:14">
      <c r="A460" s="163">
        <v>6</v>
      </c>
      <c r="B460" s="5"/>
      <c r="C460" s="9" t="s">
        <v>52</v>
      </c>
      <c r="D460" s="9" t="s">
        <v>51</v>
      </c>
      <c r="E460" s="9" t="s">
        <v>8</v>
      </c>
      <c r="F460" s="72" t="s">
        <v>2826</v>
      </c>
      <c r="G460" s="12">
        <v>4</v>
      </c>
      <c r="H460" s="13" t="s">
        <v>74</v>
      </c>
      <c r="I460" s="12">
        <f t="shared" si="82"/>
        <v>24</v>
      </c>
      <c r="J460" s="13" t="s">
        <v>72</v>
      </c>
      <c r="K460" s="30">
        <f t="shared" si="80"/>
        <v>7.92</v>
      </c>
      <c r="L460" s="30" t="s">
        <v>103</v>
      </c>
      <c r="M460" s="15">
        <f t="shared" si="81"/>
        <v>7920</v>
      </c>
      <c r="N460" s="13" t="s">
        <v>71</v>
      </c>
    </row>
    <row r="461" spans="1:14">
      <c r="A461" s="163">
        <v>7</v>
      </c>
      <c r="B461" s="5"/>
      <c r="C461" s="5" t="s">
        <v>10</v>
      </c>
      <c r="D461" s="5" t="s">
        <v>93</v>
      </c>
      <c r="E461" s="5" t="s">
        <v>8</v>
      </c>
      <c r="F461" s="12" t="s">
        <v>2369</v>
      </c>
      <c r="G461" s="12">
        <v>5</v>
      </c>
      <c r="H461" s="13" t="s">
        <v>74</v>
      </c>
      <c r="I461" s="12">
        <f t="shared" si="82"/>
        <v>30</v>
      </c>
      <c r="J461" s="13" t="s">
        <v>72</v>
      </c>
      <c r="K461" s="30">
        <f t="shared" si="80"/>
        <v>9.9</v>
      </c>
      <c r="L461" s="30" t="s">
        <v>103</v>
      </c>
      <c r="M461" s="15">
        <f t="shared" si="81"/>
        <v>9900</v>
      </c>
      <c r="N461" s="13" t="s">
        <v>71</v>
      </c>
    </row>
    <row r="462" spans="1:14">
      <c r="A462" s="224">
        <v>8</v>
      </c>
      <c r="B462" s="5"/>
      <c r="C462" s="102" t="s">
        <v>26</v>
      </c>
      <c r="D462" s="102" t="s">
        <v>89</v>
      </c>
      <c r="E462" s="102" t="s">
        <v>8</v>
      </c>
      <c r="F462" s="119" t="s">
        <v>2330</v>
      </c>
      <c r="G462" s="133">
        <v>4</v>
      </c>
      <c r="H462" s="134" t="s">
        <v>74</v>
      </c>
      <c r="I462" s="133">
        <f t="shared" si="82"/>
        <v>24</v>
      </c>
      <c r="J462" s="134" t="s">
        <v>72</v>
      </c>
      <c r="K462" s="30">
        <f t="shared" si="80"/>
        <v>7.92</v>
      </c>
      <c r="L462" s="135" t="s">
        <v>103</v>
      </c>
      <c r="M462" s="136">
        <f t="shared" si="81"/>
        <v>7920</v>
      </c>
      <c r="N462" s="134" t="s">
        <v>71</v>
      </c>
    </row>
    <row r="463" spans="1:14">
      <c r="A463" s="224">
        <v>9</v>
      </c>
      <c r="B463" s="5"/>
      <c r="C463" s="5" t="s">
        <v>94</v>
      </c>
      <c r="D463" s="5" t="s">
        <v>95</v>
      </c>
      <c r="E463" s="5" t="s">
        <v>8</v>
      </c>
      <c r="F463" s="181" t="s">
        <v>2827</v>
      </c>
      <c r="G463" s="12">
        <v>3</v>
      </c>
      <c r="H463" s="13" t="s">
        <v>74</v>
      </c>
      <c r="I463" s="12">
        <f t="shared" si="82"/>
        <v>18</v>
      </c>
      <c r="J463" s="13" t="s">
        <v>72</v>
      </c>
      <c r="K463" s="30">
        <f t="shared" si="80"/>
        <v>5.94</v>
      </c>
      <c r="L463" s="30" t="s">
        <v>103</v>
      </c>
      <c r="M463" s="15">
        <f t="shared" si="81"/>
        <v>5940</v>
      </c>
      <c r="N463" s="13" t="s">
        <v>71</v>
      </c>
    </row>
    <row r="464" spans="1:14">
      <c r="A464" s="224">
        <v>10</v>
      </c>
      <c r="B464" s="5"/>
      <c r="C464" s="5" t="s">
        <v>190</v>
      </c>
      <c r="D464" s="5" t="s">
        <v>20</v>
      </c>
      <c r="E464" s="5" t="s">
        <v>173</v>
      </c>
      <c r="F464" s="12" t="s">
        <v>2828</v>
      </c>
      <c r="G464" s="12">
        <v>1</v>
      </c>
      <c r="H464" s="13" t="s">
        <v>74</v>
      </c>
      <c r="I464" s="12">
        <f>G464*7</f>
        <v>7</v>
      </c>
      <c r="J464" s="13" t="s">
        <v>72</v>
      </c>
      <c r="K464" s="30">
        <f t="shared" si="80"/>
        <v>2.31</v>
      </c>
      <c r="L464" s="30" t="s">
        <v>103</v>
      </c>
      <c r="M464" s="15">
        <f t="shared" si="81"/>
        <v>2310</v>
      </c>
      <c r="N464" s="13" t="s">
        <v>71</v>
      </c>
    </row>
    <row r="465" spans="1:14">
      <c r="A465" s="224">
        <v>11</v>
      </c>
      <c r="B465" s="5"/>
      <c r="C465" s="5" t="s">
        <v>34</v>
      </c>
      <c r="D465" s="5" t="s">
        <v>134</v>
      </c>
      <c r="E465" s="5" t="s">
        <v>173</v>
      </c>
      <c r="F465" s="181" t="s">
        <v>2012</v>
      </c>
      <c r="G465" s="12">
        <v>1</v>
      </c>
      <c r="H465" s="13" t="s">
        <v>74</v>
      </c>
      <c r="I465" s="12">
        <f>G465*7</f>
        <v>7</v>
      </c>
      <c r="J465" s="13" t="s">
        <v>72</v>
      </c>
      <c r="K465" s="30">
        <f t="shared" si="80"/>
        <v>2.31</v>
      </c>
      <c r="L465" s="30" t="s">
        <v>103</v>
      </c>
      <c r="M465" s="15">
        <f t="shared" si="81"/>
        <v>2310</v>
      </c>
      <c r="N465" s="13" t="s">
        <v>71</v>
      </c>
    </row>
    <row r="466" spans="1:14">
      <c r="A466" s="224">
        <v>12</v>
      </c>
      <c r="B466" s="5"/>
      <c r="C466" s="5" t="s">
        <v>23</v>
      </c>
      <c r="D466" s="5" t="s">
        <v>136</v>
      </c>
      <c r="E466" s="5" t="s">
        <v>12</v>
      </c>
      <c r="F466" s="5" t="s">
        <v>2829</v>
      </c>
      <c r="G466" s="12">
        <v>1</v>
      </c>
      <c r="H466" s="13" t="s">
        <v>74</v>
      </c>
      <c r="I466" s="12">
        <f t="shared" ref="I466:I475" si="83">G466*1</f>
        <v>1</v>
      </c>
      <c r="J466" s="13" t="s">
        <v>72</v>
      </c>
      <c r="K466" s="30">
        <f t="shared" si="80"/>
        <v>0.33</v>
      </c>
      <c r="L466" s="30" t="s">
        <v>103</v>
      </c>
      <c r="M466" s="15">
        <f t="shared" si="81"/>
        <v>330</v>
      </c>
      <c r="N466" s="13" t="s">
        <v>71</v>
      </c>
    </row>
    <row r="467" spans="1:14">
      <c r="A467" s="224">
        <v>13</v>
      </c>
      <c r="B467" s="5"/>
      <c r="C467" s="5" t="s">
        <v>90</v>
      </c>
      <c r="D467" s="5" t="s">
        <v>91</v>
      </c>
      <c r="E467" s="5" t="s">
        <v>12</v>
      </c>
      <c r="F467" s="12" t="s">
        <v>1342</v>
      </c>
      <c r="G467" s="12">
        <v>0</v>
      </c>
      <c r="H467" s="13" t="s">
        <v>74</v>
      </c>
      <c r="I467" s="12">
        <f t="shared" si="83"/>
        <v>0</v>
      </c>
      <c r="J467" s="13" t="s">
        <v>72</v>
      </c>
      <c r="K467" s="30">
        <f t="shared" si="80"/>
        <v>0</v>
      </c>
      <c r="L467" s="30" t="s">
        <v>103</v>
      </c>
      <c r="M467" s="15">
        <f t="shared" si="81"/>
        <v>0</v>
      </c>
      <c r="N467" s="13" t="s">
        <v>71</v>
      </c>
    </row>
    <row r="468" spans="1:14">
      <c r="A468" s="224">
        <v>14</v>
      </c>
      <c r="B468" s="5"/>
      <c r="C468" s="5" t="s">
        <v>81</v>
      </c>
      <c r="D468" s="5" t="s">
        <v>82</v>
      </c>
      <c r="E468" s="5" t="s">
        <v>12</v>
      </c>
      <c r="F468" s="181" t="s">
        <v>2830</v>
      </c>
      <c r="G468" s="12">
        <v>1</v>
      </c>
      <c r="H468" s="13" t="s">
        <v>74</v>
      </c>
      <c r="I468" s="12">
        <f t="shared" si="83"/>
        <v>1</v>
      </c>
      <c r="J468" s="13" t="s">
        <v>72</v>
      </c>
      <c r="K468" s="30">
        <f t="shared" si="80"/>
        <v>0.33</v>
      </c>
      <c r="L468" s="30" t="s">
        <v>103</v>
      </c>
      <c r="M468" s="15">
        <f t="shared" si="81"/>
        <v>330</v>
      </c>
      <c r="N468" s="13" t="s">
        <v>71</v>
      </c>
    </row>
    <row r="469" spans="1:14">
      <c r="A469" s="224">
        <v>15</v>
      </c>
      <c r="B469" s="5"/>
      <c r="C469" s="5" t="s">
        <v>11</v>
      </c>
      <c r="D469" s="5" t="s">
        <v>13</v>
      </c>
      <c r="E469" s="5" t="s">
        <v>12</v>
      </c>
      <c r="F469" s="181" t="s">
        <v>2594</v>
      </c>
      <c r="G469" s="12">
        <v>1</v>
      </c>
      <c r="H469" s="13" t="s">
        <v>74</v>
      </c>
      <c r="I469" s="12">
        <f t="shared" si="83"/>
        <v>1</v>
      </c>
      <c r="J469" s="13" t="s">
        <v>72</v>
      </c>
      <c r="K469" s="30">
        <f t="shared" si="80"/>
        <v>0.33</v>
      </c>
      <c r="L469" s="30" t="s">
        <v>103</v>
      </c>
      <c r="M469" s="15">
        <f t="shared" si="81"/>
        <v>330</v>
      </c>
      <c r="N469" s="13" t="s">
        <v>71</v>
      </c>
    </row>
    <row r="470" spans="1:14">
      <c r="A470" s="224">
        <v>16</v>
      </c>
      <c r="B470" s="5"/>
      <c r="C470" s="5" t="s">
        <v>28</v>
      </c>
      <c r="D470" s="5" t="s">
        <v>27</v>
      </c>
      <c r="E470" s="5" t="s">
        <v>12</v>
      </c>
      <c r="F470" s="12" t="s">
        <v>1913</v>
      </c>
      <c r="G470" s="12">
        <v>1</v>
      </c>
      <c r="H470" s="13" t="s">
        <v>74</v>
      </c>
      <c r="I470" s="12">
        <f t="shared" si="83"/>
        <v>1</v>
      </c>
      <c r="J470" s="13" t="s">
        <v>72</v>
      </c>
      <c r="K470" s="30">
        <f t="shared" si="80"/>
        <v>0.33</v>
      </c>
      <c r="L470" s="30" t="s">
        <v>103</v>
      </c>
      <c r="M470" s="15">
        <f t="shared" si="81"/>
        <v>330</v>
      </c>
      <c r="N470" s="13" t="s">
        <v>71</v>
      </c>
    </row>
    <row r="471" spans="1:14">
      <c r="A471" s="224">
        <v>17</v>
      </c>
      <c r="B471" s="5"/>
      <c r="C471" s="102" t="s">
        <v>30</v>
      </c>
      <c r="D471" s="102" t="s">
        <v>29</v>
      </c>
      <c r="E471" s="102" t="s">
        <v>12</v>
      </c>
      <c r="F471" s="133" t="s">
        <v>2045</v>
      </c>
      <c r="G471" s="133">
        <v>2</v>
      </c>
      <c r="H471" s="134" t="s">
        <v>74</v>
      </c>
      <c r="I471" s="133">
        <f t="shared" si="83"/>
        <v>2</v>
      </c>
      <c r="J471" s="134" t="s">
        <v>72</v>
      </c>
      <c r="K471" s="135">
        <f t="shared" si="80"/>
        <v>0.66</v>
      </c>
      <c r="L471" s="135" t="s">
        <v>103</v>
      </c>
      <c r="M471" s="136">
        <f t="shared" si="81"/>
        <v>660</v>
      </c>
      <c r="N471" s="134" t="s">
        <v>71</v>
      </c>
    </row>
    <row r="472" spans="1:14">
      <c r="A472" s="224">
        <v>18</v>
      </c>
      <c r="B472" s="5"/>
      <c r="C472" s="5" t="s">
        <v>32</v>
      </c>
      <c r="D472" s="5" t="s">
        <v>33</v>
      </c>
      <c r="E472" s="5" t="s">
        <v>12</v>
      </c>
      <c r="F472" s="181" t="s">
        <v>1523</v>
      </c>
      <c r="G472" s="12">
        <v>0</v>
      </c>
      <c r="H472" s="13" t="s">
        <v>74</v>
      </c>
      <c r="I472" s="12">
        <f t="shared" si="83"/>
        <v>0</v>
      </c>
      <c r="J472" s="13" t="s">
        <v>72</v>
      </c>
      <c r="K472" s="30">
        <f t="shared" si="80"/>
        <v>0</v>
      </c>
      <c r="L472" s="30" t="s">
        <v>103</v>
      </c>
      <c r="M472" s="15">
        <f t="shared" si="81"/>
        <v>0</v>
      </c>
      <c r="N472" s="13" t="s">
        <v>71</v>
      </c>
    </row>
    <row r="473" spans="1:14">
      <c r="A473" s="224">
        <v>19</v>
      </c>
      <c r="B473" s="5"/>
      <c r="C473" s="5" t="s">
        <v>38</v>
      </c>
      <c r="D473" s="5" t="s">
        <v>37</v>
      </c>
      <c r="E473" s="5" t="s">
        <v>12</v>
      </c>
      <c r="F473" s="12" t="s">
        <v>2357</v>
      </c>
      <c r="G473" s="12">
        <v>1</v>
      </c>
      <c r="H473" s="13" t="s">
        <v>74</v>
      </c>
      <c r="I473" s="12">
        <f t="shared" si="83"/>
        <v>1</v>
      </c>
      <c r="J473" s="13" t="s">
        <v>72</v>
      </c>
      <c r="K473" s="30">
        <f t="shared" si="80"/>
        <v>0.33</v>
      </c>
      <c r="L473" s="30" t="s">
        <v>103</v>
      </c>
      <c r="M473" s="15">
        <f t="shared" si="81"/>
        <v>330</v>
      </c>
      <c r="N473" s="13" t="s">
        <v>71</v>
      </c>
    </row>
    <row r="474" spans="1:14">
      <c r="A474" s="224">
        <v>20</v>
      </c>
      <c r="B474" s="5"/>
      <c r="C474" s="5" t="s">
        <v>40</v>
      </c>
      <c r="D474" s="5" t="s">
        <v>39</v>
      </c>
      <c r="E474" s="5" t="s">
        <v>12</v>
      </c>
      <c r="F474" s="12" t="s">
        <v>2596</v>
      </c>
      <c r="G474" s="12">
        <v>0</v>
      </c>
      <c r="H474" s="13" t="s">
        <v>74</v>
      </c>
      <c r="I474" s="12">
        <f t="shared" si="83"/>
        <v>0</v>
      </c>
      <c r="J474" s="13" t="s">
        <v>72</v>
      </c>
      <c r="K474" s="30">
        <f t="shared" si="80"/>
        <v>0</v>
      </c>
      <c r="L474" s="30" t="s">
        <v>103</v>
      </c>
      <c r="M474" s="15">
        <f t="shared" si="81"/>
        <v>0</v>
      </c>
      <c r="N474" s="13" t="s">
        <v>71</v>
      </c>
    </row>
    <row r="475" spans="1:14">
      <c r="A475" s="224">
        <v>21</v>
      </c>
      <c r="B475" s="5"/>
      <c r="C475" s="5" t="s">
        <v>52</v>
      </c>
      <c r="D475" s="5" t="s">
        <v>79</v>
      </c>
      <c r="E475" s="5" t="s">
        <v>12</v>
      </c>
      <c r="F475" s="12" t="s">
        <v>1962</v>
      </c>
      <c r="G475" s="12">
        <v>0</v>
      </c>
      <c r="H475" s="13" t="s">
        <v>74</v>
      </c>
      <c r="I475" s="12">
        <f t="shared" si="83"/>
        <v>0</v>
      </c>
      <c r="J475" s="13" t="s">
        <v>72</v>
      </c>
      <c r="K475" s="30">
        <f t="shared" si="80"/>
        <v>0</v>
      </c>
      <c r="L475" s="30" t="s">
        <v>103</v>
      </c>
      <c r="M475" s="15">
        <f t="shared" si="81"/>
        <v>0</v>
      </c>
      <c r="N475" s="13" t="s">
        <v>71</v>
      </c>
    </row>
    <row r="476" spans="1:14">
      <c r="A476" s="224">
        <v>22</v>
      </c>
      <c r="B476" s="5"/>
      <c r="C476" s="102" t="s">
        <v>45</v>
      </c>
      <c r="D476" s="102" t="s">
        <v>44</v>
      </c>
      <c r="E476" s="102" t="s">
        <v>43</v>
      </c>
      <c r="F476" s="119" t="s">
        <v>2831</v>
      </c>
      <c r="G476" s="133">
        <v>2</v>
      </c>
      <c r="H476" s="134" t="s">
        <v>74</v>
      </c>
      <c r="I476" s="133">
        <f>G476*1.5</f>
        <v>3</v>
      </c>
      <c r="J476" s="134" t="s">
        <v>72</v>
      </c>
      <c r="K476" s="135">
        <f t="shared" si="80"/>
        <v>0.99</v>
      </c>
      <c r="L476" s="135" t="s">
        <v>103</v>
      </c>
      <c r="M476" s="136">
        <f t="shared" si="81"/>
        <v>990</v>
      </c>
      <c r="N476" s="134" t="s">
        <v>71</v>
      </c>
    </row>
    <row r="477" spans="1:14">
      <c r="A477" s="224">
        <v>23</v>
      </c>
      <c r="B477" s="5"/>
      <c r="C477" s="5" t="s">
        <v>1390</v>
      </c>
      <c r="D477" s="5" t="s">
        <v>46</v>
      </c>
      <c r="E477" s="5" t="s">
        <v>43</v>
      </c>
      <c r="F477" s="12" t="s">
        <v>2832</v>
      </c>
      <c r="G477" s="133">
        <v>1</v>
      </c>
      <c r="H477" s="13" t="s">
        <v>74</v>
      </c>
      <c r="I477" s="12">
        <f>G477*1.5</f>
        <v>1.5</v>
      </c>
      <c r="J477" s="13" t="s">
        <v>72</v>
      </c>
      <c r="K477" s="30">
        <f t="shared" si="80"/>
        <v>0.495</v>
      </c>
      <c r="L477" s="30" t="s">
        <v>103</v>
      </c>
      <c r="M477" s="15">
        <f t="shared" si="81"/>
        <v>495</v>
      </c>
      <c r="N477" s="13" t="s">
        <v>71</v>
      </c>
    </row>
    <row r="478" spans="1:14">
      <c r="A478" s="224">
        <v>24</v>
      </c>
      <c r="B478" s="5"/>
      <c r="C478" s="5" t="s">
        <v>42</v>
      </c>
      <c r="D478" s="5" t="s">
        <v>41</v>
      </c>
      <c r="E478" s="5" t="s">
        <v>43</v>
      </c>
      <c r="F478" s="181" t="s">
        <v>2599</v>
      </c>
      <c r="G478" s="12">
        <v>0</v>
      </c>
      <c r="H478" s="13" t="s">
        <v>74</v>
      </c>
      <c r="I478" s="12">
        <f>G478*1.5</f>
        <v>0</v>
      </c>
      <c r="J478" s="13" t="s">
        <v>72</v>
      </c>
      <c r="K478" s="30">
        <f t="shared" si="80"/>
        <v>0</v>
      </c>
      <c r="L478" s="30" t="s">
        <v>103</v>
      </c>
      <c r="M478" s="15">
        <f t="shared" si="81"/>
        <v>0</v>
      </c>
      <c r="N478" s="13" t="s">
        <v>71</v>
      </c>
    </row>
    <row r="479" spans="1:14">
      <c r="A479" s="224">
        <v>25</v>
      </c>
      <c r="B479" s="5"/>
      <c r="C479" s="5" t="s">
        <v>1168</v>
      </c>
      <c r="D479" s="5"/>
      <c r="E479" s="5" t="s">
        <v>43</v>
      </c>
      <c r="F479" s="12" t="s">
        <v>1106</v>
      </c>
      <c r="G479" s="12">
        <v>1</v>
      </c>
      <c r="H479" s="13" t="s">
        <v>74</v>
      </c>
      <c r="I479" s="12">
        <f>G479*1.5</f>
        <v>1.5</v>
      </c>
      <c r="J479" s="13" t="s">
        <v>72</v>
      </c>
      <c r="K479" s="30">
        <f t="shared" si="80"/>
        <v>0.495</v>
      </c>
      <c r="L479" s="30" t="s">
        <v>103</v>
      </c>
      <c r="M479" s="15">
        <f t="shared" si="81"/>
        <v>495</v>
      </c>
      <c r="N479" s="13" t="s">
        <v>71</v>
      </c>
    </row>
    <row r="480" spans="1:14">
      <c r="A480" s="224">
        <v>26</v>
      </c>
      <c r="B480" s="5"/>
      <c r="C480" s="5" t="s">
        <v>2034</v>
      </c>
      <c r="D480" s="5"/>
      <c r="E480" s="5" t="s">
        <v>43</v>
      </c>
      <c r="F480" s="12" t="s">
        <v>2035</v>
      </c>
      <c r="G480" s="12">
        <v>1</v>
      </c>
      <c r="H480" s="13" t="s">
        <v>74</v>
      </c>
      <c r="I480" s="12">
        <f t="shared" ref="I480" si="84">G480*1.5</f>
        <v>1.5</v>
      </c>
      <c r="J480" s="13" t="s">
        <v>72</v>
      </c>
      <c r="K480" s="30">
        <f t="shared" si="80"/>
        <v>0.495</v>
      </c>
      <c r="L480" s="30" t="s">
        <v>103</v>
      </c>
      <c r="M480" s="15">
        <f t="shared" si="81"/>
        <v>495</v>
      </c>
      <c r="N480" s="13" t="s">
        <v>71</v>
      </c>
    </row>
    <row r="481" spans="1:14">
      <c r="A481" s="224">
        <v>27</v>
      </c>
      <c r="B481" s="5"/>
      <c r="C481" s="5" t="s">
        <v>1919</v>
      </c>
      <c r="D481" s="5"/>
      <c r="E481" s="5" t="s">
        <v>12</v>
      </c>
      <c r="F481" s="12" t="s">
        <v>505</v>
      </c>
      <c r="G481" s="12">
        <v>1</v>
      </c>
      <c r="H481" s="13" t="s">
        <v>74</v>
      </c>
      <c r="I481" s="12">
        <f>G481*1</f>
        <v>1</v>
      </c>
      <c r="J481" s="13" t="s">
        <v>72</v>
      </c>
      <c r="K481" s="30">
        <f t="shared" si="80"/>
        <v>0.33</v>
      </c>
      <c r="L481" s="30" t="s">
        <v>103</v>
      </c>
      <c r="M481" s="15">
        <f t="shared" si="81"/>
        <v>330</v>
      </c>
      <c r="N481" s="13" t="s">
        <v>71</v>
      </c>
    </row>
    <row r="482" spans="1:14">
      <c r="A482" s="224">
        <v>28</v>
      </c>
      <c r="B482" s="5"/>
      <c r="C482" s="5" t="s">
        <v>832</v>
      </c>
      <c r="D482" s="5"/>
      <c r="E482" s="5" t="s">
        <v>12</v>
      </c>
      <c r="F482" s="12" t="s">
        <v>1920</v>
      </c>
      <c r="G482" s="12">
        <v>1</v>
      </c>
      <c r="H482" s="13" t="s">
        <v>74</v>
      </c>
      <c r="I482" s="12">
        <f>G482*1</f>
        <v>1</v>
      </c>
      <c r="J482" s="13" t="s">
        <v>72</v>
      </c>
      <c r="K482" s="30">
        <f t="shared" si="80"/>
        <v>0.33</v>
      </c>
      <c r="L482" s="30" t="s">
        <v>103</v>
      </c>
      <c r="M482" s="15">
        <f t="shared" si="81"/>
        <v>330</v>
      </c>
      <c r="N482" s="13" t="s">
        <v>71</v>
      </c>
    </row>
    <row r="483" spans="1:14">
      <c r="A483" s="224">
        <v>29</v>
      </c>
      <c r="B483" s="5"/>
      <c r="C483" s="5" t="s">
        <v>1114</v>
      </c>
      <c r="D483" s="5"/>
      <c r="E483" s="5" t="s">
        <v>12</v>
      </c>
      <c r="F483" s="103" t="s">
        <v>322</v>
      </c>
      <c r="G483" s="12">
        <v>1</v>
      </c>
      <c r="H483" s="13" t="s">
        <v>74</v>
      </c>
      <c r="I483" s="12">
        <f>G483*1</f>
        <v>1</v>
      </c>
      <c r="J483" s="13" t="s">
        <v>72</v>
      </c>
      <c r="K483" s="30">
        <f t="shared" si="80"/>
        <v>0.33</v>
      </c>
      <c r="L483" s="30" t="s">
        <v>103</v>
      </c>
      <c r="M483" s="15">
        <f t="shared" si="81"/>
        <v>330</v>
      </c>
      <c r="N483" s="13" t="s">
        <v>71</v>
      </c>
    </row>
    <row r="484" spans="1:14">
      <c r="A484" s="224">
        <v>30</v>
      </c>
      <c r="B484" s="5"/>
      <c r="C484" s="5" t="s">
        <v>126</v>
      </c>
      <c r="D484" s="5"/>
      <c r="E484" s="5" t="s">
        <v>43</v>
      </c>
      <c r="F484" s="12" t="s">
        <v>271</v>
      </c>
      <c r="G484" s="12">
        <v>1</v>
      </c>
      <c r="H484" s="13" t="s">
        <v>74</v>
      </c>
      <c r="I484" s="12">
        <f>G484*1.5</f>
        <v>1.5</v>
      </c>
      <c r="J484" s="13" t="s">
        <v>72</v>
      </c>
      <c r="K484" s="30">
        <f t="shared" si="80"/>
        <v>0.495</v>
      </c>
      <c r="L484" s="30" t="s">
        <v>103</v>
      </c>
      <c r="M484" s="15">
        <f t="shared" si="81"/>
        <v>495</v>
      </c>
      <c r="N484" s="13" t="s">
        <v>71</v>
      </c>
    </row>
    <row r="485" spans="1:14">
      <c r="A485" s="224">
        <v>31</v>
      </c>
      <c r="B485" s="5"/>
      <c r="C485" s="5" t="s">
        <v>893</v>
      </c>
      <c r="D485" s="5"/>
      <c r="E485" s="5" t="s">
        <v>12</v>
      </c>
      <c r="F485" s="12" t="s">
        <v>220</v>
      </c>
      <c r="G485" s="12">
        <v>1</v>
      </c>
      <c r="H485" s="13" t="s">
        <v>74</v>
      </c>
      <c r="I485" s="12">
        <f>G485*1</f>
        <v>1</v>
      </c>
      <c r="J485" s="13" t="s">
        <v>72</v>
      </c>
      <c r="K485" s="30">
        <f t="shared" si="80"/>
        <v>0.33</v>
      </c>
      <c r="L485" s="30" t="s">
        <v>103</v>
      </c>
      <c r="M485" s="15">
        <f t="shared" si="81"/>
        <v>330</v>
      </c>
      <c r="N485" s="13" t="s">
        <v>71</v>
      </c>
    </row>
    <row r="486" spans="1:14">
      <c r="A486" s="224">
        <v>32</v>
      </c>
      <c r="B486" s="5"/>
      <c r="C486" s="5" t="s">
        <v>1193</v>
      </c>
      <c r="D486" s="5"/>
      <c r="E486" s="5" t="s">
        <v>43</v>
      </c>
      <c r="F486" s="12" t="s">
        <v>218</v>
      </c>
      <c r="G486" s="12">
        <v>1</v>
      </c>
      <c r="H486" s="13" t="s">
        <v>74</v>
      </c>
      <c r="I486" s="12">
        <f>G486*1.5</f>
        <v>1.5</v>
      </c>
      <c r="J486" s="13" t="s">
        <v>72</v>
      </c>
      <c r="K486" s="30">
        <f t="shared" si="80"/>
        <v>0.495</v>
      </c>
      <c r="L486" s="30" t="s">
        <v>103</v>
      </c>
      <c r="M486" s="15">
        <f t="shared" si="81"/>
        <v>495</v>
      </c>
      <c r="N486" s="13" t="s">
        <v>71</v>
      </c>
    </row>
    <row r="487" spans="1:14">
      <c r="A487" s="224">
        <v>33</v>
      </c>
      <c r="B487" s="5"/>
      <c r="C487" s="5" t="s">
        <v>686</v>
      </c>
      <c r="D487" s="5"/>
      <c r="E487" s="5" t="s">
        <v>12</v>
      </c>
      <c r="F487" s="12" t="s">
        <v>795</v>
      </c>
      <c r="G487" s="12">
        <v>1</v>
      </c>
      <c r="H487" s="13" t="s">
        <v>74</v>
      </c>
      <c r="I487" s="12">
        <f>G487*1</f>
        <v>1</v>
      </c>
      <c r="J487" s="13" t="s">
        <v>72</v>
      </c>
      <c r="K487" s="30">
        <f t="shared" si="80"/>
        <v>0.33</v>
      </c>
      <c r="L487" s="30" t="s">
        <v>103</v>
      </c>
      <c r="M487" s="15">
        <f t="shared" si="81"/>
        <v>330</v>
      </c>
      <c r="N487" s="13" t="s">
        <v>71</v>
      </c>
    </row>
    <row r="488" spans="1:14">
      <c r="A488" s="224">
        <v>34</v>
      </c>
      <c r="B488" s="5"/>
      <c r="C488" s="5" t="s">
        <v>1929</v>
      </c>
      <c r="D488" s="5"/>
      <c r="E488" s="5" t="s">
        <v>12</v>
      </c>
      <c r="F488" s="5" t="s">
        <v>1930</v>
      </c>
      <c r="G488" s="30">
        <v>2</v>
      </c>
      <c r="H488" s="13" t="s">
        <v>74</v>
      </c>
      <c r="I488" s="12">
        <f>G488*1</f>
        <v>2</v>
      </c>
      <c r="J488" s="13" t="s">
        <v>72</v>
      </c>
      <c r="K488" s="30">
        <f t="shared" si="80"/>
        <v>0.66</v>
      </c>
      <c r="L488" s="30" t="s">
        <v>103</v>
      </c>
      <c r="M488" s="15">
        <f t="shared" si="81"/>
        <v>660</v>
      </c>
      <c r="N488" s="13" t="s">
        <v>71</v>
      </c>
    </row>
    <row r="489" spans="1:14">
      <c r="A489" s="224">
        <v>35</v>
      </c>
      <c r="B489" s="5"/>
      <c r="C489" s="5" t="s">
        <v>52</v>
      </c>
      <c r="D489" s="5"/>
      <c r="E489" s="5" t="s">
        <v>12</v>
      </c>
      <c r="F489" s="5" t="s">
        <v>390</v>
      </c>
      <c r="G489" s="30">
        <v>3</v>
      </c>
      <c r="H489" s="13" t="s">
        <v>74</v>
      </c>
      <c r="I489" s="12">
        <f>G489*1</f>
        <v>3</v>
      </c>
      <c r="J489" s="13" t="s">
        <v>72</v>
      </c>
      <c r="K489" s="30">
        <f t="shared" si="80"/>
        <v>0.99</v>
      </c>
      <c r="L489" s="30" t="s">
        <v>103</v>
      </c>
      <c r="M489" s="15">
        <f t="shared" si="81"/>
        <v>990</v>
      </c>
      <c r="N489" s="13" t="s">
        <v>71</v>
      </c>
    </row>
    <row r="490" spans="1:14">
      <c r="A490" s="224">
        <v>36</v>
      </c>
      <c r="B490" s="5"/>
      <c r="C490" s="5" t="s">
        <v>2600</v>
      </c>
      <c r="D490" s="5"/>
      <c r="E490" s="5" t="s">
        <v>43</v>
      </c>
      <c r="F490" s="5" t="s">
        <v>219</v>
      </c>
      <c r="G490" s="30">
        <v>2</v>
      </c>
      <c r="H490" s="13" t="s">
        <v>74</v>
      </c>
      <c r="I490" s="12">
        <f>G490*1.5</f>
        <v>3</v>
      </c>
      <c r="J490" s="13" t="s">
        <v>72</v>
      </c>
      <c r="K490" s="30">
        <f t="shared" si="80"/>
        <v>0.99</v>
      </c>
      <c r="L490" s="30" t="s">
        <v>103</v>
      </c>
      <c r="M490" s="15">
        <f t="shared" si="81"/>
        <v>990</v>
      </c>
      <c r="N490" s="13" t="s">
        <v>71</v>
      </c>
    </row>
    <row r="491" spans="1:14">
      <c r="A491" s="224">
        <v>37</v>
      </c>
      <c r="B491" s="5"/>
      <c r="C491" s="5" t="s">
        <v>49</v>
      </c>
      <c r="D491" s="5" t="s">
        <v>48</v>
      </c>
      <c r="E491" s="5" t="s">
        <v>1369</v>
      </c>
      <c r="F491" s="5" t="s">
        <v>2833</v>
      </c>
      <c r="G491" s="12">
        <v>2</v>
      </c>
      <c r="H491" s="13" t="s">
        <v>74</v>
      </c>
      <c r="I491" s="12">
        <v>4</v>
      </c>
      <c r="J491" s="13" t="s">
        <v>72</v>
      </c>
      <c r="K491" s="12">
        <f t="shared" si="80"/>
        <v>1.32</v>
      </c>
      <c r="L491" s="13" t="s">
        <v>103</v>
      </c>
      <c r="M491" s="12">
        <f t="shared" si="81"/>
        <v>1320</v>
      </c>
      <c r="N491" s="13" t="s">
        <v>71</v>
      </c>
    </row>
    <row r="492" spans="1:14" s="240" customFormat="1">
      <c r="A492" s="250">
        <v>38</v>
      </c>
      <c r="B492" s="160"/>
      <c r="C492" s="102" t="s">
        <v>1371</v>
      </c>
      <c r="D492" s="102" t="s">
        <v>25</v>
      </c>
      <c r="E492" s="102" t="s">
        <v>1372</v>
      </c>
      <c r="F492" s="160" t="s">
        <v>2032</v>
      </c>
      <c r="G492" s="140">
        <v>1</v>
      </c>
      <c r="H492" s="141" t="s">
        <v>74</v>
      </c>
      <c r="I492" s="140">
        <v>7</v>
      </c>
      <c r="J492" s="141" t="s">
        <v>72</v>
      </c>
      <c r="K492" s="142" t="s">
        <v>1373</v>
      </c>
      <c r="L492" s="141" t="s">
        <v>103</v>
      </c>
      <c r="M492" s="142" t="s">
        <v>1374</v>
      </c>
      <c r="N492" s="141" t="s">
        <v>71</v>
      </c>
    </row>
    <row r="493" spans="1:14">
      <c r="A493" s="281" t="s">
        <v>54</v>
      </c>
      <c r="B493" s="282"/>
      <c r="C493" s="282"/>
      <c r="D493" s="282"/>
      <c r="E493" s="283"/>
      <c r="F493" s="222"/>
      <c r="G493" s="12">
        <f>SUM(G455:G492)</f>
        <v>63</v>
      </c>
      <c r="H493" s="13" t="s">
        <v>74</v>
      </c>
      <c r="I493" s="12">
        <f>SUM(I455:I491)</f>
        <v>216.5</v>
      </c>
      <c r="J493" s="13" t="s">
        <v>72</v>
      </c>
      <c r="K493" s="30">
        <f>I493*0.33</f>
        <v>71.445000000000007</v>
      </c>
      <c r="L493" s="30" t="s">
        <v>103</v>
      </c>
      <c r="M493" s="34">
        <f>SUM(M455:M491)</f>
        <v>71445</v>
      </c>
      <c r="N493" s="13" t="s">
        <v>71</v>
      </c>
    </row>
    <row r="494" spans="1:14">
      <c r="A494" s="286" t="s">
        <v>1932</v>
      </c>
      <c r="B494" s="286" t="s">
        <v>0</v>
      </c>
      <c r="C494" s="286" t="s">
        <v>2</v>
      </c>
      <c r="D494" s="330" t="s">
        <v>4</v>
      </c>
      <c r="E494" s="332" t="s">
        <v>1</v>
      </c>
      <c r="F494" s="286" t="s">
        <v>280</v>
      </c>
      <c r="G494" s="288" t="s">
        <v>5</v>
      </c>
      <c r="H494" s="289"/>
      <c r="I494" s="288" t="s">
        <v>6</v>
      </c>
      <c r="J494" s="289"/>
      <c r="K494" s="288" t="s">
        <v>101</v>
      </c>
      <c r="L494" s="289"/>
      <c r="M494" s="288" t="s">
        <v>102</v>
      </c>
      <c r="N494" s="289"/>
    </row>
    <row r="495" spans="1:14">
      <c r="A495" s="287"/>
      <c r="B495" s="287"/>
      <c r="C495" s="287"/>
      <c r="D495" s="331"/>
      <c r="E495" s="333"/>
      <c r="F495" s="287"/>
      <c r="G495" s="290"/>
      <c r="H495" s="291"/>
      <c r="I495" s="290"/>
      <c r="J495" s="291"/>
      <c r="K495" s="290"/>
      <c r="L495" s="291"/>
      <c r="M495" s="290"/>
      <c r="N495" s="291"/>
    </row>
    <row r="496" spans="1:14">
      <c r="A496" s="163">
        <v>1</v>
      </c>
      <c r="B496" s="16" t="s">
        <v>212</v>
      </c>
      <c r="C496" s="5" t="s">
        <v>3</v>
      </c>
      <c r="D496" s="5" t="s">
        <v>7</v>
      </c>
      <c r="E496" s="5" t="s">
        <v>8</v>
      </c>
      <c r="F496" s="12" t="s">
        <v>3060</v>
      </c>
      <c r="G496" s="12">
        <v>4</v>
      </c>
      <c r="H496" s="13" t="s">
        <v>74</v>
      </c>
      <c r="I496" s="12">
        <f t="shared" ref="I496:I498" si="85">G496*6</f>
        <v>24</v>
      </c>
      <c r="J496" s="13" t="s">
        <v>72</v>
      </c>
      <c r="K496" s="30">
        <f t="shared" ref="K496:K532" si="86">I496*0.33</f>
        <v>7.92</v>
      </c>
      <c r="L496" s="30" t="s">
        <v>103</v>
      </c>
      <c r="M496" s="15">
        <f t="shared" ref="M496:M532" si="87">K496*1000</f>
        <v>7920</v>
      </c>
      <c r="N496" s="13" t="s">
        <v>71</v>
      </c>
    </row>
    <row r="497" spans="1:14">
      <c r="A497" s="163">
        <v>2</v>
      </c>
      <c r="B497" s="162" t="s">
        <v>2696</v>
      </c>
      <c r="C497" s="5" t="s">
        <v>56</v>
      </c>
      <c r="D497" s="5" t="s">
        <v>93</v>
      </c>
      <c r="E497" s="5" t="s">
        <v>8</v>
      </c>
      <c r="F497" s="93" t="s">
        <v>1923</v>
      </c>
      <c r="G497" s="12">
        <v>3</v>
      </c>
      <c r="H497" s="13" t="s">
        <v>74</v>
      </c>
      <c r="I497" s="12">
        <f t="shared" si="85"/>
        <v>18</v>
      </c>
      <c r="J497" s="13" t="s">
        <v>72</v>
      </c>
      <c r="K497" s="30">
        <f t="shared" si="86"/>
        <v>5.94</v>
      </c>
      <c r="L497" s="30" t="s">
        <v>103</v>
      </c>
      <c r="M497" s="15">
        <f t="shared" si="87"/>
        <v>5940</v>
      </c>
      <c r="N497" s="13" t="s">
        <v>71</v>
      </c>
    </row>
    <row r="498" spans="1:14">
      <c r="A498" s="163">
        <v>3</v>
      </c>
      <c r="B498" s="5"/>
      <c r="C498" s="5" t="s">
        <v>15</v>
      </c>
      <c r="D498" s="5" t="s">
        <v>647</v>
      </c>
      <c r="E498" s="5" t="s">
        <v>8</v>
      </c>
      <c r="F498" s="181" t="s">
        <v>1265</v>
      </c>
      <c r="G498" s="12">
        <v>1</v>
      </c>
      <c r="H498" s="13" t="s">
        <v>74</v>
      </c>
      <c r="I498" s="12">
        <f t="shared" si="85"/>
        <v>6</v>
      </c>
      <c r="J498" s="13" t="s">
        <v>72</v>
      </c>
      <c r="K498" s="30">
        <f t="shared" si="86"/>
        <v>1.98</v>
      </c>
      <c r="L498" s="30" t="s">
        <v>103</v>
      </c>
      <c r="M498" s="15">
        <f t="shared" si="87"/>
        <v>1980</v>
      </c>
      <c r="N498" s="13" t="s">
        <v>71</v>
      </c>
    </row>
    <row r="499" spans="1:14">
      <c r="A499" s="163">
        <v>4</v>
      </c>
      <c r="B499" s="5"/>
      <c r="C499" s="5" t="s">
        <v>17</v>
      </c>
      <c r="D499" s="5" t="s">
        <v>16</v>
      </c>
      <c r="E499" s="5" t="s">
        <v>8</v>
      </c>
      <c r="F499" s="12" t="s">
        <v>2834</v>
      </c>
      <c r="G499" s="12">
        <v>4</v>
      </c>
      <c r="H499" s="13" t="s">
        <v>74</v>
      </c>
      <c r="I499" s="12">
        <f>G499*F3856</f>
        <v>0</v>
      </c>
      <c r="J499" s="13" t="s">
        <v>72</v>
      </c>
      <c r="K499" s="30">
        <f t="shared" si="86"/>
        <v>0</v>
      </c>
      <c r="L499" s="30" t="s">
        <v>103</v>
      </c>
      <c r="M499" s="15">
        <f t="shared" si="87"/>
        <v>0</v>
      </c>
      <c r="N499" s="13" t="s">
        <v>71</v>
      </c>
    </row>
    <row r="500" spans="1:14">
      <c r="A500" s="163">
        <v>5</v>
      </c>
      <c r="B500" s="5"/>
      <c r="C500" s="5" t="s">
        <v>251</v>
      </c>
      <c r="D500" s="5" t="s">
        <v>18</v>
      </c>
      <c r="E500" s="5" t="s">
        <v>8</v>
      </c>
      <c r="F500" s="12" t="s">
        <v>2009</v>
      </c>
      <c r="G500" s="12">
        <v>4</v>
      </c>
      <c r="H500" s="13" t="s">
        <v>74</v>
      </c>
      <c r="I500" s="12">
        <f t="shared" ref="I500:I504" si="88">G500*6</f>
        <v>24</v>
      </c>
      <c r="J500" s="13" t="s">
        <v>72</v>
      </c>
      <c r="K500" s="30">
        <f t="shared" si="86"/>
        <v>7.92</v>
      </c>
      <c r="L500" s="30" t="s">
        <v>103</v>
      </c>
      <c r="M500" s="15">
        <f t="shared" si="87"/>
        <v>7920</v>
      </c>
      <c r="N500" s="13" t="s">
        <v>71</v>
      </c>
    </row>
    <row r="501" spans="1:14">
      <c r="A501" s="163">
        <v>6</v>
      </c>
      <c r="B501" s="5"/>
      <c r="C501" s="9" t="s">
        <v>52</v>
      </c>
      <c r="D501" s="9" t="s">
        <v>51</v>
      </c>
      <c r="E501" s="9" t="s">
        <v>8</v>
      </c>
      <c r="F501" s="72" t="s">
        <v>2835</v>
      </c>
      <c r="G501" s="12">
        <v>2</v>
      </c>
      <c r="H501" s="13" t="s">
        <v>74</v>
      </c>
      <c r="I501" s="12">
        <f t="shared" si="88"/>
        <v>12</v>
      </c>
      <c r="J501" s="13" t="s">
        <v>72</v>
      </c>
      <c r="K501" s="30">
        <f t="shared" si="86"/>
        <v>3.96</v>
      </c>
      <c r="L501" s="30" t="s">
        <v>103</v>
      </c>
      <c r="M501" s="15">
        <f t="shared" si="87"/>
        <v>3960</v>
      </c>
      <c r="N501" s="13" t="s">
        <v>71</v>
      </c>
    </row>
    <row r="502" spans="1:14">
      <c r="A502" s="163">
        <v>7</v>
      </c>
      <c r="B502" s="5"/>
      <c r="C502" s="5" t="s">
        <v>10</v>
      </c>
      <c r="D502" s="5" t="s">
        <v>93</v>
      </c>
      <c r="E502" s="5" t="s">
        <v>8</v>
      </c>
      <c r="F502" s="181" t="s">
        <v>2836</v>
      </c>
      <c r="G502" s="12">
        <v>5</v>
      </c>
      <c r="H502" s="13" t="s">
        <v>74</v>
      </c>
      <c r="I502" s="12">
        <f t="shared" si="88"/>
        <v>30</v>
      </c>
      <c r="J502" s="13" t="s">
        <v>72</v>
      </c>
      <c r="K502" s="30">
        <f t="shared" si="86"/>
        <v>9.9</v>
      </c>
      <c r="L502" s="30" t="s">
        <v>103</v>
      </c>
      <c r="M502" s="15">
        <f t="shared" si="87"/>
        <v>9900</v>
      </c>
      <c r="N502" s="13" t="s">
        <v>71</v>
      </c>
    </row>
    <row r="503" spans="1:14">
      <c r="A503" s="224">
        <v>8</v>
      </c>
      <c r="B503" s="5"/>
      <c r="C503" s="102" t="s">
        <v>26</v>
      </c>
      <c r="D503" s="102" t="s">
        <v>89</v>
      </c>
      <c r="E503" s="102" t="s">
        <v>8</v>
      </c>
      <c r="F503" s="103" t="s">
        <v>2360</v>
      </c>
      <c r="G503" s="133">
        <v>5</v>
      </c>
      <c r="H503" s="134" t="s">
        <v>74</v>
      </c>
      <c r="I503" s="133">
        <f t="shared" si="88"/>
        <v>30</v>
      </c>
      <c r="J503" s="134" t="s">
        <v>72</v>
      </c>
      <c r="K503" s="30">
        <f t="shared" si="86"/>
        <v>9.9</v>
      </c>
      <c r="L503" s="135" t="s">
        <v>103</v>
      </c>
      <c r="M503" s="136">
        <f t="shared" si="87"/>
        <v>9900</v>
      </c>
      <c r="N503" s="134" t="s">
        <v>71</v>
      </c>
    </row>
    <row r="504" spans="1:14">
      <c r="A504" s="224">
        <v>9</v>
      </c>
      <c r="B504" s="5"/>
      <c r="C504" s="5" t="s">
        <v>94</v>
      </c>
      <c r="D504" s="5" t="s">
        <v>95</v>
      </c>
      <c r="E504" s="5" t="s">
        <v>8</v>
      </c>
      <c r="F504" s="181" t="s">
        <v>2837</v>
      </c>
      <c r="G504" s="12">
        <v>3</v>
      </c>
      <c r="H504" s="13" t="s">
        <v>74</v>
      </c>
      <c r="I504" s="12">
        <f t="shared" si="88"/>
        <v>18</v>
      </c>
      <c r="J504" s="13" t="s">
        <v>72</v>
      </c>
      <c r="K504" s="30">
        <f t="shared" si="86"/>
        <v>5.94</v>
      </c>
      <c r="L504" s="30" t="s">
        <v>103</v>
      </c>
      <c r="M504" s="15">
        <f t="shared" si="87"/>
        <v>5940</v>
      </c>
      <c r="N504" s="13" t="s">
        <v>71</v>
      </c>
    </row>
    <row r="505" spans="1:14" ht="15.75" customHeight="1">
      <c r="A505" s="224">
        <v>10</v>
      </c>
      <c r="B505" s="5"/>
      <c r="C505" s="5" t="s">
        <v>190</v>
      </c>
      <c r="D505" s="5" t="s">
        <v>20</v>
      </c>
      <c r="E505" s="5" t="s">
        <v>173</v>
      </c>
      <c r="F505" s="181" t="s">
        <v>2838</v>
      </c>
      <c r="G505" s="12">
        <v>1</v>
      </c>
      <c r="H505" s="13" t="s">
        <v>74</v>
      </c>
      <c r="I505" s="12">
        <f>G505*7</f>
        <v>7</v>
      </c>
      <c r="J505" s="13" t="s">
        <v>72</v>
      </c>
      <c r="K505" s="30">
        <f t="shared" si="86"/>
        <v>2.31</v>
      </c>
      <c r="L505" s="30" t="s">
        <v>103</v>
      </c>
      <c r="M505" s="15">
        <f t="shared" si="87"/>
        <v>2310</v>
      </c>
      <c r="N505" s="13" t="s">
        <v>71</v>
      </c>
    </row>
    <row r="506" spans="1:14">
      <c r="A506" s="224">
        <v>11</v>
      </c>
      <c r="B506" s="5"/>
      <c r="C506" s="5" t="s">
        <v>34</v>
      </c>
      <c r="D506" s="5" t="s">
        <v>134</v>
      </c>
      <c r="E506" s="5" t="s">
        <v>173</v>
      </c>
      <c r="F506" s="113" t="s">
        <v>2576</v>
      </c>
      <c r="G506" s="12">
        <v>1</v>
      </c>
      <c r="H506" s="13" t="s">
        <v>74</v>
      </c>
      <c r="I506" s="12">
        <f>G506*7</f>
        <v>7</v>
      </c>
      <c r="J506" s="13" t="s">
        <v>72</v>
      </c>
      <c r="K506" s="30">
        <f t="shared" si="86"/>
        <v>2.31</v>
      </c>
      <c r="L506" s="30" t="s">
        <v>103</v>
      </c>
      <c r="M506" s="15">
        <f t="shared" si="87"/>
        <v>2310</v>
      </c>
      <c r="N506" s="13" t="s">
        <v>71</v>
      </c>
    </row>
    <row r="507" spans="1:14">
      <c r="A507" s="224">
        <v>12</v>
      </c>
      <c r="B507" s="5"/>
      <c r="C507" s="5" t="s">
        <v>23</v>
      </c>
      <c r="D507" s="5" t="s">
        <v>136</v>
      </c>
      <c r="E507" s="5" t="s">
        <v>12</v>
      </c>
      <c r="F507" s="5" t="s">
        <v>2839</v>
      </c>
      <c r="G507" s="12">
        <v>1</v>
      </c>
      <c r="H507" s="13" t="s">
        <v>74</v>
      </c>
      <c r="I507" s="12">
        <f t="shared" ref="I507:I516" si="89">G507*1</f>
        <v>1</v>
      </c>
      <c r="J507" s="13" t="s">
        <v>72</v>
      </c>
      <c r="K507" s="30">
        <f t="shared" si="86"/>
        <v>0.33</v>
      </c>
      <c r="L507" s="30" t="s">
        <v>103</v>
      </c>
      <c r="M507" s="15">
        <f t="shared" si="87"/>
        <v>330</v>
      </c>
      <c r="N507" s="13" t="s">
        <v>71</v>
      </c>
    </row>
    <row r="508" spans="1:14">
      <c r="A508" s="224">
        <v>13</v>
      </c>
      <c r="B508" s="5"/>
      <c r="C508" s="5" t="s">
        <v>90</v>
      </c>
      <c r="D508" s="5" t="s">
        <v>91</v>
      </c>
      <c r="E508" s="5" t="s">
        <v>12</v>
      </c>
      <c r="F508" s="181" t="s">
        <v>2840</v>
      </c>
      <c r="G508" s="12">
        <v>1</v>
      </c>
      <c r="H508" s="13" t="s">
        <v>74</v>
      </c>
      <c r="I508" s="12">
        <f t="shared" si="89"/>
        <v>1</v>
      </c>
      <c r="J508" s="13" t="s">
        <v>72</v>
      </c>
      <c r="K508" s="30">
        <f t="shared" si="86"/>
        <v>0.33</v>
      </c>
      <c r="L508" s="30" t="s">
        <v>103</v>
      </c>
      <c r="M508" s="15">
        <f t="shared" si="87"/>
        <v>330</v>
      </c>
      <c r="N508" s="13" t="s">
        <v>71</v>
      </c>
    </row>
    <row r="509" spans="1:14">
      <c r="A509" s="224">
        <v>14</v>
      </c>
      <c r="B509" s="5"/>
      <c r="C509" s="5" t="s">
        <v>81</v>
      </c>
      <c r="D509" s="5" t="s">
        <v>82</v>
      </c>
      <c r="E509" s="5" t="s">
        <v>12</v>
      </c>
      <c r="F509" s="12" t="s">
        <v>2841</v>
      </c>
      <c r="G509" s="12">
        <v>1</v>
      </c>
      <c r="H509" s="13" t="s">
        <v>74</v>
      </c>
      <c r="I509" s="12">
        <f t="shared" si="89"/>
        <v>1</v>
      </c>
      <c r="J509" s="13" t="s">
        <v>72</v>
      </c>
      <c r="K509" s="30">
        <f t="shared" si="86"/>
        <v>0.33</v>
      </c>
      <c r="L509" s="30" t="s">
        <v>103</v>
      </c>
      <c r="M509" s="15">
        <f t="shared" si="87"/>
        <v>330</v>
      </c>
      <c r="N509" s="13" t="s">
        <v>71</v>
      </c>
    </row>
    <row r="510" spans="1:14">
      <c r="A510" s="224">
        <v>15</v>
      </c>
      <c r="B510" s="5"/>
      <c r="C510" s="5" t="s">
        <v>11</v>
      </c>
      <c r="D510" s="5" t="s">
        <v>13</v>
      </c>
      <c r="E510" s="5" t="s">
        <v>12</v>
      </c>
      <c r="F510" s="181" t="s">
        <v>2044</v>
      </c>
      <c r="G510" s="12">
        <v>1</v>
      </c>
      <c r="H510" s="13" t="s">
        <v>74</v>
      </c>
      <c r="I510" s="12">
        <f t="shared" si="89"/>
        <v>1</v>
      </c>
      <c r="J510" s="13" t="s">
        <v>72</v>
      </c>
      <c r="K510" s="30">
        <f t="shared" si="86"/>
        <v>0.33</v>
      </c>
      <c r="L510" s="30" t="s">
        <v>103</v>
      </c>
      <c r="M510" s="15">
        <f t="shared" si="87"/>
        <v>330</v>
      </c>
      <c r="N510" s="13" t="s">
        <v>71</v>
      </c>
    </row>
    <row r="511" spans="1:14">
      <c r="A511" s="224">
        <v>16</v>
      </c>
      <c r="B511" s="5"/>
      <c r="C511" s="102" t="s">
        <v>28</v>
      </c>
      <c r="D511" s="5" t="s">
        <v>27</v>
      </c>
      <c r="E511" s="5" t="s">
        <v>12</v>
      </c>
      <c r="F511" s="103" t="s">
        <v>2842</v>
      </c>
      <c r="G511" s="133">
        <v>3</v>
      </c>
      <c r="H511" s="134" t="s">
        <v>74</v>
      </c>
      <c r="I511" s="133">
        <f t="shared" si="89"/>
        <v>3</v>
      </c>
      <c r="J511" s="134" t="s">
        <v>72</v>
      </c>
      <c r="K511" s="135">
        <f t="shared" si="86"/>
        <v>0.99</v>
      </c>
      <c r="L511" s="135" t="s">
        <v>103</v>
      </c>
      <c r="M511" s="136">
        <f t="shared" si="87"/>
        <v>990</v>
      </c>
      <c r="N511" s="134" t="s">
        <v>71</v>
      </c>
    </row>
    <row r="512" spans="1:14">
      <c r="A512" s="224">
        <v>17</v>
      </c>
      <c r="B512" s="5"/>
      <c r="C512" s="102" t="s">
        <v>30</v>
      </c>
      <c r="D512" s="102" t="s">
        <v>29</v>
      </c>
      <c r="E512" s="102" t="s">
        <v>12</v>
      </c>
      <c r="F512" s="133" t="s">
        <v>2843</v>
      </c>
      <c r="G512" s="12">
        <v>3</v>
      </c>
      <c r="H512" s="134" t="s">
        <v>74</v>
      </c>
      <c r="I512" s="133">
        <f t="shared" si="89"/>
        <v>3</v>
      </c>
      <c r="J512" s="134" t="s">
        <v>72</v>
      </c>
      <c r="K512" s="135">
        <f t="shared" si="86"/>
        <v>0.99</v>
      </c>
      <c r="L512" s="135" t="s">
        <v>103</v>
      </c>
      <c r="M512" s="136">
        <f t="shared" si="87"/>
        <v>990</v>
      </c>
      <c r="N512" s="134" t="s">
        <v>71</v>
      </c>
    </row>
    <row r="513" spans="1:14" ht="15" customHeight="1">
      <c r="A513" s="224">
        <v>18</v>
      </c>
      <c r="B513" s="5"/>
      <c r="C513" s="5" t="s">
        <v>32</v>
      </c>
      <c r="D513" s="5" t="s">
        <v>33</v>
      </c>
      <c r="E513" s="5" t="s">
        <v>12</v>
      </c>
      <c r="F513" s="181" t="s">
        <v>1523</v>
      </c>
      <c r="G513" s="12">
        <v>0</v>
      </c>
      <c r="H513" s="13" t="s">
        <v>74</v>
      </c>
      <c r="I513" s="12">
        <f t="shared" si="89"/>
        <v>0</v>
      </c>
      <c r="J513" s="13" t="s">
        <v>72</v>
      </c>
      <c r="K513" s="30">
        <f t="shared" si="86"/>
        <v>0</v>
      </c>
      <c r="L513" s="30" t="s">
        <v>103</v>
      </c>
      <c r="M513" s="15">
        <f t="shared" si="87"/>
        <v>0</v>
      </c>
      <c r="N513" s="13" t="s">
        <v>71</v>
      </c>
    </row>
    <row r="514" spans="1:14">
      <c r="A514" s="224">
        <v>19</v>
      </c>
      <c r="B514" s="5"/>
      <c r="C514" s="5" t="s">
        <v>38</v>
      </c>
      <c r="D514" s="5" t="s">
        <v>37</v>
      </c>
      <c r="E514" s="5" t="s">
        <v>12</v>
      </c>
      <c r="F514" s="12" t="s">
        <v>2608</v>
      </c>
      <c r="G514" s="12">
        <v>0</v>
      </c>
      <c r="H514" s="13" t="s">
        <v>74</v>
      </c>
      <c r="I514" s="12">
        <f t="shared" si="89"/>
        <v>0</v>
      </c>
      <c r="J514" s="13" t="s">
        <v>72</v>
      </c>
      <c r="K514" s="30">
        <f t="shared" si="86"/>
        <v>0</v>
      </c>
      <c r="L514" s="30" t="s">
        <v>103</v>
      </c>
      <c r="M514" s="15">
        <f t="shared" si="87"/>
        <v>0</v>
      </c>
      <c r="N514" s="13" t="s">
        <v>71</v>
      </c>
    </row>
    <row r="515" spans="1:14">
      <c r="A515" s="224">
        <v>20</v>
      </c>
      <c r="B515" s="5"/>
      <c r="C515" s="5" t="s">
        <v>40</v>
      </c>
      <c r="D515" s="5" t="s">
        <v>39</v>
      </c>
      <c r="E515" s="5" t="s">
        <v>12</v>
      </c>
      <c r="F515" s="12" t="s">
        <v>2844</v>
      </c>
      <c r="G515" s="12">
        <v>2</v>
      </c>
      <c r="H515" s="13" t="s">
        <v>74</v>
      </c>
      <c r="I515" s="12">
        <f t="shared" si="89"/>
        <v>2</v>
      </c>
      <c r="J515" s="13" t="s">
        <v>72</v>
      </c>
      <c r="K515" s="30">
        <f t="shared" si="86"/>
        <v>0.66</v>
      </c>
      <c r="L515" s="30" t="s">
        <v>103</v>
      </c>
      <c r="M515" s="15">
        <f t="shared" si="87"/>
        <v>660</v>
      </c>
      <c r="N515" s="13" t="s">
        <v>71</v>
      </c>
    </row>
    <row r="516" spans="1:14">
      <c r="A516" s="224">
        <v>21</v>
      </c>
      <c r="B516" s="5"/>
      <c r="C516" s="5" t="s">
        <v>52</v>
      </c>
      <c r="D516" s="5" t="s">
        <v>79</v>
      </c>
      <c r="E516" s="5" t="s">
        <v>12</v>
      </c>
      <c r="F516" s="12" t="s">
        <v>1962</v>
      </c>
      <c r="G516" s="12">
        <v>0</v>
      </c>
      <c r="H516" s="13" t="s">
        <v>74</v>
      </c>
      <c r="I516" s="12">
        <f t="shared" si="89"/>
        <v>0</v>
      </c>
      <c r="J516" s="13" t="s">
        <v>72</v>
      </c>
      <c r="K516" s="30">
        <f t="shared" si="86"/>
        <v>0</v>
      </c>
      <c r="L516" s="30" t="s">
        <v>103</v>
      </c>
      <c r="M516" s="15">
        <f t="shared" si="87"/>
        <v>0</v>
      </c>
      <c r="N516" s="13" t="s">
        <v>71</v>
      </c>
    </row>
    <row r="517" spans="1:14">
      <c r="A517" s="224">
        <v>22</v>
      </c>
      <c r="B517" s="5"/>
      <c r="C517" s="102" t="s">
        <v>45</v>
      </c>
      <c r="D517" s="102" t="s">
        <v>44</v>
      </c>
      <c r="E517" s="102" t="s">
        <v>43</v>
      </c>
      <c r="F517" s="119" t="s">
        <v>2845</v>
      </c>
      <c r="G517" s="133">
        <v>4</v>
      </c>
      <c r="H517" s="134" t="s">
        <v>74</v>
      </c>
      <c r="I517" s="133">
        <f>G517*1.5</f>
        <v>6</v>
      </c>
      <c r="J517" s="134" t="s">
        <v>72</v>
      </c>
      <c r="K517" s="135">
        <f t="shared" si="86"/>
        <v>1.98</v>
      </c>
      <c r="L517" s="135" t="s">
        <v>103</v>
      </c>
      <c r="M517" s="136">
        <f t="shared" si="87"/>
        <v>1980</v>
      </c>
      <c r="N517" s="134" t="s">
        <v>71</v>
      </c>
    </row>
    <row r="518" spans="1:14">
      <c r="A518" s="224">
        <v>23</v>
      </c>
      <c r="B518" s="5"/>
      <c r="C518" s="5" t="s">
        <v>1390</v>
      </c>
      <c r="D518" s="5" t="s">
        <v>46</v>
      </c>
      <c r="E518" s="5" t="s">
        <v>43</v>
      </c>
      <c r="F518" s="12" t="s">
        <v>2846</v>
      </c>
      <c r="G518" s="12">
        <v>1</v>
      </c>
      <c r="H518" s="13" t="s">
        <v>74</v>
      </c>
      <c r="I518" s="12">
        <f>G518*1.5</f>
        <v>1.5</v>
      </c>
      <c r="J518" s="13" t="s">
        <v>72</v>
      </c>
      <c r="K518" s="30">
        <f t="shared" si="86"/>
        <v>0.495</v>
      </c>
      <c r="L518" s="30" t="s">
        <v>103</v>
      </c>
      <c r="M518" s="15">
        <f t="shared" si="87"/>
        <v>495</v>
      </c>
      <c r="N518" s="13" t="s">
        <v>71</v>
      </c>
    </row>
    <row r="519" spans="1:14">
      <c r="A519" s="224">
        <v>24</v>
      </c>
      <c r="B519" s="5"/>
      <c r="C519" s="5" t="s">
        <v>42</v>
      </c>
      <c r="D519" s="5" t="s">
        <v>41</v>
      </c>
      <c r="E519" s="5" t="s">
        <v>43</v>
      </c>
      <c r="F519" s="12" t="s">
        <v>2049</v>
      </c>
      <c r="G519" s="12">
        <v>0</v>
      </c>
      <c r="H519" s="13" t="s">
        <v>74</v>
      </c>
      <c r="I519" s="12">
        <f>G519*1.5</f>
        <v>0</v>
      </c>
      <c r="J519" s="13" t="s">
        <v>72</v>
      </c>
      <c r="K519" s="30">
        <f t="shared" si="86"/>
        <v>0</v>
      </c>
      <c r="L519" s="30" t="s">
        <v>103</v>
      </c>
      <c r="M519" s="15">
        <f t="shared" si="87"/>
        <v>0</v>
      </c>
      <c r="N519" s="13" t="s">
        <v>71</v>
      </c>
    </row>
    <row r="520" spans="1:14">
      <c r="A520" s="224">
        <v>25</v>
      </c>
      <c r="B520" s="5"/>
      <c r="C520" s="5" t="s">
        <v>2847</v>
      </c>
      <c r="D520" s="5"/>
      <c r="E520" s="5" t="s">
        <v>12</v>
      </c>
      <c r="F520" s="181" t="s">
        <v>1083</v>
      </c>
      <c r="G520" s="12">
        <v>1</v>
      </c>
      <c r="H520" s="13" t="s">
        <v>74</v>
      </c>
      <c r="I520" s="12">
        <f>G520*1</f>
        <v>1</v>
      </c>
      <c r="J520" s="13" t="s">
        <v>72</v>
      </c>
      <c r="K520" s="30">
        <f t="shared" si="86"/>
        <v>0.33</v>
      </c>
      <c r="L520" s="30" t="s">
        <v>103</v>
      </c>
      <c r="M520" s="15">
        <f t="shared" si="87"/>
        <v>330</v>
      </c>
      <c r="N520" s="13" t="s">
        <v>71</v>
      </c>
    </row>
    <row r="521" spans="1:14">
      <c r="A521" s="224">
        <v>26</v>
      </c>
      <c r="B521" s="5"/>
      <c r="C521" s="5" t="s">
        <v>1931</v>
      </c>
      <c r="D521" s="5"/>
      <c r="E521" s="5" t="s">
        <v>12</v>
      </c>
      <c r="F521" s="12" t="s">
        <v>990</v>
      </c>
      <c r="G521" s="12">
        <v>1</v>
      </c>
      <c r="H521" s="13" t="s">
        <v>74</v>
      </c>
      <c r="I521" s="12">
        <f t="shared" ref="I521" si="90">G521*1.5</f>
        <v>1.5</v>
      </c>
      <c r="J521" s="13" t="s">
        <v>72</v>
      </c>
      <c r="K521" s="30">
        <f t="shared" si="86"/>
        <v>0.495</v>
      </c>
      <c r="L521" s="30" t="s">
        <v>103</v>
      </c>
      <c r="M521" s="15">
        <f t="shared" si="87"/>
        <v>495</v>
      </c>
      <c r="N521" s="13" t="s">
        <v>71</v>
      </c>
    </row>
    <row r="522" spans="1:14">
      <c r="A522" s="224">
        <v>27</v>
      </c>
      <c r="B522" s="5"/>
      <c r="C522" s="5" t="s">
        <v>1919</v>
      </c>
      <c r="D522" s="5"/>
      <c r="E522" s="5" t="s">
        <v>12</v>
      </c>
      <c r="F522" s="12" t="s">
        <v>505</v>
      </c>
      <c r="G522" s="12">
        <v>1</v>
      </c>
      <c r="H522" s="13" t="s">
        <v>74</v>
      </c>
      <c r="I522" s="12">
        <f>G522*1</f>
        <v>1</v>
      </c>
      <c r="J522" s="13" t="s">
        <v>72</v>
      </c>
      <c r="K522" s="30">
        <f t="shared" si="86"/>
        <v>0.33</v>
      </c>
      <c r="L522" s="30" t="s">
        <v>103</v>
      </c>
      <c r="M522" s="15">
        <f t="shared" si="87"/>
        <v>330</v>
      </c>
      <c r="N522" s="13" t="s">
        <v>71</v>
      </c>
    </row>
    <row r="523" spans="1:14">
      <c r="A523" s="224">
        <v>28</v>
      </c>
      <c r="B523" s="5"/>
      <c r="C523" s="5" t="s">
        <v>832</v>
      </c>
      <c r="D523" s="5"/>
      <c r="E523" s="5" t="s">
        <v>12</v>
      </c>
      <c r="F523" s="12" t="s">
        <v>1920</v>
      </c>
      <c r="G523" s="12">
        <v>1</v>
      </c>
      <c r="H523" s="13" t="s">
        <v>74</v>
      </c>
      <c r="I523" s="12">
        <f>G523*1</f>
        <v>1</v>
      </c>
      <c r="J523" s="13" t="s">
        <v>72</v>
      </c>
      <c r="K523" s="30">
        <f t="shared" si="86"/>
        <v>0.33</v>
      </c>
      <c r="L523" s="30" t="s">
        <v>103</v>
      </c>
      <c r="M523" s="15">
        <f t="shared" si="87"/>
        <v>330</v>
      </c>
      <c r="N523" s="13" t="s">
        <v>71</v>
      </c>
    </row>
    <row r="524" spans="1:14">
      <c r="A524" s="224">
        <v>29</v>
      </c>
      <c r="B524" s="5"/>
      <c r="C524" s="5" t="s">
        <v>1114</v>
      </c>
      <c r="D524" s="5"/>
      <c r="E524" s="5" t="s">
        <v>12</v>
      </c>
      <c r="F524" s="103" t="s">
        <v>322</v>
      </c>
      <c r="G524" s="12">
        <v>1</v>
      </c>
      <c r="H524" s="13" t="s">
        <v>74</v>
      </c>
      <c r="I524" s="12">
        <f>G524*1</f>
        <v>1</v>
      </c>
      <c r="J524" s="13" t="s">
        <v>72</v>
      </c>
      <c r="K524" s="30">
        <f t="shared" si="86"/>
        <v>0.33</v>
      </c>
      <c r="L524" s="30" t="s">
        <v>103</v>
      </c>
      <c r="M524" s="15">
        <f t="shared" si="87"/>
        <v>330</v>
      </c>
      <c r="N524" s="13" t="s">
        <v>71</v>
      </c>
    </row>
    <row r="525" spans="1:14">
      <c r="A525" s="224">
        <v>30</v>
      </c>
      <c r="B525" s="5"/>
      <c r="C525" s="5" t="s">
        <v>126</v>
      </c>
      <c r="D525" s="5"/>
      <c r="E525" s="5" t="s">
        <v>43</v>
      </c>
      <c r="F525" s="12" t="s">
        <v>271</v>
      </c>
      <c r="G525" s="12">
        <v>1</v>
      </c>
      <c r="H525" s="13" t="s">
        <v>74</v>
      </c>
      <c r="I525" s="12">
        <f>G525*1.5</f>
        <v>1.5</v>
      </c>
      <c r="J525" s="13" t="s">
        <v>72</v>
      </c>
      <c r="K525" s="30">
        <f t="shared" si="86"/>
        <v>0.495</v>
      </c>
      <c r="L525" s="30" t="s">
        <v>103</v>
      </c>
      <c r="M525" s="15">
        <f t="shared" si="87"/>
        <v>495</v>
      </c>
      <c r="N525" s="13" t="s">
        <v>71</v>
      </c>
    </row>
    <row r="526" spans="1:14">
      <c r="A526" s="224">
        <v>31</v>
      </c>
      <c r="B526" s="5"/>
      <c r="C526" s="5" t="s">
        <v>893</v>
      </c>
      <c r="D526" s="5"/>
      <c r="E526" s="5" t="s">
        <v>12</v>
      </c>
      <c r="F526" s="12" t="s">
        <v>220</v>
      </c>
      <c r="G526" s="12">
        <v>1</v>
      </c>
      <c r="H526" s="13" t="s">
        <v>74</v>
      </c>
      <c r="I526" s="12">
        <f>G526*1</f>
        <v>1</v>
      </c>
      <c r="J526" s="13" t="s">
        <v>72</v>
      </c>
      <c r="K526" s="30">
        <f t="shared" si="86"/>
        <v>0.33</v>
      </c>
      <c r="L526" s="30" t="s">
        <v>103</v>
      </c>
      <c r="M526" s="15">
        <f t="shared" si="87"/>
        <v>330</v>
      </c>
      <c r="N526" s="13" t="s">
        <v>71</v>
      </c>
    </row>
    <row r="527" spans="1:14">
      <c r="A527" s="224">
        <v>32</v>
      </c>
      <c r="B527" s="5"/>
      <c r="C527" s="5" t="s">
        <v>1193</v>
      </c>
      <c r="D527" s="5"/>
      <c r="E527" s="5" t="s">
        <v>43</v>
      </c>
      <c r="F527" s="12" t="s">
        <v>218</v>
      </c>
      <c r="G527" s="12">
        <v>1</v>
      </c>
      <c r="H527" s="13" t="s">
        <v>74</v>
      </c>
      <c r="I527" s="12">
        <f>G527*1</f>
        <v>1</v>
      </c>
      <c r="J527" s="13" t="s">
        <v>72</v>
      </c>
      <c r="K527" s="30">
        <f t="shared" si="86"/>
        <v>0.33</v>
      </c>
      <c r="L527" s="30" t="s">
        <v>103</v>
      </c>
      <c r="M527" s="15">
        <f t="shared" si="87"/>
        <v>330</v>
      </c>
      <c r="N527" s="13" t="s">
        <v>71</v>
      </c>
    </row>
    <row r="528" spans="1:14">
      <c r="A528" s="224">
        <v>33</v>
      </c>
      <c r="B528" s="5"/>
      <c r="C528" s="5" t="s">
        <v>686</v>
      </c>
      <c r="D528" s="5"/>
      <c r="E528" s="5" t="s">
        <v>12</v>
      </c>
      <c r="F528" s="12" t="s">
        <v>2038</v>
      </c>
      <c r="G528" s="12">
        <v>4</v>
      </c>
      <c r="H528" s="13" t="s">
        <v>74</v>
      </c>
      <c r="I528" s="12">
        <f>G528*1.5</f>
        <v>6</v>
      </c>
      <c r="J528" s="13" t="s">
        <v>72</v>
      </c>
      <c r="K528" s="30">
        <f t="shared" si="86"/>
        <v>1.98</v>
      </c>
      <c r="L528" s="30" t="s">
        <v>103</v>
      </c>
      <c r="M528" s="15">
        <f t="shared" si="87"/>
        <v>1980</v>
      </c>
      <c r="N528" s="13" t="s">
        <v>71</v>
      </c>
    </row>
    <row r="529" spans="1:14">
      <c r="A529" s="224">
        <v>34</v>
      </c>
      <c r="B529" s="5"/>
      <c r="C529" s="5" t="s">
        <v>1929</v>
      </c>
      <c r="D529" s="5"/>
      <c r="E529" s="5" t="s">
        <v>12</v>
      </c>
      <c r="F529" s="12" t="s">
        <v>1930</v>
      </c>
      <c r="G529" s="12">
        <v>1</v>
      </c>
      <c r="H529" s="13" t="s">
        <v>74</v>
      </c>
      <c r="I529" s="12">
        <f>G529*1</f>
        <v>1</v>
      </c>
      <c r="J529" s="13" t="s">
        <v>72</v>
      </c>
      <c r="K529" s="30">
        <f t="shared" si="86"/>
        <v>0.33</v>
      </c>
      <c r="L529" s="30" t="s">
        <v>103</v>
      </c>
      <c r="M529" s="15">
        <f t="shared" si="87"/>
        <v>330</v>
      </c>
      <c r="N529" s="13" t="s">
        <v>71</v>
      </c>
    </row>
    <row r="530" spans="1:14">
      <c r="A530" s="224">
        <v>35</v>
      </c>
      <c r="B530" s="5"/>
      <c r="C530" s="5" t="s">
        <v>52</v>
      </c>
      <c r="D530" s="5"/>
      <c r="E530" s="5" t="s">
        <v>12</v>
      </c>
      <c r="F530" s="5" t="s">
        <v>2037</v>
      </c>
      <c r="G530" s="30">
        <v>5</v>
      </c>
      <c r="H530" s="13" t="s">
        <v>74</v>
      </c>
      <c r="I530" s="12">
        <f>G530*1</f>
        <v>5</v>
      </c>
      <c r="J530" s="13" t="s">
        <v>72</v>
      </c>
      <c r="K530" s="30">
        <f t="shared" si="86"/>
        <v>1.6500000000000001</v>
      </c>
      <c r="L530" s="30" t="s">
        <v>103</v>
      </c>
      <c r="M530" s="15">
        <f t="shared" si="87"/>
        <v>1650.0000000000002</v>
      </c>
      <c r="N530" s="13" t="s">
        <v>71</v>
      </c>
    </row>
    <row r="531" spans="1:14">
      <c r="A531" s="224">
        <v>36</v>
      </c>
      <c r="B531" s="5"/>
      <c r="C531" s="5" t="s">
        <v>1916</v>
      </c>
      <c r="D531" s="5"/>
      <c r="E531" s="5" t="s">
        <v>43</v>
      </c>
      <c r="F531" s="5" t="s">
        <v>1917</v>
      </c>
      <c r="G531" s="30">
        <v>1</v>
      </c>
      <c r="H531" s="13" t="s">
        <v>74</v>
      </c>
      <c r="I531" s="12">
        <f>G531*1.5</f>
        <v>1.5</v>
      </c>
      <c r="J531" s="13" t="s">
        <v>72</v>
      </c>
      <c r="K531" s="30">
        <f t="shared" si="86"/>
        <v>0.495</v>
      </c>
      <c r="L531" s="30" t="s">
        <v>103</v>
      </c>
      <c r="M531" s="15">
        <f t="shared" si="87"/>
        <v>495</v>
      </c>
      <c r="N531" s="13" t="s">
        <v>71</v>
      </c>
    </row>
    <row r="532" spans="1:14">
      <c r="A532" s="224">
        <v>37</v>
      </c>
      <c r="B532" s="5"/>
      <c r="C532" s="5" t="s">
        <v>49</v>
      </c>
      <c r="D532" s="5" t="s">
        <v>48</v>
      </c>
      <c r="E532" s="5" t="s">
        <v>1369</v>
      </c>
      <c r="F532" s="5" t="s">
        <v>2050</v>
      </c>
      <c r="G532" s="12">
        <v>2</v>
      </c>
      <c r="H532" s="13" t="s">
        <v>74</v>
      </c>
      <c r="I532" s="12">
        <f>G532*4</f>
        <v>8</v>
      </c>
      <c r="J532" s="13" t="s">
        <v>72</v>
      </c>
      <c r="K532" s="12">
        <f t="shared" si="86"/>
        <v>2.64</v>
      </c>
      <c r="L532" s="13" t="s">
        <v>103</v>
      </c>
      <c r="M532" s="12">
        <f t="shared" si="87"/>
        <v>2640</v>
      </c>
      <c r="N532" s="13" t="s">
        <v>71</v>
      </c>
    </row>
    <row r="533" spans="1:14">
      <c r="A533" s="224">
        <v>38</v>
      </c>
      <c r="B533" s="5"/>
      <c r="C533" s="102" t="s">
        <v>1371</v>
      </c>
      <c r="D533" s="102" t="s">
        <v>25</v>
      </c>
      <c r="E533" s="102" t="s">
        <v>1372</v>
      </c>
      <c r="F533" s="124" t="s">
        <v>2032</v>
      </c>
      <c r="G533" s="140">
        <v>1</v>
      </c>
      <c r="H533" s="141" t="s">
        <v>74</v>
      </c>
      <c r="I533" s="140">
        <v>7</v>
      </c>
      <c r="J533" s="141" t="s">
        <v>72</v>
      </c>
      <c r="K533" s="142" t="s">
        <v>1373</v>
      </c>
      <c r="L533" s="141" t="s">
        <v>103</v>
      </c>
      <c r="M533" s="142" t="s">
        <v>1374</v>
      </c>
      <c r="N533" s="141" t="s">
        <v>71</v>
      </c>
    </row>
    <row r="534" spans="1:14">
      <c r="A534" s="281" t="s">
        <v>54</v>
      </c>
      <c r="B534" s="282"/>
      <c r="C534" s="282"/>
      <c r="D534" s="282"/>
      <c r="E534" s="283"/>
      <c r="F534" s="222"/>
      <c r="G534" s="12">
        <f>SUM(G496:G533)</f>
        <v>72</v>
      </c>
      <c r="H534" s="13" t="s">
        <v>74</v>
      </c>
      <c r="I534" s="12">
        <f>SUM(I496:I532)</f>
        <v>226</v>
      </c>
      <c r="J534" s="13" t="s">
        <v>72</v>
      </c>
      <c r="K534" s="30">
        <f>I534*0.33</f>
        <v>74.58</v>
      </c>
      <c r="L534" s="30" t="s">
        <v>103</v>
      </c>
      <c r="M534" s="34">
        <f>SUM(M496:M532)</f>
        <v>74580</v>
      </c>
      <c r="N534" s="13" t="s">
        <v>71</v>
      </c>
    </row>
    <row r="535" spans="1:14">
      <c r="A535" s="324" t="s">
        <v>1933</v>
      </c>
      <c r="B535" s="324" t="s">
        <v>0</v>
      </c>
      <c r="C535" s="324" t="s">
        <v>2</v>
      </c>
      <c r="D535" s="324" t="s">
        <v>4</v>
      </c>
      <c r="E535" s="324" t="s">
        <v>1</v>
      </c>
      <c r="F535" s="324" t="s">
        <v>280</v>
      </c>
      <c r="G535" s="326" t="s">
        <v>5</v>
      </c>
      <c r="H535" s="327"/>
      <c r="I535" s="326" t="s">
        <v>6</v>
      </c>
      <c r="J535" s="327"/>
      <c r="K535" s="326" t="s">
        <v>101</v>
      </c>
      <c r="L535" s="327"/>
      <c r="M535" s="326" t="s">
        <v>102</v>
      </c>
      <c r="N535" s="327"/>
    </row>
    <row r="536" spans="1:14">
      <c r="A536" s="325"/>
      <c r="B536" s="325"/>
      <c r="C536" s="325"/>
      <c r="D536" s="325"/>
      <c r="E536" s="325"/>
      <c r="F536" s="325"/>
      <c r="G536" s="328"/>
      <c r="H536" s="329"/>
      <c r="I536" s="328"/>
      <c r="J536" s="329"/>
      <c r="K536" s="328"/>
      <c r="L536" s="329"/>
      <c r="M536" s="328"/>
      <c r="N536" s="329"/>
    </row>
    <row r="537" spans="1:14">
      <c r="A537" s="191">
        <v>1</v>
      </c>
      <c r="B537" s="192" t="s">
        <v>62</v>
      </c>
      <c r="C537" s="193" t="s">
        <v>3</v>
      </c>
      <c r="D537" s="193" t="s">
        <v>7</v>
      </c>
      <c r="E537" s="193" t="s">
        <v>8</v>
      </c>
      <c r="F537" s="12" t="s">
        <v>2610</v>
      </c>
      <c r="G537" s="194">
        <v>4</v>
      </c>
      <c r="H537" s="195" t="s">
        <v>74</v>
      </c>
      <c r="I537" s="194">
        <f t="shared" ref="I537:I539" si="91">G537*6</f>
        <v>24</v>
      </c>
      <c r="J537" s="195" t="s">
        <v>72</v>
      </c>
      <c r="K537" s="196">
        <f t="shared" ref="K537:K573" si="92">I537*0.33</f>
        <v>7.92</v>
      </c>
      <c r="L537" s="196" t="s">
        <v>103</v>
      </c>
      <c r="M537" s="197">
        <f t="shared" ref="M537:M573" si="93">K537*1000</f>
        <v>7920</v>
      </c>
      <c r="N537" s="195" t="s">
        <v>71</v>
      </c>
    </row>
    <row r="538" spans="1:14">
      <c r="A538" s="191">
        <v>2</v>
      </c>
      <c r="B538" s="198" t="s">
        <v>2697</v>
      </c>
      <c r="C538" s="193" t="s">
        <v>56</v>
      </c>
      <c r="D538" s="193" t="s">
        <v>93</v>
      </c>
      <c r="E538" s="193" t="s">
        <v>8</v>
      </c>
      <c r="F538" s="93" t="s">
        <v>2368</v>
      </c>
      <c r="G538" s="194">
        <v>3</v>
      </c>
      <c r="H538" s="195" t="s">
        <v>74</v>
      </c>
      <c r="I538" s="194">
        <f t="shared" si="91"/>
        <v>18</v>
      </c>
      <c r="J538" s="195" t="s">
        <v>72</v>
      </c>
      <c r="K538" s="196">
        <f t="shared" si="92"/>
        <v>5.94</v>
      </c>
      <c r="L538" s="196" t="s">
        <v>103</v>
      </c>
      <c r="M538" s="197">
        <f t="shared" si="93"/>
        <v>5940</v>
      </c>
      <c r="N538" s="195" t="s">
        <v>71</v>
      </c>
    </row>
    <row r="539" spans="1:14">
      <c r="A539" s="191">
        <v>3</v>
      </c>
      <c r="B539" s="193"/>
      <c r="C539" s="193" t="s">
        <v>15</v>
      </c>
      <c r="D539" s="193" t="s">
        <v>647</v>
      </c>
      <c r="E539" s="193" t="s">
        <v>8</v>
      </c>
      <c r="F539" s="12" t="s">
        <v>1265</v>
      </c>
      <c r="G539" s="194">
        <v>1</v>
      </c>
      <c r="H539" s="195" t="s">
        <v>74</v>
      </c>
      <c r="I539" s="194">
        <f t="shared" si="91"/>
        <v>6</v>
      </c>
      <c r="J539" s="195" t="s">
        <v>72</v>
      </c>
      <c r="K539" s="196">
        <f t="shared" si="92"/>
        <v>1.98</v>
      </c>
      <c r="L539" s="196" t="s">
        <v>103</v>
      </c>
      <c r="M539" s="197">
        <f t="shared" si="93"/>
        <v>1980</v>
      </c>
      <c r="N539" s="195" t="s">
        <v>71</v>
      </c>
    </row>
    <row r="540" spans="1:14">
      <c r="A540" s="163">
        <v>4</v>
      </c>
      <c r="B540" s="5"/>
      <c r="C540" s="5" t="s">
        <v>17</v>
      </c>
      <c r="D540" s="5" t="s">
        <v>16</v>
      </c>
      <c r="E540" s="5" t="s">
        <v>8</v>
      </c>
      <c r="F540" s="12" t="s">
        <v>2848</v>
      </c>
      <c r="G540" s="194">
        <v>5</v>
      </c>
      <c r="H540" s="13" t="s">
        <v>74</v>
      </c>
      <c r="I540" s="12">
        <f>G540*F3899</f>
        <v>0</v>
      </c>
      <c r="J540" s="13" t="s">
        <v>72</v>
      </c>
      <c r="K540" s="30">
        <f t="shared" si="92"/>
        <v>0</v>
      </c>
      <c r="L540" s="30" t="s">
        <v>103</v>
      </c>
      <c r="M540" s="15">
        <f t="shared" si="93"/>
        <v>0</v>
      </c>
      <c r="N540" s="13" t="s">
        <v>71</v>
      </c>
    </row>
    <row r="541" spans="1:14">
      <c r="A541" s="163">
        <v>5</v>
      </c>
      <c r="B541" s="5"/>
      <c r="C541" s="5" t="s">
        <v>251</v>
      </c>
      <c r="D541" s="5" t="s">
        <v>18</v>
      </c>
      <c r="E541" s="5" t="s">
        <v>8</v>
      </c>
      <c r="F541" s="12" t="s">
        <v>2849</v>
      </c>
      <c r="G541" s="194">
        <v>4</v>
      </c>
      <c r="H541" s="13" t="s">
        <v>74</v>
      </c>
      <c r="I541" s="12">
        <f t="shared" ref="I541:I545" si="94">G541*6</f>
        <v>24</v>
      </c>
      <c r="J541" s="13" t="s">
        <v>72</v>
      </c>
      <c r="K541" s="30">
        <f t="shared" si="92"/>
        <v>7.92</v>
      </c>
      <c r="L541" s="30" t="s">
        <v>103</v>
      </c>
      <c r="M541" s="15">
        <f t="shared" si="93"/>
        <v>7920</v>
      </c>
      <c r="N541" s="13" t="s">
        <v>71</v>
      </c>
    </row>
    <row r="542" spans="1:14">
      <c r="A542" s="163">
        <v>6</v>
      </c>
      <c r="B542" s="5"/>
      <c r="C542" s="9" t="s">
        <v>52</v>
      </c>
      <c r="D542" s="9" t="s">
        <v>51</v>
      </c>
      <c r="E542" s="9" t="s">
        <v>8</v>
      </c>
      <c r="F542" s="72" t="s">
        <v>2850</v>
      </c>
      <c r="G542" s="194">
        <v>4</v>
      </c>
      <c r="H542" s="13" t="s">
        <v>74</v>
      </c>
      <c r="I542" s="12">
        <f t="shared" si="94"/>
        <v>24</v>
      </c>
      <c r="J542" s="13" t="s">
        <v>72</v>
      </c>
      <c r="K542" s="30">
        <f t="shared" si="92"/>
        <v>7.92</v>
      </c>
      <c r="L542" s="30" t="s">
        <v>103</v>
      </c>
      <c r="M542" s="15">
        <f t="shared" si="93"/>
        <v>7920</v>
      </c>
      <c r="N542" s="13" t="s">
        <v>71</v>
      </c>
    </row>
    <row r="543" spans="1:14">
      <c r="A543" s="163">
        <v>7</v>
      </c>
      <c r="B543" s="5"/>
      <c r="C543" s="5" t="s">
        <v>10</v>
      </c>
      <c r="D543" s="5" t="s">
        <v>93</v>
      </c>
      <c r="E543" s="5" t="s">
        <v>8</v>
      </c>
      <c r="F543" s="12" t="s">
        <v>2241</v>
      </c>
      <c r="G543" s="194">
        <v>5</v>
      </c>
      <c r="H543" s="13" t="s">
        <v>74</v>
      </c>
      <c r="I543" s="12">
        <f t="shared" si="94"/>
        <v>30</v>
      </c>
      <c r="J543" s="13" t="s">
        <v>72</v>
      </c>
      <c r="K543" s="30">
        <f t="shared" si="92"/>
        <v>9.9</v>
      </c>
      <c r="L543" s="30" t="s">
        <v>103</v>
      </c>
      <c r="M543" s="15">
        <f t="shared" si="93"/>
        <v>9900</v>
      </c>
      <c r="N543" s="13" t="s">
        <v>71</v>
      </c>
    </row>
    <row r="544" spans="1:14">
      <c r="A544" s="224">
        <v>8</v>
      </c>
      <c r="B544" s="5"/>
      <c r="C544" s="102" t="s">
        <v>26</v>
      </c>
      <c r="D544" s="102" t="s">
        <v>89</v>
      </c>
      <c r="E544" s="102" t="s">
        <v>8</v>
      </c>
      <c r="F544" s="228" t="s">
        <v>2851</v>
      </c>
      <c r="G544" s="194">
        <v>4</v>
      </c>
      <c r="H544" s="134" t="s">
        <v>74</v>
      </c>
      <c r="I544" s="133">
        <f t="shared" si="94"/>
        <v>24</v>
      </c>
      <c r="J544" s="134" t="s">
        <v>72</v>
      </c>
      <c r="K544" s="30">
        <f t="shared" si="92"/>
        <v>7.92</v>
      </c>
      <c r="L544" s="135" t="s">
        <v>103</v>
      </c>
      <c r="M544" s="136">
        <f t="shared" si="93"/>
        <v>7920</v>
      </c>
      <c r="N544" s="134" t="s">
        <v>71</v>
      </c>
    </row>
    <row r="545" spans="1:14">
      <c r="A545" s="224">
        <v>9</v>
      </c>
      <c r="B545" s="5"/>
      <c r="C545" s="5" t="s">
        <v>94</v>
      </c>
      <c r="D545" s="5" t="s">
        <v>95</v>
      </c>
      <c r="E545" s="5" t="s">
        <v>8</v>
      </c>
      <c r="F545" s="12" t="s">
        <v>2852</v>
      </c>
      <c r="G545" s="194">
        <v>3</v>
      </c>
      <c r="H545" s="13" t="s">
        <v>74</v>
      </c>
      <c r="I545" s="12">
        <f t="shared" si="94"/>
        <v>18</v>
      </c>
      <c r="J545" s="13" t="s">
        <v>72</v>
      </c>
      <c r="K545" s="30">
        <f t="shared" si="92"/>
        <v>5.94</v>
      </c>
      <c r="L545" s="30" t="s">
        <v>103</v>
      </c>
      <c r="M545" s="15">
        <f t="shared" si="93"/>
        <v>5940</v>
      </c>
      <c r="N545" s="13" t="s">
        <v>71</v>
      </c>
    </row>
    <row r="546" spans="1:14">
      <c r="A546" s="224">
        <v>10</v>
      </c>
      <c r="B546" s="5"/>
      <c r="C546" s="5" t="s">
        <v>190</v>
      </c>
      <c r="D546" s="5" t="s">
        <v>20</v>
      </c>
      <c r="E546" s="5" t="s">
        <v>173</v>
      </c>
      <c r="F546" s="12" t="s">
        <v>1516</v>
      </c>
      <c r="G546" s="194">
        <v>1</v>
      </c>
      <c r="H546" s="13" t="s">
        <v>74</v>
      </c>
      <c r="I546" s="12">
        <f>G546*7</f>
        <v>7</v>
      </c>
      <c r="J546" s="13" t="s">
        <v>72</v>
      </c>
      <c r="K546" s="30">
        <f t="shared" si="92"/>
        <v>2.31</v>
      </c>
      <c r="L546" s="30" t="s">
        <v>103</v>
      </c>
      <c r="M546" s="15">
        <f t="shared" si="93"/>
        <v>2310</v>
      </c>
      <c r="N546" s="13" t="s">
        <v>71</v>
      </c>
    </row>
    <row r="547" spans="1:14">
      <c r="A547" s="224">
        <v>11</v>
      </c>
      <c r="B547" s="5"/>
      <c r="C547" s="5" t="s">
        <v>34</v>
      </c>
      <c r="D547" s="5" t="s">
        <v>134</v>
      </c>
      <c r="E547" s="5" t="s">
        <v>173</v>
      </c>
      <c r="F547" s="12" t="s">
        <v>2853</v>
      </c>
      <c r="G547" s="194">
        <v>1</v>
      </c>
      <c r="H547" s="13" t="s">
        <v>74</v>
      </c>
      <c r="I547" s="12">
        <f>G547*7</f>
        <v>7</v>
      </c>
      <c r="J547" s="13" t="s">
        <v>72</v>
      </c>
      <c r="K547" s="30">
        <f t="shared" si="92"/>
        <v>2.31</v>
      </c>
      <c r="L547" s="30" t="s">
        <v>103</v>
      </c>
      <c r="M547" s="15">
        <f t="shared" si="93"/>
        <v>2310</v>
      </c>
      <c r="N547" s="13" t="s">
        <v>71</v>
      </c>
    </row>
    <row r="548" spans="1:14">
      <c r="A548" s="224">
        <v>12</v>
      </c>
      <c r="B548" s="5"/>
      <c r="C548" s="5" t="s">
        <v>23</v>
      </c>
      <c r="D548" s="5" t="s">
        <v>136</v>
      </c>
      <c r="E548" s="5" t="s">
        <v>12</v>
      </c>
      <c r="F548" s="5" t="s">
        <v>2854</v>
      </c>
      <c r="G548" s="194">
        <v>2</v>
      </c>
      <c r="H548" s="13" t="s">
        <v>74</v>
      </c>
      <c r="I548" s="12">
        <f t="shared" ref="I548:I557" si="95">G548*1</f>
        <v>2</v>
      </c>
      <c r="J548" s="13" t="s">
        <v>72</v>
      </c>
      <c r="K548" s="30">
        <f t="shared" si="92"/>
        <v>0.66</v>
      </c>
      <c r="L548" s="30" t="s">
        <v>103</v>
      </c>
      <c r="M548" s="15">
        <f t="shared" si="93"/>
        <v>660</v>
      </c>
      <c r="N548" s="13" t="s">
        <v>71</v>
      </c>
    </row>
    <row r="549" spans="1:14">
      <c r="A549" s="224">
        <v>13</v>
      </c>
      <c r="B549" s="5"/>
      <c r="C549" s="5" t="s">
        <v>90</v>
      </c>
      <c r="D549" s="5" t="s">
        <v>91</v>
      </c>
      <c r="E549" s="5" t="s">
        <v>12</v>
      </c>
      <c r="F549" s="12" t="s">
        <v>1342</v>
      </c>
      <c r="G549" s="194">
        <v>0</v>
      </c>
      <c r="H549" s="13" t="s">
        <v>74</v>
      </c>
      <c r="I549" s="12">
        <f t="shared" si="95"/>
        <v>0</v>
      </c>
      <c r="J549" s="13" t="s">
        <v>72</v>
      </c>
      <c r="K549" s="30">
        <f t="shared" si="92"/>
        <v>0</v>
      </c>
      <c r="L549" s="30" t="s">
        <v>103</v>
      </c>
      <c r="M549" s="15">
        <f t="shared" si="93"/>
        <v>0</v>
      </c>
      <c r="N549" s="13" t="s">
        <v>71</v>
      </c>
    </row>
    <row r="550" spans="1:14">
      <c r="A550" s="224">
        <v>14</v>
      </c>
      <c r="B550" s="5"/>
      <c r="C550" s="5" t="s">
        <v>81</v>
      </c>
      <c r="D550" s="5" t="s">
        <v>82</v>
      </c>
      <c r="E550" s="5" t="s">
        <v>12</v>
      </c>
      <c r="F550" s="12" t="s">
        <v>2855</v>
      </c>
      <c r="G550" s="194">
        <v>1</v>
      </c>
      <c r="H550" s="13" t="s">
        <v>74</v>
      </c>
      <c r="I550" s="12">
        <f t="shared" si="95"/>
        <v>1</v>
      </c>
      <c r="J550" s="13" t="s">
        <v>72</v>
      </c>
      <c r="K550" s="30">
        <f t="shared" si="92"/>
        <v>0.33</v>
      </c>
      <c r="L550" s="30" t="s">
        <v>103</v>
      </c>
      <c r="M550" s="15">
        <f t="shared" si="93"/>
        <v>330</v>
      </c>
      <c r="N550" s="13" t="s">
        <v>71</v>
      </c>
    </row>
    <row r="551" spans="1:14">
      <c r="A551" s="224">
        <v>15</v>
      </c>
      <c r="B551" s="5"/>
      <c r="C551" s="5" t="s">
        <v>11</v>
      </c>
      <c r="D551" s="5" t="s">
        <v>13</v>
      </c>
      <c r="E551" s="5" t="s">
        <v>12</v>
      </c>
      <c r="F551" s="12" t="s">
        <v>2856</v>
      </c>
      <c r="G551" s="194">
        <v>1</v>
      </c>
      <c r="H551" s="13" t="s">
        <v>74</v>
      </c>
      <c r="I551" s="12">
        <f t="shared" si="95"/>
        <v>1</v>
      </c>
      <c r="J551" s="13" t="s">
        <v>72</v>
      </c>
      <c r="K551" s="30">
        <f t="shared" si="92"/>
        <v>0.33</v>
      </c>
      <c r="L551" s="30" t="s">
        <v>103</v>
      </c>
      <c r="M551" s="15">
        <f t="shared" si="93"/>
        <v>330</v>
      </c>
      <c r="N551" s="13" t="s">
        <v>71</v>
      </c>
    </row>
    <row r="552" spans="1:14">
      <c r="A552" s="224">
        <v>16</v>
      </c>
      <c r="B552" s="5"/>
      <c r="C552" s="5" t="s">
        <v>28</v>
      </c>
      <c r="D552" s="5" t="s">
        <v>27</v>
      </c>
      <c r="E552" s="5" t="s">
        <v>12</v>
      </c>
      <c r="F552" s="12" t="s">
        <v>1385</v>
      </c>
      <c r="G552" s="194">
        <v>1</v>
      </c>
      <c r="H552" s="13" t="s">
        <v>74</v>
      </c>
      <c r="I552" s="12">
        <f t="shared" si="95"/>
        <v>1</v>
      </c>
      <c r="J552" s="13" t="s">
        <v>72</v>
      </c>
      <c r="K552" s="30">
        <f t="shared" si="92"/>
        <v>0.33</v>
      </c>
      <c r="L552" s="30" t="s">
        <v>103</v>
      </c>
      <c r="M552" s="15">
        <f t="shared" si="93"/>
        <v>330</v>
      </c>
      <c r="N552" s="13" t="s">
        <v>71</v>
      </c>
    </row>
    <row r="553" spans="1:14" s="240" customFormat="1">
      <c r="A553" s="250">
        <v>17</v>
      </c>
      <c r="B553" s="160"/>
      <c r="C553" s="102" t="s">
        <v>30</v>
      </c>
      <c r="D553" s="102" t="s">
        <v>29</v>
      </c>
      <c r="E553" s="102" t="s">
        <v>12</v>
      </c>
      <c r="F553" s="254" t="s">
        <v>2616</v>
      </c>
      <c r="G553" s="258">
        <v>4</v>
      </c>
      <c r="H553" s="134" t="s">
        <v>74</v>
      </c>
      <c r="I553" s="133">
        <f t="shared" si="95"/>
        <v>4</v>
      </c>
      <c r="J553" s="134" t="s">
        <v>72</v>
      </c>
      <c r="K553" s="135">
        <f t="shared" si="92"/>
        <v>1.32</v>
      </c>
      <c r="L553" s="135" t="s">
        <v>103</v>
      </c>
      <c r="M553" s="136">
        <f t="shared" si="93"/>
        <v>1320</v>
      </c>
      <c r="N553" s="134" t="s">
        <v>71</v>
      </c>
    </row>
    <row r="554" spans="1:14">
      <c r="A554" s="224">
        <v>18</v>
      </c>
      <c r="B554" s="5"/>
      <c r="C554" s="5" t="s">
        <v>32</v>
      </c>
      <c r="D554" s="5" t="s">
        <v>33</v>
      </c>
      <c r="E554" s="5" t="s">
        <v>12</v>
      </c>
      <c r="F554" s="12" t="s">
        <v>1367</v>
      </c>
      <c r="G554" s="194">
        <v>0</v>
      </c>
      <c r="H554" s="13" t="s">
        <v>74</v>
      </c>
      <c r="I554" s="12">
        <f t="shared" si="95"/>
        <v>0</v>
      </c>
      <c r="J554" s="13" t="s">
        <v>72</v>
      </c>
      <c r="K554" s="30">
        <f t="shared" si="92"/>
        <v>0</v>
      </c>
      <c r="L554" s="30" t="s">
        <v>103</v>
      </c>
      <c r="M554" s="15">
        <f t="shared" si="93"/>
        <v>0</v>
      </c>
      <c r="N554" s="13" t="s">
        <v>71</v>
      </c>
    </row>
    <row r="555" spans="1:14">
      <c r="A555" s="224">
        <v>19</v>
      </c>
      <c r="B555" s="5"/>
      <c r="C555" s="5" t="s">
        <v>38</v>
      </c>
      <c r="D555" s="5" t="s">
        <v>37</v>
      </c>
      <c r="E555" s="5" t="s">
        <v>12</v>
      </c>
      <c r="F555" s="12" t="s">
        <v>2857</v>
      </c>
      <c r="G555" s="194">
        <v>1</v>
      </c>
      <c r="H555" s="13" t="s">
        <v>74</v>
      </c>
      <c r="I555" s="12">
        <f t="shared" si="95"/>
        <v>1</v>
      </c>
      <c r="J555" s="13" t="s">
        <v>72</v>
      </c>
      <c r="K555" s="30">
        <f t="shared" si="92"/>
        <v>0.33</v>
      </c>
      <c r="L555" s="30" t="s">
        <v>103</v>
      </c>
      <c r="M555" s="15">
        <f t="shared" si="93"/>
        <v>330</v>
      </c>
      <c r="N555" s="13" t="s">
        <v>71</v>
      </c>
    </row>
    <row r="556" spans="1:14">
      <c r="A556" s="224">
        <v>20</v>
      </c>
      <c r="B556" s="5"/>
      <c r="C556" s="5" t="s">
        <v>40</v>
      </c>
      <c r="D556" s="5" t="s">
        <v>39</v>
      </c>
      <c r="E556" s="5" t="s">
        <v>12</v>
      </c>
      <c r="F556" s="12" t="s">
        <v>2858</v>
      </c>
      <c r="G556" s="12">
        <v>1</v>
      </c>
      <c r="H556" s="13" t="s">
        <v>74</v>
      </c>
      <c r="I556" s="12">
        <f t="shared" si="95"/>
        <v>1</v>
      </c>
      <c r="J556" s="13" t="s">
        <v>72</v>
      </c>
      <c r="K556" s="30">
        <f t="shared" si="92"/>
        <v>0.33</v>
      </c>
      <c r="L556" s="30" t="s">
        <v>103</v>
      </c>
      <c r="M556" s="15">
        <f t="shared" si="93"/>
        <v>330</v>
      </c>
      <c r="N556" s="13" t="s">
        <v>71</v>
      </c>
    </row>
    <row r="557" spans="1:14">
      <c r="A557" s="224">
        <v>21</v>
      </c>
      <c r="B557" s="5"/>
      <c r="C557" s="5" t="s">
        <v>52</v>
      </c>
      <c r="D557" s="5" t="s">
        <v>79</v>
      </c>
      <c r="E557" s="5" t="s">
        <v>12</v>
      </c>
      <c r="F557" s="12" t="s">
        <v>2859</v>
      </c>
      <c r="G557" s="12">
        <v>4</v>
      </c>
      <c r="H557" s="13" t="s">
        <v>74</v>
      </c>
      <c r="I557" s="12">
        <f t="shared" si="95"/>
        <v>4</v>
      </c>
      <c r="J557" s="13" t="s">
        <v>72</v>
      </c>
      <c r="K557" s="30">
        <f t="shared" si="92"/>
        <v>1.32</v>
      </c>
      <c r="L557" s="30" t="s">
        <v>103</v>
      </c>
      <c r="M557" s="15">
        <f t="shared" si="93"/>
        <v>1320</v>
      </c>
      <c r="N557" s="13" t="s">
        <v>71</v>
      </c>
    </row>
    <row r="558" spans="1:14">
      <c r="A558" s="224">
        <v>22</v>
      </c>
      <c r="B558" s="5"/>
      <c r="C558" s="102" t="s">
        <v>45</v>
      </c>
      <c r="D558" s="102" t="s">
        <v>44</v>
      </c>
      <c r="E558" s="102" t="s">
        <v>43</v>
      </c>
      <c r="F558" s="228" t="s">
        <v>2859</v>
      </c>
      <c r="G558" s="133">
        <v>5</v>
      </c>
      <c r="H558" s="134" t="s">
        <v>74</v>
      </c>
      <c r="I558" s="133">
        <f>G558*1.5</f>
        <v>7.5</v>
      </c>
      <c r="J558" s="134" t="s">
        <v>72</v>
      </c>
      <c r="K558" s="135">
        <f t="shared" si="92"/>
        <v>2.4750000000000001</v>
      </c>
      <c r="L558" s="135" t="s">
        <v>103</v>
      </c>
      <c r="M558" s="136">
        <f t="shared" si="93"/>
        <v>2475</v>
      </c>
      <c r="N558" s="134" t="s">
        <v>71</v>
      </c>
    </row>
    <row r="559" spans="1:14">
      <c r="A559" s="224">
        <v>23</v>
      </c>
      <c r="B559" s="5"/>
      <c r="C559" s="5" t="s">
        <v>1390</v>
      </c>
      <c r="D559" s="5" t="s">
        <v>46</v>
      </c>
      <c r="E559" s="5" t="s">
        <v>43</v>
      </c>
      <c r="F559" s="12" t="s">
        <v>2370</v>
      </c>
      <c r="G559" s="12">
        <v>0</v>
      </c>
      <c r="H559" s="13" t="s">
        <v>74</v>
      </c>
      <c r="I559" s="12">
        <f>G559*1.5</f>
        <v>0</v>
      </c>
      <c r="J559" s="13" t="s">
        <v>72</v>
      </c>
      <c r="K559" s="30">
        <f t="shared" si="92"/>
        <v>0</v>
      </c>
      <c r="L559" s="30" t="s">
        <v>103</v>
      </c>
      <c r="M559" s="15">
        <f t="shared" si="93"/>
        <v>0</v>
      </c>
      <c r="N559" s="13" t="s">
        <v>71</v>
      </c>
    </row>
    <row r="560" spans="1:14">
      <c r="A560" s="224">
        <v>24</v>
      </c>
      <c r="B560" s="5"/>
      <c r="C560" s="5" t="s">
        <v>42</v>
      </c>
      <c r="D560" s="5" t="s">
        <v>41</v>
      </c>
      <c r="E560" s="5" t="s">
        <v>43</v>
      </c>
      <c r="F560" s="12" t="s">
        <v>2619</v>
      </c>
      <c r="G560" s="12">
        <v>1</v>
      </c>
      <c r="H560" s="13" t="s">
        <v>74</v>
      </c>
      <c r="I560" s="12">
        <f>G560*1.5</f>
        <v>1.5</v>
      </c>
      <c r="J560" s="13" t="s">
        <v>72</v>
      </c>
      <c r="K560" s="30">
        <f t="shared" si="92"/>
        <v>0.495</v>
      </c>
      <c r="L560" s="30" t="s">
        <v>103</v>
      </c>
      <c r="M560" s="15">
        <f t="shared" si="93"/>
        <v>495</v>
      </c>
      <c r="N560" s="13" t="s">
        <v>71</v>
      </c>
    </row>
    <row r="561" spans="1:14">
      <c r="A561" s="224">
        <v>25</v>
      </c>
      <c r="B561" s="5"/>
      <c r="C561" s="5" t="s">
        <v>1041</v>
      </c>
      <c r="D561" s="5"/>
      <c r="E561" s="5" t="s">
        <v>43</v>
      </c>
      <c r="F561" s="181" t="s">
        <v>1009</v>
      </c>
      <c r="G561" s="12">
        <v>1</v>
      </c>
      <c r="H561" s="13" t="s">
        <v>74</v>
      </c>
      <c r="I561" s="12">
        <f>G561*1.5</f>
        <v>1.5</v>
      </c>
      <c r="J561" s="13" t="s">
        <v>72</v>
      </c>
      <c r="K561" s="30">
        <f t="shared" si="92"/>
        <v>0.495</v>
      </c>
      <c r="L561" s="30" t="s">
        <v>103</v>
      </c>
      <c r="M561" s="15">
        <f t="shared" si="93"/>
        <v>495</v>
      </c>
      <c r="N561" s="13" t="s">
        <v>71</v>
      </c>
    </row>
    <row r="562" spans="1:14">
      <c r="A562" s="224">
        <v>26</v>
      </c>
      <c r="B562" s="5"/>
      <c r="C562" s="5" t="s">
        <v>1931</v>
      </c>
      <c r="D562" s="5"/>
      <c r="E562" s="5" t="s">
        <v>12</v>
      </c>
      <c r="F562" s="12" t="s">
        <v>1106</v>
      </c>
      <c r="G562" s="12">
        <v>1</v>
      </c>
      <c r="H562" s="13" t="s">
        <v>74</v>
      </c>
      <c r="I562" s="12">
        <f t="shared" ref="I562" si="96">G562*1.5</f>
        <v>1.5</v>
      </c>
      <c r="J562" s="13" t="s">
        <v>72</v>
      </c>
      <c r="K562" s="30">
        <f t="shared" si="92"/>
        <v>0.495</v>
      </c>
      <c r="L562" s="30" t="s">
        <v>103</v>
      </c>
      <c r="M562" s="15">
        <f t="shared" si="93"/>
        <v>495</v>
      </c>
      <c r="N562" s="13" t="s">
        <v>71</v>
      </c>
    </row>
    <row r="563" spans="1:14">
      <c r="A563" s="224">
        <v>27</v>
      </c>
      <c r="B563" s="5"/>
      <c r="C563" s="5" t="s">
        <v>1919</v>
      </c>
      <c r="D563" s="5"/>
      <c r="E563" s="5" t="s">
        <v>12</v>
      </c>
      <c r="F563" s="12" t="s">
        <v>795</v>
      </c>
      <c r="G563" s="12">
        <v>1</v>
      </c>
      <c r="H563" s="13" t="s">
        <v>74</v>
      </c>
      <c r="I563" s="12">
        <f>G563*1</f>
        <v>1</v>
      </c>
      <c r="J563" s="13" t="s">
        <v>72</v>
      </c>
      <c r="K563" s="30">
        <f t="shared" si="92"/>
        <v>0.33</v>
      </c>
      <c r="L563" s="30" t="s">
        <v>103</v>
      </c>
      <c r="M563" s="15">
        <f t="shared" si="93"/>
        <v>330</v>
      </c>
      <c r="N563" s="13" t="s">
        <v>71</v>
      </c>
    </row>
    <row r="564" spans="1:14">
      <c r="A564" s="224">
        <v>28</v>
      </c>
      <c r="B564" s="5"/>
      <c r="C564" s="5" t="s">
        <v>2057</v>
      </c>
      <c r="D564" s="5"/>
      <c r="E564" s="5" t="s">
        <v>12</v>
      </c>
      <c r="F564" s="12" t="s">
        <v>645</v>
      </c>
      <c r="G564" s="12">
        <v>1</v>
      </c>
      <c r="H564" s="13" t="s">
        <v>74</v>
      </c>
      <c r="I564" s="12">
        <f>G564*1</f>
        <v>1</v>
      </c>
      <c r="J564" s="13" t="s">
        <v>72</v>
      </c>
      <c r="K564" s="30">
        <f t="shared" si="92"/>
        <v>0.33</v>
      </c>
      <c r="L564" s="30" t="s">
        <v>103</v>
      </c>
      <c r="M564" s="15">
        <f t="shared" si="93"/>
        <v>330</v>
      </c>
      <c r="N564" s="13" t="s">
        <v>71</v>
      </c>
    </row>
    <row r="565" spans="1:14">
      <c r="A565" s="224">
        <v>29</v>
      </c>
      <c r="B565" s="5"/>
      <c r="C565" s="5" t="s">
        <v>1114</v>
      </c>
      <c r="D565" s="5"/>
      <c r="E565" s="5" t="s">
        <v>12</v>
      </c>
      <c r="F565" s="12" t="s">
        <v>995</v>
      </c>
      <c r="G565" s="12">
        <v>1</v>
      </c>
      <c r="H565" s="13" t="s">
        <v>74</v>
      </c>
      <c r="I565" s="12">
        <f>G565*1</f>
        <v>1</v>
      </c>
      <c r="J565" s="13" t="s">
        <v>72</v>
      </c>
      <c r="K565" s="30">
        <f t="shared" si="92"/>
        <v>0.33</v>
      </c>
      <c r="L565" s="30" t="s">
        <v>103</v>
      </c>
      <c r="M565" s="15">
        <f t="shared" si="93"/>
        <v>330</v>
      </c>
      <c r="N565" s="13" t="s">
        <v>71</v>
      </c>
    </row>
    <row r="566" spans="1:14">
      <c r="A566" s="224">
        <v>30</v>
      </c>
      <c r="B566" s="5"/>
      <c r="C566" s="5" t="s">
        <v>126</v>
      </c>
      <c r="D566" s="5"/>
      <c r="E566" s="5" t="s">
        <v>43</v>
      </c>
      <c r="F566" s="103" t="s">
        <v>322</v>
      </c>
      <c r="G566" s="12">
        <v>1</v>
      </c>
      <c r="H566" s="13" t="s">
        <v>74</v>
      </c>
      <c r="I566" s="12">
        <f t="shared" ref="I566" si="97">G566*4</f>
        <v>4</v>
      </c>
      <c r="J566" s="13" t="s">
        <v>72</v>
      </c>
      <c r="K566" s="30">
        <f t="shared" si="92"/>
        <v>1.32</v>
      </c>
      <c r="L566" s="30" t="s">
        <v>103</v>
      </c>
      <c r="M566" s="15">
        <f t="shared" si="93"/>
        <v>1320</v>
      </c>
      <c r="N566" s="13" t="s">
        <v>71</v>
      </c>
    </row>
    <row r="567" spans="1:14">
      <c r="A567" s="224">
        <v>31</v>
      </c>
      <c r="B567" s="5"/>
      <c r="C567" s="5" t="s">
        <v>893</v>
      </c>
      <c r="D567" s="5"/>
      <c r="E567" s="5" t="s">
        <v>12</v>
      </c>
      <c r="F567" s="12" t="s">
        <v>271</v>
      </c>
      <c r="G567" s="12">
        <v>1</v>
      </c>
      <c r="H567" s="13" t="s">
        <v>74</v>
      </c>
      <c r="I567" s="12">
        <f>G567*1</f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224">
        <v>32</v>
      </c>
      <c r="B568" s="5"/>
      <c r="C568" s="5" t="s">
        <v>1193</v>
      </c>
      <c r="D568" s="5"/>
      <c r="E568" s="5" t="s">
        <v>43</v>
      </c>
      <c r="F568" s="12" t="s">
        <v>220</v>
      </c>
      <c r="G568" s="12">
        <v>1</v>
      </c>
      <c r="H568" s="13" t="s">
        <v>74</v>
      </c>
      <c r="I568" s="12">
        <f>G568*1</f>
        <v>1</v>
      </c>
      <c r="J568" s="13" t="s">
        <v>72</v>
      </c>
      <c r="K568" s="30">
        <f t="shared" si="92"/>
        <v>0.33</v>
      </c>
      <c r="L568" s="30" t="s">
        <v>103</v>
      </c>
      <c r="M568" s="15">
        <f t="shared" si="93"/>
        <v>330</v>
      </c>
      <c r="N568" s="13" t="s">
        <v>71</v>
      </c>
    </row>
    <row r="569" spans="1:14">
      <c r="A569" s="224">
        <v>33</v>
      </c>
      <c r="B569" s="5"/>
      <c r="C569" s="5" t="s">
        <v>686</v>
      </c>
      <c r="D569" s="5"/>
      <c r="E569" s="5" t="s">
        <v>12</v>
      </c>
      <c r="F569" s="12" t="s">
        <v>218</v>
      </c>
      <c r="G569" s="12">
        <v>1</v>
      </c>
      <c r="H569" s="13" t="s">
        <v>74</v>
      </c>
      <c r="I569" s="12">
        <f>G569*1.5</f>
        <v>1.5</v>
      </c>
      <c r="J569" s="13" t="s">
        <v>72</v>
      </c>
      <c r="K569" s="30">
        <f t="shared" si="92"/>
        <v>0.495</v>
      </c>
      <c r="L569" s="30" t="s">
        <v>103</v>
      </c>
      <c r="M569" s="15">
        <f t="shared" si="93"/>
        <v>495</v>
      </c>
      <c r="N569" s="13" t="s">
        <v>71</v>
      </c>
    </row>
    <row r="570" spans="1:14">
      <c r="A570" s="224">
        <v>34</v>
      </c>
      <c r="B570" s="5"/>
      <c r="C570" s="5" t="s">
        <v>1929</v>
      </c>
      <c r="D570" s="5"/>
      <c r="E570" s="5" t="s">
        <v>12</v>
      </c>
      <c r="F570" s="12" t="s">
        <v>1280</v>
      </c>
      <c r="G570" s="12">
        <v>1</v>
      </c>
      <c r="H570" s="13" t="s">
        <v>74</v>
      </c>
      <c r="I570" s="12">
        <f>G570*1</f>
        <v>1</v>
      </c>
      <c r="J570" s="13" t="s">
        <v>72</v>
      </c>
      <c r="K570" s="30">
        <f t="shared" si="92"/>
        <v>0.33</v>
      </c>
      <c r="L570" s="30" t="s">
        <v>103</v>
      </c>
      <c r="M570" s="15">
        <f t="shared" si="93"/>
        <v>330</v>
      </c>
      <c r="N570" s="13" t="s">
        <v>71</v>
      </c>
    </row>
    <row r="571" spans="1:14">
      <c r="A571" s="224">
        <v>35</v>
      </c>
      <c r="B571" s="5"/>
      <c r="C571" s="5" t="s">
        <v>52</v>
      </c>
      <c r="D571" s="5"/>
      <c r="E571" s="5" t="s">
        <v>12</v>
      </c>
      <c r="F571" s="12" t="s">
        <v>1437</v>
      </c>
      <c r="G571" s="12">
        <v>4</v>
      </c>
      <c r="H571" s="13" t="s">
        <v>74</v>
      </c>
      <c r="I571" s="12">
        <f>G571*1</f>
        <v>4</v>
      </c>
      <c r="J571" s="13" t="s">
        <v>72</v>
      </c>
      <c r="K571" s="30">
        <f t="shared" si="92"/>
        <v>1.32</v>
      </c>
      <c r="L571" s="30" t="s">
        <v>103</v>
      </c>
      <c r="M571" s="15">
        <f t="shared" si="93"/>
        <v>1320</v>
      </c>
      <c r="N571" s="13" t="s">
        <v>71</v>
      </c>
    </row>
    <row r="572" spans="1:14">
      <c r="A572" s="224">
        <v>36</v>
      </c>
      <c r="B572" s="5"/>
      <c r="C572" s="5" t="s">
        <v>1916</v>
      </c>
      <c r="D572" s="5"/>
      <c r="E572" s="5" t="s">
        <v>43</v>
      </c>
      <c r="F572" s="180" t="s">
        <v>75</v>
      </c>
      <c r="G572" s="12">
        <v>0</v>
      </c>
      <c r="H572" s="13" t="s">
        <v>74</v>
      </c>
      <c r="I572" s="12">
        <f>G572*1</f>
        <v>0</v>
      </c>
      <c r="J572" s="13" t="s">
        <v>72</v>
      </c>
      <c r="K572" s="30">
        <f t="shared" si="92"/>
        <v>0</v>
      </c>
      <c r="L572" s="30" t="s">
        <v>103</v>
      </c>
      <c r="M572" s="15">
        <f t="shared" si="93"/>
        <v>0</v>
      </c>
      <c r="N572" s="13" t="s">
        <v>71</v>
      </c>
    </row>
    <row r="573" spans="1:14">
      <c r="A573" s="224">
        <v>37</v>
      </c>
      <c r="B573" s="5"/>
      <c r="C573" s="5" t="s">
        <v>49</v>
      </c>
      <c r="D573" s="5" t="s">
        <v>48</v>
      </c>
      <c r="E573" s="5" t="s">
        <v>1369</v>
      </c>
      <c r="F573" s="180" t="s">
        <v>75</v>
      </c>
      <c r="G573" s="12">
        <v>0</v>
      </c>
      <c r="H573" s="13" t="s">
        <v>74</v>
      </c>
      <c r="I573" s="12">
        <f>G573*4</f>
        <v>0</v>
      </c>
      <c r="J573" s="13" t="s">
        <v>72</v>
      </c>
      <c r="K573" s="12">
        <f t="shared" si="92"/>
        <v>0</v>
      </c>
      <c r="L573" s="13" t="s">
        <v>103</v>
      </c>
      <c r="M573" s="12">
        <f t="shared" si="93"/>
        <v>0</v>
      </c>
      <c r="N573" s="13" t="s">
        <v>71</v>
      </c>
    </row>
    <row r="574" spans="1:14" s="240" customFormat="1">
      <c r="A574" s="250">
        <v>38</v>
      </c>
      <c r="B574" s="160"/>
      <c r="C574" s="102" t="s">
        <v>1371</v>
      </c>
      <c r="D574" s="102" t="s">
        <v>25</v>
      </c>
      <c r="E574" s="102" t="s">
        <v>1372</v>
      </c>
      <c r="F574" s="160" t="s">
        <v>2032</v>
      </c>
      <c r="G574" s="140">
        <v>1</v>
      </c>
      <c r="H574" s="141" t="s">
        <v>74</v>
      </c>
      <c r="I574" s="140">
        <f>G574*7</f>
        <v>7</v>
      </c>
      <c r="J574" s="141" t="s">
        <v>72</v>
      </c>
      <c r="K574" s="142" t="s">
        <v>1373</v>
      </c>
      <c r="L574" s="141" t="s">
        <v>103</v>
      </c>
      <c r="M574" s="142" t="s">
        <v>1374</v>
      </c>
      <c r="N574" s="141" t="s">
        <v>71</v>
      </c>
    </row>
    <row r="575" spans="1:14">
      <c r="A575" s="281" t="s">
        <v>54</v>
      </c>
      <c r="B575" s="282"/>
      <c r="C575" s="282"/>
      <c r="D575" s="282"/>
      <c r="E575" s="283"/>
      <c r="F575" s="124"/>
      <c r="G575" s="12">
        <f>SUM(G537:G574)</f>
        <v>71</v>
      </c>
      <c r="H575" s="13" t="s">
        <v>74</v>
      </c>
      <c r="I575" s="12">
        <f>SUM(I537:I573)</f>
        <v>224.5</v>
      </c>
      <c r="J575" s="13" t="s">
        <v>72</v>
      </c>
      <c r="K575" s="30">
        <f>I575*0.33</f>
        <v>74.085000000000008</v>
      </c>
      <c r="L575" s="30" t="s">
        <v>103</v>
      </c>
      <c r="M575" s="34">
        <f>SUM(M537:M573)</f>
        <v>74085</v>
      </c>
      <c r="N575" s="13" t="s">
        <v>71</v>
      </c>
    </row>
    <row r="576" spans="1:14">
      <c r="A576" s="286" t="s">
        <v>1933</v>
      </c>
      <c r="B576" s="286" t="s">
        <v>0</v>
      </c>
      <c r="C576" s="286" t="s">
        <v>2</v>
      </c>
      <c r="D576" s="286" t="s">
        <v>4</v>
      </c>
      <c r="E576" s="286" t="s">
        <v>1</v>
      </c>
      <c r="F576" s="286" t="s">
        <v>280</v>
      </c>
      <c r="G576" s="288" t="s">
        <v>5</v>
      </c>
      <c r="H576" s="289"/>
      <c r="I576" s="288" t="s">
        <v>6</v>
      </c>
      <c r="J576" s="289"/>
      <c r="K576" s="288" t="s">
        <v>101</v>
      </c>
      <c r="L576" s="289"/>
      <c r="M576" s="288" t="s">
        <v>102</v>
      </c>
      <c r="N576" s="289"/>
    </row>
    <row r="577" spans="1:14">
      <c r="A577" s="287"/>
      <c r="B577" s="287"/>
      <c r="C577" s="287"/>
      <c r="D577" s="287"/>
      <c r="E577" s="287"/>
      <c r="F577" s="287"/>
      <c r="G577" s="290"/>
      <c r="H577" s="291"/>
      <c r="I577" s="290"/>
      <c r="J577" s="291"/>
      <c r="K577" s="290"/>
      <c r="L577" s="291"/>
      <c r="M577" s="290"/>
      <c r="N577" s="291"/>
    </row>
    <row r="578" spans="1:14">
      <c r="A578" s="163">
        <v>1</v>
      </c>
      <c r="B578" s="16" t="s">
        <v>63</v>
      </c>
      <c r="C578" s="5" t="s">
        <v>3</v>
      </c>
      <c r="D578" s="5" t="s">
        <v>7</v>
      </c>
      <c r="E578" s="5" t="s">
        <v>8</v>
      </c>
      <c r="F578" s="12" t="s">
        <v>1432</v>
      </c>
      <c r="G578" s="194">
        <v>4</v>
      </c>
      <c r="H578" s="13" t="s">
        <v>74</v>
      </c>
      <c r="I578" s="12">
        <f t="shared" ref="I578:I580" si="98">G578*6</f>
        <v>24</v>
      </c>
      <c r="J578" s="13" t="s">
        <v>72</v>
      </c>
      <c r="K578" s="30">
        <f t="shared" ref="K578:K614" si="99">I578*0.33</f>
        <v>7.92</v>
      </c>
      <c r="L578" s="30" t="s">
        <v>103</v>
      </c>
      <c r="M578" s="15">
        <f t="shared" ref="M578:M614" si="100">K578*1000</f>
        <v>7920</v>
      </c>
      <c r="N578" s="13" t="s">
        <v>71</v>
      </c>
    </row>
    <row r="579" spans="1:14">
      <c r="A579" s="163">
        <v>2</v>
      </c>
      <c r="B579" s="162" t="s">
        <v>2698</v>
      </c>
      <c r="C579" s="5" t="s">
        <v>56</v>
      </c>
      <c r="D579" s="5" t="s">
        <v>93</v>
      </c>
      <c r="E579" s="5" t="s">
        <v>8</v>
      </c>
      <c r="F579" s="93" t="s">
        <v>2368</v>
      </c>
      <c r="G579" s="194">
        <v>3</v>
      </c>
      <c r="H579" s="13" t="s">
        <v>74</v>
      </c>
      <c r="I579" s="12">
        <f t="shared" si="98"/>
        <v>18</v>
      </c>
      <c r="J579" s="13" t="s">
        <v>72</v>
      </c>
      <c r="K579" s="30">
        <f t="shared" si="99"/>
        <v>5.94</v>
      </c>
      <c r="L579" s="30" t="s">
        <v>103</v>
      </c>
      <c r="M579" s="15">
        <f t="shared" si="100"/>
        <v>5940</v>
      </c>
      <c r="N579" s="13" t="s">
        <v>71</v>
      </c>
    </row>
    <row r="580" spans="1:14">
      <c r="A580" s="163">
        <v>3</v>
      </c>
      <c r="B580" s="5"/>
      <c r="C580" s="5" t="s">
        <v>15</v>
      </c>
      <c r="D580" s="5" t="s">
        <v>647</v>
      </c>
      <c r="E580" s="5" t="s">
        <v>8</v>
      </c>
      <c r="F580" s="12" t="s">
        <v>2620</v>
      </c>
      <c r="G580" s="194">
        <v>2</v>
      </c>
      <c r="H580" s="13" t="s">
        <v>74</v>
      </c>
      <c r="I580" s="12">
        <f t="shared" si="98"/>
        <v>12</v>
      </c>
      <c r="J580" s="13" t="s">
        <v>72</v>
      </c>
      <c r="K580" s="30">
        <f t="shared" si="99"/>
        <v>3.96</v>
      </c>
      <c r="L580" s="30" t="s">
        <v>103</v>
      </c>
      <c r="M580" s="15">
        <f t="shared" si="100"/>
        <v>3960</v>
      </c>
      <c r="N580" s="13" t="s">
        <v>71</v>
      </c>
    </row>
    <row r="581" spans="1:14">
      <c r="A581" s="163">
        <v>4</v>
      </c>
      <c r="B581" s="5"/>
      <c r="C581" s="5" t="s">
        <v>17</v>
      </c>
      <c r="D581" s="5" t="s">
        <v>16</v>
      </c>
      <c r="E581" s="5" t="s">
        <v>8</v>
      </c>
      <c r="F581" s="12" t="s">
        <v>2363</v>
      </c>
      <c r="G581" s="12">
        <v>4</v>
      </c>
      <c r="H581" s="13" t="s">
        <v>74</v>
      </c>
      <c r="I581" s="12">
        <f>G581*F3941</f>
        <v>0</v>
      </c>
      <c r="J581" s="13" t="s">
        <v>72</v>
      </c>
      <c r="K581" s="30">
        <f t="shared" si="99"/>
        <v>0</v>
      </c>
      <c r="L581" s="30" t="s">
        <v>103</v>
      </c>
      <c r="M581" s="15">
        <f t="shared" si="100"/>
        <v>0</v>
      </c>
      <c r="N581" s="13" t="s">
        <v>71</v>
      </c>
    </row>
    <row r="582" spans="1:14">
      <c r="A582" s="163">
        <v>5</v>
      </c>
      <c r="B582" s="5"/>
      <c r="C582" s="5" t="s">
        <v>251</v>
      </c>
      <c r="D582" s="5" t="s">
        <v>18</v>
      </c>
      <c r="E582" s="5" t="s">
        <v>8</v>
      </c>
      <c r="F582" s="12" t="s">
        <v>1992</v>
      </c>
      <c r="G582" s="12">
        <v>4</v>
      </c>
      <c r="H582" s="13" t="s">
        <v>74</v>
      </c>
      <c r="I582" s="12">
        <f t="shared" ref="I582:I586" si="101">G582*6</f>
        <v>24</v>
      </c>
      <c r="J582" s="13" t="s">
        <v>72</v>
      </c>
      <c r="K582" s="30">
        <f t="shared" si="99"/>
        <v>7.92</v>
      </c>
      <c r="L582" s="30" t="s">
        <v>103</v>
      </c>
      <c r="M582" s="15">
        <f t="shared" si="100"/>
        <v>7920</v>
      </c>
      <c r="N582" s="13" t="s">
        <v>71</v>
      </c>
    </row>
    <row r="583" spans="1:14">
      <c r="A583" s="163">
        <v>6</v>
      </c>
      <c r="B583" s="5"/>
      <c r="C583" s="9" t="s">
        <v>52</v>
      </c>
      <c r="D583" s="9" t="s">
        <v>51</v>
      </c>
      <c r="E583" s="9" t="s">
        <v>8</v>
      </c>
      <c r="F583" s="72" t="s">
        <v>2621</v>
      </c>
      <c r="G583" s="12">
        <v>3</v>
      </c>
      <c r="H583" s="13" t="s">
        <v>74</v>
      </c>
      <c r="I583" s="12">
        <f t="shared" si="101"/>
        <v>18</v>
      </c>
      <c r="J583" s="13" t="s">
        <v>72</v>
      </c>
      <c r="K583" s="30">
        <f t="shared" si="99"/>
        <v>5.94</v>
      </c>
      <c r="L583" s="30" t="s">
        <v>103</v>
      </c>
      <c r="M583" s="15">
        <f t="shared" si="100"/>
        <v>5940</v>
      </c>
      <c r="N583" s="13" t="s">
        <v>71</v>
      </c>
    </row>
    <row r="584" spans="1:14">
      <c r="A584" s="163">
        <v>7</v>
      </c>
      <c r="B584" s="5"/>
      <c r="C584" s="5" t="s">
        <v>10</v>
      </c>
      <c r="D584" s="5" t="s">
        <v>93</v>
      </c>
      <c r="E584" s="5" t="s">
        <v>8</v>
      </c>
      <c r="F584" s="12" t="s">
        <v>2369</v>
      </c>
      <c r="G584" s="12">
        <v>5</v>
      </c>
      <c r="H584" s="13" t="s">
        <v>74</v>
      </c>
      <c r="I584" s="12">
        <f t="shared" si="101"/>
        <v>30</v>
      </c>
      <c r="J584" s="13" t="s">
        <v>72</v>
      </c>
      <c r="K584" s="30">
        <f t="shared" si="99"/>
        <v>9.9</v>
      </c>
      <c r="L584" s="30" t="s">
        <v>103</v>
      </c>
      <c r="M584" s="15">
        <f t="shared" si="100"/>
        <v>9900</v>
      </c>
      <c r="N584" s="13" t="s">
        <v>71</v>
      </c>
    </row>
    <row r="585" spans="1:14">
      <c r="A585" s="224">
        <v>8</v>
      </c>
      <c r="B585" s="5"/>
      <c r="C585" s="102" t="s">
        <v>26</v>
      </c>
      <c r="D585" s="102" t="s">
        <v>89</v>
      </c>
      <c r="E585" s="102" t="s">
        <v>8</v>
      </c>
      <c r="F585" s="228" t="s">
        <v>1773</v>
      </c>
      <c r="G585" s="133">
        <v>4</v>
      </c>
      <c r="H585" s="134" t="s">
        <v>74</v>
      </c>
      <c r="I585" s="133">
        <f t="shared" si="101"/>
        <v>24</v>
      </c>
      <c r="J585" s="134" t="s">
        <v>72</v>
      </c>
      <c r="K585" s="30">
        <f t="shared" si="99"/>
        <v>7.92</v>
      </c>
      <c r="L585" s="135" t="s">
        <v>103</v>
      </c>
      <c r="M585" s="136">
        <f t="shared" si="100"/>
        <v>7920</v>
      </c>
      <c r="N585" s="134" t="s">
        <v>71</v>
      </c>
    </row>
    <row r="586" spans="1:14">
      <c r="A586" s="224">
        <v>9</v>
      </c>
      <c r="B586" s="5"/>
      <c r="C586" s="5" t="s">
        <v>94</v>
      </c>
      <c r="D586" s="5" t="s">
        <v>95</v>
      </c>
      <c r="E586" s="5" t="s">
        <v>8</v>
      </c>
      <c r="F586" s="12" t="s">
        <v>3059</v>
      </c>
      <c r="G586" s="12">
        <v>2</v>
      </c>
      <c r="H586" s="13" t="s">
        <v>74</v>
      </c>
      <c r="I586" s="12">
        <f t="shared" si="101"/>
        <v>12</v>
      </c>
      <c r="J586" s="13" t="s">
        <v>72</v>
      </c>
      <c r="K586" s="30">
        <f t="shared" si="99"/>
        <v>3.96</v>
      </c>
      <c r="L586" s="30" t="s">
        <v>103</v>
      </c>
      <c r="M586" s="15">
        <f t="shared" si="100"/>
        <v>3960</v>
      </c>
      <c r="N586" s="13" t="s">
        <v>71</v>
      </c>
    </row>
    <row r="587" spans="1:14">
      <c r="A587" s="224">
        <v>10</v>
      </c>
      <c r="B587" s="5"/>
      <c r="C587" s="5" t="s">
        <v>190</v>
      </c>
      <c r="D587" s="5" t="s">
        <v>20</v>
      </c>
      <c r="E587" s="5" t="s">
        <v>173</v>
      </c>
      <c r="F587" s="12" t="s">
        <v>2366</v>
      </c>
      <c r="G587" s="12">
        <v>1</v>
      </c>
      <c r="H587" s="13" t="s">
        <v>74</v>
      </c>
      <c r="I587" s="12">
        <f>G587*7</f>
        <v>7</v>
      </c>
      <c r="J587" s="13" t="s">
        <v>72</v>
      </c>
      <c r="K587" s="30">
        <f t="shared" si="99"/>
        <v>2.31</v>
      </c>
      <c r="L587" s="30" t="s">
        <v>103</v>
      </c>
      <c r="M587" s="15">
        <f t="shared" si="100"/>
        <v>2310</v>
      </c>
      <c r="N587" s="13" t="s">
        <v>71</v>
      </c>
    </row>
    <row r="588" spans="1:14">
      <c r="A588" s="224">
        <v>11</v>
      </c>
      <c r="B588" s="5"/>
      <c r="C588" s="5" t="s">
        <v>34</v>
      </c>
      <c r="D588" s="5" t="s">
        <v>134</v>
      </c>
      <c r="E588" s="5" t="s">
        <v>173</v>
      </c>
      <c r="F588" s="12" t="s">
        <v>2367</v>
      </c>
      <c r="G588" s="12">
        <v>1</v>
      </c>
      <c r="H588" s="13" t="s">
        <v>74</v>
      </c>
      <c r="I588" s="12">
        <f>G588*7</f>
        <v>7</v>
      </c>
      <c r="J588" s="13" t="s">
        <v>72</v>
      </c>
      <c r="K588" s="30">
        <f t="shared" si="99"/>
        <v>2.31</v>
      </c>
      <c r="L588" s="30" t="s">
        <v>103</v>
      </c>
      <c r="M588" s="15">
        <f t="shared" si="100"/>
        <v>2310</v>
      </c>
      <c r="N588" s="13" t="s">
        <v>71</v>
      </c>
    </row>
    <row r="589" spans="1:14">
      <c r="A589" s="224">
        <v>12</v>
      </c>
      <c r="B589" s="5"/>
      <c r="C589" s="5" t="s">
        <v>23</v>
      </c>
      <c r="D589" s="5" t="s">
        <v>136</v>
      </c>
      <c r="E589" s="5" t="s">
        <v>12</v>
      </c>
      <c r="F589" s="5" t="s">
        <v>1435</v>
      </c>
      <c r="G589" s="12">
        <v>1</v>
      </c>
      <c r="H589" s="13" t="s">
        <v>74</v>
      </c>
      <c r="I589" s="12">
        <f t="shared" ref="I589:I598" si="102">G589*1</f>
        <v>1</v>
      </c>
      <c r="J589" s="13" t="s">
        <v>72</v>
      </c>
      <c r="K589" s="30">
        <f t="shared" si="99"/>
        <v>0.33</v>
      </c>
      <c r="L589" s="30" t="s">
        <v>103</v>
      </c>
      <c r="M589" s="15">
        <f t="shared" si="100"/>
        <v>330</v>
      </c>
      <c r="N589" s="13" t="s">
        <v>71</v>
      </c>
    </row>
    <row r="590" spans="1:14">
      <c r="A590" s="224">
        <v>13</v>
      </c>
      <c r="B590" s="5"/>
      <c r="C590" s="5" t="s">
        <v>90</v>
      </c>
      <c r="D590" s="5" t="s">
        <v>91</v>
      </c>
      <c r="E590" s="5" t="s">
        <v>12</v>
      </c>
      <c r="F590" s="12" t="s">
        <v>1342</v>
      </c>
      <c r="G590" s="12">
        <v>1</v>
      </c>
      <c r="H590" s="13" t="s">
        <v>74</v>
      </c>
      <c r="I590" s="12">
        <f t="shared" si="102"/>
        <v>1</v>
      </c>
      <c r="J590" s="13" t="s">
        <v>72</v>
      </c>
      <c r="K590" s="30">
        <f t="shared" si="99"/>
        <v>0.33</v>
      </c>
      <c r="L590" s="30" t="s">
        <v>103</v>
      </c>
      <c r="M590" s="15">
        <f t="shared" si="100"/>
        <v>330</v>
      </c>
      <c r="N590" s="13" t="s">
        <v>71</v>
      </c>
    </row>
    <row r="591" spans="1:14">
      <c r="A591" s="224">
        <v>14</v>
      </c>
      <c r="B591" s="5"/>
      <c r="C591" s="5" t="s">
        <v>81</v>
      </c>
      <c r="D591" s="5" t="s">
        <v>82</v>
      </c>
      <c r="E591" s="5" t="s">
        <v>12</v>
      </c>
      <c r="F591" s="12" t="s">
        <v>1365</v>
      </c>
      <c r="G591" s="12">
        <v>1</v>
      </c>
      <c r="H591" s="13" t="s">
        <v>74</v>
      </c>
      <c r="I591" s="12">
        <f t="shared" si="102"/>
        <v>1</v>
      </c>
      <c r="J591" s="13" t="s">
        <v>72</v>
      </c>
      <c r="K591" s="30">
        <f t="shared" si="99"/>
        <v>0.33</v>
      </c>
      <c r="L591" s="30" t="s">
        <v>103</v>
      </c>
      <c r="M591" s="15">
        <f t="shared" si="100"/>
        <v>330</v>
      </c>
      <c r="N591" s="13" t="s">
        <v>71</v>
      </c>
    </row>
    <row r="592" spans="1:14">
      <c r="A592" s="224">
        <v>15</v>
      </c>
      <c r="B592" s="5"/>
      <c r="C592" s="5" t="s">
        <v>11</v>
      </c>
      <c r="D592" s="5" t="s">
        <v>13</v>
      </c>
      <c r="E592" s="5" t="s">
        <v>12</v>
      </c>
      <c r="F592" s="12" t="s">
        <v>1436</v>
      </c>
      <c r="G592" s="12">
        <v>1</v>
      </c>
      <c r="H592" s="13" t="s">
        <v>74</v>
      </c>
      <c r="I592" s="12">
        <f t="shared" si="102"/>
        <v>1</v>
      </c>
      <c r="J592" s="13" t="s">
        <v>72</v>
      </c>
      <c r="K592" s="30">
        <f t="shared" si="99"/>
        <v>0.33</v>
      </c>
      <c r="L592" s="30" t="s">
        <v>103</v>
      </c>
      <c r="M592" s="15">
        <f t="shared" si="100"/>
        <v>330</v>
      </c>
      <c r="N592" s="13" t="s">
        <v>71</v>
      </c>
    </row>
    <row r="593" spans="1:14">
      <c r="A593" s="224">
        <v>16</v>
      </c>
      <c r="B593" s="5"/>
      <c r="C593" s="5" t="s">
        <v>28</v>
      </c>
      <c r="D593" s="5" t="s">
        <v>27</v>
      </c>
      <c r="E593" s="5" t="s">
        <v>12</v>
      </c>
      <c r="F593" s="12" t="s">
        <v>1385</v>
      </c>
      <c r="G593" s="12">
        <v>1</v>
      </c>
      <c r="H593" s="13" t="s">
        <v>74</v>
      </c>
      <c r="I593" s="12">
        <f t="shared" si="102"/>
        <v>1</v>
      </c>
      <c r="J593" s="13" t="s">
        <v>72</v>
      </c>
      <c r="K593" s="30">
        <f t="shared" si="99"/>
        <v>0.33</v>
      </c>
      <c r="L593" s="30" t="s">
        <v>103</v>
      </c>
      <c r="M593" s="15">
        <f t="shared" si="100"/>
        <v>330</v>
      </c>
      <c r="N593" s="13" t="s">
        <v>71</v>
      </c>
    </row>
    <row r="594" spans="1:14">
      <c r="A594" s="224">
        <v>17</v>
      </c>
      <c r="B594" s="5"/>
      <c r="C594" s="102" t="s">
        <v>30</v>
      </c>
      <c r="D594" s="102" t="s">
        <v>29</v>
      </c>
      <c r="E594" s="102" t="s">
        <v>12</v>
      </c>
      <c r="F594" s="230" t="s">
        <v>1426</v>
      </c>
      <c r="G594" s="133">
        <v>3</v>
      </c>
      <c r="H594" s="134" t="s">
        <v>74</v>
      </c>
      <c r="I594" s="133">
        <f t="shared" si="102"/>
        <v>3</v>
      </c>
      <c r="J594" s="134" t="s">
        <v>72</v>
      </c>
      <c r="K594" s="135">
        <f t="shared" si="99"/>
        <v>0.99</v>
      </c>
      <c r="L594" s="135" t="s">
        <v>103</v>
      </c>
      <c r="M594" s="136">
        <f t="shared" si="100"/>
        <v>990</v>
      </c>
      <c r="N594" s="134" t="s">
        <v>71</v>
      </c>
    </row>
    <row r="595" spans="1:14">
      <c r="A595" s="224">
        <v>18</v>
      </c>
      <c r="B595" s="5"/>
      <c r="C595" s="5" t="s">
        <v>32</v>
      </c>
      <c r="D595" s="5" t="s">
        <v>33</v>
      </c>
      <c r="E595" s="5" t="s">
        <v>12</v>
      </c>
      <c r="F595" s="12" t="s">
        <v>1523</v>
      </c>
      <c r="G595" s="12">
        <v>1</v>
      </c>
      <c r="H595" s="13" t="s">
        <v>74</v>
      </c>
      <c r="I595" s="12">
        <f t="shared" si="102"/>
        <v>1</v>
      </c>
      <c r="J595" s="13" t="s">
        <v>72</v>
      </c>
      <c r="K595" s="30">
        <f t="shared" si="99"/>
        <v>0.33</v>
      </c>
      <c r="L595" s="30" t="s">
        <v>103</v>
      </c>
      <c r="M595" s="15">
        <f t="shared" si="100"/>
        <v>330</v>
      </c>
      <c r="N595" s="13" t="s">
        <v>71</v>
      </c>
    </row>
    <row r="596" spans="1:14">
      <c r="A596" s="224">
        <v>19</v>
      </c>
      <c r="B596" s="5"/>
      <c r="C596" s="5" t="s">
        <v>38</v>
      </c>
      <c r="D596" s="5" t="s">
        <v>37</v>
      </c>
      <c r="E596" s="5" t="s">
        <v>12</v>
      </c>
      <c r="F596" s="12" t="s">
        <v>1159</v>
      </c>
      <c r="G596" s="12">
        <v>1</v>
      </c>
      <c r="H596" s="13" t="s">
        <v>74</v>
      </c>
      <c r="I596" s="12">
        <f t="shared" si="102"/>
        <v>1</v>
      </c>
      <c r="J596" s="13" t="s">
        <v>72</v>
      </c>
      <c r="K596" s="30">
        <f t="shared" si="99"/>
        <v>0.33</v>
      </c>
      <c r="L596" s="30" t="s">
        <v>103</v>
      </c>
      <c r="M596" s="15">
        <f t="shared" si="100"/>
        <v>330</v>
      </c>
      <c r="N596" s="13" t="s">
        <v>71</v>
      </c>
    </row>
    <row r="597" spans="1:14">
      <c r="A597" s="224">
        <v>20</v>
      </c>
      <c r="B597" s="5"/>
      <c r="C597" s="5" t="s">
        <v>40</v>
      </c>
      <c r="D597" s="5" t="s">
        <v>39</v>
      </c>
      <c r="E597" s="5" t="s">
        <v>12</v>
      </c>
      <c r="F597" s="12" t="s">
        <v>1182</v>
      </c>
      <c r="G597" s="12">
        <v>1</v>
      </c>
      <c r="H597" s="13" t="s">
        <v>74</v>
      </c>
      <c r="I597" s="12">
        <f t="shared" si="102"/>
        <v>1</v>
      </c>
      <c r="J597" s="13" t="s">
        <v>72</v>
      </c>
      <c r="K597" s="30">
        <f t="shared" si="99"/>
        <v>0.33</v>
      </c>
      <c r="L597" s="30" t="s">
        <v>103</v>
      </c>
      <c r="M597" s="15">
        <f t="shared" si="100"/>
        <v>330</v>
      </c>
      <c r="N597" s="13" t="s">
        <v>71</v>
      </c>
    </row>
    <row r="598" spans="1:14">
      <c r="A598" s="224">
        <v>21</v>
      </c>
      <c r="B598" s="5"/>
      <c r="C598" s="5" t="s">
        <v>52</v>
      </c>
      <c r="D598" s="5" t="s">
        <v>79</v>
      </c>
      <c r="E598" s="5" t="s">
        <v>12</v>
      </c>
      <c r="F598" s="12" t="s">
        <v>663</v>
      </c>
      <c r="G598" s="12">
        <v>1</v>
      </c>
      <c r="H598" s="13" t="s">
        <v>74</v>
      </c>
      <c r="I598" s="12">
        <f t="shared" si="102"/>
        <v>1</v>
      </c>
      <c r="J598" s="13" t="s">
        <v>72</v>
      </c>
      <c r="K598" s="30">
        <f t="shared" si="99"/>
        <v>0.33</v>
      </c>
      <c r="L598" s="30" t="s">
        <v>103</v>
      </c>
      <c r="M598" s="15">
        <f t="shared" si="100"/>
        <v>330</v>
      </c>
      <c r="N598" s="13" t="s">
        <v>71</v>
      </c>
    </row>
    <row r="599" spans="1:14">
      <c r="A599" s="224">
        <v>22</v>
      </c>
      <c r="B599" s="5"/>
      <c r="C599" s="102" t="s">
        <v>45</v>
      </c>
      <c r="D599" s="102" t="s">
        <v>44</v>
      </c>
      <c r="E599" s="102" t="s">
        <v>43</v>
      </c>
      <c r="F599" s="228" t="s">
        <v>2622</v>
      </c>
      <c r="G599" s="133">
        <v>1</v>
      </c>
      <c r="H599" s="134" t="s">
        <v>74</v>
      </c>
      <c r="I599" s="133">
        <f>G599*1.5</f>
        <v>1.5</v>
      </c>
      <c r="J599" s="134" t="s">
        <v>72</v>
      </c>
      <c r="K599" s="135">
        <f t="shared" si="99"/>
        <v>0.495</v>
      </c>
      <c r="L599" s="135" t="s">
        <v>103</v>
      </c>
      <c r="M599" s="136">
        <f t="shared" si="100"/>
        <v>495</v>
      </c>
      <c r="N599" s="134" t="s">
        <v>71</v>
      </c>
    </row>
    <row r="600" spans="1:14">
      <c r="A600" s="224">
        <v>23</v>
      </c>
      <c r="B600" s="5"/>
      <c r="C600" s="5" t="s">
        <v>1390</v>
      </c>
      <c r="D600" s="5" t="s">
        <v>46</v>
      </c>
      <c r="E600" s="5" t="s">
        <v>43</v>
      </c>
      <c r="F600" s="12" t="s">
        <v>2370</v>
      </c>
      <c r="G600" s="12">
        <v>0</v>
      </c>
      <c r="H600" s="13" t="s">
        <v>74</v>
      </c>
      <c r="I600" s="12">
        <f>G600*1.5</f>
        <v>0</v>
      </c>
      <c r="J600" s="13" t="s">
        <v>72</v>
      </c>
      <c r="K600" s="30">
        <f t="shared" si="99"/>
        <v>0</v>
      </c>
      <c r="L600" s="30" t="s">
        <v>103</v>
      </c>
      <c r="M600" s="15">
        <f t="shared" si="100"/>
        <v>0</v>
      </c>
      <c r="N600" s="13" t="s">
        <v>71</v>
      </c>
    </row>
    <row r="601" spans="1:14">
      <c r="A601" s="224">
        <v>24</v>
      </c>
      <c r="B601" s="5"/>
      <c r="C601" s="5" t="s">
        <v>42</v>
      </c>
      <c r="D601" s="5" t="s">
        <v>41</v>
      </c>
      <c r="E601" s="5" t="s">
        <v>43</v>
      </c>
      <c r="F601" s="12" t="s">
        <v>2371</v>
      </c>
      <c r="G601" s="12">
        <v>0</v>
      </c>
      <c r="H601" s="13" t="s">
        <v>74</v>
      </c>
      <c r="I601" s="12">
        <f>G601*1.5</f>
        <v>0</v>
      </c>
      <c r="J601" s="13" t="s">
        <v>72</v>
      </c>
      <c r="K601" s="30">
        <f t="shared" si="99"/>
        <v>0</v>
      </c>
      <c r="L601" s="30" t="s">
        <v>103</v>
      </c>
      <c r="M601" s="15">
        <f t="shared" si="100"/>
        <v>0</v>
      </c>
      <c r="N601" s="13" t="s">
        <v>71</v>
      </c>
    </row>
    <row r="602" spans="1:14">
      <c r="A602" s="224">
        <v>25</v>
      </c>
      <c r="B602" s="5"/>
      <c r="C602" s="5" t="s">
        <v>1168</v>
      </c>
      <c r="D602" s="5"/>
      <c r="E602" s="5" t="s">
        <v>12</v>
      </c>
      <c r="F602" s="12"/>
      <c r="G602" s="12">
        <v>1</v>
      </c>
      <c r="H602" s="13" t="s">
        <v>74</v>
      </c>
      <c r="I602" s="12">
        <f>G602*4</f>
        <v>4</v>
      </c>
      <c r="J602" s="13" t="s">
        <v>72</v>
      </c>
      <c r="K602" s="30">
        <f t="shared" si="99"/>
        <v>1.32</v>
      </c>
      <c r="L602" s="30" t="s">
        <v>103</v>
      </c>
      <c r="M602" s="15">
        <f t="shared" si="100"/>
        <v>1320</v>
      </c>
      <c r="N602" s="13" t="s">
        <v>71</v>
      </c>
    </row>
    <row r="603" spans="1:14">
      <c r="A603" s="224">
        <v>26</v>
      </c>
      <c r="B603" s="5"/>
      <c r="C603" s="5" t="s">
        <v>1931</v>
      </c>
      <c r="D603" s="5"/>
      <c r="E603" s="5" t="s">
        <v>12</v>
      </c>
      <c r="F603" s="12" t="s">
        <v>1106</v>
      </c>
      <c r="G603" s="12">
        <v>1</v>
      </c>
      <c r="H603" s="13" t="s">
        <v>74</v>
      </c>
      <c r="I603" s="12">
        <f t="shared" ref="I603" si="103">G603*1.5</f>
        <v>1.5</v>
      </c>
      <c r="J603" s="13" t="s">
        <v>72</v>
      </c>
      <c r="K603" s="30">
        <f t="shared" si="99"/>
        <v>0.495</v>
      </c>
      <c r="L603" s="30" t="s">
        <v>103</v>
      </c>
      <c r="M603" s="15">
        <f t="shared" si="100"/>
        <v>495</v>
      </c>
      <c r="N603" s="13" t="s">
        <v>71</v>
      </c>
    </row>
    <row r="604" spans="1:14">
      <c r="A604" s="224">
        <v>27</v>
      </c>
      <c r="B604" s="5"/>
      <c r="C604" s="5" t="s">
        <v>1919</v>
      </c>
      <c r="D604" s="5"/>
      <c r="E604" s="5" t="s">
        <v>12</v>
      </c>
      <c r="F604" s="12" t="s">
        <v>795</v>
      </c>
      <c r="G604" s="12">
        <v>1</v>
      </c>
      <c r="H604" s="13" t="s">
        <v>74</v>
      </c>
      <c r="I604" s="12">
        <f>G604*1</f>
        <v>1</v>
      </c>
      <c r="J604" s="13" t="s">
        <v>72</v>
      </c>
      <c r="K604" s="30">
        <f t="shared" si="99"/>
        <v>0.33</v>
      </c>
      <c r="L604" s="30" t="s">
        <v>103</v>
      </c>
      <c r="M604" s="15">
        <f t="shared" si="100"/>
        <v>330</v>
      </c>
      <c r="N604" s="13" t="s">
        <v>71</v>
      </c>
    </row>
    <row r="605" spans="1:14">
      <c r="A605" s="224">
        <v>28</v>
      </c>
      <c r="B605" s="5"/>
      <c r="C605" s="5" t="s">
        <v>832</v>
      </c>
      <c r="D605" s="5"/>
      <c r="E605" s="5" t="s">
        <v>12</v>
      </c>
      <c r="F605" s="12" t="s">
        <v>995</v>
      </c>
      <c r="G605" s="12">
        <v>2</v>
      </c>
      <c r="H605" s="13" t="s">
        <v>74</v>
      </c>
      <c r="I605" s="12">
        <f>G605*1</f>
        <v>2</v>
      </c>
      <c r="J605" s="13" t="s">
        <v>72</v>
      </c>
      <c r="K605" s="30">
        <f t="shared" si="99"/>
        <v>0.66</v>
      </c>
      <c r="L605" s="30" t="s">
        <v>103</v>
      </c>
      <c r="M605" s="15">
        <f t="shared" si="100"/>
        <v>660</v>
      </c>
      <c r="N605" s="13" t="s">
        <v>71</v>
      </c>
    </row>
    <row r="606" spans="1:14">
      <c r="A606" s="224">
        <v>29</v>
      </c>
      <c r="B606" s="5"/>
      <c r="C606" s="5" t="s">
        <v>1114</v>
      </c>
      <c r="D606" s="5"/>
      <c r="E606" s="5" t="s">
        <v>12</v>
      </c>
      <c r="F606" s="12" t="s">
        <v>995</v>
      </c>
      <c r="G606" s="12">
        <v>2</v>
      </c>
      <c r="H606" s="13" t="s">
        <v>74</v>
      </c>
      <c r="I606" s="12">
        <f>G606*1</f>
        <v>2</v>
      </c>
      <c r="J606" s="13" t="s">
        <v>72</v>
      </c>
      <c r="K606" s="30">
        <f t="shared" si="99"/>
        <v>0.66</v>
      </c>
      <c r="L606" s="30" t="s">
        <v>103</v>
      </c>
      <c r="M606" s="15">
        <f t="shared" si="100"/>
        <v>660</v>
      </c>
      <c r="N606" s="13" t="s">
        <v>71</v>
      </c>
    </row>
    <row r="607" spans="1:14">
      <c r="A607" s="224">
        <v>30</v>
      </c>
      <c r="B607" s="5"/>
      <c r="C607" s="5" t="s">
        <v>126</v>
      </c>
      <c r="D607" s="5"/>
      <c r="E607" s="5" t="s">
        <v>43</v>
      </c>
      <c r="F607" s="103" t="s">
        <v>322</v>
      </c>
      <c r="G607" s="12">
        <v>1</v>
      </c>
      <c r="H607" s="13" t="s">
        <v>74</v>
      </c>
      <c r="I607" s="12">
        <f t="shared" ref="I607" si="104">G607*4</f>
        <v>4</v>
      </c>
      <c r="J607" s="13" t="s">
        <v>72</v>
      </c>
      <c r="K607" s="30">
        <f t="shared" si="99"/>
        <v>1.32</v>
      </c>
      <c r="L607" s="30" t="s">
        <v>103</v>
      </c>
      <c r="M607" s="15">
        <f t="shared" si="100"/>
        <v>1320</v>
      </c>
      <c r="N607" s="13" t="s">
        <v>71</v>
      </c>
    </row>
    <row r="608" spans="1:14">
      <c r="A608" s="224">
        <v>31</v>
      </c>
      <c r="B608" s="5"/>
      <c r="C608" s="5" t="s">
        <v>893</v>
      </c>
      <c r="D608" s="5"/>
      <c r="E608" s="5" t="s">
        <v>12</v>
      </c>
      <c r="F608" s="12" t="s">
        <v>271</v>
      </c>
      <c r="G608" s="12">
        <v>1</v>
      </c>
      <c r="H608" s="13" t="s">
        <v>74</v>
      </c>
      <c r="I608" s="12">
        <f>G608*1</f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24">
        <v>32</v>
      </c>
      <c r="B609" s="5"/>
      <c r="C609" s="5" t="s">
        <v>1193</v>
      </c>
      <c r="D609" s="5"/>
      <c r="E609" s="5" t="s">
        <v>43</v>
      </c>
      <c r="F609" s="12" t="s">
        <v>220</v>
      </c>
      <c r="G609" s="12">
        <v>1</v>
      </c>
      <c r="H609" s="13" t="s">
        <v>74</v>
      </c>
      <c r="I609" s="12">
        <f>G609*1</f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224">
        <v>33</v>
      </c>
      <c r="B610" s="5"/>
      <c r="C610" s="5" t="s">
        <v>686</v>
      </c>
      <c r="D610" s="5"/>
      <c r="E610" s="5" t="s">
        <v>12</v>
      </c>
      <c r="F610" s="12" t="s">
        <v>218</v>
      </c>
      <c r="G610" s="12">
        <v>1</v>
      </c>
      <c r="H610" s="13" t="s">
        <v>74</v>
      </c>
      <c r="I610" s="12">
        <f>G610*1.5</f>
        <v>1.5</v>
      </c>
      <c r="J610" s="13" t="s">
        <v>72</v>
      </c>
      <c r="K610" s="30">
        <f t="shared" si="99"/>
        <v>0.495</v>
      </c>
      <c r="L610" s="30" t="s">
        <v>103</v>
      </c>
      <c r="M610" s="15">
        <f t="shared" si="100"/>
        <v>495</v>
      </c>
      <c r="N610" s="13" t="s">
        <v>71</v>
      </c>
    </row>
    <row r="611" spans="1:14">
      <c r="A611" s="224">
        <v>34</v>
      </c>
      <c r="B611" s="5"/>
      <c r="C611" s="5" t="s">
        <v>1929</v>
      </c>
      <c r="D611" s="5"/>
      <c r="E611" s="5" t="s">
        <v>12</v>
      </c>
      <c r="F611" s="12" t="s">
        <v>1280</v>
      </c>
      <c r="G611" s="12">
        <v>1</v>
      </c>
      <c r="H611" s="13" t="s">
        <v>74</v>
      </c>
      <c r="I611" s="12">
        <f>G611*1</f>
        <v>1</v>
      </c>
      <c r="J611" s="13" t="s">
        <v>72</v>
      </c>
      <c r="K611" s="30">
        <f t="shared" si="99"/>
        <v>0.33</v>
      </c>
      <c r="L611" s="30" t="s">
        <v>103</v>
      </c>
      <c r="M611" s="15">
        <f t="shared" si="100"/>
        <v>330</v>
      </c>
      <c r="N611" s="13" t="s">
        <v>71</v>
      </c>
    </row>
    <row r="612" spans="1:14">
      <c r="A612" s="224">
        <v>35</v>
      </c>
      <c r="B612" s="5"/>
      <c r="C612" s="5" t="s">
        <v>52</v>
      </c>
      <c r="D612" s="5"/>
      <c r="E612" s="5" t="s">
        <v>12</v>
      </c>
      <c r="F612" s="12" t="s">
        <v>1322</v>
      </c>
      <c r="G612" s="12">
        <v>2</v>
      </c>
      <c r="H612" s="13" t="s">
        <v>74</v>
      </c>
      <c r="I612" s="12">
        <f>G612*1</f>
        <v>2</v>
      </c>
      <c r="J612" s="13" t="s">
        <v>72</v>
      </c>
      <c r="K612" s="30">
        <f t="shared" si="99"/>
        <v>0.66</v>
      </c>
      <c r="L612" s="30" t="s">
        <v>103</v>
      </c>
      <c r="M612" s="15">
        <f t="shared" si="100"/>
        <v>660</v>
      </c>
      <c r="N612" s="13" t="s">
        <v>71</v>
      </c>
    </row>
    <row r="613" spans="1:14">
      <c r="A613" s="224">
        <v>36</v>
      </c>
      <c r="B613" s="5"/>
      <c r="C613" s="5" t="s">
        <v>1916</v>
      </c>
      <c r="D613" s="5"/>
      <c r="E613" s="5" t="s">
        <v>43</v>
      </c>
      <c r="F613" s="5" t="s">
        <v>1431</v>
      </c>
      <c r="G613" s="30">
        <v>2</v>
      </c>
      <c r="H613" s="13" t="s">
        <v>74</v>
      </c>
      <c r="I613" s="12">
        <f>G613*1</f>
        <v>2</v>
      </c>
      <c r="J613" s="13" t="s">
        <v>72</v>
      </c>
      <c r="K613" s="30">
        <f t="shared" si="99"/>
        <v>0.66</v>
      </c>
      <c r="L613" s="30" t="s">
        <v>103</v>
      </c>
      <c r="M613" s="15">
        <f t="shared" si="100"/>
        <v>660</v>
      </c>
      <c r="N613" s="13" t="s">
        <v>71</v>
      </c>
    </row>
    <row r="614" spans="1:14">
      <c r="A614" s="224">
        <v>37</v>
      </c>
      <c r="B614" s="5"/>
      <c r="C614" s="5" t="s">
        <v>2060</v>
      </c>
      <c r="D614" s="5"/>
      <c r="E614" s="5" t="s">
        <v>43</v>
      </c>
      <c r="F614" s="5" t="s">
        <v>1086</v>
      </c>
      <c r="G614" s="30">
        <v>1</v>
      </c>
      <c r="H614" s="13" t="s">
        <v>74</v>
      </c>
      <c r="I614" s="12">
        <v>4</v>
      </c>
      <c r="J614" s="13" t="s">
        <v>72</v>
      </c>
      <c r="K614" s="12">
        <f t="shared" si="99"/>
        <v>1.32</v>
      </c>
      <c r="L614" s="13" t="s">
        <v>103</v>
      </c>
      <c r="M614" s="12">
        <f t="shared" si="100"/>
        <v>1320</v>
      </c>
      <c r="N614" s="13" t="s">
        <v>71</v>
      </c>
    </row>
    <row r="615" spans="1:14" s="257" customFormat="1">
      <c r="A615" s="132">
        <v>38</v>
      </c>
      <c r="B615" s="251"/>
      <c r="C615" s="132" t="s">
        <v>1371</v>
      </c>
      <c r="D615" s="132"/>
      <c r="E615" s="132" t="s">
        <v>173</v>
      </c>
      <c r="F615" s="251" t="s">
        <v>1375</v>
      </c>
      <c r="G615" s="254">
        <v>1</v>
      </c>
      <c r="H615" s="259" t="s">
        <v>74</v>
      </c>
      <c r="I615" s="260">
        <v>7</v>
      </c>
      <c r="J615" s="259" t="s">
        <v>72</v>
      </c>
      <c r="K615" s="260" t="s">
        <v>1373</v>
      </c>
      <c r="L615" s="259" t="s">
        <v>103</v>
      </c>
      <c r="M615" s="260" t="s">
        <v>1374</v>
      </c>
      <c r="N615" s="259" t="s">
        <v>71</v>
      </c>
    </row>
    <row r="616" spans="1:14">
      <c r="A616" s="281" t="s">
        <v>54</v>
      </c>
      <c r="B616" s="282"/>
      <c r="C616" s="282"/>
      <c r="D616" s="282"/>
      <c r="E616" s="283"/>
      <c r="F616" s="124"/>
      <c r="G616" s="12">
        <f>SUM(G578:G615)</f>
        <v>64</v>
      </c>
      <c r="H616" s="13" t="s">
        <v>74</v>
      </c>
      <c r="I616" s="12">
        <f>SUM(I578:I614)</f>
        <v>216.5</v>
      </c>
      <c r="J616" s="13" t="s">
        <v>72</v>
      </c>
      <c r="K616" s="30">
        <f>I616*0.33</f>
        <v>71.445000000000007</v>
      </c>
      <c r="L616" s="30" t="s">
        <v>103</v>
      </c>
      <c r="M616" s="34">
        <f>SUM(M578:M614)</f>
        <v>71445</v>
      </c>
      <c r="N616" s="13" t="s">
        <v>71</v>
      </c>
    </row>
    <row r="617" spans="1:14">
      <c r="A617" s="286" t="s">
        <v>1933</v>
      </c>
      <c r="B617" s="286" t="s">
        <v>0</v>
      </c>
      <c r="C617" s="286" t="s">
        <v>2</v>
      </c>
      <c r="D617" s="286" t="s">
        <v>4</v>
      </c>
      <c r="E617" s="286" t="s">
        <v>1</v>
      </c>
      <c r="F617" s="286" t="s">
        <v>280</v>
      </c>
      <c r="G617" s="288" t="s">
        <v>5</v>
      </c>
      <c r="H617" s="289"/>
      <c r="I617" s="288" t="s">
        <v>6</v>
      </c>
      <c r="J617" s="289"/>
      <c r="K617" s="288" t="s">
        <v>101</v>
      </c>
      <c r="L617" s="289"/>
      <c r="M617" s="288" t="s">
        <v>102</v>
      </c>
      <c r="N617" s="289"/>
    </row>
    <row r="618" spans="1:14">
      <c r="A618" s="287"/>
      <c r="B618" s="287"/>
      <c r="C618" s="287"/>
      <c r="D618" s="287"/>
      <c r="E618" s="287"/>
      <c r="F618" s="287"/>
      <c r="G618" s="290"/>
      <c r="H618" s="291"/>
      <c r="I618" s="290"/>
      <c r="J618" s="291"/>
      <c r="K618" s="290"/>
      <c r="L618" s="291"/>
      <c r="M618" s="290"/>
      <c r="N618" s="291"/>
    </row>
    <row r="619" spans="1:14">
      <c r="A619" s="163">
        <v>1</v>
      </c>
      <c r="B619" s="16" t="s">
        <v>64</v>
      </c>
      <c r="C619" s="5" t="s">
        <v>3</v>
      </c>
      <c r="D619" s="5" t="s">
        <v>7</v>
      </c>
      <c r="E619" s="5" t="s">
        <v>8</v>
      </c>
      <c r="F619" s="12" t="s">
        <v>2860</v>
      </c>
      <c r="G619" s="12">
        <v>5</v>
      </c>
      <c r="H619" s="13" t="s">
        <v>74</v>
      </c>
      <c r="I619" s="12">
        <f t="shared" ref="I619:I621" si="105">G619*6</f>
        <v>30</v>
      </c>
      <c r="J619" s="13" t="s">
        <v>72</v>
      </c>
      <c r="K619" s="30">
        <f t="shared" ref="K619:K655" si="106">I619*0.33</f>
        <v>9.9</v>
      </c>
      <c r="L619" s="30" t="s">
        <v>103</v>
      </c>
      <c r="M619" s="15">
        <f t="shared" ref="M619:M655" si="107">K619*1000</f>
        <v>9900</v>
      </c>
      <c r="N619" s="13" t="s">
        <v>71</v>
      </c>
    </row>
    <row r="620" spans="1:14">
      <c r="A620" s="163">
        <v>2</v>
      </c>
      <c r="B620" s="162" t="s">
        <v>2699</v>
      </c>
      <c r="C620" s="5" t="s">
        <v>56</v>
      </c>
      <c r="D620" s="5" t="s">
        <v>93</v>
      </c>
      <c r="E620" s="5" t="s">
        <v>8</v>
      </c>
      <c r="F620" s="93" t="s">
        <v>2861</v>
      </c>
      <c r="G620" s="12">
        <v>3</v>
      </c>
      <c r="H620" s="13" t="s">
        <v>74</v>
      </c>
      <c r="I620" s="12">
        <f t="shared" si="105"/>
        <v>18</v>
      </c>
      <c r="J620" s="13" t="s">
        <v>72</v>
      </c>
      <c r="K620" s="30">
        <f t="shared" si="106"/>
        <v>5.94</v>
      </c>
      <c r="L620" s="30" t="s">
        <v>103</v>
      </c>
      <c r="M620" s="15">
        <f t="shared" si="107"/>
        <v>5940</v>
      </c>
      <c r="N620" s="13" t="s">
        <v>71</v>
      </c>
    </row>
    <row r="621" spans="1:14">
      <c r="A621" s="163">
        <v>3</v>
      </c>
      <c r="B621" s="5"/>
      <c r="C621" s="5" t="s">
        <v>15</v>
      </c>
      <c r="D621" s="5" t="s">
        <v>647</v>
      </c>
      <c r="E621" s="5" t="s">
        <v>8</v>
      </c>
      <c r="F621" s="12" t="s">
        <v>2863</v>
      </c>
      <c r="G621" s="12">
        <v>1</v>
      </c>
      <c r="H621" s="13" t="s">
        <v>74</v>
      </c>
      <c r="I621" s="12">
        <f t="shared" si="105"/>
        <v>6</v>
      </c>
      <c r="J621" s="13" t="s">
        <v>72</v>
      </c>
      <c r="K621" s="30">
        <f t="shared" si="106"/>
        <v>1.98</v>
      </c>
      <c r="L621" s="30" t="s">
        <v>103</v>
      </c>
      <c r="M621" s="15">
        <f t="shared" si="107"/>
        <v>1980</v>
      </c>
      <c r="N621" s="13" t="s">
        <v>71</v>
      </c>
    </row>
    <row r="622" spans="1:14">
      <c r="A622" s="163">
        <v>4</v>
      </c>
      <c r="B622" s="5"/>
      <c r="C622" s="5" t="s">
        <v>17</v>
      </c>
      <c r="D622" s="5" t="s">
        <v>16</v>
      </c>
      <c r="E622" s="5" t="s">
        <v>8</v>
      </c>
      <c r="F622" s="12" t="s">
        <v>2864</v>
      </c>
      <c r="G622" s="12">
        <v>3</v>
      </c>
      <c r="H622" s="13" t="s">
        <v>74</v>
      </c>
      <c r="I622" s="12">
        <f>G622*F3984</f>
        <v>0</v>
      </c>
      <c r="J622" s="13" t="s">
        <v>72</v>
      </c>
      <c r="K622" s="30">
        <f t="shared" si="106"/>
        <v>0</v>
      </c>
      <c r="L622" s="30" t="s">
        <v>103</v>
      </c>
      <c r="M622" s="15">
        <f t="shared" si="107"/>
        <v>0</v>
      </c>
      <c r="N622" s="13" t="s">
        <v>71</v>
      </c>
    </row>
    <row r="623" spans="1:14">
      <c r="A623" s="163">
        <v>5</v>
      </c>
      <c r="B623" s="5"/>
      <c r="C623" s="5" t="s">
        <v>251</v>
      </c>
      <c r="D623" s="5" t="s">
        <v>18</v>
      </c>
      <c r="E623" s="5" t="s">
        <v>8</v>
      </c>
      <c r="F623" s="12" t="s">
        <v>1387</v>
      </c>
      <c r="G623" s="12">
        <v>4</v>
      </c>
      <c r="H623" s="13" t="s">
        <v>74</v>
      </c>
      <c r="I623" s="12">
        <f t="shared" ref="I623:I627" si="108">G623*6</f>
        <v>24</v>
      </c>
      <c r="J623" s="13" t="s">
        <v>72</v>
      </c>
      <c r="K623" s="30">
        <f t="shared" si="106"/>
        <v>7.92</v>
      </c>
      <c r="L623" s="30" t="s">
        <v>103</v>
      </c>
      <c r="M623" s="15">
        <f t="shared" si="107"/>
        <v>7920</v>
      </c>
      <c r="N623" s="13" t="s">
        <v>71</v>
      </c>
    </row>
    <row r="624" spans="1:14">
      <c r="A624" s="163">
        <v>6</v>
      </c>
      <c r="B624" s="5"/>
      <c r="C624" s="9" t="s">
        <v>52</v>
      </c>
      <c r="D624" s="9" t="s">
        <v>51</v>
      </c>
      <c r="E624" s="9" t="s">
        <v>8</v>
      </c>
      <c r="F624" s="72" t="s">
        <v>2865</v>
      </c>
      <c r="G624" s="12">
        <v>5</v>
      </c>
      <c r="H624" s="13" t="s">
        <v>74</v>
      </c>
      <c r="I624" s="12">
        <f t="shared" si="108"/>
        <v>30</v>
      </c>
      <c r="J624" s="13" t="s">
        <v>72</v>
      </c>
      <c r="K624" s="30">
        <f t="shared" si="106"/>
        <v>9.9</v>
      </c>
      <c r="L624" s="30" t="s">
        <v>103</v>
      </c>
      <c r="M624" s="15">
        <f t="shared" si="107"/>
        <v>9900</v>
      </c>
      <c r="N624" s="13" t="s">
        <v>71</v>
      </c>
    </row>
    <row r="625" spans="1:14">
      <c r="A625" s="163">
        <v>7</v>
      </c>
      <c r="B625" s="5"/>
      <c r="C625" s="5" t="s">
        <v>10</v>
      </c>
      <c r="D625" s="5" t="s">
        <v>93</v>
      </c>
      <c r="E625" s="5" t="s">
        <v>8</v>
      </c>
      <c r="F625" s="181" t="s">
        <v>2862</v>
      </c>
      <c r="G625" s="12">
        <v>5</v>
      </c>
      <c r="H625" s="13" t="s">
        <v>74</v>
      </c>
      <c r="I625" s="12">
        <f t="shared" si="108"/>
        <v>30</v>
      </c>
      <c r="J625" s="13" t="s">
        <v>72</v>
      </c>
      <c r="K625" s="30">
        <f t="shared" si="106"/>
        <v>9.9</v>
      </c>
      <c r="L625" s="30" t="s">
        <v>103</v>
      </c>
      <c r="M625" s="15">
        <f t="shared" si="107"/>
        <v>9900</v>
      </c>
      <c r="N625" s="13" t="s">
        <v>71</v>
      </c>
    </row>
    <row r="626" spans="1:14" s="240" customFormat="1">
      <c r="A626" s="250">
        <v>8</v>
      </c>
      <c r="B626" s="160"/>
      <c r="C626" s="102" t="s">
        <v>26</v>
      </c>
      <c r="D626" s="102" t="s">
        <v>89</v>
      </c>
      <c r="E626" s="102" t="s">
        <v>8</v>
      </c>
      <c r="F626" s="119" t="s">
        <v>2866</v>
      </c>
      <c r="G626" s="133">
        <v>6</v>
      </c>
      <c r="H626" s="134" t="s">
        <v>74</v>
      </c>
      <c r="I626" s="133">
        <f t="shared" si="108"/>
        <v>36</v>
      </c>
      <c r="J626" s="134" t="s">
        <v>72</v>
      </c>
      <c r="K626" s="218">
        <f t="shared" si="106"/>
        <v>11.88</v>
      </c>
      <c r="L626" s="135" t="s">
        <v>103</v>
      </c>
      <c r="M626" s="136">
        <f t="shared" si="107"/>
        <v>11880</v>
      </c>
      <c r="N626" s="134" t="s">
        <v>71</v>
      </c>
    </row>
    <row r="627" spans="1:14">
      <c r="A627" s="224">
        <v>9</v>
      </c>
      <c r="B627" s="5"/>
      <c r="C627" s="5" t="s">
        <v>94</v>
      </c>
      <c r="D627" s="5" t="s">
        <v>95</v>
      </c>
      <c r="E627" s="5" t="s">
        <v>8</v>
      </c>
      <c r="F627" s="181" t="s">
        <v>2867</v>
      </c>
      <c r="G627" s="12">
        <v>4</v>
      </c>
      <c r="H627" s="13" t="s">
        <v>74</v>
      </c>
      <c r="I627" s="12">
        <f t="shared" si="108"/>
        <v>24</v>
      </c>
      <c r="J627" s="13" t="s">
        <v>72</v>
      </c>
      <c r="K627" s="30">
        <f t="shared" si="106"/>
        <v>7.92</v>
      </c>
      <c r="L627" s="30" t="s">
        <v>103</v>
      </c>
      <c r="M627" s="15">
        <f t="shared" si="107"/>
        <v>7920</v>
      </c>
      <c r="N627" s="13" t="s">
        <v>71</v>
      </c>
    </row>
    <row r="628" spans="1:14">
      <c r="A628" s="224">
        <v>10</v>
      </c>
      <c r="B628" s="5"/>
      <c r="C628" s="5" t="s">
        <v>190</v>
      </c>
      <c r="D628" s="5" t="s">
        <v>20</v>
      </c>
      <c r="E628" s="5" t="s">
        <v>173</v>
      </c>
      <c r="F628" s="12" t="s">
        <v>2868</v>
      </c>
      <c r="G628" s="12">
        <v>1</v>
      </c>
      <c r="H628" s="13" t="s">
        <v>74</v>
      </c>
      <c r="I628" s="12">
        <f>G628*7</f>
        <v>7</v>
      </c>
      <c r="J628" s="13" t="s">
        <v>72</v>
      </c>
      <c r="K628" s="30">
        <f t="shared" si="106"/>
        <v>2.31</v>
      </c>
      <c r="L628" s="30" t="s">
        <v>103</v>
      </c>
      <c r="M628" s="15">
        <f t="shared" si="107"/>
        <v>2310</v>
      </c>
      <c r="N628" s="13" t="s">
        <v>71</v>
      </c>
    </row>
    <row r="629" spans="1:14">
      <c r="A629" s="224">
        <v>11</v>
      </c>
      <c r="B629" s="5"/>
      <c r="C629" s="5" t="s">
        <v>34</v>
      </c>
      <c r="D629" s="5" t="s">
        <v>134</v>
      </c>
      <c r="E629" s="5" t="s">
        <v>173</v>
      </c>
      <c r="F629" s="12" t="s">
        <v>2869</v>
      </c>
      <c r="G629" s="12">
        <v>1</v>
      </c>
      <c r="H629" s="13" t="s">
        <v>74</v>
      </c>
      <c r="I629" s="12">
        <f>G629*7</f>
        <v>7</v>
      </c>
      <c r="J629" s="13" t="s">
        <v>72</v>
      </c>
      <c r="K629" s="30">
        <f t="shared" si="106"/>
        <v>2.31</v>
      </c>
      <c r="L629" s="30" t="s">
        <v>103</v>
      </c>
      <c r="M629" s="15">
        <f t="shared" si="107"/>
        <v>2310</v>
      </c>
      <c r="N629" s="13" t="s">
        <v>71</v>
      </c>
    </row>
    <row r="630" spans="1:14">
      <c r="A630" s="224">
        <v>12</v>
      </c>
      <c r="B630" s="5"/>
      <c r="C630" s="5" t="s">
        <v>23</v>
      </c>
      <c r="D630" s="5" t="s">
        <v>136</v>
      </c>
      <c r="E630" s="5" t="s">
        <v>12</v>
      </c>
      <c r="F630" s="5" t="s">
        <v>2870</v>
      </c>
      <c r="G630" s="12">
        <v>1</v>
      </c>
      <c r="H630" s="13" t="s">
        <v>74</v>
      </c>
      <c r="I630" s="12">
        <f t="shared" ref="I630:I639" si="109">G630*1</f>
        <v>1</v>
      </c>
      <c r="J630" s="13" t="s">
        <v>72</v>
      </c>
      <c r="K630" s="30">
        <f t="shared" si="106"/>
        <v>0.33</v>
      </c>
      <c r="L630" s="30" t="s">
        <v>103</v>
      </c>
      <c r="M630" s="15">
        <f t="shared" si="107"/>
        <v>330</v>
      </c>
      <c r="N630" s="13" t="s">
        <v>71</v>
      </c>
    </row>
    <row r="631" spans="1:14">
      <c r="A631" s="224">
        <v>13</v>
      </c>
      <c r="B631" s="5"/>
      <c r="C631" s="5" t="s">
        <v>90</v>
      </c>
      <c r="D631" s="5" t="s">
        <v>91</v>
      </c>
      <c r="E631" s="5" t="s">
        <v>12</v>
      </c>
      <c r="F631" s="12" t="s">
        <v>1342</v>
      </c>
      <c r="G631" s="12">
        <v>0</v>
      </c>
      <c r="H631" s="13" t="s">
        <v>74</v>
      </c>
      <c r="I631" s="12">
        <f t="shared" si="109"/>
        <v>0</v>
      </c>
      <c r="J631" s="13" t="s">
        <v>72</v>
      </c>
      <c r="K631" s="30">
        <f t="shared" si="106"/>
        <v>0</v>
      </c>
      <c r="L631" s="30" t="s">
        <v>103</v>
      </c>
      <c r="M631" s="15">
        <f t="shared" si="107"/>
        <v>0</v>
      </c>
      <c r="N631" s="13" t="s">
        <v>71</v>
      </c>
    </row>
    <row r="632" spans="1:14">
      <c r="A632" s="224">
        <v>14</v>
      </c>
      <c r="B632" s="5"/>
      <c r="C632" s="5" t="s">
        <v>81</v>
      </c>
      <c r="D632" s="5" t="s">
        <v>82</v>
      </c>
      <c r="E632" s="5" t="s">
        <v>12</v>
      </c>
      <c r="F632" s="12" t="s">
        <v>2871</v>
      </c>
      <c r="G632" s="12">
        <v>1</v>
      </c>
      <c r="H632" s="13" t="s">
        <v>74</v>
      </c>
      <c r="I632" s="12">
        <f t="shared" si="109"/>
        <v>1</v>
      </c>
      <c r="J632" s="13" t="s">
        <v>72</v>
      </c>
      <c r="K632" s="30">
        <f t="shared" si="106"/>
        <v>0.33</v>
      </c>
      <c r="L632" s="30" t="s">
        <v>103</v>
      </c>
      <c r="M632" s="15">
        <f t="shared" si="107"/>
        <v>330</v>
      </c>
      <c r="N632" s="13" t="s">
        <v>71</v>
      </c>
    </row>
    <row r="633" spans="1:14">
      <c r="A633" s="224">
        <v>15</v>
      </c>
      <c r="B633" s="5"/>
      <c r="C633" s="5" t="s">
        <v>11</v>
      </c>
      <c r="D633" s="5" t="s">
        <v>13</v>
      </c>
      <c r="E633" s="5" t="s">
        <v>12</v>
      </c>
      <c r="F633" s="12" t="s">
        <v>1436</v>
      </c>
      <c r="G633" s="12">
        <v>0</v>
      </c>
      <c r="H633" s="13" t="s">
        <v>74</v>
      </c>
      <c r="I633" s="12">
        <f t="shared" si="109"/>
        <v>0</v>
      </c>
      <c r="J633" s="13" t="s">
        <v>72</v>
      </c>
      <c r="K633" s="30">
        <f t="shared" si="106"/>
        <v>0</v>
      </c>
      <c r="L633" s="30" t="s">
        <v>103</v>
      </c>
      <c r="M633" s="15">
        <f t="shared" si="107"/>
        <v>0</v>
      </c>
      <c r="N633" s="13" t="s">
        <v>71</v>
      </c>
    </row>
    <row r="634" spans="1:14">
      <c r="A634" s="224">
        <v>16</v>
      </c>
      <c r="B634" s="5"/>
      <c r="C634" s="5" t="s">
        <v>28</v>
      </c>
      <c r="D634" s="5" t="s">
        <v>27</v>
      </c>
      <c r="E634" s="5" t="s">
        <v>12</v>
      </c>
      <c r="F634" s="12" t="s">
        <v>2872</v>
      </c>
      <c r="G634" s="12">
        <v>1</v>
      </c>
      <c r="H634" s="13" t="s">
        <v>74</v>
      </c>
      <c r="I634" s="12">
        <f t="shared" si="109"/>
        <v>1</v>
      </c>
      <c r="J634" s="13" t="s">
        <v>72</v>
      </c>
      <c r="K634" s="30">
        <f t="shared" si="106"/>
        <v>0.33</v>
      </c>
      <c r="L634" s="30" t="s">
        <v>103</v>
      </c>
      <c r="M634" s="15">
        <f t="shared" si="107"/>
        <v>330</v>
      </c>
      <c r="N634" s="13" t="s">
        <v>71</v>
      </c>
    </row>
    <row r="635" spans="1:14">
      <c r="A635" s="224">
        <v>17</v>
      </c>
      <c r="B635" s="5"/>
      <c r="C635" s="102" t="s">
        <v>30</v>
      </c>
      <c r="D635" s="102" t="s">
        <v>29</v>
      </c>
      <c r="E635" s="102" t="s">
        <v>12</v>
      </c>
      <c r="F635" s="230" t="s">
        <v>2873</v>
      </c>
      <c r="G635" s="133">
        <v>3</v>
      </c>
      <c r="H635" s="134" t="s">
        <v>74</v>
      </c>
      <c r="I635" s="133">
        <f t="shared" si="109"/>
        <v>3</v>
      </c>
      <c r="J635" s="134" t="s">
        <v>72</v>
      </c>
      <c r="K635" s="135">
        <f t="shared" si="106"/>
        <v>0.99</v>
      </c>
      <c r="L635" s="135" t="s">
        <v>103</v>
      </c>
      <c r="M635" s="136">
        <f t="shared" si="107"/>
        <v>990</v>
      </c>
      <c r="N635" s="134" t="s">
        <v>71</v>
      </c>
    </row>
    <row r="636" spans="1:14">
      <c r="A636" s="224">
        <v>18</v>
      </c>
      <c r="B636" s="5"/>
      <c r="C636" s="5" t="s">
        <v>32</v>
      </c>
      <c r="D636" s="5" t="s">
        <v>33</v>
      </c>
      <c r="E636" s="5" t="s">
        <v>12</v>
      </c>
      <c r="F636" s="12" t="s">
        <v>2374</v>
      </c>
      <c r="G636" s="12">
        <v>0</v>
      </c>
      <c r="H636" s="13" t="s">
        <v>74</v>
      </c>
      <c r="I636" s="12">
        <f t="shared" si="109"/>
        <v>0</v>
      </c>
      <c r="J636" s="13" t="s">
        <v>72</v>
      </c>
      <c r="K636" s="30">
        <f t="shared" si="106"/>
        <v>0</v>
      </c>
      <c r="L636" s="30" t="s">
        <v>103</v>
      </c>
      <c r="M636" s="15">
        <f t="shared" si="107"/>
        <v>0</v>
      </c>
      <c r="N636" s="13" t="s">
        <v>71</v>
      </c>
    </row>
    <row r="637" spans="1:14">
      <c r="A637" s="224">
        <v>19</v>
      </c>
      <c r="B637" s="5"/>
      <c r="C637" s="5" t="s">
        <v>38</v>
      </c>
      <c r="D637" s="5" t="s">
        <v>37</v>
      </c>
      <c r="E637" s="5" t="s">
        <v>12</v>
      </c>
      <c r="F637" s="12" t="s">
        <v>2874</v>
      </c>
      <c r="G637" s="12">
        <v>2</v>
      </c>
      <c r="H637" s="13" t="s">
        <v>74</v>
      </c>
      <c r="I637" s="12">
        <f t="shared" si="109"/>
        <v>2</v>
      </c>
      <c r="J637" s="13" t="s">
        <v>72</v>
      </c>
      <c r="K637" s="30">
        <f t="shared" si="106"/>
        <v>0.66</v>
      </c>
      <c r="L637" s="30" t="s">
        <v>103</v>
      </c>
      <c r="M637" s="15">
        <f t="shared" si="107"/>
        <v>660</v>
      </c>
      <c r="N637" s="13" t="s">
        <v>71</v>
      </c>
    </row>
    <row r="638" spans="1:14">
      <c r="A638" s="224">
        <v>20</v>
      </c>
      <c r="B638" s="5"/>
      <c r="C638" s="5" t="s">
        <v>40</v>
      </c>
      <c r="D638" s="5" t="s">
        <v>39</v>
      </c>
      <c r="E638" s="5" t="s">
        <v>12</v>
      </c>
      <c r="F638" s="12" t="s">
        <v>2631</v>
      </c>
      <c r="G638" s="12">
        <v>2</v>
      </c>
      <c r="H638" s="13" t="s">
        <v>74</v>
      </c>
      <c r="I638" s="12">
        <f t="shared" si="109"/>
        <v>2</v>
      </c>
      <c r="J638" s="13" t="s">
        <v>72</v>
      </c>
      <c r="K638" s="30">
        <f t="shared" si="106"/>
        <v>0.66</v>
      </c>
      <c r="L638" s="30" t="s">
        <v>103</v>
      </c>
      <c r="M638" s="15">
        <f t="shared" si="107"/>
        <v>660</v>
      </c>
      <c r="N638" s="13" t="s">
        <v>71</v>
      </c>
    </row>
    <row r="639" spans="1:14">
      <c r="A639" s="224">
        <v>21</v>
      </c>
      <c r="B639" s="5"/>
      <c r="C639" s="5" t="s">
        <v>52</v>
      </c>
      <c r="D639" s="5" t="s">
        <v>79</v>
      </c>
      <c r="E639" s="5" t="s">
        <v>12</v>
      </c>
      <c r="F639" s="12" t="s">
        <v>663</v>
      </c>
      <c r="G639" s="12">
        <v>0</v>
      </c>
      <c r="H639" s="13" t="s">
        <v>74</v>
      </c>
      <c r="I639" s="12">
        <f t="shared" si="109"/>
        <v>0</v>
      </c>
      <c r="J639" s="13" t="s">
        <v>72</v>
      </c>
      <c r="K639" s="30">
        <f t="shared" si="106"/>
        <v>0</v>
      </c>
      <c r="L639" s="30" t="s">
        <v>103</v>
      </c>
      <c r="M639" s="15">
        <f t="shared" si="107"/>
        <v>0</v>
      </c>
      <c r="N639" s="13" t="s">
        <v>71</v>
      </c>
    </row>
    <row r="640" spans="1:14">
      <c r="A640" s="224">
        <v>22</v>
      </c>
      <c r="B640" s="5"/>
      <c r="C640" s="102" t="s">
        <v>45</v>
      </c>
      <c r="D640" s="102" t="s">
        <v>44</v>
      </c>
      <c r="E640" s="102" t="s">
        <v>43</v>
      </c>
      <c r="F640" s="103" t="s">
        <v>2875</v>
      </c>
      <c r="G640" s="12">
        <v>5</v>
      </c>
      <c r="H640" s="134" t="s">
        <v>74</v>
      </c>
      <c r="I640" s="133">
        <f>G640*1.5</f>
        <v>7.5</v>
      </c>
      <c r="J640" s="134" t="s">
        <v>72</v>
      </c>
      <c r="K640" s="135">
        <f t="shared" si="106"/>
        <v>2.4750000000000001</v>
      </c>
      <c r="L640" s="135" t="s">
        <v>103</v>
      </c>
      <c r="M640" s="136">
        <f t="shared" si="107"/>
        <v>2475</v>
      </c>
      <c r="N640" s="134" t="s">
        <v>71</v>
      </c>
    </row>
    <row r="641" spans="1:14">
      <c r="A641" s="224">
        <v>23</v>
      </c>
      <c r="B641" s="5"/>
      <c r="C641" s="5" t="s">
        <v>1390</v>
      </c>
      <c r="D641" s="5" t="s">
        <v>46</v>
      </c>
      <c r="E641" s="5" t="s">
        <v>43</v>
      </c>
      <c r="F641" s="12" t="s">
        <v>2633</v>
      </c>
      <c r="G641" s="133">
        <v>0</v>
      </c>
      <c r="H641" s="13" t="s">
        <v>74</v>
      </c>
      <c r="I641" s="12">
        <f>G641*1.5</f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224">
        <v>24</v>
      </c>
      <c r="B642" s="5"/>
      <c r="C642" s="5" t="s">
        <v>42</v>
      </c>
      <c r="D642" s="5" t="s">
        <v>41</v>
      </c>
      <c r="E642" s="5" t="s">
        <v>43</v>
      </c>
      <c r="F642" s="12" t="s">
        <v>2377</v>
      </c>
      <c r="G642" s="12">
        <v>0</v>
      </c>
      <c r="H642" s="13" t="s">
        <v>74</v>
      </c>
      <c r="I642" s="12">
        <f>G642*1.5</f>
        <v>0</v>
      </c>
      <c r="J642" s="13" t="s">
        <v>72</v>
      </c>
      <c r="K642" s="30">
        <f t="shared" si="106"/>
        <v>0</v>
      </c>
      <c r="L642" s="30" t="s">
        <v>103</v>
      </c>
      <c r="M642" s="15">
        <f t="shared" si="107"/>
        <v>0</v>
      </c>
      <c r="N642" s="13" t="s">
        <v>71</v>
      </c>
    </row>
    <row r="643" spans="1:14">
      <c r="A643" s="224">
        <v>25</v>
      </c>
      <c r="B643" s="5"/>
      <c r="C643" s="5" t="s">
        <v>1168</v>
      </c>
      <c r="D643" s="5"/>
      <c r="E643" s="5" t="s">
        <v>43</v>
      </c>
      <c r="F643" s="12" t="s">
        <v>1280</v>
      </c>
      <c r="G643" s="12">
        <v>1</v>
      </c>
      <c r="H643" s="13" t="s">
        <v>74</v>
      </c>
      <c r="I643" s="12">
        <f>G643*1.5</f>
        <v>1.5</v>
      </c>
      <c r="J643" s="13" t="s">
        <v>72</v>
      </c>
      <c r="K643" s="30">
        <f t="shared" si="106"/>
        <v>0.495</v>
      </c>
      <c r="L643" s="30" t="s">
        <v>103</v>
      </c>
      <c r="M643" s="15">
        <f t="shared" si="107"/>
        <v>495</v>
      </c>
      <c r="N643" s="13" t="s">
        <v>71</v>
      </c>
    </row>
    <row r="644" spans="1:14">
      <c r="A644" s="224">
        <v>26</v>
      </c>
      <c r="B644" s="5"/>
      <c r="C644" s="5" t="s">
        <v>1931</v>
      </c>
      <c r="D644" s="5"/>
      <c r="E644" s="5" t="s">
        <v>12</v>
      </c>
      <c r="F644" s="12" t="s">
        <v>1106</v>
      </c>
      <c r="G644" s="12">
        <v>1</v>
      </c>
      <c r="H644" s="13" t="s">
        <v>74</v>
      </c>
      <c r="I644" s="12">
        <f t="shared" ref="I644" si="110">G644*1.5</f>
        <v>1.5</v>
      </c>
      <c r="J644" s="13" t="s">
        <v>72</v>
      </c>
      <c r="K644" s="30">
        <f t="shared" si="106"/>
        <v>0.495</v>
      </c>
      <c r="L644" s="30" t="s">
        <v>103</v>
      </c>
      <c r="M644" s="15">
        <f t="shared" si="107"/>
        <v>495</v>
      </c>
      <c r="N644" s="13" t="s">
        <v>71</v>
      </c>
    </row>
    <row r="645" spans="1:14">
      <c r="A645" s="224">
        <v>27</v>
      </c>
      <c r="B645" s="5"/>
      <c r="C645" s="5" t="s">
        <v>1919</v>
      </c>
      <c r="D645" s="5"/>
      <c r="E645" s="5" t="s">
        <v>12</v>
      </c>
      <c r="F645" s="12" t="s">
        <v>795</v>
      </c>
      <c r="G645" s="12">
        <v>1</v>
      </c>
      <c r="H645" s="13" t="s">
        <v>74</v>
      </c>
      <c r="I645" s="12">
        <f>G645*1</f>
        <v>1</v>
      </c>
      <c r="J645" s="13" t="s">
        <v>72</v>
      </c>
      <c r="K645" s="30">
        <f t="shared" si="106"/>
        <v>0.33</v>
      </c>
      <c r="L645" s="30" t="s">
        <v>103</v>
      </c>
      <c r="M645" s="15">
        <f t="shared" si="107"/>
        <v>330</v>
      </c>
      <c r="N645" s="13" t="s">
        <v>71</v>
      </c>
    </row>
    <row r="646" spans="1:14">
      <c r="A646" s="224">
        <v>28</v>
      </c>
      <c r="B646" s="5"/>
      <c r="C646" s="5" t="s">
        <v>832</v>
      </c>
      <c r="D646" s="5"/>
      <c r="E646" s="5" t="s">
        <v>12</v>
      </c>
      <c r="F646" s="12" t="s">
        <v>645</v>
      </c>
      <c r="G646" s="12">
        <v>2</v>
      </c>
      <c r="H646" s="13" t="s">
        <v>74</v>
      </c>
      <c r="I646" s="12">
        <f>G646*1</f>
        <v>2</v>
      </c>
      <c r="J646" s="13" t="s">
        <v>72</v>
      </c>
      <c r="K646" s="30">
        <f t="shared" si="106"/>
        <v>0.66</v>
      </c>
      <c r="L646" s="30" t="s">
        <v>103</v>
      </c>
      <c r="M646" s="15">
        <f t="shared" si="107"/>
        <v>660</v>
      </c>
      <c r="N646" s="13" t="s">
        <v>71</v>
      </c>
    </row>
    <row r="647" spans="1:14">
      <c r="A647" s="224">
        <v>29</v>
      </c>
      <c r="B647" s="5"/>
      <c r="C647" s="5" t="s">
        <v>1114</v>
      </c>
      <c r="D647" s="5"/>
      <c r="E647" s="5" t="s">
        <v>12</v>
      </c>
      <c r="F647" s="12" t="s">
        <v>995</v>
      </c>
      <c r="G647" s="12">
        <v>2</v>
      </c>
      <c r="H647" s="13" t="s">
        <v>74</v>
      </c>
      <c r="I647" s="12">
        <f>G647*1</f>
        <v>2</v>
      </c>
      <c r="J647" s="13" t="s">
        <v>72</v>
      </c>
      <c r="K647" s="30">
        <f t="shared" si="106"/>
        <v>0.66</v>
      </c>
      <c r="L647" s="30" t="s">
        <v>103</v>
      </c>
      <c r="M647" s="15">
        <f t="shared" si="107"/>
        <v>660</v>
      </c>
      <c r="N647" s="13" t="s">
        <v>71</v>
      </c>
    </row>
    <row r="648" spans="1:14">
      <c r="A648" s="224">
        <v>30</v>
      </c>
      <c r="B648" s="5"/>
      <c r="C648" s="5" t="s">
        <v>2063</v>
      </c>
      <c r="D648" s="5"/>
      <c r="E648" s="5" t="s">
        <v>43</v>
      </c>
      <c r="F648" s="103" t="s">
        <v>322</v>
      </c>
      <c r="G648" s="12">
        <v>1</v>
      </c>
      <c r="H648" s="13" t="s">
        <v>74</v>
      </c>
      <c r="I648" s="12">
        <f t="shared" ref="I648" si="111">G648*4</f>
        <v>4</v>
      </c>
      <c r="J648" s="13" t="s">
        <v>72</v>
      </c>
      <c r="K648" s="30">
        <f t="shared" si="106"/>
        <v>1.32</v>
      </c>
      <c r="L648" s="30" t="s">
        <v>103</v>
      </c>
      <c r="M648" s="15">
        <f t="shared" si="107"/>
        <v>1320</v>
      </c>
      <c r="N648" s="13" t="s">
        <v>71</v>
      </c>
    </row>
    <row r="649" spans="1:14">
      <c r="A649" s="224">
        <v>31</v>
      </c>
      <c r="B649" s="5"/>
      <c r="C649" s="5" t="s">
        <v>893</v>
      </c>
      <c r="D649" s="5"/>
      <c r="E649" s="5" t="s">
        <v>12</v>
      </c>
      <c r="F649" s="12" t="s">
        <v>271</v>
      </c>
      <c r="G649" s="12">
        <v>1</v>
      </c>
      <c r="H649" s="13" t="s">
        <v>74</v>
      </c>
      <c r="I649" s="12">
        <f>G649*1</f>
        <v>1</v>
      </c>
      <c r="J649" s="13" t="s">
        <v>72</v>
      </c>
      <c r="K649" s="30">
        <f t="shared" si="106"/>
        <v>0.33</v>
      </c>
      <c r="L649" s="30" t="s">
        <v>103</v>
      </c>
      <c r="M649" s="15">
        <f t="shared" si="107"/>
        <v>330</v>
      </c>
      <c r="N649" s="13" t="s">
        <v>71</v>
      </c>
    </row>
    <row r="650" spans="1:14">
      <c r="A650" s="224">
        <v>32</v>
      </c>
      <c r="B650" s="5"/>
      <c r="C650" s="5" t="s">
        <v>1193</v>
      </c>
      <c r="D650" s="5"/>
      <c r="E650" s="5" t="s">
        <v>43</v>
      </c>
      <c r="F650" s="12" t="s">
        <v>220</v>
      </c>
      <c r="G650" s="12">
        <v>1</v>
      </c>
      <c r="H650" s="13" t="s">
        <v>74</v>
      </c>
      <c r="I650" s="12">
        <f>G650*1</f>
        <v>1</v>
      </c>
      <c r="J650" s="13" t="s">
        <v>72</v>
      </c>
      <c r="K650" s="30">
        <f t="shared" si="106"/>
        <v>0.33</v>
      </c>
      <c r="L650" s="30" t="s">
        <v>103</v>
      </c>
      <c r="M650" s="15">
        <f t="shared" si="107"/>
        <v>330</v>
      </c>
      <c r="N650" s="13" t="s">
        <v>71</v>
      </c>
    </row>
    <row r="651" spans="1:14">
      <c r="A651" s="224">
        <v>33</v>
      </c>
      <c r="B651" s="5"/>
      <c r="C651" s="5" t="s">
        <v>1039</v>
      </c>
      <c r="D651" s="5"/>
      <c r="E651" s="5" t="s">
        <v>43</v>
      </c>
      <c r="F651" s="12" t="s">
        <v>2876</v>
      </c>
      <c r="G651" s="12">
        <v>1</v>
      </c>
      <c r="H651" s="13" t="s">
        <v>74</v>
      </c>
      <c r="I651" s="12">
        <f>G651*1.5</f>
        <v>1.5</v>
      </c>
      <c r="J651" s="13" t="s">
        <v>72</v>
      </c>
      <c r="K651" s="30">
        <f t="shared" si="106"/>
        <v>0.495</v>
      </c>
      <c r="L651" s="30" t="s">
        <v>103</v>
      </c>
      <c r="M651" s="15">
        <f t="shared" si="107"/>
        <v>495</v>
      </c>
      <c r="N651" s="13" t="s">
        <v>71</v>
      </c>
    </row>
    <row r="652" spans="1:14">
      <c r="A652" s="224">
        <v>34</v>
      </c>
      <c r="B652" s="5"/>
      <c r="C652" s="5" t="s">
        <v>1929</v>
      </c>
      <c r="D652" s="5"/>
      <c r="E652" s="5" t="s">
        <v>12</v>
      </c>
      <c r="F652" s="12" t="s">
        <v>1280</v>
      </c>
      <c r="G652" s="12">
        <v>1</v>
      </c>
      <c r="H652" s="13" t="s">
        <v>74</v>
      </c>
      <c r="I652" s="12">
        <f>G652*1</f>
        <v>1</v>
      </c>
      <c r="J652" s="13" t="s">
        <v>72</v>
      </c>
      <c r="K652" s="30">
        <f t="shared" si="106"/>
        <v>0.33</v>
      </c>
      <c r="L652" s="30" t="s">
        <v>103</v>
      </c>
      <c r="M652" s="15">
        <f t="shared" si="107"/>
        <v>330</v>
      </c>
      <c r="N652" s="13" t="s">
        <v>71</v>
      </c>
    </row>
    <row r="653" spans="1:14">
      <c r="A653" s="224">
        <v>35</v>
      </c>
      <c r="B653" s="5"/>
      <c r="C653" s="5" t="s">
        <v>52</v>
      </c>
      <c r="D653" s="5"/>
      <c r="E653" s="5" t="s">
        <v>12</v>
      </c>
      <c r="F653" s="12" t="s">
        <v>1437</v>
      </c>
      <c r="G653" s="12">
        <v>1</v>
      </c>
      <c r="H653" s="13" t="s">
        <v>74</v>
      </c>
      <c r="I653" s="12">
        <f>G653*1</f>
        <v>1</v>
      </c>
      <c r="J653" s="13" t="s">
        <v>72</v>
      </c>
      <c r="K653" s="30">
        <f t="shared" si="106"/>
        <v>0.33</v>
      </c>
      <c r="L653" s="30" t="s">
        <v>103</v>
      </c>
      <c r="M653" s="15">
        <f t="shared" si="107"/>
        <v>330</v>
      </c>
      <c r="N653" s="13" t="s">
        <v>71</v>
      </c>
    </row>
    <row r="654" spans="1:14">
      <c r="A654" s="224">
        <v>36</v>
      </c>
      <c r="B654" s="5"/>
      <c r="C654" s="5" t="s">
        <v>2877</v>
      </c>
      <c r="D654" s="5"/>
      <c r="E654" s="5" t="s">
        <v>12</v>
      </c>
      <c r="F654" s="5" t="s">
        <v>1431</v>
      </c>
      <c r="G654" s="30">
        <v>2</v>
      </c>
      <c r="H654" s="13" t="s">
        <v>74</v>
      </c>
      <c r="I654" s="12">
        <f>G654*1</f>
        <v>2</v>
      </c>
      <c r="J654" s="13" t="s">
        <v>72</v>
      </c>
      <c r="K654" s="30">
        <f t="shared" si="106"/>
        <v>0.66</v>
      </c>
      <c r="L654" s="30" t="s">
        <v>103</v>
      </c>
      <c r="M654" s="15">
        <f t="shared" si="107"/>
        <v>660</v>
      </c>
      <c r="N654" s="13" t="s">
        <v>71</v>
      </c>
    </row>
    <row r="655" spans="1:14">
      <c r="A655" s="224">
        <v>37</v>
      </c>
      <c r="B655" s="5"/>
      <c r="C655" s="5" t="s">
        <v>49</v>
      </c>
      <c r="D655" s="5" t="s">
        <v>48</v>
      </c>
      <c r="E655" s="5" t="s">
        <v>1369</v>
      </c>
      <c r="F655" s="180" t="s">
        <v>75</v>
      </c>
      <c r="G655" s="30">
        <v>2</v>
      </c>
      <c r="H655" s="13" t="s">
        <v>74</v>
      </c>
      <c r="I655" s="12">
        <v>4</v>
      </c>
      <c r="J655" s="13" t="s">
        <v>72</v>
      </c>
      <c r="K655" s="12">
        <f t="shared" si="106"/>
        <v>1.32</v>
      </c>
      <c r="L655" s="13" t="s">
        <v>103</v>
      </c>
      <c r="M655" s="12">
        <f t="shared" si="107"/>
        <v>1320</v>
      </c>
      <c r="N655" s="13" t="s">
        <v>71</v>
      </c>
    </row>
    <row r="656" spans="1:14" s="240" customFormat="1">
      <c r="A656" s="250">
        <v>38</v>
      </c>
      <c r="B656" s="160"/>
      <c r="C656" s="102" t="s">
        <v>1371</v>
      </c>
      <c r="D656" s="102" t="s">
        <v>25</v>
      </c>
      <c r="E656" s="102" t="s">
        <v>1372</v>
      </c>
      <c r="F656" s="251" t="s">
        <v>1375</v>
      </c>
      <c r="G656" s="199">
        <v>1</v>
      </c>
      <c r="H656" s="141" t="s">
        <v>74</v>
      </c>
      <c r="I656" s="140">
        <f>G656*7</f>
        <v>7</v>
      </c>
      <c r="J656" s="141" t="s">
        <v>72</v>
      </c>
      <c r="K656" s="142" t="s">
        <v>1373</v>
      </c>
      <c r="L656" s="141" t="s">
        <v>103</v>
      </c>
      <c r="M656" s="142" t="s">
        <v>1374</v>
      </c>
      <c r="N656" s="141" t="s">
        <v>71</v>
      </c>
    </row>
    <row r="657" spans="1:14">
      <c r="A657" s="281" t="s">
        <v>54</v>
      </c>
      <c r="B657" s="282"/>
      <c r="C657" s="282"/>
      <c r="D657" s="282"/>
      <c r="E657" s="283"/>
      <c r="F657" s="124"/>
      <c r="G657" s="140">
        <v>1</v>
      </c>
      <c r="H657" s="13" t="s">
        <v>74</v>
      </c>
      <c r="I657" s="12">
        <f>SUM(I619:I655)</f>
        <v>253</v>
      </c>
      <c r="J657" s="13" t="s">
        <v>72</v>
      </c>
      <c r="K657" s="30">
        <f>I657*0.33</f>
        <v>83.490000000000009</v>
      </c>
      <c r="L657" s="30" t="s">
        <v>103</v>
      </c>
      <c r="M657" s="34">
        <f>SUM(M619:M655)</f>
        <v>83490</v>
      </c>
      <c r="N657" s="13" t="s">
        <v>71</v>
      </c>
    </row>
    <row r="658" spans="1:14">
      <c r="A658" s="286" t="s">
        <v>1933</v>
      </c>
      <c r="B658" s="286" t="s">
        <v>0</v>
      </c>
      <c r="C658" s="286" t="s">
        <v>2</v>
      </c>
      <c r="D658" s="286" t="s">
        <v>4</v>
      </c>
      <c r="E658" s="286" t="s">
        <v>1</v>
      </c>
      <c r="F658" s="286" t="s">
        <v>280</v>
      </c>
      <c r="G658" s="288" t="s">
        <v>5</v>
      </c>
      <c r="H658" s="289"/>
      <c r="I658" s="288" t="s">
        <v>6</v>
      </c>
      <c r="J658" s="289"/>
      <c r="K658" s="288" t="s">
        <v>101</v>
      </c>
      <c r="L658" s="289"/>
      <c r="M658" s="288" t="s">
        <v>102</v>
      </c>
      <c r="N658" s="289"/>
    </row>
    <row r="659" spans="1:14">
      <c r="A659" s="287"/>
      <c r="B659" s="287"/>
      <c r="C659" s="287"/>
      <c r="D659" s="287"/>
      <c r="E659" s="287"/>
      <c r="F659" s="287"/>
      <c r="G659" s="290"/>
      <c r="H659" s="291"/>
      <c r="I659" s="290"/>
      <c r="J659" s="291"/>
      <c r="K659" s="290"/>
      <c r="L659" s="291"/>
      <c r="M659" s="290"/>
      <c r="N659" s="291"/>
    </row>
    <row r="660" spans="1:14">
      <c r="A660" s="163">
        <v>1</v>
      </c>
      <c r="B660" s="16" t="s">
        <v>65</v>
      </c>
      <c r="C660" s="5" t="s">
        <v>3</v>
      </c>
      <c r="D660" s="5" t="s">
        <v>7</v>
      </c>
      <c r="E660" s="5" t="s">
        <v>8</v>
      </c>
      <c r="F660" s="12" t="s">
        <v>2378</v>
      </c>
      <c r="G660" s="12">
        <v>4</v>
      </c>
      <c r="H660" s="13" t="s">
        <v>74</v>
      </c>
      <c r="I660" s="12">
        <f t="shared" ref="I660:I662" si="112">G660*6</f>
        <v>24</v>
      </c>
      <c r="J660" s="13" t="s">
        <v>72</v>
      </c>
      <c r="K660" s="30">
        <f t="shared" ref="K660:K696" si="113">I660*0.33</f>
        <v>7.92</v>
      </c>
      <c r="L660" s="30" t="s">
        <v>103</v>
      </c>
      <c r="M660" s="15">
        <f t="shared" ref="M660:M696" si="114">K660*1000</f>
        <v>7920</v>
      </c>
      <c r="N660" s="13" t="s">
        <v>71</v>
      </c>
    </row>
    <row r="661" spans="1:14">
      <c r="A661" s="163">
        <v>2</v>
      </c>
      <c r="B661" s="162" t="s">
        <v>2700</v>
      </c>
      <c r="C661" s="5" t="s">
        <v>56</v>
      </c>
      <c r="D661" s="5" t="s">
        <v>93</v>
      </c>
      <c r="E661" s="5" t="s">
        <v>8</v>
      </c>
      <c r="F661" s="93" t="s">
        <v>2067</v>
      </c>
      <c r="G661" s="12">
        <v>3</v>
      </c>
      <c r="H661" s="13" t="s">
        <v>74</v>
      </c>
      <c r="I661" s="12">
        <f t="shared" si="112"/>
        <v>18</v>
      </c>
      <c r="J661" s="13" t="s">
        <v>72</v>
      </c>
      <c r="K661" s="30">
        <f t="shared" si="113"/>
        <v>5.94</v>
      </c>
      <c r="L661" s="30" t="s">
        <v>103</v>
      </c>
      <c r="M661" s="15">
        <f t="shared" si="114"/>
        <v>5940</v>
      </c>
      <c r="N661" s="13" t="s">
        <v>71</v>
      </c>
    </row>
    <row r="662" spans="1:14">
      <c r="A662" s="163">
        <v>3</v>
      </c>
      <c r="B662" s="5"/>
      <c r="C662" s="5" t="s">
        <v>15</v>
      </c>
      <c r="D662" s="5" t="s">
        <v>647</v>
      </c>
      <c r="E662" s="5" t="s">
        <v>8</v>
      </c>
      <c r="F662" s="12" t="s">
        <v>2064</v>
      </c>
      <c r="G662" s="12">
        <v>2</v>
      </c>
      <c r="H662" s="13" t="s">
        <v>74</v>
      </c>
      <c r="I662" s="12">
        <f t="shared" si="112"/>
        <v>12</v>
      </c>
      <c r="J662" s="13" t="s">
        <v>72</v>
      </c>
      <c r="K662" s="30">
        <f t="shared" si="113"/>
        <v>3.96</v>
      </c>
      <c r="L662" s="30" t="s">
        <v>103</v>
      </c>
      <c r="M662" s="15">
        <f t="shared" si="114"/>
        <v>3960</v>
      </c>
      <c r="N662" s="13" t="s">
        <v>71</v>
      </c>
    </row>
    <row r="663" spans="1:14">
      <c r="A663" s="163">
        <v>4</v>
      </c>
      <c r="B663" s="5"/>
      <c r="C663" s="5" t="s">
        <v>17</v>
      </c>
      <c r="D663" s="5" t="s">
        <v>16</v>
      </c>
      <c r="E663" s="5" t="s">
        <v>8</v>
      </c>
      <c r="F663" s="12" t="s">
        <v>2380</v>
      </c>
      <c r="G663" s="12">
        <v>4</v>
      </c>
      <c r="H663" s="13" t="s">
        <v>74</v>
      </c>
      <c r="I663" s="12">
        <f>G663*F4027</f>
        <v>0</v>
      </c>
      <c r="J663" s="13" t="s">
        <v>72</v>
      </c>
      <c r="K663" s="30">
        <f t="shared" si="113"/>
        <v>0</v>
      </c>
      <c r="L663" s="30" t="s">
        <v>103</v>
      </c>
      <c r="M663" s="15">
        <f t="shared" si="114"/>
        <v>0</v>
      </c>
      <c r="N663" s="13" t="s">
        <v>71</v>
      </c>
    </row>
    <row r="664" spans="1:14">
      <c r="A664" s="163">
        <v>5</v>
      </c>
      <c r="B664" s="5"/>
      <c r="C664" s="5" t="s">
        <v>251</v>
      </c>
      <c r="D664" s="5" t="s">
        <v>18</v>
      </c>
      <c r="E664" s="5" t="s">
        <v>8</v>
      </c>
      <c r="F664" s="12" t="s">
        <v>2379</v>
      </c>
      <c r="G664" s="12">
        <v>4</v>
      </c>
      <c r="H664" s="13" t="s">
        <v>74</v>
      </c>
      <c r="I664" s="12">
        <f t="shared" ref="I664:I668" si="115">G664*6</f>
        <v>24</v>
      </c>
      <c r="J664" s="13" t="s">
        <v>72</v>
      </c>
      <c r="K664" s="30">
        <f t="shared" si="113"/>
        <v>7.92</v>
      </c>
      <c r="L664" s="30" t="s">
        <v>103</v>
      </c>
      <c r="M664" s="15">
        <f t="shared" si="114"/>
        <v>7920</v>
      </c>
      <c r="N664" s="13" t="s">
        <v>71</v>
      </c>
    </row>
    <row r="665" spans="1:14">
      <c r="A665" s="163">
        <v>6</v>
      </c>
      <c r="B665" s="5"/>
      <c r="C665" s="9" t="s">
        <v>52</v>
      </c>
      <c r="D665" s="9" t="s">
        <v>51</v>
      </c>
      <c r="E665" s="9" t="s">
        <v>8</v>
      </c>
      <c r="F665" s="72" t="s">
        <v>2066</v>
      </c>
      <c r="G665" s="12">
        <v>6</v>
      </c>
      <c r="H665" s="13" t="s">
        <v>74</v>
      </c>
      <c r="I665" s="12">
        <f t="shared" si="115"/>
        <v>36</v>
      </c>
      <c r="J665" s="13" t="s">
        <v>72</v>
      </c>
      <c r="K665" s="30">
        <f t="shared" si="113"/>
        <v>11.88</v>
      </c>
      <c r="L665" s="30" t="s">
        <v>103</v>
      </c>
      <c r="M665" s="15">
        <f t="shared" si="114"/>
        <v>11880</v>
      </c>
      <c r="N665" s="13" t="s">
        <v>71</v>
      </c>
    </row>
    <row r="666" spans="1:14">
      <c r="A666" s="163">
        <v>7</v>
      </c>
      <c r="B666" s="5"/>
      <c r="C666" s="5" t="s">
        <v>10</v>
      </c>
      <c r="D666" s="5" t="s">
        <v>93</v>
      </c>
      <c r="E666" s="5" t="s">
        <v>8</v>
      </c>
      <c r="F666" s="12" t="s">
        <v>859</v>
      </c>
      <c r="G666" s="12">
        <v>4</v>
      </c>
      <c r="H666" s="13" t="s">
        <v>74</v>
      </c>
      <c r="I666" s="12">
        <f t="shared" si="115"/>
        <v>24</v>
      </c>
      <c r="J666" s="13" t="s">
        <v>72</v>
      </c>
      <c r="K666" s="30">
        <f t="shared" si="113"/>
        <v>7.92</v>
      </c>
      <c r="L666" s="30" t="s">
        <v>103</v>
      </c>
      <c r="M666" s="15">
        <f t="shared" si="114"/>
        <v>7920</v>
      </c>
      <c r="N666" s="13" t="s">
        <v>71</v>
      </c>
    </row>
    <row r="667" spans="1:14">
      <c r="A667" s="224">
        <v>8</v>
      </c>
      <c r="B667" s="5"/>
      <c r="C667" s="102" t="s">
        <v>26</v>
      </c>
      <c r="D667" s="102" t="s">
        <v>89</v>
      </c>
      <c r="E667" s="102" t="s">
        <v>8</v>
      </c>
      <c r="F667" s="228" t="s">
        <v>2381</v>
      </c>
      <c r="G667" s="12">
        <v>4</v>
      </c>
      <c r="H667" s="134" t="s">
        <v>74</v>
      </c>
      <c r="I667" s="133">
        <f t="shared" si="115"/>
        <v>24</v>
      </c>
      <c r="J667" s="134" t="s">
        <v>72</v>
      </c>
      <c r="K667" s="30">
        <f t="shared" si="113"/>
        <v>7.92</v>
      </c>
      <c r="L667" s="135" t="s">
        <v>103</v>
      </c>
      <c r="M667" s="136">
        <f t="shared" si="114"/>
        <v>7920</v>
      </c>
      <c r="N667" s="134" t="s">
        <v>71</v>
      </c>
    </row>
    <row r="668" spans="1:14">
      <c r="A668" s="224">
        <v>9</v>
      </c>
      <c r="B668" s="5"/>
      <c r="C668" s="5" t="s">
        <v>94</v>
      </c>
      <c r="D668" s="5" t="s">
        <v>95</v>
      </c>
      <c r="E668" s="5" t="s">
        <v>8</v>
      </c>
      <c r="F668" s="181" t="s">
        <v>3061</v>
      </c>
      <c r="G668" s="12">
        <v>2</v>
      </c>
      <c r="H668" s="13" t="s">
        <v>74</v>
      </c>
      <c r="I668" s="12">
        <f t="shared" si="115"/>
        <v>12</v>
      </c>
      <c r="J668" s="13" t="s">
        <v>72</v>
      </c>
      <c r="K668" s="30">
        <f t="shared" si="113"/>
        <v>3.96</v>
      </c>
      <c r="L668" s="30" t="s">
        <v>103</v>
      </c>
      <c r="M668" s="15">
        <f t="shared" si="114"/>
        <v>3960</v>
      </c>
      <c r="N668" s="13" t="s">
        <v>71</v>
      </c>
    </row>
    <row r="669" spans="1:14">
      <c r="A669" s="224">
        <v>10</v>
      </c>
      <c r="B669" s="5"/>
      <c r="C669" s="5" t="s">
        <v>190</v>
      </c>
      <c r="D669" s="5" t="s">
        <v>20</v>
      </c>
      <c r="E669" s="5" t="s">
        <v>173</v>
      </c>
      <c r="F669" s="118" t="s">
        <v>453</v>
      </c>
      <c r="G669" s="12">
        <v>1</v>
      </c>
      <c r="H669" s="13" t="s">
        <v>74</v>
      </c>
      <c r="I669" s="12">
        <f>G669*7</f>
        <v>7</v>
      </c>
      <c r="J669" s="13" t="s">
        <v>72</v>
      </c>
      <c r="K669" s="30">
        <f t="shared" si="113"/>
        <v>2.31</v>
      </c>
      <c r="L669" s="30" t="s">
        <v>103</v>
      </c>
      <c r="M669" s="15">
        <f t="shared" si="114"/>
        <v>2310</v>
      </c>
      <c r="N669" s="13" t="s">
        <v>71</v>
      </c>
    </row>
    <row r="670" spans="1:14">
      <c r="A670" s="224">
        <v>11</v>
      </c>
      <c r="B670" s="5"/>
      <c r="C670" s="5" t="s">
        <v>34</v>
      </c>
      <c r="D670" s="5" t="s">
        <v>134</v>
      </c>
      <c r="E670" s="5" t="s">
        <v>173</v>
      </c>
      <c r="F670" s="118" t="s">
        <v>2069</v>
      </c>
      <c r="G670" s="12">
        <v>1</v>
      </c>
      <c r="H670" s="13" t="s">
        <v>74</v>
      </c>
      <c r="I670" s="12">
        <f>G670*7</f>
        <v>7</v>
      </c>
      <c r="J670" s="13" t="s">
        <v>72</v>
      </c>
      <c r="K670" s="30">
        <f t="shared" si="113"/>
        <v>2.31</v>
      </c>
      <c r="L670" s="30" t="s">
        <v>103</v>
      </c>
      <c r="M670" s="15">
        <f t="shared" si="114"/>
        <v>2310</v>
      </c>
      <c r="N670" s="13" t="s">
        <v>71</v>
      </c>
    </row>
    <row r="671" spans="1:14">
      <c r="A671" s="224">
        <v>12</v>
      </c>
      <c r="B671" s="5"/>
      <c r="C671" s="5" t="s">
        <v>23</v>
      </c>
      <c r="D671" s="5" t="s">
        <v>136</v>
      </c>
      <c r="E671" s="5" t="s">
        <v>12</v>
      </c>
      <c r="F671" s="251" t="s">
        <v>1460</v>
      </c>
      <c r="G671" s="12">
        <v>0</v>
      </c>
      <c r="H671" s="13" t="s">
        <v>74</v>
      </c>
      <c r="I671" s="12">
        <f t="shared" ref="I671:I680" si="116">G671*1</f>
        <v>0</v>
      </c>
      <c r="J671" s="13" t="s">
        <v>72</v>
      </c>
      <c r="K671" s="30">
        <f t="shared" si="113"/>
        <v>0</v>
      </c>
      <c r="L671" s="30" t="s">
        <v>103</v>
      </c>
      <c r="M671" s="15">
        <f t="shared" si="114"/>
        <v>0</v>
      </c>
      <c r="N671" s="13" t="s">
        <v>71</v>
      </c>
    </row>
    <row r="672" spans="1:14">
      <c r="A672" s="224">
        <v>13</v>
      </c>
      <c r="B672" s="5"/>
      <c r="C672" s="5" t="s">
        <v>90</v>
      </c>
      <c r="D672" s="5" t="s">
        <v>91</v>
      </c>
      <c r="E672" s="5" t="s">
        <v>12</v>
      </c>
      <c r="F672" s="118" t="s">
        <v>1342</v>
      </c>
      <c r="G672" s="12">
        <v>0</v>
      </c>
      <c r="H672" s="13" t="s">
        <v>74</v>
      </c>
      <c r="I672" s="12">
        <f t="shared" si="116"/>
        <v>0</v>
      </c>
      <c r="J672" s="13" t="s">
        <v>72</v>
      </c>
      <c r="K672" s="30">
        <f t="shared" si="113"/>
        <v>0</v>
      </c>
      <c r="L672" s="30" t="s">
        <v>103</v>
      </c>
      <c r="M672" s="15">
        <f t="shared" si="114"/>
        <v>0</v>
      </c>
      <c r="N672" s="13" t="s">
        <v>71</v>
      </c>
    </row>
    <row r="673" spans="1:14">
      <c r="A673" s="224">
        <v>14</v>
      </c>
      <c r="B673" s="5"/>
      <c r="C673" s="5" t="s">
        <v>81</v>
      </c>
      <c r="D673" s="5" t="s">
        <v>82</v>
      </c>
      <c r="E673" s="5" t="s">
        <v>12</v>
      </c>
      <c r="F673" s="118" t="s">
        <v>2070</v>
      </c>
      <c r="G673" s="12">
        <v>0</v>
      </c>
      <c r="H673" s="13" t="s">
        <v>74</v>
      </c>
      <c r="I673" s="12">
        <f t="shared" si="116"/>
        <v>0</v>
      </c>
      <c r="J673" s="13" t="s">
        <v>72</v>
      </c>
      <c r="K673" s="30">
        <f t="shared" si="113"/>
        <v>0</v>
      </c>
      <c r="L673" s="30" t="s">
        <v>103</v>
      </c>
      <c r="M673" s="15">
        <f t="shared" si="114"/>
        <v>0</v>
      </c>
      <c r="N673" s="13" t="s">
        <v>71</v>
      </c>
    </row>
    <row r="674" spans="1:14">
      <c r="A674" s="224">
        <v>15</v>
      </c>
      <c r="B674" s="5"/>
      <c r="C674" s="5" t="s">
        <v>11</v>
      </c>
      <c r="D674" s="5" t="s">
        <v>13</v>
      </c>
      <c r="E674" s="5" t="s">
        <v>12</v>
      </c>
      <c r="F674" s="118" t="s">
        <v>1436</v>
      </c>
      <c r="G674" s="12">
        <v>1</v>
      </c>
      <c r="H674" s="13" t="s">
        <v>74</v>
      </c>
      <c r="I674" s="12">
        <f t="shared" si="116"/>
        <v>1</v>
      </c>
      <c r="J674" s="13" t="s">
        <v>72</v>
      </c>
      <c r="K674" s="30">
        <f t="shared" si="113"/>
        <v>0.33</v>
      </c>
      <c r="L674" s="30" t="s">
        <v>103</v>
      </c>
      <c r="M674" s="15">
        <f t="shared" si="114"/>
        <v>330</v>
      </c>
      <c r="N674" s="13" t="s">
        <v>71</v>
      </c>
    </row>
    <row r="675" spans="1:14">
      <c r="A675" s="224">
        <v>16</v>
      </c>
      <c r="B675" s="5"/>
      <c r="C675" s="5" t="s">
        <v>28</v>
      </c>
      <c r="D675" s="5" t="s">
        <v>27</v>
      </c>
      <c r="E675" s="5" t="s">
        <v>12</v>
      </c>
      <c r="F675" s="118" t="s">
        <v>1461</v>
      </c>
      <c r="G675" s="12">
        <v>1</v>
      </c>
      <c r="H675" s="13" t="s">
        <v>74</v>
      </c>
      <c r="I675" s="12">
        <f t="shared" si="116"/>
        <v>1</v>
      </c>
      <c r="J675" s="13" t="s">
        <v>72</v>
      </c>
      <c r="K675" s="30">
        <f t="shared" si="113"/>
        <v>0.33</v>
      </c>
      <c r="L675" s="30" t="s">
        <v>103</v>
      </c>
      <c r="M675" s="15">
        <f t="shared" si="114"/>
        <v>330</v>
      </c>
      <c r="N675" s="13" t="s">
        <v>71</v>
      </c>
    </row>
    <row r="676" spans="1:14">
      <c r="A676" s="224">
        <v>17</v>
      </c>
      <c r="B676" s="5"/>
      <c r="C676" s="102" t="s">
        <v>30</v>
      </c>
      <c r="D676" s="102" t="s">
        <v>29</v>
      </c>
      <c r="E676" s="102" t="s">
        <v>12</v>
      </c>
      <c r="F676" s="254" t="s">
        <v>2382</v>
      </c>
      <c r="G676" s="133">
        <v>1</v>
      </c>
      <c r="H676" s="134" t="s">
        <v>74</v>
      </c>
      <c r="I676" s="133">
        <f t="shared" si="116"/>
        <v>1</v>
      </c>
      <c r="J676" s="134" t="s">
        <v>72</v>
      </c>
      <c r="K676" s="135">
        <f t="shared" si="113"/>
        <v>0.33</v>
      </c>
      <c r="L676" s="135" t="s">
        <v>103</v>
      </c>
      <c r="M676" s="136">
        <f t="shared" si="114"/>
        <v>330</v>
      </c>
      <c r="N676" s="134" t="s">
        <v>71</v>
      </c>
    </row>
    <row r="677" spans="1:14">
      <c r="A677" s="224">
        <v>18</v>
      </c>
      <c r="B677" s="5"/>
      <c r="C677" s="5" t="s">
        <v>32</v>
      </c>
      <c r="D677" s="5" t="s">
        <v>33</v>
      </c>
      <c r="E677" s="5" t="s">
        <v>12</v>
      </c>
      <c r="F677" s="118" t="s">
        <v>1176</v>
      </c>
      <c r="G677" s="12">
        <v>1</v>
      </c>
      <c r="H677" s="13" t="s">
        <v>74</v>
      </c>
      <c r="I677" s="12">
        <f t="shared" si="116"/>
        <v>1</v>
      </c>
      <c r="J677" s="13" t="s">
        <v>72</v>
      </c>
      <c r="K677" s="30">
        <f t="shared" si="113"/>
        <v>0.33</v>
      </c>
      <c r="L677" s="30" t="s">
        <v>103</v>
      </c>
      <c r="M677" s="15">
        <f t="shared" si="114"/>
        <v>330</v>
      </c>
      <c r="N677" s="13" t="s">
        <v>71</v>
      </c>
    </row>
    <row r="678" spans="1:14">
      <c r="A678" s="224">
        <v>19</v>
      </c>
      <c r="B678" s="5"/>
      <c r="C678" s="5" t="s">
        <v>38</v>
      </c>
      <c r="D678" s="5" t="s">
        <v>37</v>
      </c>
      <c r="E678" s="5" t="s">
        <v>12</v>
      </c>
      <c r="F678" s="118" t="s">
        <v>1444</v>
      </c>
      <c r="G678" s="12">
        <v>0</v>
      </c>
      <c r="H678" s="13" t="s">
        <v>74</v>
      </c>
      <c r="I678" s="12">
        <f t="shared" si="116"/>
        <v>0</v>
      </c>
      <c r="J678" s="13" t="s">
        <v>72</v>
      </c>
      <c r="K678" s="30">
        <f t="shared" si="113"/>
        <v>0</v>
      </c>
      <c r="L678" s="30" t="s">
        <v>103</v>
      </c>
      <c r="M678" s="15">
        <f t="shared" si="114"/>
        <v>0</v>
      </c>
      <c r="N678" s="13" t="s">
        <v>71</v>
      </c>
    </row>
    <row r="679" spans="1:14">
      <c r="A679" s="224">
        <v>20</v>
      </c>
      <c r="B679" s="5"/>
      <c r="C679" s="5" t="s">
        <v>40</v>
      </c>
      <c r="D679" s="5" t="s">
        <v>39</v>
      </c>
      <c r="E679" s="5" t="s">
        <v>12</v>
      </c>
      <c r="F679" s="118" t="s">
        <v>2383</v>
      </c>
      <c r="G679" s="12">
        <v>2</v>
      </c>
      <c r="H679" s="13" t="s">
        <v>74</v>
      </c>
      <c r="I679" s="12">
        <f t="shared" si="116"/>
        <v>2</v>
      </c>
      <c r="J679" s="13" t="s">
        <v>72</v>
      </c>
      <c r="K679" s="30">
        <f t="shared" si="113"/>
        <v>0.66</v>
      </c>
      <c r="L679" s="30" t="s">
        <v>103</v>
      </c>
      <c r="M679" s="15">
        <f t="shared" si="114"/>
        <v>660</v>
      </c>
      <c r="N679" s="13" t="s">
        <v>71</v>
      </c>
    </row>
    <row r="680" spans="1:14">
      <c r="A680" s="224">
        <v>21</v>
      </c>
      <c r="B680" s="5"/>
      <c r="C680" s="5" t="s">
        <v>52</v>
      </c>
      <c r="D680" s="5" t="s">
        <v>79</v>
      </c>
      <c r="E680" s="5" t="s">
        <v>12</v>
      </c>
      <c r="F680" s="118" t="s">
        <v>919</v>
      </c>
      <c r="G680" s="12">
        <v>1</v>
      </c>
      <c r="H680" s="13" t="s">
        <v>74</v>
      </c>
      <c r="I680" s="12">
        <f t="shared" si="116"/>
        <v>1</v>
      </c>
      <c r="J680" s="13" t="s">
        <v>72</v>
      </c>
      <c r="K680" s="30">
        <f t="shared" si="113"/>
        <v>0.33</v>
      </c>
      <c r="L680" s="30" t="s">
        <v>103</v>
      </c>
      <c r="M680" s="15">
        <f t="shared" si="114"/>
        <v>330</v>
      </c>
      <c r="N680" s="13" t="s">
        <v>71</v>
      </c>
    </row>
    <row r="681" spans="1:14">
      <c r="A681" s="224">
        <v>22</v>
      </c>
      <c r="B681" s="5"/>
      <c r="C681" s="102" t="s">
        <v>45</v>
      </c>
      <c r="D681" s="102" t="s">
        <v>44</v>
      </c>
      <c r="E681" s="102" t="s">
        <v>43</v>
      </c>
      <c r="F681" s="228" t="s">
        <v>2384</v>
      </c>
      <c r="G681" s="12">
        <v>2</v>
      </c>
      <c r="H681" s="134" t="s">
        <v>74</v>
      </c>
      <c r="I681" s="133">
        <f>G681*1.5</f>
        <v>3</v>
      </c>
      <c r="J681" s="134" t="s">
        <v>72</v>
      </c>
      <c r="K681" s="135">
        <f t="shared" si="113"/>
        <v>0.99</v>
      </c>
      <c r="L681" s="135" t="s">
        <v>103</v>
      </c>
      <c r="M681" s="136">
        <f t="shared" si="114"/>
        <v>990</v>
      </c>
      <c r="N681" s="134" t="s">
        <v>71</v>
      </c>
    </row>
    <row r="682" spans="1:14">
      <c r="A682" s="224">
        <v>23</v>
      </c>
      <c r="B682" s="5"/>
      <c r="C682" s="5" t="s">
        <v>1390</v>
      </c>
      <c r="D682" s="5" t="s">
        <v>46</v>
      </c>
      <c r="E682" s="5" t="s">
        <v>43</v>
      </c>
      <c r="F682" s="113" t="s">
        <v>75</v>
      </c>
      <c r="G682" s="133">
        <v>0</v>
      </c>
      <c r="H682" s="13" t="s">
        <v>74</v>
      </c>
      <c r="I682" s="12">
        <f>G682*1.5</f>
        <v>0</v>
      </c>
      <c r="J682" s="13" t="s">
        <v>72</v>
      </c>
      <c r="K682" s="30">
        <f t="shared" si="113"/>
        <v>0</v>
      </c>
      <c r="L682" s="30" t="s">
        <v>103</v>
      </c>
      <c r="M682" s="15">
        <f t="shared" si="114"/>
        <v>0</v>
      </c>
      <c r="N682" s="13" t="s">
        <v>71</v>
      </c>
    </row>
    <row r="683" spans="1:14">
      <c r="A683" s="224">
        <v>24</v>
      </c>
      <c r="B683" s="5"/>
      <c r="C683" s="5" t="s">
        <v>42</v>
      </c>
      <c r="D683" s="5" t="s">
        <v>41</v>
      </c>
      <c r="E683" s="5" t="s">
        <v>43</v>
      </c>
      <c r="F683" s="12" t="s">
        <v>2385</v>
      </c>
      <c r="G683" s="12">
        <v>1</v>
      </c>
      <c r="H683" s="13" t="s">
        <v>74</v>
      </c>
      <c r="I683" s="12">
        <f>G683*1.5</f>
        <v>1.5</v>
      </c>
      <c r="J683" s="13" t="s">
        <v>72</v>
      </c>
      <c r="K683" s="30">
        <f t="shared" si="113"/>
        <v>0.495</v>
      </c>
      <c r="L683" s="30" t="s">
        <v>103</v>
      </c>
      <c r="M683" s="15">
        <f t="shared" si="114"/>
        <v>495</v>
      </c>
      <c r="N683" s="13" t="s">
        <v>71</v>
      </c>
    </row>
    <row r="684" spans="1:14">
      <c r="A684" s="224">
        <v>25</v>
      </c>
      <c r="B684" s="5"/>
      <c r="C684" s="5" t="s">
        <v>1168</v>
      </c>
      <c r="D684" s="5"/>
      <c r="E684" s="5" t="s">
        <v>12</v>
      </c>
      <c r="F684" s="12" t="s">
        <v>223</v>
      </c>
      <c r="G684" s="12">
        <v>1</v>
      </c>
      <c r="H684" s="13" t="s">
        <v>74</v>
      </c>
      <c r="I684" s="12">
        <f>G684*4</f>
        <v>4</v>
      </c>
      <c r="J684" s="13" t="s">
        <v>72</v>
      </c>
      <c r="K684" s="30">
        <f t="shared" si="113"/>
        <v>1.32</v>
      </c>
      <c r="L684" s="30" t="s">
        <v>103</v>
      </c>
      <c r="M684" s="15">
        <f t="shared" si="114"/>
        <v>1320</v>
      </c>
      <c r="N684" s="13" t="s">
        <v>71</v>
      </c>
    </row>
    <row r="685" spans="1:14">
      <c r="A685" s="224">
        <v>26</v>
      </c>
      <c r="B685" s="5"/>
      <c r="C685" s="5" t="s">
        <v>2386</v>
      </c>
      <c r="D685" s="5"/>
      <c r="E685" s="5" t="s">
        <v>43</v>
      </c>
      <c r="F685" s="12" t="s">
        <v>2387</v>
      </c>
      <c r="G685" s="12">
        <v>1</v>
      </c>
      <c r="H685" s="13" t="s">
        <v>74</v>
      </c>
      <c r="I685" s="12">
        <f t="shared" ref="I685" si="117">G685*1.5</f>
        <v>1.5</v>
      </c>
      <c r="J685" s="13" t="s">
        <v>72</v>
      </c>
      <c r="K685" s="30">
        <f t="shared" si="113"/>
        <v>0.495</v>
      </c>
      <c r="L685" s="30" t="s">
        <v>103</v>
      </c>
      <c r="M685" s="15">
        <f t="shared" si="114"/>
        <v>495</v>
      </c>
      <c r="N685" s="13" t="s">
        <v>71</v>
      </c>
    </row>
    <row r="686" spans="1:14">
      <c r="A686" s="224">
        <v>27</v>
      </c>
      <c r="B686" s="5"/>
      <c r="C686" s="5" t="s">
        <v>686</v>
      </c>
      <c r="D686" s="5"/>
      <c r="E686" s="5" t="s">
        <v>12</v>
      </c>
      <c r="F686" s="12" t="s">
        <v>795</v>
      </c>
      <c r="G686" s="12">
        <v>1</v>
      </c>
      <c r="H686" s="13" t="s">
        <v>74</v>
      </c>
      <c r="I686" s="12">
        <f>G686*1</f>
        <v>1</v>
      </c>
      <c r="J686" s="13" t="s">
        <v>72</v>
      </c>
      <c r="K686" s="30">
        <f t="shared" si="113"/>
        <v>0.33</v>
      </c>
      <c r="L686" s="30" t="s">
        <v>103</v>
      </c>
      <c r="M686" s="15">
        <f t="shared" si="114"/>
        <v>330</v>
      </c>
      <c r="N686" s="13" t="s">
        <v>71</v>
      </c>
    </row>
    <row r="687" spans="1:14">
      <c r="A687" s="224">
        <v>28</v>
      </c>
      <c r="B687" s="5"/>
      <c r="C687" s="5" t="s">
        <v>832</v>
      </c>
      <c r="D687" s="5"/>
      <c r="E687" s="5" t="s">
        <v>12</v>
      </c>
      <c r="F687" s="12" t="s">
        <v>645</v>
      </c>
      <c r="G687" s="12">
        <v>2</v>
      </c>
      <c r="H687" s="13" t="s">
        <v>74</v>
      </c>
      <c r="I687" s="12">
        <f>G687*1</f>
        <v>2</v>
      </c>
      <c r="J687" s="13" t="s">
        <v>72</v>
      </c>
      <c r="K687" s="30">
        <f t="shared" si="113"/>
        <v>0.66</v>
      </c>
      <c r="L687" s="30" t="s">
        <v>103</v>
      </c>
      <c r="M687" s="15">
        <f t="shared" si="114"/>
        <v>660</v>
      </c>
      <c r="N687" s="13" t="s">
        <v>71</v>
      </c>
    </row>
    <row r="688" spans="1:14">
      <c r="A688" s="224">
        <v>29</v>
      </c>
      <c r="B688" s="5"/>
      <c r="C688" s="5" t="s">
        <v>1114</v>
      </c>
      <c r="D688" s="5"/>
      <c r="E688" s="5" t="s">
        <v>12</v>
      </c>
      <c r="F688" s="12" t="s">
        <v>995</v>
      </c>
      <c r="G688" s="12">
        <v>2</v>
      </c>
      <c r="H688" s="13" t="s">
        <v>74</v>
      </c>
      <c r="I688" s="12">
        <f>G688*1</f>
        <v>2</v>
      </c>
      <c r="J688" s="13" t="s">
        <v>72</v>
      </c>
      <c r="K688" s="30">
        <f t="shared" si="113"/>
        <v>0.66</v>
      </c>
      <c r="L688" s="30" t="s">
        <v>103</v>
      </c>
      <c r="M688" s="15">
        <f t="shared" si="114"/>
        <v>660</v>
      </c>
      <c r="N688" s="13" t="s">
        <v>71</v>
      </c>
    </row>
    <row r="689" spans="1:14">
      <c r="A689" s="224">
        <v>30</v>
      </c>
      <c r="B689" s="5"/>
      <c r="C689" s="5" t="s">
        <v>126</v>
      </c>
      <c r="D689" s="5"/>
      <c r="E689" s="5" t="s">
        <v>43</v>
      </c>
      <c r="F689" s="103" t="s">
        <v>322</v>
      </c>
      <c r="G689" s="12">
        <v>1</v>
      </c>
      <c r="H689" s="13" t="s">
        <v>74</v>
      </c>
      <c r="I689" s="12">
        <f t="shared" ref="I689" si="118">G689*4</f>
        <v>4</v>
      </c>
      <c r="J689" s="13" t="s">
        <v>72</v>
      </c>
      <c r="K689" s="30">
        <f t="shared" si="113"/>
        <v>1.32</v>
      </c>
      <c r="L689" s="30" t="s">
        <v>103</v>
      </c>
      <c r="M689" s="15">
        <f t="shared" si="114"/>
        <v>1320</v>
      </c>
      <c r="N689" s="13" t="s">
        <v>71</v>
      </c>
    </row>
    <row r="690" spans="1:14">
      <c r="A690" s="224">
        <v>31</v>
      </c>
      <c r="B690" s="5"/>
      <c r="C690" s="5" t="s">
        <v>893</v>
      </c>
      <c r="D690" s="5"/>
      <c r="E690" s="5" t="s">
        <v>12</v>
      </c>
      <c r="F690" s="12" t="s">
        <v>271</v>
      </c>
      <c r="G690" s="12">
        <v>1</v>
      </c>
      <c r="H690" s="13" t="s">
        <v>74</v>
      </c>
      <c r="I690" s="12">
        <f>G690*1</f>
        <v>1</v>
      </c>
      <c r="J690" s="13" t="s">
        <v>72</v>
      </c>
      <c r="K690" s="30">
        <f t="shared" si="113"/>
        <v>0.33</v>
      </c>
      <c r="L690" s="30" t="s">
        <v>103</v>
      </c>
      <c r="M690" s="15">
        <f t="shared" si="114"/>
        <v>330</v>
      </c>
      <c r="N690" s="13" t="s">
        <v>71</v>
      </c>
    </row>
    <row r="691" spans="1:14">
      <c r="A691" s="224">
        <v>32</v>
      </c>
      <c r="B691" s="5"/>
      <c r="C691" s="5" t="s">
        <v>1193</v>
      </c>
      <c r="D691" s="5"/>
      <c r="E691" s="5" t="s">
        <v>43</v>
      </c>
      <c r="F691" s="12" t="s">
        <v>220</v>
      </c>
      <c r="G691" s="12">
        <v>1</v>
      </c>
      <c r="H691" s="13" t="s">
        <v>74</v>
      </c>
      <c r="I691" s="12">
        <f>G691*1</f>
        <v>1</v>
      </c>
      <c r="J691" s="13" t="s">
        <v>72</v>
      </c>
      <c r="K691" s="30">
        <f t="shared" si="113"/>
        <v>0.33</v>
      </c>
      <c r="L691" s="30" t="s">
        <v>103</v>
      </c>
      <c r="M691" s="15">
        <f t="shared" si="114"/>
        <v>330</v>
      </c>
      <c r="N691" s="13" t="s">
        <v>71</v>
      </c>
    </row>
    <row r="692" spans="1:14">
      <c r="A692" s="224">
        <v>33</v>
      </c>
      <c r="B692" s="5"/>
      <c r="C692" s="5" t="s">
        <v>686</v>
      </c>
      <c r="D692" s="5"/>
      <c r="E692" s="5" t="s">
        <v>12</v>
      </c>
      <c r="F692" s="12" t="s">
        <v>218</v>
      </c>
      <c r="G692" s="12">
        <v>1</v>
      </c>
      <c r="H692" s="13" t="s">
        <v>74</v>
      </c>
      <c r="I692" s="12">
        <f>G692*1.5</f>
        <v>1.5</v>
      </c>
      <c r="J692" s="13" t="s">
        <v>72</v>
      </c>
      <c r="K692" s="30">
        <f t="shared" si="113"/>
        <v>0.495</v>
      </c>
      <c r="L692" s="30" t="s">
        <v>103</v>
      </c>
      <c r="M692" s="15">
        <f t="shared" si="114"/>
        <v>495</v>
      </c>
      <c r="N692" s="13" t="s">
        <v>71</v>
      </c>
    </row>
    <row r="693" spans="1:14">
      <c r="A693" s="224">
        <v>34</v>
      </c>
      <c r="B693" s="5"/>
      <c r="C693" s="5" t="s">
        <v>1929</v>
      </c>
      <c r="D693" s="5"/>
      <c r="E693" s="5" t="s">
        <v>12</v>
      </c>
      <c r="F693" s="12" t="s">
        <v>1280</v>
      </c>
      <c r="G693" s="12">
        <v>1</v>
      </c>
      <c r="H693" s="13" t="s">
        <v>74</v>
      </c>
      <c r="I693" s="12">
        <f>G693*1</f>
        <v>1</v>
      </c>
      <c r="J693" s="13" t="s">
        <v>72</v>
      </c>
      <c r="K693" s="30">
        <f t="shared" si="113"/>
        <v>0.33</v>
      </c>
      <c r="L693" s="30" t="s">
        <v>103</v>
      </c>
      <c r="M693" s="15">
        <f t="shared" si="114"/>
        <v>330</v>
      </c>
      <c r="N693" s="13" t="s">
        <v>71</v>
      </c>
    </row>
    <row r="694" spans="1:14">
      <c r="A694" s="224">
        <v>35</v>
      </c>
      <c r="B694" s="5"/>
      <c r="C694" s="5" t="s">
        <v>52</v>
      </c>
      <c r="D694" s="5"/>
      <c r="E694" s="5" t="s">
        <v>12</v>
      </c>
      <c r="F694" s="12" t="s">
        <v>1437</v>
      </c>
      <c r="G694" s="12">
        <v>1</v>
      </c>
      <c r="H694" s="13" t="s">
        <v>74</v>
      </c>
      <c r="I694" s="12">
        <f>G694*1</f>
        <v>1</v>
      </c>
      <c r="J694" s="13" t="s">
        <v>72</v>
      </c>
      <c r="K694" s="30">
        <f t="shared" si="113"/>
        <v>0.33</v>
      </c>
      <c r="L694" s="30" t="s">
        <v>103</v>
      </c>
      <c r="M694" s="15">
        <f t="shared" si="114"/>
        <v>330</v>
      </c>
      <c r="N694" s="13" t="s">
        <v>71</v>
      </c>
    </row>
    <row r="695" spans="1:14">
      <c r="A695" s="224">
        <v>36</v>
      </c>
      <c r="B695" s="5"/>
      <c r="C695" s="5" t="s">
        <v>2055</v>
      </c>
      <c r="D695" s="5"/>
      <c r="E695" s="5" t="s">
        <v>43</v>
      </c>
      <c r="F695" s="5" t="s">
        <v>1466</v>
      </c>
      <c r="G695" s="30">
        <v>1</v>
      </c>
      <c r="H695" s="13" t="s">
        <v>74</v>
      </c>
      <c r="I695" s="12">
        <f>G695*1</f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224">
        <v>37</v>
      </c>
      <c r="B696" s="5"/>
      <c r="C696" s="5" t="s">
        <v>49</v>
      </c>
      <c r="D696" s="5" t="s">
        <v>48</v>
      </c>
      <c r="E696" s="5" t="s">
        <v>1369</v>
      </c>
      <c r="F696" s="5" t="s">
        <v>2388</v>
      </c>
      <c r="G696" s="30">
        <v>2</v>
      </c>
      <c r="H696" s="13" t="s">
        <v>74</v>
      </c>
      <c r="I696" s="12">
        <v>4</v>
      </c>
      <c r="J696" s="13" t="s">
        <v>72</v>
      </c>
      <c r="K696" s="12">
        <f t="shared" si="113"/>
        <v>1.32</v>
      </c>
      <c r="L696" s="13" t="s">
        <v>103</v>
      </c>
      <c r="M696" s="12">
        <f t="shared" si="114"/>
        <v>1320</v>
      </c>
      <c r="N696" s="13" t="s">
        <v>71</v>
      </c>
    </row>
    <row r="697" spans="1:14">
      <c r="A697" s="224">
        <v>38</v>
      </c>
      <c r="B697" s="5"/>
      <c r="C697" s="102" t="s">
        <v>1371</v>
      </c>
      <c r="D697" s="102" t="s">
        <v>25</v>
      </c>
      <c r="E697" s="102" t="s">
        <v>1372</v>
      </c>
      <c r="F697" s="231" t="s">
        <v>1467</v>
      </c>
      <c r="G697" s="12">
        <v>1</v>
      </c>
      <c r="H697" s="141" t="s">
        <v>74</v>
      </c>
      <c r="I697" s="140">
        <v>7</v>
      </c>
      <c r="J697" s="141" t="s">
        <v>72</v>
      </c>
      <c r="K697" s="142" t="s">
        <v>1373</v>
      </c>
      <c r="L697" s="141" t="s">
        <v>103</v>
      </c>
      <c r="M697" s="142" t="s">
        <v>1374</v>
      </c>
      <c r="N697" s="141" t="s">
        <v>71</v>
      </c>
    </row>
    <row r="698" spans="1:14">
      <c r="A698" s="281" t="s">
        <v>54</v>
      </c>
      <c r="B698" s="282"/>
      <c r="C698" s="282"/>
      <c r="D698" s="282"/>
      <c r="E698" s="283"/>
      <c r="F698" s="124"/>
      <c r="G698" s="140"/>
      <c r="H698" s="13"/>
      <c r="I698" s="12">
        <f>SUM(I660:I696)</f>
        <v>224.5</v>
      </c>
      <c r="J698" s="13" t="s">
        <v>72</v>
      </c>
      <c r="K698" s="30">
        <f>I698*0.33</f>
        <v>74.085000000000008</v>
      </c>
      <c r="L698" s="30" t="s">
        <v>103</v>
      </c>
      <c r="M698" s="34">
        <f>SUM(M660:M696)</f>
        <v>74085</v>
      </c>
      <c r="N698" s="13" t="s">
        <v>71</v>
      </c>
    </row>
    <row r="699" spans="1:14">
      <c r="A699" s="286" t="s">
        <v>1933</v>
      </c>
      <c r="B699" s="286" t="s">
        <v>0</v>
      </c>
      <c r="C699" s="286" t="s">
        <v>2</v>
      </c>
      <c r="D699" s="286" t="s">
        <v>4</v>
      </c>
      <c r="E699" s="286" t="s">
        <v>1</v>
      </c>
      <c r="F699" s="286" t="s">
        <v>280</v>
      </c>
      <c r="G699" s="288" t="s">
        <v>5</v>
      </c>
      <c r="H699" s="289"/>
      <c r="I699" s="288" t="s">
        <v>6</v>
      </c>
      <c r="J699" s="289"/>
      <c r="K699" s="288" t="s">
        <v>101</v>
      </c>
      <c r="L699" s="289"/>
      <c r="M699" s="288" t="s">
        <v>102</v>
      </c>
      <c r="N699" s="289"/>
    </row>
    <row r="700" spans="1:14">
      <c r="A700" s="287"/>
      <c r="B700" s="287"/>
      <c r="C700" s="287"/>
      <c r="D700" s="287"/>
      <c r="E700" s="287"/>
      <c r="F700" s="287"/>
      <c r="G700" s="290"/>
      <c r="H700" s="291"/>
      <c r="I700" s="290"/>
      <c r="J700" s="291"/>
      <c r="K700" s="290"/>
      <c r="L700" s="291"/>
      <c r="M700" s="290"/>
      <c r="N700" s="291"/>
    </row>
    <row r="701" spans="1:14">
      <c r="A701" s="163">
        <v>1</v>
      </c>
      <c r="B701" s="16" t="s">
        <v>59</v>
      </c>
      <c r="C701" s="5" t="s">
        <v>3</v>
      </c>
      <c r="D701" s="5" t="s">
        <v>7</v>
      </c>
      <c r="E701" s="5" t="s">
        <v>8</v>
      </c>
      <c r="F701" s="12" t="s">
        <v>2878</v>
      </c>
      <c r="G701" s="12">
        <v>4</v>
      </c>
      <c r="H701" s="13" t="s">
        <v>74</v>
      </c>
      <c r="I701" s="12">
        <f t="shared" ref="I701:I703" si="119">G701*6</f>
        <v>24</v>
      </c>
      <c r="J701" s="13" t="s">
        <v>72</v>
      </c>
      <c r="K701" s="30">
        <f t="shared" ref="K701:K737" si="120">I701*0.33</f>
        <v>7.92</v>
      </c>
      <c r="L701" s="30" t="s">
        <v>103</v>
      </c>
      <c r="M701" s="15">
        <f t="shared" ref="M701:M737" si="121">K701*1000</f>
        <v>7920</v>
      </c>
      <c r="N701" s="13" t="s">
        <v>71</v>
      </c>
    </row>
    <row r="702" spans="1:14">
      <c r="A702" s="163">
        <v>2</v>
      </c>
      <c r="B702" s="162" t="s">
        <v>2701</v>
      </c>
      <c r="C702" s="5" t="s">
        <v>56</v>
      </c>
      <c r="D702" s="5" t="s">
        <v>93</v>
      </c>
      <c r="E702" s="5" t="s">
        <v>8</v>
      </c>
      <c r="F702" s="93" t="s">
        <v>2879</v>
      </c>
      <c r="G702" s="12">
        <v>4</v>
      </c>
      <c r="H702" s="13" t="s">
        <v>74</v>
      </c>
      <c r="I702" s="12">
        <f t="shared" si="119"/>
        <v>24</v>
      </c>
      <c r="J702" s="13" t="s">
        <v>72</v>
      </c>
      <c r="K702" s="30">
        <f t="shared" si="120"/>
        <v>7.92</v>
      </c>
      <c r="L702" s="30" t="s">
        <v>103</v>
      </c>
      <c r="M702" s="15">
        <f t="shared" si="121"/>
        <v>7920</v>
      </c>
      <c r="N702" s="13" t="s">
        <v>71</v>
      </c>
    </row>
    <row r="703" spans="1:14">
      <c r="A703" s="163">
        <v>3</v>
      </c>
      <c r="B703" s="5"/>
      <c r="C703" s="5" t="s">
        <v>15</v>
      </c>
      <c r="D703" s="5" t="s">
        <v>647</v>
      </c>
      <c r="E703" s="5" t="s">
        <v>8</v>
      </c>
      <c r="F703" s="12" t="s">
        <v>2589</v>
      </c>
      <c r="G703" s="12">
        <v>2</v>
      </c>
      <c r="H703" s="13" t="s">
        <v>74</v>
      </c>
      <c r="I703" s="12">
        <f t="shared" si="119"/>
        <v>12</v>
      </c>
      <c r="J703" s="13" t="s">
        <v>72</v>
      </c>
      <c r="K703" s="30">
        <f t="shared" si="120"/>
        <v>3.96</v>
      </c>
      <c r="L703" s="30" t="s">
        <v>103</v>
      </c>
      <c r="M703" s="15">
        <f t="shared" si="121"/>
        <v>3960</v>
      </c>
      <c r="N703" s="13" t="s">
        <v>71</v>
      </c>
    </row>
    <row r="704" spans="1:14">
      <c r="A704" s="163">
        <v>4</v>
      </c>
      <c r="B704" s="5"/>
      <c r="C704" s="5" t="s">
        <v>17</v>
      </c>
      <c r="D704" s="5" t="s">
        <v>16</v>
      </c>
      <c r="E704" s="5" t="s">
        <v>8</v>
      </c>
      <c r="F704" s="12" t="s">
        <v>2881</v>
      </c>
      <c r="G704" s="12">
        <v>5</v>
      </c>
      <c r="H704" s="13" t="s">
        <v>74</v>
      </c>
      <c r="I704" s="12">
        <f>G704*F4070</f>
        <v>0</v>
      </c>
      <c r="J704" s="13" t="s">
        <v>72</v>
      </c>
      <c r="K704" s="30">
        <f t="shared" si="120"/>
        <v>0</v>
      </c>
      <c r="L704" s="30" t="s">
        <v>103</v>
      </c>
      <c r="M704" s="15">
        <f t="shared" si="121"/>
        <v>0</v>
      </c>
      <c r="N704" s="13" t="s">
        <v>71</v>
      </c>
    </row>
    <row r="705" spans="1:14">
      <c r="A705" s="163">
        <v>5</v>
      </c>
      <c r="B705" s="5"/>
      <c r="C705" s="5" t="s">
        <v>251</v>
      </c>
      <c r="D705" s="5" t="s">
        <v>18</v>
      </c>
      <c r="E705" s="5" t="s">
        <v>8</v>
      </c>
      <c r="F705" s="12" t="s">
        <v>2009</v>
      </c>
      <c r="G705" s="12">
        <v>4</v>
      </c>
      <c r="H705" s="13" t="s">
        <v>74</v>
      </c>
      <c r="I705" s="12">
        <f t="shared" ref="I705:I709" si="122">G705*6</f>
        <v>24</v>
      </c>
      <c r="J705" s="13" t="s">
        <v>72</v>
      </c>
      <c r="K705" s="30">
        <f t="shared" si="120"/>
        <v>7.92</v>
      </c>
      <c r="L705" s="30" t="s">
        <v>103</v>
      </c>
      <c r="M705" s="15">
        <f t="shared" si="121"/>
        <v>7920</v>
      </c>
      <c r="N705" s="13" t="s">
        <v>71</v>
      </c>
    </row>
    <row r="706" spans="1:14">
      <c r="A706" s="163">
        <v>6</v>
      </c>
      <c r="B706" s="5"/>
      <c r="C706" s="9" t="s">
        <v>52</v>
      </c>
      <c r="D706" s="9" t="s">
        <v>51</v>
      </c>
      <c r="E706" s="9" t="s">
        <v>8</v>
      </c>
      <c r="F706" s="72" t="s">
        <v>2392</v>
      </c>
      <c r="G706" s="12">
        <v>4</v>
      </c>
      <c r="H706" s="13" t="s">
        <v>74</v>
      </c>
      <c r="I706" s="12">
        <f t="shared" si="122"/>
        <v>24</v>
      </c>
      <c r="J706" s="13" t="s">
        <v>72</v>
      </c>
      <c r="K706" s="30">
        <f t="shared" si="120"/>
        <v>7.92</v>
      </c>
      <c r="L706" s="30" t="s">
        <v>103</v>
      </c>
      <c r="M706" s="15">
        <f t="shared" si="121"/>
        <v>7920</v>
      </c>
      <c r="N706" s="13" t="s">
        <v>71</v>
      </c>
    </row>
    <row r="707" spans="1:14">
      <c r="A707" s="163">
        <v>7</v>
      </c>
      <c r="B707" s="5"/>
      <c r="C707" s="5" t="s">
        <v>10</v>
      </c>
      <c r="D707" s="5" t="s">
        <v>93</v>
      </c>
      <c r="E707" s="5" t="s">
        <v>8</v>
      </c>
      <c r="F707" s="12" t="s">
        <v>2880</v>
      </c>
      <c r="G707" s="12">
        <v>5</v>
      </c>
      <c r="H707" s="13" t="s">
        <v>74</v>
      </c>
      <c r="I707" s="12">
        <f t="shared" si="122"/>
        <v>30</v>
      </c>
      <c r="J707" s="13" t="s">
        <v>72</v>
      </c>
      <c r="K707" s="30">
        <f t="shared" si="120"/>
        <v>9.9</v>
      </c>
      <c r="L707" s="30" t="s">
        <v>103</v>
      </c>
      <c r="M707" s="15">
        <f t="shared" si="121"/>
        <v>9900</v>
      </c>
      <c r="N707" s="13" t="s">
        <v>71</v>
      </c>
    </row>
    <row r="708" spans="1:14">
      <c r="A708" s="224">
        <v>8</v>
      </c>
      <c r="B708" s="5"/>
      <c r="C708" s="102" t="s">
        <v>26</v>
      </c>
      <c r="D708" s="102" t="s">
        <v>89</v>
      </c>
      <c r="E708" s="102" t="s">
        <v>8</v>
      </c>
      <c r="F708" s="119" t="s">
        <v>2393</v>
      </c>
      <c r="G708" s="133">
        <v>4</v>
      </c>
      <c r="H708" s="134" t="s">
        <v>74</v>
      </c>
      <c r="I708" s="133">
        <f t="shared" si="122"/>
        <v>24</v>
      </c>
      <c r="J708" s="134" t="s">
        <v>72</v>
      </c>
      <c r="K708" s="30">
        <f t="shared" si="120"/>
        <v>7.92</v>
      </c>
      <c r="L708" s="135" t="s">
        <v>103</v>
      </c>
      <c r="M708" s="136">
        <f t="shared" si="121"/>
        <v>7920</v>
      </c>
      <c r="N708" s="134" t="s">
        <v>71</v>
      </c>
    </row>
    <row r="709" spans="1:14">
      <c r="A709" s="224">
        <v>9</v>
      </c>
      <c r="B709" s="5"/>
      <c r="C709" s="5" t="s">
        <v>94</v>
      </c>
      <c r="D709" s="5" t="s">
        <v>95</v>
      </c>
      <c r="E709" s="5" t="s">
        <v>8</v>
      </c>
      <c r="F709" s="181" t="s">
        <v>2882</v>
      </c>
      <c r="G709" s="12">
        <v>3</v>
      </c>
      <c r="H709" s="13" t="s">
        <v>74</v>
      </c>
      <c r="I709" s="12">
        <f t="shared" si="122"/>
        <v>18</v>
      </c>
      <c r="J709" s="13" t="s">
        <v>72</v>
      </c>
      <c r="K709" s="30">
        <f t="shared" si="120"/>
        <v>5.94</v>
      </c>
      <c r="L709" s="30" t="s">
        <v>103</v>
      </c>
      <c r="M709" s="15">
        <f t="shared" si="121"/>
        <v>5940</v>
      </c>
      <c r="N709" s="13" t="s">
        <v>71</v>
      </c>
    </row>
    <row r="710" spans="1:14">
      <c r="A710" s="224">
        <v>10</v>
      </c>
      <c r="B710" s="5"/>
      <c r="C710" s="5" t="s">
        <v>190</v>
      </c>
      <c r="D710" s="5" t="s">
        <v>20</v>
      </c>
      <c r="E710" s="5" t="s">
        <v>173</v>
      </c>
      <c r="F710" s="12" t="s">
        <v>2394</v>
      </c>
      <c r="G710" s="12">
        <v>1</v>
      </c>
      <c r="H710" s="13" t="s">
        <v>74</v>
      </c>
      <c r="I710" s="12">
        <f>G710*7</f>
        <v>7</v>
      </c>
      <c r="J710" s="13" t="s">
        <v>72</v>
      </c>
      <c r="K710" s="30">
        <f t="shared" si="120"/>
        <v>2.31</v>
      </c>
      <c r="L710" s="30" t="s">
        <v>103</v>
      </c>
      <c r="M710" s="15">
        <f t="shared" si="121"/>
        <v>2310</v>
      </c>
      <c r="N710" s="13" t="s">
        <v>71</v>
      </c>
    </row>
    <row r="711" spans="1:14">
      <c r="A711" s="224">
        <v>11</v>
      </c>
      <c r="B711" s="5"/>
      <c r="C711" s="5" t="s">
        <v>34</v>
      </c>
      <c r="D711" s="5" t="s">
        <v>134</v>
      </c>
      <c r="E711" s="5" t="s">
        <v>173</v>
      </c>
      <c r="F711" s="12" t="s">
        <v>2883</v>
      </c>
      <c r="G711" s="12">
        <v>1</v>
      </c>
      <c r="H711" s="13" t="s">
        <v>74</v>
      </c>
      <c r="I711" s="12">
        <f>G711*7</f>
        <v>7</v>
      </c>
      <c r="J711" s="13" t="s">
        <v>72</v>
      </c>
      <c r="K711" s="30">
        <f t="shared" si="120"/>
        <v>2.31</v>
      </c>
      <c r="L711" s="30" t="s">
        <v>103</v>
      </c>
      <c r="M711" s="15">
        <f t="shared" si="121"/>
        <v>2310</v>
      </c>
      <c r="N711" s="13" t="s">
        <v>71</v>
      </c>
    </row>
    <row r="712" spans="1:14">
      <c r="A712" s="224">
        <v>12</v>
      </c>
      <c r="B712" s="5"/>
      <c r="C712" s="5" t="s">
        <v>23</v>
      </c>
      <c r="D712" s="5" t="s">
        <v>136</v>
      </c>
      <c r="E712" s="5" t="s">
        <v>12</v>
      </c>
      <c r="F712" s="5" t="s">
        <v>2884</v>
      </c>
      <c r="G712" s="12">
        <v>2</v>
      </c>
      <c r="H712" s="13" t="s">
        <v>74</v>
      </c>
      <c r="I712" s="12">
        <f t="shared" ref="I712:I721" si="123">G712*1</f>
        <v>2</v>
      </c>
      <c r="J712" s="13" t="s">
        <v>72</v>
      </c>
      <c r="K712" s="30">
        <f t="shared" si="120"/>
        <v>0.66</v>
      </c>
      <c r="L712" s="30" t="s">
        <v>103</v>
      </c>
      <c r="M712" s="15">
        <f t="shared" si="121"/>
        <v>660</v>
      </c>
      <c r="N712" s="13" t="s">
        <v>71</v>
      </c>
    </row>
    <row r="713" spans="1:14">
      <c r="A713" s="224">
        <v>13</v>
      </c>
      <c r="B713" s="5"/>
      <c r="C713" s="5" t="s">
        <v>90</v>
      </c>
      <c r="D713" s="5" t="s">
        <v>91</v>
      </c>
      <c r="E713" s="5" t="s">
        <v>12</v>
      </c>
      <c r="F713" s="12" t="s">
        <v>1342</v>
      </c>
      <c r="G713" s="12">
        <v>0</v>
      </c>
      <c r="H713" s="13" t="s">
        <v>74</v>
      </c>
      <c r="I713" s="12">
        <f t="shared" si="123"/>
        <v>0</v>
      </c>
      <c r="J713" s="13" t="s">
        <v>72</v>
      </c>
      <c r="K713" s="30">
        <f t="shared" si="120"/>
        <v>0</v>
      </c>
      <c r="L713" s="30" t="s">
        <v>103</v>
      </c>
      <c r="M713" s="15">
        <f t="shared" si="121"/>
        <v>0</v>
      </c>
      <c r="N713" s="13" t="s">
        <v>71</v>
      </c>
    </row>
    <row r="714" spans="1:14">
      <c r="A714" s="224">
        <v>14</v>
      </c>
      <c r="B714" s="5"/>
      <c r="C714" s="5" t="s">
        <v>81</v>
      </c>
      <c r="D714" s="5" t="s">
        <v>82</v>
      </c>
      <c r="E714" s="5" t="s">
        <v>12</v>
      </c>
      <c r="F714" s="12" t="s">
        <v>2885</v>
      </c>
      <c r="G714" s="12">
        <v>2</v>
      </c>
      <c r="H714" s="13" t="s">
        <v>74</v>
      </c>
      <c r="I714" s="12">
        <f t="shared" si="123"/>
        <v>2</v>
      </c>
      <c r="J714" s="13" t="s">
        <v>72</v>
      </c>
      <c r="K714" s="30">
        <f t="shared" si="120"/>
        <v>0.66</v>
      </c>
      <c r="L714" s="30" t="s">
        <v>103</v>
      </c>
      <c r="M714" s="15">
        <f t="shared" si="121"/>
        <v>660</v>
      </c>
      <c r="N714" s="13" t="s">
        <v>71</v>
      </c>
    </row>
    <row r="715" spans="1:14">
      <c r="A715" s="224">
        <v>15</v>
      </c>
      <c r="B715" s="5"/>
      <c r="C715" s="5" t="s">
        <v>11</v>
      </c>
      <c r="D715" s="5" t="s">
        <v>13</v>
      </c>
      <c r="E715" s="5" t="s">
        <v>12</v>
      </c>
      <c r="F715" s="181" t="s">
        <v>2396</v>
      </c>
      <c r="G715" s="12">
        <v>1</v>
      </c>
      <c r="H715" s="13" t="s">
        <v>74</v>
      </c>
      <c r="I715" s="12">
        <f t="shared" si="123"/>
        <v>1</v>
      </c>
      <c r="J715" s="13" t="s">
        <v>72</v>
      </c>
      <c r="K715" s="30">
        <f t="shared" si="120"/>
        <v>0.33</v>
      </c>
      <c r="L715" s="30" t="s">
        <v>103</v>
      </c>
      <c r="M715" s="15">
        <f t="shared" si="121"/>
        <v>330</v>
      </c>
      <c r="N715" s="13" t="s">
        <v>71</v>
      </c>
    </row>
    <row r="716" spans="1:14">
      <c r="A716" s="224">
        <v>16</v>
      </c>
      <c r="B716" s="5"/>
      <c r="C716" s="5" t="s">
        <v>28</v>
      </c>
      <c r="D716" s="5" t="s">
        <v>27</v>
      </c>
      <c r="E716" s="5" t="s">
        <v>12</v>
      </c>
      <c r="F716" s="12" t="s">
        <v>1913</v>
      </c>
      <c r="G716" s="12">
        <v>1</v>
      </c>
      <c r="H716" s="13" t="s">
        <v>74</v>
      </c>
      <c r="I716" s="12">
        <f t="shared" si="123"/>
        <v>1</v>
      </c>
      <c r="J716" s="13" t="s">
        <v>72</v>
      </c>
      <c r="K716" s="30">
        <f t="shared" si="120"/>
        <v>0.33</v>
      </c>
      <c r="L716" s="30" t="s">
        <v>103</v>
      </c>
      <c r="M716" s="15">
        <f t="shared" si="121"/>
        <v>330</v>
      </c>
      <c r="N716" s="13" t="s">
        <v>71</v>
      </c>
    </row>
    <row r="717" spans="1:14">
      <c r="A717" s="224">
        <v>17</v>
      </c>
      <c r="B717" s="5"/>
      <c r="C717" s="102" t="s">
        <v>30</v>
      </c>
      <c r="D717" s="102" t="s">
        <v>29</v>
      </c>
      <c r="E717" s="102" t="s">
        <v>12</v>
      </c>
      <c r="F717" s="133" t="s">
        <v>2886</v>
      </c>
      <c r="G717" s="133">
        <v>3</v>
      </c>
      <c r="H717" s="134" t="s">
        <v>74</v>
      </c>
      <c r="I717" s="133">
        <f t="shared" si="123"/>
        <v>3</v>
      </c>
      <c r="J717" s="134" t="s">
        <v>72</v>
      </c>
      <c r="K717" s="135">
        <f t="shared" si="120"/>
        <v>0.99</v>
      </c>
      <c r="L717" s="135" t="s">
        <v>103</v>
      </c>
      <c r="M717" s="136">
        <f t="shared" si="121"/>
        <v>990</v>
      </c>
      <c r="N717" s="134" t="s">
        <v>71</v>
      </c>
    </row>
    <row r="718" spans="1:14">
      <c r="A718" s="224">
        <v>18</v>
      </c>
      <c r="B718" s="5"/>
      <c r="C718" s="5" t="s">
        <v>32</v>
      </c>
      <c r="D718" s="5" t="s">
        <v>33</v>
      </c>
      <c r="E718" s="5" t="s">
        <v>12</v>
      </c>
      <c r="F718" s="12" t="s">
        <v>375</v>
      </c>
      <c r="G718" s="12">
        <v>0</v>
      </c>
      <c r="H718" s="13" t="s">
        <v>74</v>
      </c>
      <c r="I718" s="12">
        <f t="shared" si="123"/>
        <v>0</v>
      </c>
      <c r="J718" s="13" t="s">
        <v>72</v>
      </c>
      <c r="K718" s="30">
        <f t="shared" si="120"/>
        <v>0</v>
      </c>
      <c r="L718" s="30" t="s">
        <v>103</v>
      </c>
      <c r="M718" s="15">
        <f t="shared" si="121"/>
        <v>0</v>
      </c>
      <c r="N718" s="13" t="s">
        <v>71</v>
      </c>
    </row>
    <row r="719" spans="1:14">
      <c r="A719" s="224">
        <v>19</v>
      </c>
      <c r="B719" s="5"/>
      <c r="C719" s="5" t="s">
        <v>38</v>
      </c>
      <c r="D719" s="5" t="s">
        <v>37</v>
      </c>
      <c r="E719" s="5" t="s">
        <v>12</v>
      </c>
      <c r="F719" s="181" t="s">
        <v>2887</v>
      </c>
      <c r="G719" s="12">
        <v>1</v>
      </c>
      <c r="H719" s="13" t="s">
        <v>74</v>
      </c>
      <c r="I719" s="12">
        <f t="shared" si="123"/>
        <v>1</v>
      </c>
      <c r="J719" s="13" t="s">
        <v>72</v>
      </c>
      <c r="K719" s="30">
        <f t="shared" si="120"/>
        <v>0.33</v>
      </c>
      <c r="L719" s="30" t="s">
        <v>103</v>
      </c>
      <c r="M719" s="15">
        <f t="shared" si="121"/>
        <v>330</v>
      </c>
      <c r="N719" s="13" t="s">
        <v>71</v>
      </c>
    </row>
    <row r="720" spans="1:14">
      <c r="A720" s="224">
        <v>20</v>
      </c>
      <c r="B720" s="5"/>
      <c r="C720" s="5" t="s">
        <v>40</v>
      </c>
      <c r="D720" s="5" t="s">
        <v>39</v>
      </c>
      <c r="E720" s="5" t="s">
        <v>12</v>
      </c>
      <c r="F720" s="181" t="s">
        <v>2079</v>
      </c>
      <c r="G720" s="12">
        <v>0</v>
      </c>
      <c r="H720" s="13" t="s">
        <v>74</v>
      </c>
      <c r="I720" s="12">
        <f t="shared" si="123"/>
        <v>0</v>
      </c>
      <c r="J720" s="13" t="s">
        <v>72</v>
      </c>
      <c r="K720" s="30">
        <f t="shared" si="120"/>
        <v>0</v>
      </c>
      <c r="L720" s="30" t="s">
        <v>103</v>
      </c>
      <c r="M720" s="15">
        <f t="shared" si="121"/>
        <v>0</v>
      </c>
      <c r="N720" s="13" t="s">
        <v>71</v>
      </c>
    </row>
    <row r="721" spans="1:14">
      <c r="A721" s="224">
        <v>21</v>
      </c>
      <c r="B721" s="5"/>
      <c r="C721" s="5" t="s">
        <v>52</v>
      </c>
      <c r="D721" s="5" t="s">
        <v>79</v>
      </c>
      <c r="E721" s="5" t="s">
        <v>12</v>
      </c>
      <c r="F721" s="12" t="s">
        <v>2888</v>
      </c>
      <c r="G721" s="12">
        <v>2</v>
      </c>
      <c r="H721" s="13" t="s">
        <v>74</v>
      </c>
      <c r="I721" s="12">
        <f t="shared" si="123"/>
        <v>2</v>
      </c>
      <c r="J721" s="13" t="s">
        <v>72</v>
      </c>
      <c r="K721" s="30">
        <f t="shared" si="120"/>
        <v>0.66</v>
      </c>
      <c r="L721" s="30" t="s">
        <v>103</v>
      </c>
      <c r="M721" s="15">
        <f t="shared" si="121"/>
        <v>660</v>
      </c>
      <c r="N721" s="13" t="s">
        <v>71</v>
      </c>
    </row>
    <row r="722" spans="1:14">
      <c r="A722" s="224">
        <v>22</v>
      </c>
      <c r="B722" s="5"/>
      <c r="C722" s="102" t="s">
        <v>45</v>
      </c>
      <c r="D722" s="102" t="s">
        <v>44</v>
      </c>
      <c r="E722" s="102" t="s">
        <v>43</v>
      </c>
      <c r="F722" s="232" t="s">
        <v>75</v>
      </c>
      <c r="G722" s="133">
        <v>0</v>
      </c>
      <c r="H722" s="134" t="s">
        <v>74</v>
      </c>
      <c r="I722" s="133">
        <f>G722*1.5</f>
        <v>0</v>
      </c>
      <c r="J722" s="134" t="s">
        <v>72</v>
      </c>
      <c r="K722" s="135">
        <f t="shared" si="120"/>
        <v>0</v>
      </c>
      <c r="L722" s="135" t="s">
        <v>103</v>
      </c>
      <c r="M722" s="136">
        <f t="shared" si="121"/>
        <v>0</v>
      </c>
      <c r="N722" s="134" t="s">
        <v>71</v>
      </c>
    </row>
    <row r="723" spans="1:14">
      <c r="A723" s="224">
        <v>23</v>
      </c>
      <c r="B723" s="5"/>
      <c r="C723" s="5" t="s">
        <v>1390</v>
      </c>
      <c r="D723" s="5" t="s">
        <v>46</v>
      </c>
      <c r="E723" s="5" t="s">
        <v>43</v>
      </c>
      <c r="F723" s="12" t="s">
        <v>2889</v>
      </c>
      <c r="G723" s="12">
        <v>1</v>
      </c>
      <c r="H723" s="13" t="s">
        <v>74</v>
      </c>
      <c r="I723" s="12">
        <f>G723*1.5</f>
        <v>1.5</v>
      </c>
      <c r="J723" s="13" t="s">
        <v>72</v>
      </c>
      <c r="K723" s="30">
        <f t="shared" si="120"/>
        <v>0.495</v>
      </c>
      <c r="L723" s="30" t="s">
        <v>103</v>
      </c>
      <c r="M723" s="15">
        <f t="shared" si="121"/>
        <v>495</v>
      </c>
      <c r="N723" s="13" t="s">
        <v>71</v>
      </c>
    </row>
    <row r="724" spans="1:14">
      <c r="A724" s="224">
        <v>24</v>
      </c>
      <c r="B724" s="5"/>
      <c r="C724" s="5" t="s">
        <v>42</v>
      </c>
      <c r="D724" s="5" t="s">
        <v>41</v>
      </c>
      <c r="E724" s="5" t="s">
        <v>43</v>
      </c>
      <c r="F724" s="177" t="s">
        <v>75</v>
      </c>
      <c r="G724" s="12">
        <v>0</v>
      </c>
      <c r="H724" s="13" t="s">
        <v>74</v>
      </c>
      <c r="I724" s="12">
        <f>G724*1.5</f>
        <v>0</v>
      </c>
      <c r="J724" s="13" t="s">
        <v>72</v>
      </c>
      <c r="K724" s="30">
        <f t="shared" si="120"/>
        <v>0</v>
      </c>
      <c r="L724" s="30" t="s">
        <v>103</v>
      </c>
      <c r="M724" s="15">
        <f t="shared" si="121"/>
        <v>0</v>
      </c>
      <c r="N724" s="13" t="s">
        <v>71</v>
      </c>
    </row>
    <row r="725" spans="1:14">
      <c r="A725" s="224">
        <v>25</v>
      </c>
      <c r="B725" s="5"/>
      <c r="C725" s="5" t="s">
        <v>1168</v>
      </c>
      <c r="D725" s="5"/>
      <c r="E725" s="5" t="s">
        <v>12</v>
      </c>
      <c r="F725" s="12" t="s">
        <v>1106</v>
      </c>
      <c r="G725" s="12">
        <v>1</v>
      </c>
      <c r="H725" s="13" t="s">
        <v>74</v>
      </c>
      <c r="I725" s="12">
        <f>G725*4</f>
        <v>4</v>
      </c>
      <c r="J725" s="13" t="s">
        <v>72</v>
      </c>
      <c r="K725" s="30">
        <f t="shared" si="120"/>
        <v>1.32</v>
      </c>
      <c r="L725" s="30" t="s">
        <v>103</v>
      </c>
      <c r="M725" s="15">
        <f t="shared" si="121"/>
        <v>1320</v>
      </c>
      <c r="N725" s="13" t="s">
        <v>71</v>
      </c>
    </row>
    <row r="726" spans="1:14">
      <c r="A726" s="224">
        <v>26</v>
      </c>
      <c r="B726" s="5"/>
      <c r="C726" s="5" t="s">
        <v>1931</v>
      </c>
      <c r="D726" s="5"/>
      <c r="E726" s="5" t="s">
        <v>12</v>
      </c>
      <c r="F726" s="12" t="s">
        <v>990</v>
      </c>
      <c r="G726" s="12">
        <v>1</v>
      </c>
      <c r="H726" s="13" t="s">
        <v>74</v>
      </c>
      <c r="I726" s="12">
        <f t="shared" ref="I726" si="124">G726*1.5</f>
        <v>1.5</v>
      </c>
      <c r="J726" s="13" t="s">
        <v>72</v>
      </c>
      <c r="K726" s="30">
        <f t="shared" si="120"/>
        <v>0.495</v>
      </c>
      <c r="L726" s="30" t="s">
        <v>103</v>
      </c>
      <c r="M726" s="15">
        <f t="shared" si="121"/>
        <v>495</v>
      </c>
      <c r="N726" s="13" t="s">
        <v>71</v>
      </c>
    </row>
    <row r="727" spans="1:14">
      <c r="A727" s="224">
        <v>27</v>
      </c>
      <c r="B727" s="5"/>
      <c r="C727" s="5" t="s">
        <v>1919</v>
      </c>
      <c r="D727" s="5"/>
      <c r="E727" s="5" t="s">
        <v>12</v>
      </c>
      <c r="F727" s="12" t="s">
        <v>505</v>
      </c>
      <c r="G727" s="12">
        <v>1</v>
      </c>
      <c r="H727" s="13" t="s">
        <v>74</v>
      </c>
      <c r="I727" s="12">
        <f>G727*1</f>
        <v>1</v>
      </c>
      <c r="J727" s="13" t="s">
        <v>72</v>
      </c>
      <c r="K727" s="30">
        <f t="shared" si="120"/>
        <v>0.33</v>
      </c>
      <c r="L727" s="30" t="s">
        <v>103</v>
      </c>
      <c r="M727" s="15">
        <f t="shared" si="121"/>
        <v>330</v>
      </c>
      <c r="N727" s="13" t="s">
        <v>71</v>
      </c>
    </row>
    <row r="728" spans="1:14">
      <c r="A728" s="224">
        <v>28</v>
      </c>
      <c r="B728" s="5"/>
      <c r="C728" s="5" t="s">
        <v>832</v>
      </c>
      <c r="D728" s="5"/>
      <c r="E728" s="5" t="s">
        <v>12</v>
      </c>
      <c r="F728" s="12" t="s">
        <v>1920</v>
      </c>
      <c r="G728" s="12">
        <v>1</v>
      </c>
      <c r="H728" s="13" t="s">
        <v>74</v>
      </c>
      <c r="I728" s="12">
        <f>G728*1</f>
        <v>1</v>
      </c>
      <c r="J728" s="13" t="s">
        <v>72</v>
      </c>
      <c r="K728" s="30">
        <f t="shared" si="120"/>
        <v>0.33</v>
      </c>
      <c r="L728" s="30" t="s">
        <v>103</v>
      </c>
      <c r="M728" s="15">
        <f t="shared" si="121"/>
        <v>330</v>
      </c>
      <c r="N728" s="13" t="s">
        <v>71</v>
      </c>
    </row>
    <row r="729" spans="1:14">
      <c r="A729" s="224">
        <v>29</v>
      </c>
      <c r="B729" s="5"/>
      <c r="C729" s="5" t="s">
        <v>1114</v>
      </c>
      <c r="D729" s="5"/>
      <c r="E729" s="5" t="s">
        <v>12</v>
      </c>
      <c r="F729" s="103" t="s">
        <v>322</v>
      </c>
      <c r="G729" s="12">
        <v>1</v>
      </c>
      <c r="H729" s="13" t="s">
        <v>74</v>
      </c>
      <c r="I729" s="12">
        <f>G729*1</f>
        <v>1</v>
      </c>
      <c r="J729" s="13" t="s">
        <v>72</v>
      </c>
      <c r="K729" s="30">
        <f t="shared" si="120"/>
        <v>0.33</v>
      </c>
      <c r="L729" s="30" t="s">
        <v>103</v>
      </c>
      <c r="M729" s="15">
        <f t="shared" si="121"/>
        <v>330</v>
      </c>
      <c r="N729" s="13" t="s">
        <v>71</v>
      </c>
    </row>
    <row r="730" spans="1:14">
      <c r="A730" s="224">
        <v>30</v>
      </c>
      <c r="B730" s="5"/>
      <c r="C730" s="5" t="s">
        <v>126</v>
      </c>
      <c r="D730" s="5"/>
      <c r="E730" s="5" t="s">
        <v>43</v>
      </c>
      <c r="F730" s="12" t="s">
        <v>271</v>
      </c>
      <c r="G730" s="12">
        <v>1</v>
      </c>
      <c r="H730" s="13" t="s">
        <v>74</v>
      </c>
      <c r="I730" s="12">
        <f t="shared" ref="I730" si="125">G730*4</f>
        <v>4</v>
      </c>
      <c r="J730" s="13" t="s">
        <v>72</v>
      </c>
      <c r="K730" s="30">
        <f t="shared" si="120"/>
        <v>1.32</v>
      </c>
      <c r="L730" s="30" t="s">
        <v>103</v>
      </c>
      <c r="M730" s="15">
        <f t="shared" si="121"/>
        <v>1320</v>
      </c>
      <c r="N730" s="13" t="s">
        <v>71</v>
      </c>
    </row>
    <row r="731" spans="1:14">
      <c r="A731" s="224">
        <v>31</v>
      </c>
      <c r="B731" s="5"/>
      <c r="C731" s="5" t="s">
        <v>893</v>
      </c>
      <c r="D731" s="5"/>
      <c r="E731" s="5" t="s">
        <v>12</v>
      </c>
      <c r="F731" s="12" t="s">
        <v>220</v>
      </c>
      <c r="G731" s="12">
        <v>1</v>
      </c>
      <c r="H731" s="13" t="s">
        <v>74</v>
      </c>
      <c r="I731" s="12">
        <f>G731*1</f>
        <v>1</v>
      </c>
      <c r="J731" s="13" t="s">
        <v>72</v>
      </c>
      <c r="K731" s="30">
        <f t="shared" si="120"/>
        <v>0.33</v>
      </c>
      <c r="L731" s="30" t="s">
        <v>103</v>
      </c>
      <c r="M731" s="15">
        <f t="shared" si="121"/>
        <v>330</v>
      </c>
      <c r="N731" s="13" t="s">
        <v>71</v>
      </c>
    </row>
    <row r="732" spans="1:14">
      <c r="A732" s="224">
        <v>32</v>
      </c>
      <c r="B732" s="5"/>
      <c r="C732" s="5" t="s">
        <v>1193</v>
      </c>
      <c r="D732" s="5"/>
      <c r="E732" s="5" t="s">
        <v>43</v>
      </c>
      <c r="F732" s="12" t="s">
        <v>218</v>
      </c>
      <c r="G732" s="12">
        <v>1</v>
      </c>
      <c r="H732" s="13" t="s">
        <v>74</v>
      </c>
      <c r="I732" s="12">
        <f>G732*1</f>
        <v>1</v>
      </c>
      <c r="J732" s="13" t="s">
        <v>72</v>
      </c>
      <c r="K732" s="30">
        <f t="shared" si="120"/>
        <v>0.33</v>
      </c>
      <c r="L732" s="30" t="s">
        <v>103</v>
      </c>
      <c r="M732" s="15">
        <f t="shared" si="121"/>
        <v>330</v>
      </c>
      <c r="N732" s="13" t="s">
        <v>71</v>
      </c>
    </row>
    <row r="733" spans="1:14">
      <c r="A733" s="224">
        <v>33</v>
      </c>
      <c r="B733" s="5"/>
      <c r="C733" s="5" t="s">
        <v>686</v>
      </c>
      <c r="D733" s="5"/>
      <c r="E733" s="5" t="s">
        <v>12</v>
      </c>
      <c r="F733" s="12" t="s">
        <v>795</v>
      </c>
      <c r="G733" s="12">
        <v>1</v>
      </c>
      <c r="H733" s="13" t="s">
        <v>74</v>
      </c>
      <c r="I733" s="12">
        <f>G733*1.5</f>
        <v>1.5</v>
      </c>
      <c r="J733" s="13" t="s">
        <v>72</v>
      </c>
      <c r="K733" s="30">
        <f t="shared" si="120"/>
        <v>0.495</v>
      </c>
      <c r="L733" s="30" t="s">
        <v>103</v>
      </c>
      <c r="M733" s="15">
        <f t="shared" si="121"/>
        <v>495</v>
      </c>
      <c r="N733" s="13" t="s">
        <v>71</v>
      </c>
    </row>
    <row r="734" spans="1:14">
      <c r="A734" s="224">
        <v>34</v>
      </c>
      <c r="B734" s="5"/>
      <c r="C734" s="5" t="s">
        <v>1929</v>
      </c>
      <c r="D734" s="5"/>
      <c r="E734" s="5" t="s">
        <v>12</v>
      </c>
      <c r="F734" s="12" t="s">
        <v>1930</v>
      </c>
      <c r="G734" s="12">
        <v>1</v>
      </c>
      <c r="H734" s="13" t="s">
        <v>74</v>
      </c>
      <c r="I734" s="12">
        <f>G734*1</f>
        <v>1</v>
      </c>
      <c r="J734" s="13" t="s">
        <v>72</v>
      </c>
      <c r="K734" s="30">
        <f t="shared" si="120"/>
        <v>0.33</v>
      </c>
      <c r="L734" s="30" t="s">
        <v>103</v>
      </c>
      <c r="M734" s="15">
        <f t="shared" si="121"/>
        <v>330</v>
      </c>
      <c r="N734" s="13" t="s">
        <v>71</v>
      </c>
    </row>
    <row r="735" spans="1:14">
      <c r="A735" s="224">
        <v>35</v>
      </c>
      <c r="B735" s="5"/>
      <c r="C735" s="5" t="s">
        <v>52</v>
      </c>
      <c r="D735" s="5"/>
      <c r="E735" s="5" t="s">
        <v>12</v>
      </c>
      <c r="F735" s="5" t="s">
        <v>1918</v>
      </c>
      <c r="G735" s="30">
        <v>4</v>
      </c>
      <c r="H735" s="13" t="s">
        <v>74</v>
      </c>
      <c r="I735" s="12">
        <f>G735*1</f>
        <v>4</v>
      </c>
      <c r="J735" s="13" t="s">
        <v>72</v>
      </c>
      <c r="K735" s="30">
        <f t="shared" si="120"/>
        <v>1.32</v>
      </c>
      <c r="L735" s="30" t="s">
        <v>103</v>
      </c>
      <c r="M735" s="15">
        <f t="shared" si="121"/>
        <v>1320</v>
      </c>
      <c r="N735" s="13" t="s">
        <v>71</v>
      </c>
    </row>
    <row r="736" spans="1:14">
      <c r="A736" s="224">
        <v>36</v>
      </c>
      <c r="B736" s="5"/>
      <c r="C736" s="5" t="s">
        <v>1916</v>
      </c>
      <c r="D736" s="5"/>
      <c r="E736" s="5" t="s">
        <v>43</v>
      </c>
      <c r="F736" s="5" t="s">
        <v>1917</v>
      </c>
      <c r="G736" s="30">
        <v>1</v>
      </c>
      <c r="H736" s="13" t="s">
        <v>74</v>
      </c>
      <c r="I736" s="12">
        <f>G736*1</f>
        <v>1</v>
      </c>
      <c r="J736" s="13" t="s">
        <v>72</v>
      </c>
      <c r="K736" s="30">
        <f t="shared" si="120"/>
        <v>0.33</v>
      </c>
      <c r="L736" s="30" t="s">
        <v>103</v>
      </c>
      <c r="M736" s="15">
        <f t="shared" si="121"/>
        <v>330</v>
      </c>
      <c r="N736" s="13" t="s">
        <v>71</v>
      </c>
    </row>
    <row r="737" spans="1:14">
      <c r="A737" s="224">
        <v>37</v>
      </c>
      <c r="B737" s="5"/>
      <c r="C737" s="5" t="s">
        <v>49</v>
      </c>
      <c r="D737" s="5" t="s">
        <v>48</v>
      </c>
      <c r="E737" s="5" t="s">
        <v>1369</v>
      </c>
      <c r="F737" s="5" t="s">
        <v>384</v>
      </c>
      <c r="G737" s="12">
        <v>2</v>
      </c>
      <c r="H737" s="13" t="s">
        <v>74</v>
      </c>
      <c r="I737" s="12">
        <v>4</v>
      </c>
      <c r="J737" s="13" t="s">
        <v>72</v>
      </c>
      <c r="K737" s="12">
        <f t="shared" si="120"/>
        <v>1.32</v>
      </c>
      <c r="L737" s="13" t="s">
        <v>103</v>
      </c>
      <c r="M737" s="12">
        <f t="shared" si="121"/>
        <v>1320</v>
      </c>
      <c r="N737" s="13" t="s">
        <v>71</v>
      </c>
    </row>
    <row r="738" spans="1:14">
      <c r="A738" s="224">
        <v>38</v>
      </c>
      <c r="B738" s="5"/>
      <c r="C738" s="102" t="s">
        <v>1371</v>
      </c>
      <c r="D738" s="102" t="s">
        <v>25</v>
      </c>
      <c r="E738" s="102" t="s">
        <v>1372</v>
      </c>
      <c r="F738" s="231" t="s">
        <v>1467</v>
      </c>
      <c r="G738" s="140">
        <v>1</v>
      </c>
      <c r="H738" s="141" t="s">
        <v>74</v>
      </c>
      <c r="I738" s="140">
        <v>7</v>
      </c>
      <c r="J738" s="141" t="s">
        <v>72</v>
      </c>
      <c r="K738" s="142" t="s">
        <v>1373</v>
      </c>
      <c r="L738" s="141" t="s">
        <v>103</v>
      </c>
      <c r="M738" s="142" t="s">
        <v>1374</v>
      </c>
      <c r="N738" s="141" t="s">
        <v>71</v>
      </c>
    </row>
    <row r="739" spans="1:14">
      <c r="A739" s="281" t="s">
        <v>54</v>
      </c>
      <c r="B739" s="282"/>
      <c r="C739" s="282"/>
      <c r="D739" s="282"/>
      <c r="E739" s="283"/>
      <c r="F739" s="222"/>
      <c r="G739" s="12">
        <f>SUM(G701:G738)</f>
        <v>68</v>
      </c>
      <c r="H739" s="13" t="s">
        <v>74</v>
      </c>
      <c r="I739" s="12">
        <f>SUM(I701:I737)</f>
        <v>233.5</v>
      </c>
      <c r="J739" s="13" t="s">
        <v>72</v>
      </c>
      <c r="K739" s="30">
        <f>I739*0.33</f>
        <v>77.055000000000007</v>
      </c>
      <c r="L739" s="30" t="s">
        <v>103</v>
      </c>
      <c r="M739" s="34">
        <f>SUM(M701:M737)</f>
        <v>77055</v>
      </c>
      <c r="N739" s="13" t="s">
        <v>71</v>
      </c>
    </row>
    <row r="740" spans="1:14">
      <c r="A740" s="286" t="s">
        <v>1933</v>
      </c>
      <c r="B740" s="286" t="s">
        <v>0</v>
      </c>
      <c r="C740" s="286" t="s">
        <v>2</v>
      </c>
      <c r="D740" s="286" t="s">
        <v>4</v>
      </c>
      <c r="E740" s="286" t="s">
        <v>1</v>
      </c>
      <c r="F740" s="286" t="s">
        <v>280</v>
      </c>
      <c r="G740" s="288" t="s">
        <v>5</v>
      </c>
      <c r="H740" s="289"/>
      <c r="I740" s="288" t="s">
        <v>6</v>
      </c>
      <c r="J740" s="289"/>
      <c r="K740" s="288" t="s">
        <v>101</v>
      </c>
      <c r="L740" s="289"/>
      <c r="M740" s="288" t="s">
        <v>102</v>
      </c>
      <c r="N740" s="289"/>
    </row>
    <row r="741" spans="1:14">
      <c r="A741" s="287"/>
      <c r="B741" s="287"/>
      <c r="C741" s="287"/>
      <c r="D741" s="287"/>
      <c r="E741" s="287"/>
      <c r="F741" s="287"/>
      <c r="G741" s="290"/>
      <c r="H741" s="291"/>
      <c r="I741" s="290"/>
      <c r="J741" s="291"/>
      <c r="K741" s="290"/>
      <c r="L741" s="291"/>
      <c r="M741" s="290"/>
      <c r="N741" s="291"/>
    </row>
    <row r="742" spans="1:14">
      <c r="A742" s="163">
        <v>1</v>
      </c>
      <c r="B742" s="16" t="s">
        <v>60</v>
      </c>
      <c r="C742" s="5" t="s">
        <v>3</v>
      </c>
      <c r="D742" s="5" t="s">
        <v>7</v>
      </c>
      <c r="E742" s="5" t="s">
        <v>8</v>
      </c>
      <c r="F742" s="103" t="s">
        <v>2890</v>
      </c>
      <c r="G742" s="133">
        <v>5</v>
      </c>
      <c r="H742" s="134" t="s">
        <v>74</v>
      </c>
      <c r="I742" s="133">
        <f t="shared" ref="I742:I744" si="126">G742*6</f>
        <v>30</v>
      </c>
      <c r="J742" s="134" t="s">
        <v>72</v>
      </c>
      <c r="K742" s="135">
        <f t="shared" ref="K742:K778" si="127">I742*0.33</f>
        <v>9.9</v>
      </c>
      <c r="L742" s="135" t="s">
        <v>103</v>
      </c>
      <c r="M742" s="136">
        <f t="shared" ref="M742:M778" si="128">K742*1000</f>
        <v>9900</v>
      </c>
      <c r="N742" s="134" t="s">
        <v>71</v>
      </c>
    </row>
    <row r="743" spans="1:14">
      <c r="A743" s="163">
        <v>2</v>
      </c>
      <c r="B743" s="162" t="s">
        <v>2702</v>
      </c>
      <c r="C743" s="5" t="s">
        <v>56</v>
      </c>
      <c r="D743" s="5" t="s">
        <v>93</v>
      </c>
      <c r="E743" s="5" t="s">
        <v>8</v>
      </c>
      <c r="F743" s="93" t="s">
        <v>2202</v>
      </c>
      <c r="G743" s="12">
        <v>3</v>
      </c>
      <c r="H743" s="13" t="s">
        <v>74</v>
      </c>
      <c r="I743" s="12">
        <f t="shared" si="126"/>
        <v>18</v>
      </c>
      <c r="J743" s="13" t="s">
        <v>72</v>
      </c>
      <c r="K743" s="30">
        <f t="shared" si="127"/>
        <v>5.94</v>
      </c>
      <c r="L743" s="30" t="s">
        <v>103</v>
      </c>
      <c r="M743" s="15">
        <f t="shared" si="128"/>
        <v>5940</v>
      </c>
      <c r="N743" s="13" t="s">
        <v>71</v>
      </c>
    </row>
    <row r="744" spans="1:14">
      <c r="A744" s="163">
        <v>3</v>
      </c>
      <c r="B744" s="5"/>
      <c r="C744" s="5" t="s">
        <v>15</v>
      </c>
      <c r="D744" s="5" t="s">
        <v>647</v>
      </c>
      <c r="E744" s="5" t="s">
        <v>8</v>
      </c>
      <c r="F744" s="12" t="s">
        <v>1907</v>
      </c>
      <c r="G744" s="12">
        <v>2</v>
      </c>
      <c r="H744" s="13" t="s">
        <v>74</v>
      </c>
      <c r="I744" s="12">
        <f t="shared" si="126"/>
        <v>12</v>
      </c>
      <c r="J744" s="13" t="s">
        <v>72</v>
      </c>
      <c r="K744" s="30">
        <f t="shared" si="127"/>
        <v>3.96</v>
      </c>
      <c r="L744" s="30" t="s">
        <v>103</v>
      </c>
      <c r="M744" s="15">
        <f t="shared" si="128"/>
        <v>3960</v>
      </c>
      <c r="N744" s="13" t="s">
        <v>71</v>
      </c>
    </row>
    <row r="745" spans="1:14">
      <c r="A745" s="163">
        <v>4</v>
      </c>
      <c r="B745" s="5"/>
      <c r="C745" s="5" t="s">
        <v>17</v>
      </c>
      <c r="D745" s="5" t="s">
        <v>16</v>
      </c>
      <c r="E745" s="5" t="s">
        <v>8</v>
      </c>
      <c r="F745" s="12" t="s">
        <v>2892</v>
      </c>
      <c r="G745" s="12">
        <v>4</v>
      </c>
      <c r="H745" s="13" t="s">
        <v>74</v>
      </c>
      <c r="I745" s="12">
        <f>G745*F4113</f>
        <v>0</v>
      </c>
      <c r="J745" s="13" t="s">
        <v>72</v>
      </c>
      <c r="K745" s="30">
        <f t="shared" si="127"/>
        <v>0</v>
      </c>
      <c r="L745" s="30" t="s">
        <v>103</v>
      </c>
      <c r="M745" s="15">
        <f t="shared" si="128"/>
        <v>0</v>
      </c>
      <c r="N745" s="13" t="s">
        <v>71</v>
      </c>
    </row>
    <row r="746" spans="1:14">
      <c r="A746" s="163">
        <v>5</v>
      </c>
      <c r="B746" s="5"/>
      <c r="C746" s="5" t="s">
        <v>251</v>
      </c>
      <c r="D746" s="5" t="s">
        <v>18</v>
      </c>
      <c r="E746" s="5" t="s">
        <v>8</v>
      </c>
      <c r="F746" s="12" t="s">
        <v>2893</v>
      </c>
      <c r="G746" s="12">
        <v>5</v>
      </c>
      <c r="H746" s="13" t="s">
        <v>74</v>
      </c>
      <c r="I746" s="12">
        <f t="shared" ref="I746:I750" si="129">G746*6</f>
        <v>30</v>
      </c>
      <c r="J746" s="13" t="s">
        <v>72</v>
      </c>
      <c r="K746" s="30">
        <f t="shared" si="127"/>
        <v>9.9</v>
      </c>
      <c r="L746" s="30" t="s">
        <v>103</v>
      </c>
      <c r="M746" s="15">
        <f t="shared" si="128"/>
        <v>9900</v>
      </c>
      <c r="N746" s="13" t="s">
        <v>71</v>
      </c>
    </row>
    <row r="747" spans="1:14">
      <c r="A747" s="163">
        <v>6</v>
      </c>
      <c r="B747" s="5"/>
      <c r="C747" s="9" t="s">
        <v>52</v>
      </c>
      <c r="D747" s="9" t="s">
        <v>51</v>
      </c>
      <c r="E747" s="9" t="s">
        <v>8</v>
      </c>
      <c r="F747" s="72" t="s">
        <v>2894</v>
      </c>
      <c r="G747" s="12">
        <v>3</v>
      </c>
      <c r="H747" s="13" t="s">
        <v>74</v>
      </c>
      <c r="I747" s="12">
        <f t="shared" si="129"/>
        <v>18</v>
      </c>
      <c r="J747" s="13" t="s">
        <v>72</v>
      </c>
      <c r="K747" s="30">
        <f t="shared" si="127"/>
        <v>5.94</v>
      </c>
      <c r="L747" s="30" t="s">
        <v>103</v>
      </c>
      <c r="M747" s="15">
        <f t="shared" si="128"/>
        <v>5940</v>
      </c>
      <c r="N747" s="13" t="s">
        <v>71</v>
      </c>
    </row>
    <row r="748" spans="1:14">
      <c r="A748" s="163">
        <v>7</v>
      </c>
      <c r="B748" s="5"/>
      <c r="C748" s="5" t="s">
        <v>10</v>
      </c>
      <c r="D748" s="5" t="s">
        <v>93</v>
      </c>
      <c r="E748" s="5" t="s">
        <v>8</v>
      </c>
      <c r="F748" s="12" t="s">
        <v>2891</v>
      </c>
      <c r="G748" s="12">
        <v>5</v>
      </c>
      <c r="H748" s="13" t="s">
        <v>74</v>
      </c>
      <c r="I748" s="12">
        <f t="shared" si="129"/>
        <v>30</v>
      </c>
      <c r="J748" s="13" t="s">
        <v>72</v>
      </c>
      <c r="K748" s="30">
        <f t="shared" si="127"/>
        <v>9.9</v>
      </c>
      <c r="L748" s="30" t="s">
        <v>103</v>
      </c>
      <c r="M748" s="15">
        <f t="shared" si="128"/>
        <v>9900</v>
      </c>
      <c r="N748" s="13" t="s">
        <v>71</v>
      </c>
    </row>
    <row r="749" spans="1:14">
      <c r="A749" s="224">
        <v>8</v>
      </c>
      <c r="B749" s="5"/>
      <c r="C749" s="102" t="s">
        <v>26</v>
      </c>
      <c r="D749" s="102" t="s">
        <v>89</v>
      </c>
      <c r="E749" s="102" t="s">
        <v>8</v>
      </c>
      <c r="F749" s="103" t="s">
        <v>2895</v>
      </c>
      <c r="G749" s="133">
        <v>5</v>
      </c>
      <c r="H749" s="134" t="s">
        <v>74</v>
      </c>
      <c r="I749" s="133">
        <f t="shared" si="129"/>
        <v>30</v>
      </c>
      <c r="J749" s="134" t="s">
        <v>72</v>
      </c>
      <c r="K749" s="30">
        <f t="shared" si="127"/>
        <v>9.9</v>
      </c>
      <c r="L749" s="135" t="s">
        <v>103</v>
      </c>
      <c r="M749" s="136">
        <f t="shared" si="128"/>
        <v>9900</v>
      </c>
      <c r="N749" s="134" t="s">
        <v>71</v>
      </c>
    </row>
    <row r="750" spans="1:14">
      <c r="A750" s="224">
        <v>9</v>
      </c>
      <c r="B750" s="5"/>
      <c r="C750" s="5" t="s">
        <v>94</v>
      </c>
      <c r="D750" s="5" t="s">
        <v>95</v>
      </c>
      <c r="E750" s="5" t="s">
        <v>8</v>
      </c>
      <c r="F750" s="113" t="s">
        <v>2896</v>
      </c>
      <c r="G750" s="12">
        <v>3</v>
      </c>
      <c r="H750" s="13" t="s">
        <v>74</v>
      </c>
      <c r="I750" s="12">
        <f t="shared" si="129"/>
        <v>18</v>
      </c>
      <c r="J750" s="13" t="s">
        <v>72</v>
      </c>
      <c r="K750" s="30">
        <f t="shared" si="127"/>
        <v>5.94</v>
      </c>
      <c r="L750" s="30" t="s">
        <v>103</v>
      </c>
      <c r="M750" s="15">
        <f t="shared" si="128"/>
        <v>5940</v>
      </c>
      <c r="N750" s="13" t="s">
        <v>71</v>
      </c>
    </row>
    <row r="751" spans="1:14">
      <c r="A751" s="224">
        <v>10</v>
      </c>
      <c r="B751" s="5"/>
      <c r="C751" s="5" t="s">
        <v>190</v>
      </c>
      <c r="D751" s="5" t="s">
        <v>20</v>
      </c>
      <c r="E751" s="5" t="s">
        <v>173</v>
      </c>
      <c r="F751" s="12" t="s">
        <v>1516</v>
      </c>
      <c r="G751" s="12">
        <v>1</v>
      </c>
      <c r="H751" s="13" t="s">
        <v>74</v>
      </c>
      <c r="I751" s="12">
        <f>G751*7</f>
        <v>7</v>
      </c>
      <c r="J751" s="13" t="s">
        <v>72</v>
      </c>
      <c r="K751" s="30">
        <f t="shared" si="127"/>
        <v>2.31</v>
      </c>
      <c r="L751" s="30" t="s">
        <v>103</v>
      </c>
      <c r="M751" s="15">
        <f t="shared" si="128"/>
        <v>2310</v>
      </c>
      <c r="N751" s="13" t="s">
        <v>71</v>
      </c>
    </row>
    <row r="752" spans="1:14">
      <c r="A752" s="224">
        <v>11</v>
      </c>
      <c r="B752" s="5"/>
      <c r="C752" s="5" t="s">
        <v>34</v>
      </c>
      <c r="D752" s="5" t="s">
        <v>134</v>
      </c>
      <c r="E752" s="5" t="s">
        <v>173</v>
      </c>
      <c r="F752" s="12" t="s">
        <v>2897</v>
      </c>
      <c r="G752" s="12">
        <v>2</v>
      </c>
      <c r="H752" s="13" t="s">
        <v>74</v>
      </c>
      <c r="I752" s="12">
        <f>G752*7</f>
        <v>14</v>
      </c>
      <c r="J752" s="13" t="s">
        <v>72</v>
      </c>
      <c r="K752" s="30">
        <f t="shared" si="127"/>
        <v>4.62</v>
      </c>
      <c r="L752" s="30" t="s">
        <v>103</v>
      </c>
      <c r="M752" s="15">
        <f t="shared" si="128"/>
        <v>4620</v>
      </c>
      <c r="N752" s="13" t="s">
        <v>71</v>
      </c>
    </row>
    <row r="753" spans="1:14">
      <c r="A753" s="224">
        <v>12</v>
      </c>
      <c r="B753" s="5"/>
      <c r="C753" s="5" t="s">
        <v>23</v>
      </c>
      <c r="D753" s="5" t="s">
        <v>136</v>
      </c>
      <c r="E753" s="5" t="s">
        <v>12</v>
      </c>
      <c r="F753" s="5" t="s">
        <v>2898</v>
      </c>
      <c r="G753" s="12">
        <v>2</v>
      </c>
      <c r="H753" s="13" t="s">
        <v>74</v>
      </c>
      <c r="I753" s="12">
        <f t="shared" ref="I753:I762" si="130">G753*1</f>
        <v>2</v>
      </c>
      <c r="J753" s="13" t="s">
        <v>72</v>
      </c>
      <c r="K753" s="30">
        <f t="shared" si="127"/>
        <v>0.66</v>
      </c>
      <c r="L753" s="30" t="s">
        <v>103</v>
      </c>
      <c r="M753" s="15">
        <f t="shared" si="128"/>
        <v>660</v>
      </c>
      <c r="N753" s="13" t="s">
        <v>71</v>
      </c>
    </row>
    <row r="754" spans="1:14">
      <c r="A754" s="224">
        <v>13</v>
      </c>
      <c r="B754" s="5"/>
      <c r="C754" s="5" t="s">
        <v>90</v>
      </c>
      <c r="D754" s="5" t="s">
        <v>91</v>
      </c>
      <c r="E754" s="5" t="s">
        <v>12</v>
      </c>
      <c r="F754" s="12" t="s">
        <v>1342</v>
      </c>
      <c r="G754" s="12">
        <v>0</v>
      </c>
      <c r="H754" s="13" t="s">
        <v>74</v>
      </c>
      <c r="I754" s="12">
        <f t="shared" si="130"/>
        <v>0</v>
      </c>
      <c r="J754" s="13" t="s">
        <v>72</v>
      </c>
      <c r="K754" s="30">
        <f t="shared" si="127"/>
        <v>0</v>
      </c>
      <c r="L754" s="30" t="s">
        <v>103</v>
      </c>
      <c r="M754" s="15">
        <f t="shared" si="128"/>
        <v>0</v>
      </c>
      <c r="N754" s="13" t="s">
        <v>71</v>
      </c>
    </row>
    <row r="755" spans="1:14">
      <c r="A755" s="224">
        <v>14</v>
      </c>
      <c r="B755" s="5"/>
      <c r="C755" s="5" t="s">
        <v>81</v>
      </c>
      <c r="D755" s="5" t="s">
        <v>82</v>
      </c>
      <c r="E755" s="5" t="s">
        <v>12</v>
      </c>
      <c r="F755" s="12" t="s">
        <v>2087</v>
      </c>
      <c r="G755" s="12">
        <v>2</v>
      </c>
      <c r="H755" s="13" t="s">
        <v>74</v>
      </c>
      <c r="I755" s="12">
        <f t="shared" si="130"/>
        <v>2</v>
      </c>
      <c r="J755" s="13" t="s">
        <v>72</v>
      </c>
      <c r="K755" s="30">
        <f t="shared" si="127"/>
        <v>0.66</v>
      </c>
      <c r="L755" s="30" t="s">
        <v>103</v>
      </c>
      <c r="M755" s="15">
        <f t="shared" si="128"/>
        <v>660</v>
      </c>
      <c r="N755" s="13" t="s">
        <v>71</v>
      </c>
    </row>
    <row r="756" spans="1:14">
      <c r="A756" s="224">
        <v>15</v>
      </c>
      <c r="B756" s="5"/>
      <c r="C756" s="5" t="s">
        <v>11</v>
      </c>
      <c r="D756" s="5" t="s">
        <v>13</v>
      </c>
      <c r="E756" s="5" t="s">
        <v>12</v>
      </c>
      <c r="F756" s="113" t="s">
        <v>2088</v>
      </c>
      <c r="G756" s="12">
        <v>1</v>
      </c>
      <c r="H756" s="13" t="s">
        <v>74</v>
      </c>
      <c r="I756" s="12">
        <f t="shared" si="130"/>
        <v>1</v>
      </c>
      <c r="J756" s="13" t="s">
        <v>72</v>
      </c>
      <c r="K756" s="30">
        <f t="shared" si="127"/>
        <v>0.33</v>
      </c>
      <c r="L756" s="30" t="s">
        <v>103</v>
      </c>
      <c r="M756" s="15">
        <f t="shared" si="128"/>
        <v>330</v>
      </c>
      <c r="N756" s="13" t="s">
        <v>71</v>
      </c>
    </row>
    <row r="757" spans="1:14">
      <c r="A757" s="224">
        <v>16</v>
      </c>
      <c r="B757" s="5"/>
      <c r="C757" s="5" t="s">
        <v>28</v>
      </c>
      <c r="D757" s="5" t="s">
        <v>27</v>
      </c>
      <c r="E757" s="5" t="s">
        <v>12</v>
      </c>
      <c r="F757" s="12" t="s">
        <v>1913</v>
      </c>
      <c r="G757" s="12">
        <v>1</v>
      </c>
      <c r="H757" s="13" t="s">
        <v>74</v>
      </c>
      <c r="I757" s="12">
        <f t="shared" si="130"/>
        <v>1</v>
      </c>
      <c r="J757" s="13" t="s">
        <v>72</v>
      </c>
      <c r="K757" s="30">
        <f t="shared" si="127"/>
        <v>0.33</v>
      </c>
      <c r="L757" s="30" t="s">
        <v>103</v>
      </c>
      <c r="M757" s="15">
        <f t="shared" si="128"/>
        <v>330</v>
      </c>
      <c r="N757" s="13" t="s">
        <v>71</v>
      </c>
    </row>
    <row r="758" spans="1:14">
      <c r="A758" s="224">
        <v>17</v>
      </c>
      <c r="B758" s="5"/>
      <c r="C758" s="102" t="s">
        <v>30</v>
      </c>
      <c r="D758" s="102" t="s">
        <v>29</v>
      </c>
      <c r="E758" s="102" t="s">
        <v>12</v>
      </c>
      <c r="F758" s="133" t="s">
        <v>2641</v>
      </c>
      <c r="G758" s="133">
        <v>3</v>
      </c>
      <c r="H758" s="134" t="s">
        <v>74</v>
      </c>
      <c r="I758" s="133">
        <f t="shared" si="130"/>
        <v>3</v>
      </c>
      <c r="J758" s="134" t="s">
        <v>72</v>
      </c>
      <c r="K758" s="135">
        <f t="shared" si="127"/>
        <v>0.99</v>
      </c>
      <c r="L758" s="135" t="s">
        <v>103</v>
      </c>
      <c r="M758" s="136">
        <f t="shared" si="128"/>
        <v>990</v>
      </c>
      <c r="N758" s="134" t="s">
        <v>71</v>
      </c>
    </row>
    <row r="759" spans="1:14">
      <c r="A759" s="224">
        <v>18</v>
      </c>
      <c r="B759" s="5"/>
      <c r="C759" s="5" t="s">
        <v>32</v>
      </c>
      <c r="D759" s="5" t="s">
        <v>33</v>
      </c>
      <c r="E759" s="5" t="s">
        <v>12</v>
      </c>
      <c r="F759" s="113" t="s">
        <v>1176</v>
      </c>
      <c r="G759" s="12">
        <v>1</v>
      </c>
      <c r="H759" s="13" t="s">
        <v>74</v>
      </c>
      <c r="I759" s="12">
        <f t="shared" si="130"/>
        <v>1</v>
      </c>
      <c r="J759" s="13" t="s">
        <v>72</v>
      </c>
      <c r="K759" s="30">
        <f t="shared" si="127"/>
        <v>0.33</v>
      </c>
      <c r="L759" s="30" t="s">
        <v>103</v>
      </c>
      <c r="M759" s="15">
        <f t="shared" si="128"/>
        <v>330</v>
      </c>
      <c r="N759" s="13" t="s">
        <v>71</v>
      </c>
    </row>
    <row r="760" spans="1:14">
      <c r="A760" s="224">
        <v>19</v>
      </c>
      <c r="B760" s="5"/>
      <c r="C760" s="5" t="s">
        <v>38</v>
      </c>
      <c r="D760" s="5" t="s">
        <v>37</v>
      </c>
      <c r="E760" s="5" t="s">
        <v>12</v>
      </c>
      <c r="F760" s="12" t="s">
        <v>2899</v>
      </c>
      <c r="G760" s="12">
        <v>1</v>
      </c>
      <c r="H760" s="13" t="s">
        <v>74</v>
      </c>
      <c r="I760" s="12">
        <f t="shared" si="130"/>
        <v>1</v>
      </c>
      <c r="J760" s="13" t="s">
        <v>72</v>
      </c>
      <c r="K760" s="30">
        <f t="shared" si="127"/>
        <v>0.33</v>
      </c>
      <c r="L760" s="30" t="s">
        <v>103</v>
      </c>
      <c r="M760" s="15">
        <f t="shared" si="128"/>
        <v>330</v>
      </c>
      <c r="N760" s="13" t="s">
        <v>71</v>
      </c>
    </row>
    <row r="761" spans="1:14">
      <c r="A761" s="224">
        <v>20</v>
      </c>
      <c r="B761" s="5"/>
      <c r="C761" s="5" t="s">
        <v>40</v>
      </c>
      <c r="D761" s="5" t="s">
        <v>39</v>
      </c>
      <c r="E761" s="5" t="s">
        <v>12</v>
      </c>
      <c r="F761" s="12" t="s">
        <v>2406</v>
      </c>
      <c r="G761" s="133">
        <v>0</v>
      </c>
      <c r="H761" s="13" t="s">
        <v>74</v>
      </c>
      <c r="I761" s="12">
        <f t="shared" si="130"/>
        <v>0</v>
      </c>
      <c r="J761" s="13" t="s">
        <v>72</v>
      </c>
      <c r="K761" s="30">
        <f t="shared" si="127"/>
        <v>0</v>
      </c>
      <c r="L761" s="30" t="s">
        <v>103</v>
      </c>
      <c r="M761" s="15">
        <f t="shared" si="128"/>
        <v>0</v>
      </c>
      <c r="N761" s="13" t="s">
        <v>71</v>
      </c>
    </row>
    <row r="762" spans="1:14">
      <c r="A762" s="224">
        <v>21</v>
      </c>
      <c r="B762" s="5"/>
      <c r="C762" s="5" t="s">
        <v>52</v>
      </c>
      <c r="D762" s="5" t="s">
        <v>79</v>
      </c>
      <c r="E762" s="5" t="s">
        <v>12</v>
      </c>
      <c r="F762" s="12" t="s">
        <v>1523</v>
      </c>
      <c r="G762" s="133">
        <v>1</v>
      </c>
      <c r="H762" s="13" t="s">
        <v>74</v>
      </c>
      <c r="I762" s="12">
        <f t="shared" si="130"/>
        <v>1</v>
      </c>
      <c r="J762" s="13" t="s">
        <v>72</v>
      </c>
      <c r="K762" s="30">
        <f t="shared" si="127"/>
        <v>0.33</v>
      </c>
      <c r="L762" s="30" t="s">
        <v>103</v>
      </c>
      <c r="M762" s="15">
        <f t="shared" si="128"/>
        <v>330</v>
      </c>
      <c r="N762" s="13" t="s">
        <v>71</v>
      </c>
    </row>
    <row r="763" spans="1:14">
      <c r="A763" s="224">
        <v>22</v>
      </c>
      <c r="B763" s="5"/>
      <c r="C763" s="102" t="s">
        <v>45</v>
      </c>
      <c r="D763" s="102" t="s">
        <v>44</v>
      </c>
      <c r="E763" s="102" t="s">
        <v>43</v>
      </c>
      <c r="F763" s="103" t="s">
        <v>2900</v>
      </c>
      <c r="G763" s="133">
        <v>2</v>
      </c>
      <c r="H763" s="134" t="s">
        <v>74</v>
      </c>
      <c r="I763" s="133">
        <f>G763*1.5</f>
        <v>3</v>
      </c>
      <c r="J763" s="134" t="s">
        <v>72</v>
      </c>
      <c r="K763" s="135">
        <f t="shared" si="127"/>
        <v>0.99</v>
      </c>
      <c r="L763" s="135" t="s">
        <v>103</v>
      </c>
      <c r="M763" s="136">
        <f t="shared" si="128"/>
        <v>990</v>
      </c>
      <c r="N763" s="134" t="s">
        <v>71</v>
      </c>
    </row>
    <row r="764" spans="1:14">
      <c r="A764" s="224">
        <v>23</v>
      </c>
      <c r="B764" s="5"/>
      <c r="C764" s="5" t="s">
        <v>1390</v>
      </c>
      <c r="D764" s="5" t="s">
        <v>46</v>
      </c>
      <c r="E764" s="5" t="s">
        <v>43</v>
      </c>
      <c r="F764" s="12" t="s">
        <v>2901</v>
      </c>
      <c r="G764" s="12">
        <v>1</v>
      </c>
      <c r="H764" s="13" t="s">
        <v>74</v>
      </c>
      <c r="I764" s="12">
        <f>G764*1.5</f>
        <v>1.5</v>
      </c>
      <c r="J764" s="13" t="s">
        <v>72</v>
      </c>
      <c r="K764" s="30">
        <f t="shared" si="127"/>
        <v>0.495</v>
      </c>
      <c r="L764" s="30" t="s">
        <v>103</v>
      </c>
      <c r="M764" s="15">
        <f t="shared" si="128"/>
        <v>495</v>
      </c>
      <c r="N764" s="13" t="s">
        <v>71</v>
      </c>
    </row>
    <row r="765" spans="1:14">
      <c r="A765" s="224">
        <v>24</v>
      </c>
      <c r="B765" s="5"/>
      <c r="C765" s="5" t="s">
        <v>42</v>
      </c>
      <c r="D765" s="5" t="s">
        <v>41</v>
      </c>
      <c r="E765" s="5" t="s">
        <v>43</v>
      </c>
      <c r="F765" s="12" t="s">
        <v>1928</v>
      </c>
      <c r="G765" s="12">
        <v>0</v>
      </c>
      <c r="H765" s="13" t="s">
        <v>74</v>
      </c>
      <c r="I765" s="12">
        <f>G765*1.5</f>
        <v>0</v>
      </c>
      <c r="J765" s="13" t="s">
        <v>72</v>
      </c>
      <c r="K765" s="30">
        <f t="shared" si="127"/>
        <v>0</v>
      </c>
      <c r="L765" s="30" t="s">
        <v>103</v>
      </c>
      <c r="M765" s="15">
        <f t="shared" si="128"/>
        <v>0</v>
      </c>
      <c r="N765" s="13" t="s">
        <v>71</v>
      </c>
    </row>
    <row r="766" spans="1:14">
      <c r="A766" s="224">
        <v>25</v>
      </c>
      <c r="B766" s="5"/>
      <c r="C766" s="5" t="s">
        <v>1168</v>
      </c>
      <c r="D766" s="5"/>
      <c r="E766" s="5" t="s">
        <v>12</v>
      </c>
      <c r="F766" s="12" t="s">
        <v>1106</v>
      </c>
      <c r="G766" s="12">
        <v>1</v>
      </c>
      <c r="H766" s="13" t="s">
        <v>74</v>
      </c>
      <c r="I766" s="12">
        <f>G766*4</f>
        <v>4</v>
      </c>
      <c r="J766" s="13" t="s">
        <v>72</v>
      </c>
      <c r="K766" s="30">
        <f t="shared" si="127"/>
        <v>1.32</v>
      </c>
      <c r="L766" s="30" t="s">
        <v>103</v>
      </c>
      <c r="M766" s="15">
        <f t="shared" si="128"/>
        <v>1320</v>
      </c>
      <c r="N766" s="13" t="s">
        <v>71</v>
      </c>
    </row>
    <row r="767" spans="1:14">
      <c r="A767" s="224">
        <v>26</v>
      </c>
      <c r="B767" s="5"/>
      <c r="C767" s="5" t="s">
        <v>1931</v>
      </c>
      <c r="D767" s="5"/>
      <c r="E767" s="5" t="s">
        <v>12</v>
      </c>
      <c r="F767" s="12" t="s">
        <v>990</v>
      </c>
      <c r="G767" s="12">
        <v>1</v>
      </c>
      <c r="H767" s="13" t="s">
        <v>74</v>
      </c>
      <c r="I767" s="12">
        <f t="shared" ref="I767" si="131">G767*1.5</f>
        <v>1.5</v>
      </c>
      <c r="J767" s="13" t="s">
        <v>72</v>
      </c>
      <c r="K767" s="30">
        <f t="shared" si="127"/>
        <v>0.495</v>
      </c>
      <c r="L767" s="30" t="s">
        <v>103</v>
      </c>
      <c r="M767" s="15">
        <f t="shared" si="128"/>
        <v>495</v>
      </c>
      <c r="N767" s="13" t="s">
        <v>71</v>
      </c>
    </row>
    <row r="768" spans="1:14">
      <c r="A768" s="224">
        <v>27</v>
      </c>
      <c r="B768" s="5"/>
      <c r="C768" s="5" t="s">
        <v>1919</v>
      </c>
      <c r="D768" s="5"/>
      <c r="E768" s="5" t="s">
        <v>12</v>
      </c>
      <c r="F768" s="12" t="s">
        <v>505</v>
      </c>
      <c r="G768" s="12">
        <v>1</v>
      </c>
      <c r="H768" s="13" t="s">
        <v>74</v>
      </c>
      <c r="I768" s="12">
        <f>G768*1</f>
        <v>1</v>
      </c>
      <c r="J768" s="13" t="s">
        <v>72</v>
      </c>
      <c r="K768" s="30">
        <f t="shared" si="127"/>
        <v>0.33</v>
      </c>
      <c r="L768" s="30" t="s">
        <v>103</v>
      </c>
      <c r="M768" s="15">
        <f t="shared" si="128"/>
        <v>330</v>
      </c>
      <c r="N768" s="13" t="s">
        <v>71</v>
      </c>
    </row>
    <row r="769" spans="1:14">
      <c r="A769" s="224">
        <v>28</v>
      </c>
      <c r="B769" s="5"/>
      <c r="C769" s="5" t="s">
        <v>832</v>
      </c>
      <c r="D769" s="5"/>
      <c r="E769" s="5" t="s">
        <v>12</v>
      </c>
      <c r="F769" s="12" t="s">
        <v>1920</v>
      </c>
      <c r="G769" s="12">
        <v>1</v>
      </c>
      <c r="H769" s="13" t="s">
        <v>74</v>
      </c>
      <c r="I769" s="12">
        <f>G769*1</f>
        <v>1</v>
      </c>
      <c r="J769" s="13" t="s">
        <v>72</v>
      </c>
      <c r="K769" s="30">
        <f t="shared" si="127"/>
        <v>0.33</v>
      </c>
      <c r="L769" s="30" t="s">
        <v>103</v>
      </c>
      <c r="M769" s="15">
        <f t="shared" si="128"/>
        <v>330</v>
      </c>
      <c r="N769" s="13" t="s">
        <v>71</v>
      </c>
    </row>
    <row r="770" spans="1:14">
      <c r="A770" s="224">
        <v>29</v>
      </c>
      <c r="B770" s="5"/>
      <c r="C770" s="5" t="s">
        <v>1114</v>
      </c>
      <c r="D770" s="5"/>
      <c r="E770" s="5" t="s">
        <v>12</v>
      </c>
      <c r="F770" s="103" t="s">
        <v>322</v>
      </c>
      <c r="G770" s="12">
        <v>1</v>
      </c>
      <c r="H770" s="13" t="s">
        <v>74</v>
      </c>
      <c r="I770" s="12">
        <f>G770*1</f>
        <v>1</v>
      </c>
      <c r="J770" s="13" t="s">
        <v>72</v>
      </c>
      <c r="K770" s="30">
        <f t="shared" si="127"/>
        <v>0.33</v>
      </c>
      <c r="L770" s="30" t="s">
        <v>103</v>
      </c>
      <c r="M770" s="15">
        <f t="shared" si="128"/>
        <v>330</v>
      </c>
      <c r="N770" s="13" t="s">
        <v>71</v>
      </c>
    </row>
    <row r="771" spans="1:14">
      <c r="A771" s="224">
        <v>30</v>
      </c>
      <c r="B771" s="5"/>
      <c r="C771" s="5" t="s">
        <v>126</v>
      </c>
      <c r="D771" s="5"/>
      <c r="E771" s="5" t="s">
        <v>43</v>
      </c>
      <c r="F771" s="12" t="s">
        <v>271</v>
      </c>
      <c r="G771" s="12">
        <v>1</v>
      </c>
      <c r="H771" s="13" t="s">
        <v>74</v>
      </c>
      <c r="I771" s="12">
        <f t="shared" ref="I771" si="132">G771*4</f>
        <v>4</v>
      </c>
      <c r="J771" s="13" t="s">
        <v>72</v>
      </c>
      <c r="K771" s="30">
        <f t="shared" si="127"/>
        <v>1.32</v>
      </c>
      <c r="L771" s="30" t="s">
        <v>103</v>
      </c>
      <c r="M771" s="15">
        <f t="shared" si="128"/>
        <v>1320</v>
      </c>
      <c r="N771" s="13" t="s">
        <v>71</v>
      </c>
    </row>
    <row r="772" spans="1:14">
      <c r="A772" s="224">
        <v>31</v>
      </c>
      <c r="B772" s="5"/>
      <c r="C772" s="5" t="s">
        <v>893</v>
      </c>
      <c r="D772" s="5"/>
      <c r="E772" s="5" t="s">
        <v>12</v>
      </c>
      <c r="F772" s="12" t="s">
        <v>220</v>
      </c>
      <c r="G772" s="12">
        <v>1</v>
      </c>
      <c r="H772" s="13" t="s">
        <v>74</v>
      </c>
      <c r="I772" s="12">
        <f>G772*1</f>
        <v>1</v>
      </c>
      <c r="J772" s="13" t="s">
        <v>72</v>
      </c>
      <c r="K772" s="30">
        <f t="shared" si="127"/>
        <v>0.33</v>
      </c>
      <c r="L772" s="30" t="s">
        <v>103</v>
      </c>
      <c r="M772" s="15">
        <f t="shared" si="128"/>
        <v>330</v>
      </c>
      <c r="N772" s="13" t="s">
        <v>71</v>
      </c>
    </row>
    <row r="773" spans="1:14">
      <c r="A773" s="224">
        <v>32</v>
      </c>
      <c r="B773" s="5"/>
      <c r="C773" s="5" t="s">
        <v>1193</v>
      </c>
      <c r="D773" s="5"/>
      <c r="E773" s="5" t="s">
        <v>43</v>
      </c>
      <c r="F773" s="12" t="s">
        <v>218</v>
      </c>
      <c r="G773" s="12">
        <v>1</v>
      </c>
      <c r="H773" s="13" t="s">
        <v>74</v>
      </c>
      <c r="I773" s="12">
        <f>G773*1</f>
        <v>1</v>
      </c>
      <c r="J773" s="13" t="s">
        <v>72</v>
      </c>
      <c r="K773" s="30">
        <f t="shared" si="127"/>
        <v>0.33</v>
      </c>
      <c r="L773" s="30" t="s">
        <v>103</v>
      </c>
      <c r="M773" s="15">
        <f t="shared" si="128"/>
        <v>330</v>
      </c>
      <c r="N773" s="13" t="s">
        <v>71</v>
      </c>
    </row>
    <row r="774" spans="1:14">
      <c r="A774" s="224">
        <v>33</v>
      </c>
      <c r="B774" s="5"/>
      <c r="C774" s="5" t="s">
        <v>686</v>
      </c>
      <c r="D774" s="5"/>
      <c r="E774" s="5" t="s">
        <v>12</v>
      </c>
      <c r="F774" s="12" t="s">
        <v>795</v>
      </c>
      <c r="G774" s="12">
        <v>1</v>
      </c>
      <c r="H774" s="13" t="s">
        <v>74</v>
      </c>
      <c r="I774" s="12">
        <f>G774*1.5</f>
        <v>1.5</v>
      </c>
      <c r="J774" s="13" t="s">
        <v>72</v>
      </c>
      <c r="K774" s="30">
        <f t="shared" si="127"/>
        <v>0.495</v>
      </c>
      <c r="L774" s="30" t="s">
        <v>103</v>
      </c>
      <c r="M774" s="15">
        <f t="shared" si="128"/>
        <v>495</v>
      </c>
      <c r="N774" s="13" t="s">
        <v>71</v>
      </c>
    </row>
    <row r="775" spans="1:14">
      <c r="A775" s="224">
        <v>34</v>
      </c>
      <c r="B775" s="5"/>
      <c r="C775" s="5" t="s">
        <v>1929</v>
      </c>
      <c r="D775" s="5"/>
      <c r="E775" s="5" t="s">
        <v>12</v>
      </c>
      <c r="F775" s="12" t="s">
        <v>1930</v>
      </c>
      <c r="G775" s="12">
        <v>1</v>
      </c>
      <c r="H775" s="13" t="s">
        <v>74</v>
      </c>
      <c r="I775" s="12">
        <f>G775*1</f>
        <v>1</v>
      </c>
      <c r="J775" s="13" t="s">
        <v>72</v>
      </c>
      <c r="K775" s="30">
        <f t="shared" si="127"/>
        <v>0.33</v>
      </c>
      <c r="L775" s="30" t="s">
        <v>103</v>
      </c>
      <c r="M775" s="15">
        <f t="shared" si="128"/>
        <v>330</v>
      </c>
      <c r="N775" s="13" t="s">
        <v>71</v>
      </c>
    </row>
    <row r="776" spans="1:14">
      <c r="A776" s="224">
        <v>35</v>
      </c>
      <c r="B776" s="5"/>
      <c r="C776" s="5" t="s">
        <v>52</v>
      </c>
      <c r="D776" s="5"/>
      <c r="E776" s="5" t="s">
        <v>12</v>
      </c>
      <c r="F776" s="5" t="s">
        <v>1918</v>
      </c>
      <c r="G776" s="30">
        <v>4</v>
      </c>
      <c r="H776" s="13" t="s">
        <v>74</v>
      </c>
      <c r="I776" s="12">
        <f>G776*1</f>
        <v>4</v>
      </c>
      <c r="J776" s="13" t="s">
        <v>72</v>
      </c>
      <c r="K776" s="30">
        <f t="shared" si="127"/>
        <v>1.32</v>
      </c>
      <c r="L776" s="30" t="s">
        <v>103</v>
      </c>
      <c r="M776" s="15">
        <f t="shared" si="128"/>
        <v>1320</v>
      </c>
      <c r="N776" s="13" t="s">
        <v>71</v>
      </c>
    </row>
    <row r="777" spans="1:14">
      <c r="A777" s="224">
        <v>36</v>
      </c>
      <c r="B777" s="5"/>
      <c r="C777" s="5" t="s">
        <v>1916</v>
      </c>
      <c r="D777" s="5"/>
      <c r="E777" s="5" t="s">
        <v>43</v>
      </c>
      <c r="F777" s="5" t="s">
        <v>1917</v>
      </c>
      <c r="G777" s="30">
        <v>1</v>
      </c>
      <c r="H777" s="13" t="s">
        <v>74</v>
      </c>
      <c r="I777" s="12">
        <f>G777*1</f>
        <v>1</v>
      </c>
      <c r="J777" s="13" t="s">
        <v>72</v>
      </c>
      <c r="K777" s="30">
        <f t="shared" si="127"/>
        <v>0.33</v>
      </c>
      <c r="L777" s="30" t="s">
        <v>103</v>
      </c>
      <c r="M777" s="15">
        <f t="shared" si="128"/>
        <v>330</v>
      </c>
      <c r="N777" s="13" t="s">
        <v>71</v>
      </c>
    </row>
    <row r="778" spans="1:14">
      <c r="A778" s="224">
        <v>37</v>
      </c>
      <c r="B778" s="5"/>
      <c r="C778" s="5" t="s">
        <v>49</v>
      </c>
      <c r="D778" s="5" t="s">
        <v>48</v>
      </c>
      <c r="E778" s="5" t="s">
        <v>1369</v>
      </c>
      <c r="F778" s="5" t="s">
        <v>2644</v>
      </c>
      <c r="G778" s="12">
        <v>2</v>
      </c>
      <c r="H778" s="13" t="s">
        <v>74</v>
      </c>
      <c r="I778" s="12">
        <v>4</v>
      </c>
      <c r="J778" s="13" t="s">
        <v>72</v>
      </c>
      <c r="K778" s="12">
        <f t="shared" si="127"/>
        <v>1.32</v>
      </c>
      <c r="L778" s="13" t="s">
        <v>103</v>
      </c>
      <c r="M778" s="12">
        <f t="shared" si="128"/>
        <v>1320</v>
      </c>
      <c r="N778" s="13" t="s">
        <v>71</v>
      </c>
    </row>
    <row r="779" spans="1:14">
      <c r="A779" s="224">
        <v>38</v>
      </c>
      <c r="B779" s="5"/>
      <c r="C779" s="102" t="s">
        <v>1371</v>
      </c>
      <c r="D779" s="102" t="s">
        <v>25</v>
      </c>
      <c r="E779" s="102" t="s">
        <v>1372</v>
      </c>
      <c r="F779" s="124" t="s">
        <v>1375</v>
      </c>
      <c r="G779" s="140">
        <v>1</v>
      </c>
      <c r="H779" s="141" t="s">
        <v>74</v>
      </c>
      <c r="I779" s="140">
        <v>7</v>
      </c>
      <c r="J779" s="141" t="s">
        <v>72</v>
      </c>
      <c r="K779" s="142" t="s">
        <v>1373</v>
      </c>
      <c r="L779" s="141" t="s">
        <v>103</v>
      </c>
      <c r="M779" s="142" t="s">
        <v>1374</v>
      </c>
      <c r="N779" s="141" t="s">
        <v>71</v>
      </c>
    </row>
    <row r="780" spans="1:14">
      <c r="A780" s="281" t="s">
        <v>54</v>
      </c>
      <c r="B780" s="282"/>
      <c r="C780" s="282"/>
      <c r="D780" s="282"/>
      <c r="E780" s="283"/>
      <c r="F780" s="222"/>
      <c r="G780" s="12">
        <f>SUM(G742:G779)</f>
        <v>71</v>
      </c>
      <c r="H780" s="13" t="s">
        <v>74</v>
      </c>
      <c r="I780" s="12">
        <f>SUM(I742:I778)</f>
        <v>249.5</v>
      </c>
      <c r="J780" s="13" t="s">
        <v>72</v>
      </c>
      <c r="K780" s="30">
        <f>I780*0.33</f>
        <v>82.335000000000008</v>
      </c>
      <c r="L780" s="30" t="s">
        <v>103</v>
      </c>
      <c r="M780" s="34">
        <f>SUM(M742:M778)</f>
        <v>82335</v>
      </c>
      <c r="N780" s="13" t="s">
        <v>71</v>
      </c>
    </row>
    <row r="781" spans="1:14">
      <c r="A781" s="286" t="s">
        <v>1933</v>
      </c>
      <c r="B781" s="286" t="s">
        <v>0</v>
      </c>
      <c r="C781" s="286" t="s">
        <v>2</v>
      </c>
      <c r="D781" s="286" t="s">
        <v>4</v>
      </c>
      <c r="E781" s="286" t="s">
        <v>1</v>
      </c>
      <c r="F781" s="286" t="s">
        <v>280</v>
      </c>
      <c r="G781" s="288" t="s">
        <v>5</v>
      </c>
      <c r="H781" s="289"/>
      <c r="I781" s="288" t="s">
        <v>6</v>
      </c>
      <c r="J781" s="289"/>
      <c r="K781" s="288" t="s">
        <v>101</v>
      </c>
      <c r="L781" s="289"/>
      <c r="M781" s="288" t="s">
        <v>102</v>
      </c>
      <c r="N781" s="289"/>
    </row>
    <row r="782" spans="1:14">
      <c r="A782" s="287"/>
      <c r="B782" s="287"/>
      <c r="C782" s="287"/>
      <c r="D782" s="287"/>
      <c r="E782" s="287"/>
      <c r="F782" s="287"/>
      <c r="G782" s="290"/>
      <c r="H782" s="291"/>
      <c r="I782" s="290"/>
      <c r="J782" s="291"/>
      <c r="K782" s="290"/>
      <c r="L782" s="291"/>
      <c r="M782" s="290"/>
      <c r="N782" s="291"/>
    </row>
    <row r="783" spans="1:14">
      <c r="A783" s="163">
        <v>1</v>
      </c>
      <c r="B783" s="16" t="s">
        <v>212</v>
      </c>
      <c r="C783" s="5" t="s">
        <v>3</v>
      </c>
      <c r="D783" s="5" t="s">
        <v>7</v>
      </c>
      <c r="E783" s="5" t="s">
        <v>8</v>
      </c>
      <c r="F783" s="12" t="s">
        <v>2407</v>
      </c>
      <c r="G783" s="12">
        <v>4</v>
      </c>
      <c r="H783" s="13" t="s">
        <v>74</v>
      </c>
      <c r="I783" s="12">
        <f t="shared" ref="I783:I785" si="133">G783*6</f>
        <v>24</v>
      </c>
      <c r="J783" s="13" t="s">
        <v>72</v>
      </c>
      <c r="K783" s="30">
        <f t="shared" ref="K783:K819" si="134">I783*0.33</f>
        <v>7.92</v>
      </c>
      <c r="L783" s="30" t="s">
        <v>103</v>
      </c>
      <c r="M783" s="15">
        <f t="shared" ref="M783:M819" si="135">K783*1000</f>
        <v>7920</v>
      </c>
      <c r="N783" s="13" t="s">
        <v>71</v>
      </c>
    </row>
    <row r="784" spans="1:14">
      <c r="A784" s="163">
        <v>2</v>
      </c>
      <c r="B784" s="162" t="s">
        <v>2703</v>
      </c>
      <c r="C784" s="5" t="s">
        <v>56</v>
      </c>
      <c r="D784" s="5" t="s">
        <v>93</v>
      </c>
      <c r="E784" s="5" t="s">
        <v>8</v>
      </c>
      <c r="F784" s="93" t="s">
        <v>2409</v>
      </c>
      <c r="G784" s="12">
        <v>3</v>
      </c>
      <c r="H784" s="13" t="s">
        <v>74</v>
      </c>
      <c r="I784" s="12">
        <f t="shared" si="133"/>
        <v>18</v>
      </c>
      <c r="J784" s="13" t="s">
        <v>72</v>
      </c>
      <c r="K784" s="30">
        <f t="shared" si="134"/>
        <v>5.94</v>
      </c>
      <c r="L784" s="30" t="s">
        <v>103</v>
      </c>
      <c r="M784" s="15">
        <f t="shared" si="135"/>
        <v>5940</v>
      </c>
      <c r="N784" s="13" t="s">
        <v>71</v>
      </c>
    </row>
    <row r="785" spans="1:14">
      <c r="A785" s="163">
        <v>3</v>
      </c>
      <c r="B785" s="5"/>
      <c r="C785" s="5" t="s">
        <v>15</v>
      </c>
      <c r="D785" s="5" t="s">
        <v>647</v>
      </c>
      <c r="E785" s="5" t="s">
        <v>8</v>
      </c>
      <c r="F785" s="12" t="s">
        <v>1907</v>
      </c>
      <c r="G785" s="12">
        <v>2</v>
      </c>
      <c r="H785" s="13" t="s">
        <v>74</v>
      </c>
      <c r="I785" s="12">
        <f t="shared" si="133"/>
        <v>12</v>
      </c>
      <c r="J785" s="13" t="s">
        <v>72</v>
      </c>
      <c r="K785" s="30">
        <f t="shared" si="134"/>
        <v>3.96</v>
      </c>
      <c r="L785" s="30" t="s">
        <v>103</v>
      </c>
      <c r="M785" s="15">
        <f t="shared" si="135"/>
        <v>3960</v>
      </c>
      <c r="N785" s="13" t="s">
        <v>71</v>
      </c>
    </row>
    <row r="786" spans="1:14">
      <c r="A786" s="163">
        <v>4</v>
      </c>
      <c r="B786" s="5"/>
      <c r="C786" s="5" t="s">
        <v>17</v>
      </c>
      <c r="D786" s="5" t="s">
        <v>16</v>
      </c>
      <c r="E786" s="5" t="s">
        <v>8</v>
      </c>
      <c r="F786" s="12" t="s">
        <v>2408</v>
      </c>
      <c r="G786" s="12">
        <v>2</v>
      </c>
      <c r="H786" s="13" t="s">
        <v>74</v>
      </c>
      <c r="I786" s="12">
        <f>G786*F4155</f>
        <v>0</v>
      </c>
      <c r="J786" s="13" t="s">
        <v>72</v>
      </c>
      <c r="K786" s="30">
        <f t="shared" si="134"/>
        <v>0</v>
      </c>
      <c r="L786" s="30" t="s">
        <v>103</v>
      </c>
      <c r="M786" s="15">
        <f t="shared" si="135"/>
        <v>0</v>
      </c>
      <c r="N786" s="13" t="s">
        <v>71</v>
      </c>
    </row>
    <row r="787" spans="1:14">
      <c r="A787" s="163">
        <v>5</v>
      </c>
      <c r="B787" s="5"/>
      <c r="C787" s="5" t="s">
        <v>251</v>
      </c>
      <c r="D787" s="5" t="s">
        <v>18</v>
      </c>
      <c r="E787" s="5" t="s">
        <v>8</v>
      </c>
      <c r="F787" s="12" t="s">
        <v>1992</v>
      </c>
      <c r="G787" s="12">
        <v>4</v>
      </c>
      <c r="H787" s="13" t="s">
        <v>74</v>
      </c>
      <c r="I787" s="12">
        <f t="shared" ref="I787:I791" si="136">G787*6</f>
        <v>24</v>
      </c>
      <c r="J787" s="13" t="s">
        <v>72</v>
      </c>
      <c r="K787" s="30">
        <f t="shared" si="134"/>
        <v>7.92</v>
      </c>
      <c r="L787" s="30" t="s">
        <v>103</v>
      </c>
      <c r="M787" s="15">
        <f t="shared" si="135"/>
        <v>7920</v>
      </c>
      <c r="N787" s="13" t="s">
        <v>71</v>
      </c>
    </row>
    <row r="788" spans="1:14">
      <c r="A788" s="163">
        <v>6</v>
      </c>
      <c r="B788" s="5"/>
      <c r="C788" s="9" t="s">
        <v>52</v>
      </c>
      <c r="D788" s="9" t="s">
        <v>51</v>
      </c>
      <c r="E788" s="9" t="s">
        <v>8</v>
      </c>
      <c r="F788" s="72" t="s">
        <v>2010</v>
      </c>
      <c r="G788" s="12">
        <v>4</v>
      </c>
      <c r="H788" s="13" t="s">
        <v>74</v>
      </c>
      <c r="I788" s="12">
        <f t="shared" si="136"/>
        <v>24</v>
      </c>
      <c r="J788" s="13" t="s">
        <v>72</v>
      </c>
      <c r="K788" s="30">
        <f t="shared" si="134"/>
        <v>7.92</v>
      </c>
      <c r="L788" s="30" t="s">
        <v>103</v>
      </c>
      <c r="M788" s="15">
        <f t="shared" si="135"/>
        <v>7920</v>
      </c>
      <c r="N788" s="13" t="s">
        <v>71</v>
      </c>
    </row>
    <row r="789" spans="1:14">
      <c r="A789" s="163">
        <v>7</v>
      </c>
      <c r="B789" s="5"/>
      <c r="C789" s="5" t="s">
        <v>10</v>
      </c>
      <c r="D789" s="5" t="s">
        <v>93</v>
      </c>
      <c r="E789" s="5" t="s">
        <v>8</v>
      </c>
      <c r="F789" s="12" t="s">
        <v>2074</v>
      </c>
      <c r="G789" s="12">
        <v>5</v>
      </c>
      <c r="H789" s="13" t="s">
        <v>74</v>
      </c>
      <c r="I789" s="12">
        <f t="shared" si="136"/>
        <v>30</v>
      </c>
      <c r="J789" s="13" t="s">
        <v>72</v>
      </c>
      <c r="K789" s="30">
        <f t="shared" si="134"/>
        <v>9.9</v>
      </c>
      <c r="L789" s="30" t="s">
        <v>103</v>
      </c>
      <c r="M789" s="15">
        <f t="shared" si="135"/>
        <v>9900</v>
      </c>
      <c r="N789" s="13" t="s">
        <v>71</v>
      </c>
    </row>
    <row r="790" spans="1:14">
      <c r="A790" s="224">
        <v>8</v>
      </c>
      <c r="B790" s="5"/>
      <c r="C790" s="102" t="s">
        <v>26</v>
      </c>
      <c r="D790" s="102" t="s">
        <v>89</v>
      </c>
      <c r="E790" s="102" t="s">
        <v>8</v>
      </c>
      <c r="F790" s="119" t="s">
        <v>2411</v>
      </c>
      <c r="G790" s="133">
        <v>4</v>
      </c>
      <c r="H790" s="134" t="s">
        <v>74</v>
      </c>
      <c r="I790" s="12">
        <f t="shared" si="136"/>
        <v>24</v>
      </c>
      <c r="J790" s="134" t="s">
        <v>72</v>
      </c>
      <c r="K790" s="30">
        <f t="shared" si="134"/>
        <v>7.92</v>
      </c>
      <c r="L790" s="135" t="s">
        <v>103</v>
      </c>
      <c r="M790" s="136">
        <f t="shared" si="135"/>
        <v>7920</v>
      </c>
      <c r="N790" s="134" t="s">
        <v>71</v>
      </c>
    </row>
    <row r="791" spans="1:14">
      <c r="A791" s="224">
        <v>9</v>
      </c>
      <c r="B791" s="5"/>
      <c r="C791" s="5" t="s">
        <v>94</v>
      </c>
      <c r="D791" s="5" t="s">
        <v>95</v>
      </c>
      <c r="E791" s="5" t="s">
        <v>8</v>
      </c>
      <c r="F791" s="113" t="s">
        <v>3062</v>
      </c>
      <c r="G791" s="12">
        <v>1</v>
      </c>
      <c r="H791" s="13" t="s">
        <v>74</v>
      </c>
      <c r="I791" s="12">
        <f t="shared" si="136"/>
        <v>6</v>
      </c>
      <c r="J791" s="13" t="s">
        <v>72</v>
      </c>
      <c r="K791" s="30">
        <f t="shared" si="134"/>
        <v>1.98</v>
      </c>
      <c r="L791" s="30" t="s">
        <v>103</v>
      </c>
      <c r="M791" s="15">
        <f t="shared" si="135"/>
        <v>1980</v>
      </c>
      <c r="N791" s="13" t="s">
        <v>71</v>
      </c>
    </row>
    <row r="792" spans="1:14">
      <c r="A792" s="224">
        <v>10</v>
      </c>
      <c r="B792" s="5"/>
      <c r="C792" s="5" t="s">
        <v>190</v>
      </c>
      <c r="D792" s="5" t="s">
        <v>20</v>
      </c>
      <c r="E792" s="5" t="s">
        <v>173</v>
      </c>
      <c r="F792" s="12" t="s">
        <v>1516</v>
      </c>
      <c r="G792" s="12">
        <v>1</v>
      </c>
      <c r="H792" s="13" t="s">
        <v>74</v>
      </c>
      <c r="I792" s="12">
        <f>G792*7</f>
        <v>7</v>
      </c>
      <c r="J792" s="13" t="s">
        <v>72</v>
      </c>
      <c r="K792" s="30">
        <f t="shared" si="134"/>
        <v>2.31</v>
      </c>
      <c r="L792" s="30" t="s">
        <v>103</v>
      </c>
      <c r="M792" s="15">
        <f t="shared" si="135"/>
        <v>2310</v>
      </c>
      <c r="N792" s="13" t="s">
        <v>71</v>
      </c>
    </row>
    <row r="793" spans="1:14">
      <c r="A793" s="224">
        <v>11</v>
      </c>
      <c r="B793" s="5"/>
      <c r="C793" s="5" t="s">
        <v>34</v>
      </c>
      <c r="D793" s="5" t="s">
        <v>134</v>
      </c>
      <c r="E793" s="5" t="s">
        <v>173</v>
      </c>
      <c r="F793" s="12" t="s">
        <v>1501</v>
      </c>
      <c r="G793" s="12">
        <v>1</v>
      </c>
      <c r="H793" s="13" t="s">
        <v>74</v>
      </c>
      <c r="I793" s="12">
        <f>G793*7</f>
        <v>7</v>
      </c>
      <c r="J793" s="13" t="s">
        <v>72</v>
      </c>
      <c r="K793" s="30">
        <f t="shared" si="134"/>
        <v>2.31</v>
      </c>
      <c r="L793" s="30" t="s">
        <v>103</v>
      </c>
      <c r="M793" s="15">
        <f t="shared" si="135"/>
        <v>2310</v>
      </c>
      <c r="N793" s="13" t="s">
        <v>71</v>
      </c>
    </row>
    <row r="794" spans="1:14">
      <c r="A794" s="224">
        <v>12</v>
      </c>
      <c r="B794" s="5"/>
      <c r="C794" s="5" t="s">
        <v>23</v>
      </c>
      <c r="D794" s="5" t="s">
        <v>136</v>
      </c>
      <c r="E794" s="5" t="s">
        <v>12</v>
      </c>
      <c r="F794" s="5" t="s">
        <v>2094</v>
      </c>
      <c r="G794" s="12">
        <v>2</v>
      </c>
      <c r="H794" s="13" t="s">
        <v>74</v>
      </c>
      <c r="I794" s="12">
        <f t="shared" ref="I794:I803" si="137">G794*1</f>
        <v>2</v>
      </c>
      <c r="J794" s="13" t="s">
        <v>72</v>
      </c>
      <c r="K794" s="30">
        <f t="shared" si="134"/>
        <v>0.66</v>
      </c>
      <c r="L794" s="30" t="s">
        <v>103</v>
      </c>
      <c r="M794" s="15">
        <f t="shared" si="135"/>
        <v>660</v>
      </c>
      <c r="N794" s="13" t="s">
        <v>71</v>
      </c>
    </row>
    <row r="795" spans="1:14">
      <c r="A795" s="224">
        <v>13</v>
      </c>
      <c r="B795" s="5"/>
      <c r="C795" s="5" t="s">
        <v>90</v>
      </c>
      <c r="D795" s="5" t="s">
        <v>91</v>
      </c>
      <c r="E795" s="5" t="s">
        <v>12</v>
      </c>
      <c r="F795" s="12" t="s">
        <v>1342</v>
      </c>
      <c r="G795" s="12">
        <v>1</v>
      </c>
      <c r="H795" s="13" t="s">
        <v>74</v>
      </c>
      <c r="I795" s="12">
        <f t="shared" si="137"/>
        <v>1</v>
      </c>
      <c r="J795" s="13" t="s">
        <v>72</v>
      </c>
      <c r="K795" s="30">
        <f t="shared" si="134"/>
        <v>0.33</v>
      </c>
      <c r="L795" s="30" t="s">
        <v>103</v>
      </c>
      <c r="M795" s="15">
        <f t="shared" si="135"/>
        <v>330</v>
      </c>
      <c r="N795" s="13" t="s">
        <v>71</v>
      </c>
    </row>
    <row r="796" spans="1:14">
      <c r="A796" s="224">
        <v>14</v>
      </c>
      <c r="B796" s="5"/>
      <c r="C796" s="5" t="s">
        <v>81</v>
      </c>
      <c r="D796" s="5" t="s">
        <v>82</v>
      </c>
      <c r="E796" s="5" t="s">
        <v>12</v>
      </c>
      <c r="F796" s="12" t="s">
        <v>2410</v>
      </c>
      <c r="G796" s="12">
        <v>1</v>
      </c>
      <c r="H796" s="13" t="s">
        <v>74</v>
      </c>
      <c r="I796" s="12">
        <f t="shared" si="137"/>
        <v>1</v>
      </c>
      <c r="J796" s="13" t="s">
        <v>72</v>
      </c>
      <c r="K796" s="30">
        <f t="shared" si="134"/>
        <v>0.33</v>
      </c>
      <c r="L796" s="30" t="s">
        <v>103</v>
      </c>
      <c r="M796" s="15">
        <f t="shared" si="135"/>
        <v>330</v>
      </c>
      <c r="N796" s="13" t="s">
        <v>71</v>
      </c>
    </row>
    <row r="797" spans="1:14">
      <c r="A797" s="224">
        <v>15</v>
      </c>
      <c r="B797" s="5"/>
      <c r="C797" s="5" t="s">
        <v>11</v>
      </c>
      <c r="D797" s="5" t="s">
        <v>13</v>
      </c>
      <c r="E797" s="5" t="s">
        <v>12</v>
      </c>
      <c r="F797" s="113" t="s">
        <v>75</v>
      </c>
      <c r="G797" s="12">
        <v>0</v>
      </c>
      <c r="H797" s="13" t="s">
        <v>74</v>
      </c>
      <c r="I797" s="12">
        <f t="shared" si="137"/>
        <v>0</v>
      </c>
      <c r="J797" s="13" t="s">
        <v>72</v>
      </c>
      <c r="K797" s="30">
        <f t="shared" si="134"/>
        <v>0</v>
      </c>
      <c r="L797" s="30" t="s">
        <v>103</v>
      </c>
      <c r="M797" s="15">
        <f t="shared" si="135"/>
        <v>0</v>
      </c>
      <c r="N797" s="13" t="s">
        <v>71</v>
      </c>
    </row>
    <row r="798" spans="1:14" s="240" customFormat="1">
      <c r="A798" s="250">
        <v>16</v>
      </c>
      <c r="B798" s="160"/>
      <c r="C798" s="160" t="s">
        <v>28</v>
      </c>
      <c r="D798" s="160" t="s">
        <v>27</v>
      </c>
      <c r="E798" s="160" t="s">
        <v>12</v>
      </c>
      <c r="F798" s="119" t="s">
        <v>2095</v>
      </c>
      <c r="G798" s="119">
        <v>3</v>
      </c>
      <c r="H798" s="217" t="s">
        <v>74</v>
      </c>
      <c r="I798" s="119">
        <f t="shared" si="137"/>
        <v>3</v>
      </c>
      <c r="J798" s="217" t="s">
        <v>72</v>
      </c>
      <c r="K798" s="218">
        <f t="shared" si="134"/>
        <v>0.99</v>
      </c>
      <c r="L798" s="218" t="s">
        <v>103</v>
      </c>
      <c r="M798" s="261">
        <f t="shared" si="135"/>
        <v>990</v>
      </c>
      <c r="N798" s="217" t="s">
        <v>71</v>
      </c>
    </row>
    <row r="799" spans="1:14">
      <c r="A799" s="224">
        <v>17</v>
      </c>
      <c r="B799" s="5"/>
      <c r="C799" s="102" t="s">
        <v>30</v>
      </c>
      <c r="D799" s="102" t="s">
        <v>29</v>
      </c>
      <c r="E799" s="102" t="s">
        <v>12</v>
      </c>
      <c r="F799" s="137" t="s">
        <v>2412</v>
      </c>
      <c r="G799" s="133">
        <v>3</v>
      </c>
      <c r="H799" s="134" t="s">
        <v>74</v>
      </c>
      <c r="I799" s="133">
        <f t="shared" si="137"/>
        <v>3</v>
      </c>
      <c r="J799" s="134" t="s">
        <v>72</v>
      </c>
      <c r="K799" s="135">
        <f t="shared" si="134"/>
        <v>0.99</v>
      </c>
      <c r="L799" s="135" t="s">
        <v>103</v>
      </c>
      <c r="M799" s="136">
        <f t="shared" si="135"/>
        <v>990</v>
      </c>
      <c r="N799" s="134" t="s">
        <v>71</v>
      </c>
    </row>
    <row r="800" spans="1:14">
      <c r="A800" s="224">
        <v>18</v>
      </c>
      <c r="B800" s="5"/>
      <c r="C800" s="5" t="s">
        <v>32</v>
      </c>
      <c r="D800" s="5" t="s">
        <v>33</v>
      </c>
      <c r="E800" s="5" t="s">
        <v>12</v>
      </c>
      <c r="F800" s="12" t="s">
        <v>404</v>
      </c>
      <c r="G800" s="12">
        <v>1</v>
      </c>
      <c r="H800" s="13" t="s">
        <v>74</v>
      </c>
      <c r="I800" s="12">
        <f t="shared" si="137"/>
        <v>1</v>
      </c>
      <c r="J800" s="13" t="s">
        <v>72</v>
      </c>
      <c r="K800" s="30">
        <f t="shared" si="134"/>
        <v>0.33</v>
      </c>
      <c r="L800" s="30" t="s">
        <v>103</v>
      </c>
      <c r="M800" s="15">
        <f t="shared" si="135"/>
        <v>330</v>
      </c>
      <c r="N800" s="13" t="s">
        <v>71</v>
      </c>
    </row>
    <row r="801" spans="1:14">
      <c r="A801" s="224">
        <v>19</v>
      </c>
      <c r="B801" s="5"/>
      <c r="C801" s="5" t="s">
        <v>38</v>
      </c>
      <c r="D801" s="5" t="s">
        <v>37</v>
      </c>
      <c r="E801" s="5" t="s">
        <v>12</v>
      </c>
      <c r="F801" s="12" t="s">
        <v>2249</v>
      </c>
      <c r="G801" s="12">
        <v>2</v>
      </c>
      <c r="H801" s="13" t="s">
        <v>74</v>
      </c>
      <c r="I801" s="12">
        <f t="shared" si="137"/>
        <v>2</v>
      </c>
      <c r="J801" s="13" t="s">
        <v>72</v>
      </c>
      <c r="K801" s="30">
        <f t="shared" si="134"/>
        <v>0.66</v>
      </c>
      <c r="L801" s="30" t="s">
        <v>103</v>
      </c>
      <c r="M801" s="15">
        <f t="shared" si="135"/>
        <v>660</v>
      </c>
      <c r="N801" s="13" t="s">
        <v>71</v>
      </c>
    </row>
    <row r="802" spans="1:14">
      <c r="A802" s="224">
        <v>20</v>
      </c>
      <c r="B802" s="5"/>
      <c r="C802" s="5" t="s">
        <v>40</v>
      </c>
      <c r="D802" s="5" t="s">
        <v>39</v>
      </c>
      <c r="E802" s="5" t="s">
        <v>12</v>
      </c>
      <c r="F802" s="12" t="s">
        <v>2097</v>
      </c>
      <c r="G802" s="12">
        <v>1</v>
      </c>
      <c r="H802" s="13" t="s">
        <v>74</v>
      </c>
      <c r="I802" s="12">
        <f t="shared" si="137"/>
        <v>1</v>
      </c>
      <c r="J802" s="13" t="s">
        <v>72</v>
      </c>
      <c r="K802" s="30">
        <f t="shared" si="134"/>
        <v>0.33</v>
      </c>
      <c r="L802" s="30" t="s">
        <v>103</v>
      </c>
      <c r="M802" s="15">
        <f t="shared" si="135"/>
        <v>330</v>
      </c>
      <c r="N802" s="13" t="s">
        <v>71</v>
      </c>
    </row>
    <row r="803" spans="1:14">
      <c r="A803" s="224">
        <v>21</v>
      </c>
      <c r="B803" s="5"/>
      <c r="C803" s="5" t="s">
        <v>52</v>
      </c>
      <c r="D803" s="5" t="s">
        <v>79</v>
      </c>
      <c r="E803" s="5" t="s">
        <v>12</v>
      </c>
      <c r="F803" s="12" t="s">
        <v>1962</v>
      </c>
      <c r="G803" s="12">
        <v>1</v>
      </c>
      <c r="H803" s="13" t="s">
        <v>74</v>
      </c>
      <c r="I803" s="12">
        <f t="shared" si="137"/>
        <v>1</v>
      </c>
      <c r="J803" s="13" t="s">
        <v>72</v>
      </c>
      <c r="K803" s="30">
        <f t="shared" si="134"/>
        <v>0.33</v>
      </c>
      <c r="L803" s="30" t="s">
        <v>103</v>
      </c>
      <c r="M803" s="15">
        <f t="shared" si="135"/>
        <v>330</v>
      </c>
      <c r="N803" s="13" t="s">
        <v>71</v>
      </c>
    </row>
    <row r="804" spans="1:14">
      <c r="A804" s="224">
        <v>22</v>
      </c>
      <c r="B804" s="5"/>
      <c r="C804" s="102" t="s">
        <v>45</v>
      </c>
      <c r="D804" s="102" t="s">
        <v>44</v>
      </c>
      <c r="E804" s="102" t="s">
        <v>43</v>
      </c>
      <c r="F804" s="119" t="s">
        <v>2098</v>
      </c>
      <c r="G804" s="133">
        <v>3</v>
      </c>
      <c r="H804" s="134" t="s">
        <v>74</v>
      </c>
      <c r="I804" s="133">
        <f>G804*1.5</f>
        <v>4.5</v>
      </c>
      <c r="J804" s="134" t="s">
        <v>72</v>
      </c>
      <c r="K804" s="135">
        <f t="shared" si="134"/>
        <v>1.4850000000000001</v>
      </c>
      <c r="L804" s="135" t="s">
        <v>103</v>
      </c>
      <c r="M804" s="136">
        <f t="shared" si="135"/>
        <v>1485</v>
      </c>
      <c r="N804" s="134" t="s">
        <v>71</v>
      </c>
    </row>
    <row r="805" spans="1:14">
      <c r="A805" s="224">
        <v>23</v>
      </c>
      <c r="B805" s="5"/>
      <c r="C805" s="5" t="s">
        <v>1390</v>
      </c>
      <c r="D805" s="5" t="s">
        <v>46</v>
      </c>
      <c r="E805" s="5" t="s">
        <v>43</v>
      </c>
      <c r="F805" s="12" t="s">
        <v>2099</v>
      </c>
      <c r="G805" s="12">
        <v>1</v>
      </c>
      <c r="H805" s="13" t="s">
        <v>74</v>
      </c>
      <c r="I805" s="12">
        <f>G805*1.5</f>
        <v>1.5</v>
      </c>
      <c r="J805" s="13" t="s">
        <v>72</v>
      </c>
      <c r="K805" s="30">
        <f t="shared" si="134"/>
        <v>0.495</v>
      </c>
      <c r="L805" s="30" t="s">
        <v>103</v>
      </c>
      <c r="M805" s="15">
        <f t="shared" si="135"/>
        <v>495</v>
      </c>
      <c r="N805" s="13" t="s">
        <v>71</v>
      </c>
    </row>
    <row r="806" spans="1:14">
      <c r="A806" s="224">
        <v>24</v>
      </c>
      <c r="B806" s="5"/>
      <c r="C806" s="5" t="s">
        <v>42</v>
      </c>
      <c r="D806" s="5" t="s">
        <v>41</v>
      </c>
      <c r="E806" s="5" t="s">
        <v>43</v>
      </c>
      <c r="F806" s="12" t="s">
        <v>2413</v>
      </c>
      <c r="G806" s="12">
        <v>1</v>
      </c>
      <c r="H806" s="13" t="s">
        <v>74</v>
      </c>
      <c r="I806" s="12">
        <f>G806*1.5</f>
        <v>1.5</v>
      </c>
      <c r="J806" s="13" t="s">
        <v>72</v>
      </c>
      <c r="K806" s="30">
        <f t="shared" si="134"/>
        <v>0.495</v>
      </c>
      <c r="L806" s="30" t="s">
        <v>103</v>
      </c>
      <c r="M806" s="15">
        <f t="shared" si="135"/>
        <v>495</v>
      </c>
      <c r="N806" s="13" t="s">
        <v>71</v>
      </c>
    </row>
    <row r="807" spans="1:14">
      <c r="A807" s="224">
        <v>25</v>
      </c>
      <c r="B807" s="5"/>
      <c r="C807" s="5" t="s">
        <v>2100</v>
      </c>
      <c r="D807" s="5"/>
      <c r="E807" s="5" t="s">
        <v>12</v>
      </c>
      <c r="F807" s="12" t="s">
        <v>2101</v>
      </c>
      <c r="G807" s="12">
        <v>1</v>
      </c>
      <c r="H807" s="13" t="s">
        <v>74</v>
      </c>
      <c r="I807" s="12">
        <f>G807*4</f>
        <v>4</v>
      </c>
      <c r="J807" s="13" t="s">
        <v>72</v>
      </c>
      <c r="K807" s="30">
        <f t="shared" si="134"/>
        <v>1.32</v>
      </c>
      <c r="L807" s="30" t="s">
        <v>103</v>
      </c>
      <c r="M807" s="15">
        <f t="shared" si="135"/>
        <v>1320</v>
      </c>
      <c r="N807" s="13" t="s">
        <v>71</v>
      </c>
    </row>
    <row r="808" spans="1:14">
      <c r="A808" s="224">
        <v>26</v>
      </c>
      <c r="B808" s="5"/>
      <c r="C808" s="5" t="s">
        <v>1931</v>
      </c>
      <c r="D808" s="5"/>
      <c r="E808" s="5" t="s">
        <v>12</v>
      </c>
      <c r="F808" s="12" t="s">
        <v>990</v>
      </c>
      <c r="G808" s="12">
        <v>1</v>
      </c>
      <c r="H808" s="13" t="s">
        <v>74</v>
      </c>
      <c r="I808" s="12">
        <f t="shared" ref="I808" si="138">G808*1.5</f>
        <v>1.5</v>
      </c>
      <c r="J808" s="13" t="s">
        <v>72</v>
      </c>
      <c r="K808" s="30">
        <f t="shared" si="134"/>
        <v>0.495</v>
      </c>
      <c r="L808" s="30" t="s">
        <v>103</v>
      </c>
      <c r="M808" s="15">
        <f t="shared" si="135"/>
        <v>495</v>
      </c>
      <c r="N808" s="13" t="s">
        <v>71</v>
      </c>
    </row>
    <row r="809" spans="1:14">
      <c r="A809" s="224">
        <v>27</v>
      </c>
      <c r="B809" s="5"/>
      <c r="C809" s="5" t="s">
        <v>1919</v>
      </c>
      <c r="D809" s="5"/>
      <c r="E809" s="5" t="s">
        <v>12</v>
      </c>
      <c r="F809" s="12" t="s">
        <v>505</v>
      </c>
      <c r="G809" s="12">
        <v>1</v>
      </c>
      <c r="H809" s="13" t="s">
        <v>74</v>
      </c>
      <c r="I809" s="12">
        <f>G809*1</f>
        <v>1</v>
      </c>
      <c r="J809" s="13" t="s">
        <v>72</v>
      </c>
      <c r="K809" s="30">
        <f t="shared" si="134"/>
        <v>0.33</v>
      </c>
      <c r="L809" s="30" t="s">
        <v>103</v>
      </c>
      <c r="M809" s="15">
        <f t="shared" si="135"/>
        <v>330</v>
      </c>
      <c r="N809" s="13" t="s">
        <v>71</v>
      </c>
    </row>
    <row r="810" spans="1:14">
      <c r="A810" s="224">
        <v>28</v>
      </c>
      <c r="B810" s="5"/>
      <c r="C810" s="5" t="s">
        <v>832</v>
      </c>
      <c r="D810" s="5"/>
      <c r="E810" s="5" t="s">
        <v>12</v>
      </c>
      <c r="F810" s="12" t="s">
        <v>1920</v>
      </c>
      <c r="G810" s="12">
        <v>1</v>
      </c>
      <c r="H810" s="13" t="s">
        <v>74</v>
      </c>
      <c r="I810" s="12">
        <f>G810*1</f>
        <v>1</v>
      </c>
      <c r="J810" s="13" t="s">
        <v>72</v>
      </c>
      <c r="K810" s="30">
        <f t="shared" si="134"/>
        <v>0.33</v>
      </c>
      <c r="L810" s="30" t="s">
        <v>103</v>
      </c>
      <c r="M810" s="15">
        <f t="shared" si="135"/>
        <v>330</v>
      </c>
      <c r="N810" s="13" t="s">
        <v>71</v>
      </c>
    </row>
    <row r="811" spans="1:14">
      <c r="A811" s="224">
        <v>29</v>
      </c>
      <c r="B811" s="5"/>
      <c r="C811" s="5" t="s">
        <v>1114</v>
      </c>
      <c r="D811" s="5"/>
      <c r="E811" s="5" t="s">
        <v>12</v>
      </c>
      <c r="F811" s="103" t="s">
        <v>322</v>
      </c>
      <c r="G811" s="12">
        <v>1</v>
      </c>
      <c r="H811" s="13" t="s">
        <v>74</v>
      </c>
      <c r="I811" s="12">
        <f>G811*1</f>
        <v>1</v>
      </c>
      <c r="J811" s="13" t="s">
        <v>72</v>
      </c>
      <c r="K811" s="30">
        <f t="shared" si="134"/>
        <v>0.33</v>
      </c>
      <c r="L811" s="30" t="s">
        <v>103</v>
      </c>
      <c r="M811" s="15">
        <f t="shared" si="135"/>
        <v>330</v>
      </c>
      <c r="N811" s="13" t="s">
        <v>71</v>
      </c>
    </row>
    <row r="812" spans="1:14">
      <c r="A812" s="224">
        <v>30</v>
      </c>
      <c r="B812" s="5"/>
      <c r="C812" s="5" t="s">
        <v>126</v>
      </c>
      <c r="D812" s="5"/>
      <c r="E812" s="5" t="s">
        <v>43</v>
      </c>
      <c r="F812" s="12" t="s">
        <v>271</v>
      </c>
      <c r="G812" s="12">
        <v>1</v>
      </c>
      <c r="H812" s="13" t="s">
        <v>74</v>
      </c>
      <c r="I812" s="12">
        <f t="shared" ref="I812" si="139">G812*4</f>
        <v>4</v>
      </c>
      <c r="J812" s="13" t="s">
        <v>72</v>
      </c>
      <c r="K812" s="30">
        <f t="shared" si="134"/>
        <v>1.32</v>
      </c>
      <c r="L812" s="30" t="s">
        <v>103</v>
      </c>
      <c r="M812" s="15">
        <f t="shared" si="135"/>
        <v>1320</v>
      </c>
      <c r="N812" s="13" t="s">
        <v>71</v>
      </c>
    </row>
    <row r="813" spans="1:14">
      <c r="A813" s="224">
        <v>31</v>
      </c>
      <c r="B813" s="5"/>
      <c r="C813" s="5" t="s">
        <v>893</v>
      </c>
      <c r="D813" s="5"/>
      <c r="E813" s="5" t="s">
        <v>12</v>
      </c>
      <c r="F813" s="12" t="s">
        <v>220</v>
      </c>
      <c r="G813" s="12">
        <v>1</v>
      </c>
      <c r="H813" s="13" t="s">
        <v>74</v>
      </c>
      <c r="I813" s="12">
        <f>G813*1</f>
        <v>1</v>
      </c>
      <c r="J813" s="13" t="s">
        <v>72</v>
      </c>
      <c r="K813" s="30">
        <f t="shared" si="134"/>
        <v>0.33</v>
      </c>
      <c r="L813" s="30" t="s">
        <v>103</v>
      </c>
      <c r="M813" s="15">
        <f t="shared" si="135"/>
        <v>330</v>
      </c>
      <c r="N813" s="13" t="s">
        <v>71</v>
      </c>
    </row>
    <row r="814" spans="1:14">
      <c r="A814" s="224">
        <v>32</v>
      </c>
      <c r="B814" s="5"/>
      <c r="C814" s="5" t="s">
        <v>1193</v>
      </c>
      <c r="D814" s="5"/>
      <c r="E814" s="5" t="s">
        <v>43</v>
      </c>
      <c r="F814" s="12" t="s">
        <v>218</v>
      </c>
      <c r="G814" s="12">
        <v>1</v>
      </c>
      <c r="H814" s="13" t="s">
        <v>74</v>
      </c>
      <c r="I814" s="12">
        <f>G814*1</f>
        <v>1</v>
      </c>
      <c r="J814" s="13" t="s">
        <v>72</v>
      </c>
      <c r="K814" s="30">
        <f t="shared" si="134"/>
        <v>0.33</v>
      </c>
      <c r="L814" s="30" t="s">
        <v>103</v>
      </c>
      <c r="M814" s="15">
        <f t="shared" si="135"/>
        <v>330</v>
      </c>
      <c r="N814" s="13" t="s">
        <v>71</v>
      </c>
    </row>
    <row r="815" spans="1:14">
      <c r="A815" s="224">
        <v>33</v>
      </c>
      <c r="B815" s="5"/>
      <c r="C815" s="5" t="s">
        <v>686</v>
      </c>
      <c r="D815" s="5"/>
      <c r="E815" s="5" t="s">
        <v>12</v>
      </c>
      <c r="F815" s="12" t="s">
        <v>795</v>
      </c>
      <c r="G815" s="12">
        <v>1</v>
      </c>
      <c r="H815" s="13" t="s">
        <v>74</v>
      </c>
      <c r="I815" s="12">
        <f>G815*1.5</f>
        <v>1.5</v>
      </c>
      <c r="J815" s="13" t="s">
        <v>72</v>
      </c>
      <c r="K815" s="30">
        <f t="shared" si="134"/>
        <v>0.495</v>
      </c>
      <c r="L815" s="30" t="s">
        <v>103</v>
      </c>
      <c r="M815" s="15">
        <f t="shared" si="135"/>
        <v>495</v>
      </c>
      <c r="N815" s="13" t="s">
        <v>71</v>
      </c>
    </row>
    <row r="816" spans="1:14">
      <c r="A816" s="224">
        <v>34</v>
      </c>
      <c r="B816" s="5"/>
      <c r="C816" s="5" t="s">
        <v>1929</v>
      </c>
      <c r="D816" s="5"/>
      <c r="E816" s="5" t="s">
        <v>12</v>
      </c>
      <c r="F816" s="12" t="s">
        <v>1930</v>
      </c>
      <c r="G816" s="12">
        <v>1</v>
      </c>
      <c r="H816" s="13" t="s">
        <v>74</v>
      </c>
      <c r="I816" s="12">
        <f>G816*1</f>
        <v>1</v>
      </c>
      <c r="J816" s="13" t="s">
        <v>72</v>
      </c>
      <c r="K816" s="30">
        <f t="shared" si="134"/>
        <v>0.33</v>
      </c>
      <c r="L816" s="30" t="s">
        <v>103</v>
      </c>
      <c r="M816" s="15">
        <f t="shared" si="135"/>
        <v>330</v>
      </c>
      <c r="N816" s="13" t="s">
        <v>71</v>
      </c>
    </row>
    <row r="817" spans="1:14">
      <c r="A817" s="224">
        <v>35</v>
      </c>
      <c r="B817" s="5"/>
      <c r="C817" s="5" t="s">
        <v>52</v>
      </c>
      <c r="D817" s="5"/>
      <c r="E817" s="5" t="s">
        <v>12</v>
      </c>
      <c r="F817" s="5" t="s">
        <v>1918</v>
      </c>
      <c r="G817" s="30">
        <v>4</v>
      </c>
      <c r="H817" s="13" t="s">
        <v>74</v>
      </c>
      <c r="I817" s="12">
        <f>G817*1</f>
        <v>4</v>
      </c>
      <c r="J817" s="13" t="s">
        <v>72</v>
      </c>
      <c r="K817" s="30">
        <f t="shared" si="134"/>
        <v>1.32</v>
      </c>
      <c r="L817" s="30" t="s">
        <v>103</v>
      </c>
      <c r="M817" s="15">
        <f t="shared" si="135"/>
        <v>1320</v>
      </c>
      <c r="N817" s="13" t="s">
        <v>71</v>
      </c>
    </row>
    <row r="818" spans="1:14">
      <c r="A818" s="224">
        <v>36</v>
      </c>
      <c r="B818" s="5"/>
      <c r="C818" s="5" t="s">
        <v>1916</v>
      </c>
      <c r="D818" s="5"/>
      <c r="E818" s="5" t="s">
        <v>43</v>
      </c>
      <c r="F818" s="5" t="s">
        <v>1917</v>
      </c>
      <c r="G818" s="30">
        <v>1</v>
      </c>
      <c r="H818" s="13" t="s">
        <v>74</v>
      </c>
      <c r="I818" s="12">
        <f>G818*1</f>
        <v>1</v>
      </c>
      <c r="J818" s="13" t="s">
        <v>72</v>
      </c>
      <c r="K818" s="30">
        <f t="shared" si="134"/>
        <v>0.33</v>
      </c>
      <c r="L818" s="30" t="s">
        <v>103</v>
      </c>
      <c r="M818" s="15">
        <f t="shared" si="135"/>
        <v>330</v>
      </c>
      <c r="N818" s="13" t="s">
        <v>71</v>
      </c>
    </row>
    <row r="819" spans="1:14">
      <c r="A819" s="224">
        <v>37</v>
      </c>
      <c r="B819" s="5"/>
      <c r="C819" s="5" t="s">
        <v>49</v>
      </c>
      <c r="D819" s="5" t="s">
        <v>48</v>
      </c>
      <c r="E819" s="5" t="s">
        <v>1369</v>
      </c>
      <c r="F819" s="5" t="s">
        <v>1370</v>
      </c>
      <c r="G819" s="12">
        <v>0</v>
      </c>
      <c r="H819" s="13" t="s">
        <v>74</v>
      </c>
      <c r="I819" s="12">
        <v>4</v>
      </c>
      <c r="J819" s="13" t="s">
        <v>72</v>
      </c>
      <c r="K819" s="12">
        <f t="shared" si="134"/>
        <v>1.32</v>
      </c>
      <c r="L819" s="13" t="s">
        <v>103</v>
      </c>
      <c r="M819" s="12">
        <f t="shared" si="135"/>
        <v>1320</v>
      </c>
      <c r="N819" s="13" t="s">
        <v>71</v>
      </c>
    </row>
    <row r="820" spans="1:14">
      <c r="A820" s="224">
        <v>38</v>
      </c>
      <c r="B820" s="5"/>
      <c r="C820" s="102" t="s">
        <v>1371</v>
      </c>
      <c r="D820" s="102" t="s">
        <v>25</v>
      </c>
      <c r="E820" s="102" t="s">
        <v>1372</v>
      </c>
      <c r="F820" s="160" t="s">
        <v>1375</v>
      </c>
      <c r="G820" s="140">
        <v>1</v>
      </c>
      <c r="H820" s="141" t="s">
        <v>74</v>
      </c>
      <c r="I820" s="140">
        <v>7</v>
      </c>
      <c r="J820" s="141" t="s">
        <v>72</v>
      </c>
      <c r="K820" s="142" t="s">
        <v>1373</v>
      </c>
      <c r="L820" s="141" t="s">
        <v>103</v>
      </c>
      <c r="M820" s="142" t="s">
        <v>1374</v>
      </c>
      <c r="N820" s="141" t="s">
        <v>71</v>
      </c>
    </row>
    <row r="821" spans="1:14">
      <c r="A821" s="281" t="s">
        <v>54</v>
      </c>
      <c r="B821" s="282"/>
      <c r="C821" s="282"/>
      <c r="D821" s="282"/>
      <c r="E821" s="283"/>
      <c r="F821" s="222"/>
      <c r="G821" s="12">
        <f>SUM(G783:G820)</f>
        <v>67</v>
      </c>
      <c r="H821" s="13" t="s">
        <v>74</v>
      </c>
      <c r="I821" s="12">
        <f>SUM(I783:I820)</f>
        <v>231.5</v>
      </c>
      <c r="J821" s="13" t="s">
        <v>72</v>
      </c>
      <c r="K821" s="30">
        <f>SUM(K783:K820)</f>
        <v>74.08499999999998</v>
      </c>
      <c r="L821" s="30" t="s">
        <v>103</v>
      </c>
      <c r="M821" s="34">
        <f>SUM(M783:M819)</f>
        <v>74085</v>
      </c>
      <c r="N821" s="13" t="s">
        <v>71</v>
      </c>
    </row>
    <row r="822" spans="1:14">
      <c r="A822" s="286" t="s">
        <v>1932</v>
      </c>
      <c r="B822" s="286" t="s">
        <v>0</v>
      </c>
      <c r="C822" s="286" t="s">
        <v>2</v>
      </c>
      <c r="D822" s="286" t="s">
        <v>4</v>
      </c>
      <c r="E822" s="286" t="s">
        <v>1</v>
      </c>
      <c r="F822" s="286" t="s">
        <v>280</v>
      </c>
      <c r="G822" s="288" t="s">
        <v>5</v>
      </c>
      <c r="H822" s="289"/>
      <c r="I822" s="288" t="s">
        <v>6</v>
      </c>
      <c r="J822" s="289"/>
      <c r="K822" s="288" t="s">
        <v>101</v>
      </c>
      <c r="L822" s="289"/>
      <c r="M822" s="288" t="s">
        <v>102</v>
      </c>
      <c r="N822" s="289"/>
    </row>
    <row r="823" spans="1:14">
      <c r="A823" s="287"/>
      <c r="B823" s="287"/>
      <c r="C823" s="287"/>
      <c r="D823" s="287"/>
      <c r="E823" s="287"/>
      <c r="F823" s="287"/>
      <c r="G823" s="290"/>
      <c r="H823" s="291"/>
      <c r="I823" s="290"/>
      <c r="J823" s="291"/>
      <c r="K823" s="290"/>
      <c r="L823" s="291"/>
      <c r="M823" s="290"/>
      <c r="N823" s="291"/>
    </row>
    <row r="824" spans="1:14">
      <c r="A824" s="163">
        <v>1</v>
      </c>
      <c r="B824" s="16" t="s">
        <v>62</v>
      </c>
      <c r="C824" s="5" t="s">
        <v>3</v>
      </c>
      <c r="D824" s="5" t="s">
        <v>7</v>
      </c>
      <c r="E824" s="5" t="s">
        <v>8</v>
      </c>
      <c r="F824" s="12" t="s">
        <v>2414</v>
      </c>
      <c r="G824" s="12">
        <v>0</v>
      </c>
      <c r="H824" s="13" t="s">
        <v>74</v>
      </c>
      <c r="I824" s="12">
        <f t="shared" ref="I824:I826" si="140">G824*6</f>
        <v>0</v>
      </c>
      <c r="J824" s="13" t="s">
        <v>72</v>
      </c>
      <c r="K824" s="30">
        <f t="shared" ref="K824:K860" si="141">I824*0.33</f>
        <v>0</v>
      </c>
      <c r="L824" s="30" t="s">
        <v>103</v>
      </c>
      <c r="M824" s="15">
        <f t="shared" ref="M824:M860" si="142">K824*1000</f>
        <v>0</v>
      </c>
      <c r="N824" s="13" t="s">
        <v>71</v>
      </c>
    </row>
    <row r="825" spans="1:14">
      <c r="A825" s="163">
        <v>2</v>
      </c>
      <c r="B825" s="162" t="s">
        <v>2704</v>
      </c>
      <c r="C825" s="5" t="s">
        <v>56</v>
      </c>
      <c r="D825" s="5" t="s">
        <v>93</v>
      </c>
      <c r="E825" s="5" t="s">
        <v>8</v>
      </c>
      <c r="F825" s="93" t="s">
        <v>1923</v>
      </c>
      <c r="G825" s="12">
        <v>0</v>
      </c>
      <c r="H825" s="13" t="s">
        <v>74</v>
      </c>
      <c r="I825" s="12">
        <f t="shared" si="140"/>
        <v>0</v>
      </c>
      <c r="J825" s="13" t="s">
        <v>72</v>
      </c>
      <c r="K825" s="30">
        <f t="shared" si="141"/>
        <v>0</v>
      </c>
      <c r="L825" s="30" t="s">
        <v>103</v>
      </c>
      <c r="M825" s="15">
        <f t="shared" si="142"/>
        <v>0</v>
      </c>
      <c r="N825" s="13" t="s">
        <v>71</v>
      </c>
    </row>
    <row r="826" spans="1:14">
      <c r="A826" s="163">
        <v>3</v>
      </c>
      <c r="B826" s="5"/>
      <c r="C826" s="5" t="s">
        <v>15</v>
      </c>
      <c r="D826" s="5" t="s">
        <v>647</v>
      </c>
      <c r="E826" s="5" t="s">
        <v>8</v>
      </c>
      <c r="F826" s="12" t="s">
        <v>2824</v>
      </c>
      <c r="G826" s="12">
        <v>1</v>
      </c>
      <c r="H826" s="13" t="s">
        <v>74</v>
      </c>
      <c r="I826" s="12">
        <f t="shared" si="140"/>
        <v>6</v>
      </c>
      <c r="J826" s="13" t="s">
        <v>72</v>
      </c>
      <c r="K826" s="30">
        <f t="shared" si="141"/>
        <v>1.98</v>
      </c>
      <c r="L826" s="30" t="s">
        <v>103</v>
      </c>
      <c r="M826" s="15">
        <f t="shared" si="142"/>
        <v>1980</v>
      </c>
      <c r="N826" s="13" t="s">
        <v>71</v>
      </c>
    </row>
    <row r="827" spans="1:14">
      <c r="A827" s="163">
        <v>4</v>
      </c>
      <c r="B827" s="5"/>
      <c r="C827" s="5" t="s">
        <v>17</v>
      </c>
      <c r="D827" s="5" t="s">
        <v>16</v>
      </c>
      <c r="E827" s="5" t="s">
        <v>8</v>
      </c>
      <c r="F827" s="12" t="s">
        <v>2903</v>
      </c>
      <c r="G827" s="12">
        <v>5</v>
      </c>
      <c r="H827" s="13" t="s">
        <v>74</v>
      </c>
      <c r="I827" s="12">
        <f>G827*F4197</f>
        <v>0</v>
      </c>
      <c r="J827" s="13" t="s">
        <v>72</v>
      </c>
      <c r="K827" s="30">
        <f t="shared" si="141"/>
        <v>0</v>
      </c>
      <c r="L827" s="30" t="s">
        <v>103</v>
      </c>
      <c r="M827" s="15">
        <f t="shared" si="142"/>
        <v>0</v>
      </c>
      <c r="N827" s="13" t="s">
        <v>71</v>
      </c>
    </row>
    <row r="828" spans="1:14">
      <c r="A828" s="163">
        <v>5</v>
      </c>
      <c r="B828" s="5"/>
      <c r="C828" s="5" t="s">
        <v>251</v>
      </c>
      <c r="D828" s="5" t="s">
        <v>18</v>
      </c>
      <c r="E828" s="5" t="s">
        <v>8</v>
      </c>
      <c r="F828" s="12" t="s">
        <v>2904</v>
      </c>
      <c r="G828" s="12">
        <v>4</v>
      </c>
      <c r="H828" s="13" t="s">
        <v>74</v>
      </c>
      <c r="I828" s="12">
        <f t="shared" ref="I828:I832" si="143">G828*6</f>
        <v>24</v>
      </c>
      <c r="J828" s="13" t="s">
        <v>72</v>
      </c>
      <c r="K828" s="30">
        <f t="shared" si="141"/>
        <v>7.92</v>
      </c>
      <c r="L828" s="30" t="s">
        <v>103</v>
      </c>
      <c r="M828" s="15">
        <f t="shared" si="142"/>
        <v>7920</v>
      </c>
      <c r="N828" s="13" t="s">
        <v>71</v>
      </c>
    </row>
    <row r="829" spans="1:14">
      <c r="A829" s="163">
        <v>6</v>
      </c>
      <c r="B829" s="5"/>
      <c r="C829" s="9" t="s">
        <v>52</v>
      </c>
      <c r="D829" s="9" t="s">
        <v>51</v>
      </c>
      <c r="E829" s="9" t="s">
        <v>8</v>
      </c>
      <c r="F829" s="72" t="s">
        <v>2905</v>
      </c>
      <c r="G829" s="12">
        <v>4</v>
      </c>
      <c r="H829" s="13" t="s">
        <v>74</v>
      </c>
      <c r="I829" s="12">
        <f t="shared" si="143"/>
        <v>24</v>
      </c>
      <c r="J829" s="13" t="s">
        <v>72</v>
      </c>
      <c r="K829" s="30">
        <f t="shared" si="141"/>
        <v>7.92</v>
      </c>
      <c r="L829" s="30" t="s">
        <v>103</v>
      </c>
      <c r="M829" s="15">
        <f t="shared" si="142"/>
        <v>7920</v>
      </c>
      <c r="N829" s="13" t="s">
        <v>71</v>
      </c>
    </row>
    <row r="830" spans="1:14">
      <c r="A830" s="163">
        <v>7</v>
      </c>
      <c r="B830" s="5"/>
      <c r="C830" s="5" t="s">
        <v>10</v>
      </c>
      <c r="D830" s="5" t="s">
        <v>93</v>
      </c>
      <c r="E830" s="5" t="s">
        <v>8</v>
      </c>
      <c r="F830" s="12" t="s">
        <v>2902</v>
      </c>
      <c r="G830" s="12">
        <v>5</v>
      </c>
      <c r="H830" s="13" t="s">
        <v>74</v>
      </c>
      <c r="I830" s="12">
        <f t="shared" si="143"/>
        <v>30</v>
      </c>
      <c r="J830" s="13" t="s">
        <v>72</v>
      </c>
      <c r="K830" s="30">
        <f t="shared" si="141"/>
        <v>9.9</v>
      </c>
      <c r="L830" s="30" t="s">
        <v>103</v>
      </c>
      <c r="M830" s="15">
        <f t="shared" si="142"/>
        <v>9900</v>
      </c>
      <c r="N830" s="13" t="s">
        <v>71</v>
      </c>
    </row>
    <row r="831" spans="1:14">
      <c r="A831" s="224">
        <v>8</v>
      </c>
      <c r="B831" s="5"/>
      <c r="C831" s="102" t="s">
        <v>26</v>
      </c>
      <c r="D831" s="102" t="s">
        <v>89</v>
      </c>
      <c r="E831" s="102" t="s">
        <v>8</v>
      </c>
      <c r="F831" s="103" t="s">
        <v>2906</v>
      </c>
      <c r="G831" s="133">
        <v>5</v>
      </c>
      <c r="H831" s="134" t="s">
        <v>74</v>
      </c>
      <c r="I831" s="133">
        <f t="shared" si="143"/>
        <v>30</v>
      </c>
      <c r="J831" s="134" t="s">
        <v>72</v>
      </c>
      <c r="K831" s="30">
        <f t="shared" si="141"/>
        <v>9.9</v>
      </c>
      <c r="L831" s="135" t="s">
        <v>103</v>
      </c>
      <c r="M831" s="136">
        <f t="shared" si="142"/>
        <v>9900</v>
      </c>
      <c r="N831" s="134" t="s">
        <v>71</v>
      </c>
    </row>
    <row r="832" spans="1:14">
      <c r="A832" s="224">
        <v>9</v>
      </c>
      <c r="B832" s="5"/>
      <c r="C832" s="5" t="s">
        <v>94</v>
      </c>
      <c r="D832" s="5" t="s">
        <v>95</v>
      </c>
      <c r="E832" s="5" t="s">
        <v>8</v>
      </c>
      <c r="F832" s="113" t="s">
        <v>2907</v>
      </c>
      <c r="G832" s="12">
        <v>3</v>
      </c>
      <c r="H832" s="13" t="s">
        <v>74</v>
      </c>
      <c r="I832" s="12">
        <f t="shared" si="143"/>
        <v>18</v>
      </c>
      <c r="J832" s="13" t="s">
        <v>72</v>
      </c>
      <c r="K832" s="30">
        <f t="shared" si="141"/>
        <v>5.94</v>
      </c>
      <c r="L832" s="30" t="s">
        <v>103</v>
      </c>
      <c r="M832" s="15">
        <f t="shared" si="142"/>
        <v>5940</v>
      </c>
      <c r="N832" s="13" t="s">
        <v>71</v>
      </c>
    </row>
    <row r="833" spans="1:14">
      <c r="A833" s="224">
        <v>10</v>
      </c>
      <c r="B833" s="5"/>
      <c r="C833" s="5" t="s">
        <v>190</v>
      </c>
      <c r="D833" s="5" t="s">
        <v>20</v>
      </c>
      <c r="E833" s="5" t="s">
        <v>173</v>
      </c>
      <c r="F833" s="12" t="s">
        <v>2840</v>
      </c>
      <c r="G833" s="12">
        <v>1</v>
      </c>
      <c r="H833" s="13" t="s">
        <v>74</v>
      </c>
      <c r="I833" s="12">
        <f>G833*7</f>
        <v>7</v>
      </c>
      <c r="J833" s="13" t="s">
        <v>72</v>
      </c>
      <c r="K833" s="30">
        <f t="shared" si="141"/>
        <v>2.31</v>
      </c>
      <c r="L833" s="30" t="s">
        <v>103</v>
      </c>
      <c r="M833" s="15">
        <f t="shared" si="142"/>
        <v>2310</v>
      </c>
      <c r="N833" s="13" t="s">
        <v>71</v>
      </c>
    </row>
    <row r="834" spans="1:14">
      <c r="A834" s="224">
        <v>11</v>
      </c>
      <c r="B834" s="5"/>
      <c r="C834" s="5" t="s">
        <v>34</v>
      </c>
      <c r="D834" s="5" t="s">
        <v>134</v>
      </c>
      <c r="E834" s="5" t="s">
        <v>173</v>
      </c>
      <c r="F834" s="12" t="s">
        <v>1501</v>
      </c>
      <c r="G834" s="12">
        <v>0</v>
      </c>
      <c r="H834" s="13" t="s">
        <v>74</v>
      </c>
      <c r="I834" s="12">
        <f>G834*7</f>
        <v>0</v>
      </c>
      <c r="J834" s="13" t="s">
        <v>72</v>
      </c>
      <c r="K834" s="30">
        <f t="shared" si="141"/>
        <v>0</v>
      </c>
      <c r="L834" s="30" t="s">
        <v>103</v>
      </c>
      <c r="M834" s="15">
        <f t="shared" si="142"/>
        <v>0</v>
      </c>
      <c r="N834" s="13" t="s">
        <v>71</v>
      </c>
    </row>
    <row r="835" spans="1:14">
      <c r="A835" s="224">
        <v>12</v>
      </c>
      <c r="B835" s="5"/>
      <c r="C835" s="5" t="s">
        <v>23</v>
      </c>
      <c r="D835" s="5" t="s">
        <v>136</v>
      </c>
      <c r="E835" s="5" t="s">
        <v>12</v>
      </c>
      <c r="F835" s="5" t="s">
        <v>1911</v>
      </c>
      <c r="G835" s="12">
        <v>2</v>
      </c>
      <c r="H835" s="13" t="s">
        <v>74</v>
      </c>
      <c r="I835" s="12">
        <f t="shared" ref="I835:I844" si="144">G835*1</f>
        <v>2</v>
      </c>
      <c r="J835" s="13" t="s">
        <v>72</v>
      </c>
      <c r="K835" s="30">
        <f t="shared" si="141"/>
        <v>0.66</v>
      </c>
      <c r="L835" s="30" t="s">
        <v>103</v>
      </c>
      <c r="M835" s="15">
        <f t="shared" si="142"/>
        <v>660</v>
      </c>
      <c r="N835" s="13" t="s">
        <v>71</v>
      </c>
    </row>
    <row r="836" spans="1:14">
      <c r="A836" s="224">
        <v>13</v>
      </c>
      <c r="B836" s="5"/>
      <c r="C836" s="5" t="s">
        <v>90</v>
      </c>
      <c r="D836" s="5" t="s">
        <v>91</v>
      </c>
      <c r="E836" s="5" t="s">
        <v>12</v>
      </c>
      <c r="F836" s="12" t="s">
        <v>1342</v>
      </c>
      <c r="G836" s="12">
        <v>1</v>
      </c>
      <c r="H836" s="13" t="s">
        <v>74</v>
      </c>
      <c r="I836" s="12">
        <f t="shared" si="144"/>
        <v>1</v>
      </c>
      <c r="J836" s="13" t="s">
        <v>72</v>
      </c>
      <c r="K836" s="30">
        <f t="shared" si="141"/>
        <v>0.33</v>
      </c>
      <c r="L836" s="30" t="s">
        <v>103</v>
      </c>
      <c r="M836" s="15">
        <f t="shared" si="142"/>
        <v>330</v>
      </c>
      <c r="N836" s="13" t="s">
        <v>71</v>
      </c>
    </row>
    <row r="837" spans="1:14">
      <c r="A837" s="224">
        <v>14</v>
      </c>
      <c r="B837" s="5"/>
      <c r="C837" s="5" t="s">
        <v>81</v>
      </c>
      <c r="D837" s="5" t="s">
        <v>82</v>
      </c>
      <c r="E837" s="5" t="s">
        <v>12</v>
      </c>
      <c r="F837" s="12" t="s">
        <v>1912</v>
      </c>
      <c r="G837" s="12">
        <v>1</v>
      </c>
      <c r="H837" s="13" t="s">
        <v>74</v>
      </c>
      <c r="I837" s="12">
        <f t="shared" si="144"/>
        <v>1</v>
      </c>
      <c r="J837" s="13" t="s">
        <v>72</v>
      </c>
      <c r="K837" s="30">
        <f t="shared" si="141"/>
        <v>0.33</v>
      </c>
      <c r="L837" s="30" t="s">
        <v>103</v>
      </c>
      <c r="M837" s="15">
        <f t="shared" si="142"/>
        <v>330</v>
      </c>
      <c r="N837" s="13" t="s">
        <v>71</v>
      </c>
    </row>
    <row r="838" spans="1:14">
      <c r="A838" s="224">
        <v>15</v>
      </c>
      <c r="B838" s="5"/>
      <c r="C838" s="5" t="s">
        <v>11</v>
      </c>
      <c r="D838" s="5" t="s">
        <v>13</v>
      </c>
      <c r="E838" s="5" t="s">
        <v>12</v>
      </c>
      <c r="F838" s="113" t="s">
        <v>2107</v>
      </c>
      <c r="G838" s="12">
        <v>1</v>
      </c>
      <c r="H838" s="13" t="s">
        <v>74</v>
      </c>
      <c r="I838" s="12">
        <f t="shared" si="144"/>
        <v>1</v>
      </c>
      <c r="J838" s="13" t="s">
        <v>72</v>
      </c>
      <c r="K838" s="30">
        <f t="shared" si="141"/>
        <v>0.33</v>
      </c>
      <c r="L838" s="30" t="s">
        <v>103</v>
      </c>
      <c r="M838" s="15">
        <f t="shared" si="142"/>
        <v>330</v>
      </c>
      <c r="N838" s="13" t="s">
        <v>71</v>
      </c>
    </row>
    <row r="839" spans="1:14">
      <c r="A839" s="224">
        <v>16</v>
      </c>
      <c r="B839" s="5"/>
      <c r="C839" s="5" t="s">
        <v>28</v>
      </c>
      <c r="D839" s="5" t="s">
        <v>27</v>
      </c>
      <c r="E839" s="5" t="s">
        <v>12</v>
      </c>
      <c r="F839" s="12" t="s">
        <v>1913</v>
      </c>
      <c r="G839" s="12">
        <v>1</v>
      </c>
      <c r="H839" s="13" t="s">
        <v>74</v>
      </c>
      <c r="I839" s="12">
        <f t="shared" si="144"/>
        <v>1</v>
      </c>
      <c r="J839" s="13" t="s">
        <v>72</v>
      </c>
      <c r="K839" s="30">
        <f t="shared" si="141"/>
        <v>0.33</v>
      </c>
      <c r="L839" s="30" t="s">
        <v>103</v>
      </c>
      <c r="M839" s="15">
        <f t="shared" si="142"/>
        <v>330</v>
      </c>
      <c r="N839" s="13" t="s">
        <v>71</v>
      </c>
    </row>
    <row r="840" spans="1:14">
      <c r="A840" s="224">
        <v>17</v>
      </c>
      <c r="B840" s="5"/>
      <c r="C840" s="102" t="s">
        <v>30</v>
      </c>
      <c r="D840" s="102" t="s">
        <v>29</v>
      </c>
      <c r="E840" s="102" t="s">
        <v>12</v>
      </c>
      <c r="F840" s="133" t="s">
        <v>2108</v>
      </c>
      <c r="G840" s="133">
        <v>3</v>
      </c>
      <c r="H840" s="134" t="s">
        <v>74</v>
      </c>
      <c r="I840" s="133">
        <f t="shared" si="144"/>
        <v>3</v>
      </c>
      <c r="J840" s="134" t="s">
        <v>72</v>
      </c>
      <c r="K840" s="135">
        <f t="shared" si="141"/>
        <v>0.99</v>
      </c>
      <c r="L840" s="135" t="s">
        <v>103</v>
      </c>
      <c r="M840" s="136">
        <f t="shared" si="142"/>
        <v>990</v>
      </c>
      <c r="N840" s="134" t="s">
        <v>71</v>
      </c>
    </row>
    <row r="841" spans="1:14">
      <c r="A841" s="224">
        <v>18</v>
      </c>
      <c r="B841" s="5"/>
      <c r="C841" s="5" t="s">
        <v>32</v>
      </c>
      <c r="D841" s="5" t="s">
        <v>33</v>
      </c>
      <c r="E841" s="5" t="s">
        <v>12</v>
      </c>
      <c r="F841" s="12" t="s">
        <v>1523</v>
      </c>
      <c r="G841" s="12">
        <v>1</v>
      </c>
      <c r="H841" s="13" t="s">
        <v>74</v>
      </c>
      <c r="I841" s="12">
        <f t="shared" si="144"/>
        <v>1</v>
      </c>
      <c r="J841" s="13" t="s">
        <v>72</v>
      </c>
      <c r="K841" s="30">
        <f t="shared" si="141"/>
        <v>0.33</v>
      </c>
      <c r="L841" s="30" t="s">
        <v>103</v>
      </c>
      <c r="M841" s="15">
        <f t="shared" si="142"/>
        <v>330</v>
      </c>
      <c r="N841" s="13" t="s">
        <v>71</v>
      </c>
    </row>
    <row r="842" spans="1:14">
      <c r="A842" s="224">
        <v>19</v>
      </c>
      <c r="B842" s="5"/>
      <c r="C842" s="5" t="s">
        <v>38</v>
      </c>
      <c r="D842" s="5" t="s">
        <v>37</v>
      </c>
      <c r="E842" s="5" t="s">
        <v>12</v>
      </c>
      <c r="F842" s="12" t="s">
        <v>2450</v>
      </c>
      <c r="G842" s="12">
        <v>1</v>
      </c>
      <c r="H842" s="13" t="s">
        <v>74</v>
      </c>
      <c r="I842" s="12">
        <f t="shared" si="144"/>
        <v>1</v>
      </c>
      <c r="J842" s="13" t="s">
        <v>72</v>
      </c>
      <c r="K842" s="30">
        <f t="shared" si="141"/>
        <v>0.33</v>
      </c>
      <c r="L842" s="30" t="s">
        <v>103</v>
      </c>
      <c r="M842" s="15">
        <f t="shared" si="142"/>
        <v>330</v>
      </c>
      <c r="N842" s="13" t="s">
        <v>71</v>
      </c>
    </row>
    <row r="843" spans="1:14">
      <c r="A843" s="224">
        <v>20</v>
      </c>
      <c r="B843" s="5"/>
      <c r="C843" s="5" t="s">
        <v>40</v>
      </c>
      <c r="D843" s="5" t="s">
        <v>39</v>
      </c>
      <c r="E843" s="5" t="s">
        <v>12</v>
      </c>
      <c r="F843" s="12" t="s">
        <v>1925</v>
      </c>
      <c r="G843" s="12">
        <v>1</v>
      </c>
      <c r="H843" s="13" t="s">
        <v>74</v>
      </c>
      <c r="I843" s="12">
        <f t="shared" si="144"/>
        <v>1</v>
      </c>
      <c r="J843" s="13" t="s">
        <v>72</v>
      </c>
      <c r="K843" s="30">
        <f t="shared" si="141"/>
        <v>0.33</v>
      </c>
      <c r="L843" s="30" t="s">
        <v>103</v>
      </c>
      <c r="M843" s="15">
        <f t="shared" si="142"/>
        <v>330</v>
      </c>
      <c r="N843" s="13" t="s">
        <v>71</v>
      </c>
    </row>
    <row r="844" spans="1:14">
      <c r="A844" s="224">
        <v>21</v>
      </c>
      <c r="B844" s="5"/>
      <c r="C844" s="5" t="s">
        <v>52</v>
      </c>
      <c r="D844" s="5" t="s">
        <v>79</v>
      </c>
      <c r="E844" s="5" t="s">
        <v>12</v>
      </c>
      <c r="F844" s="12" t="s">
        <v>1952</v>
      </c>
      <c r="G844" s="12">
        <v>1</v>
      </c>
      <c r="H844" s="13" t="s">
        <v>74</v>
      </c>
      <c r="I844" s="12">
        <f t="shared" si="144"/>
        <v>1</v>
      </c>
      <c r="J844" s="13" t="s">
        <v>72</v>
      </c>
      <c r="K844" s="30">
        <f t="shared" si="141"/>
        <v>0.33</v>
      </c>
      <c r="L844" s="30" t="s">
        <v>103</v>
      </c>
      <c r="M844" s="15">
        <f t="shared" si="142"/>
        <v>330</v>
      </c>
      <c r="N844" s="13" t="s">
        <v>71</v>
      </c>
    </row>
    <row r="845" spans="1:14">
      <c r="A845" s="224">
        <v>22</v>
      </c>
      <c r="B845" s="5"/>
      <c r="C845" s="102" t="s">
        <v>45</v>
      </c>
      <c r="D845" s="102" t="s">
        <v>44</v>
      </c>
      <c r="E845" s="102" t="s">
        <v>43</v>
      </c>
      <c r="F845" s="119" t="s">
        <v>2646</v>
      </c>
      <c r="G845" s="133">
        <v>2</v>
      </c>
      <c r="H845" s="134" t="s">
        <v>74</v>
      </c>
      <c r="I845" s="133">
        <f>G845*1.5</f>
        <v>3</v>
      </c>
      <c r="J845" s="134" t="s">
        <v>72</v>
      </c>
      <c r="K845" s="135">
        <f t="shared" si="141"/>
        <v>0.99</v>
      </c>
      <c r="L845" s="135" t="s">
        <v>103</v>
      </c>
      <c r="M845" s="136">
        <f t="shared" si="142"/>
        <v>990</v>
      </c>
      <c r="N845" s="134" t="s">
        <v>71</v>
      </c>
    </row>
    <row r="846" spans="1:14">
      <c r="A846" s="224">
        <v>23</v>
      </c>
      <c r="B846" s="5"/>
      <c r="C846" s="5" t="s">
        <v>1390</v>
      </c>
      <c r="D846" s="5" t="s">
        <v>46</v>
      </c>
      <c r="E846" s="5" t="s">
        <v>43</v>
      </c>
      <c r="F846" s="12" t="s">
        <v>2647</v>
      </c>
      <c r="G846" s="12">
        <v>1</v>
      </c>
      <c r="H846" s="13" t="s">
        <v>74</v>
      </c>
      <c r="I846" s="12">
        <f>G846*1.5</f>
        <v>1.5</v>
      </c>
      <c r="J846" s="13" t="s">
        <v>72</v>
      </c>
      <c r="K846" s="30">
        <f t="shared" si="141"/>
        <v>0.495</v>
      </c>
      <c r="L846" s="30" t="s">
        <v>103</v>
      </c>
      <c r="M846" s="15">
        <f t="shared" si="142"/>
        <v>495</v>
      </c>
      <c r="N846" s="13" t="s">
        <v>71</v>
      </c>
    </row>
    <row r="847" spans="1:14">
      <c r="A847" s="224">
        <v>24</v>
      </c>
      <c r="B847" s="5"/>
      <c r="C847" s="5" t="s">
        <v>42</v>
      </c>
      <c r="D847" s="5" t="s">
        <v>41</v>
      </c>
      <c r="E847" s="5" t="s">
        <v>43</v>
      </c>
      <c r="F847" s="12" t="s">
        <v>1928</v>
      </c>
      <c r="G847" s="12">
        <v>1</v>
      </c>
      <c r="H847" s="13" t="s">
        <v>74</v>
      </c>
      <c r="I847" s="12">
        <f>G847*1.5</f>
        <v>1.5</v>
      </c>
      <c r="J847" s="13" t="s">
        <v>72</v>
      </c>
      <c r="K847" s="30">
        <f t="shared" si="141"/>
        <v>0.495</v>
      </c>
      <c r="L847" s="30" t="s">
        <v>103</v>
      </c>
      <c r="M847" s="15">
        <f t="shared" si="142"/>
        <v>495</v>
      </c>
      <c r="N847" s="13" t="s">
        <v>71</v>
      </c>
    </row>
    <row r="848" spans="1:14">
      <c r="A848" s="224">
        <v>25</v>
      </c>
      <c r="B848" s="5"/>
      <c r="C848" s="5" t="s">
        <v>1168</v>
      </c>
      <c r="D848" s="5"/>
      <c r="E848" s="5" t="s">
        <v>12</v>
      </c>
      <c r="F848" s="12" t="s">
        <v>1106</v>
      </c>
      <c r="G848" s="12">
        <v>1</v>
      </c>
      <c r="H848" s="13" t="s">
        <v>74</v>
      </c>
      <c r="I848" s="12">
        <f>G848*4</f>
        <v>4</v>
      </c>
      <c r="J848" s="13" t="s">
        <v>72</v>
      </c>
      <c r="K848" s="30">
        <f t="shared" si="141"/>
        <v>1.32</v>
      </c>
      <c r="L848" s="30" t="s">
        <v>103</v>
      </c>
      <c r="M848" s="15">
        <f t="shared" si="142"/>
        <v>1320</v>
      </c>
      <c r="N848" s="13" t="s">
        <v>71</v>
      </c>
    </row>
    <row r="849" spans="1:14">
      <c r="A849" s="224">
        <v>26</v>
      </c>
      <c r="B849" s="5"/>
      <c r="C849" s="5" t="s">
        <v>1931</v>
      </c>
      <c r="D849" s="5"/>
      <c r="E849" s="5" t="s">
        <v>12</v>
      </c>
      <c r="F849" s="12" t="s">
        <v>990</v>
      </c>
      <c r="G849" s="12">
        <v>1</v>
      </c>
      <c r="H849" s="13" t="s">
        <v>74</v>
      </c>
      <c r="I849" s="12">
        <f t="shared" ref="I849" si="145">G849*1.5</f>
        <v>1.5</v>
      </c>
      <c r="J849" s="13" t="s">
        <v>72</v>
      </c>
      <c r="K849" s="30">
        <f t="shared" si="141"/>
        <v>0.495</v>
      </c>
      <c r="L849" s="30" t="s">
        <v>103</v>
      </c>
      <c r="M849" s="15">
        <f t="shared" si="142"/>
        <v>495</v>
      </c>
      <c r="N849" s="13" t="s">
        <v>71</v>
      </c>
    </row>
    <row r="850" spans="1:14">
      <c r="A850" s="224">
        <v>27</v>
      </c>
      <c r="B850" s="5"/>
      <c r="C850" s="5" t="s">
        <v>1919</v>
      </c>
      <c r="D850" s="5"/>
      <c r="E850" s="5" t="s">
        <v>12</v>
      </c>
      <c r="F850" s="12" t="s">
        <v>505</v>
      </c>
      <c r="G850" s="12">
        <v>0</v>
      </c>
      <c r="H850" s="13" t="s">
        <v>74</v>
      </c>
      <c r="I850" s="12">
        <f>G850*1</f>
        <v>0</v>
      </c>
      <c r="J850" s="13" t="s">
        <v>72</v>
      </c>
      <c r="K850" s="30">
        <f t="shared" si="141"/>
        <v>0</v>
      </c>
      <c r="L850" s="30" t="s">
        <v>103</v>
      </c>
      <c r="M850" s="15">
        <f t="shared" si="142"/>
        <v>0</v>
      </c>
      <c r="N850" s="13" t="s">
        <v>71</v>
      </c>
    </row>
    <row r="851" spans="1:14">
      <c r="A851" s="224">
        <v>28</v>
      </c>
      <c r="B851" s="5"/>
      <c r="C851" s="5" t="s">
        <v>832</v>
      </c>
      <c r="D851" s="5"/>
      <c r="E851" s="5" t="s">
        <v>12</v>
      </c>
      <c r="F851" s="12" t="s">
        <v>1920</v>
      </c>
      <c r="G851" s="12">
        <v>1</v>
      </c>
      <c r="H851" s="13" t="s">
        <v>74</v>
      </c>
      <c r="I851" s="12">
        <f>G851*1</f>
        <v>1</v>
      </c>
      <c r="J851" s="13" t="s">
        <v>72</v>
      </c>
      <c r="K851" s="30">
        <f t="shared" si="141"/>
        <v>0.33</v>
      </c>
      <c r="L851" s="30" t="s">
        <v>103</v>
      </c>
      <c r="M851" s="15">
        <f t="shared" si="142"/>
        <v>330</v>
      </c>
      <c r="N851" s="13" t="s">
        <v>71</v>
      </c>
    </row>
    <row r="852" spans="1:14">
      <c r="A852" s="224">
        <v>29</v>
      </c>
      <c r="B852" s="5"/>
      <c r="C852" s="5" t="s">
        <v>1114</v>
      </c>
      <c r="D852" s="5"/>
      <c r="E852" s="5" t="s">
        <v>12</v>
      </c>
      <c r="F852" s="103" t="s">
        <v>322</v>
      </c>
      <c r="G852" s="12">
        <v>1</v>
      </c>
      <c r="H852" s="13" t="s">
        <v>74</v>
      </c>
      <c r="I852" s="12">
        <f>G852*1</f>
        <v>1</v>
      </c>
      <c r="J852" s="13" t="s">
        <v>72</v>
      </c>
      <c r="K852" s="30">
        <f t="shared" si="141"/>
        <v>0.33</v>
      </c>
      <c r="L852" s="30" t="s">
        <v>103</v>
      </c>
      <c r="M852" s="15">
        <f t="shared" si="142"/>
        <v>330</v>
      </c>
      <c r="N852" s="13" t="s">
        <v>71</v>
      </c>
    </row>
    <row r="853" spans="1:14">
      <c r="A853" s="224">
        <v>30</v>
      </c>
      <c r="B853" s="5"/>
      <c r="C853" s="5" t="s">
        <v>126</v>
      </c>
      <c r="D853" s="5"/>
      <c r="E853" s="5" t="s">
        <v>43</v>
      </c>
      <c r="F853" s="12" t="s">
        <v>271</v>
      </c>
      <c r="G853" s="12">
        <v>1</v>
      </c>
      <c r="H853" s="13" t="s">
        <v>74</v>
      </c>
      <c r="I853" s="12">
        <f t="shared" ref="I853" si="146">G853*4</f>
        <v>4</v>
      </c>
      <c r="J853" s="13" t="s">
        <v>72</v>
      </c>
      <c r="K853" s="30">
        <f t="shared" si="141"/>
        <v>1.32</v>
      </c>
      <c r="L853" s="30" t="s">
        <v>103</v>
      </c>
      <c r="M853" s="15">
        <f t="shared" si="142"/>
        <v>1320</v>
      </c>
      <c r="N853" s="13" t="s">
        <v>71</v>
      </c>
    </row>
    <row r="854" spans="1:14">
      <c r="A854" s="224">
        <v>31</v>
      </c>
      <c r="B854" s="5"/>
      <c r="C854" s="5" t="s">
        <v>893</v>
      </c>
      <c r="D854" s="5"/>
      <c r="E854" s="5" t="s">
        <v>12</v>
      </c>
      <c r="F854" s="12" t="s">
        <v>220</v>
      </c>
      <c r="G854" s="12">
        <v>1</v>
      </c>
      <c r="H854" s="13" t="s">
        <v>74</v>
      </c>
      <c r="I854" s="12">
        <f>G854*1</f>
        <v>1</v>
      </c>
      <c r="J854" s="13" t="s">
        <v>72</v>
      </c>
      <c r="K854" s="30">
        <f t="shared" si="141"/>
        <v>0.33</v>
      </c>
      <c r="L854" s="30" t="s">
        <v>103</v>
      </c>
      <c r="M854" s="15">
        <f t="shared" si="142"/>
        <v>330</v>
      </c>
      <c r="N854" s="13" t="s">
        <v>71</v>
      </c>
    </row>
    <row r="855" spans="1:14">
      <c r="A855" s="224">
        <v>32</v>
      </c>
      <c r="B855" s="5"/>
      <c r="C855" s="5" t="s">
        <v>1193</v>
      </c>
      <c r="D855" s="5"/>
      <c r="E855" s="5" t="s">
        <v>43</v>
      </c>
      <c r="F855" s="12" t="s">
        <v>218</v>
      </c>
      <c r="G855" s="12">
        <v>1</v>
      </c>
      <c r="H855" s="13" t="s">
        <v>74</v>
      </c>
      <c r="I855" s="12">
        <f>G855*1</f>
        <v>1</v>
      </c>
      <c r="J855" s="13" t="s">
        <v>72</v>
      </c>
      <c r="K855" s="30">
        <f t="shared" si="141"/>
        <v>0.33</v>
      </c>
      <c r="L855" s="30" t="s">
        <v>103</v>
      </c>
      <c r="M855" s="15">
        <f t="shared" si="142"/>
        <v>330</v>
      </c>
      <c r="N855" s="13" t="s">
        <v>71</v>
      </c>
    </row>
    <row r="856" spans="1:14">
      <c r="A856" s="224">
        <v>33</v>
      </c>
      <c r="B856" s="5"/>
      <c r="C856" s="5" t="s">
        <v>686</v>
      </c>
      <c r="D856" s="5"/>
      <c r="E856" s="5" t="s">
        <v>12</v>
      </c>
      <c r="F856" s="12" t="s">
        <v>795</v>
      </c>
      <c r="G856" s="12">
        <v>1</v>
      </c>
      <c r="H856" s="13" t="s">
        <v>74</v>
      </c>
      <c r="I856" s="12">
        <f>G856*1.5</f>
        <v>1.5</v>
      </c>
      <c r="J856" s="13" t="s">
        <v>72</v>
      </c>
      <c r="K856" s="30">
        <f t="shared" si="141"/>
        <v>0.495</v>
      </c>
      <c r="L856" s="30" t="s">
        <v>103</v>
      </c>
      <c r="M856" s="15">
        <f t="shared" si="142"/>
        <v>495</v>
      </c>
      <c r="N856" s="13" t="s">
        <v>71</v>
      </c>
    </row>
    <row r="857" spans="1:14">
      <c r="A857" s="224">
        <v>34</v>
      </c>
      <c r="B857" s="5"/>
      <c r="C857" s="5" t="s">
        <v>1929</v>
      </c>
      <c r="D857" s="5"/>
      <c r="E857" s="5" t="s">
        <v>12</v>
      </c>
      <c r="F857" s="12" t="s">
        <v>1930</v>
      </c>
      <c r="G857" s="12">
        <v>1</v>
      </c>
      <c r="H857" s="13" t="s">
        <v>74</v>
      </c>
      <c r="I857" s="12">
        <f>G857*1</f>
        <v>1</v>
      </c>
      <c r="J857" s="13" t="s">
        <v>72</v>
      </c>
      <c r="K857" s="30">
        <f t="shared" si="141"/>
        <v>0.33</v>
      </c>
      <c r="L857" s="30" t="s">
        <v>103</v>
      </c>
      <c r="M857" s="15">
        <f t="shared" si="142"/>
        <v>330</v>
      </c>
      <c r="N857" s="13" t="s">
        <v>71</v>
      </c>
    </row>
    <row r="858" spans="1:14">
      <c r="A858" s="224">
        <v>35</v>
      </c>
      <c r="B858" s="5"/>
      <c r="C858" s="5" t="s">
        <v>52</v>
      </c>
      <c r="D858" s="5"/>
      <c r="E858" s="5" t="s">
        <v>12</v>
      </c>
      <c r="F858" s="5" t="s">
        <v>1918</v>
      </c>
      <c r="G858" s="30">
        <v>4</v>
      </c>
      <c r="H858" s="13" t="s">
        <v>74</v>
      </c>
      <c r="I858" s="12">
        <f>G858*1</f>
        <v>4</v>
      </c>
      <c r="J858" s="13" t="s">
        <v>72</v>
      </c>
      <c r="K858" s="30">
        <f t="shared" si="141"/>
        <v>1.32</v>
      </c>
      <c r="L858" s="30" t="s">
        <v>103</v>
      </c>
      <c r="M858" s="15">
        <f t="shared" si="142"/>
        <v>1320</v>
      </c>
      <c r="N858" s="13" t="s">
        <v>71</v>
      </c>
    </row>
    <row r="859" spans="1:14">
      <c r="A859" s="224">
        <v>36</v>
      </c>
      <c r="B859" s="5"/>
      <c r="C859" s="5" t="s">
        <v>1916</v>
      </c>
      <c r="D859" s="5"/>
      <c r="E859" s="5" t="s">
        <v>43</v>
      </c>
      <c r="F859" s="5" t="s">
        <v>1917</v>
      </c>
      <c r="G859" s="30">
        <v>1</v>
      </c>
      <c r="H859" s="13" t="s">
        <v>74</v>
      </c>
      <c r="I859" s="12">
        <f>G859*1</f>
        <v>1</v>
      </c>
      <c r="J859" s="13" t="s">
        <v>72</v>
      </c>
      <c r="K859" s="30">
        <f t="shared" si="141"/>
        <v>0.33</v>
      </c>
      <c r="L859" s="30" t="s">
        <v>103</v>
      </c>
      <c r="M859" s="15">
        <f t="shared" si="142"/>
        <v>330</v>
      </c>
      <c r="N859" s="13" t="s">
        <v>71</v>
      </c>
    </row>
    <row r="860" spans="1:14">
      <c r="A860" s="224">
        <v>37</v>
      </c>
      <c r="B860" s="5"/>
      <c r="C860" s="5" t="s">
        <v>49</v>
      </c>
      <c r="D860" s="5" t="s">
        <v>48</v>
      </c>
      <c r="E860" s="5" t="s">
        <v>1369</v>
      </c>
      <c r="F860" s="5" t="s">
        <v>1370</v>
      </c>
      <c r="G860" s="12">
        <v>1</v>
      </c>
      <c r="H860" s="13" t="s">
        <v>74</v>
      </c>
      <c r="I860" s="12">
        <v>4</v>
      </c>
      <c r="J860" s="13" t="s">
        <v>72</v>
      </c>
      <c r="K860" s="12">
        <f t="shared" si="141"/>
        <v>1.32</v>
      </c>
      <c r="L860" s="13" t="s">
        <v>103</v>
      </c>
      <c r="M860" s="12">
        <f t="shared" si="142"/>
        <v>1320</v>
      </c>
      <c r="N860" s="13" t="s">
        <v>71</v>
      </c>
    </row>
    <row r="861" spans="1:14" s="257" customFormat="1">
      <c r="A861" s="132">
        <v>38</v>
      </c>
      <c r="B861" s="251"/>
      <c r="C861" s="132" t="s">
        <v>1371</v>
      </c>
      <c r="D861" s="132" t="s">
        <v>25</v>
      </c>
      <c r="E861" s="132" t="s">
        <v>1372</v>
      </c>
      <c r="F861" s="251" t="s">
        <v>1375</v>
      </c>
      <c r="G861" s="260">
        <v>1</v>
      </c>
      <c r="H861" s="259" t="s">
        <v>74</v>
      </c>
      <c r="I861" s="260">
        <v>7</v>
      </c>
      <c r="J861" s="259" t="s">
        <v>72</v>
      </c>
      <c r="K861" s="260" t="s">
        <v>1373</v>
      </c>
      <c r="L861" s="259" t="s">
        <v>103</v>
      </c>
      <c r="M861" s="260" t="s">
        <v>1374</v>
      </c>
      <c r="N861" s="259" t="s">
        <v>71</v>
      </c>
    </row>
    <row r="862" spans="1:14">
      <c r="A862" s="286" t="s">
        <v>1932</v>
      </c>
      <c r="B862" s="286" t="s">
        <v>0</v>
      </c>
      <c r="C862" s="286" t="s">
        <v>2</v>
      </c>
      <c r="D862" s="286" t="s">
        <v>4</v>
      </c>
      <c r="E862" s="286" t="s">
        <v>1</v>
      </c>
      <c r="F862" s="286" t="s">
        <v>280</v>
      </c>
      <c r="G862" s="288" t="s">
        <v>5</v>
      </c>
      <c r="H862" s="289"/>
      <c r="I862" s="288" t="s">
        <v>6</v>
      </c>
      <c r="J862" s="289"/>
      <c r="K862" s="288" t="s">
        <v>101</v>
      </c>
      <c r="L862" s="289"/>
      <c r="M862" s="288" t="s">
        <v>102</v>
      </c>
      <c r="N862" s="289"/>
    </row>
    <row r="863" spans="1:14">
      <c r="A863" s="287"/>
      <c r="B863" s="287"/>
      <c r="C863" s="287"/>
      <c r="D863" s="287"/>
      <c r="E863" s="287"/>
      <c r="F863" s="287"/>
      <c r="G863" s="290"/>
      <c r="H863" s="291"/>
      <c r="I863" s="290"/>
      <c r="J863" s="291"/>
      <c r="K863" s="290"/>
      <c r="L863" s="291"/>
      <c r="M863" s="290"/>
      <c r="N863" s="291"/>
    </row>
    <row r="864" spans="1:14">
      <c r="A864" s="163">
        <v>1</v>
      </c>
      <c r="B864" s="16" t="s">
        <v>63</v>
      </c>
      <c r="C864" s="5" t="s">
        <v>3</v>
      </c>
      <c r="D864" s="5" t="s">
        <v>7</v>
      </c>
      <c r="E864" s="5" t="s">
        <v>8</v>
      </c>
      <c r="F864" s="12" t="s">
        <v>2416</v>
      </c>
      <c r="G864" s="12">
        <v>0</v>
      </c>
      <c r="H864" s="13" t="s">
        <v>74</v>
      </c>
      <c r="I864" s="12">
        <f t="shared" ref="I864:I866" si="147">G864*6</f>
        <v>0</v>
      </c>
      <c r="J864" s="13" t="s">
        <v>72</v>
      </c>
      <c r="K864" s="30">
        <f t="shared" ref="K864:K900" si="148">I864*0.33</f>
        <v>0</v>
      </c>
      <c r="L864" s="30" t="s">
        <v>103</v>
      </c>
      <c r="M864" s="15">
        <f t="shared" ref="M864:M900" si="149">K864*1000</f>
        <v>0</v>
      </c>
      <c r="N864" s="13" t="s">
        <v>71</v>
      </c>
    </row>
    <row r="865" spans="1:14">
      <c r="A865" s="163">
        <v>2</v>
      </c>
      <c r="B865" s="162" t="s">
        <v>2705</v>
      </c>
      <c r="C865" s="5" t="s">
        <v>56</v>
      </c>
      <c r="D865" s="5" t="s">
        <v>93</v>
      </c>
      <c r="E865" s="5" t="s">
        <v>8</v>
      </c>
      <c r="F865" s="93" t="s">
        <v>2417</v>
      </c>
      <c r="G865" s="12">
        <v>0</v>
      </c>
      <c r="H865" s="13" t="s">
        <v>74</v>
      </c>
      <c r="I865" s="12">
        <f t="shared" si="147"/>
        <v>0</v>
      </c>
      <c r="J865" s="13" t="s">
        <v>72</v>
      </c>
      <c r="K865" s="30">
        <f t="shared" si="148"/>
        <v>0</v>
      </c>
      <c r="L865" s="30" t="s">
        <v>103</v>
      </c>
      <c r="M865" s="15">
        <f t="shared" si="149"/>
        <v>0</v>
      </c>
      <c r="N865" s="13" t="s">
        <v>71</v>
      </c>
    </row>
    <row r="866" spans="1:14">
      <c r="A866" s="163">
        <v>3</v>
      </c>
      <c r="B866" s="5"/>
      <c r="C866" s="5" t="s">
        <v>15</v>
      </c>
      <c r="D866" s="5" t="s">
        <v>647</v>
      </c>
      <c r="E866" s="5" t="s">
        <v>8</v>
      </c>
      <c r="F866" s="12" t="s">
        <v>3064</v>
      </c>
      <c r="G866" s="12">
        <v>4</v>
      </c>
      <c r="H866" s="13" t="s">
        <v>74</v>
      </c>
      <c r="I866" s="12">
        <f t="shared" si="147"/>
        <v>24</v>
      </c>
      <c r="J866" s="13" t="s">
        <v>72</v>
      </c>
      <c r="K866" s="30">
        <f t="shared" si="148"/>
        <v>7.92</v>
      </c>
      <c r="L866" s="30" t="s">
        <v>103</v>
      </c>
      <c r="M866" s="15">
        <f t="shared" si="149"/>
        <v>7920</v>
      </c>
      <c r="N866" s="13" t="s">
        <v>71</v>
      </c>
    </row>
    <row r="867" spans="1:14">
      <c r="A867" s="163">
        <v>4</v>
      </c>
      <c r="B867" s="5"/>
      <c r="C867" s="5" t="s">
        <v>17</v>
      </c>
      <c r="D867" s="5" t="s">
        <v>16</v>
      </c>
      <c r="E867" s="5" t="s">
        <v>8</v>
      </c>
      <c r="F867" s="12" t="s">
        <v>1392</v>
      </c>
      <c r="G867" s="12">
        <v>0</v>
      </c>
      <c r="H867" s="13" t="s">
        <v>74</v>
      </c>
      <c r="I867" s="12">
        <f>G867*F4239</f>
        <v>0</v>
      </c>
      <c r="J867" s="13" t="s">
        <v>72</v>
      </c>
      <c r="K867" s="30">
        <f t="shared" si="148"/>
        <v>0</v>
      </c>
      <c r="L867" s="30" t="s">
        <v>103</v>
      </c>
      <c r="M867" s="15">
        <f t="shared" si="149"/>
        <v>0</v>
      </c>
      <c r="N867" s="13" t="s">
        <v>71</v>
      </c>
    </row>
    <row r="868" spans="1:14">
      <c r="A868" s="163">
        <v>5</v>
      </c>
      <c r="B868" s="5"/>
      <c r="C868" s="5" t="s">
        <v>251</v>
      </c>
      <c r="D868" s="5" t="s">
        <v>18</v>
      </c>
      <c r="E868" s="5" t="s">
        <v>8</v>
      </c>
      <c r="F868" s="12" t="s">
        <v>1410</v>
      </c>
      <c r="G868" s="12">
        <v>0</v>
      </c>
      <c r="H868" s="13" t="s">
        <v>74</v>
      </c>
      <c r="I868" s="12">
        <f t="shared" ref="I868:I872" si="150">G868*6</f>
        <v>0</v>
      </c>
      <c r="J868" s="13" t="s">
        <v>72</v>
      </c>
      <c r="K868" s="30">
        <f t="shared" si="148"/>
        <v>0</v>
      </c>
      <c r="L868" s="30" t="s">
        <v>103</v>
      </c>
      <c r="M868" s="15">
        <f t="shared" si="149"/>
        <v>0</v>
      </c>
      <c r="N868" s="13" t="s">
        <v>71</v>
      </c>
    </row>
    <row r="869" spans="1:14">
      <c r="A869" s="163">
        <v>6</v>
      </c>
      <c r="B869" s="5"/>
      <c r="C869" s="9" t="s">
        <v>52</v>
      </c>
      <c r="D869" s="9" t="s">
        <v>51</v>
      </c>
      <c r="E869" s="9" t="s">
        <v>8</v>
      </c>
      <c r="F869" s="72" t="s">
        <v>2908</v>
      </c>
      <c r="G869" s="12">
        <v>0</v>
      </c>
      <c r="H869" s="13" t="s">
        <v>74</v>
      </c>
      <c r="I869" s="12">
        <f t="shared" si="150"/>
        <v>0</v>
      </c>
      <c r="J869" s="13" t="s">
        <v>72</v>
      </c>
      <c r="K869" s="30">
        <f t="shared" si="148"/>
        <v>0</v>
      </c>
      <c r="L869" s="30" t="s">
        <v>103</v>
      </c>
      <c r="M869" s="15">
        <f t="shared" si="149"/>
        <v>0</v>
      </c>
      <c r="N869" s="13" t="s">
        <v>71</v>
      </c>
    </row>
    <row r="870" spans="1:14">
      <c r="A870" s="163">
        <v>7</v>
      </c>
      <c r="B870" s="5"/>
      <c r="C870" s="5" t="s">
        <v>10</v>
      </c>
      <c r="D870" s="5" t="s">
        <v>93</v>
      </c>
      <c r="E870" s="5" t="s">
        <v>8</v>
      </c>
      <c r="F870" s="12" t="s">
        <v>2419</v>
      </c>
      <c r="G870" s="12">
        <v>0</v>
      </c>
      <c r="H870" s="13" t="s">
        <v>74</v>
      </c>
      <c r="I870" s="12">
        <f t="shared" si="150"/>
        <v>0</v>
      </c>
      <c r="J870" s="13" t="s">
        <v>72</v>
      </c>
      <c r="K870" s="30">
        <f t="shared" si="148"/>
        <v>0</v>
      </c>
      <c r="L870" s="30" t="s">
        <v>103</v>
      </c>
      <c r="M870" s="15">
        <f t="shared" si="149"/>
        <v>0</v>
      </c>
      <c r="N870" s="13" t="s">
        <v>71</v>
      </c>
    </row>
    <row r="871" spans="1:14">
      <c r="A871" s="224">
        <v>8</v>
      </c>
      <c r="B871" s="5"/>
      <c r="C871" s="102" t="s">
        <v>26</v>
      </c>
      <c r="D871" s="102" t="s">
        <v>89</v>
      </c>
      <c r="E871" s="102" t="s">
        <v>8</v>
      </c>
      <c r="F871" s="228" t="s">
        <v>3063</v>
      </c>
      <c r="G871" s="133">
        <v>5</v>
      </c>
      <c r="H871" s="134" t="s">
        <v>74</v>
      </c>
      <c r="I871" s="133">
        <f t="shared" si="150"/>
        <v>30</v>
      </c>
      <c r="J871" s="134" t="s">
        <v>72</v>
      </c>
      <c r="K871" s="30">
        <f t="shared" si="148"/>
        <v>9.9</v>
      </c>
      <c r="L871" s="135" t="s">
        <v>103</v>
      </c>
      <c r="M871" s="136">
        <f t="shared" si="149"/>
        <v>9900</v>
      </c>
      <c r="N871" s="134" t="s">
        <v>71</v>
      </c>
    </row>
    <row r="872" spans="1:14">
      <c r="A872" s="224">
        <v>9</v>
      </c>
      <c r="B872" s="5"/>
      <c r="C872" s="5" t="s">
        <v>94</v>
      </c>
      <c r="D872" s="5" t="s">
        <v>95</v>
      </c>
      <c r="E872" s="5" t="s">
        <v>8</v>
      </c>
      <c r="F872" s="177" t="s">
        <v>75</v>
      </c>
      <c r="G872" s="12">
        <v>0</v>
      </c>
      <c r="H872" s="13" t="s">
        <v>74</v>
      </c>
      <c r="I872" s="12">
        <f t="shared" si="150"/>
        <v>0</v>
      </c>
      <c r="J872" s="13" t="s">
        <v>72</v>
      </c>
      <c r="K872" s="30">
        <f t="shared" si="148"/>
        <v>0</v>
      </c>
      <c r="L872" s="30" t="s">
        <v>103</v>
      </c>
      <c r="M872" s="15">
        <f t="shared" si="149"/>
        <v>0</v>
      </c>
      <c r="N872" s="13" t="s">
        <v>71</v>
      </c>
    </row>
    <row r="873" spans="1:14">
      <c r="A873" s="224">
        <v>10</v>
      </c>
      <c r="B873" s="5"/>
      <c r="C873" s="5" t="s">
        <v>190</v>
      </c>
      <c r="D873" s="5" t="s">
        <v>20</v>
      </c>
      <c r="E873" s="5" t="s">
        <v>173</v>
      </c>
      <c r="F873" s="12" t="s">
        <v>2740</v>
      </c>
      <c r="G873" s="12">
        <v>1</v>
      </c>
      <c r="H873" s="13" t="s">
        <v>74</v>
      </c>
      <c r="I873" s="12">
        <f>G873*7</f>
        <v>7</v>
      </c>
      <c r="J873" s="13" t="s">
        <v>72</v>
      </c>
      <c r="K873" s="30">
        <f t="shared" si="148"/>
        <v>2.31</v>
      </c>
      <c r="L873" s="30" t="s">
        <v>103</v>
      </c>
      <c r="M873" s="15">
        <f t="shared" si="149"/>
        <v>2310</v>
      </c>
      <c r="N873" s="13" t="s">
        <v>71</v>
      </c>
    </row>
    <row r="874" spans="1:14">
      <c r="A874" s="224">
        <v>11</v>
      </c>
      <c r="B874" s="5"/>
      <c r="C874" s="5" t="s">
        <v>34</v>
      </c>
      <c r="D874" s="5" t="s">
        <v>134</v>
      </c>
      <c r="E874" s="5" t="s">
        <v>173</v>
      </c>
      <c r="F874" s="12" t="s">
        <v>3065</v>
      </c>
      <c r="G874" s="12">
        <v>1</v>
      </c>
      <c r="H874" s="13" t="s">
        <v>74</v>
      </c>
      <c r="I874" s="12">
        <f>G874*7</f>
        <v>7</v>
      </c>
      <c r="J874" s="13" t="s">
        <v>72</v>
      </c>
      <c r="K874" s="30">
        <f t="shared" si="148"/>
        <v>2.31</v>
      </c>
      <c r="L874" s="30" t="s">
        <v>103</v>
      </c>
      <c r="M874" s="15">
        <f t="shared" si="149"/>
        <v>2310</v>
      </c>
      <c r="N874" s="13" t="s">
        <v>71</v>
      </c>
    </row>
    <row r="875" spans="1:14">
      <c r="A875" s="224">
        <v>12</v>
      </c>
      <c r="B875" s="5"/>
      <c r="C875" s="5" t="s">
        <v>23</v>
      </c>
      <c r="D875" s="5" t="s">
        <v>136</v>
      </c>
      <c r="E875" s="5" t="s">
        <v>12</v>
      </c>
      <c r="F875" s="5" t="s">
        <v>2912</v>
      </c>
      <c r="G875" s="12">
        <v>2</v>
      </c>
      <c r="H875" s="13" t="s">
        <v>74</v>
      </c>
      <c r="I875" s="12">
        <f t="shared" ref="I875:I884" si="151">G875*1</f>
        <v>2</v>
      </c>
      <c r="J875" s="13" t="s">
        <v>72</v>
      </c>
      <c r="K875" s="30">
        <f t="shared" si="148"/>
        <v>0.66</v>
      </c>
      <c r="L875" s="30" t="s">
        <v>103</v>
      </c>
      <c r="M875" s="15">
        <f t="shared" si="149"/>
        <v>660</v>
      </c>
      <c r="N875" s="13" t="s">
        <v>71</v>
      </c>
    </row>
    <row r="876" spans="1:14">
      <c r="A876" s="224">
        <v>13</v>
      </c>
      <c r="B876" s="5"/>
      <c r="C876" s="5" t="s">
        <v>90</v>
      </c>
      <c r="D876" s="5" t="s">
        <v>91</v>
      </c>
      <c r="E876" s="5" t="s">
        <v>12</v>
      </c>
      <c r="F876" s="12" t="s">
        <v>1342</v>
      </c>
      <c r="G876" s="12">
        <v>1</v>
      </c>
      <c r="H876" s="13" t="s">
        <v>74</v>
      </c>
      <c r="I876" s="12">
        <f t="shared" si="151"/>
        <v>1</v>
      </c>
      <c r="J876" s="13" t="s">
        <v>72</v>
      </c>
      <c r="K876" s="30">
        <f t="shared" si="148"/>
        <v>0.33</v>
      </c>
      <c r="L876" s="30" t="s">
        <v>103</v>
      </c>
      <c r="M876" s="15">
        <f t="shared" si="149"/>
        <v>330</v>
      </c>
      <c r="N876" s="13" t="s">
        <v>71</v>
      </c>
    </row>
    <row r="877" spans="1:14">
      <c r="A877" s="224">
        <v>14</v>
      </c>
      <c r="B877" s="5"/>
      <c r="C877" s="5" t="s">
        <v>81</v>
      </c>
      <c r="D877" s="5" t="s">
        <v>82</v>
      </c>
      <c r="E877" s="5" t="s">
        <v>12</v>
      </c>
      <c r="F877" s="12" t="s">
        <v>2421</v>
      </c>
      <c r="G877" s="12">
        <v>1</v>
      </c>
      <c r="H877" s="13" t="s">
        <v>74</v>
      </c>
      <c r="I877" s="12">
        <f t="shared" si="151"/>
        <v>1</v>
      </c>
      <c r="J877" s="13" t="s">
        <v>72</v>
      </c>
      <c r="K877" s="30">
        <f t="shared" si="148"/>
        <v>0.33</v>
      </c>
      <c r="L877" s="30" t="s">
        <v>103</v>
      </c>
      <c r="M877" s="15">
        <f t="shared" si="149"/>
        <v>330</v>
      </c>
      <c r="N877" s="13" t="s">
        <v>71</v>
      </c>
    </row>
    <row r="878" spans="1:14">
      <c r="A878" s="224">
        <v>15</v>
      </c>
      <c r="B878" s="5"/>
      <c r="C878" s="5" t="s">
        <v>11</v>
      </c>
      <c r="D878" s="5" t="s">
        <v>13</v>
      </c>
      <c r="E878" s="5" t="s">
        <v>12</v>
      </c>
      <c r="F878" s="113" t="s">
        <v>2114</v>
      </c>
      <c r="G878" s="12">
        <v>1</v>
      </c>
      <c r="H878" s="13" t="s">
        <v>74</v>
      </c>
      <c r="I878" s="12">
        <f t="shared" si="151"/>
        <v>1</v>
      </c>
      <c r="J878" s="13" t="s">
        <v>72</v>
      </c>
      <c r="K878" s="30">
        <f t="shared" si="148"/>
        <v>0.33</v>
      </c>
      <c r="L878" s="30" t="s">
        <v>103</v>
      </c>
      <c r="M878" s="15">
        <f t="shared" si="149"/>
        <v>330</v>
      </c>
      <c r="N878" s="13" t="s">
        <v>71</v>
      </c>
    </row>
    <row r="879" spans="1:14">
      <c r="A879" s="224">
        <v>16</v>
      </c>
      <c r="B879" s="5"/>
      <c r="C879" s="5" t="s">
        <v>28</v>
      </c>
      <c r="D879" s="5" t="s">
        <v>27</v>
      </c>
      <c r="E879" s="5" t="s">
        <v>12</v>
      </c>
      <c r="F879" s="12" t="s">
        <v>2913</v>
      </c>
      <c r="G879" s="12">
        <v>1</v>
      </c>
      <c r="H879" s="13" t="s">
        <v>74</v>
      </c>
      <c r="I879" s="12">
        <f t="shared" si="151"/>
        <v>1</v>
      </c>
      <c r="J879" s="13" t="s">
        <v>72</v>
      </c>
      <c r="K879" s="30">
        <f t="shared" si="148"/>
        <v>0.33</v>
      </c>
      <c r="L879" s="30" t="s">
        <v>103</v>
      </c>
      <c r="M879" s="15">
        <f t="shared" si="149"/>
        <v>330</v>
      </c>
      <c r="N879" s="13" t="s">
        <v>71</v>
      </c>
    </row>
    <row r="880" spans="1:14">
      <c r="A880" s="224">
        <v>17</v>
      </c>
      <c r="B880" s="5"/>
      <c r="C880" s="102" t="s">
        <v>30</v>
      </c>
      <c r="D880" s="102" t="s">
        <v>29</v>
      </c>
      <c r="E880" s="102" t="s">
        <v>12</v>
      </c>
      <c r="F880" s="230" t="s">
        <v>2422</v>
      </c>
      <c r="G880" s="133">
        <v>3</v>
      </c>
      <c r="H880" s="134" t="s">
        <v>74</v>
      </c>
      <c r="I880" s="133">
        <f t="shared" si="151"/>
        <v>3</v>
      </c>
      <c r="J880" s="134" t="s">
        <v>72</v>
      </c>
      <c r="K880" s="135">
        <f t="shared" si="148"/>
        <v>0.99</v>
      </c>
      <c r="L880" s="135" t="s">
        <v>103</v>
      </c>
      <c r="M880" s="136">
        <f t="shared" si="149"/>
        <v>990</v>
      </c>
      <c r="N880" s="134" t="s">
        <v>71</v>
      </c>
    </row>
    <row r="881" spans="1:14">
      <c r="A881" s="224">
        <v>18</v>
      </c>
      <c r="B881" s="5"/>
      <c r="C881" s="5" t="s">
        <v>32</v>
      </c>
      <c r="D881" s="5" t="s">
        <v>33</v>
      </c>
      <c r="E881" s="5" t="s">
        <v>12</v>
      </c>
      <c r="F881" s="12" t="s">
        <v>2116</v>
      </c>
      <c r="G881" s="12">
        <v>1</v>
      </c>
      <c r="H881" s="13" t="s">
        <v>74</v>
      </c>
      <c r="I881" s="12">
        <f t="shared" si="151"/>
        <v>1</v>
      </c>
      <c r="J881" s="13" t="s">
        <v>72</v>
      </c>
      <c r="K881" s="30">
        <f t="shared" si="148"/>
        <v>0.33</v>
      </c>
      <c r="L881" s="30" t="s">
        <v>103</v>
      </c>
      <c r="M881" s="15">
        <f t="shared" si="149"/>
        <v>330</v>
      </c>
      <c r="N881" s="13" t="s">
        <v>71</v>
      </c>
    </row>
    <row r="882" spans="1:14">
      <c r="A882" s="224">
        <v>19</v>
      </c>
      <c r="B882" s="5"/>
      <c r="C882" s="5" t="s">
        <v>38</v>
      </c>
      <c r="D882" s="5" t="s">
        <v>37</v>
      </c>
      <c r="E882" s="5" t="s">
        <v>12</v>
      </c>
      <c r="F882" s="12" t="s">
        <v>2423</v>
      </c>
      <c r="G882" s="12">
        <v>2</v>
      </c>
      <c r="H882" s="13" t="s">
        <v>74</v>
      </c>
      <c r="I882" s="12">
        <f t="shared" si="151"/>
        <v>2</v>
      </c>
      <c r="J882" s="13" t="s">
        <v>72</v>
      </c>
      <c r="K882" s="30">
        <f t="shared" si="148"/>
        <v>0.66</v>
      </c>
      <c r="L882" s="30" t="s">
        <v>103</v>
      </c>
      <c r="M882" s="15">
        <f t="shared" si="149"/>
        <v>660</v>
      </c>
      <c r="N882" s="13" t="s">
        <v>71</v>
      </c>
    </row>
    <row r="883" spans="1:14">
      <c r="A883" s="224">
        <v>20</v>
      </c>
      <c r="B883" s="5"/>
      <c r="C883" s="5" t="s">
        <v>40</v>
      </c>
      <c r="D883" s="5" t="s">
        <v>39</v>
      </c>
      <c r="E883" s="5" t="s">
        <v>12</v>
      </c>
      <c r="F883" s="12" t="s">
        <v>2118</v>
      </c>
      <c r="G883" s="12">
        <v>3</v>
      </c>
      <c r="H883" s="13" t="s">
        <v>74</v>
      </c>
      <c r="I883" s="12">
        <f t="shared" si="151"/>
        <v>3</v>
      </c>
      <c r="J883" s="13" t="s">
        <v>72</v>
      </c>
      <c r="K883" s="30">
        <f t="shared" si="148"/>
        <v>0.99</v>
      </c>
      <c r="L883" s="30" t="s">
        <v>103</v>
      </c>
      <c r="M883" s="15">
        <f t="shared" si="149"/>
        <v>990</v>
      </c>
      <c r="N883" s="13" t="s">
        <v>71</v>
      </c>
    </row>
    <row r="884" spans="1:14">
      <c r="A884" s="224">
        <v>21</v>
      </c>
      <c r="B884" s="5"/>
      <c r="C884" s="5" t="s">
        <v>52</v>
      </c>
      <c r="D884" s="5" t="s">
        <v>79</v>
      </c>
      <c r="E884" s="5" t="s">
        <v>12</v>
      </c>
      <c r="F884" s="12" t="s">
        <v>1962</v>
      </c>
      <c r="G884" s="12">
        <v>1</v>
      </c>
      <c r="H884" s="13" t="s">
        <v>74</v>
      </c>
      <c r="I884" s="12">
        <f t="shared" si="151"/>
        <v>1</v>
      </c>
      <c r="J884" s="13" t="s">
        <v>72</v>
      </c>
      <c r="K884" s="30">
        <f t="shared" si="148"/>
        <v>0.33</v>
      </c>
      <c r="L884" s="30" t="s">
        <v>103</v>
      </c>
      <c r="M884" s="15">
        <f t="shared" si="149"/>
        <v>330</v>
      </c>
      <c r="N884" s="13" t="s">
        <v>71</v>
      </c>
    </row>
    <row r="885" spans="1:14">
      <c r="A885" s="224">
        <v>22</v>
      </c>
      <c r="B885" s="5"/>
      <c r="C885" s="102" t="s">
        <v>45</v>
      </c>
      <c r="D885" s="102" t="s">
        <v>44</v>
      </c>
      <c r="E885" s="102" t="s">
        <v>43</v>
      </c>
      <c r="F885" s="119" t="s">
        <v>2119</v>
      </c>
      <c r="G885" s="133">
        <v>0</v>
      </c>
      <c r="H885" s="134" t="s">
        <v>74</v>
      </c>
      <c r="I885" s="133">
        <f>G885*1.5</f>
        <v>0</v>
      </c>
      <c r="J885" s="134" t="s">
        <v>72</v>
      </c>
      <c r="K885" s="135">
        <f t="shared" si="148"/>
        <v>0</v>
      </c>
      <c r="L885" s="135" t="s">
        <v>103</v>
      </c>
      <c r="M885" s="136">
        <f t="shared" si="149"/>
        <v>0</v>
      </c>
      <c r="N885" s="134" t="s">
        <v>71</v>
      </c>
    </row>
    <row r="886" spans="1:14">
      <c r="A886" s="224">
        <v>23</v>
      </c>
      <c r="B886" s="5"/>
      <c r="C886" s="5" t="s">
        <v>1390</v>
      </c>
      <c r="D886" s="5" t="s">
        <v>46</v>
      </c>
      <c r="E886" s="5" t="s">
        <v>43</v>
      </c>
      <c r="F886" s="12" t="s">
        <v>2424</v>
      </c>
      <c r="G886" s="12">
        <v>1</v>
      </c>
      <c r="H886" s="13" t="s">
        <v>74</v>
      </c>
      <c r="I886" s="12">
        <f>G886*1.5</f>
        <v>1.5</v>
      </c>
      <c r="J886" s="13" t="s">
        <v>72</v>
      </c>
      <c r="K886" s="30">
        <f t="shared" si="148"/>
        <v>0.495</v>
      </c>
      <c r="L886" s="30" t="s">
        <v>103</v>
      </c>
      <c r="M886" s="15">
        <f t="shared" si="149"/>
        <v>495</v>
      </c>
      <c r="N886" s="13" t="s">
        <v>71</v>
      </c>
    </row>
    <row r="887" spans="1:14">
      <c r="A887" s="224">
        <v>24</v>
      </c>
      <c r="B887" s="5"/>
      <c r="C887" s="5" t="s">
        <v>42</v>
      </c>
      <c r="D887" s="5" t="s">
        <v>41</v>
      </c>
      <c r="E887" s="5" t="s">
        <v>43</v>
      </c>
      <c r="F887" s="12" t="s">
        <v>1928</v>
      </c>
      <c r="G887" s="12">
        <v>0</v>
      </c>
      <c r="H887" s="13" t="s">
        <v>74</v>
      </c>
      <c r="I887" s="12">
        <f>G887*1.5</f>
        <v>0</v>
      </c>
      <c r="J887" s="13" t="s">
        <v>72</v>
      </c>
      <c r="K887" s="30">
        <f t="shared" si="148"/>
        <v>0</v>
      </c>
      <c r="L887" s="30" t="s">
        <v>103</v>
      </c>
      <c r="M887" s="15">
        <f t="shared" si="149"/>
        <v>0</v>
      </c>
      <c r="N887" s="13" t="s">
        <v>71</v>
      </c>
    </row>
    <row r="888" spans="1:14">
      <c r="A888" s="224">
        <v>25</v>
      </c>
      <c r="B888" s="5"/>
      <c r="C888" s="5" t="s">
        <v>1168</v>
      </c>
      <c r="D888" s="5"/>
      <c r="E888" s="5" t="s">
        <v>12</v>
      </c>
      <c r="F888" s="12" t="s">
        <v>1952</v>
      </c>
      <c r="G888" s="12">
        <v>1</v>
      </c>
      <c r="H888" s="13" t="s">
        <v>74</v>
      </c>
      <c r="I888" s="12">
        <f>G888*4</f>
        <v>4</v>
      </c>
      <c r="J888" s="13" t="s">
        <v>72</v>
      </c>
      <c r="K888" s="30">
        <f t="shared" si="148"/>
        <v>1.32</v>
      </c>
      <c r="L888" s="30" t="s">
        <v>103</v>
      </c>
      <c r="M888" s="15">
        <f t="shared" si="149"/>
        <v>1320</v>
      </c>
      <c r="N888" s="13" t="s">
        <v>71</v>
      </c>
    </row>
    <row r="889" spans="1:14">
      <c r="A889" s="224">
        <v>26</v>
      </c>
      <c r="B889" s="5"/>
      <c r="C889" s="5" t="s">
        <v>1931</v>
      </c>
      <c r="D889" s="5"/>
      <c r="E889" s="5" t="s">
        <v>12</v>
      </c>
      <c r="F889" s="12" t="s">
        <v>990</v>
      </c>
      <c r="G889" s="12">
        <v>1</v>
      </c>
      <c r="H889" s="13" t="s">
        <v>74</v>
      </c>
      <c r="I889" s="12">
        <f t="shared" ref="I889" si="152">G889*1.5</f>
        <v>1.5</v>
      </c>
      <c r="J889" s="13" t="s">
        <v>72</v>
      </c>
      <c r="K889" s="30">
        <f t="shared" si="148"/>
        <v>0.495</v>
      </c>
      <c r="L889" s="30" t="s">
        <v>103</v>
      </c>
      <c r="M889" s="15">
        <f t="shared" si="149"/>
        <v>495</v>
      </c>
      <c r="N889" s="13" t="s">
        <v>71</v>
      </c>
    </row>
    <row r="890" spans="1:14">
      <c r="A890" s="224">
        <v>27</v>
      </c>
      <c r="B890" s="5"/>
      <c r="C890" s="5" t="s">
        <v>1919</v>
      </c>
      <c r="D890" s="5"/>
      <c r="E890" s="5" t="s">
        <v>12</v>
      </c>
      <c r="F890" s="12" t="s">
        <v>505</v>
      </c>
      <c r="G890" s="12">
        <v>1</v>
      </c>
      <c r="H890" s="13" t="s">
        <v>74</v>
      </c>
      <c r="I890" s="12">
        <f>G890*1</f>
        <v>1</v>
      </c>
      <c r="J890" s="13" t="s">
        <v>72</v>
      </c>
      <c r="K890" s="30">
        <f t="shared" si="148"/>
        <v>0.33</v>
      </c>
      <c r="L890" s="30" t="s">
        <v>103</v>
      </c>
      <c r="M890" s="15">
        <f t="shared" si="149"/>
        <v>330</v>
      </c>
      <c r="N890" s="13" t="s">
        <v>71</v>
      </c>
    </row>
    <row r="891" spans="1:14">
      <c r="A891" s="224">
        <v>28</v>
      </c>
      <c r="B891" s="5"/>
      <c r="C891" s="5" t="s">
        <v>832</v>
      </c>
      <c r="D891" s="5"/>
      <c r="E891" s="5" t="s">
        <v>12</v>
      </c>
      <c r="F891" s="12" t="s">
        <v>1920</v>
      </c>
      <c r="G891" s="12">
        <v>1</v>
      </c>
      <c r="H891" s="13" t="s">
        <v>74</v>
      </c>
      <c r="I891" s="12">
        <f>G891*1</f>
        <v>1</v>
      </c>
      <c r="J891" s="13" t="s">
        <v>72</v>
      </c>
      <c r="K891" s="30">
        <f t="shared" si="148"/>
        <v>0.33</v>
      </c>
      <c r="L891" s="30" t="s">
        <v>103</v>
      </c>
      <c r="M891" s="15">
        <f t="shared" si="149"/>
        <v>330</v>
      </c>
      <c r="N891" s="13" t="s">
        <v>71</v>
      </c>
    </row>
    <row r="892" spans="1:14">
      <c r="A892" s="224">
        <v>29</v>
      </c>
      <c r="B892" s="5"/>
      <c r="C892" s="5" t="s">
        <v>1114</v>
      </c>
      <c r="D892" s="5"/>
      <c r="E892" s="5" t="s">
        <v>12</v>
      </c>
      <c r="F892" s="103" t="s">
        <v>322</v>
      </c>
      <c r="G892" s="12">
        <v>1</v>
      </c>
      <c r="H892" s="13" t="s">
        <v>74</v>
      </c>
      <c r="I892" s="12">
        <f>G892*1</f>
        <v>1</v>
      </c>
      <c r="J892" s="13" t="s">
        <v>72</v>
      </c>
      <c r="K892" s="30">
        <f t="shared" si="148"/>
        <v>0.33</v>
      </c>
      <c r="L892" s="30" t="s">
        <v>103</v>
      </c>
      <c r="M892" s="15">
        <f t="shared" si="149"/>
        <v>330</v>
      </c>
      <c r="N892" s="13" t="s">
        <v>71</v>
      </c>
    </row>
    <row r="893" spans="1:14">
      <c r="A893" s="224">
        <v>30</v>
      </c>
      <c r="B893" s="5"/>
      <c r="C893" s="5" t="s">
        <v>126</v>
      </c>
      <c r="D893" s="5"/>
      <c r="E893" s="5" t="s">
        <v>43</v>
      </c>
      <c r="F893" s="12" t="s">
        <v>2017</v>
      </c>
      <c r="G893" s="12">
        <v>2</v>
      </c>
      <c r="H893" s="13" t="s">
        <v>74</v>
      </c>
      <c r="I893" s="12">
        <f t="shared" ref="I893" si="153">G893*4</f>
        <v>8</v>
      </c>
      <c r="J893" s="13" t="s">
        <v>72</v>
      </c>
      <c r="K893" s="30">
        <f t="shared" si="148"/>
        <v>2.64</v>
      </c>
      <c r="L893" s="30" t="s">
        <v>103</v>
      </c>
      <c r="M893" s="15">
        <f t="shared" si="149"/>
        <v>2640</v>
      </c>
      <c r="N893" s="13" t="s">
        <v>71</v>
      </c>
    </row>
    <row r="894" spans="1:14">
      <c r="A894" s="224">
        <v>31</v>
      </c>
      <c r="B894" s="5"/>
      <c r="C894" s="5" t="s">
        <v>893</v>
      </c>
      <c r="D894" s="5"/>
      <c r="E894" s="5" t="s">
        <v>12</v>
      </c>
      <c r="F894" s="12" t="s">
        <v>220</v>
      </c>
      <c r="G894" s="12">
        <v>1</v>
      </c>
      <c r="H894" s="13" t="s">
        <v>74</v>
      </c>
      <c r="I894" s="12">
        <f>G894*1</f>
        <v>1</v>
      </c>
      <c r="J894" s="13" t="s">
        <v>72</v>
      </c>
      <c r="K894" s="30">
        <f t="shared" si="148"/>
        <v>0.33</v>
      </c>
      <c r="L894" s="30" t="s">
        <v>103</v>
      </c>
      <c r="M894" s="15">
        <f t="shared" si="149"/>
        <v>330</v>
      </c>
      <c r="N894" s="13" t="s">
        <v>71</v>
      </c>
    </row>
    <row r="895" spans="1:14">
      <c r="A895" s="224">
        <v>32</v>
      </c>
      <c r="B895" s="5"/>
      <c r="C895" s="5" t="s">
        <v>1193</v>
      </c>
      <c r="D895" s="5"/>
      <c r="E895" s="5" t="s">
        <v>43</v>
      </c>
      <c r="F895" s="12" t="s">
        <v>218</v>
      </c>
      <c r="G895" s="12">
        <v>1</v>
      </c>
      <c r="H895" s="13" t="s">
        <v>74</v>
      </c>
      <c r="I895" s="12">
        <f>G895*1</f>
        <v>1</v>
      </c>
      <c r="J895" s="13" t="s">
        <v>72</v>
      </c>
      <c r="K895" s="30">
        <f t="shared" si="148"/>
        <v>0.33</v>
      </c>
      <c r="L895" s="30" t="s">
        <v>103</v>
      </c>
      <c r="M895" s="15">
        <f t="shared" si="149"/>
        <v>330</v>
      </c>
      <c r="N895" s="13" t="s">
        <v>71</v>
      </c>
    </row>
    <row r="896" spans="1:14">
      <c r="A896" s="224">
        <v>33</v>
      </c>
      <c r="B896" s="5"/>
      <c r="C896" s="5" t="s">
        <v>686</v>
      </c>
      <c r="D896" s="5"/>
      <c r="E896" s="5" t="s">
        <v>12</v>
      </c>
      <c r="F896" s="12" t="s">
        <v>795</v>
      </c>
      <c r="G896" s="12">
        <v>1</v>
      </c>
      <c r="H896" s="13" t="s">
        <v>74</v>
      </c>
      <c r="I896" s="12">
        <f>G896*1.5</f>
        <v>1.5</v>
      </c>
      <c r="J896" s="13" t="s">
        <v>72</v>
      </c>
      <c r="K896" s="30">
        <f t="shared" si="148"/>
        <v>0.495</v>
      </c>
      <c r="L896" s="30" t="s">
        <v>103</v>
      </c>
      <c r="M896" s="15">
        <f t="shared" si="149"/>
        <v>495</v>
      </c>
      <c r="N896" s="13" t="s">
        <v>71</v>
      </c>
    </row>
    <row r="897" spans="1:14">
      <c r="A897" s="224">
        <v>34</v>
      </c>
      <c r="B897" s="5"/>
      <c r="C897" s="5" t="s">
        <v>1929</v>
      </c>
      <c r="D897" s="5"/>
      <c r="E897" s="5" t="s">
        <v>12</v>
      </c>
      <c r="F897" s="12" t="s">
        <v>1930</v>
      </c>
      <c r="G897" s="12">
        <v>1</v>
      </c>
      <c r="H897" s="13" t="s">
        <v>74</v>
      </c>
      <c r="I897" s="12">
        <f>G897*1</f>
        <v>1</v>
      </c>
      <c r="J897" s="13" t="s">
        <v>72</v>
      </c>
      <c r="K897" s="30">
        <f t="shared" si="148"/>
        <v>0.33</v>
      </c>
      <c r="L897" s="30" t="s">
        <v>103</v>
      </c>
      <c r="M897" s="15">
        <f t="shared" si="149"/>
        <v>330</v>
      </c>
      <c r="N897" s="13" t="s">
        <v>71</v>
      </c>
    </row>
    <row r="898" spans="1:14">
      <c r="A898" s="224">
        <v>35</v>
      </c>
      <c r="B898" s="5"/>
      <c r="C898" s="5" t="s">
        <v>52</v>
      </c>
      <c r="D898" s="5"/>
      <c r="E898" s="5" t="s">
        <v>12</v>
      </c>
      <c r="F898" s="5" t="s">
        <v>1918</v>
      </c>
      <c r="G898" s="30">
        <v>4</v>
      </c>
      <c r="H898" s="13" t="s">
        <v>74</v>
      </c>
      <c r="I898" s="12">
        <f>G898*1</f>
        <v>4</v>
      </c>
      <c r="J898" s="13" t="s">
        <v>72</v>
      </c>
      <c r="K898" s="30">
        <f t="shared" si="148"/>
        <v>1.32</v>
      </c>
      <c r="L898" s="30" t="s">
        <v>103</v>
      </c>
      <c r="M898" s="15">
        <f t="shared" si="149"/>
        <v>1320</v>
      </c>
      <c r="N898" s="13" t="s">
        <v>71</v>
      </c>
    </row>
    <row r="899" spans="1:14">
      <c r="A899" s="224">
        <v>36</v>
      </c>
      <c r="B899" s="5"/>
      <c r="C899" s="5" t="s">
        <v>1916</v>
      </c>
      <c r="D899" s="5"/>
      <c r="E899" s="5" t="s">
        <v>43</v>
      </c>
      <c r="F899" s="5" t="s">
        <v>1917</v>
      </c>
      <c r="G899" s="30">
        <v>1</v>
      </c>
      <c r="H899" s="13" t="s">
        <v>74</v>
      </c>
      <c r="I899" s="12">
        <f>G899*1</f>
        <v>1</v>
      </c>
      <c r="J899" s="13" t="s">
        <v>72</v>
      </c>
      <c r="K899" s="30">
        <f t="shared" si="148"/>
        <v>0.33</v>
      </c>
      <c r="L899" s="30" t="s">
        <v>103</v>
      </c>
      <c r="M899" s="15">
        <f t="shared" si="149"/>
        <v>330</v>
      </c>
      <c r="N899" s="13" t="s">
        <v>71</v>
      </c>
    </row>
    <row r="900" spans="1:14">
      <c r="A900" s="224">
        <v>37</v>
      </c>
      <c r="B900" s="5"/>
      <c r="C900" s="5" t="s">
        <v>49</v>
      </c>
      <c r="D900" s="5" t="s">
        <v>48</v>
      </c>
      <c r="E900" s="5" t="s">
        <v>1369</v>
      </c>
      <c r="F900" s="5" t="s">
        <v>2914</v>
      </c>
      <c r="G900" s="12">
        <v>2</v>
      </c>
      <c r="H900" s="13" t="s">
        <v>74</v>
      </c>
      <c r="I900" s="12">
        <v>4</v>
      </c>
      <c r="J900" s="13" t="s">
        <v>72</v>
      </c>
      <c r="K900" s="12">
        <f t="shared" si="148"/>
        <v>1.32</v>
      </c>
      <c r="L900" s="13" t="s">
        <v>103</v>
      </c>
      <c r="M900" s="12">
        <f t="shared" si="149"/>
        <v>1320</v>
      </c>
      <c r="N900" s="13" t="s">
        <v>71</v>
      </c>
    </row>
    <row r="901" spans="1:14" s="240" customFormat="1">
      <c r="A901" s="250">
        <v>38</v>
      </c>
      <c r="B901" s="160"/>
      <c r="C901" s="102" t="s">
        <v>1371</v>
      </c>
      <c r="D901" s="102" t="s">
        <v>25</v>
      </c>
      <c r="E901" s="102" t="s">
        <v>1372</v>
      </c>
      <c r="F901" s="160" t="s">
        <v>1375</v>
      </c>
      <c r="G901" s="140">
        <v>1</v>
      </c>
      <c r="H901" s="141" t="s">
        <v>74</v>
      </c>
      <c r="I901" s="140">
        <v>7</v>
      </c>
      <c r="J901" s="141" t="s">
        <v>72</v>
      </c>
      <c r="K901" s="142" t="s">
        <v>1373</v>
      </c>
      <c r="L901" s="141" t="s">
        <v>103</v>
      </c>
      <c r="M901" s="142" t="s">
        <v>1374</v>
      </c>
      <c r="N901" s="141" t="s">
        <v>71</v>
      </c>
    </row>
    <row r="902" spans="1:14">
      <c r="A902" s="281" t="s">
        <v>54</v>
      </c>
      <c r="B902" s="282"/>
      <c r="C902" s="282"/>
      <c r="D902" s="282"/>
      <c r="E902" s="283"/>
      <c r="F902" s="222"/>
      <c r="G902" s="12">
        <f>SUM(G864:G901)</f>
        <v>47</v>
      </c>
      <c r="H902" s="13" t="s">
        <v>74</v>
      </c>
      <c r="I902" s="12">
        <f>SUM(I864:I900)</f>
        <v>115.5</v>
      </c>
      <c r="J902" s="13" t="s">
        <v>72</v>
      </c>
      <c r="K902" s="30">
        <f>I902*0.33</f>
        <v>38.115000000000002</v>
      </c>
      <c r="L902" s="30" t="s">
        <v>103</v>
      </c>
      <c r="M902" s="34">
        <f>SUM(M864:M900)</f>
        <v>38115</v>
      </c>
      <c r="N902" s="13" t="s">
        <v>71</v>
      </c>
    </row>
    <row r="903" spans="1:14">
      <c r="A903" s="286" t="s">
        <v>1932</v>
      </c>
      <c r="B903" s="286" t="s">
        <v>0</v>
      </c>
      <c r="C903" s="286" t="s">
        <v>2</v>
      </c>
      <c r="D903" s="286" t="s">
        <v>4</v>
      </c>
      <c r="E903" s="286" t="s">
        <v>1</v>
      </c>
      <c r="F903" s="286" t="s">
        <v>280</v>
      </c>
      <c r="G903" s="288" t="s">
        <v>5</v>
      </c>
      <c r="H903" s="289"/>
      <c r="I903" s="288" t="s">
        <v>6</v>
      </c>
      <c r="J903" s="289"/>
      <c r="K903" s="288" t="s">
        <v>101</v>
      </c>
      <c r="L903" s="289"/>
      <c r="M903" s="288" t="s">
        <v>102</v>
      </c>
      <c r="N903" s="289"/>
    </row>
    <row r="904" spans="1:14">
      <c r="A904" s="287"/>
      <c r="B904" s="287"/>
      <c r="C904" s="287"/>
      <c r="D904" s="287"/>
      <c r="E904" s="287"/>
      <c r="F904" s="287"/>
      <c r="G904" s="290"/>
      <c r="H904" s="291"/>
      <c r="I904" s="290"/>
      <c r="J904" s="291"/>
      <c r="K904" s="290"/>
      <c r="L904" s="291"/>
      <c r="M904" s="290"/>
      <c r="N904" s="291"/>
    </row>
    <row r="905" spans="1:14">
      <c r="A905" s="163">
        <v>1</v>
      </c>
      <c r="B905" s="16" t="s">
        <v>64</v>
      </c>
      <c r="C905" s="5" t="s">
        <v>3</v>
      </c>
      <c r="D905" s="5" t="s">
        <v>7</v>
      </c>
      <c r="E905" s="5" t="s">
        <v>8</v>
      </c>
      <c r="F905" s="12" t="s">
        <v>2915</v>
      </c>
      <c r="G905" s="12">
        <v>4</v>
      </c>
      <c r="H905" s="13" t="s">
        <v>74</v>
      </c>
      <c r="I905" s="12">
        <f t="shared" ref="I905:I907" si="154">G905*6</f>
        <v>24</v>
      </c>
      <c r="J905" s="13" t="s">
        <v>72</v>
      </c>
      <c r="K905" s="30">
        <f t="shared" ref="K905:K941" si="155">I905*0.33</f>
        <v>7.92</v>
      </c>
      <c r="L905" s="30" t="s">
        <v>103</v>
      </c>
      <c r="M905" s="15">
        <f t="shared" ref="M905:M941" si="156">K905*1000</f>
        <v>7920</v>
      </c>
      <c r="N905" s="13" t="s">
        <v>71</v>
      </c>
    </row>
    <row r="906" spans="1:14">
      <c r="A906" s="163">
        <v>2</v>
      </c>
      <c r="B906" s="162" t="s">
        <v>2706</v>
      </c>
      <c r="C906" s="5" t="s">
        <v>56</v>
      </c>
      <c r="D906" s="5" t="s">
        <v>93</v>
      </c>
      <c r="E906" s="5" t="s">
        <v>8</v>
      </c>
      <c r="F906" s="93" t="s">
        <v>2919</v>
      </c>
      <c r="G906" s="12">
        <v>3</v>
      </c>
      <c r="H906" s="13" t="s">
        <v>74</v>
      </c>
      <c r="I906" s="12">
        <f t="shared" si="154"/>
        <v>18</v>
      </c>
      <c r="J906" s="13" t="s">
        <v>72</v>
      </c>
      <c r="K906" s="30">
        <f t="shared" si="155"/>
        <v>5.94</v>
      </c>
      <c r="L906" s="30" t="s">
        <v>103</v>
      </c>
      <c r="M906" s="15">
        <f t="shared" si="156"/>
        <v>5940</v>
      </c>
      <c r="N906" s="13" t="s">
        <v>71</v>
      </c>
    </row>
    <row r="907" spans="1:14">
      <c r="A907" s="163">
        <v>3</v>
      </c>
      <c r="B907" s="5"/>
      <c r="C907" s="5" t="s">
        <v>15</v>
      </c>
      <c r="D907" s="5" t="s">
        <v>647</v>
      </c>
      <c r="E907" s="5" t="s">
        <v>8</v>
      </c>
      <c r="F907" s="12" t="s">
        <v>2123</v>
      </c>
      <c r="G907" s="12">
        <v>2</v>
      </c>
      <c r="H907" s="13" t="s">
        <v>74</v>
      </c>
      <c r="I907" s="12">
        <f t="shared" si="154"/>
        <v>12</v>
      </c>
      <c r="J907" s="13" t="s">
        <v>72</v>
      </c>
      <c r="K907" s="30">
        <f t="shared" si="155"/>
        <v>3.96</v>
      </c>
      <c r="L907" s="30" t="s">
        <v>103</v>
      </c>
      <c r="M907" s="15">
        <f t="shared" si="156"/>
        <v>3960</v>
      </c>
      <c r="N907" s="13" t="s">
        <v>71</v>
      </c>
    </row>
    <row r="908" spans="1:14">
      <c r="A908" s="163">
        <v>4</v>
      </c>
      <c r="B908" s="5"/>
      <c r="C908" s="5" t="s">
        <v>17</v>
      </c>
      <c r="D908" s="5" t="s">
        <v>16</v>
      </c>
      <c r="E908" s="5" t="s">
        <v>8</v>
      </c>
      <c r="F908" s="12" t="s">
        <v>2426</v>
      </c>
      <c r="G908" s="12">
        <v>4</v>
      </c>
      <c r="H908" s="13" t="s">
        <v>74</v>
      </c>
      <c r="I908" s="12">
        <f>G908*F4281</f>
        <v>0</v>
      </c>
      <c r="J908" s="13" t="s">
        <v>72</v>
      </c>
      <c r="K908" s="30">
        <f t="shared" si="155"/>
        <v>0</v>
      </c>
      <c r="L908" s="30" t="s">
        <v>103</v>
      </c>
      <c r="M908" s="15">
        <f t="shared" si="156"/>
        <v>0</v>
      </c>
      <c r="N908" s="13" t="s">
        <v>71</v>
      </c>
    </row>
    <row r="909" spans="1:14">
      <c r="A909" s="163">
        <v>5</v>
      </c>
      <c r="B909" s="5"/>
      <c r="C909" s="5" t="s">
        <v>251</v>
      </c>
      <c r="D909" s="5" t="s">
        <v>18</v>
      </c>
      <c r="E909" s="5" t="s">
        <v>8</v>
      </c>
      <c r="F909" s="12" t="s">
        <v>2916</v>
      </c>
      <c r="G909" s="12">
        <v>3</v>
      </c>
      <c r="H909" s="13" t="s">
        <v>74</v>
      </c>
      <c r="I909" s="12">
        <f t="shared" ref="I909:I913" si="157">G909*6</f>
        <v>18</v>
      </c>
      <c r="J909" s="13" t="s">
        <v>72</v>
      </c>
      <c r="K909" s="30">
        <f t="shared" si="155"/>
        <v>5.94</v>
      </c>
      <c r="L909" s="30" t="s">
        <v>103</v>
      </c>
      <c r="M909" s="15">
        <f t="shared" si="156"/>
        <v>5940</v>
      </c>
      <c r="N909" s="13" t="s">
        <v>71</v>
      </c>
    </row>
    <row r="910" spans="1:14">
      <c r="A910" s="163">
        <v>6</v>
      </c>
      <c r="B910" s="5"/>
      <c r="C910" s="9" t="s">
        <v>52</v>
      </c>
      <c r="D910" s="9" t="s">
        <v>51</v>
      </c>
      <c r="E910" s="9" t="s">
        <v>8</v>
      </c>
      <c r="F910" s="233" t="s">
        <v>2917</v>
      </c>
      <c r="G910" s="12">
        <v>5</v>
      </c>
      <c r="H910" s="13" t="s">
        <v>74</v>
      </c>
      <c r="I910" s="12">
        <f t="shared" si="157"/>
        <v>30</v>
      </c>
      <c r="J910" s="13" t="s">
        <v>72</v>
      </c>
      <c r="K910" s="30">
        <f t="shared" si="155"/>
        <v>9.9</v>
      </c>
      <c r="L910" s="30" t="s">
        <v>103</v>
      </c>
      <c r="M910" s="15">
        <f t="shared" si="156"/>
        <v>9900</v>
      </c>
      <c r="N910" s="13" t="s">
        <v>71</v>
      </c>
    </row>
    <row r="911" spans="1:14">
      <c r="A911" s="163">
        <v>7</v>
      </c>
      <c r="B911" s="5"/>
      <c r="C911" s="5" t="s">
        <v>10</v>
      </c>
      <c r="D911" s="5" t="s">
        <v>93</v>
      </c>
      <c r="E911" s="5" t="s">
        <v>8</v>
      </c>
      <c r="F911" s="12" t="s">
        <v>2074</v>
      </c>
      <c r="G911" s="12">
        <v>5</v>
      </c>
      <c r="H911" s="13" t="s">
        <v>74</v>
      </c>
      <c r="I911" s="12">
        <f t="shared" si="157"/>
        <v>30</v>
      </c>
      <c r="J911" s="13" t="s">
        <v>72</v>
      </c>
      <c r="K911" s="30">
        <f t="shared" si="155"/>
        <v>9.9</v>
      </c>
      <c r="L911" s="30" t="s">
        <v>103</v>
      </c>
      <c r="M911" s="15">
        <f t="shared" si="156"/>
        <v>9900</v>
      </c>
      <c r="N911" s="13" t="s">
        <v>71</v>
      </c>
    </row>
    <row r="912" spans="1:14">
      <c r="A912" s="224">
        <v>8</v>
      </c>
      <c r="B912" s="5"/>
      <c r="C912" s="102" t="s">
        <v>26</v>
      </c>
      <c r="D912" s="102" t="s">
        <v>89</v>
      </c>
      <c r="E912" s="102" t="s">
        <v>8</v>
      </c>
      <c r="F912" s="103" t="s">
        <v>2127</v>
      </c>
      <c r="G912" s="133">
        <v>5</v>
      </c>
      <c r="H912" s="134" t="s">
        <v>74</v>
      </c>
      <c r="I912" s="133">
        <f t="shared" si="157"/>
        <v>30</v>
      </c>
      <c r="J912" s="134" t="s">
        <v>72</v>
      </c>
      <c r="K912" s="30">
        <f t="shared" si="155"/>
        <v>9.9</v>
      </c>
      <c r="L912" s="135" t="s">
        <v>103</v>
      </c>
      <c r="M912" s="136">
        <f t="shared" si="156"/>
        <v>9900</v>
      </c>
      <c r="N912" s="134" t="s">
        <v>71</v>
      </c>
    </row>
    <row r="913" spans="1:14">
      <c r="A913" s="224">
        <v>9</v>
      </c>
      <c r="B913" s="5"/>
      <c r="C913" s="5" t="s">
        <v>94</v>
      </c>
      <c r="D913" s="5" t="s">
        <v>95</v>
      </c>
      <c r="E913" s="5" t="s">
        <v>8</v>
      </c>
      <c r="F913" s="113" t="s">
        <v>3066</v>
      </c>
      <c r="G913" s="12">
        <v>2</v>
      </c>
      <c r="H913" s="13" t="s">
        <v>74</v>
      </c>
      <c r="I913" s="12">
        <f t="shared" si="157"/>
        <v>12</v>
      </c>
      <c r="J913" s="13" t="s">
        <v>72</v>
      </c>
      <c r="K913" s="30">
        <f t="shared" si="155"/>
        <v>3.96</v>
      </c>
      <c r="L913" s="30" t="s">
        <v>103</v>
      </c>
      <c r="M913" s="15">
        <f t="shared" si="156"/>
        <v>3960</v>
      </c>
      <c r="N913" s="13" t="s">
        <v>71</v>
      </c>
    </row>
    <row r="914" spans="1:14">
      <c r="A914" s="224">
        <v>10</v>
      </c>
      <c r="B914" s="5"/>
      <c r="C914" s="5" t="s">
        <v>190</v>
      </c>
      <c r="D914" s="5" t="s">
        <v>20</v>
      </c>
      <c r="E914" s="5" t="s">
        <v>173</v>
      </c>
      <c r="F914" s="113" t="s">
        <v>453</v>
      </c>
      <c r="G914" s="12">
        <v>1</v>
      </c>
      <c r="H914" s="13" t="s">
        <v>74</v>
      </c>
      <c r="I914" s="12">
        <f>G914*7</f>
        <v>7</v>
      </c>
      <c r="J914" s="13" t="s">
        <v>72</v>
      </c>
      <c r="K914" s="30">
        <f t="shared" si="155"/>
        <v>2.31</v>
      </c>
      <c r="L914" s="30" t="s">
        <v>103</v>
      </c>
      <c r="M914" s="15">
        <f t="shared" si="156"/>
        <v>2310</v>
      </c>
      <c r="N914" s="13" t="s">
        <v>71</v>
      </c>
    </row>
    <row r="915" spans="1:14">
      <c r="A915" s="224">
        <v>11</v>
      </c>
      <c r="B915" s="5"/>
      <c r="C915" s="5" t="s">
        <v>34</v>
      </c>
      <c r="D915" s="5" t="s">
        <v>134</v>
      </c>
      <c r="E915" s="5" t="s">
        <v>173</v>
      </c>
      <c r="F915" s="12" t="s">
        <v>2918</v>
      </c>
      <c r="G915" s="12">
        <v>1</v>
      </c>
      <c r="H915" s="13" t="s">
        <v>74</v>
      </c>
      <c r="I915" s="12">
        <f>G915*7</f>
        <v>7</v>
      </c>
      <c r="J915" s="13" t="s">
        <v>72</v>
      </c>
      <c r="K915" s="30">
        <f t="shared" si="155"/>
        <v>2.31</v>
      </c>
      <c r="L915" s="30" t="s">
        <v>103</v>
      </c>
      <c r="M915" s="15">
        <f t="shared" si="156"/>
        <v>2310</v>
      </c>
      <c r="N915" s="13" t="s">
        <v>71</v>
      </c>
    </row>
    <row r="916" spans="1:14">
      <c r="A916" s="224">
        <v>12</v>
      </c>
      <c r="B916" s="5"/>
      <c r="C916" s="5" t="s">
        <v>23</v>
      </c>
      <c r="D916" s="5" t="s">
        <v>136</v>
      </c>
      <c r="E916" s="5" t="s">
        <v>12</v>
      </c>
      <c r="F916" s="5" t="s">
        <v>2129</v>
      </c>
      <c r="G916" s="12">
        <v>0</v>
      </c>
      <c r="H916" s="13" t="s">
        <v>74</v>
      </c>
      <c r="I916" s="12">
        <f t="shared" ref="I916:I925" si="158">G916*1</f>
        <v>0</v>
      </c>
      <c r="J916" s="13" t="s">
        <v>72</v>
      </c>
      <c r="K916" s="30">
        <f t="shared" si="155"/>
        <v>0</v>
      </c>
      <c r="L916" s="30" t="s">
        <v>103</v>
      </c>
      <c r="M916" s="15">
        <f t="shared" si="156"/>
        <v>0</v>
      </c>
      <c r="N916" s="13" t="s">
        <v>71</v>
      </c>
    </row>
    <row r="917" spans="1:14">
      <c r="A917" s="224">
        <v>13</v>
      </c>
      <c r="B917" s="5"/>
      <c r="C917" s="5" t="s">
        <v>90</v>
      </c>
      <c r="D917" s="5" t="s">
        <v>91</v>
      </c>
      <c r="E917" s="5" t="s">
        <v>12</v>
      </c>
      <c r="F917" s="12" t="s">
        <v>1342</v>
      </c>
      <c r="G917" s="12">
        <v>0</v>
      </c>
      <c r="H917" s="13" t="s">
        <v>74</v>
      </c>
      <c r="I917" s="12">
        <f t="shared" si="158"/>
        <v>0</v>
      </c>
      <c r="J917" s="13" t="s">
        <v>72</v>
      </c>
      <c r="K917" s="30">
        <f t="shared" si="155"/>
        <v>0</v>
      </c>
      <c r="L917" s="30" t="s">
        <v>103</v>
      </c>
      <c r="M917" s="15">
        <f t="shared" si="156"/>
        <v>0</v>
      </c>
      <c r="N917" s="13" t="s">
        <v>71</v>
      </c>
    </row>
    <row r="918" spans="1:14">
      <c r="A918" s="224">
        <v>14</v>
      </c>
      <c r="B918" s="5"/>
      <c r="C918" s="5" t="s">
        <v>81</v>
      </c>
      <c r="D918" s="5" t="s">
        <v>82</v>
      </c>
      <c r="E918" s="5" t="s">
        <v>12</v>
      </c>
      <c r="F918" s="12" t="s">
        <v>2130</v>
      </c>
      <c r="G918" s="12">
        <v>0</v>
      </c>
      <c r="H918" s="13" t="s">
        <v>74</v>
      </c>
      <c r="I918" s="12">
        <f t="shared" si="158"/>
        <v>0</v>
      </c>
      <c r="J918" s="13" t="s">
        <v>72</v>
      </c>
      <c r="K918" s="30">
        <f t="shared" si="155"/>
        <v>0</v>
      </c>
      <c r="L918" s="30" t="s">
        <v>103</v>
      </c>
      <c r="M918" s="15">
        <f t="shared" si="156"/>
        <v>0</v>
      </c>
      <c r="N918" s="13" t="s">
        <v>71</v>
      </c>
    </row>
    <row r="919" spans="1:14">
      <c r="A919" s="224">
        <v>15</v>
      </c>
      <c r="B919" s="5"/>
      <c r="C919" s="5" t="s">
        <v>11</v>
      </c>
      <c r="D919" s="5" t="s">
        <v>13</v>
      </c>
      <c r="E919" s="5" t="s">
        <v>12</v>
      </c>
      <c r="F919" s="113" t="s">
        <v>2431</v>
      </c>
      <c r="G919" s="12">
        <v>0</v>
      </c>
      <c r="H919" s="13" t="s">
        <v>74</v>
      </c>
      <c r="I919" s="12">
        <f t="shared" si="158"/>
        <v>0</v>
      </c>
      <c r="J919" s="13" t="s">
        <v>72</v>
      </c>
      <c r="K919" s="30">
        <f t="shared" si="155"/>
        <v>0</v>
      </c>
      <c r="L919" s="30" t="s">
        <v>103</v>
      </c>
      <c r="M919" s="15">
        <f t="shared" si="156"/>
        <v>0</v>
      </c>
      <c r="N919" s="13" t="s">
        <v>71</v>
      </c>
    </row>
    <row r="920" spans="1:14">
      <c r="A920" s="224">
        <v>16</v>
      </c>
      <c r="B920" s="5"/>
      <c r="C920" s="5" t="s">
        <v>28</v>
      </c>
      <c r="D920" s="5" t="s">
        <v>27</v>
      </c>
      <c r="E920" s="5" t="s">
        <v>12</v>
      </c>
      <c r="F920" s="12" t="s">
        <v>1913</v>
      </c>
      <c r="G920" s="12">
        <v>1</v>
      </c>
      <c r="H920" s="13" t="s">
        <v>74</v>
      </c>
      <c r="I920" s="12">
        <f t="shared" si="158"/>
        <v>1</v>
      </c>
      <c r="J920" s="13" t="s">
        <v>72</v>
      </c>
      <c r="K920" s="30">
        <f t="shared" si="155"/>
        <v>0.33</v>
      </c>
      <c r="L920" s="30" t="s">
        <v>103</v>
      </c>
      <c r="M920" s="15">
        <f t="shared" si="156"/>
        <v>330</v>
      </c>
      <c r="N920" s="13" t="s">
        <v>71</v>
      </c>
    </row>
    <row r="921" spans="1:14">
      <c r="A921" s="224">
        <v>17</v>
      </c>
      <c r="B921" s="5"/>
      <c r="C921" s="102" t="s">
        <v>30</v>
      </c>
      <c r="D921" s="102" t="s">
        <v>29</v>
      </c>
      <c r="E921" s="102" t="s">
        <v>12</v>
      </c>
      <c r="F921" s="133" t="s">
        <v>2131</v>
      </c>
      <c r="G921" s="133">
        <v>3</v>
      </c>
      <c r="H921" s="134" t="s">
        <v>74</v>
      </c>
      <c r="I921" s="133">
        <f t="shared" si="158"/>
        <v>3</v>
      </c>
      <c r="J921" s="134" t="s">
        <v>72</v>
      </c>
      <c r="K921" s="135">
        <f t="shared" si="155"/>
        <v>0.99</v>
      </c>
      <c r="L921" s="135" t="s">
        <v>103</v>
      </c>
      <c r="M921" s="136">
        <f t="shared" si="156"/>
        <v>990</v>
      </c>
      <c r="N921" s="134" t="s">
        <v>71</v>
      </c>
    </row>
    <row r="922" spans="1:14">
      <c r="A922" s="224">
        <v>18</v>
      </c>
      <c r="B922" s="5"/>
      <c r="C922" s="5" t="s">
        <v>32</v>
      </c>
      <c r="D922" s="5" t="s">
        <v>33</v>
      </c>
      <c r="E922" s="5" t="s">
        <v>12</v>
      </c>
      <c r="F922" s="12" t="s">
        <v>1523</v>
      </c>
      <c r="G922" s="12">
        <v>0</v>
      </c>
      <c r="H922" s="13" t="s">
        <v>74</v>
      </c>
      <c r="I922" s="12">
        <f t="shared" si="158"/>
        <v>0</v>
      </c>
      <c r="J922" s="13" t="s">
        <v>72</v>
      </c>
      <c r="K922" s="30">
        <f t="shared" si="155"/>
        <v>0</v>
      </c>
      <c r="L922" s="30" t="s">
        <v>103</v>
      </c>
      <c r="M922" s="15">
        <f t="shared" si="156"/>
        <v>0</v>
      </c>
      <c r="N922" s="13" t="s">
        <v>71</v>
      </c>
    </row>
    <row r="923" spans="1:14">
      <c r="A923" s="224">
        <v>19</v>
      </c>
      <c r="B923" s="5"/>
      <c r="C923" s="5" t="s">
        <v>38</v>
      </c>
      <c r="D923" s="5" t="s">
        <v>37</v>
      </c>
      <c r="E923" s="5" t="s">
        <v>12</v>
      </c>
      <c r="F923" s="12" t="s">
        <v>2432</v>
      </c>
      <c r="G923" s="12">
        <v>0</v>
      </c>
      <c r="H923" s="13" t="s">
        <v>74</v>
      </c>
      <c r="I923" s="12">
        <f t="shared" si="158"/>
        <v>0</v>
      </c>
      <c r="J923" s="13" t="s">
        <v>72</v>
      </c>
      <c r="K923" s="30">
        <f t="shared" si="155"/>
        <v>0</v>
      </c>
      <c r="L923" s="30" t="s">
        <v>103</v>
      </c>
      <c r="M923" s="15">
        <f t="shared" si="156"/>
        <v>0</v>
      </c>
      <c r="N923" s="13" t="s">
        <v>71</v>
      </c>
    </row>
    <row r="924" spans="1:14">
      <c r="A924" s="224">
        <v>20</v>
      </c>
      <c r="B924" s="5"/>
      <c r="C924" s="5" t="s">
        <v>40</v>
      </c>
      <c r="D924" s="5" t="s">
        <v>39</v>
      </c>
      <c r="E924" s="5" t="s">
        <v>12</v>
      </c>
      <c r="F924" s="12" t="s">
        <v>2433</v>
      </c>
      <c r="G924" s="12">
        <v>0</v>
      </c>
      <c r="H924" s="13" t="s">
        <v>74</v>
      </c>
      <c r="I924" s="12">
        <f t="shared" si="158"/>
        <v>0</v>
      </c>
      <c r="J924" s="13" t="s">
        <v>72</v>
      </c>
      <c r="K924" s="30">
        <f t="shared" si="155"/>
        <v>0</v>
      </c>
      <c r="L924" s="30" t="s">
        <v>103</v>
      </c>
      <c r="M924" s="15">
        <f t="shared" si="156"/>
        <v>0</v>
      </c>
      <c r="N924" s="13" t="s">
        <v>71</v>
      </c>
    </row>
    <row r="925" spans="1:14">
      <c r="A925" s="224">
        <v>21</v>
      </c>
      <c r="B925" s="5"/>
      <c r="C925" s="5" t="s">
        <v>52</v>
      </c>
      <c r="D925" s="5" t="s">
        <v>79</v>
      </c>
      <c r="E925" s="5" t="s">
        <v>12</v>
      </c>
      <c r="F925" s="12" t="s">
        <v>1962</v>
      </c>
      <c r="G925" s="12">
        <v>1</v>
      </c>
      <c r="H925" s="13" t="s">
        <v>74</v>
      </c>
      <c r="I925" s="12">
        <f t="shared" si="158"/>
        <v>1</v>
      </c>
      <c r="J925" s="13" t="s">
        <v>72</v>
      </c>
      <c r="K925" s="30">
        <f t="shared" si="155"/>
        <v>0.33</v>
      </c>
      <c r="L925" s="30" t="s">
        <v>103</v>
      </c>
      <c r="M925" s="15">
        <f t="shared" si="156"/>
        <v>330</v>
      </c>
      <c r="N925" s="13" t="s">
        <v>71</v>
      </c>
    </row>
    <row r="926" spans="1:14">
      <c r="A926" s="224">
        <v>22</v>
      </c>
      <c r="B926" s="5"/>
      <c r="C926" s="102" t="s">
        <v>45</v>
      </c>
      <c r="D926" s="102" t="s">
        <v>44</v>
      </c>
      <c r="E926" s="102" t="s">
        <v>43</v>
      </c>
      <c r="F926" s="119" t="s">
        <v>2120</v>
      </c>
      <c r="G926" s="133">
        <v>3</v>
      </c>
      <c r="H926" s="134" t="s">
        <v>74</v>
      </c>
      <c r="I926" s="133">
        <f>G926*1.5</f>
        <v>4.5</v>
      </c>
      <c r="J926" s="134" t="s">
        <v>72</v>
      </c>
      <c r="K926" s="135">
        <f t="shared" si="155"/>
        <v>1.4850000000000001</v>
      </c>
      <c r="L926" s="135" t="s">
        <v>103</v>
      </c>
      <c r="M926" s="136">
        <f t="shared" si="156"/>
        <v>1485</v>
      </c>
      <c r="N926" s="134" t="s">
        <v>71</v>
      </c>
    </row>
    <row r="927" spans="1:14">
      <c r="A927" s="224">
        <v>23</v>
      </c>
      <c r="B927" s="5"/>
      <c r="C927" s="5" t="s">
        <v>1390</v>
      </c>
      <c r="D927" s="5" t="s">
        <v>46</v>
      </c>
      <c r="E927" s="5" t="s">
        <v>43</v>
      </c>
      <c r="F927" s="12" t="s">
        <v>2121</v>
      </c>
      <c r="G927" s="12">
        <v>1</v>
      </c>
      <c r="H927" s="13" t="s">
        <v>74</v>
      </c>
      <c r="I927" s="12">
        <f>G927*1.5</f>
        <v>1.5</v>
      </c>
      <c r="J927" s="13" t="s">
        <v>72</v>
      </c>
      <c r="K927" s="30">
        <f t="shared" si="155"/>
        <v>0.495</v>
      </c>
      <c r="L927" s="30" t="s">
        <v>103</v>
      </c>
      <c r="M927" s="15">
        <f t="shared" si="156"/>
        <v>495</v>
      </c>
      <c r="N927" s="13" t="s">
        <v>71</v>
      </c>
    </row>
    <row r="928" spans="1:14">
      <c r="A928" s="224">
        <v>24</v>
      </c>
      <c r="B928" s="5"/>
      <c r="C928" s="5" t="s">
        <v>42</v>
      </c>
      <c r="D928" s="5" t="s">
        <v>41</v>
      </c>
      <c r="E928" s="5" t="s">
        <v>43</v>
      </c>
      <c r="F928" s="12" t="s">
        <v>2434</v>
      </c>
      <c r="G928" s="12">
        <v>1</v>
      </c>
      <c r="H928" s="13" t="s">
        <v>74</v>
      </c>
      <c r="I928" s="12">
        <f>G928*1.5</f>
        <v>1.5</v>
      </c>
      <c r="J928" s="13" t="s">
        <v>72</v>
      </c>
      <c r="K928" s="30">
        <f t="shared" si="155"/>
        <v>0.495</v>
      </c>
      <c r="L928" s="30" t="s">
        <v>103</v>
      </c>
      <c r="M928" s="15">
        <f t="shared" si="156"/>
        <v>495</v>
      </c>
      <c r="N928" s="13" t="s">
        <v>71</v>
      </c>
    </row>
    <row r="929" spans="1:14">
      <c r="A929" s="224">
        <v>25</v>
      </c>
      <c r="B929" s="5"/>
      <c r="C929" s="5" t="s">
        <v>1168</v>
      </c>
      <c r="D929" s="5"/>
      <c r="E929" s="5" t="s">
        <v>12</v>
      </c>
      <c r="F929" s="12" t="s">
        <v>1106</v>
      </c>
      <c r="G929" s="12">
        <v>1</v>
      </c>
      <c r="H929" s="13" t="s">
        <v>74</v>
      </c>
      <c r="I929" s="12">
        <f>G929*4</f>
        <v>4</v>
      </c>
      <c r="J929" s="13" t="s">
        <v>72</v>
      </c>
      <c r="K929" s="30">
        <f t="shared" si="155"/>
        <v>1.32</v>
      </c>
      <c r="L929" s="30" t="s">
        <v>103</v>
      </c>
      <c r="M929" s="15">
        <f t="shared" si="156"/>
        <v>1320</v>
      </c>
      <c r="N929" s="13" t="s">
        <v>71</v>
      </c>
    </row>
    <row r="930" spans="1:14">
      <c r="A930" s="224">
        <v>26</v>
      </c>
      <c r="B930" s="5"/>
      <c r="C930" s="5" t="s">
        <v>1931</v>
      </c>
      <c r="D930" s="5"/>
      <c r="E930" s="5" t="s">
        <v>12</v>
      </c>
      <c r="F930" s="12" t="s">
        <v>990</v>
      </c>
      <c r="G930" s="12">
        <v>1</v>
      </c>
      <c r="H930" s="13" t="s">
        <v>74</v>
      </c>
      <c r="I930" s="12">
        <f t="shared" ref="I930" si="159">G930*1.5</f>
        <v>1.5</v>
      </c>
      <c r="J930" s="13" t="s">
        <v>72</v>
      </c>
      <c r="K930" s="30">
        <f t="shared" si="155"/>
        <v>0.495</v>
      </c>
      <c r="L930" s="30" t="s">
        <v>103</v>
      </c>
      <c r="M930" s="15">
        <f t="shared" si="156"/>
        <v>495</v>
      </c>
      <c r="N930" s="13" t="s">
        <v>71</v>
      </c>
    </row>
    <row r="931" spans="1:14">
      <c r="A931" s="224">
        <v>27</v>
      </c>
      <c r="B931" s="5"/>
      <c r="C931" s="5" t="s">
        <v>1919</v>
      </c>
      <c r="D931" s="5"/>
      <c r="E931" s="5" t="s">
        <v>12</v>
      </c>
      <c r="F931" s="12" t="s">
        <v>505</v>
      </c>
      <c r="G931" s="12">
        <v>1</v>
      </c>
      <c r="H931" s="13" t="s">
        <v>74</v>
      </c>
      <c r="I931" s="12">
        <f>G931*1</f>
        <v>1</v>
      </c>
      <c r="J931" s="13" t="s">
        <v>72</v>
      </c>
      <c r="K931" s="30">
        <f t="shared" si="155"/>
        <v>0.33</v>
      </c>
      <c r="L931" s="30" t="s">
        <v>103</v>
      </c>
      <c r="M931" s="15">
        <f t="shared" si="156"/>
        <v>330</v>
      </c>
      <c r="N931" s="13" t="s">
        <v>71</v>
      </c>
    </row>
    <row r="932" spans="1:14">
      <c r="A932" s="224">
        <v>28</v>
      </c>
      <c r="B932" s="5"/>
      <c r="C932" s="5" t="s">
        <v>832</v>
      </c>
      <c r="D932" s="5"/>
      <c r="E932" s="5" t="s">
        <v>12</v>
      </c>
      <c r="F932" s="12" t="s">
        <v>1920</v>
      </c>
      <c r="G932" s="12">
        <v>1</v>
      </c>
      <c r="H932" s="13" t="s">
        <v>74</v>
      </c>
      <c r="I932" s="12">
        <f>G932*1</f>
        <v>1</v>
      </c>
      <c r="J932" s="13" t="s">
        <v>72</v>
      </c>
      <c r="K932" s="30">
        <f t="shared" si="155"/>
        <v>0.33</v>
      </c>
      <c r="L932" s="30" t="s">
        <v>103</v>
      </c>
      <c r="M932" s="15">
        <f t="shared" si="156"/>
        <v>330</v>
      </c>
      <c r="N932" s="13" t="s">
        <v>71</v>
      </c>
    </row>
    <row r="933" spans="1:14">
      <c r="A933" s="224">
        <v>29</v>
      </c>
      <c r="B933" s="5"/>
      <c r="C933" s="5" t="s">
        <v>1114</v>
      </c>
      <c r="D933" s="5"/>
      <c r="E933" s="5" t="s">
        <v>12</v>
      </c>
      <c r="F933" s="103" t="s">
        <v>322</v>
      </c>
      <c r="G933" s="12">
        <v>1</v>
      </c>
      <c r="H933" s="13" t="s">
        <v>74</v>
      </c>
      <c r="I933" s="12">
        <f>G933*1</f>
        <v>1</v>
      </c>
      <c r="J933" s="13" t="s">
        <v>72</v>
      </c>
      <c r="K933" s="30">
        <f t="shared" si="155"/>
        <v>0.33</v>
      </c>
      <c r="L933" s="30" t="s">
        <v>103</v>
      </c>
      <c r="M933" s="15">
        <f t="shared" si="156"/>
        <v>330</v>
      </c>
      <c r="N933" s="13" t="s">
        <v>71</v>
      </c>
    </row>
    <row r="934" spans="1:14">
      <c r="A934" s="224">
        <v>30</v>
      </c>
      <c r="B934" s="5"/>
      <c r="C934" s="5" t="s">
        <v>126</v>
      </c>
      <c r="D934" s="5"/>
      <c r="E934" s="5" t="s">
        <v>43</v>
      </c>
      <c r="F934" s="12" t="s">
        <v>271</v>
      </c>
      <c r="G934" s="12">
        <v>1</v>
      </c>
      <c r="H934" s="13" t="s">
        <v>74</v>
      </c>
      <c r="I934" s="12">
        <f t="shared" ref="I934" si="160">G934*4</f>
        <v>4</v>
      </c>
      <c r="J934" s="13" t="s">
        <v>72</v>
      </c>
      <c r="K934" s="30">
        <f t="shared" si="155"/>
        <v>1.32</v>
      </c>
      <c r="L934" s="30" t="s">
        <v>103</v>
      </c>
      <c r="M934" s="15">
        <f t="shared" si="156"/>
        <v>1320</v>
      </c>
      <c r="N934" s="13" t="s">
        <v>71</v>
      </c>
    </row>
    <row r="935" spans="1:14">
      <c r="A935" s="224">
        <v>31</v>
      </c>
      <c r="B935" s="5"/>
      <c r="C935" s="5" t="s">
        <v>893</v>
      </c>
      <c r="D935" s="5"/>
      <c r="E935" s="5" t="s">
        <v>12</v>
      </c>
      <c r="F935" s="12" t="s">
        <v>220</v>
      </c>
      <c r="G935" s="12">
        <v>1</v>
      </c>
      <c r="H935" s="13" t="s">
        <v>74</v>
      </c>
      <c r="I935" s="12">
        <f>G935*1</f>
        <v>1</v>
      </c>
      <c r="J935" s="13" t="s">
        <v>72</v>
      </c>
      <c r="K935" s="30">
        <f t="shared" si="155"/>
        <v>0.33</v>
      </c>
      <c r="L935" s="30" t="s">
        <v>103</v>
      </c>
      <c r="M935" s="15">
        <f t="shared" si="156"/>
        <v>330</v>
      </c>
      <c r="N935" s="13" t="s">
        <v>71</v>
      </c>
    </row>
    <row r="936" spans="1:14">
      <c r="A936" s="224">
        <v>32</v>
      </c>
      <c r="B936" s="5"/>
      <c r="C936" s="5" t="s">
        <v>1193</v>
      </c>
      <c r="D936" s="5"/>
      <c r="E936" s="5" t="s">
        <v>43</v>
      </c>
      <c r="F936" s="12" t="s">
        <v>218</v>
      </c>
      <c r="G936" s="12">
        <v>1</v>
      </c>
      <c r="H936" s="13" t="s">
        <v>74</v>
      </c>
      <c r="I936" s="12">
        <f>G936*1</f>
        <v>1</v>
      </c>
      <c r="J936" s="13" t="s">
        <v>72</v>
      </c>
      <c r="K936" s="30">
        <f t="shared" si="155"/>
        <v>0.33</v>
      </c>
      <c r="L936" s="30" t="s">
        <v>103</v>
      </c>
      <c r="M936" s="15">
        <f t="shared" si="156"/>
        <v>330</v>
      </c>
      <c r="N936" s="13" t="s">
        <v>71</v>
      </c>
    </row>
    <row r="937" spans="1:14">
      <c r="A937" s="224">
        <v>33</v>
      </c>
      <c r="B937" s="5"/>
      <c r="C937" s="5" t="s">
        <v>686</v>
      </c>
      <c r="D937" s="5"/>
      <c r="E937" s="5" t="s">
        <v>12</v>
      </c>
      <c r="F937" s="12" t="s">
        <v>795</v>
      </c>
      <c r="G937" s="12">
        <v>1</v>
      </c>
      <c r="H937" s="13" t="s">
        <v>74</v>
      </c>
      <c r="I937" s="12">
        <f>G937*1.5</f>
        <v>1.5</v>
      </c>
      <c r="J937" s="13" t="s">
        <v>72</v>
      </c>
      <c r="K937" s="30">
        <f t="shared" si="155"/>
        <v>0.495</v>
      </c>
      <c r="L937" s="30" t="s">
        <v>103</v>
      </c>
      <c r="M937" s="15">
        <f t="shared" si="156"/>
        <v>495</v>
      </c>
      <c r="N937" s="13" t="s">
        <v>71</v>
      </c>
    </row>
    <row r="938" spans="1:14">
      <c r="A938" s="224">
        <v>34</v>
      </c>
      <c r="B938" s="5"/>
      <c r="C938" s="5" t="s">
        <v>1929</v>
      </c>
      <c r="D938" s="5"/>
      <c r="E938" s="5" t="s">
        <v>12</v>
      </c>
      <c r="F938" s="12" t="s">
        <v>1930</v>
      </c>
      <c r="G938" s="12">
        <v>1</v>
      </c>
      <c r="H938" s="13" t="s">
        <v>74</v>
      </c>
      <c r="I938" s="12">
        <f>G938*1</f>
        <v>1</v>
      </c>
      <c r="J938" s="13" t="s">
        <v>72</v>
      </c>
      <c r="K938" s="30">
        <f t="shared" si="155"/>
        <v>0.33</v>
      </c>
      <c r="L938" s="30" t="s">
        <v>103</v>
      </c>
      <c r="M938" s="15">
        <f t="shared" si="156"/>
        <v>330</v>
      </c>
      <c r="N938" s="13" t="s">
        <v>71</v>
      </c>
    </row>
    <row r="939" spans="1:14">
      <c r="A939" s="224">
        <v>35</v>
      </c>
      <c r="B939" s="5"/>
      <c r="C939" s="5" t="s">
        <v>112</v>
      </c>
      <c r="D939" s="5"/>
      <c r="E939" s="5" t="s">
        <v>12</v>
      </c>
      <c r="F939" s="5" t="s">
        <v>390</v>
      </c>
      <c r="G939" s="30">
        <v>3</v>
      </c>
      <c r="H939" s="13" t="s">
        <v>74</v>
      </c>
      <c r="I939" s="12">
        <f>G939*1</f>
        <v>3</v>
      </c>
      <c r="J939" s="13" t="s">
        <v>72</v>
      </c>
      <c r="K939" s="30">
        <f t="shared" si="155"/>
        <v>0.99</v>
      </c>
      <c r="L939" s="30" t="s">
        <v>103</v>
      </c>
      <c r="M939" s="15">
        <f t="shared" si="156"/>
        <v>990</v>
      </c>
      <c r="N939" s="13" t="s">
        <v>71</v>
      </c>
    </row>
    <row r="940" spans="1:14">
      <c r="A940" s="224">
        <v>36</v>
      </c>
      <c r="B940" s="5"/>
      <c r="C940" s="5" t="s">
        <v>1916</v>
      </c>
      <c r="D940" s="5"/>
      <c r="E940" s="5" t="s">
        <v>43</v>
      </c>
      <c r="F940" s="5" t="s">
        <v>1917</v>
      </c>
      <c r="G940" s="30">
        <v>1</v>
      </c>
      <c r="H940" s="13" t="s">
        <v>74</v>
      </c>
      <c r="I940" s="12">
        <f>G940*1</f>
        <v>1</v>
      </c>
      <c r="J940" s="13" t="s">
        <v>72</v>
      </c>
      <c r="K940" s="30">
        <f t="shared" si="155"/>
        <v>0.33</v>
      </c>
      <c r="L940" s="30" t="s">
        <v>103</v>
      </c>
      <c r="M940" s="15">
        <f t="shared" si="156"/>
        <v>330</v>
      </c>
      <c r="N940" s="13" t="s">
        <v>71</v>
      </c>
    </row>
    <row r="941" spans="1:14">
      <c r="A941" s="224">
        <v>37</v>
      </c>
      <c r="B941" s="5"/>
      <c r="C941" s="5" t="s">
        <v>49</v>
      </c>
      <c r="D941" s="5" t="s">
        <v>48</v>
      </c>
      <c r="E941" s="5" t="s">
        <v>1369</v>
      </c>
      <c r="F941" s="5" t="s">
        <v>1370</v>
      </c>
      <c r="G941" s="12">
        <v>0</v>
      </c>
      <c r="H941" s="13" t="s">
        <v>74</v>
      </c>
      <c r="I941" s="12">
        <v>4</v>
      </c>
      <c r="J941" s="13" t="s">
        <v>72</v>
      </c>
      <c r="K941" s="12">
        <f t="shared" si="155"/>
        <v>1.32</v>
      </c>
      <c r="L941" s="13" t="s">
        <v>103</v>
      </c>
      <c r="M941" s="12">
        <f t="shared" si="156"/>
        <v>1320</v>
      </c>
      <c r="N941" s="13" t="s">
        <v>71</v>
      </c>
    </row>
    <row r="942" spans="1:14">
      <c r="A942" s="224">
        <v>38</v>
      </c>
      <c r="B942" s="5"/>
      <c r="C942" s="102" t="s">
        <v>1371</v>
      </c>
      <c r="D942" s="102" t="s">
        <v>25</v>
      </c>
      <c r="E942" s="102" t="s">
        <v>1372</v>
      </c>
      <c r="F942" s="124" t="s">
        <v>1375</v>
      </c>
      <c r="G942" s="140">
        <v>1</v>
      </c>
      <c r="H942" s="141" t="s">
        <v>74</v>
      </c>
      <c r="I942" s="140">
        <v>7</v>
      </c>
      <c r="J942" s="141" t="s">
        <v>72</v>
      </c>
      <c r="K942" s="142" t="s">
        <v>1373</v>
      </c>
      <c r="L942" s="141" t="s">
        <v>103</v>
      </c>
      <c r="M942" s="142" t="s">
        <v>1374</v>
      </c>
      <c r="N942" s="141" t="s">
        <v>71</v>
      </c>
    </row>
    <row r="943" spans="1:14">
      <c r="A943" s="281" t="s">
        <v>54</v>
      </c>
      <c r="B943" s="282"/>
      <c r="C943" s="282"/>
      <c r="D943" s="282"/>
      <c r="E943" s="283"/>
      <c r="F943" s="222"/>
      <c r="G943" s="12">
        <f>SUM(G905:G942)</f>
        <v>60</v>
      </c>
      <c r="H943" s="13" t="s">
        <v>74</v>
      </c>
      <c r="I943" s="12">
        <f>SUM(I905:I941)</f>
        <v>225.5</v>
      </c>
      <c r="J943" s="13" t="s">
        <v>72</v>
      </c>
      <c r="K943" s="30">
        <f>I943*0.33</f>
        <v>74.415000000000006</v>
      </c>
      <c r="L943" s="30" t="s">
        <v>103</v>
      </c>
      <c r="M943" s="34">
        <f>SUM(M905:M941)</f>
        <v>74415</v>
      </c>
      <c r="N943" s="13" t="s">
        <v>71</v>
      </c>
    </row>
    <row r="944" spans="1:14">
      <c r="A944" s="324" t="s">
        <v>1932</v>
      </c>
      <c r="B944" s="324" t="s">
        <v>0</v>
      </c>
      <c r="C944" s="324" t="s">
        <v>2</v>
      </c>
      <c r="D944" s="324" t="s">
        <v>4</v>
      </c>
      <c r="E944" s="324" t="s">
        <v>1</v>
      </c>
      <c r="F944" s="324" t="s">
        <v>280</v>
      </c>
      <c r="G944" s="326" t="s">
        <v>5</v>
      </c>
      <c r="H944" s="327"/>
      <c r="I944" s="326" t="s">
        <v>6</v>
      </c>
      <c r="J944" s="327"/>
      <c r="K944" s="326" t="s">
        <v>101</v>
      </c>
      <c r="L944" s="327"/>
      <c r="M944" s="326" t="s">
        <v>102</v>
      </c>
      <c r="N944" s="327"/>
    </row>
    <row r="945" spans="1:14">
      <c r="A945" s="325"/>
      <c r="B945" s="325"/>
      <c r="C945" s="325"/>
      <c r="D945" s="325"/>
      <c r="E945" s="325"/>
      <c r="F945" s="325"/>
      <c r="G945" s="328"/>
      <c r="H945" s="329"/>
      <c r="I945" s="328"/>
      <c r="J945" s="329"/>
      <c r="K945" s="328"/>
      <c r="L945" s="329"/>
      <c r="M945" s="328"/>
      <c r="N945" s="329"/>
    </row>
    <row r="946" spans="1:14">
      <c r="A946" s="163">
        <v>1</v>
      </c>
      <c r="B946" s="16" t="s">
        <v>1146</v>
      </c>
      <c r="C946" s="5" t="s">
        <v>3</v>
      </c>
      <c r="D946" s="5" t="s">
        <v>7</v>
      </c>
      <c r="E946" s="5" t="s">
        <v>8</v>
      </c>
      <c r="F946" s="12" t="s">
        <v>2178</v>
      </c>
      <c r="G946" s="12">
        <v>5</v>
      </c>
      <c r="H946" s="13" t="s">
        <v>74</v>
      </c>
      <c r="I946" s="12">
        <f t="shared" ref="I946:I948" si="161">G946*6</f>
        <v>30</v>
      </c>
      <c r="J946" s="13" t="s">
        <v>72</v>
      </c>
      <c r="K946" s="30">
        <f t="shared" ref="K946:K982" si="162">I946*0.33</f>
        <v>9.9</v>
      </c>
      <c r="L946" s="30" t="s">
        <v>103</v>
      </c>
      <c r="M946" s="15">
        <f t="shared" ref="M946:M982" si="163">K946*1000</f>
        <v>9900</v>
      </c>
      <c r="N946" s="13" t="s">
        <v>71</v>
      </c>
    </row>
    <row r="947" spans="1:14">
      <c r="A947" s="163">
        <v>2</v>
      </c>
      <c r="B947" s="162" t="s">
        <v>2707</v>
      </c>
      <c r="C947" s="5" t="s">
        <v>56</v>
      </c>
      <c r="D947" s="5" t="s">
        <v>93</v>
      </c>
      <c r="E947" s="5" t="s">
        <v>8</v>
      </c>
      <c r="F947" s="93" t="s">
        <v>1923</v>
      </c>
      <c r="G947" s="12">
        <v>3</v>
      </c>
      <c r="H947" s="13" t="s">
        <v>74</v>
      </c>
      <c r="I947" s="12">
        <f t="shared" si="161"/>
        <v>18</v>
      </c>
      <c r="J947" s="13" t="s">
        <v>72</v>
      </c>
      <c r="K947" s="30">
        <f t="shared" si="162"/>
        <v>5.94</v>
      </c>
      <c r="L947" s="30" t="s">
        <v>103</v>
      </c>
      <c r="M947" s="15">
        <f t="shared" si="163"/>
        <v>5940</v>
      </c>
      <c r="N947" s="13" t="s">
        <v>71</v>
      </c>
    </row>
    <row r="948" spans="1:14">
      <c r="A948" s="163">
        <v>3</v>
      </c>
      <c r="B948" s="5"/>
      <c r="C948" s="5" t="s">
        <v>15</v>
      </c>
      <c r="D948" s="5" t="s">
        <v>647</v>
      </c>
      <c r="E948" s="5" t="s">
        <v>8</v>
      </c>
      <c r="F948" s="12" t="s">
        <v>2083</v>
      </c>
      <c r="G948" s="12">
        <v>2</v>
      </c>
      <c r="H948" s="13" t="s">
        <v>74</v>
      </c>
      <c r="I948" s="12">
        <f t="shared" si="161"/>
        <v>12</v>
      </c>
      <c r="J948" s="13" t="s">
        <v>72</v>
      </c>
      <c r="K948" s="30">
        <f t="shared" si="162"/>
        <v>3.96</v>
      </c>
      <c r="L948" s="30" t="s">
        <v>103</v>
      </c>
      <c r="M948" s="15">
        <f t="shared" si="163"/>
        <v>3960</v>
      </c>
      <c r="N948" s="13" t="s">
        <v>71</v>
      </c>
    </row>
    <row r="949" spans="1:14">
      <c r="A949" s="163">
        <v>4</v>
      </c>
      <c r="B949" s="5"/>
      <c r="C949" s="5" t="s">
        <v>17</v>
      </c>
      <c r="D949" s="5" t="s">
        <v>16</v>
      </c>
      <c r="E949" s="5" t="s">
        <v>8</v>
      </c>
      <c r="F949" s="12" t="s">
        <v>1908</v>
      </c>
      <c r="G949" s="12">
        <v>5</v>
      </c>
      <c r="H949" s="13" t="s">
        <v>74</v>
      </c>
      <c r="I949" s="12">
        <f>G949*F4323</f>
        <v>0</v>
      </c>
      <c r="J949" s="13" t="s">
        <v>72</v>
      </c>
      <c r="K949" s="30">
        <f t="shared" si="162"/>
        <v>0</v>
      </c>
      <c r="L949" s="30" t="s">
        <v>103</v>
      </c>
      <c r="M949" s="15">
        <f t="shared" si="163"/>
        <v>0</v>
      </c>
      <c r="N949" s="13" t="s">
        <v>71</v>
      </c>
    </row>
    <row r="950" spans="1:14">
      <c r="A950" s="163">
        <v>5</v>
      </c>
      <c r="B950" s="5"/>
      <c r="C950" s="5" t="s">
        <v>251</v>
      </c>
      <c r="D950" s="5" t="s">
        <v>18</v>
      </c>
      <c r="E950" s="5" t="s">
        <v>8</v>
      </c>
      <c r="F950" s="12" t="s">
        <v>1410</v>
      </c>
      <c r="G950" s="12">
        <v>4</v>
      </c>
      <c r="H950" s="13" t="s">
        <v>74</v>
      </c>
      <c r="I950" s="12">
        <f t="shared" ref="I950:I954" si="164">G950*6</f>
        <v>24</v>
      </c>
      <c r="J950" s="13" t="s">
        <v>72</v>
      </c>
      <c r="K950" s="30">
        <f t="shared" si="162"/>
        <v>7.92</v>
      </c>
      <c r="L950" s="30" t="s">
        <v>103</v>
      </c>
      <c r="M950" s="15">
        <f t="shared" si="163"/>
        <v>7920</v>
      </c>
      <c r="N950" s="13" t="s">
        <v>71</v>
      </c>
    </row>
    <row r="951" spans="1:14">
      <c r="A951" s="163">
        <v>6</v>
      </c>
      <c r="B951" s="5"/>
      <c r="C951" s="9" t="s">
        <v>52</v>
      </c>
      <c r="D951" s="9" t="s">
        <v>51</v>
      </c>
      <c r="E951" s="9" t="s">
        <v>8</v>
      </c>
      <c r="F951" s="72" t="s">
        <v>1921</v>
      </c>
      <c r="G951" s="12">
        <v>5</v>
      </c>
      <c r="H951" s="13" t="s">
        <v>74</v>
      </c>
      <c r="I951" s="12">
        <f t="shared" si="164"/>
        <v>30</v>
      </c>
      <c r="J951" s="13" t="s">
        <v>72</v>
      </c>
      <c r="K951" s="30">
        <f t="shared" si="162"/>
        <v>9.9</v>
      </c>
      <c r="L951" s="30" t="s">
        <v>103</v>
      </c>
      <c r="M951" s="15">
        <f t="shared" si="163"/>
        <v>9900</v>
      </c>
      <c r="N951" s="13" t="s">
        <v>71</v>
      </c>
    </row>
    <row r="952" spans="1:14">
      <c r="A952" s="163">
        <v>7</v>
      </c>
      <c r="B952" s="5"/>
      <c r="C952" s="5" t="s">
        <v>10</v>
      </c>
      <c r="D952" s="5" t="s">
        <v>93</v>
      </c>
      <c r="E952" s="5" t="s">
        <v>8</v>
      </c>
      <c r="F952" s="12" t="s">
        <v>859</v>
      </c>
      <c r="G952" s="12">
        <v>4</v>
      </c>
      <c r="H952" s="13" t="s">
        <v>74</v>
      </c>
      <c r="I952" s="12">
        <f t="shared" si="164"/>
        <v>24</v>
      </c>
      <c r="J952" s="13" t="s">
        <v>72</v>
      </c>
      <c r="K952" s="30">
        <f t="shared" si="162"/>
        <v>7.92</v>
      </c>
      <c r="L952" s="30" t="s">
        <v>103</v>
      </c>
      <c r="M952" s="15">
        <f t="shared" si="163"/>
        <v>7920</v>
      </c>
      <c r="N952" s="13" t="s">
        <v>71</v>
      </c>
    </row>
    <row r="953" spans="1:14">
      <c r="A953" s="224">
        <v>8</v>
      </c>
      <c r="B953" s="5"/>
      <c r="C953" s="102" t="s">
        <v>26</v>
      </c>
      <c r="D953" s="102" t="s">
        <v>89</v>
      </c>
      <c r="E953" s="102" t="s">
        <v>8</v>
      </c>
      <c r="F953" s="119" t="s">
        <v>1922</v>
      </c>
      <c r="G953" s="133">
        <v>4</v>
      </c>
      <c r="H953" s="134" t="s">
        <v>74</v>
      </c>
      <c r="I953" s="133">
        <f t="shared" si="164"/>
        <v>24</v>
      </c>
      <c r="J953" s="134" t="s">
        <v>72</v>
      </c>
      <c r="K953" s="30">
        <f t="shared" si="162"/>
        <v>7.92</v>
      </c>
      <c r="L953" s="135" t="s">
        <v>103</v>
      </c>
      <c r="M953" s="136">
        <f t="shared" si="163"/>
        <v>7920</v>
      </c>
      <c r="N953" s="134" t="s">
        <v>71</v>
      </c>
    </row>
    <row r="954" spans="1:14">
      <c r="A954" s="224">
        <v>9</v>
      </c>
      <c r="B954" s="5"/>
      <c r="C954" s="5" t="s">
        <v>94</v>
      </c>
      <c r="D954" s="5" t="s">
        <v>95</v>
      </c>
      <c r="E954" s="5" t="s">
        <v>8</v>
      </c>
      <c r="F954" s="113" t="s">
        <v>3067</v>
      </c>
      <c r="G954" s="12">
        <v>2</v>
      </c>
      <c r="H954" s="13" t="s">
        <v>74</v>
      </c>
      <c r="I954" s="12">
        <f t="shared" si="164"/>
        <v>12</v>
      </c>
      <c r="J954" s="13" t="s">
        <v>72</v>
      </c>
      <c r="K954" s="30">
        <f t="shared" si="162"/>
        <v>3.96</v>
      </c>
      <c r="L954" s="30" t="s">
        <v>103</v>
      </c>
      <c r="M954" s="15">
        <f t="shared" si="163"/>
        <v>3960</v>
      </c>
      <c r="N954" s="13" t="s">
        <v>71</v>
      </c>
    </row>
    <row r="955" spans="1:14">
      <c r="A955" s="224">
        <v>10</v>
      </c>
      <c r="B955" s="5"/>
      <c r="C955" s="5" t="s">
        <v>190</v>
      </c>
      <c r="D955" s="5" t="s">
        <v>20</v>
      </c>
      <c r="E955" s="5" t="s">
        <v>173</v>
      </c>
      <c r="F955" s="12" t="s">
        <v>1910</v>
      </c>
      <c r="G955" s="12">
        <v>1</v>
      </c>
      <c r="H955" s="13" t="s">
        <v>74</v>
      </c>
      <c r="I955" s="12">
        <f>G955*7</f>
        <v>7</v>
      </c>
      <c r="J955" s="13" t="s">
        <v>72</v>
      </c>
      <c r="K955" s="30">
        <f t="shared" si="162"/>
        <v>2.31</v>
      </c>
      <c r="L955" s="30" t="s">
        <v>103</v>
      </c>
      <c r="M955" s="15">
        <f t="shared" si="163"/>
        <v>2310</v>
      </c>
      <c r="N955" s="13" t="s">
        <v>71</v>
      </c>
    </row>
    <row r="956" spans="1:14">
      <c r="A956" s="224">
        <v>11</v>
      </c>
      <c r="B956" s="5"/>
      <c r="C956" s="5" t="s">
        <v>34</v>
      </c>
      <c r="D956" s="5" t="s">
        <v>134</v>
      </c>
      <c r="E956" s="5" t="s">
        <v>173</v>
      </c>
      <c r="F956" s="12" t="s">
        <v>2012</v>
      </c>
      <c r="G956" s="12">
        <v>1</v>
      </c>
      <c r="H956" s="13" t="s">
        <v>74</v>
      </c>
      <c r="I956" s="12">
        <f>G956*7</f>
        <v>7</v>
      </c>
      <c r="J956" s="13" t="s">
        <v>72</v>
      </c>
      <c r="K956" s="30">
        <f t="shared" si="162"/>
        <v>2.31</v>
      </c>
      <c r="L956" s="30" t="s">
        <v>103</v>
      </c>
      <c r="M956" s="15">
        <f t="shared" si="163"/>
        <v>2310</v>
      </c>
      <c r="N956" s="13" t="s">
        <v>71</v>
      </c>
    </row>
    <row r="957" spans="1:14">
      <c r="A957" s="224">
        <v>12</v>
      </c>
      <c r="B957" s="5"/>
      <c r="C957" s="5" t="s">
        <v>23</v>
      </c>
      <c r="D957" s="5" t="s">
        <v>136</v>
      </c>
      <c r="E957" s="5" t="s">
        <v>12</v>
      </c>
      <c r="F957" s="5" t="s">
        <v>1911</v>
      </c>
      <c r="G957" s="12">
        <v>3</v>
      </c>
      <c r="H957" s="13" t="s">
        <v>74</v>
      </c>
      <c r="I957" s="12">
        <f t="shared" ref="I957:I966" si="165">G957*1</f>
        <v>3</v>
      </c>
      <c r="J957" s="13" t="s">
        <v>72</v>
      </c>
      <c r="K957" s="30">
        <f t="shared" si="162"/>
        <v>0.99</v>
      </c>
      <c r="L957" s="30" t="s">
        <v>103</v>
      </c>
      <c r="M957" s="15">
        <f t="shared" si="163"/>
        <v>990</v>
      </c>
      <c r="N957" s="13" t="s">
        <v>71</v>
      </c>
    </row>
    <row r="958" spans="1:14">
      <c r="A958" s="224">
        <v>13</v>
      </c>
      <c r="B958" s="5"/>
      <c r="C958" s="5" t="s">
        <v>90</v>
      </c>
      <c r="D958" s="5" t="s">
        <v>91</v>
      </c>
      <c r="E958" s="5" t="s">
        <v>12</v>
      </c>
      <c r="F958" s="12" t="s">
        <v>1342</v>
      </c>
      <c r="G958" s="12">
        <v>1</v>
      </c>
      <c r="H958" s="13" t="s">
        <v>74</v>
      </c>
      <c r="I958" s="12">
        <f t="shared" si="165"/>
        <v>1</v>
      </c>
      <c r="J958" s="13" t="s">
        <v>72</v>
      </c>
      <c r="K958" s="30">
        <f t="shared" si="162"/>
        <v>0.33</v>
      </c>
      <c r="L958" s="30" t="s">
        <v>103</v>
      </c>
      <c r="M958" s="15">
        <f t="shared" si="163"/>
        <v>330</v>
      </c>
      <c r="N958" s="13" t="s">
        <v>71</v>
      </c>
    </row>
    <row r="959" spans="1:14">
      <c r="A959" s="224">
        <v>14</v>
      </c>
      <c r="B959" s="5"/>
      <c r="C959" s="5" t="s">
        <v>81</v>
      </c>
      <c r="D959" s="5" t="s">
        <v>82</v>
      </c>
      <c r="E959" s="5" t="s">
        <v>12</v>
      </c>
      <c r="F959" s="12" t="s">
        <v>1912</v>
      </c>
      <c r="G959" s="12">
        <v>1</v>
      </c>
      <c r="H959" s="13" t="s">
        <v>74</v>
      </c>
      <c r="I959" s="12">
        <f t="shared" si="165"/>
        <v>1</v>
      </c>
      <c r="J959" s="13" t="s">
        <v>72</v>
      </c>
      <c r="K959" s="30">
        <f t="shared" si="162"/>
        <v>0.33</v>
      </c>
      <c r="L959" s="30" t="s">
        <v>103</v>
      </c>
      <c r="M959" s="15">
        <f t="shared" si="163"/>
        <v>330</v>
      </c>
      <c r="N959" s="13" t="s">
        <v>71</v>
      </c>
    </row>
    <row r="960" spans="1:14">
      <c r="A960" s="224">
        <v>15</v>
      </c>
      <c r="B960" s="5"/>
      <c r="C960" s="5" t="s">
        <v>11</v>
      </c>
      <c r="D960" s="5" t="s">
        <v>13</v>
      </c>
      <c r="E960" s="5" t="s">
        <v>12</v>
      </c>
      <c r="F960" s="113" t="s">
        <v>75</v>
      </c>
      <c r="G960" s="12">
        <v>0</v>
      </c>
      <c r="H960" s="13" t="s">
        <v>74</v>
      </c>
      <c r="I960" s="12">
        <f t="shared" si="165"/>
        <v>0</v>
      </c>
      <c r="J960" s="13" t="s">
        <v>72</v>
      </c>
      <c r="K960" s="30">
        <f t="shared" si="162"/>
        <v>0</v>
      </c>
      <c r="L960" s="30" t="s">
        <v>103</v>
      </c>
      <c r="M960" s="15">
        <f t="shared" si="163"/>
        <v>0</v>
      </c>
      <c r="N960" s="13" t="s">
        <v>71</v>
      </c>
    </row>
    <row r="961" spans="1:14">
      <c r="A961" s="224">
        <v>16</v>
      </c>
      <c r="B961" s="5"/>
      <c r="C961" s="5" t="s">
        <v>28</v>
      </c>
      <c r="D961" s="5" t="s">
        <v>27</v>
      </c>
      <c r="E961" s="5" t="s">
        <v>12</v>
      </c>
      <c r="F961" s="12" t="s">
        <v>1913</v>
      </c>
      <c r="G961" s="12">
        <v>1</v>
      </c>
      <c r="H961" s="13" t="s">
        <v>74</v>
      </c>
      <c r="I961" s="12">
        <f t="shared" si="165"/>
        <v>1</v>
      </c>
      <c r="J961" s="13" t="s">
        <v>72</v>
      </c>
      <c r="K961" s="30">
        <f t="shared" si="162"/>
        <v>0.33</v>
      </c>
      <c r="L961" s="30" t="s">
        <v>103</v>
      </c>
      <c r="M961" s="15">
        <f t="shared" si="163"/>
        <v>330</v>
      </c>
      <c r="N961" s="13" t="s">
        <v>71</v>
      </c>
    </row>
    <row r="962" spans="1:14">
      <c r="A962" s="224">
        <v>17</v>
      </c>
      <c r="B962" s="5"/>
      <c r="C962" s="102" t="s">
        <v>30</v>
      </c>
      <c r="D962" s="102" t="s">
        <v>29</v>
      </c>
      <c r="E962" s="102" t="s">
        <v>12</v>
      </c>
      <c r="F962" s="133" t="s">
        <v>1417</v>
      </c>
      <c r="G962" s="133">
        <v>1</v>
      </c>
      <c r="H962" s="134" t="s">
        <v>74</v>
      </c>
      <c r="I962" s="133">
        <f t="shared" si="165"/>
        <v>1</v>
      </c>
      <c r="J962" s="134" t="s">
        <v>72</v>
      </c>
      <c r="K962" s="135">
        <f t="shared" si="162"/>
        <v>0.33</v>
      </c>
      <c r="L962" s="135" t="s">
        <v>103</v>
      </c>
      <c r="M962" s="136">
        <f t="shared" si="163"/>
        <v>330</v>
      </c>
      <c r="N962" s="134" t="s">
        <v>71</v>
      </c>
    </row>
    <row r="963" spans="1:14">
      <c r="A963" s="224">
        <v>18</v>
      </c>
      <c r="B963" s="5"/>
      <c r="C963" s="5" t="s">
        <v>32</v>
      </c>
      <c r="D963" s="5" t="s">
        <v>33</v>
      </c>
      <c r="E963" s="5" t="s">
        <v>12</v>
      </c>
      <c r="F963" s="12" t="s">
        <v>1367</v>
      </c>
      <c r="G963" s="12">
        <v>0</v>
      </c>
      <c r="H963" s="13" t="s">
        <v>74</v>
      </c>
      <c r="I963" s="12">
        <f t="shared" si="165"/>
        <v>0</v>
      </c>
      <c r="J963" s="13" t="s">
        <v>72</v>
      </c>
      <c r="K963" s="30">
        <f t="shared" si="162"/>
        <v>0</v>
      </c>
      <c r="L963" s="30" t="s">
        <v>103</v>
      </c>
      <c r="M963" s="15">
        <f t="shared" si="163"/>
        <v>0</v>
      </c>
      <c r="N963" s="13" t="s">
        <v>71</v>
      </c>
    </row>
    <row r="964" spans="1:14">
      <c r="A964" s="224">
        <v>19</v>
      </c>
      <c r="B964" s="5"/>
      <c r="C964" s="5" t="s">
        <v>38</v>
      </c>
      <c r="D964" s="5" t="s">
        <v>37</v>
      </c>
      <c r="E964" s="5" t="s">
        <v>12</v>
      </c>
      <c r="F964" s="12" t="s">
        <v>1924</v>
      </c>
      <c r="G964" s="12">
        <v>1</v>
      </c>
      <c r="H964" s="13" t="s">
        <v>74</v>
      </c>
      <c r="I964" s="12">
        <f t="shared" si="165"/>
        <v>1</v>
      </c>
      <c r="J964" s="13" t="s">
        <v>72</v>
      </c>
      <c r="K964" s="30">
        <f t="shared" si="162"/>
        <v>0.33</v>
      </c>
      <c r="L964" s="30" t="s">
        <v>103</v>
      </c>
      <c r="M964" s="15">
        <f t="shared" si="163"/>
        <v>330</v>
      </c>
      <c r="N964" s="13" t="s">
        <v>71</v>
      </c>
    </row>
    <row r="965" spans="1:14">
      <c r="A965" s="224">
        <v>20</v>
      </c>
      <c r="B965" s="5"/>
      <c r="C965" s="5" t="s">
        <v>40</v>
      </c>
      <c r="D965" s="5" t="s">
        <v>39</v>
      </c>
      <c r="E965" s="5" t="s">
        <v>12</v>
      </c>
      <c r="F965" s="12" t="s">
        <v>1925</v>
      </c>
      <c r="G965" s="12">
        <v>1</v>
      </c>
      <c r="H965" s="13" t="s">
        <v>74</v>
      </c>
      <c r="I965" s="12">
        <f t="shared" si="165"/>
        <v>1</v>
      </c>
      <c r="J965" s="13" t="s">
        <v>72</v>
      </c>
      <c r="K965" s="30">
        <f t="shared" si="162"/>
        <v>0.33</v>
      </c>
      <c r="L965" s="30" t="s">
        <v>103</v>
      </c>
      <c r="M965" s="15">
        <f t="shared" si="163"/>
        <v>330</v>
      </c>
      <c r="N965" s="13" t="s">
        <v>71</v>
      </c>
    </row>
    <row r="966" spans="1:14">
      <c r="A966" s="224">
        <v>21</v>
      </c>
      <c r="B966" s="5"/>
      <c r="C966" s="5" t="s">
        <v>52</v>
      </c>
      <c r="D966" s="5" t="s">
        <v>79</v>
      </c>
      <c r="E966" s="5" t="s">
        <v>12</v>
      </c>
      <c r="F966" s="12" t="s">
        <v>1926</v>
      </c>
      <c r="G966" s="12">
        <v>3</v>
      </c>
      <c r="H966" s="13" t="s">
        <v>74</v>
      </c>
      <c r="I966" s="12">
        <f t="shared" si="165"/>
        <v>3</v>
      </c>
      <c r="J966" s="13" t="s">
        <v>72</v>
      </c>
      <c r="K966" s="30">
        <f t="shared" si="162"/>
        <v>0.99</v>
      </c>
      <c r="L966" s="30" t="s">
        <v>103</v>
      </c>
      <c r="M966" s="15">
        <f t="shared" si="163"/>
        <v>990</v>
      </c>
      <c r="N966" s="13" t="s">
        <v>71</v>
      </c>
    </row>
    <row r="967" spans="1:14">
      <c r="A967" s="224">
        <v>22</v>
      </c>
      <c r="B967" s="5"/>
      <c r="C967" s="102" t="s">
        <v>45</v>
      </c>
      <c r="D967" s="102" t="s">
        <v>44</v>
      </c>
      <c r="E967" s="102" t="s">
        <v>43</v>
      </c>
      <c r="F967" s="119" t="s">
        <v>2134</v>
      </c>
      <c r="G967" s="133">
        <v>2</v>
      </c>
      <c r="H967" s="134" t="s">
        <v>74</v>
      </c>
      <c r="I967" s="133">
        <f>G967*1.5</f>
        <v>3</v>
      </c>
      <c r="J967" s="134" t="s">
        <v>72</v>
      </c>
      <c r="K967" s="135">
        <f t="shared" si="162"/>
        <v>0.99</v>
      </c>
      <c r="L967" s="135" t="s">
        <v>103</v>
      </c>
      <c r="M967" s="136">
        <f t="shared" si="163"/>
        <v>990</v>
      </c>
      <c r="N967" s="134" t="s">
        <v>71</v>
      </c>
    </row>
    <row r="968" spans="1:14">
      <c r="A968" s="224">
        <v>23</v>
      </c>
      <c r="B968" s="5"/>
      <c r="C968" s="5" t="s">
        <v>1390</v>
      </c>
      <c r="D968" s="5" t="s">
        <v>46</v>
      </c>
      <c r="E968" s="5" t="s">
        <v>43</v>
      </c>
      <c r="F968" s="12" t="s">
        <v>2133</v>
      </c>
      <c r="G968" s="12">
        <v>1</v>
      </c>
      <c r="H968" s="13" t="s">
        <v>74</v>
      </c>
      <c r="I968" s="12">
        <f>G968*1.5</f>
        <v>1.5</v>
      </c>
      <c r="J968" s="13" t="s">
        <v>72</v>
      </c>
      <c r="K968" s="30">
        <f t="shared" si="162"/>
        <v>0.495</v>
      </c>
      <c r="L968" s="30" t="s">
        <v>103</v>
      </c>
      <c r="M968" s="15">
        <f t="shared" si="163"/>
        <v>495</v>
      </c>
      <c r="N968" s="13" t="s">
        <v>71</v>
      </c>
    </row>
    <row r="969" spans="1:14">
      <c r="A969" s="224">
        <v>24</v>
      </c>
      <c r="B969" s="5"/>
      <c r="C969" s="5" t="s">
        <v>42</v>
      </c>
      <c r="D969" s="5" t="s">
        <v>41</v>
      </c>
      <c r="E969" s="5" t="s">
        <v>43</v>
      </c>
      <c r="F969" s="12" t="s">
        <v>2135</v>
      </c>
      <c r="G969" s="12">
        <v>1</v>
      </c>
      <c r="H969" s="13" t="s">
        <v>74</v>
      </c>
      <c r="I969" s="12">
        <f>G969*1.5</f>
        <v>1.5</v>
      </c>
      <c r="J969" s="13" t="s">
        <v>72</v>
      </c>
      <c r="K969" s="30">
        <f t="shared" si="162"/>
        <v>0.495</v>
      </c>
      <c r="L969" s="30" t="s">
        <v>103</v>
      </c>
      <c r="M969" s="15">
        <f t="shared" si="163"/>
        <v>495</v>
      </c>
      <c r="N969" s="13" t="s">
        <v>71</v>
      </c>
    </row>
    <row r="970" spans="1:14">
      <c r="A970" s="224">
        <v>25</v>
      </c>
      <c r="B970" s="5"/>
      <c r="C970" s="5" t="s">
        <v>1168</v>
      </c>
      <c r="D970" s="5"/>
      <c r="E970" s="5" t="s">
        <v>12</v>
      </c>
      <c r="F970" s="12" t="s">
        <v>1106</v>
      </c>
      <c r="G970" s="12">
        <v>1</v>
      </c>
      <c r="H970" s="13" t="s">
        <v>74</v>
      </c>
      <c r="I970" s="12">
        <f>G970*4</f>
        <v>4</v>
      </c>
      <c r="J970" s="13" t="s">
        <v>72</v>
      </c>
      <c r="K970" s="30">
        <f t="shared" si="162"/>
        <v>1.32</v>
      </c>
      <c r="L970" s="30" t="s">
        <v>103</v>
      </c>
      <c r="M970" s="15">
        <f t="shared" si="163"/>
        <v>1320</v>
      </c>
      <c r="N970" s="13" t="s">
        <v>71</v>
      </c>
    </row>
    <row r="971" spans="1:14">
      <c r="A971" s="224">
        <v>26</v>
      </c>
      <c r="B971" s="5"/>
      <c r="C971" s="5" t="s">
        <v>1931</v>
      </c>
      <c r="D971" s="5"/>
      <c r="E971" s="5" t="s">
        <v>12</v>
      </c>
      <c r="F971" s="12" t="s">
        <v>990</v>
      </c>
      <c r="G971" s="12">
        <v>1</v>
      </c>
      <c r="H971" s="13" t="s">
        <v>74</v>
      </c>
      <c r="I971" s="12">
        <f t="shared" ref="I971" si="166">G971*1.5</f>
        <v>1.5</v>
      </c>
      <c r="J971" s="13" t="s">
        <v>72</v>
      </c>
      <c r="K971" s="30">
        <f t="shared" si="162"/>
        <v>0.495</v>
      </c>
      <c r="L971" s="30" t="s">
        <v>103</v>
      </c>
      <c r="M971" s="15">
        <f t="shared" si="163"/>
        <v>495</v>
      </c>
      <c r="N971" s="13" t="s">
        <v>71</v>
      </c>
    </row>
    <row r="972" spans="1:14">
      <c r="A972" s="224">
        <v>27</v>
      </c>
      <c r="B972" s="5"/>
      <c r="C972" s="5" t="s">
        <v>1919</v>
      </c>
      <c r="D972" s="5"/>
      <c r="E972" s="5" t="s">
        <v>12</v>
      </c>
      <c r="F972" s="12" t="s">
        <v>505</v>
      </c>
      <c r="G972" s="12">
        <v>1</v>
      </c>
      <c r="H972" s="13" t="s">
        <v>74</v>
      </c>
      <c r="I972" s="12">
        <f>G972*1</f>
        <v>1</v>
      </c>
      <c r="J972" s="13" t="s">
        <v>72</v>
      </c>
      <c r="K972" s="30">
        <f t="shared" si="162"/>
        <v>0.33</v>
      </c>
      <c r="L972" s="30" t="s">
        <v>103</v>
      </c>
      <c r="M972" s="15">
        <f t="shared" si="163"/>
        <v>330</v>
      </c>
      <c r="N972" s="13" t="s">
        <v>71</v>
      </c>
    </row>
    <row r="973" spans="1:14">
      <c r="A973" s="224">
        <v>28</v>
      </c>
      <c r="B973" s="5"/>
      <c r="C973" s="5" t="s">
        <v>832</v>
      </c>
      <c r="D973" s="5"/>
      <c r="E973" s="5" t="s">
        <v>12</v>
      </c>
      <c r="F973" s="12" t="s">
        <v>1920</v>
      </c>
      <c r="G973" s="12">
        <v>1</v>
      </c>
      <c r="H973" s="13" t="s">
        <v>74</v>
      </c>
      <c r="I973" s="12">
        <f>G973*1</f>
        <v>1</v>
      </c>
      <c r="J973" s="13" t="s">
        <v>72</v>
      </c>
      <c r="K973" s="30">
        <f t="shared" si="162"/>
        <v>0.33</v>
      </c>
      <c r="L973" s="30" t="s">
        <v>103</v>
      </c>
      <c r="M973" s="15">
        <f t="shared" si="163"/>
        <v>330</v>
      </c>
      <c r="N973" s="13" t="s">
        <v>71</v>
      </c>
    </row>
    <row r="974" spans="1:14">
      <c r="A974" s="224">
        <v>29</v>
      </c>
      <c r="B974" s="5"/>
      <c r="C974" s="5" t="s">
        <v>1114</v>
      </c>
      <c r="D974" s="5"/>
      <c r="E974" s="5" t="s">
        <v>12</v>
      </c>
      <c r="F974" s="103" t="s">
        <v>322</v>
      </c>
      <c r="G974" s="12">
        <v>1</v>
      </c>
      <c r="H974" s="13" t="s">
        <v>74</v>
      </c>
      <c r="I974" s="12">
        <f>G974*1</f>
        <v>1</v>
      </c>
      <c r="J974" s="13" t="s">
        <v>72</v>
      </c>
      <c r="K974" s="30">
        <f t="shared" si="162"/>
        <v>0.33</v>
      </c>
      <c r="L974" s="30" t="s">
        <v>103</v>
      </c>
      <c r="M974" s="15">
        <f t="shared" si="163"/>
        <v>330</v>
      </c>
      <c r="N974" s="13" t="s">
        <v>71</v>
      </c>
    </row>
    <row r="975" spans="1:14">
      <c r="A975" s="224">
        <v>30</v>
      </c>
      <c r="B975" s="5"/>
      <c r="C975" s="5" t="s">
        <v>126</v>
      </c>
      <c r="D975" s="5"/>
      <c r="E975" s="5" t="s">
        <v>43</v>
      </c>
      <c r="F975" s="12" t="s">
        <v>271</v>
      </c>
      <c r="G975" s="12">
        <v>1</v>
      </c>
      <c r="H975" s="13" t="s">
        <v>74</v>
      </c>
      <c r="I975" s="12">
        <f t="shared" ref="I975" si="167">G975*4</f>
        <v>4</v>
      </c>
      <c r="J975" s="13" t="s">
        <v>72</v>
      </c>
      <c r="K975" s="30">
        <f t="shared" si="162"/>
        <v>1.32</v>
      </c>
      <c r="L975" s="30" t="s">
        <v>103</v>
      </c>
      <c r="M975" s="15">
        <f t="shared" si="163"/>
        <v>1320</v>
      </c>
      <c r="N975" s="13" t="s">
        <v>71</v>
      </c>
    </row>
    <row r="976" spans="1:14">
      <c r="A976" s="224">
        <v>31</v>
      </c>
      <c r="B976" s="5"/>
      <c r="C976" s="5" t="s">
        <v>893</v>
      </c>
      <c r="D976" s="5"/>
      <c r="E976" s="5" t="s">
        <v>12</v>
      </c>
      <c r="F976" s="12" t="s">
        <v>220</v>
      </c>
      <c r="G976" s="12">
        <v>1</v>
      </c>
      <c r="H976" s="13" t="s">
        <v>74</v>
      </c>
      <c r="I976" s="12">
        <f>G976*1</f>
        <v>1</v>
      </c>
      <c r="J976" s="13" t="s">
        <v>72</v>
      </c>
      <c r="K976" s="30">
        <f t="shared" si="162"/>
        <v>0.33</v>
      </c>
      <c r="L976" s="30" t="s">
        <v>103</v>
      </c>
      <c r="M976" s="15">
        <f t="shared" si="163"/>
        <v>330</v>
      </c>
      <c r="N976" s="13" t="s">
        <v>71</v>
      </c>
    </row>
    <row r="977" spans="1:14">
      <c r="A977" s="224">
        <v>32</v>
      </c>
      <c r="B977" s="5"/>
      <c r="C977" s="5" t="s">
        <v>1193</v>
      </c>
      <c r="D977" s="5"/>
      <c r="E977" s="5" t="s">
        <v>43</v>
      </c>
      <c r="F977" s="12" t="s">
        <v>218</v>
      </c>
      <c r="G977" s="12">
        <v>1</v>
      </c>
      <c r="H977" s="13" t="s">
        <v>74</v>
      </c>
      <c r="I977" s="12">
        <f>G977*1</f>
        <v>1</v>
      </c>
      <c r="J977" s="13" t="s">
        <v>72</v>
      </c>
      <c r="K977" s="30">
        <f t="shared" si="162"/>
        <v>0.33</v>
      </c>
      <c r="L977" s="30" t="s">
        <v>103</v>
      </c>
      <c r="M977" s="15">
        <f t="shared" si="163"/>
        <v>330</v>
      </c>
      <c r="N977" s="13" t="s">
        <v>71</v>
      </c>
    </row>
    <row r="978" spans="1:14">
      <c r="A978" s="224">
        <v>33</v>
      </c>
      <c r="B978" s="5"/>
      <c r="C978" s="5" t="s">
        <v>686</v>
      </c>
      <c r="D978" s="5"/>
      <c r="E978" s="5" t="s">
        <v>12</v>
      </c>
      <c r="F978" s="12" t="s">
        <v>795</v>
      </c>
      <c r="G978" s="12">
        <v>1</v>
      </c>
      <c r="H978" s="13" t="s">
        <v>74</v>
      </c>
      <c r="I978" s="12">
        <f>G978*1.5</f>
        <v>1.5</v>
      </c>
      <c r="J978" s="13" t="s">
        <v>72</v>
      </c>
      <c r="K978" s="30">
        <f t="shared" si="162"/>
        <v>0.495</v>
      </c>
      <c r="L978" s="30" t="s">
        <v>103</v>
      </c>
      <c r="M978" s="15">
        <f t="shared" si="163"/>
        <v>495</v>
      </c>
      <c r="N978" s="13" t="s">
        <v>71</v>
      </c>
    </row>
    <row r="979" spans="1:14">
      <c r="A979" s="224">
        <v>34</v>
      </c>
      <c r="B979" s="5"/>
      <c r="C979" s="5" t="s">
        <v>1929</v>
      </c>
      <c r="D979" s="5"/>
      <c r="E979" s="5" t="s">
        <v>12</v>
      </c>
      <c r="F979" s="12" t="s">
        <v>1930</v>
      </c>
      <c r="G979" s="12">
        <v>1</v>
      </c>
      <c r="H979" s="13" t="s">
        <v>74</v>
      </c>
      <c r="I979" s="12">
        <f>G979*1</f>
        <v>1</v>
      </c>
      <c r="J979" s="13" t="s">
        <v>72</v>
      </c>
      <c r="K979" s="30">
        <f t="shared" si="162"/>
        <v>0.33</v>
      </c>
      <c r="L979" s="30" t="s">
        <v>103</v>
      </c>
      <c r="M979" s="15">
        <f t="shared" si="163"/>
        <v>330</v>
      </c>
      <c r="N979" s="13" t="s">
        <v>71</v>
      </c>
    </row>
    <row r="980" spans="1:14">
      <c r="A980" s="224">
        <v>35</v>
      </c>
      <c r="B980" s="5"/>
      <c r="C980" s="5" t="s">
        <v>52</v>
      </c>
      <c r="D980" s="5"/>
      <c r="E980" s="5" t="s">
        <v>12</v>
      </c>
      <c r="F980" s="5" t="s">
        <v>971</v>
      </c>
      <c r="G980" s="30">
        <v>1</v>
      </c>
      <c r="H980" s="13" t="s">
        <v>74</v>
      </c>
      <c r="I980" s="12">
        <f>G980*1</f>
        <v>1</v>
      </c>
      <c r="J980" s="13" t="s">
        <v>72</v>
      </c>
      <c r="K980" s="30">
        <f t="shared" si="162"/>
        <v>0.33</v>
      </c>
      <c r="L980" s="30" t="s">
        <v>103</v>
      </c>
      <c r="M980" s="15">
        <f t="shared" si="163"/>
        <v>330</v>
      </c>
      <c r="N980" s="13" t="s">
        <v>71</v>
      </c>
    </row>
    <row r="981" spans="1:14">
      <c r="A981" s="224">
        <v>36</v>
      </c>
      <c r="B981" s="5"/>
      <c r="C981" s="5" t="s">
        <v>1916</v>
      </c>
      <c r="D981" s="5"/>
      <c r="E981" s="5" t="s">
        <v>43</v>
      </c>
      <c r="F981" s="5" t="s">
        <v>1917</v>
      </c>
      <c r="G981" s="30">
        <v>1</v>
      </c>
      <c r="H981" s="13" t="s">
        <v>74</v>
      </c>
      <c r="I981" s="12">
        <f>G981*1</f>
        <v>1</v>
      </c>
      <c r="J981" s="13" t="s">
        <v>72</v>
      </c>
      <c r="K981" s="30">
        <f t="shared" si="162"/>
        <v>0.33</v>
      </c>
      <c r="L981" s="30" t="s">
        <v>103</v>
      </c>
      <c r="M981" s="15">
        <f t="shared" si="163"/>
        <v>330</v>
      </c>
      <c r="N981" s="13" t="s">
        <v>71</v>
      </c>
    </row>
    <row r="982" spans="1:14">
      <c r="A982" s="224">
        <v>37</v>
      </c>
      <c r="B982" s="5"/>
      <c r="C982" s="5" t="s">
        <v>49</v>
      </c>
      <c r="D982" s="5" t="s">
        <v>48</v>
      </c>
      <c r="E982" s="5" t="s">
        <v>1369</v>
      </c>
      <c r="F982" s="5" t="s">
        <v>1370</v>
      </c>
      <c r="G982" s="12">
        <v>0</v>
      </c>
      <c r="H982" s="13" t="s">
        <v>74</v>
      </c>
      <c r="I982" s="12">
        <v>4</v>
      </c>
      <c r="J982" s="13" t="s">
        <v>72</v>
      </c>
      <c r="K982" s="12">
        <f t="shared" si="162"/>
        <v>1.32</v>
      </c>
      <c r="L982" s="13" t="s">
        <v>103</v>
      </c>
      <c r="M982" s="12">
        <f t="shared" si="163"/>
        <v>1320</v>
      </c>
      <c r="N982" s="13" t="s">
        <v>71</v>
      </c>
    </row>
    <row r="983" spans="1:14">
      <c r="A983" s="224">
        <v>38</v>
      </c>
      <c r="B983" s="5"/>
      <c r="C983" s="102" t="s">
        <v>1371</v>
      </c>
      <c r="D983" s="102" t="s">
        <v>25</v>
      </c>
      <c r="E983" s="102" t="s">
        <v>1372</v>
      </c>
      <c r="F983" s="160" t="s">
        <v>1375</v>
      </c>
      <c r="G983" s="140">
        <v>1</v>
      </c>
      <c r="H983" s="141" t="s">
        <v>74</v>
      </c>
      <c r="I983" s="140">
        <v>7</v>
      </c>
      <c r="J983" s="141" t="s">
        <v>72</v>
      </c>
      <c r="K983" s="142" t="s">
        <v>1373</v>
      </c>
      <c r="L983" s="141" t="s">
        <v>103</v>
      </c>
      <c r="M983" s="142" t="s">
        <v>1374</v>
      </c>
      <c r="N983" s="141" t="s">
        <v>71</v>
      </c>
    </row>
    <row r="984" spans="1:14">
      <c r="A984" s="324" t="s">
        <v>1932</v>
      </c>
      <c r="B984" s="324" t="s">
        <v>0</v>
      </c>
      <c r="C984" s="324" t="s">
        <v>2</v>
      </c>
      <c r="D984" s="324" t="s">
        <v>4</v>
      </c>
      <c r="E984" s="324" t="s">
        <v>1</v>
      </c>
      <c r="F984" s="324" t="s">
        <v>280</v>
      </c>
      <c r="G984" s="326" t="s">
        <v>5</v>
      </c>
      <c r="H984" s="327"/>
      <c r="I984" s="326" t="s">
        <v>6</v>
      </c>
      <c r="J984" s="327"/>
      <c r="K984" s="326" t="s">
        <v>101</v>
      </c>
      <c r="L984" s="327"/>
      <c r="M984" s="326" t="s">
        <v>102</v>
      </c>
      <c r="N984" s="327"/>
    </row>
    <row r="985" spans="1:14">
      <c r="A985" s="325"/>
      <c r="B985" s="325"/>
      <c r="C985" s="325"/>
      <c r="D985" s="325"/>
      <c r="E985" s="325"/>
      <c r="F985" s="325"/>
      <c r="G985" s="328"/>
      <c r="H985" s="329"/>
      <c r="I985" s="328"/>
      <c r="J985" s="329"/>
      <c r="K985" s="328"/>
      <c r="L985" s="329"/>
      <c r="M985" s="328"/>
      <c r="N985" s="329"/>
    </row>
    <row r="986" spans="1:14">
      <c r="A986" s="163">
        <v>1</v>
      </c>
      <c r="B986" s="16" t="s">
        <v>1017</v>
      </c>
      <c r="C986" s="5" t="s">
        <v>3</v>
      </c>
      <c r="D986" s="5" t="s">
        <v>7</v>
      </c>
      <c r="E986" s="5" t="s">
        <v>8</v>
      </c>
      <c r="F986" s="12" t="s">
        <v>2136</v>
      </c>
      <c r="G986" s="12">
        <v>4</v>
      </c>
      <c r="H986" s="13" t="s">
        <v>74</v>
      </c>
      <c r="I986" s="12">
        <f t="shared" ref="I986:I988" si="168">G986*6</f>
        <v>24</v>
      </c>
      <c r="J986" s="13" t="s">
        <v>72</v>
      </c>
      <c r="K986" s="30">
        <f t="shared" ref="K986:K1022" si="169">I986*0.33</f>
        <v>7.92</v>
      </c>
      <c r="L986" s="30" t="s">
        <v>103</v>
      </c>
      <c r="M986" s="15">
        <f t="shared" ref="M986:M1022" si="170">K986*1000</f>
        <v>7920</v>
      </c>
      <c r="N986" s="13" t="s">
        <v>71</v>
      </c>
    </row>
    <row r="987" spans="1:14">
      <c r="A987" s="163">
        <v>2</v>
      </c>
      <c r="B987" s="162" t="s">
        <v>2708</v>
      </c>
      <c r="C987" s="5" t="s">
        <v>56</v>
      </c>
      <c r="D987" s="5" t="s">
        <v>93</v>
      </c>
      <c r="E987" s="5" t="s">
        <v>8</v>
      </c>
      <c r="F987" s="93" t="s">
        <v>2137</v>
      </c>
      <c r="G987" s="12">
        <v>3</v>
      </c>
      <c r="H987" s="13" t="s">
        <v>74</v>
      </c>
      <c r="I987" s="12">
        <f t="shared" si="168"/>
        <v>18</v>
      </c>
      <c r="J987" s="13" t="s">
        <v>72</v>
      </c>
      <c r="K987" s="30">
        <f t="shared" si="169"/>
        <v>5.94</v>
      </c>
      <c r="L987" s="30" t="s">
        <v>103</v>
      </c>
      <c r="M987" s="15">
        <f t="shared" si="170"/>
        <v>5940</v>
      </c>
      <c r="N987" s="13" t="s">
        <v>71</v>
      </c>
    </row>
    <row r="988" spans="1:14">
      <c r="A988" s="163">
        <v>3</v>
      </c>
      <c r="B988" s="5"/>
      <c r="C988" s="5" t="s">
        <v>15</v>
      </c>
      <c r="D988" s="5" t="s">
        <v>647</v>
      </c>
      <c r="E988" s="5" t="s">
        <v>8</v>
      </c>
      <c r="F988" s="12" t="s">
        <v>1907</v>
      </c>
      <c r="G988" s="12">
        <v>2</v>
      </c>
      <c r="H988" s="13" t="s">
        <v>74</v>
      </c>
      <c r="I988" s="12">
        <f t="shared" si="168"/>
        <v>12</v>
      </c>
      <c r="J988" s="13" t="s">
        <v>72</v>
      </c>
      <c r="K988" s="30">
        <f t="shared" si="169"/>
        <v>3.96</v>
      </c>
      <c r="L988" s="30" t="s">
        <v>103</v>
      </c>
      <c r="M988" s="15">
        <f t="shared" si="170"/>
        <v>3960</v>
      </c>
      <c r="N988" s="13" t="s">
        <v>71</v>
      </c>
    </row>
    <row r="989" spans="1:14">
      <c r="A989" s="163">
        <v>4</v>
      </c>
      <c r="B989" s="5"/>
      <c r="C989" s="5" t="s">
        <v>17</v>
      </c>
      <c r="D989" s="5" t="s">
        <v>16</v>
      </c>
      <c r="E989" s="5" t="s">
        <v>8</v>
      </c>
      <c r="F989" s="12" t="s">
        <v>1433</v>
      </c>
      <c r="G989" s="12">
        <v>3</v>
      </c>
      <c r="H989" s="13" t="s">
        <v>74</v>
      </c>
      <c r="I989" s="12">
        <f>G989*F4365</f>
        <v>0</v>
      </c>
      <c r="J989" s="13" t="s">
        <v>72</v>
      </c>
      <c r="K989" s="30">
        <f t="shared" si="169"/>
        <v>0</v>
      </c>
      <c r="L989" s="30" t="s">
        <v>103</v>
      </c>
      <c r="M989" s="15">
        <f t="shared" si="170"/>
        <v>0</v>
      </c>
      <c r="N989" s="13" t="s">
        <v>71</v>
      </c>
    </row>
    <row r="990" spans="1:14">
      <c r="A990" s="163">
        <v>5</v>
      </c>
      <c r="B990" s="5"/>
      <c r="C990" s="5" t="s">
        <v>251</v>
      </c>
      <c r="D990" s="5" t="s">
        <v>18</v>
      </c>
      <c r="E990" s="5" t="s">
        <v>8</v>
      </c>
      <c r="F990" s="12" t="s">
        <v>2009</v>
      </c>
      <c r="G990" s="12">
        <v>4</v>
      </c>
      <c r="H990" s="13" t="s">
        <v>74</v>
      </c>
      <c r="I990" s="12">
        <f t="shared" ref="I990:I994" si="171">G990*6</f>
        <v>24</v>
      </c>
      <c r="J990" s="13" t="s">
        <v>72</v>
      </c>
      <c r="K990" s="30">
        <f t="shared" si="169"/>
        <v>7.92</v>
      </c>
      <c r="L990" s="30" t="s">
        <v>103</v>
      </c>
      <c r="M990" s="15">
        <f t="shared" si="170"/>
        <v>7920</v>
      </c>
      <c r="N990" s="13" t="s">
        <v>71</v>
      </c>
    </row>
    <row r="991" spans="1:14">
      <c r="A991" s="163">
        <v>6</v>
      </c>
      <c r="B991" s="5"/>
      <c r="C991" s="9" t="s">
        <v>52</v>
      </c>
      <c r="D991" s="9" t="s">
        <v>51</v>
      </c>
      <c r="E991" s="9" t="s">
        <v>8</v>
      </c>
      <c r="F991" s="72" t="s">
        <v>2138</v>
      </c>
      <c r="G991" s="12">
        <v>4</v>
      </c>
      <c r="H991" s="13" t="s">
        <v>74</v>
      </c>
      <c r="I991" s="12">
        <f t="shared" si="171"/>
        <v>24</v>
      </c>
      <c r="J991" s="13" t="s">
        <v>72</v>
      </c>
      <c r="K991" s="30">
        <f t="shared" si="169"/>
        <v>7.92</v>
      </c>
      <c r="L991" s="30" t="s">
        <v>103</v>
      </c>
      <c r="M991" s="15">
        <f t="shared" si="170"/>
        <v>7920</v>
      </c>
      <c r="N991" s="13" t="s">
        <v>71</v>
      </c>
    </row>
    <row r="992" spans="1:14">
      <c r="A992" s="163">
        <v>7</v>
      </c>
      <c r="B992" s="5"/>
      <c r="C992" s="5" t="s">
        <v>10</v>
      </c>
      <c r="D992" s="5" t="s">
        <v>93</v>
      </c>
      <c r="E992" s="5" t="s">
        <v>8</v>
      </c>
      <c r="F992" s="12" t="s">
        <v>859</v>
      </c>
      <c r="G992" s="12">
        <v>0</v>
      </c>
      <c r="H992" s="13" t="s">
        <v>74</v>
      </c>
      <c r="I992" s="12">
        <f t="shared" si="171"/>
        <v>0</v>
      </c>
      <c r="J992" s="13" t="s">
        <v>72</v>
      </c>
      <c r="K992" s="30">
        <f t="shared" si="169"/>
        <v>0</v>
      </c>
      <c r="L992" s="30" t="s">
        <v>103</v>
      </c>
      <c r="M992" s="15">
        <f t="shared" si="170"/>
        <v>0</v>
      </c>
      <c r="N992" s="13" t="s">
        <v>71</v>
      </c>
    </row>
    <row r="993" spans="1:14">
      <c r="A993" s="224">
        <v>8</v>
      </c>
      <c r="B993" s="5"/>
      <c r="C993" s="102" t="s">
        <v>26</v>
      </c>
      <c r="D993" s="102" t="s">
        <v>89</v>
      </c>
      <c r="E993" s="102" t="s">
        <v>8</v>
      </c>
      <c r="F993" s="228" t="s">
        <v>2448</v>
      </c>
      <c r="G993" s="133">
        <v>4</v>
      </c>
      <c r="H993" s="134" t="s">
        <v>74</v>
      </c>
      <c r="I993" s="133">
        <f t="shared" si="171"/>
        <v>24</v>
      </c>
      <c r="J993" s="134" t="s">
        <v>72</v>
      </c>
      <c r="K993" s="30">
        <f t="shared" si="169"/>
        <v>7.92</v>
      </c>
      <c r="L993" s="135" t="s">
        <v>103</v>
      </c>
      <c r="M993" s="136">
        <f t="shared" si="170"/>
        <v>7920</v>
      </c>
      <c r="N993" s="134" t="s">
        <v>71</v>
      </c>
    </row>
    <row r="994" spans="1:14">
      <c r="A994" s="224">
        <v>9</v>
      </c>
      <c r="B994" s="5"/>
      <c r="C994" s="5" t="s">
        <v>94</v>
      </c>
      <c r="D994" s="5" t="s">
        <v>95</v>
      </c>
      <c r="E994" s="5" t="s">
        <v>8</v>
      </c>
      <c r="F994" s="113" t="s">
        <v>75</v>
      </c>
      <c r="G994" s="12">
        <v>0</v>
      </c>
      <c r="H994" s="13" t="s">
        <v>74</v>
      </c>
      <c r="I994" s="12">
        <f t="shared" si="171"/>
        <v>0</v>
      </c>
      <c r="J994" s="13" t="s">
        <v>72</v>
      </c>
      <c r="K994" s="30">
        <f t="shared" si="169"/>
        <v>0</v>
      </c>
      <c r="L994" s="30" t="s">
        <v>103</v>
      </c>
      <c r="M994" s="15">
        <f t="shared" si="170"/>
        <v>0</v>
      </c>
      <c r="N994" s="13" t="s">
        <v>71</v>
      </c>
    </row>
    <row r="995" spans="1:14">
      <c r="A995" s="224">
        <v>10</v>
      </c>
      <c r="B995" s="5"/>
      <c r="C995" s="5" t="s">
        <v>190</v>
      </c>
      <c r="D995" s="5" t="s">
        <v>20</v>
      </c>
      <c r="E995" s="5" t="s">
        <v>173</v>
      </c>
      <c r="F995" s="12" t="s">
        <v>453</v>
      </c>
      <c r="G995" s="12">
        <v>1</v>
      </c>
      <c r="H995" s="13" t="s">
        <v>74</v>
      </c>
      <c r="I995" s="12">
        <f>G995*7</f>
        <v>7</v>
      </c>
      <c r="J995" s="13" t="s">
        <v>72</v>
      </c>
      <c r="K995" s="30">
        <f t="shared" si="169"/>
        <v>2.31</v>
      </c>
      <c r="L995" s="30" t="s">
        <v>103</v>
      </c>
      <c r="M995" s="15">
        <f t="shared" si="170"/>
        <v>2310</v>
      </c>
      <c r="N995" s="13" t="s">
        <v>71</v>
      </c>
    </row>
    <row r="996" spans="1:14">
      <c r="A996" s="224">
        <v>11</v>
      </c>
      <c r="B996" s="5"/>
      <c r="C996" s="5" t="s">
        <v>34</v>
      </c>
      <c r="D996" s="5" t="s">
        <v>134</v>
      </c>
      <c r="E996" s="5" t="s">
        <v>173</v>
      </c>
      <c r="F996" s="12" t="s">
        <v>3068</v>
      </c>
      <c r="G996" s="12">
        <v>1</v>
      </c>
      <c r="H996" s="13" t="s">
        <v>74</v>
      </c>
      <c r="I996" s="12">
        <f>G996*7</f>
        <v>7</v>
      </c>
      <c r="J996" s="13" t="s">
        <v>72</v>
      </c>
      <c r="K996" s="30">
        <f t="shared" si="169"/>
        <v>2.31</v>
      </c>
      <c r="L996" s="30" t="s">
        <v>103</v>
      </c>
      <c r="M996" s="15">
        <f t="shared" si="170"/>
        <v>2310</v>
      </c>
      <c r="N996" s="13" t="s">
        <v>71</v>
      </c>
    </row>
    <row r="997" spans="1:14">
      <c r="A997" s="224">
        <v>12</v>
      </c>
      <c r="B997" s="5"/>
      <c r="C997" s="5" t="s">
        <v>23</v>
      </c>
      <c r="D997" s="5" t="s">
        <v>136</v>
      </c>
      <c r="E997" s="5" t="s">
        <v>12</v>
      </c>
      <c r="F997" s="5" t="s">
        <v>1911</v>
      </c>
      <c r="G997" s="12">
        <v>1</v>
      </c>
      <c r="H997" s="13" t="s">
        <v>74</v>
      </c>
      <c r="I997" s="12">
        <f t="shared" ref="I997:I1006" si="172">G997*1</f>
        <v>1</v>
      </c>
      <c r="J997" s="13" t="s">
        <v>72</v>
      </c>
      <c r="K997" s="30">
        <f t="shared" si="169"/>
        <v>0.33</v>
      </c>
      <c r="L997" s="30" t="s">
        <v>103</v>
      </c>
      <c r="M997" s="15">
        <f t="shared" si="170"/>
        <v>330</v>
      </c>
      <c r="N997" s="13" t="s">
        <v>71</v>
      </c>
    </row>
    <row r="998" spans="1:14">
      <c r="A998" s="224">
        <v>13</v>
      </c>
      <c r="B998" s="5"/>
      <c r="C998" s="5" t="s">
        <v>90</v>
      </c>
      <c r="D998" s="5" t="s">
        <v>91</v>
      </c>
      <c r="E998" s="5" t="s">
        <v>12</v>
      </c>
      <c r="F998" s="12" t="s">
        <v>1342</v>
      </c>
      <c r="G998" s="12">
        <v>1</v>
      </c>
      <c r="H998" s="13" t="s">
        <v>74</v>
      </c>
      <c r="I998" s="12">
        <f t="shared" si="172"/>
        <v>1</v>
      </c>
      <c r="J998" s="13" t="s">
        <v>72</v>
      </c>
      <c r="K998" s="30">
        <f t="shared" si="169"/>
        <v>0.33</v>
      </c>
      <c r="L998" s="30" t="s">
        <v>103</v>
      </c>
      <c r="M998" s="15">
        <f t="shared" si="170"/>
        <v>330</v>
      </c>
      <c r="N998" s="13" t="s">
        <v>71</v>
      </c>
    </row>
    <row r="999" spans="1:14">
      <c r="A999" s="224">
        <v>14</v>
      </c>
      <c r="B999" s="5"/>
      <c r="C999" s="5" t="s">
        <v>81</v>
      </c>
      <c r="D999" s="5" t="s">
        <v>82</v>
      </c>
      <c r="E999" s="5" t="s">
        <v>12</v>
      </c>
      <c r="F999" s="12" t="s">
        <v>2142</v>
      </c>
      <c r="G999" s="12">
        <v>1</v>
      </c>
      <c r="H999" s="13" t="s">
        <v>74</v>
      </c>
      <c r="I999" s="12">
        <f t="shared" si="172"/>
        <v>1</v>
      </c>
      <c r="J999" s="13" t="s">
        <v>72</v>
      </c>
      <c r="K999" s="30">
        <f t="shared" si="169"/>
        <v>0.33</v>
      </c>
      <c r="L999" s="30" t="s">
        <v>103</v>
      </c>
      <c r="M999" s="15">
        <f t="shared" si="170"/>
        <v>330</v>
      </c>
      <c r="N999" s="13" t="s">
        <v>71</v>
      </c>
    </row>
    <row r="1000" spans="1:14">
      <c r="A1000" s="224">
        <v>15</v>
      </c>
      <c r="B1000" s="5"/>
      <c r="C1000" s="5" t="s">
        <v>11</v>
      </c>
      <c r="D1000" s="5" t="s">
        <v>13</v>
      </c>
      <c r="E1000" s="5" t="s">
        <v>12</v>
      </c>
      <c r="F1000" s="113" t="s">
        <v>2143</v>
      </c>
      <c r="G1000" s="12">
        <v>0</v>
      </c>
      <c r="H1000" s="13" t="s">
        <v>74</v>
      </c>
      <c r="I1000" s="12">
        <f t="shared" si="172"/>
        <v>0</v>
      </c>
      <c r="J1000" s="13" t="s">
        <v>72</v>
      </c>
      <c r="K1000" s="30">
        <f t="shared" si="169"/>
        <v>0</v>
      </c>
      <c r="L1000" s="30" t="s">
        <v>103</v>
      </c>
      <c r="M1000" s="15">
        <f t="shared" si="170"/>
        <v>0</v>
      </c>
      <c r="N1000" s="13" t="s">
        <v>71</v>
      </c>
    </row>
    <row r="1001" spans="1:14">
      <c r="A1001" s="224">
        <v>16</v>
      </c>
      <c r="B1001" s="5"/>
      <c r="C1001" s="5" t="s">
        <v>28</v>
      </c>
      <c r="D1001" s="5" t="s">
        <v>27</v>
      </c>
      <c r="E1001" s="5" t="s">
        <v>12</v>
      </c>
      <c r="F1001" s="12" t="s">
        <v>1913</v>
      </c>
      <c r="G1001" s="12">
        <v>1</v>
      </c>
      <c r="H1001" s="13" t="s">
        <v>74</v>
      </c>
      <c r="I1001" s="12">
        <f t="shared" si="172"/>
        <v>1</v>
      </c>
      <c r="J1001" s="13" t="s">
        <v>72</v>
      </c>
      <c r="K1001" s="30">
        <f t="shared" si="169"/>
        <v>0.33</v>
      </c>
      <c r="L1001" s="30" t="s">
        <v>103</v>
      </c>
      <c r="M1001" s="15">
        <f t="shared" si="170"/>
        <v>330</v>
      </c>
      <c r="N1001" s="13" t="s">
        <v>71</v>
      </c>
    </row>
    <row r="1002" spans="1:14">
      <c r="A1002" s="224">
        <v>17</v>
      </c>
      <c r="B1002" s="5"/>
      <c r="C1002" s="102" t="s">
        <v>30</v>
      </c>
      <c r="D1002" s="102" t="s">
        <v>29</v>
      </c>
      <c r="E1002" s="102" t="s">
        <v>12</v>
      </c>
      <c r="F1002" s="133" t="s">
        <v>2144</v>
      </c>
      <c r="G1002" s="133">
        <v>3</v>
      </c>
      <c r="H1002" s="134" t="s">
        <v>74</v>
      </c>
      <c r="I1002" s="133">
        <f t="shared" si="172"/>
        <v>3</v>
      </c>
      <c r="J1002" s="134" t="s">
        <v>72</v>
      </c>
      <c r="K1002" s="135">
        <f t="shared" si="169"/>
        <v>0.99</v>
      </c>
      <c r="L1002" s="135" t="s">
        <v>103</v>
      </c>
      <c r="M1002" s="136">
        <f t="shared" si="170"/>
        <v>990</v>
      </c>
      <c r="N1002" s="134" t="s">
        <v>71</v>
      </c>
    </row>
    <row r="1003" spans="1:14">
      <c r="A1003" s="224">
        <v>18</v>
      </c>
      <c r="B1003" s="5"/>
      <c r="C1003" s="5" t="s">
        <v>32</v>
      </c>
      <c r="D1003" s="5" t="s">
        <v>33</v>
      </c>
      <c r="E1003" s="5" t="s">
        <v>12</v>
      </c>
      <c r="F1003" s="12" t="s">
        <v>1952</v>
      </c>
      <c r="G1003" s="12">
        <v>0</v>
      </c>
      <c r="H1003" s="13" t="s">
        <v>74</v>
      </c>
      <c r="I1003" s="12">
        <f t="shared" si="172"/>
        <v>0</v>
      </c>
      <c r="J1003" s="13" t="s">
        <v>72</v>
      </c>
      <c r="K1003" s="30">
        <f t="shared" si="169"/>
        <v>0</v>
      </c>
      <c r="L1003" s="30" t="s">
        <v>103</v>
      </c>
      <c r="M1003" s="15">
        <f t="shared" si="170"/>
        <v>0</v>
      </c>
      <c r="N1003" s="13" t="s">
        <v>71</v>
      </c>
    </row>
    <row r="1004" spans="1:14">
      <c r="A1004" s="224">
        <v>19</v>
      </c>
      <c r="B1004" s="5"/>
      <c r="C1004" s="5" t="s">
        <v>38</v>
      </c>
      <c r="D1004" s="5" t="s">
        <v>37</v>
      </c>
      <c r="E1004" s="5" t="s">
        <v>12</v>
      </c>
      <c r="F1004" s="12" t="s">
        <v>2450</v>
      </c>
      <c r="G1004" s="12">
        <v>2</v>
      </c>
      <c r="H1004" s="13" t="s">
        <v>74</v>
      </c>
      <c r="I1004" s="12">
        <f t="shared" si="172"/>
        <v>2</v>
      </c>
      <c r="J1004" s="13" t="s">
        <v>72</v>
      </c>
      <c r="K1004" s="30">
        <f t="shared" si="169"/>
        <v>0.66</v>
      </c>
      <c r="L1004" s="30" t="s">
        <v>103</v>
      </c>
      <c r="M1004" s="15">
        <f t="shared" si="170"/>
        <v>660</v>
      </c>
      <c r="N1004" s="13" t="s">
        <v>71</v>
      </c>
    </row>
    <row r="1005" spans="1:14">
      <c r="A1005" s="224">
        <v>20</v>
      </c>
      <c r="B1005" s="5"/>
      <c r="C1005" s="5" t="s">
        <v>40</v>
      </c>
      <c r="D1005" s="5" t="s">
        <v>39</v>
      </c>
      <c r="E1005" s="5" t="s">
        <v>12</v>
      </c>
      <c r="F1005" s="12" t="s">
        <v>2451</v>
      </c>
      <c r="G1005" s="12">
        <v>1</v>
      </c>
      <c r="H1005" s="13" t="s">
        <v>74</v>
      </c>
      <c r="I1005" s="12">
        <f t="shared" si="172"/>
        <v>1</v>
      </c>
      <c r="J1005" s="13" t="s">
        <v>72</v>
      </c>
      <c r="K1005" s="30">
        <f t="shared" si="169"/>
        <v>0.33</v>
      </c>
      <c r="L1005" s="30" t="s">
        <v>103</v>
      </c>
      <c r="M1005" s="15">
        <f t="shared" si="170"/>
        <v>330</v>
      </c>
      <c r="N1005" s="13" t="s">
        <v>71</v>
      </c>
    </row>
    <row r="1006" spans="1:14">
      <c r="A1006" s="224">
        <v>21</v>
      </c>
      <c r="B1006" s="5"/>
      <c r="C1006" s="5" t="s">
        <v>52</v>
      </c>
      <c r="D1006" s="5" t="s">
        <v>79</v>
      </c>
      <c r="E1006" s="5" t="s">
        <v>12</v>
      </c>
      <c r="F1006" s="12" t="s">
        <v>1926</v>
      </c>
      <c r="G1006" s="12">
        <v>3</v>
      </c>
      <c r="H1006" s="13" t="s">
        <v>74</v>
      </c>
      <c r="I1006" s="12">
        <f t="shared" si="172"/>
        <v>3</v>
      </c>
      <c r="J1006" s="13" t="s">
        <v>72</v>
      </c>
      <c r="K1006" s="30">
        <f t="shared" si="169"/>
        <v>0.99</v>
      </c>
      <c r="L1006" s="30" t="s">
        <v>103</v>
      </c>
      <c r="M1006" s="15">
        <f t="shared" si="170"/>
        <v>990</v>
      </c>
      <c r="N1006" s="13" t="s">
        <v>71</v>
      </c>
    </row>
    <row r="1007" spans="1:14">
      <c r="A1007" s="224">
        <v>22</v>
      </c>
      <c r="B1007" s="5"/>
      <c r="C1007" s="102" t="s">
        <v>45</v>
      </c>
      <c r="D1007" s="102" t="s">
        <v>44</v>
      </c>
      <c r="E1007" s="102" t="s">
        <v>43</v>
      </c>
      <c r="F1007" s="119" t="s">
        <v>2145</v>
      </c>
      <c r="G1007" s="133">
        <v>2</v>
      </c>
      <c r="H1007" s="134" t="s">
        <v>74</v>
      </c>
      <c r="I1007" s="133">
        <f>G1007*1.5</f>
        <v>3</v>
      </c>
      <c r="J1007" s="134" t="s">
        <v>72</v>
      </c>
      <c r="K1007" s="135">
        <f t="shared" si="169"/>
        <v>0.99</v>
      </c>
      <c r="L1007" s="135" t="s">
        <v>103</v>
      </c>
      <c r="M1007" s="136">
        <f t="shared" si="170"/>
        <v>990</v>
      </c>
      <c r="N1007" s="134" t="s">
        <v>71</v>
      </c>
    </row>
    <row r="1008" spans="1:14">
      <c r="A1008" s="224">
        <v>23</v>
      </c>
      <c r="B1008" s="5"/>
      <c r="C1008" s="5" t="s">
        <v>1390</v>
      </c>
      <c r="D1008" s="5" t="s">
        <v>46</v>
      </c>
      <c r="E1008" s="5" t="s">
        <v>43</v>
      </c>
      <c r="F1008" s="12" t="s">
        <v>2146</v>
      </c>
      <c r="G1008" s="12">
        <v>0</v>
      </c>
      <c r="H1008" s="13" t="s">
        <v>74</v>
      </c>
      <c r="I1008" s="12">
        <f>G1008*1.5</f>
        <v>0</v>
      </c>
      <c r="J1008" s="13" t="s">
        <v>72</v>
      </c>
      <c r="K1008" s="30">
        <f t="shared" si="169"/>
        <v>0</v>
      </c>
      <c r="L1008" s="30" t="s">
        <v>103</v>
      </c>
      <c r="M1008" s="15">
        <f t="shared" si="170"/>
        <v>0</v>
      </c>
      <c r="N1008" s="13" t="s">
        <v>71</v>
      </c>
    </row>
    <row r="1009" spans="1:14">
      <c r="A1009" s="224">
        <v>24</v>
      </c>
      <c r="B1009" s="5"/>
      <c r="C1009" s="5" t="s">
        <v>42</v>
      </c>
      <c r="D1009" s="5" t="s">
        <v>41</v>
      </c>
      <c r="E1009" s="5" t="s">
        <v>43</v>
      </c>
      <c r="F1009" s="12" t="s">
        <v>1928</v>
      </c>
      <c r="G1009" s="12">
        <v>1</v>
      </c>
      <c r="H1009" s="13" t="s">
        <v>74</v>
      </c>
      <c r="I1009" s="12">
        <f>G1009*1.5</f>
        <v>1.5</v>
      </c>
      <c r="J1009" s="13" t="s">
        <v>72</v>
      </c>
      <c r="K1009" s="30">
        <f t="shared" si="169"/>
        <v>0.495</v>
      </c>
      <c r="L1009" s="30" t="s">
        <v>103</v>
      </c>
      <c r="M1009" s="15">
        <f t="shared" si="170"/>
        <v>495</v>
      </c>
      <c r="N1009" s="13" t="s">
        <v>71</v>
      </c>
    </row>
    <row r="1010" spans="1:14">
      <c r="A1010" s="224">
        <v>25</v>
      </c>
      <c r="B1010" s="5"/>
      <c r="C1010" s="5" t="s">
        <v>1168</v>
      </c>
      <c r="D1010" s="5"/>
      <c r="E1010" s="5" t="s">
        <v>12</v>
      </c>
      <c r="F1010" s="12" t="s">
        <v>1106</v>
      </c>
      <c r="G1010" s="12">
        <v>0</v>
      </c>
      <c r="H1010" s="13" t="s">
        <v>74</v>
      </c>
      <c r="I1010" s="12">
        <f>G1010*4</f>
        <v>0</v>
      </c>
      <c r="J1010" s="13" t="s">
        <v>72</v>
      </c>
      <c r="K1010" s="30">
        <f t="shared" si="169"/>
        <v>0</v>
      </c>
      <c r="L1010" s="30" t="s">
        <v>103</v>
      </c>
      <c r="M1010" s="15">
        <f t="shared" si="170"/>
        <v>0</v>
      </c>
      <c r="N1010" s="13" t="s">
        <v>71</v>
      </c>
    </row>
    <row r="1011" spans="1:14">
      <c r="A1011" s="224">
        <v>26</v>
      </c>
      <c r="B1011" s="5"/>
      <c r="C1011" s="5" t="s">
        <v>1931</v>
      </c>
      <c r="D1011" s="5"/>
      <c r="E1011" s="5" t="s">
        <v>12</v>
      </c>
      <c r="F1011" s="12" t="s">
        <v>990</v>
      </c>
      <c r="G1011" s="12">
        <v>1</v>
      </c>
      <c r="H1011" s="13" t="s">
        <v>74</v>
      </c>
      <c r="I1011" s="12">
        <f t="shared" ref="I1011" si="173">G1011*1.5</f>
        <v>1.5</v>
      </c>
      <c r="J1011" s="13" t="s">
        <v>72</v>
      </c>
      <c r="K1011" s="30">
        <f t="shared" si="169"/>
        <v>0.495</v>
      </c>
      <c r="L1011" s="30" t="s">
        <v>103</v>
      </c>
      <c r="M1011" s="15">
        <f t="shared" si="170"/>
        <v>495</v>
      </c>
      <c r="N1011" s="13" t="s">
        <v>71</v>
      </c>
    </row>
    <row r="1012" spans="1:14">
      <c r="A1012" s="224">
        <v>27</v>
      </c>
      <c r="B1012" s="5"/>
      <c r="C1012" s="5" t="s">
        <v>1919</v>
      </c>
      <c r="D1012" s="5"/>
      <c r="E1012" s="5" t="s">
        <v>12</v>
      </c>
      <c r="F1012" s="12" t="s">
        <v>505</v>
      </c>
      <c r="G1012" s="12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9"/>
        <v>0.33</v>
      </c>
      <c r="L1012" s="30" t="s">
        <v>103</v>
      </c>
      <c r="M1012" s="15">
        <f t="shared" si="170"/>
        <v>330</v>
      </c>
      <c r="N1012" s="13" t="s">
        <v>71</v>
      </c>
    </row>
    <row r="1013" spans="1:14">
      <c r="A1013" s="224">
        <v>28</v>
      </c>
      <c r="B1013" s="5"/>
      <c r="C1013" s="5" t="s">
        <v>832</v>
      </c>
      <c r="D1013" s="5"/>
      <c r="E1013" s="5" t="s">
        <v>12</v>
      </c>
      <c r="F1013" s="12" t="s">
        <v>1920</v>
      </c>
      <c r="G1013" s="12">
        <v>1</v>
      </c>
      <c r="H1013" s="13" t="s">
        <v>74</v>
      </c>
      <c r="I1013" s="12">
        <f>G1013*1</f>
        <v>1</v>
      </c>
      <c r="J1013" s="13" t="s">
        <v>72</v>
      </c>
      <c r="K1013" s="30">
        <f t="shared" si="169"/>
        <v>0.33</v>
      </c>
      <c r="L1013" s="30" t="s">
        <v>103</v>
      </c>
      <c r="M1013" s="15">
        <f t="shared" si="170"/>
        <v>330</v>
      </c>
      <c r="N1013" s="13" t="s">
        <v>71</v>
      </c>
    </row>
    <row r="1014" spans="1:14">
      <c r="A1014" s="224">
        <v>29</v>
      </c>
      <c r="B1014" s="5"/>
      <c r="C1014" s="5" t="s">
        <v>1114</v>
      </c>
      <c r="D1014" s="5"/>
      <c r="E1014" s="5" t="s">
        <v>12</v>
      </c>
      <c r="F1014" s="103" t="s">
        <v>322</v>
      </c>
      <c r="G1014" s="12">
        <v>1</v>
      </c>
      <c r="H1014" s="13" t="s">
        <v>74</v>
      </c>
      <c r="I1014" s="12">
        <f>G1014*1</f>
        <v>1</v>
      </c>
      <c r="J1014" s="13" t="s">
        <v>72</v>
      </c>
      <c r="K1014" s="30">
        <f t="shared" si="169"/>
        <v>0.33</v>
      </c>
      <c r="L1014" s="30" t="s">
        <v>103</v>
      </c>
      <c r="M1014" s="15">
        <f t="shared" si="170"/>
        <v>330</v>
      </c>
      <c r="N1014" s="13" t="s">
        <v>71</v>
      </c>
    </row>
    <row r="1015" spans="1:14">
      <c r="A1015" s="224">
        <v>30</v>
      </c>
      <c r="B1015" s="5"/>
      <c r="C1015" s="5" t="s">
        <v>126</v>
      </c>
      <c r="D1015" s="5"/>
      <c r="E1015" s="5" t="s">
        <v>43</v>
      </c>
      <c r="F1015" s="12" t="s">
        <v>271</v>
      </c>
      <c r="G1015" s="12">
        <v>1</v>
      </c>
      <c r="H1015" s="13" t="s">
        <v>74</v>
      </c>
      <c r="I1015" s="12">
        <f t="shared" ref="I1015" si="174">G1015*4</f>
        <v>4</v>
      </c>
      <c r="J1015" s="13" t="s">
        <v>72</v>
      </c>
      <c r="K1015" s="30">
        <f t="shared" si="169"/>
        <v>1.32</v>
      </c>
      <c r="L1015" s="30" t="s">
        <v>103</v>
      </c>
      <c r="M1015" s="15">
        <f t="shared" si="170"/>
        <v>1320</v>
      </c>
      <c r="N1015" s="13" t="s">
        <v>71</v>
      </c>
    </row>
    <row r="1016" spans="1:14">
      <c r="A1016" s="224">
        <v>31</v>
      </c>
      <c r="B1016" s="5"/>
      <c r="C1016" s="5" t="s">
        <v>893</v>
      </c>
      <c r="D1016" s="5"/>
      <c r="E1016" s="5" t="s">
        <v>12</v>
      </c>
      <c r="F1016" s="12" t="s">
        <v>220</v>
      </c>
      <c r="G1016" s="12">
        <v>1</v>
      </c>
      <c r="H1016" s="13" t="s">
        <v>74</v>
      </c>
      <c r="I1016" s="12">
        <f>G1016*1</f>
        <v>1</v>
      </c>
      <c r="J1016" s="13" t="s">
        <v>72</v>
      </c>
      <c r="K1016" s="30">
        <f t="shared" si="169"/>
        <v>0.33</v>
      </c>
      <c r="L1016" s="30" t="s">
        <v>103</v>
      </c>
      <c r="M1016" s="15">
        <f t="shared" si="170"/>
        <v>330</v>
      </c>
      <c r="N1016" s="13" t="s">
        <v>71</v>
      </c>
    </row>
    <row r="1017" spans="1:14">
      <c r="A1017" s="224">
        <v>32</v>
      </c>
      <c r="B1017" s="5"/>
      <c r="C1017" s="5" t="s">
        <v>1193</v>
      </c>
      <c r="D1017" s="5"/>
      <c r="E1017" s="5" t="s">
        <v>43</v>
      </c>
      <c r="F1017" s="12" t="s">
        <v>218</v>
      </c>
      <c r="G1017" s="12">
        <v>1</v>
      </c>
      <c r="H1017" s="13" t="s">
        <v>74</v>
      </c>
      <c r="I1017" s="12">
        <f>G1017*1</f>
        <v>1</v>
      </c>
      <c r="J1017" s="13" t="s">
        <v>72</v>
      </c>
      <c r="K1017" s="30">
        <f t="shared" si="169"/>
        <v>0.33</v>
      </c>
      <c r="L1017" s="30" t="s">
        <v>103</v>
      </c>
      <c r="M1017" s="15">
        <f t="shared" si="170"/>
        <v>330</v>
      </c>
      <c r="N1017" s="13" t="s">
        <v>71</v>
      </c>
    </row>
    <row r="1018" spans="1:14">
      <c r="A1018" s="224">
        <v>33</v>
      </c>
      <c r="B1018" s="5"/>
      <c r="C1018" s="5" t="s">
        <v>686</v>
      </c>
      <c r="D1018" s="5"/>
      <c r="E1018" s="5" t="s">
        <v>12</v>
      </c>
      <c r="F1018" s="12" t="s">
        <v>795</v>
      </c>
      <c r="G1018" s="12">
        <v>1</v>
      </c>
      <c r="H1018" s="13" t="s">
        <v>74</v>
      </c>
      <c r="I1018" s="12">
        <f>G1018*1.5</f>
        <v>1.5</v>
      </c>
      <c r="J1018" s="13" t="s">
        <v>72</v>
      </c>
      <c r="K1018" s="30">
        <f t="shared" si="169"/>
        <v>0.495</v>
      </c>
      <c r="L1018" s="30" t="s">
        <v>103</v>
      </c>
      <c r="M1018" s="15">
        <f t="shared" si="170"/>
        <v>495</v>
      </c>
      <c r="N1018" s="13" t="s">
        <v>71</v>
      </c>
    </row>
    <row r="1019" spans="1:14">
      <c r="A1019" s="224">
        <v>34</v>
      </c>
      <c r="B1019" s="5"/>
      <c r="C1019" s="5" t="s">
        <v>1929</v>
      </c>
      <c r="D1019" s="5"/>
      <c r="E1019" s="5" t="s">
        <v>12</v>
      </c>
      <c r="F1019" s="12" t="s">
        <v>1930</v>
      </c>
      <c r="G1019" s="12">
        <v>1</v>
      </c>
      <c r="H1019" s="13" t="s">
        <v>74</v>
      </c>
      <c r="I1019" s="12">
        <f>G1019*1</f>
        <v>1</v>
      </c>
      <c r="J1019" s="13" t="s">
        <v>72</v>
      </c>
      <c r="K1019" s="30">
        <f t="shared" si="169"/>
        <v>0.33</v>
      </c>
      <c r="L1019" s="30" t="s">
        <v>103</v>
      </c>
      <c r="M1019" s="15">
        <f t="shared" si="170"/>
        <v>330</v>
      </c>
      <c r="N1019" s="13" t="s">
        <v>71</v>
      </c>
    </row>
    <row r="1020" spans="1:14">
      <c r="A1020" s="224">
        <v>35</v>
      </c>
      <c r="B1020" s="5"/>
      <c r="C1020" s="5" t="s">
        <v>52</v>
      </c>
      <c r="D1020" s="5"/>
      <c r="E1020" s="5" t="s">
        <v>12</v>
      </c>
      <c r="F1020" s="5" t="s">
        <v>1918</v>
      </c>
      <c r="G1020" s="30">
        <v>4</v>
      </c>
      <c r="H1020" s="13" t="s">
        <v>74</v>
      </c>
      <c r="I1020" s="12">
        <f>G1020*1</f>
        <v>4</v>
      </c>
      <c r="J1020" s="13" t="s">
        <v>72</v>
      </c>
      <c r="K1020" s="30">
        <f t="shared" si="169"/>
        <v>1.32</v>
      </c>
      <c r="L1020" s="30" t="s">
        <v>103</v>
      </c>
      <c r="M1020" s="15">
        <f t="shared" si="170"/>
        <v>1320</v>
      </c>
      <c r="N1020" s="13" t="s">
        <v>71</v>
      </c>
    </row>
    <row r="1021" spans="1:14">
      <c r="A1021" s="224">
        <v>36</v>
      </c>
      <c r="B1021" s="5"/>
      <c r="C1021" s="5" t="s">
        <v>1916</v>
      </c>
      <c r="D1021" s="5"/>
      <c r="E1021" s="5" t="s">
        <v>43</v>
      </c>
      <c r="F1021" s="5" t="s">
        <v>1917</v>
      </c>
      <c r="G1021" s="30">
        <v>1</v>
      </c>
      <c r="H1021" s="13" t="s">
        <v>74</v>
      </c>
      <c r="I1021" s="12">
        <f>G1021*1</f>
        <v>1</v>
      </c>
      <c r="J1021" s="13" t="s">
        <v>72</v>
      </c>
      <c r="K1021" s="30">
        <f t="shared" si="169"/>
        <v>0.33</v>
      </c>
      <c r="L1021" s="30" t="s">
        <v>103</v>
      </c>
      <c r="M1021" s="15">
        <f t="shared" si="170"/>
        <v>330</v>
      </c>
      <c r="N1021" s="13" t="s">
        <v>71</v>
      </c>
    </row>
    <row r="1022" spans="1:14">
      <c r="A1022" s="224">
        <v>37</v>
      </c>
      <c r="B1022" s="5"/>
      <c r="C1022" s="5" t="s">
        <v>49</v>
      </c>
      <c r="D1022" s="5" t="s">
        <v>48</v>
      </c>
      <c r="E1022" s="5" t="s">
        <v>1369</v>
      </c>
      <c r="F1022" s="5" t="s">
        <v>2452</v>
      </c>
      <c r="G1022" s="12">
        <v>2</v>
      </c>
      <c r="H1022" s="13" t="s">
        <v>74</v>
      </c>
      <c r="I1022" s="12">
        <v>4</v>
      </c>
      <c r="J1022" s="13" t="s">
        <v>72</v>
      </c>
      <c r="K1022" s="12">
        <f t="shared" si="169"/>
        <v>1.32</v>
      </c>
      <c r="L1022" s="13" t="s">
        <v>103</v>
      </c>
      <c r="M1022" s="12">
        <f t="shared" si="170"/>
        <v>1320</v>
      </c>
      <c r="N1022" s="13" t="s">
        <v>71</v>
      </c>
    </row>
    <row r="1023" spans="1:14">
      <c r="A1023" s="224">
        <v>38</v>
      </c>
      <c r="B1023" s="5"/>
      <c r="C1023" s="102" t="s">
        <v>1371</v>
      </c>
      <c r="D1023" s="102" t="s">
        <v>25</v>
      </c>
      <c r="E1023" s="102" t="s">
        <v>1372</v>
      </c>
      <c r="F1023" s="160" t="s">
        <v>1375</v>
      </c>
      <c r="G1023" s="140">
        <v>1</v>
      </c>
      <c r="H1023" s="141" t="s">
        <v>74</v>
      </c>
      <c r="I1023" s="140">
        <v>7</v>
      </c>
      <c r="J1023" s="141" t="s">
        <v>72</v>
      </c>
      <c r="K1023" s="142" t="s">
        <v>1373</v>
      </c>
      <c r="L1023" s="141" t="s">
        <v>103</v>
      </c>
      <c r="M1023" s="142" t="s">
        <v>1374</v>
      </c>
      <c r="N1023" s="141" t="s">
        <v>71</v>
      </c>
    </row>
    <row r="1024" spans="1:14">
      <c r="A1024" s="281" t="s">
        <v>54</v>
      </c>
      <c r="B1024" s="282"/>
      <c r="C1024" s="282"/>
      <c r="D1024" s="282"/>
      <c r="E1024" s="283"/>
      <c r="F1024" s="222"/>
      <c r="G1024" s="12">
        <f>SUM(G986:G1023)</f>
        <v>59</v>
      </c>
      <c r="H1024" s="13" t="s">
        <v>74</v>
      </c>
      <c r="I1024" s="12">
        <f>SUM(I986:I1022)</f>
        <v>179.5</v>
      </c>
      <c r="J1024" s="13" t="s">
        <v>72</v>
      </c>
      <c r="K1024" s="30">
        <f>I1024*0.33</f>
        <v>59.234999999999999</v>
      </c>
      <c r="L1024" s="30" t="s">
        <v>103</v>
      </c>
      <c r="M1024" s="34">
        <f>SUM(M986:M1022)</f>
        <v>59235</v>
      </c>
      <c r="N1024" s="13" t="s">
        <v>71</v>
      </c>
    </row>
    <row r="1025" spans="1:14">
      <c r="A1025" s="286" t="s">
        <v>1932</v>
      </c>
      <c r="B1025" s="286" t="s">
        <v>0</v>
      </c>
      <c r="C1025" s="286" t="s">
        <v>2</v>
      </c>
      <c r="D1025" s="286" t="s">
        <v>4</v>
      </c>
      <c r="E1025" s="286" t="s">
        <v>1</v>
      </c>
      <c r="F1025" s="286" t="s">
        <v>280</v>
      </c>
      <c r="G1025" s="288" t="s">
        <v>5</v>
      </c>
      <c r="H1025" s="289"/>
      <c r="I1025" s="288" t="s">
        <v>6</v>
      </c>
      <c r="J1025" s="289"/>
      <c r="K1025" s="288" t="s">
        <v>101</v>
      </c>
      <c r="L1025" s="289"/>
      <c r="M1025" s="288" t="s">
        <v>102</v>
      </c>
      <c r="N1025" s="289"/>
    </row>
    <row r="1026" spans="1:14">
      <c r="A1026" s="287"/>
      <c r="B1026" s="287"/>
      <c r="C1026" s="287"/>
      <c r="D1026" s="287"/>
      <c r="E1026" s="287"/>
      <c r="F1026" s="287"/>
      <c r="G1026" s="290"/>
      <c r="H1026" s="291"/>
      <c r="I1026" s="290"/>
      <c r="J1026" s="291"/>
      <c r="K1026" s="290"/>
      <c r="L1026" s="291"/>
      <c r="M1026" s="290"/>
      <c r="N1026" s="291"/>
    </row>
    <row r="1027" spans="1:14">
      <c r="A1027" s="163">
        <v>1</v>
      </c>
      <c r="B1027" s="16" t="s">
        <v>1195</v>
      </c>
      <c r="C1027" s="5" t="s">
        <v>3</v>
      </c>
      <c r="D1027" s="5" t="s">
        <v>7</v>
      </c>
      <c r="E1027" s="5" t="s">
        <v>8</v>
      </c>
      <c r="F1027" s="12" t="s">
        <v>2147</v>
      </c>
      <c r="G1027" s="12">
        <v>4</v>
      </c>
      <c r="H1027" s="13" t="s">
        <v>74</v>
      </c>
      <c r="I1027" s="12">
        <f t="shared" ref="I1027:I1029" si="175">G1027*6</f>
        <v>24</v>
      </c>
      <c r="J1027" s="13" t="s">
        <v>72</v>
      </c>
      <c r="K1027" s="30">
        <f t="shared" ref="K1027:K1063" si="176">I1027*0.33</f>
        <v>7.92</v>
      </c>
      <c r="L1027" s="30" t="s">
        <v>103</v>
      </c>
      <c r="M1027" s="15">
        <f t="shared" ref="M1027:M1063" si="177">K1027*1000</f>
        <v>7920</v>
      </c>
      <c r="N1027" s="13" t="s">
        <v>71</v>
      </c>
    </row>
    <row r="1028" spans="1:14">
      <c r="A1028" s="163">
        <v>2</v>
      </c>
      <c r="B1028" s="162" t="s">
        <v>2709</v>
      </c>
      <c r="C1028" s="5" t="s">
        <v>56</v>
      </c>
      <c r="D1028" s="5" t="s">
        <v>93</v>
      </c>
      <c r="E1028" s="5" t="s">
        <v>8</v>
      </c>
      <c r="F1028" s="93" t="s">
        <v>2861</v>
      </c>
      <c r="G1028" s="12">
        <v>3</v>
      </c>
      <c r="H1028" s="13" t="s">
        <v>74</v>
      </c>
      <c r="I1028" s="12">
        <f t="shared" si="175"/>
        <v>18</v>
      </c>
      <c r="J1028" s="13" t="s">
        <v>72</v>
      </c>
      <c r="K1028" s="30">
        <f t="shared" si="176"/>
        <v>5.94</v>
      </c>
      <c r="L1028" s="30" t="s">
        <v>103</v>
      </c>
      <c r="M1028" s="15">
        <f t="shared" si="177"/>
        <v>5940</v>
      </c>
      <c r="N1028" s="13" t="s">
        <v>71</v>
      </c>
    </row>
    <row r="1029" spans="1:14">
      <c r="A1029" s="163">
        <v>3</v>
      </c>
      <c r="B1029" s="5"/>
      <c r="C1029" s="5" t="s">
        <v>15</v>
      </c>
      <c r="D1029" s="5" t="s">
        <v>647</v>
      </c>
      <c r="E1029" s="5" t="s">
        <v>8</v>
      </c>
      <c r="F1029" s="12" t="s">
        <v>2920</v>
      </c>
      <c r="G1029" s="12">
        <v>1</v>
      </c>
      <c r="H1029" s="13" t="s">
        <v>74</v>
      </c>
      <c r="I1029" s="12">
        <f t="shared" si="175"/>
        <v>6</v>
      </c>
      <c r="J1029" s="13" t="s">
        <v>72</v>
      </c>
      <c r="K1029" s="30">
        <f t="shared" si="176"/>
        <v>1.98</v>
      </c>
      <c r="L1029" s="30" t="s">
        <v>103</v>
      </c>
      <c r="M1029" s="15">
        <f t="shared" si="177"/>
        <v>1980</v>
      </c>
      <c r="N1029" s="13" t="s">
        <v>71</v>
      </c>
    </row>
    <row r="1030" spans="1:14">
      <c r="A1030" s="163">
        <v>4</v>
      </c>
      <c r="B1030" s="5"/>
      <c r="C1030" s="5" t="s">
        <v>17</v>
      </c>
      <c r="D1030" s="5" t="s">
        <v>16</v>
      </c>
      <c r="E1030" s="5" t="s">
        <v>8</v>
      </c>
      <c r="F1030" s="12" t="s">
        <v>2921</v>
      </c>
      <c r="G1030" s="12">
        <v>4</v>
      </c>
      <c r="H1030" s="13" t="s">
        <v>74</v>
      </c>
      <c r="I1030" s="12">
        <f>G1030*F4407</f>
        <v>0</v>
      </c>
      <c r="J1030" s="13" t="s">
        <v>72</v>
      </c>
      <c r="K1030" s="30">
        <f t="shared" si="176"/>
        <v>0</v>
      </c>
      <c r="L1030" s="30" t="s">
        <v>103</v>
      </c>
      <c r="M1030" s="15">
        <f t="shared" si="177"/>
        <v>0</v>
      </c>
      <c r="N1030" s="13" t="s">
        <v>71</v>
      </c>
    </row>
    <row r="1031" spans="1:14">
      <c r="A1031" s="163">
        <v>5</v>
      </c>
      <c r="B1031" s="5"/>
      <c r="C1031" s="5" t="s">
        <v>251</v>
      </c>
      <c r="D1031" s="5" t="s">
        <v>18</v>
      </c>
      <c r="E1031" s="5" t="s">
        <v>8</v>
      </c>
      <c r="F1031" s="12" t="s">
        <v>2922</v>
      </c>
      <c r="G1031" s="12">
        <v>5</v>
      </c>
      <c r="H1031" s="13" t="s">
        <v>74</v>
      </c>
      <c r="I1031" s="12">
        <f t="shared" ref="I1031:I1035" si="178">G1031*6</f>
        <v>30</v>
      </c>
      <c r="J1031" s="13" t="s">
        <v>72</v>
      </c>
      <c r="K1031" s="30">
        <f t="shared" si="176"/>
        <v>9.9</v>
      </c>
      <c r="L1031" s="30" t="s">
        <v>103</v>
      </c>
      <c r="M1031" s="15">
        <f t="shared" si="177"/>
        <v>9900</v>
      </c>
      <c r="N1031" s="13" t="s">
        <v>71</v>
      </c>
    </row>
    <row r="1032" spans="1:14">
      <c r="A1032" s="163">
        <v>6</v>
      </c>
      <c r="B1032" s="5"/>
      <c r="C1032" s="9" t="s">
        <v>52</v>
      </c>
      <c r="D1032" s="9" t="s">
        <v>51</v>
      </c>
      <c r="E1032" s="9" t="s">
        <v>8</v>
      </c>
      <c r="F1032" s="72" t="s">
        <v>3069</v>
      </c>
      <c r="G1032" s="12">
        <v>6</v>
      </c>
      <c r="H1032" s="13" t="s">
        <v>74</v>
      </c>
      <c r="I1032" s="12">
        <f t="shared" si="178"/>
        <v>36</v>
      </c>
      <c r="J1032" s="13" t="s">
        <v>72</v>
      </c>
      <c r="K1032" s="30">
        <f t="shared" si="176"/>
        <v>11.88</v>
      </c>
      <c r="L1032" s="30" t="s">
        <v>103</v>
      </c>
      <c r="M1032" s="15">
        <f t="shared" si="177"/>
        <v>11880</v>
      </c>
      <c r="N1032" s="13" t="s">
        <v>71</v>
      </c>
    </row>
    <row r="1033" spans="1:14">
      <c r="A1033" s="163">
        <v>7</v>
      </c>
      <c r="B1033" s="5"/>
      <c r="C1033" s="5" t="s">
        <v>10</v>
      </c>
      <c r="D1033" s="5" t="s">
        <v>93</v>
      </c>
      <c r="E1033" s="5" t="s">
        <v>8</v>
      </c>
      <c r="F1033" s="12" t="s">
        <v>2166</v>
      </c>
      <c r="G1033" s="12">
        <v>5</v>
      </c>
      <c r="H1033" s="13" t="s">
        <v>74</v>
      </c>
      <c r="I1033" s="12">
        <f t="shared" si="178"/>
        <v>30</v>
      </c>
      <c r="J1033" s="13" t="s">
        <v>72</v>
      </c>
      <c r="K1033" s="30">
        <f t="shared" si="176"/>
        <v>9.9</v>
      </c>
      <c r="L1033" s="30" t="s">
        <v>103</v>
      </c>
      <c r="M1033" s="15">
        <f t="shared" si="177"/>
        <v>9900</v>
      </c>
      <c r="N1033" s="13" t="s">
        <v>71</v>
      </c>
    </row>
    <row r="1034" spans="1:14" s="240" customFormat="1">
      <c r="A1034" s="250">
        <v>8</v>
      </c>
      <c r="B1034" s="160"/>
      <c r="C1034" s="102" t="s">
        <v>26</v>
      </c>
      <c r="D1034" s="102" t="s">
        <v>89</v>
      </c>
      <c r="E1034" s="102" t="s">
        <v>8</v>
      </c>
      <c r="F1034" s="119" t="s">
        <v>3070</v>
      </c>
      <c r="G1034" s="133">
        <v>6</v>
      </c>
      <c r="H1034" s="134" t="s">
        <v>74</v>
      </c>
      <c r="I1034" s="133">
        <f t="shared" si="178"/>
        <v>36</v>
      </c>
      <c r="J1034" s="134" t="s">
        <v>72</v>
      </c>
      <c r="K1034" s="218">
        <f t="shared" si="176"/>
        <v>11.88</v>
      </c>
      <c r="L1034" s="135" t="s">
        <v>103</v>
      </c>
      <c r="M1034" s="136">
        <f t="shared" si="177"/>
        <v>11880</v>
      </c>
      <c r="N1034" s="134" t="s">
        <v>71</v>
      </c>
    </row>
    <row r="1035" spans="1:14">
      <c r="A1035" s="224">
        <v>9</v>
      </c>
      <c r="B1035" s="5"/>
      <c r="C1035" s="5" t="s">
        <v>94</v>
      </c>
      <c r="D1035" s="5" t="s">
        <v>95</v>
      </c>
      <c r="E1035" s="5" t="s">
        <v>8</v>
      </c>
      <c r="F1035" s="113" t="s">
        <v>2837</v>
      </c>
      <c r="G1035" s="12">
        <v>3</v>
      </c>
      <c r="H1035" s="13" t="s">
        <v>74</v>
      </c>
      <c r="I1035" s="12">
        <f t="shared" si="178"/>
        <v>18</v>
      </c>
      <c r="J1035" s="13" t="s">
        <v>72</v>
      </c>
      <c r="K1035" s="30">
        <f t="shared" si="176"/>
        <v>5.94</v>
      </c>
      <c r="L1035" s="30" t="s">
        <v>103</v>
      </c>
      <c r="M1035" s="15">
        <f t="shared" si="177"/>
        <v>5940</v>
      </c>
      <c r="N1035" s="13" t="s">
        <v>71</v>
      </c>
    </row>
    <row r="1036" spans="1:14">
      <c r="A1036" s="224">
        <v>10</v>
      </c>
      <c r="B1036" s="5"/>
      <c r="C1036" s="5" t="s">
        <v>190</v>
      </c>
      <c r="D1036" s="5" t="s">
        <v>20</v>
      </c>
      <c r="E1036" s="5" t="s">
        <v>173</v>
      </c>
      <c r="F1036" s="12" t="s">
        <v>2925</v>
      </c>
      <c r="G1036" s="12">
        <v>3</v>
      </c>
      <c r="H1036" s="13" t="s">
        <v>74</v>
      </c>
      <c r="I1036" s="12">
        <f>G1036*7</f>
        <v>21</v>
      </c>
      <c r="J1036" s="13" t="s">
        <v>72</v>
      </c>
      <c r="K1036" s="30">
        <f t="shared" si="176"/>
        <v>6.9300000000000006</v>
      </c>
      <c r="L1036" s="30" t="s">
        <v>103</v>
      </c>
      <c r="M1036" s="15">
        <f t="shared" si="177"/>
        <v>6930.0000000000009</v>
      </c>
      <c r="N1036" s="13" t="s">
        <v>71</v>
      </c>
    </row>
    <row r="1037" spans="1:14">
      <c r="A1037" s="224">
        <v>11</v>
      </c>
      <c r="B1037" s="5"/>
      <c r="C1037" s="5" t="s">
        <v>34</v>
      </c>
      <c r="D1037" s="5" t="s">
        <v>134</v>
      </c>
      <c r="E1037" s="5" t="s">
        <v>173</v>
      </c>
      <c r="F1037" s="12" t="s">
        <v>2926</v>
      </c>
      <c r="G1037" s="12">
        <v>3</v>
      </c>
      <c r="H1037" s="13" t="s">
        <v>74</v>
      </c>
      <c r="I1037" s="12">
        <f>G1037*7</f>
        <v>21</v>
      </c>
      <c r="J1037" s="13" t="s">
        <v>72</v>
      </c>
      <c r="K1037" s="30">
        <f t="shared" si="176"/>
        <v>6.9300000000000006</v>
      </c>
      <c r="L1037" s="30" t="s">
        <v>103</v>
      </c>
      <c r="M1037" s="15">
        <f t="shared" si="177"/>
        <v>6930.0000000000009</v>
      </c>
      <c r="N1037" s="13" t="s">
        <v>71</v>
      </c>
    </row>
    <row r="1038" spans="1:14">
      <c r="A1038" s="224">
        <v>12</v>
      </c>
      <c r="B1038" s="5"/>
      <c r="C1038" s="5" t="s">
        <v>23</v>
      </c>
      <c r="D1038" s="5" t="s">
        <v>136</v>
      </c>
      <c r="E1038" s="5" t="s">
        <v>12</v>
      </c>
      <c r="F1038" s="5" t="s">
        <v>2927</v>
      </c>
      <c r="G1038" s="12">
        <v>1</v>
      </c>
      <c r="H1038" s="13" t="s">
        <v>74</v>
      </c>
      <c r="I1038" s="12">
        <f t="shared" ref="I1038:I1047" si="179">G1038*1</f>
        <v>1</v>
      </c>
      <c r="J1038" s="13" t="s">
        <v>72</v>
      </c>
      <c r="K1038" s="30">
        <f t="shared" si="176"/>
        <v>0.33</v>
      </c>
      <c r="L1038" s="30" t="s">
        <v>103</v>
      </c>
      <c r="M1038" s="15">
        <f t="shared" si="177"/>
        <v>330</v>
      </c>
      <c r="N1038" s="13" t="s">
        <v>71</v>
      </c>
    </row>
    <row r="1039" spans="1:14">
      <c r="A1039" s="224">
        <v>13</v>
      </c>
      <c r="B1039" s="5"/>
      <c r="C1039" s="5" t="s">
        <v>90</v>
      </c>
      <c r="D1039" s="5" t="s">
        <v>91</v>
      </c>
      <c r="E1039" s="5" t="s">
        <v>12</v>
      </c>
      <c r="F1039" s="12" t="s">
        <v>2168</v>
      </c>
      <c r="G1039" s="12">
        <v>1</v>
      </c>
      <c r="H1039" s="13" t="s">
        <v>74</v>
      </c>
      <c r="I1039" s="12">
        <f t="shared" si="179"/>
        <v>1</v>
      </c>
      <c r="J1039" s="13" t="s">
        <v>72</v>
      </c>
      <c r="K1039" s="30">
        <f t="shared" si="176"/>
        <v>0.33</v>
      </c>
      <c r="L1039" s="30" t="s">
        <v>103</v>
      </c>
      <c r="M1039" s="15">
        <f t="shared" si="177"/>
        <v>330</v>
      </c>
      <c r="N1039" s="13" t="s">
        <v>71</v>
      </c>
    </row>
    <row r="1040" spans="1:14">
      <c r="A1040" s="224">
        <v>14</v>
      </c>
      <c r="B1040" s="5"/>
      <c r="C1040" s="5" t="s">
        <v>81</v>
      </c>
      <c r="D1040" s="5" t="s">
        <v>82</v>
      </c>
      <c r="E1040" s="5" t="s">
        <v>12</v>
      </c>
      <c r="F1040" s="12" t="s">
        <v>2169</v>
      </c>
      <c r="G1040" s="12">
        <v>1</v>
      </c>
      <c r="H1040" s="13" t="s">
        <v>74</v>
      </c>
      <c r="I1040" s="12">
        <f t="shared" si="179"/>
        <v>1</v>
      </c>
      <c r="J1040" s="13" t="s">
        <v>72</v>
      </c>
      <c r="K1040" s="30">
        <f t="shared" si="176"/>
        <v>0.33</v>
      </c>
      <c r="L1040" s="30" t="s">
        <v>103</v>
      </c>
      <c r="M1040" s="15">
        <f t="shared" si="177"/>
        <v>330</v>
      </c>
      <c r="N1040" s="13" t="s">
        <v>71</v>
      </c>
    </row>
    <row r="1041" spans="1:14">
      <c r="A1041" s="224">
        <v>15</v>
      </c>
      <c r="B1041" s="5"/>
      <c r="C1041" s="5" t="s">
        <v>11</v>
      </c>
      <c r="D1041" s="5" t="s">
        <v>13</v>
      </c>
      <c r="E1041" s="5" t="s">
        <v>12</v>
      </c>
      <c r="F1041" s="113" t="s">
        <v>2171</v>
      </c>
      <c r="G1041" s="12">
        <v>1</v>
      </c>
      <c r="H1041" s="13" t="s">
        <v>74</v>
      </c>
      <c r="I1041" s="12">
        <f t="shared" si="179"/>
        <v>1</v>
      </c>
      <c r="J1041" s="13" t="s">
        <v>72</v>
      </c>
      <c r="K1041" s="30">
        <f t="shared" si="176"/>
        <v>0.33</v>
      </c>
      <c r="L1041" s="30" t="s">
        <v>103</v>
      </c>
      <c r="M1041" s="15">
        <f t="shared" si="177"/>
        <v>330</v>
      </c>
      <c r="N1041" s="13" t="s">
        <v>71</v>
      </c>
    </row>
    <row r="1042" spans="1:14">
      <c r="A1042" s="224">
        <v>16</v>
      </c>
      <c r="B1042" s="5"/>
      <c r="C1042" s="5" t="s">
        <v>28</v>
      </c>
      <c r="D1042" s="5" t="s">
        <v>27</v>
      </c>
      <c r="E1042" s="5" t="s">
        <v>12</v>
      </c>
      <c r="F1042" s="12" t="s">
        <v>2170</v>
      </c>
      <c r="G1042" s="12">
        <v>1</v>
      </c>
      <c r="H1042" s="13" t="s">
        <v>74</v>
      </c>
      <c r="I1042" s="12">
        <f t="shared" si="179"/>
        <v>1</v>
      </c>
      <c r="J1042" s="13" t="s">
        <v>72</v>
      </c>
      <c r="K1042" s="30">
        <f t="shared" si="176"/>
        <v>0.33</v>
      </c>
      <c r="L1042" s="30" t="s">
        <v>103</v>
      </c>
      <c r="M1042" s="15">
        <f t="shared" si="177"/>
        <v>330</v>
      </c>
      <c r="N1042" s="13" t="s">
        <v>71</v>
      </c>
    </row>
    <row r="1043" spans="1:14">
      <c r="A1043" s="224">
        <v>17</v>
      </c>
      <c r="B1043" s="5"/>
      <c r="C1043" s="102" t="s">
        <v>30</v>
      </c>
      <c r="D1043" s="102" t="s">
        <v>29</v>
      </c>
      <c r="E1043" s="102" t="s">
        <v>12</v>
      </c>
      <c r="F1043" s="133" t="s">
        <v>2172</v>
      </c>
      <c r="G1043" s="133">
        <v>1</v>
      </c>
      <c r="H1043" s="134" t="s">
        <v>74</v>
      </c>
      <c r="I1043" s="133">
        <f t="shared" si="179"/>
        <v>1</v>
      </c>
      <c r="J1043" s="134" t="s">
        <v>72</v>
      </c>
      <c r="K1043" s="135">
        <f t="shared" si="176"/>
        <v>0.33</v>
      </c>
      <c r="L1043" s="135" t="s">
        <v>103</v>
      </c>
      <c r="M1043" s="136">
        <f t="shared" si="177"/>
        <v>330</v>
      </c>
      <c r="N1043" s="134" t="s">
        <v>71</v>
      </c>
    </row>
    <row r="1044" spans="1:14">
      <c r="A1044" s="224">
        <v>18</v>
      </c>
      <c r="B1044" s="5"/>
      <c r="C1044" s="5" t="s">
        <v>32</v>
      </c>
      <c r="D1044" s="5" t="s">
        <v>33</v>
      </c>
      <c r="E1044" s="5" t="s">
        <v>12</v>
      </c>
      <c r="F1044" s="12" t="s">
        <v>1367</v>
      </c>
      <c r="G1044" s="12">
        <v>1</v>
      </c>
      <c r="H1044" s="13" t="s">
        <v>74</v>
      </c>
      <c r="I1044" s="12">
        <f t="shared" si="179"/>
        <v>1</v>
      </c>
      <c r="J1044" s="13" t="s">
        <v>72</v>
      </c>
      <c r="K1044" s="30">
        <f t="shared" si="176"/>
        <v>0.33</v>
      </c>
      <c r="L1044" s="30" t="s">
        <v>103</v>
      </c>
      <c r="M1044" s="15">
        <f t="shared" si="177"/>
        <v>330</v>
      </c>
      <c r="N1044" s="13" t="s">
        <v>71</v>
      </c>
    </row>
    <row r="1045" spans="1:14">
      <c r="A1045" s="224">
        <v>19</v>
      </c>
      <c r="B1045" s="5"/>
      <c r="C1045" s="5" t="s">
        <v>38</v>
      </c>
      <c r="D1045" s="5" t="s">
        <v>37</v>
      </c>
      <c r="E1045" s="5" t="s">
        <v>12</v>
      </c>
      <c r="F1045" s="12" t="s">
        <v>2173</v>
      </c>
      <c r="G1045" s="12">
        <v>1</v>
      </c>
      <c r="H1045" s="13" t="s">
        <v>74</v>
      </c>
      <c r="I1045" s="12">
        <f t="shared" si="179"/>
        <v>1</v>
      </c>
      <c r="J1045" s="13" t="s">
        <v>72</v>
      </c>
      <c r="K1045" s="30">
        <f t="shared" si="176"/>
        <v>0.33</v>
      </c>
      <c r="L1045" s="30" t="s">
        <v>103</v>
      </c>
      <c r="M1045" s="15">
        <f t="shared" si="177"/>
        <v>330</v>
      </c>
      <c r="N1045" s="13" t="s">
        <v>71</v>
      </c>
    </row>
    <row r="1046" spans="1:14">
      <c r="A1046" s="224">
        <v>20</v>
      </c>
      <c r="B1046" s="5"/>
      <c r="C1046" s="5" t="s">
        <v>40</v>
      </c>
      <c r="D1046" s="5" t="s">
        <v>39</v>
      </c>
      <c r="E1046" s="5" t="s">
        <v>12</v>
      </c>
      <c r="F1046" s="12" t="s">
        <v>1925</v>
      </c>
      <c r="G1046" s="12">
        <v>0</v>
      </c>
      <c r="H1046" s="13" t="s">
        <v>74</v>
      </c>
      <c r="I1046" s="12">
        <f t="shared" si="179"/>
        <v>0</v>
      </c>
      <c r="J1046" s="13" t="s">
        <v>72</v>
      </c>
      <c r="K1046" s="30">
        <f t="shared" si="176"/>
        <v>0</v>
      </c>
      <c r="L1046" s="30" t="s">
        <v>103</v>
      </c>
      <c r="M1046" s="15">
        <f t="shared" si="177"/>
        <v>0</v>
      </c>
      <c r="N1046" s="13" t="s">
        <v>71</v>
      </c>
    </row>
    <row r="1047" spans="1:14">
      <c r="A1047" s="224">
        <v>21</v>
      </c>
      <c r="B1047" s="5"/>
      <c r="C1047" s="5" t="s">
        <v>52</v>
      </c>
      <c r="D1047" s="5" t="s">
        <v>79</v>
      </c>
      <c r="E1047" s="5" t="s">
        <v>12</v>
      </c>
      <c r="F1047" s="12" t="s">
        <v>1383</v>
      </c>
      <c r="G1047" s="12">
        <v>0</v>
      </c>
      <c r="H1047" s="13" t="s">
        <v>74</v>
      </c>
      <c r="I1047" s="12">
        <f t="shared" si="179"/>
        <v>0</v>
      </c>
      <c r="J1047" s="13" t="s">
        <v>72</v>
      </c>
      <c r="K1047" s="30">
        <f t="shared" si="176"/>
        <v>0</v>
      </c>
      <c r="L1047" s="30" t="s">
        <v>103</v>
      </c>
      <c r="M1047" s="15">
        <f t="shared" si="177"/>
        <v>0</v>
      </c>
      <c r="N1047" s="13" t="s">
        <v>71</v>
      </c>
    </row>
    <row r="1048" spans="1:14">
      <c r="A1048" s="224">
        <v>22</v>
      </c>
      <c r="B1048" s="5"/>
      <c r="C1048" s="102" t="s">
        <v>45</v>
      </c>
      <c r="D1048" s="102" t="s">
        <v>44</v>
      </c>
      <c r="E1048" s="102" t="s">
        <v>43</v>
      </c>
      <c r="F1048" s="119" t="s">
        <v>2174</v>
      </c>
      <c r="G1048" s="133">
        <v>2</v>
      </c>
      <c r="H1048" s="134" t="s">
        <v>74</v>
      </c>
      <c r="I1048" s="133">
        <f>G1048*1.5</f>
        <v>3</v>
      </c>
      <c r="J1048" s="134" t="s">
        <v>72</v>
      </c>
      <c r="K1048" s="135">
        <f t="shared" si="176"/>
        <v>0.99</v>
      </c>
      <c r="L1048" s="135" t="s">
        <v>103</v>
      </c>
      <c r="M1048" s="136">
        <f t="shared" si="177"/>
        <v>990</v>
      </c>
      <c r="N1048" s="134" t="s">
        <v>71</v>
      </c>
    </row>
    <row r="1049" spans="1:14">
      <c r="A1049" s="224">
        <v>23</v>
      </c>
      <c r="B1049" s="5"/>
      <c r="C1049" s="5" t="s">
        <v>1390</v>
      </c>
      <c r="D1049" s="5" t="s">
        <v>46</v>
      </c>
      <c r="E1049" s="5" t="s">
        <v>43</v>
      </c>
      <c r="F1049" s="12" t="s">
        <v>2175</v>
      </c>
      <c r="G1049" s="12">
        <v>1</v>
      </c>
      <c r="H1049" s="13" t="s">
        <v>74</v>
      </c>
      <c r="I1049" s="12">
        <f>G1049*1.5</f>
        <v>1.5</v>
      </c>
      <c r="J1049" s="13" t="s">
        <v>72</v>
      </c>
      <c r="K1049" s="30">
        <f t="shared" si="176"/>
        <v>0.495</v>
      </c>
      <c r="L1049" s="30" t="s">
        <v>103</v>
      </c>
      <c r="M1049" s="15">
        <f t="shared" si="177"/>
        <v>495</v>
      </c>
      <c r="N1049" s="13" t="s">
        <v>71</v>
      </c>
    </row>
    <row r="1050" spans="1:14">
      <c r="A1050" s="224">
        <v>24</v>
      </c>
      <c r="B1050" s="5"/>
      <c r="C1050" s="5" t="s">
        <v>42</v>
      </c>
      <c r="D1050" s="5" t="s">
        <v>41</v>
      </c>
      <c r="E1050" s="5" t="s">
        <v>43</v>
      </c>
      <c r="F1050" s="12" t="s">
        <v>1928</v>
      </c>
      <c r="G1050" s="12">
        <v>1</v>
      </c>
      <c r="H1050" s="13" t="s">
        <v>74</v>
      </c>
      <c r="I1050" s="12">
        <f>G1050*1.5</f>
        <v>1.5</v>
      </c>
      <c r="J1050" s="13" t="s">
        <v>72</v>
      </c>
      <c r="K1050" s="30">
        <f t="shared" si="176"/>
        <v>0.495</v>
      </c>
      <c r="L1050" s="30" t="s">
        <v>103</v>
      </c>
      <c r="M1050" s="15">
        <f t="shared" si="177"/>
        <v>495</v>
      </c>
      <c r="N1050" s="13" t="s">
        <v>71</v>
      </c>
    </row>
    <row r="1051" spans="1:14">
      <c r="A1051" s="224">
        <v>25</v>
      </c>
      <c r="B1051" s="5"/>
      <c r="C1051" s="5" t="s">
        <v>1168</v>
      </c>
      <c r="D1051" s="5"/>
      <c r="E1051" s="5" t="s">
        <v>12</v>
      </c>
      <c r="F1051" s="12" t="s">
        <v>1106</v>
      </c>
      <c r="G1051" s="12">
        <v>0</v>
      </c>
      <c r="H1051" s="13" t="s">
        <v>74</v>
      </c>
      <c r="I1051" s="12">
        <f>G1051*4</f>
        <v>0</v>
      </c>
      <c r="J1051" s="13" t="s">
        <v>72</v>
      </c>
      <c r="K1051" s="30">
        <f t="shared" si="176"/>
        <v>0</v>
      </c>
      <c r="L1051" s="30" t="s">
        <v>103</v>
      </c>
      <c r="M1051" s="15">
        <f t="shared" si="177"/>
        <v>0</v>
      </c>
      <c r="N1051" s="13" t="s">
        <v>71</v>
      </c>
    </row>
    <row r="1052" spans="1:14">
      <c r="A1052" s="224">
        <v>26</v>
      </c>
      <c r="B1052" s="5"/>
      <c r="C1052" s="5" t="s">
        <v>1931</v>
      </c>
      <c r="D1052" s="5"/>
      <c r="E1052" s="5" t="s">
        <v>12</v>
      </c>
      <c r="F1052" s="12" t="s">
        <v>990</v>
      </c>
      <c r="G1052" s="12">
        <v>1</v>
      </c>
      <c r="H1052" s="13" t="s">
        <v>74</v>
      </c>
      <c r="I1052" s="12">
        <f t="shared" ref="I1052" si="180">G1052*1.5</f>
        <v>1.5</v>
      </c>
      <c r="J1052" s="13" t="s">
        <v>72</v>
      </c>
      <c r="K1052" s="30">
        <f t="shared" si="176"/>
        <v>0.495</v>
      </c>
      <c r="L1052" s="30" t="s">
        <v>103</v>
      </c>
      <c r="M1052" s="15">
        <f t="shared" si="177"/>
        <v>495</v>
      </c>
      <c r="N1052" s="13" t="s">
        <v>71</v>
      </c>
    </row>
    <row r="1053" spans="1:14">
      <c r="A1053" s="224">
        <v>27</v>
      </c>
      <c r="B1053" s="5"/>
      <c r="C1053" s="5" t="s">
        <v>1919</v>
      </c>
      <c r="D1053" s="5"/>
      <c r="E1053" s="5" t="s">
        <v>12</v>
      </c>
      <c r="F1053" s="12" t="s">
        <v>505</v>
      </c>
      <c r="G1053" s="12">
        <v>1</v>
      </c>
      <c r="H1053" s="13" t="s">
        <v>74</v>
      </c>
      <c r="I1053" s="12">
        <f>G1053*1</f>
        <v>1</v>
      </c>
      <c r="J1053" s="13" t="s">
        <v>72</v>
      </c>
      <c r="K1053" s="30">
        <f t="shared" si="176"/>
        <v>0.33</v>
      </c>
      <c r="L1053" s="30" t="s">
        <v>103</v>
      </c>
      <c r="M1053" s="15">
        <f t="shared" si="177"/>
        <v>330</v>
      </c>
      <c r="N1053" s="13" t="s">
        <v>71</v>
      </c>
    </row>
    <row r="1054" spans="1:14">
      <c r="A1054" s="224">
        <v>28</v>
      </c>
      <c r="B1054" s="5"/>
      <c r="C1054" s="5" t="s">
        <v>832</v>
      </c>
      <c r="D1054" s="5"/>
      <c r="E1054" s="5" t="s">
        <v>12</v>
      </c>
      <c r="F1054" s="12" t="s">
        <v>1920</v>
      </c>
      <c r="G1054" s="12">
        <v>1</v>
      </c>
      <c r="H1054" s="13" t="s">
        <v>74</v>
      </c>
      <c r="I1054" s="12">
        <f>G1054*1</f>
        <v>1</v>
      </c>
      <c r="J1054" s="13" t="s">
        <v>72</v>
      </c>
      <c r="K1054" s="30">
        <f t="shared" si="176"/>
        <v>0.33</v>
      </c>
      <c r="L1054" s="30" t="s">
        <v>103</v>
      </c>
      <c r="M1054" s="15">
        <f t="shared" si="177"/>
        <v>330</v>
      </c>
      <c r="N1054" s="13" t="s">
        <v>71</v>
      </c>
    </row>
    <row r="1055" spans="1:14">
      <c r="A1055" s="224">
        <v>29</v>
      </c>
      <c r="B1055" s="5"/>
      <c r="C1055" s="5" t="s">
        <v>1114</v>
      </c>
      <c r="D1055" s="5"/>
      <c r="E1055" s="5" t="s">
        <v>12</v>
      </c>
      <c r="F1055" s="103" t="s">
        <v>322</v>
      </c>
      <c r="G1055" s="12">
        <v>1</v>
      </c>
      <c r="H1055" s="13" t="s">
        <v>74</v>
      </c>
      <c r="I1055" s="12">
        <f>G1055*1</f>
        <v>1</v>
      </c>
      <c r="J1055" s="13" t="s">
        <v>72</v>
      </c>
      <c r="K1055" s="30">
        <f t="shared" si="176"/>
        <v>0.33</v>
      </c>
      <c r="L1055" s="30" t="s">
        <v>103</v>
      </c>
      <c r="M1055" s="15">
        <f t="shared" si="177"/>
        <v>330</v>
      </c>
      <c r="N1055" s="13" t="s">
        <v>71</v>
      </c>
    </row>
    <row r="1056" spans="1:14">
      <c r="A1056" s="224">
        <v>30</v>
      </c>
      <c r="B1056" s="5"/>
      <c r="C1056" s="5" t="s">
        <v>126</v>
      </c>
      <c r="D1056" s="5"/>
      <c r="E1056" s="5" t="s">
        <v>43</v>
      </c>
      <c r="F1056" s="12" t="s">
        <v>271</v>
      </c>
      <c r="G1056" s="12">
        <v>1</v>
      </c>
      <c r="H1056" s="13" t="s">
        <v>74</v>
      </c>
      <c r="I1056" s="12">
        <f t="shared" ref="I1056" si="181">G1056*4</f>
        <v>4</v>
      </c>
      <c r="J1056" s="13" t="s">
        <v>72</v>
      </c>
      <c r="K1056" s="30">
        <f t="shared" si="176"/>
        <v>1.32</v>
      </c>
      <c r="L1056" s="30" t="s">
        <v>103</v>
      </c>
      <c r="M1056" s="15">
        <f t="shared" si="177"/>
        <v>1320</v>
      </c>
      <c r="N1056" s="13" t="s">
        <v>71</v>
      </c>
    </row>
    <row r="1057" spans="1:14">
      <c r="A1057" s="224">
        <v>31</v>
      </c>
      <c r="B1057" s="5"/>
      <c r="C1057" s="5" t="s">
        <v>893</v>
      </c>
      <c r="D1057" s="5"/>
      <c r="E1057" s="5" t="s">
        <v>12</v>
      </c>
      <c r="F1057" s="12" t="s">
        <v>220</v>
      </c>
      <c r="G1057" s="12">
        <v>1</v>
      </c>
      <c r="H1057" s="13" t="s">
        <v>74</v>
      </c>
      <c r="I1057" s="12">
        <f>G1057*1</f>
        <v>1</v>
      </c>
      <c r="J1057" s="13" t="s">
        <v>72</v>
      </c>
      <c r="K1057" s="30">
        <f t="shared" si="176"/>
        <v>0.33</v>
      </c>
      <c r="L1057" s="30" t="s">
        <v>103</v>
      </c>
      <c r="M1057" s="15">
        <f t="shared" si="177"/>
        <v>330</v>
      </c>
      <c r="N1057" s="13" t="s">
        <v>71</v>
      </c>
    </row>
    <row r="1058" spans="1:14">
      <c r="A1058" s="224">
        <v>32</v>
      </c>
      <c r="B1058" s="5"/>
      <c r="C1058" s="5" t="s">
        <v>1193</v>
      </c>
      <c r="D1058" s="5"/>
      <c r="E1058" s="5" t="s">
        <v>43</v>
      </c>
      <c r="F1058" s="12" t="s">
        <v>218</v>
      </c>
      <c r="G1058" s="12">
        <v>1</v>
      </c>
      <c r="H1058" s="13" t="s">
        <v>74</v>
      </c>
      <c r="I1058" s="12">
        <f>G1058*1</f>
        <v>1</v>
      </c>
      <c r="J1058" s="13" t="s">
        <v>72</v>
      </c>
      <c r="K1058" s="30">
        <f t="shared" si="176"/>
        <v>0.33</v>
      </c>
      <c r="L1058" s="30" t="s">
        <v>103</v>
      </c>
      <c r="M1058" s="15">
        <f t="shared" si="177"/>
        <v>330</v>
      </c>
      <c r="N1058" s="13" t="s">
        <v>71</v>
      </c>
    </row>
    <row r="1059" spans="1:14">
      <c r="A1059" s="224">
        <v>33</v>
      </c>
      <c r="B1059" s="5"/>
      <c r="C1059" s="5" t="s">
        <v>686</v>
      </c>
      <c r="D1059" s="5"/>
      <c r="E1059" s="5" t="s">
        <v>12</v>
      </c>
      <c r="F1059" s="12" t="s">
        <v>795</v>
      </c>
      <c r="G1059" s="12">
        <v>1</v>
      </c>
      <c r="H1059" s="13" t="s">
        <v>74</v>
      </c>
      <c r="I1059" s="12">
        <f>G1059*1.5</f>
        <v>1.5</v>
      </c>
      <c r="J1059" s="13" t="s">
        <v>72</v>
      </c>
      <c r="K1059" s="30">
        <f t="shared" si="176"/>
        <v>0.495</v>
      </c>
      <c r="L1059" s="30" t="s">
        <v>103</v>
      </c>
      <c r="M1059" s="15">
        <f t="shared" si="177"/>
        <v>495</v>
      </c>
      <c r="N1059" s="13" t="s">
        <v>71</v>
      </c>
    </row>
    <row r="1060" spans="1:14">
      <c r="A1060" s="224">
        <v>34</v>
      </c>
      <c r="B1060" s="5"/>
      <c r="C1060" s="5" t="s">
        <v>1929</v>
      </c>
      <c r="D1060" s="5"/>
      <c r="E1060" s="5" t="s">
        <v>12</v>
      </c>
      <c r="F1060" s="12" t="s">
        <v>1930</v>
      </c>
      <c r="G1060" s="12">
        <v>1</v>
      </c>
      <c r="H1060" s="13" t="s">
        <v>74</v>
      </c>
      <c r="I1060" s="12">
        <f>G1060*1</f>
        <v>1</v>
      </c>
      <c r="J1060" s="13" t="s">
        <v>72</v>
      </c>
      <c r="K1060" s="30">
        <f t="shared" si="176"/>
        <v>0.33</v>
      </c>
      <c r="L1060" s="30" t="s">
        <v>103</v>
      </c>
      <c r="M1060" s="15">
        <f t="shared" si="177"/>
        <v>330</v>
      </c>
      <c r="N1060" s="13" t="s">
        <v>71</v>
      </c>
    </row>
    <row r="1061" spans="1:14">
      <c r="A1061" s="224">
        <v>35</v>
      </c>
      <c r="B1061" s="5"/>
      <c r="C1061" s="5" t="s">
        <v>112</v>
      </c>
      <c r="D1061" s="5"/>
      <c r="E1061" s="5" t="s">
        <v>12</v>
      </c>
      <c r="F1061" s="5" t="s">
        <v>1918</v>
      </c>
      <c r="G1061" s="30">
        <v>4</v>
      </c>
      <c r="H1061" s="13" t="s">
        <v>74</v>
      </c>
      <c r="I1061" s="12">
        <f>G1061*1</f>
        <v>4</v>
      </c>
      <c r="J1061" s="13" t="s">
        <v>72</v>
      </c>
      <c r="K1061" s="30">
        <f t="shared" si="176"/>
        <v>1.32</v>
      </c>
      <c r="L1061" s="30" t="s">
        <v>103</v>
      </c>
      <c r="M1061" s="15">
        <f t="shared" si="177"/>
        <v>1320</v>
      </c>
      <c r="N1061" s="13" t="s">
        <v>71</v>
      </c>
    </row>
    <row r="1062" spans="1:14">
      <c r="A1062" s="224">
        <v>36</v>
      </c>
      <c r="B1062" s="5"/>
      <c r="C1062" s="5" t="s">
        <v>1916</v>
      </c>
      <c r="D1062" s="5"/>
      <c r="E1062" s="5" t="s">
        <v>43</v>
      </c>
      <c r="F1062" s="5" t="s">
        <v>1917</v>
      </c>
      <c r="G1062" s="30">
        <v>1</v>
      </c>
      <c r="H1062" s="13" t="s">
        <v>74</v>
      </c>
      <c r="I1062" s="12">
        <f>G1062*1</f>
        <v>1</v>
      </c>
      <c r="J1062" s="13" t="s">
        <v>72</v>
      </c>
      <c r="K1062" s="30">
        <f t="shared" si="176"/>
        <v>0.33</v>
      </c>
      <c r="L1062" s="30" t="s">
        <v>103</v>
      </c>
      <c r="M1062" s="15">
        <f t="shared" si="177"/>
        <v>330</v>
      </c>
      <c r="N1062" s="13" t="s">
        <v>71</v>
      </c>
    </row>
    <row r="1063" spans="1:14">
      <c r="A1063" s="224">
        <v>37</v>
      </c>
      <c r="B1063" s="5"/>
      <c r="C1063" s="5" t="s">
        <v>49</v>
      </c>
      <c r="D1063" s="5" t="s">
        <v>48</v>
      </c>
      <c r="E1063" s="5" t="s">
        <v>1369</v>
      </c>
      <c r="F1063" s="5" t="s">
        <v>2155</v>
      </c>
      <c r="G1063" s="12">
        <v>2</v>
      </c>
      <c r="H1063" s="13" t="s">
        <v>74</v>
      </c>
      <c r="I1063" s="12">
        <v>4</v>
      </c>
      <c r="J1063" s="13" t="s">
        <v>72</v>
      </c>
      <c r="K1063" s="12">
        <f t="shared" si="176"/>
        <v>1.32</v>
      </c>
      <c r="L1063" s="13" t="s">
        <v>103</v>
      </c>
      <c r="M1063" s="12">
        <f t="shared" si="177"/>
        <v>1320</v>
      </c>
      <c r="N1063" s="13" t="s">
        <v>71</v>
      </c>
    </row>
    <row r="1064" spans="1:14">
      <c r="A1064" s="224">
        <v>38</v>
      </c>
      <c r="B1064" s="5"/>
      <c r="C1064" s="102" t="s">
        <v>1371</v>
      </c>
      <c r="D1064" s="102" t="s">
        <v>25</v>
      </c>
      <c r="E1064" s="102" t="s">
        <v>1372</v>
      </c>
      <c r="F1064" s="124" t="s">
        <v>1375</v>
      </c>
      <c r="G1064" s="140">
        <v>1</v>
      </c>
      <c r="H1064" s="141" t="s">
        <v>74</v>
      </c>
      <c r="I1064" s="140">
        <v>7</v>
      </c>
      <c r="J1064" s="141" t="s">
        <v>72</v>
      </c>
      <c r="K1064" s="142" t="s">
        <v>1373</v>
      </c>
      <c r="L1064" s="141" t="s">
        <v>103</v>
      </c>
      <c r="M1064" s="142" t="s">
        <v>1374</v>
      </c>
      <c r="N1064" s="141" t="s">
        <v>71</v>
      </c>
    </row>
    <row r="1065" spans="1:14">
      <c r="A1065" s="281" t="s">
        <v>54</v>
      </c>
      <c r="B1065" s="282"/>
      <c r="C1065" s="282"/>
      <c r="D1065" s="282"/>
      <c r="E1065" s="283"/>
      <c r="F1065" s="222"/>
      <c r="G1065" s="12">
        <f>SUM(G1027:G1064)</f>
        <v>72</v>
      </c>
      <c r="H1065" s="13" t="s">
        <v>74</v>
      </c>
      <c r="I1065" s="12">
        <f>SUM(I1027:I1063)</f>
        <v>276</v>
      </c>
      <c r="J1065" s="13" t="s">
        <v>72</v>
      </c>
      <c r="K1065" s="30">
        <f>I1065*0.33</f>
        <v>91.08</v>
      </c>
      <c r="L1065" s="30" t="s">
        <v>103</v>
      </c>
      <c r="M1065" s="34">
        <f>SUM(M1027:M1063)</f>
        <v>91080</v>
      </c>
      <c r="N1065" s="13" t="s">
        <v>71</v>
      </c>
    </row>
    <row r="1066" spans="1:14">
      <c r="A1066" s="286" t="s">
        <v>1932</v>
      </c>
      <c r="B1066" s="286" t="s">
        <v>0</v>
      </c>
      <c r="C1066" s="286" t="s">
        <v>2</v>
      </c>
      <c r="D1066" s="286" t="s">
        <v>4</v>
      </c>
      <c r="E1066" s="286" t="s">
        <v>1</v>
      </c>
      <c r="F1066" s="286" t="s">
        <v>280</v>
      </c>
      <c r="G1066" s="288" t="s">
        <v>5</v>
      </c>
      <c r="H1066" s="289"/>
      <c r="I1066" s="288" t="s">
        <v>6</v>
      </c>
      <c r="J1066" s="289"/>
      <c r="K1066" s="288" t="s">
        <v>101</v>
      </c>
      <c r="L1066" s="289"/>
      <c r="M1066" s="288" t="s">
        <v>102</v>
      </c>
      <c r="N1066" s="289"/>
    </row>
    <row r="1067" spans="1:14">
      <c r="A1067" s="287"/>
      <c r="B1067" s="287"/>
      <c r="C1067" s="287"/>
      <c r="D1067" s="287"/>
      <c r="E1067" s="287"/>
      <c r="F1067" s="287"/>
      <c r="G1067" s="290"/>
      <c r="H1067" s="291"/>
      <c r="I1067" s="290"/>
      <c r="J1067" s="291"/>
      <c r="K1067" s="290"/>
      <c r="L1067" s="291"/>
      <c r="M1067" s="290"/>
      <c r="N1067" s="291"/>
    </row>
    <row r="1068" spans="1:14">
      <c r="A1068" s="163">
        <v>1</v>
      </c>
      <c r="B1068" s="16" t="s">
        <v>212</v>
      </c>
      <c r="C1068" s="5" t="s">
        <v>3</v>
      </c>
      <c r="D1068" s="5" t="s">
        <v>7</v>
      </c>
      <c r="E1068" s="5" t="s">
        <v>8</v>
      </c>
      <c r="F1068" s="12" t="s">
        <v>2443</v>
      </c>
      <c r="G1068" s="12">
        <v>5</v>
      </c>
      <c r="H1068" s="13" t="s">
        <v>74</v>
      </c>
      <c r="I1068" s="12">
        <f t="shared" ref="I1068:I1070" si="182">G1068*6</f>
        <v>30</v>
      </c>
      <c r="J1068" s="13" t="s">
        <v>72</v>
      </c>
      <c r="K1068" s="30">
        <f t="shared" ref="K1068:K1104" si="183">I1068*0.33</f>
        <v>9.9</v>
      </c>
      <c r="L1068" s="30" t="s">
        <v>103</v>
      </c>
      <c r="M1068" s="15">
        <f t="shared" ref="M1068:M1104" si="184">K1068*1000</f>
        <v>9900</v>
      </c>
      <c r="N1068" s="13" t="s">
        <v>71</v>
      </c>
    </row>
    <row r="1069" spans="1:14">
      <c r="A1069" s="163">
        <v>2</v>
      </c>
      <c r="B1069" s="162" t="s">
        <v>2710</v>
      </c>
      <c r="C1069" s="5" t="s">
        <v>56</v>
      </c>
      <c r="D1069" s="5" t="s">
        <v>93</v>
      </c>
      <c r="E1069" s="5" t="s">
        <v>8</v>
      </c>
      <c r="F1069" s="210" t="s">
        <v>2650</v>
      </c>
      <c r="G1069" s="12">
        <v>3</v>
      </c>
      <c r="H1069" s="13" t="s">
        <v>74</v>
      </c>
      <c r="I1069" s="12">
        <f t="shared" si="182"/>
        <v>18</v>
      </c>
      <c r="J1069" s="13" t="s">
        <v>72</v>
      </c>
      <c r="K1069" s="30">
        <f t="shared" si="183"/>
        <v>5.94</v>
      </c>
      <c r="L1069" s="30" t="s">
        <v>103</v>
      </c>
      <c r="M1069" s="15">
        <f t="shared" si="184"/>
        <v>5940</v>
      </c>
      <c r="N1069" s="13" t="s">
        <v>71</v>
      </c>
    </row>
    <row r="1070" spans="1:14">
      <c r="A1070" s="163">
        <v>3</v>
      </c>
      <c r="B1070" s="5"/>
      <c r="C1070" s="5" t="s">
        <v>15</v>
      </c>
      <c r="D1070" s="5" t="s">
        <v>647</v>
      </c>
      <c r="E1070" s="5" t="s">
        <v>8</v>
      </c>
      <c r="F1070" s="93" t="s">
        <v>2810</v>
      </c>
      <c r="G1070" s="12">
        <v>1</v>
      </c>
      <c r="H1070" s="13" t="s">
        <v>74</v>
      </c>
      <c r="I1070" s="12">
        <f t="shared" si="182"/>
        <v>6</v>
      </c>
      <c r="J1070" s="13" t="s">
        <v>72</v>
      </c>
      <c r="K1070" s="30">
        <f t="shared" si="183"/>
        <v>1.98</v>
      </c>
      <c r="L1070" s="30" t="s">
        <v>103</v>
      </c>
      <c r="M1070" s="15">
        <f t="shared" si="184"/>
        <v>1980</v>
      </c>
      <c r="N1070" s="13" t="s">
        <v>71</v>
      </c>
    </row>
    <row r="1071" spans="1:14">
      <c r="A1071" s="163">
        <v>4</v>
      </c>
      <c r="B1071" s="5"/>
      <c r="C1071" s="5" t="s">
        <v>17</v>
      </c>
      <c r="D1071" s="5" t="s">
        <v>16</v>
      </c>
      <c r="E1071" s="5" t="s">
        <v>8</v>
      </c>
      <c r="F1071" s="12" t="s">
        <v>2648</v>
      </c>
      <c r="G1071" s="12">
        <v>4</v>
      </c>
      <c r="H1071" s="13" t="s">
        <v>74</v>
      </c>
      <c r="I1071" s="12">
        <f>G1071*F4449</f>
        <v>0</v>
      </c>
      <c r="J1071" s="13" t="s">
        <v>72</v>
      </c>
      <c r="K1071" s="30">
        <f t="shared" si="183"/>
        <v>0</v>
      </c>
      <c r="L1071" s="30" t="s">
        <v>103</v>
      </c>
      <c r="M1071" s="15">
        <f t="shared" si="184"/>
        <v>0</v>
      </c>
      <c r="N1071" s="13" t="s">
        <v>71</v>
      </c>
    </row>
    <row r="1072" spans="1:14">
      <c r="A1072" s="163">
        <v>5</v>
      </c>
      <c r="B1072" s="5"/>
      <c r="C1072" s="5" t="s">
        <v>251</v>
      </c>
      <c r="D1072" s="5" t="s">
        <v>18</v>
      </c>
      <c r="E1072" s="5" t="s">
        <v>8</v>
      </c>
      <c r="F1072" s="12" t="s">
        <v>2009</v>
      </c>
      <c r="G1072" s="12">
        <v>4</v>
      </c>
      <c r="H1072" s="13" t="s">
        <v>74</v>
      </c>
      <c r="I1072" s="12">
        <f t="shared" ref="I1072:I1076" si="185">G1072*6</f>
        <v>24</v>
      </c>
      <c r="J1072" s="13" t="s">
        <v>72</v>
      </c>
      <c r="K1072" s="30">
        <f t="shared" si="183"/>
        <v>7.92</v>
      </c>
      <c r="L1072" s="30" t="s">
        <v>103</v>
      </c>
      <c r="M1072" s="15">
        <f t="shared" si="184"/>
        <v>7920</v>
      </c>
      <c r="N1072" s="13" t="s">
        <v>71</v>
      </c>
    </row>
    <row r="1073" spans="1:14">
      <c r="A1073" s="163">
        <v>6</v>
      </c>
      <c r="B1073" s="5"/>
      <c r="C1073" s="9" t="s">
        <v>52</v>
      </c>
      <c r="D1073" s="9" t="s">
        <v>51</v>
      </c>
      <c r="E1073" s="9" t="s">
        <v>8</v>
      </c>
      <c r="F1073" s="72" t="s">
        <v>2649</v>
      </c>
      <c r="G1073" s="12">
        <v>4</v>
      </c>
      <c r="H1073" s="13" t="s">
        <v>74</v>
      </c>
      <c r="I1073" s="12">
        <f t="shared" si="185"/>
        <v>24</v>
      </c>
      <c r="J1073" s="13" t="s">
        <v>72</v>
      </c>
      <c r="K1073" s="30">
        <f t="shared" si="183"/>
        <v>7.92</v>
      </c>
      <c r="L1073" s="30" t="s">
        <v>103</v>
      </c>
      <c r="M1073" s="15">
        <f t="shared" si="184"/>
        <v>7920</v>
      </c>
      <c r="N1073" s="13" t="s">
        <v>71</v>
      </c>
    </row>
    <row r="1074" spans="1:14">
      <c r="A1074" s="163">
        <v>7</v>
      </c>
      <c r="B1074" s="5"/>
      <c r="C1074" s="5" t="s">
        <v>10</v>
      </c>
      <c r="D1074" s="5" t="s">
        <v>93</v>
      </c>
      <c r="E1074" s="5" t="s">
        <v>8</v>
      </c>
      <c r="F1074" s="12" t="s">
        <v>2074</v>
      </c>
      <c r="G1074" s="12">
        <v>5</v>
      </c>
      <c r="H1074" s="13" t="s">
        <v>74</v>
      </c>
      <c r="I1074" s="12">
        <f t="shared" si="185"/>
        <v>30</v>
      </c>
      <c r="J1074" s="13" t="s">
        <v>72</v>
      </c>
      <c r="K1074" s="30">
        <f t="shared" si="183"/>
        <v>9.9</v>
      </c>
      <c r="L1074" s="30" t="s">
        <v>103</v>
      </c>
      <c r="M1074" s="15">
        <f t="shared" si="184"/>
        <v>9900</v>
      </c>
      <c r="N1074" s="13" t="s">
        <v>71</v>
      </c>
    </row>
    <row r="1075" spans="1:14">
      <c r="A1075" s="224">
        <v>8</v>
      </c>
      <c r="B1075" s="5"/>
      <c r="C1075" s="102" t="s">
        <v>26</v>
      </c>
      <c r="D1075" s="102" t="s">
        <v>89</v>
      </c>
      <c r="E1075" s="102" t="s">
        <v>8</v>
      </c>
      <c r="F1075" s="119" t="s">
        <v>2085</v>
      </c>
      <c r="G1075" s="133">
        <v>0</v>
      </c>
      <c r="H1075" s="134" t="s">
        <v>74</v>
      </c>
      <c r="I1075" s="133">
        <f t="shared" si="185"/>
        <v>0</v>
      </c>
      <c r="J1075" s="134" t="s">
        <v>72</v>
      </c>
      <c r="K1075" s="30">
        <f t="shared" si="183"/>
        <v>0</v>
      </c>
      <c r="L1075" s="135" t="s">
        <v>103</v>
      </c>
      <c r="M1075" s="136">
        <f t="shared" si="184"/>
        <v>0</v>
      </c>
      <c r="N1075" s="134" t="s">
        <v>71</v>
      </c>
    </row>
    <row r="1076" spans="1:14">
      <c r="A1076" s="224">
        <v>9</v>
      </c>
      <c r="B1076" s="5"/>
      <c r="C1076" s="5" t="s">
        <v>94</v>
      </c>
      <c r="D1076" s="5" t="s">
        <v>95</v>
      </c>
      <c r="E1076" s="5" t="s">
        <v>8</v>
      </c>
      <c r="F1076" s="181" t="s">
        <v>3071</v>
      </c>
      <c r="G1076" s="12">
        <v>1</v>
      </c>
      <c r="H1076" s="13" t="s">
        <v>74</v>
      </c>
      <c r="I1076" s="12">
        <f t="shared" si="185"/>
        <v>6</v>
      </c>
      <c r="J1076" s="13" t="s">
        <v>72</v>
      </c>
      <c r="K1076" s="30">
        <f t="shared" si="183"/>
        <v>1.98</v>
      </c>
      <c r="L1076" s="30" t="s">
        <v>103</v>
      </c>
      <c r="M1076" s="15">
        <f t="shared" si="184"/>
        <v>1980</v>
      </c>
      <c r="N1076" s="13" t="s">
        <v>71</v>
      </c>
    </row>
    <row r="1077" spans="1:14">
      <c r="A1077" s="224">
        <v>10</v>
      </c>
      <c r="B1077" s="5"/>
      <c r="C1077" s="5" t="s">
        <v>190</v>
      </c>
      <c r="D1077" s="5" t="s">
        <v>20</v>
      </c>
      <c r="E1077" s="5" t="s">
        <v>173</v>
      </c>
      <c r="F1077" s="181" t="s">
        <v>2023</v>
      </c>
      <c r="G1077" s="12">
        <v>1</v>
      </c>
      <c r="H1077" s="13" t="s">
        <v>74</v>
      </c>
      <c r="I1077" s="12">
        <f>G1077*7</f>
        <v>7</v>
      </c>
      <c r="J1077" s="13" t="s">
        <v>72</v>
      </c>
      <c r="K1077" s="30">
        <f t="shared" si="183"/>
        <v>2.31</v>
      </c>
      <c r="L1077" s="30" t="s">
        <v>103</v>
      </c>
      <c r="M1077" s="15">
        <f t="shared" si="184"/>
        <v>2310</v>
      </c>
      <c r="N1077" s="13" t="s">
        <v>71</v>
      </c>
    </row>
    <row r="1078" spans="1:14">
      <c r="A1078" s="224">
        <v>11</v>
      </c>
      <c r="B1078" s="5"/>
      <c r="C1078" s="5" t="s">
        <v>34</v>
      </c>
      <c r="D1078" s="5" t="s">
        <v>134</v>
      </c>
      <c r="E1078" s="5" t="s">
        <v>173</v>
      </c>
      <c r="F1078" s="181" t="s">
        <v>3072</v>
      </c>
      <c r="G1078" s="12">
        <v>1</v>
      </c>
      <c r="H1078" s="13" t="s">
        <v>74</v>
      </c>
      <c r="I1078" s="12">
        <f>G1078*7</f>
        <v>7</v>
      </c>
      <c r="J1078" s="13" t="s">
        <v>72</v>
      </c>
      <c r="K1078" s="30">
        <f t="shared" si="183"/>
        <v>2.31</v>
      </c>
      <c r="L1078" s="30" t="s">
        <v>103</v>
      </c>
      <c r="M1078" s="15">
        <f t="shared" si="184"/>
        <v>2310</v>
      </c>
      <c r="N1078" s="13" t="s">
        <v>71</v>
      </c>
    </row>
    <row r="1079" spans="1:14">
      <c r="A1079" s="224">
        <v>12</v>
      </c>
      <c r="B1079" s="5"/>
      <c r="C1079" s="5" t="s">
        <v>23</v>
      </c>
      <c r="D1079" s="5" t="s">
        <v>136</v>
      </c>
      <c r="E1079" s="5" t="s">
        <v>12</v>
      </c>
      <c r="F1079" s="5" t="s">
        <v>2655</v>
      </c>
      <c r="G1079" s="12">
        <v>2</v>
      </c>
      <c r="H1079" s="13" t="s">
        <v>74</v>
      </c>
      <c r="I1079" s="12">
        <f t="shared" ref="I1079:I1088" si="186">G1079*1</f>
        <v>2</v>
      </c>
      <c r="J1079" s="13" t="s">
        <v>72</v>
      </c>
      <c r="K1079" s="30">
        <f t="shared" si="183"/>
        <v>0.66</v>
      </c>
      <c r="L1079" s="30" t="s">
        <v>103</v>
      </c>
      <c r="M1079" s="15">
        <f t="shared" si="184"/>
        <v>660</v>
      </c>
      <c r="N1079" s="13" t="s">
        <v>71</v>
      </c>
    </row>
    <row r="1080" spans="1:14">
      <c r="A1080" s="224">
        <v>13</v>
      </c>
      <c r="B1080" s="5"/>
      <c r="C1080" s="5" t="s">
        <v>90</v>
      </c>
      <c r="D1080" s="5" t="s">
        <v>91</v>
      </c>
      <c r="E1080" s="5" t="s">
        <v>12</v>
      </c>
      <c r="F1080" s="12" t="s">
        <v>1342</v>
      </c>
      <c r="G1080" s="12">
        <v>0</v>
      </c>
      <c r="H1080" s="13" t="s">
        <v>74</v>
      </c>
      <c r="I1080" s="12">
        <f t="shared" si="186"/>
        <v>0</v>
      </c>
      <c r="J1080" s="13" t="s">
        <v>72</v>
      </c>
      <c r="K1080" s="30">
        <f t="shared" si="183"/>
        <v>0</v>
      </c>
      <c r="L1080" s="30" t="s">
        <v>103</v>
      </c>
      <c r="M1080" s="15">
        <f t="shared" si="184"/>
        <v>0</v>
      </c>
      <c r="N1080" s="13" t="s">
        <v>71</v>
      </c>
    </row>
    <row r="1081" spans="1:14">
      <c r="A1081" s="224">
        <v>14</v>
      </c>
      <c r="B1081" s="5"/>
      <c r="C1081" s="5" t="s">
        <v>81</v>
      </c>
      <c r="D1081" s="5" t="s">
        <v>82</v>
      </c>
      <c r="E1081" s="5" t="s">
        <v>12</v>
      </c>
      <c r="F1081" s="12" t="s">
        <v>2152</v>
      </c>
      <c r="G1081" s="12">
        <v>1</v>
      </c>
      <c r="H1081" s="13" t="s">
        <v>74</v>
      </c>
      <c r="I1081" s="12">
        <f t="shared" si="186"/>
        <v>1</v>
      </c>
      <c r="J1081" s="13" t="s">
        <v>72</v>
      </c>
      <c r="K1081" s="30">
        <f t="shared" si="183"/>
        <v>0.33</v>
      </c>
      <c r="L1081" s="30" t="s">
        <v>103</v>
      </c>
      <c r="M1081" s="15">
        <f t="shared" si="184"/>
        <v>330</v>
      </c>
      <c r="N1081" s="13" t="s">
        <v>71</v>
      </c>
    </row>
    <row r="1082" spans="1:14">
      <c r="A1082" s="224">
        <v>15</v>
      </c>
      <c r="B1082" s="5"/>
      <c r="C1082" s="5" t="s">
        <v>11</v>
      </c>
      <c r="D1082" s="5" t="s">
        <v>13</v>
      </c>
      <c r="E1082" s="5" t="s">
        <v>12</v>
      </c>
      <c r="F1082" s="113" t="s">
        <v>2160</v>
      </c>
      <c r="G1082" s="12">
        <v>1</v>
      </c>
      <c r="H1082" s="13" t="s">
        <v>74</v>
      </c>
      <c r="I1082" s="12">
        <f t="shared" si="186"/>
        <v>1</v>
      </c>
      <c r="J1082" s="13" t="s">
        <v>72</v>
      </c>
      <c r="K1082" s="30">
        <f t="shared" si="183"/>
        <v>0.33</v>
      </c>
      <c r="L1082" s="30" t="s">
        <v>103</v>
      </c>
      <c r="M1082" s="15">
        <f t="shared" si="184"/>
        <v>330</v>
      </c>
      <c r="N1082" s="13" t="s">
        <v>71</v>
      </c>
    </row>
    <row r="1083" spans="1:14">
      <c r="A1083" s="224">
        <v>16</v>
      </c>
      <c r="B1083" s="5"/>
      <c r="C1083" s="5" t="s">
        <v>28</v>
      </c>
      <c r="D1083" s="5" t="s">
        <v>27</v>
      </c>
      <c r="E1083" s="5" t="s">
        <v>12</v>
      </c>
      <c r="F1083" s="12" t="s">
        <v>2656</v>
      </c>
      <c r="G1083" s="12">
        <v>1</v>
      </c>
      <c r="H1083" s="13" t="s">
        <v>74</v>
      </c>
      <c r="I1083" s="12">
        <f t="shared" si="186"/>
        <v>1</v>
      </c>
      <c r="J1083" s="13" t="s">
        <v>72</v>
      </c>
      <c r="K1083" s="30">
        <f t="shared" si="183"/>
        <v>0.33</v>
      </c>
      <c r="L1083" s="30" t="s">
        <v>103</v>
      </c>
      <c r="M1083" s="15">
        <f t="shared" si="184"/>
        <v>330</v>
      </c>
      <c r="N1083" s="13" t="s">
        <v>71</v>
      </c>
    </row>
    <row r="1084" spans="1:14">
      <c r="A1084" s="224">
        <v>17</v>
      </c>
      <c r="B1084" s="5"/>
      <c r="C1084" s="102" t="s">
        <v>30</v>
      </c>
      <c r="D1084" s="102" t="s">
        <v>29</v>
      </c>
      <c r="E1084" s="102" t="s">
        <v>12</v>
      </c>
      <c r="F1084" s="133" t="s">
        <v>2651</v>
      </c>
      <c r="G1084" s="12">
        <v>2</v>
      </c>
      <c r="H1084" s="134" t="s">
        <v>74</v>
      </c>
      <c r="I1084" s="133">
        <f t="shared" si="186"/>
        <v>2</v>
      </c>
      <c r="J1084" s="134" t="s">
        <v>72</v>
      </c>
      <c r="K1084" s="135">
        <f t="shared" si="183"/>
        <v>0.66</v>
      </c>
      <c r="L1084" s="135" t="s">
        <v>103</v>
      </c>
      <c r="M1084" s="136">
        <f t="shared" si="184"/>
        <v>660</v>
      </c>
      <c r="N1084" s="134" t="s">
        <v>71</v>
      </c>
    </row>
    <row r="1085" spans="1:14">
      <c r="A1085" s="224">
        <v>18</v>
      </c>
      <c r="B1085" s="5"/>
      <c r="C1085" s="5" t="s">
        <v>32</v>
      </c>
      <c r="D1085" s="5" t="s">
        <v>33</v>
      </c>
      <c r="E1085" s="5" t="s">
        <v>12</v>
      </c>
      <c r="F1085" s="12" t="s">
        <v>404</v>
      </c>
      <c r="G1085" s="12">
        <v>1</v>
      </c>
      <c r="H1085" s="13" t="s">
        <v>74</v>
      </c>
      <c r="I1085" s="12">
        <f t="shared" si="186"/>
        <v>1</v>
      </c>
      <c r="J1085" s="13" t="s">
        <v>72</v>
      </c>
      <c r="K1085" s="30">
        <f t="shared" si="183"/>
        <v>0.33</v>
      </c>
      <c r="L1085" s="30" t="s">
        <v>103</v>
      </c>
      <c r="M1085" s="15">
        <f t="shared" si="184"/>
        <v>330</v>
      </c>
      <c r="N1085" s="13" t="s">
        <v>71</v>
      </c>
    </row>
    <row r="1086" spans="1:14">
      <c r="A1086" s="224">
        <v>19</v>
      </c>
      <c r="B1086" s="5"/>
      <c r="C1086" s="5" t="s">
        <v>38</v>
      </c>
      <c r="D1086" s="5" t="s">
        <v>37</v>
      </c>
      <c r="E1086" s="5" t="s">
        <v>12</v>
      </c>
      <c r="F1086" s="12" t="s">
        <v>2652</v>
      </c>
      <c r="G1086" s="12">
        <v>1</v>
      </c>
      <c r="H1086" s="13" t="s">
        <v>74</v>
      </c>
      <c r="I1086" s="12">
        <f t="shared" si="186"/>
        <v>1</v>
      </c>
      <c r="J1086" s="13" t="s">
        <v>72</v>
      </c>
      <c r="K1086" s="30">
        <f t="shared" si="183"/>
        <v>0.33</v>
      </c>
      <c r="L1086" s="30" t="s">
        <v>103</v>
      </c>
      <c r="M1086" s="15">
        <f t="shared" si="184"/>
        <v>330</v>
      </c>
      <c r="N1086" s="13" t="s">
        <v>71</v>
      </c>
    </row>
    <row r="1087" spans="1:14">
      <c r="A1087" s="224">
        <v>20</v>
      </c>
      <c r="B1087" s="5"/>
      <c r="C1087" s="5" t="s">
        <v>40</v>
      </c>
      <c r="D1087" s="5" t="s">
        <v>39</v>
      </c>
      <c r="E1087" s="5" t="s">
        <v>12</v>
      </c>
      <c r="F1087" s="12" t="s">
        <v>1925</v>
      </c>
      <c r="G1087" s="12">
        <v>0</v>
      </c>
      <c r="H1087" s="13" t="s">
        <v>74</v>
      </c>
      <c r="I1087" s="12">
        <f t="shared" si="186"/>
        <v>0</v>
      </c>
      <c r="J1087" s="13" t="s">
        <v>72</v>
      </c>
      <c r="K1087" s="30">
        <f t="shared" si="183"/>
        <v>0</v>
      </c>
      <c r="L1087" s="30" t="s">
        <v>103</v>
      </c>
      <c r="M1087" s="15">
        <f t="shared" si="184"/>
        <v>0</v>
      </c>
      <c r="N1087" s="13" t="s">
        <v>71</v>
      </c>
    </row>
    <row r="1088" spans="1:14">
      <c r="A1088" s="224">
        <v>21</v>
      </c>
      <c r="B1088" s="5"/>
      <c r="C1088" s="5" t="s">
        <v>52</v>
      </c>
      <c r="D1088" s="5" t="s">
        <v>79</v>
      </c>
      <c r="E1088" s="5" t="s">
        <v>12</v>
      </c>
      <c r="F1088" s="12" t="s">
        <v>1952</v>
      </c>
      <c r="G1088" s="12">
        <v>1</v>
      </c>
      <c r="H1088" s="13" t="s">
        <v>74</v>
      </c>
      <c r="I1088" s="12">
        <f t="shared" si="186"/>
        <v>1</v>
      </c>
      <c r="J1088" s="13" t="s">
        <v>72</v>
      </c>
      <c r="K1088" s="30">
        <f t="shared" si="183"/>
        <v>0.33</v>
      </c>
      <c r="L1088" s="30" t="s">
        <v>103</v>
      </c>
      <c r="M1088" s="15">
        <f t="shared" si="184"/>
        <v>330</v>
      </c>
      <c r="N1088" s="13" t="s">
        <v>71</v>
      </c>
    </row>
    <row r="1089" spans="1:14">
      <c r="A1089" s="224">
        <v>22</v>
      </c>
      <c r="B1089" s="5"/>
      <c r="C1089" s="102" t="s">
        <v>45</v>
      </c>
      <c r="D1089" s="102" t="s">
        <v>44</v>
      </c>
      <c r="E1089" s="102" t="s">
        <v>43</v>
      </c>
      <c r="F1089" s="232" t="s">
        <v>75</v>
      </c>
      <c r="G1089" s="133">
        <v>0</v>
      </c>
      <c r="H1089" s="134" t="s">
        <v>74</v>
      </c>
      <c r="I1089" s="133">
        <f>G1089*1.5</f>
        <v>0</v>
      </c>
      <c r="J1089" s="134" t="s">
        <v>72</v>
      </c>
      <c r="K1089" s="135">
        <f t="shared" si="183"/>
        <v>0</v>
      </c>
      <c r="L1089" s="135" t="s">
        <v>103</v>
      </c>
      <c r="M1089" s="136">
        <f t="shared" si="184"/>
        <v>0</v>
      </c>
      <c r="N1089" s="134" t="s">
        <v>71</v>
      </c>
    </row>
    <row r="1090" spans="1:14">
      <c r="A1090" s="224">
        <v>23</v>
      </c>
      <c r="B1090" s="5"/>
      <c r="C1090" s="5" t="s">
        <v>1390</v>
      </c>
      <c r="D1090" s="5" t="s">
        <v>46</v>
      </c>
      <c r="E1090" s="5" t="s">
        <v>43</v>
      </c>
      <c r="F1090" s="12" t="s">
        <v>2929</v>
      </c>
      <c r="G1090" s="12">
        <v>1</v>
      </c>
      <c r="H1090" s="13" t="s">
        <v>74</v>
      </c>
      <c r="I1090" s="12">
        <f>G1090*1.5</f>
        <v>1.5</v>
      </c>
      <c r="J1090" s="13" t="s">
        <v>72</v>
      </c>
      <c r="K1090" s="30">
        <f t="shared" si="183"/>
        <v>0.495</v>
      </c>
      <c r="L1090" s="30" t="s">
        <v>103</v>
      </c>
      <c r="M1090" s="15">
        <f t="shared" si="184"/>
        <v>495</v>
      </c>
      <c r="N1090" s="13" t="s">
        <v>71</v>
      </c>
    </row>
    <row r="1091" spans="1:14">
      <c r="A1091" s="224">
        <v>24</v>
      </c>
      <c r="B1091" s="5"/>
      <c r="C1091" s="5" t="s">
        <v>42</v>
      </c>
      <c r="D1091" s="5" t="s">
        <v>41</v>
      </c>
      <c r="E1091" s="5" t="s">
        <v>43</v>
      </c>
      <c r="F1091" s="12" t="s">
        <v>1928</v>
      </c>
      <c r="G1091" s="12">
        <v>2</v>
      </c>
      <c r="H1091" s="13" t="s">
        <v>74</v>
      </c>
      <c r="I1091" s="12">
        <f>G1091*1.5</f>
        <v>3</v>
      </c>
      <c r="J1091" s="13" t="s">
        <v>72</v>
      </c>
      <c r="K1091" s="30">
        <f t="shared" si="183"/>
        <v>0.99</v>
      </c>
      <c r="L1091" s="30" t="s">
        <v>103</v>
      </c>
      <c r="M1091" s="15">
        <f t="shared" si="184"/>
        <v>990</v>
      </c>
      <c r="N1091" s="13" t="s">
        <v>71</v>
      </c>
    </row>
    <row r="1092" spans="1:14">
      <c r="A1092" s="224">
        <v>25</v>
      </c>
      <c r="B1092" s="5"/>
      <c r="C1092" s="5" t="s">
        <v>1168</v>
      </c>
      <c r="D1092" s="5"/>
      <c r="E1092" s="5" t="s">
        <v>12</v>
      </c>
      <c r="F1092" s="12" t="s">
        <v>573</v>
      </c>
      <c r="G1092" s="12">
        <v>1</v>
      </c>
      <c r="H1092" s="13" t="s">
        <v>74</v>
      </c>
      <c r="I1092" s="12">
        <f>G1092*4</f>
        <v>4</v>
      </c>
      <c r="J1092" s="13" t="s">
        <v>72</v>
      </c>
      <c r="K1092" s="30">
        <f t="shared" si="183"/>
        <v>1.32</v>
      </c>
      <c r="L1092" s="30" t="s">
        <v>103</v>
      </c>
      <c r="M1092" s="15">
        <f t="shared" si="184"/>
        <v>1320</v>
      </c>
      <c r="N1092" s="13" t="s">
        <v>71</v>
      </c>
    </row>
    <row r="1093" spans="1:14">
      <c r="A1093" s="224">
        <v>26</v>
      </c>
      <c r="B1093" s="5"/>
      <c r="C1093" s="5" t="s">
        <v>1931</v>
      </c>
      <c r="D1093" s="5"/>
      <c r="E1093" s="5" t="s">
        <v>12</v>
      </c>
      <c r="F1093" s="12" t="s">
        <v>990</v>
      </c>
      <c r="G1093" s="12">
        <v>0</v>
      </c>
      <c r="H1093" s="13" t="s">
        <v>74</v>
      </c>
      <c r="I1093" s="12">
        <f t="shared" ref="I1093" si="187">G1093*1.5</f>
        <v>0</v>
      </c>
      <c r="J1093" s="13" t="s">
        <v>72</v>
      </c>
      <c r="K1093" s="30">
        <f t="shared" si="183"/>
        <v>0</v>
      </c>
      <c r="L1093" s="30" t="s">
        <v>103</v>
      </c>
      <c r="M1093" s="15">
        <f t="shared" si="184"/>
        <v>0</v>
      </c>
      <c r="N1093" s="13" t="s">
        <v>71</v>
      </c>
    </row>
    <row r="1094" spans="1:14">
      <c r="A1094" s="224">
        <v>27</v>
      </c>
      <c r="B1094" s="5"/>
      <c r="C1094" s="5" t="s">
        <v>1919</v>
      </c>
      <c r="D1094" s="5"/>
      <c r="E1094" s="5" t="s">
        <v>12</v>
      </c>
      <c r="F1094" s="12" t="s">
        <v>505</v>
      </c>
      <c r="G1094" s="12">
        <v>1</v>
      </c>
      <c r="H1094" s="13" t="s">
        <v>74</v>
      </c>
      <c r="I1094" s="12">
        <f>G1094*1</f>
        <v>1</v>
      </c>
      <c r="J1094" s="13" t="s">
        <v>72</v>
      </c>
      <c r="K1094" s="30">
        <f t="shared" si="183"/>
        <v>0.33</v>
      </c>
      <c r="L1094" s="30" t="s">
        <v>103</v>
      </c>
      <c r="M1094" s="15">
        <f t="shared" si="184"/>
        <v>330</v>
      </c>
      <c r="N1094" s="13" t="s">
        <v>71</v>
      </c>
    </row>
    <row r="1095" spans="1:14">
      <c r="A1095" s="224">
        <v>28</v>
      </c>
      <c r="B1095" s="5"/>
      <c r="C1095" s="5" t="s">
        <v>832</v>
      </c>
      <c r="D1095" s="5"/>
      <c r="E1095" s="5" t="s">
        <v>12</v>
      </c>
      <c r="F1095" s="12" t="s">
        <v>1920</v>
      </c>
      <c r="G1095" s="12">
        <v>1</v>
      </c>
      <c r="H1095" s="13" t="s">
        <v>74</v>
      </c>
      <c r="I1095" s="12">
        <f>G1095*1</f>
        <v>1</v>
      </c>
      <c r="J1095" s="13" t="s">
        <v>72</v>
      </c>
      <c r="K1095" s="30">
        <f t="shared" si="183"/>
        <v>0.33</v>
      </c>
      <c r="L1095" s="30" t="s">
        <v>103</v>
      </c>
      <c r="M1095" s="15">
        <f t="shared" si="184"/>
        <v>330</v>
      </c>
      <c r="N1095" s="13" t="s">
        <v>71</v>
      </c>
    </row>
    <row r="1096" spans="1:14">
      <c r="A1096" s="224">
        <v>29</v>
      </c>
      <c r="B1096" s="5"/>
      <c r="C1096" s="5" t="s">
        <v>1114</v>
      </c>
      <c r="D1096" s="5"/>
      <c r="E1096" s="5" t="s">
        <v>12</v>
      </c>
      <c r="F1096" s="103" t="s">
        <v>322</v>
      </c>
      <c r="G1096" s="12">
        <v>0</v>
      </c>
      <c r="H1096" s="13" t="s">
        <v>74</v>
      </c>
      <c r="I1096" s="12">
        <f>G1096*1</f>
        <v>0</v>
      </c>
      <c r="J1096" s="13" t="s">
        <v>72</v>
      </c>
      <c r="K1096" s="30">
        <f t="shared" si="183"/>
        <v>0</v>
      </c>
      <c r="L1096" s="30" t="s">
        <v>103</v>
      </c>
      <c r="M1096" s="15">
        <f t="shared" si="184"/>
        <v>0</v>
      </c>
      <c r="N1096" s="13" t="s">
        <v>71</v>
      </c>
    </row>
    <row r="1097" spans="1:14">
      <c r="A1097" s="224">
        <v>30</v>
      </c>
      <c r="B1097" s="5"/>
      <c r="C1097" s="5" t="s">
        <v>126</v>
      </c>
      <c r="D1097" s="5"/>
      <c r="E1097" s="5" t="s">
        <v>43</v>
      </c>
      <c r="F1097" s="12" t="s">
        <v>271</v>
      </c>
      <c r="G1097" s="12">
        <v>1</v>
      </c>
      <c r="H1097" s="13" t="s">
        <v>74</v>
      </c>
      <c r="I1097" s="12">
        <f t="shared" ref="I1097" si="188">G1097*4</f>
        <v>4</v>
      </c>
      <c r="J1097" s="13" t="s">
        <v>72</v>
      </c>
      <c r="K1097" s="30">
        <f t="shared" si="183"/>
        <v>1.32</v>
      </c>
      <c r="L1097" s="30" t="s">
        <v>103</v>
      </c>
      <c r="M1097" s="15">
        <f t="shared" si="184"/>
        <v>1320</v>
      </c>
      <c r="N1097" s="13" t="s">
        <v>71</v>
      </c>
    </row>
    <row r="1098" spans="1:14">
      <c r="A1098" s="224">
        <v>31</v>
      </c>
      <c r="B1098" s="5"/>
      <c r="C1098" s="5" t="s">
        <v>893</v>
      </c>
      <c r="D1098" s="5"/>
      <c r="E1098" s="5" t="s">
        <v>12</v>
      </c>
      <c r="F1098" s="12" t="s">
        <v>220</v>
      </c>
      <c r="G1098" s="12">
        <v>0</v>
      </c>
      <c r="H1098" s="13" t="s">
        <v>74</v>
      </c>
      <c r="I1098" s="12">
        <f>G1098*1</f>
        <v>0</v>
      </c>
      <c r="J1098" s="13" t="s">
        <v>72</v>
      </c>
      <c r="K1098" s="30">
        <f t="shared" si="183"/>
        <v>0</v>
      </c>
      <c r="L1098" s="30" t="s">
        <v>103</v>
      </c>
      <c r="M1098" s="15">
        <f t="shared" si="184"/>
        <v>0</v>
      </c>
      <c r="N1098" s="13" t="s">
        <v>71</v>
      </c>
    </row>
    <row r="1099" spans="1:14">
      <c r="A1099" s="224">
        <v>32</v>
      </c>
      <c r="B1099" s="5"/>
      <c r="C1099" s="5" t="s">
        <v>1193</v>
      </c>
      <c r="D1099" s="5"/>
      <c r="E1099" s="5" t="s">
        <v>43</v>
      </c>
      <c r="F1099" s="12" t="s">
        <v>218</v>
      </c>
      <c r="G1099" s="12">
        <v>1</v>
      </c>
      <c r="H1099" s="13" t="s">
        <v>74</v>
      </c>
      <c r="I1099" s="12">
        <f>G1099*1</f>
        <v>1</v>
      </c>
      <c r="J1099" s="13" t="s">
        <v>72</v>
      </c>
      <c r="K1099" s="30">
        <f t="shared" si="183"/>
        <v>0.33</v>
      </c>
      <c r="L1099" s="30" t="s">
        <v>103</v>
      </c>
      <c r="M1099" s="15">
        <f t="shared" si="184"/>
        <v>330</v>
      </c>
      <c r="N1099" s="13" t="s">
        <v>71</v>
      </c>
    </row>
    <row r="1100" spans="1:14">
      <c r="A1100" s="224">
        <v>33</v>
      </c>
      <c r="B1100" s="5"/>
      <c r="C1100" s="5" t="s">
        <v>686</v>
      </c>
      <c r="D1100" s="5"/>
      <c r="E1100" s="5" t="s">
        <v>12</v>
      </c>
      <c r="F1100" s="12" t="s">
        <v>795</v>
      </c>
      <c r="G1100" s="12">
        <v>0</v>
      </c>
      <c r="H1100" s="13" t="s">
        <v>74</v>
      </c>
      <c r="I1100" s="12">
        <f>G1100*1.5</f>
        <v>0</v>
      </c>
      <c r="J1100" s="13" t="s">
        <v>72</v>
      </c>
      <c r="K1100" s="30">
        <f t="shared" si="183"/>
        <v>0</v>
      </c>
      <c r="L1100" s="30" t="s">
        <v>103</v>
      </c>
      <c r="M1100" s="15">
        <f t="shared" si="184"/>
        <v>0</v>
      </c>
      <c r="N1100" s="13" t="s">
        <v>71</v>
      </c>
    </row>
    <row r="1101" spans="1:14">
      <c r="A1101" s="224">
        <v>34</v>
      </c>
      <c r="B1101" s="5"/>
      <c r="C1101" s="5" t="s">
        <v>1929</v>
      </c>
      <c r="D1101" s="5"/>
      <c r="E1101" s="5" t="s">
        <v>12</v>
      </c>
      <c r="F1101" s="12" t="s">
        <v>1930</v>
      </c>
      <c r="G1101" s="12">
        <v>1</v>
      </c>
      <c r="H1101" s="13" t="s">
        <v>74</v>
      </c>
      <c r="I1101" s="12">
        <f>G1101*1</f>
        <v>1</v>
      </c>
      <c r="J1101" s="13" t="s">
        <v>72</v>
      </c>
      <c r="K1101" s="30">
        <f t="shared" si="183"/>
        <v>0.33</v>
      </c>
      <c r="L1101" s="30" t="s">
        <v>103</v>
      </c>
      <c r="M1101" s="15">
        <f t="shared" si="184"/>
        <v>330</v>
      </c>
      <c r="N1101" s="13" t="s">
        <v>71</v>
      </c>
    </row>
    <row r="1102" spans="1:14">
      <c r="A1102" s="224">
        <v>35</v>
      </c>
      <c r="B1102" s="5"/>
      <c r="C1102" s="5" t="s">
        <v>52</v>
      </c>
      <c r="D1102" s="5"/>
      <c r="E1102" s="5" t="s">
        <v>12</v>
      </c>
      <c r="F1102" s="5" t="s">
        <v>2442</v>
      </c>
      <c r="G1102" s="30">
        <v>3</v>
      </c>
      <c r="H1102" s="13" t="s">
        <v>74</v>
      </c>
      <c r="I1102" s="12">
        <f>G1102*1</f>
        <v>3</v>
      </c>
      <c r="J1102" s="13" t="s">
        <v>72</v>
      </c>
      <c r="K1102" s="30">
        <f t="shared" si="183"/>
        <v>0.99</v>
      </c>
      <c r="L1102" s="30" t="s">
        <v>103</v>
      </c>
      <c r="M1102" s="15">
        <f t="shared" si="184"/>
        <v>990</v>
      </c>
      <c r="N1102" s="13" t="s">
        <v>71</v>
      </c>
    </row>
    <row r="1103" spans="1:14">
      <c r="A1103" s="224">
        <v>36</v>
      </c>
      <c r="B1103" s="5"/>
      <c r="C1103" s="5" t="s">
        <v>1916</v>
      </c>
      <c r="D1103" s="5"/>
      <c r="E1103" s="5" t="s">
        <v>43</v>
      </c>
      <c r="F1103" s="5" t="s">
        <v>1917</v>
      </c>
      <c r="G1103" s="30">
        <v>1</v>
      </c>
      <c r="H1103" s="13" t="s">
        <v>74</v>
      </c>
      <c r="I1103" s="12">
        <f>G1103*1</f>
        <v>1</v>
      </c>
      <c r="J1103" s="13" t="s">
        <v>72</v>
      </c>
      <c r="K1103" s="30">
        <f t="shared" si="183"/>
        <v>0.33</v>
      </c>
      <c r="L1103" s="30" t="s">
        <v>103</v>
      </c>
      <c r="M1103" s="15">
        <f t="shared" si="184"/>
        <v>330</v>
      </c>
      <c r="N1103" s="13" t="s">
        <v>71</v>
      </c>
    </row>
    <row r="1104" spans="1:14">
      <c r="A1104" s="224">
        <v>37</v>
      </c>
      <c r="B1104" s="5"/>
      <c r="C1104" s="5" t="s">
        <v>49</v>
      </c>
      <c r="D1104" s="5" t="s">
        <v>48</v>
      </c>
      <c r="E1104" s="5" t="s">
        <v>1369</v>
      </c>
      <c r="F1104" s="5" t="s">
        <v>2164</v>
      </c>
      <c r="G1104" s="12">
        <v>3</v>
      </c>
      <c r="H1104" s="13" t="s">
        <v>74</v>
      </c>
      <c r="I1104" s="12">
        <v>4</v>
      </c>
      <c r="J1104" s="13" t="s">
        <v>72</v>
      </c>
      <c r="K1104" s="12">
        <f t="shared" si="183"/>
        <v>1.32</v>
      </c>
      <c r="L1104" s="13" t="s">
        <v>103</v>
      </c>
      <c r="M1104" s="12">
        <f t="shared" si="184"/>
        <v>1320</v>
      </c>
      <c r="N1104" s="13" t="s">
        <v>71</v>
      </c>
    </row>
    <row r="1105" spans="1:14" s="240" customFormat="1">
      <c r="A1105" s="250">
        <v>38</v>
      </c>
      <c r="B1105" s="160"/>
      <c r="C1105" s="102" t="s">
        <v>1371</v>
      </c>
      <c r="D1105" s="102" t="s">
        <v>25</v>
      </c>
      <c r="E1105" s="102" t="s">
        <v>1372</v>
      </c>
      <c r="F1105" s="160" t="s">
        <v>1375</v>
      </c>
      <c r="G1105" s="140">
        <v>1</v>
      </c>
      <c r="H1105" s="141" t="s">
        <v>74</v>
      </c>
      <c r="I1105" s="140">
        <v>7</v>
      </c>
      <c r="J1105" s="141" t="s">
        <v>72</v>
      </c>
      <c r="K1105" s="142" t="s">
        <v>1373</v>
      </c>
      <c r="L1105" s="141" t="s">
        <v>103</v>
      </c>
      <c r="M1105" s="142" t="s">
        <v>1374</v>
      </c>
      <c r="N1105" s="141" t="s">
        <v>71</v>
      </c>
    </row>
    <row r="1106" spans="1:14">
      <c r="A1106" s="281" t="s">
        <v>54</v>
      </c>
      <c r="B1106" s="282"/>
      <c r="C1106" s="282"/>
      <c r="D1106" s="282"/>
      <c r="E1106" s="283"/>
      <c r="F1106" s="222"/>
      <c r="G1106" s="12">
        <f>SUM(G1068:G1105)</f>
        <v>56</v>
      </c>
      <c r="H1106" s="13" t="s">
        <v>74</v>
      </c>
      <c r="I1106" s="12">
        <f>SUM(I1068:I1104)</f>
        <v>186.5</v>
      </c>
      <c r="J1106" s="13" t="s">
        <v>72</v>
      </c>
      <c r="K1106" s="30">
        <f>I1106*0.33</f>
        <v>61.545000000000002</v>
      </c>
      <c r="L1106" s="30" t="s">
        <v>103</v>
      </c>
      <c r="M1106" s="34">
        <f>SUM(M1068:M1104)</f>
        <v>61545</v>
      </c>
      <c r="N1106" s="13" t="s">
        <v>71</v>
      </c>
    </row>
    <row r="1107" spans="1:14">
      <c r="A1107" s="286" t="s">
        <v>1932</v>
      </c>
      <c r="B1107" s="286" t="s">
        <v>0</v>
      </c>
      <c r="C1107" s="286" t="s">
        <v>2</v>
      </c>
      <c r="D1107" s="286" t="s">
        <v>4</v>
      </c>
      <c r="E1107" s="286" t="s">
        <v>1</v>
      </c>
      <c r="F1107" s="286" t="s">
        <v>280</v>
      </c>
      <c r="G1107" s="288" t="s">
        <v>5</v>
      </c>
      <c r="H1107" s="289"/>
      <c r="I1107" s="288" t="s">
        <v>6</v>
      </c>
      <c r="J1107" s="289"/>
      <c r="K1107" s="288" t="s">
        <v>101</v>
      </c>
      <c r="L1107" s="289"/>
      <c r="M1107" s="288" t="s">
        <v>102</v>
      </c>
      <c r="N1107" s="289"/>
    </row>
    <row r="1108" spans="1:14">
      <c r="A1108" s="287"/>
      <c r="B1108" s="287"/>
      <c r="C1108" s="287"/>
      <c r="D1108" s="287"/>
      <c r="E1108" s="287"/>
      <c r="F1108" s="287"/>
      <c r="G1108" s="290"/>
      <c r="H1108" s="291"/>
      <c r="I1108" s="290"/>
      <c r="J1108" s="291"/>
      <c r="K1108" s="290"/>
      <c r="L1108" s="291"/>
      <c r="M1108" s="290"/>
      <c r="N1108" s="291"/>
    </row>
    <row r="1109" spans="1:14">
      <c r="A1109" s="163">
        <v>1</v>
      </c>
      <c r="B1109" s="16" t="s">
        <v>62</v>
      </c>
      <c r="C1109" s="5" t="s">
        <v>3</v>
      </c>
      <c r="D1109" s="5" t="s">
        <v>7</v>
      </c>
      <c r="E1109" s="5" t="s">
        <v>8</v>
      </c>
      <c r="F1109" s="12" t="s">
        <v>2930</v>
      </c>
      <c r="G1109" s="12">
        <v>4</v>
      </c>
      <c r="H1109" s="13" t="s">
        <v>74</v>
      </c>
      <c r="I1109" s="12">
        <f t="shared" ref="I1109:I1111" si="189">G1109*6</f>
        <v>24</v>
      </c>
      <c r="J1109" s="13" t="s">
        <v>72</v>
      </c>
      <c r="K1109" s="30">
        <f t="shared" ref="K1109:K1145" si="190">I1109*0.33</f>
        <v>7.92</v>
      </c>
      <c r="L1109" s="30" t="s">
        <v>103</v>
      </c>
      <c r="M1109" s="15">
        <f t="shared" ref="M1109:M1145" si="191">K1109*1000</f>
        <v>7920</v>
      </c>
      <c r="N1109" s="13" t="s">
        <v>71</v>
      </c>
    </row>
    <row r="1110" spans="1:14">
      <c r="A1110" s="163">
        <v>2</v>
      </c>
      <c r="B1110" s="162" t="s">
        <v>2711</v>
      </c>
      <c r="C1110" s="5" t="s">
        <v>56</v>
      </c>
      <c r="D1110" s="5" t="s">
        <v>93</v>
      </c>
      <c r="E1110" s="5" t="s">
        <v>8</v>
      </c>
      <c r="F1110" s="93" t="s">
        <v>2931</v>
      </c>
      <c r="G1110" s="12">
        <v>3</v>
      </c>
      <c r="H1110" s="13" t="s">
        <v>74</v>
      </c>
      <c r="I1110" s="12">
        <f t="shared" si="189"/>
        <v>18</v>
      </c>
      <c r="J1110" s="13" t="s">
        <v>72</v>
      </c>
      <c r="K1110" s="30">
        <f t="shared" si="190"/>
        <v>5.94</v>
      </c>
      <c r="L1110" s="30" t="s">
        <v>103</v>
      </c>
      <c r="M1110" s="15">
        <f t="shared" si="191"/>
        <v>5940</v>
      </c>
      <c r="N1110" s="13" t="s">
        <v>71</v>
      </c>
    </row>
    <row r="1111" spans="1:14">
      <c r="A1111" s="163">
        <v>3</v>
      </c>
      <c r="B1111" s="5"/>
      <c r="C1111" s="5" t="s">
        <v>15</v>
      </c>
      <c r="D1111" s="5" t="s">
        <v>647</v>
      </c>
      <c r="E1111" s="5" t="s">
        <v>8</v>
      </c>
      <c r="F1111" s="93" t="s">
        <v>2932</v>
      </c>
      <c r="G1111" s="12">
        <v>2</v>
      </c>
      <c r="H1111" s="13" t="s">
        <v>74</v>
      </c>
      <c r="I1111" s="12">
        <f t="shared" si="189"/>
        <v>12</v>
      </c>
      <c r="J1111" s="13" t="s">
        <v>72</v>
      </c>
      <c r="K1111" s="30">
        <f t="shared" si="190"/>
        <v>3.96</v>
      </c>
      <c r="L1111" s="30" t="s">
        <v>103</v>
      </c>
      <c r="M1111" s="15">
        <f t="shared" si="191"/>
        <v>3960</v>
      </c>
      <c r="N1111" s="13" t="s">
        <v>71</v>
      </c>
    </row>
    <row r="1112" spans="1:14">
      <c r="A1112" s="163">
        <v>4</v>
      </c>
      <c r="B1112" s="5"/>
      <c r="C1112" s="5" t="s">
        <v>17</v>
      </c>
      <c r="D1112" s="5" t="s">
        <v>16</v>
      </c>
      <c r="E1112" s="5" t="s">
        <v>8</v>
      </c>
      <c r="F1112" s="12" t="s">
        <v>2657</v>
      </c>
      <c r="G1112" s="12">
        <v>4</v>
      </c>
      <c r="H1112" s="13" t="s">
        <v>74</v>
      </c>
      <c r="I1112" s="12">
        <f>G1112*F4491</f>
        <v>0</v>
      </c>
      <c r="J1112" s="13" t="s">
        <v>72</v>
      </c>
      <c r="K1112" s="30">
        <f t="shared" si="190"/>
        <v>0</v>
      </c>
      <c r="L1112" s="30" t="s">
        <v>103</v>
      </c>
      <c r="M1112" s="15">
        <f t="shared" si="191"/>
        <v>0</v>
      </c>
      <c r="N1112" s="13" t="s">
        <v>71</v>
      </c>
    </row>
    <row r="1113" spans="1:14">
      <c r="A1113" s="163">
        <v>5</v>
      </c>
      <c r="B1113" s="5"/>
      <c r="C1113" s="5" t="s">
        <v>251</v>
      </c>
      <c r="D1113" s="5" t="s">
        <v>18</v>
      </c>
      <c r="E1113" s="5" t="s">
        <v>8</v>
      </c>
      <c r="F1113" s="12" t="s">
        <v>2009</v>
      </c>
      <c r="G1113" s="12">
        <v>4</v>
      </c>
      <c r="H1113" s="13" t="s">
        <v>74</v>
      </c>
      <c r="I1113" s="12">
        <f t="shared" ref="I1113:I1117" si="192">G1113*6</f>
        <v>24</v>
      </c>
      <c r="J1113" s="13" t="s">
        <v>72</v>
      </c>
      <c r="K1113" s="30">
        <f t="shared" si="190"/>
        <v>7.92</v>
      </c>
      <c r="L1113" s="30" t="s">
        <v>103</v>
      </c>
      <c r="M1113" s="15">
        <f t="shared" si="191"/>
        <v>7920</v>
      </c>
      <c r="N1113" s="13" t="s">
        <v>71</v>
      </c>
    </row>
    <row r="1114" spans="1:14">
      <c r="A1114" s="163">
        <v>6</v>
      </c>
      <c r="B1114" s="5"/>
      <c r="C1114" s="9" t="s">
        <v>52</v>
      </c>
      <c r="D1114" s="9" t="s">
        <v>51</v>
      </c>
      <c r="E1114" s="9" t="s">
        <v>8</v>
      </c>
      <c r="F1114" s="201" t="s">
        <v>2933</v>
      </c>
      <c r="G1114" s="12">
        <v>6</v>
      </c>
      <c r="H1114" s="13" t="s">
        <v>74</v>
      </c>
      <c r="I1114" s="12">
        <f t="shared" si="192"/>
        <v>36</v>
      </c>
      <c r="J1114" s="13" t="s">
        <v>72</v>
      </c>
      <c r="K1114" s="30">
        <f t="shared" si="190"/>
        <v>11.88</v>
      </c>
      <c r="L1114" s="30" t="s">
        <v>103</v>
      </c>
      <c r="M1114" s="15">
        <f t="shared" si="191"/>
        <v>11880</v>
      </c>
      <c r="N1114" s="13" t="s">
        <v>71</v>
      </c>
    </row>
    <row r="1115" spans="1:14">
      <c r="A1115" s="163">
        <v>7</v>
      </c>
      <c r="B1115" s="5"/>
      <c r="C1115" s="5" t="s">
        <v>10</v>
      </c>
      <c r="D1115" s="5" t="s">
        <v>93</v>
      </c>
      <c r="E1115" s="5" t="s">
        <v>8</v>
      </c>
      <c r="F1115" s="12" t="s">
        <v>859</v>
      </c>
      <c r="G1115" s="12">
        <v>4</v>
      </c>
      <c r="H1115" s="13" t="s">
        <v>74</v>
      </c>
      <c r="I1115" s="12">
        <f t="shared" si="192"/>
        <v>24</v>
      </c>
      <c r="J1115" s="13" t="s">
        <v>72</v>
      </c>
      <c r="K1115" s="30">
        <f t="shared" si="190"/>
        <v>7.92</v>
      </c>
      <c r="L1115" s="30" t="s">
        <v>103</v>
      </c>
      <c r="M1115" s="15">
        <f t="shared" si="191"/>
        <v>7920</v>
      </c>
      <c r="N1115" s="13" t="s">
        <v>71</v>
      </c>
    </row>
    <row r="1116" spans="1:14" s="240" customFormat="1">
      <c r="A1116" s="250">
        <v>8</v>
      </c>
      <c r="B1116" s="160"/>
      <c r="C1116" s="102" t="s">
        <v>26</v>
      </c>
      <c r="D1116" s="102" t="s">
        <v>89</v>
      </c>
      <c r="E1116" s="102" t="s">
        <v>8</v>
      </c>
      <c r="F1116" s="119" t="s">
        <v>2934</v>
      </c>
      <c r="G1116" s="133">
        <v>5</v>
      </c>
      <c r="H1116" s="134" t="s">
        <v>74</v>
      </c>
      <c r="I1116" s="133">
        <f t="shared" si="192"/>
        <v>30</v>
      </c>
      <c r="J1116" s="134" t="s">
        <v>72</v>
      </c>
      <c r="K1116" s="218">
        <f t="shared" si="190"/>
        <v>9.9</v>
      </c>
      <c r="L1116" s="135" t="s">
        <v>103</v>
      </c>
      <c r="M1116" s="136">
        <f t="shared" si="191"/>
        <v>9900</v>
      </c>
      <c r="N1116" s="134" t="s">
        <v>71</v>
      </c>
    </row>
    <row r="1117" spans="1:14">
      <c r="A1117" s="224">
        <v>9</v>
      </c>
      <c r="B1117" s="5"/>
      <c r="C1117" s="5" t="s">
        <v>94</v>
      </c>
      <c r="D1117" s="5" t="s">
        <v>95</v>
      </c>
      <c r="E1117" s="5" t="s">
        <v>8</v>
      </c>
      <c r="F1117" s="113" t="s">
        <v>75</v>
      </c>
      <c r="G1117" s="12">
        <v>0</v>
      </c>
      <c r="H1117" s="13" t="s">
        <v>74</v>
      </c>
      <c r="I1117" s="12">
        <f t="shared" si="192"/>
        <v>0</v>
      </c>
      <c r="J1117" s="13" t="s">
        <v>72</v>
      </c>
      <c r="K1117" s="30">
        <f t="shared" si="190"/>
        <v>0</v>
      </c>
      <c r="L1117" s="30" t="s">
        <v>103</v>
      </c>
      <c r="M1117" s="15">
        <f t="shared" si="191"/>
        <v>0</v>
      </c>
      <c r="N1117" s="13" t="s">
        <v>71</v>
      </c>
    </row>
    <row r="1118" spans="1:14">
      <c r="A1118" s="224">
        <v>10</v>
      </c>
      <c r="B1118" s="5"/>
      <c r="C1118" s="5" t="s">
        <v>190</v>
      </c>
      <c r="D1118" s="5" t="s">
        <v>20</v>
      </c>
      <c r="E1118" s="5" t="s">
        <v>173</v>
      </c>
      <c r="F1118" s="113" t="s">
        <v>2935</v>
      </c>
      <c r="G1118" s="12">
        <v>2</v>
      </c>
      <c r="H1118" s="13" t="s">
        <v>74</v>
      </c>
      <c r="I1118" s="12">
        <f>G1118*7</f>
        <v>14</v>
      </c>
      <c r="J1118" s="13" t="s">
        <v>72</v>
      </c>
      <c r="K1118" s="30">
        <f t="shared" si="190"/>
        <v>4.62</v>
      </c>
      <c r="L1118" s="30" t="s">
        <v>103</v>
      </c>
      <c r="M1118" s="15">
        <f t="shared" si="191"/>
        <v>4620</v>
      </c>
      <c r="N1118" s="13" t="s">
        <v>71</v>
      </c>
    </row>
    <row r="1119" spans="1:14">
      <c r="A1119" s="224">
        <v>11</v>
      </c>
      <c r="B1119" s="5"/>
      <c r="C1119" s="5" t="s">
        <v>34</v>
      </c>
      <c r="D1119" s="5" t="s">
        <v>134</v>
      </c>
      <c r="E1119" s="5" t="s">
        <v>173</v>
      </c>
      <c r="F1119" s="113" t="s">
        <v>2897</v>
      </c>
      <c r="G1119" s="12">
        <v>2</v>
      </c>
      <c r="H1119" s="13" t="s">
        <v>74</v>
      </c>
      <c r="I1119" s="12">
        <f>G1119*7</f>
        <v>14</v>
      </c>
      <c r="J1119" s="13" t="s">
        <v>72</v>
      </c>
      <c r="K1119" s="30">
        <f t="shared" si="190"/>
        <v>4.62</v>
      </c>
      <c r="L1119" s="30" t="s">
        <v>103</v>
      </c>
      <c r="M1119" s="15">
        <f t="shared" si="191"/>
        <v>4620</v>
      </c>
      <c r="N1119" s="13" t="s">
        <v>71</v>
      </c>
    </row>
    <row r="1120" spans="1:14">
      <c r="A1120" s="224">
        <v>12</v>
      </c>
      <c r="B1120" s="5"/>
      <c r="C1120" s="5" t="s">
        <v>23</v>
      </c>
      <c r="D1120" s="5" t="s">
        <v>136</v>
      </c>
      <c r="E1120" s="5" t="s">
        <v>12</v>
      </c>
      <c r="F1120" s="12" t="s">
        <v>2660</v>
      </c>
      <c r="G1120" s="12">
        <v>1</v>
      </c>
      <c r="H1120" s="13" t="s">
        <v>74</v>
      </c>
      <c r="I1120" s="12">
        <f t="shared" ref="I1120:I1129" si="193">G1120*1</f>
        <v>1</v>
      </c>
      <c r="J1120" s="13" t="s">
        <v>72</v>
      </c>
      <c r="K1120" s="30">
        <f t="shared" si="190"/>
        <v>0.33</v>
      </c>
      <c r="L1120" s="30" t="s">
        <v>103</v>
      </c>
      <c r="M1120" s="15">
        <f t="shared" si="191"/>
        <v>330</v>
      </c>
      <c r="N1120" s="13" t="s">
        <v>71</v>
      </c>
    </row>
    <row r="1121" spans="1:14">
      <c r="A1121" s="224">
        <v>13</v>
      </c>
      <c r="B1121" s="5"/>
      <c r="C1121" s="5" t="s">
        <v>90</v>
      </c>
      <c r="D1121" s="5" t="s">
        <v>91</v>
      </c>
      <c r="E1121" s="5" t="s">
        <v>12</v>
      </c>
      <c r="F1121" s="12" t="s">
        <v>2168</v>
      </c>
      <c r="G1121" s="12">
        <v>1</v>
      </c>
      <c r="H1121" s="13" t="s">
        <v>74</v>
      </c>
      <c r="I1121" s="12">
        <f t="shared" si="193"/>
        <v>1</v>
      </c>
      <c r="J1121" s="13" t="s">
        <v>72</v>
      </c>
      <c r="K1121" s="30">
        <f t="shared" si="190"/>
        <v>0.33</v>
      </c>
      <c r="L1121" s="30" t="s">
        <v>103</v>
      </c>
      <c r="M1121" s="15">
        <f t="shared" si="191"/>
        <v>330</v>
      </c>
      <c r="N1121" s="13" t="s">
        <v>71</v>
      </c>
    </row>
    <row r="1122" spans="1:14">
      <c r="A1122" s="224">
        <v>14</v>
      </c>
      <c r="B1122" s="5"/>
      <c r="C1122" s="5" t="s">
        <v>81</v>
      </c>
      <c r="D1122" s="5" t="s">
        <v>82</v>
      </c>
      <c r="E1122" s="5" t="s">
        <v>12</v>
      </c>
      <c r="F1122" s="12" t="s">
        <v>2169</v>
      </c>
      <c r="G1122" s="12">
        <v>1</v>
      </c>
      <c r="H1122" s="13" t="s">
        <v>74</v>
      </c>
      <c r="I1122" s="12">
        <f t="shared" si="193"/>
        <v>1</v>
      </c>
      <c r="J1122" s="13" t="s">
        <v>72</v>
      </c>
      <c r="K1122" s="30">
        <f t="shared" si="190"/>
        <v>0.33</v>
      </c>
      <c r="L1122" s="30" t="s">
        <v>103</v>
      </c>
      <c r="M1122" s="15">
        <f t="shared" si="191"/>
        <v>330</v>
      </c>
      <c r="N1122" s="13" t="s">
        <v>71</v>
      </c>
    </row>
    <row r="1123" spans="1:14">
      <c r="A1123" s="224">
        <v>15</v>
      </c>
      <c r="B1123" s="5"/>
      <c r="C1123" s="5" t="s">
        <v>11</v>
      </c>
      <c r="D1123" s="5" t="s">
        <v>13</v>
      </c>
      <c r="E1123" s="5" t="s">
        <v>12</v>
      </c>
      <c r="F1123" s="113" t="s">
        <v>2454</v>
      </c>
      <c r="G1123" s="12">
        <v>1</v>
      </c>
      <c r="H1123" s="13" t="s">
        <v>74</v>
      </c>
      <c r="I1123" s="12">
        <f t="shared" si="193"/>
        <v>1</v>
      </c>
      <c r="J1123" s="13" t="s">
        <v>72</v>
      </c>
      <c r="K1123" s="30">
        <f t="shared" si="190"/>
        <v>0.33</v>
      </c>
      <c r="L1123" s="30" t="s">
        <v>103</v>
      </c>
      <c r="M1123" s="15">
        <f t="shared" si="191"/>
        <v>330</v>
      </c>
      <c r="N1123" s="13" t="s">
        <v>71</v>
      </c>
    </row>
    <row r="1124" spans="1:14">
      <c r="A1124" s="224">
        <v>16</v>
      </c>
      <c r="B1124" s="5"/>
      <c r="C1124" s="5" t="s">
        <v>28</v>
      </c>
      <c r="D1124" s="5" t="s">
        <v>27</v>
      </c>
      <c r="E1124" s="5" t="s">
        <v>12</v>
      </c>
      <c r="F1124" s="12" t="s">
        <v>1913</v>
      </c>
      <c r="G1124" s="12">
        <v>2</v>
      </c>
      <c r="H1124" s="13" t="s">
        <v>74</v>
      </c>
      <c r="I1124" s="12">
        <f t="shared" si="193"/>
        <v>2</v>
      </c>
      <c r="J1124" s="13" t="s">
        <v>72</v>
      </c>
      <c r="K1124" s="30">
        <f t="shared" si="190"/>
        <v>0.66</v>
      </c>
      <c r="L1124" s="30" t="s">
        <v>103</v>
      </c>
      <c r="M1124" s="15">
        <f t="shared" si="191"/>
        <v>660</v>
      </c>
      <c r="N1124" s="13" t="s">
        <v>71</v>
      </c>
    </row>
    <row r="1125" spans="1:14">
      <c r="A1125" s="224">
        <v>17</v>
      </c>
      <c r="B1125" s="5"/>
      <c r="C1125" s="102" t="s">
        <v>30</v>
      </c>
      <c r="D1125" s="102" t="s">
        <v>29</v>
      </c>
      <c r="E1125" s="102" t="s">
        <v>12</v>
      </c>
      <c r="F1125" s="133" t="s">
        <v>2661</v>
      </c>
      <c r="G1125" s="12">
        <v>2</v>
      </c>
      <c r="H1125" s="134" t="s">
        <v>74</v>
      </c>
      <c r="I1125" s="133">
        <f t="shared" si="193"/>
        <v>2</v>
      </c>
      <c r="J1125" s="134" t="s">
        <v>72</v>
      </c>
      <c r="K1125" s="135">
        <f t="shared" si="190"/>
        <v>0.66</v>
      </c>
      <c r="L1125" s="135" t="s">
        <v>103</v>
      </c>
      <c r="M1125" s="136">
        <f t="shared" si="191"/>
        <v>660</v>
      </c>
      <c r="N1125" s="134" t="s">
        <v>71</v>
      </c>
    </row>
    <row r="1126" spans="1:14">
      <c r="A1126" s="224">
        <v>18</v>
      </c>
      <c r="B1126" s="5"/>
      <c r="C1126" s="5" t="s">
        <v>32</v>
      </c>
      <c r="D1126" s="5" t="s">
        <v>33</v>
      </c>
      <c r="E1126" s="5" t="s">
        <v>12</v>
      </c>
      <c r="F1126" s="12" t="s">
        <v>1523</v>
      </c>
      <c r="G1126" s="12">
        <v>1</v>
      </c>
      <c r="H1126" s="13" t="s">
        <v>74</v>
      </c>
      <c r="I1126" s="12">
        <f t="shared" si="193"/>
        <v>1</v>
      </c>
      <c r="J1126" s="13" t="s">
        <v>72</v>
      </c>
      <c r="K1126" s="30">
        <f t="shared" si="190"/>
        <v>0.33</v>
      </c>
      <c r="L1126" s="30" t="s">
        <v>103</v>
      </c>
      <c r="M1126" s="15">
        <f t="shared" si="191"/>
        <v>330</v>
      </c>
      <c r="N1126" s="13" t="s">
        <v>71</v>
      </c>
    </row>
    <row r="1127" spans="1:14">
      <c r="A1127" s="224">
        <v>19</v>
      </c>
      <c r="B1127" s="5"/>
      <c r="C1127" s="5" t="s">
        <v>38</v>
      </c>
      <c r="D1127" s="5" t="s">
        <v>37</v>
      </c>
      <c r="E1127" s="5" t="s">
        <v>12</v>
      </c>
      <c r="F1127" s="12" t="s">
        <v>2662</v>
      </c>
      <c r="G1127" s="12">
        <v>1</v>
      </c>
      <c r="H1127" s="13" t="s">
        <v>74</v>
      </c>
      <c r="I1127" s="12">
        <f t="shared" si="193"/>
        <v>1</v>
      </c>
      <c r="J1127" s="13" t="s">
        <v>72</v>
      </c>
      <c r="K1127" s="30">
        <f t="shared" si="190"/>
        <v>0.33</v>
      </c>
      <c r="L1127" s="30" t="s">
        <v>103</v>
      </c>
      <c r="M1127" s="15">
        <f t="shared" si="191"/>
        <v>330</v>
      </c>
      <c r="N1127" s="13" t="s">
        <v>71</v>
      </c>
    </row>
    <row r="1128" spans="1:14">
      <c r="A1128" s="224">
        <v>20</v>
      </c>
      <c r="B1128" s="5"/>
      <c r="C1128" s="5" t="s">
        <v>40</v>
      </c>
      <c r="D1128" s="5" t="s">
        <v>39</v>
      </c>
      <c r="E1128" s="5" t="s">
        <v>12</v>
      </c>
      <c r="F1128" s="12" t="s">
        <v>1925</v>
      </c>
      <c r="G1128" s="12">
        <v>1</v>
      </c>
      <c r="H1128" s="13" t="s">
        <v>74</v>
      </c>
      <c r="I1128" s="12">
        <f t="shared" si="193"/>
        <v>1</v>
      </c>
      <c r="J1128" s="13" t="s">
        <v>72</v>
      </c>
      <c r="K1128" s="30">
        <f t="shared" si="190"/>
        <v>0.33</v>
      </c>
      <c r="L1128" s="30" t="s">
        <v>103</v>
      </c>
      <c r="M1128" s="15">
        <f t="shared" si="191"/>
        <v>330</v>
      </c>
      <c r="N1128" s="13" t="s">
        <v>71</v>
      </c>
    </row>
    <row r="1129" spans="1:14">
      <c r="A1129" s="224">
        <v>21</v>
      </c>
      <c r="B1129" s="5"/>
      <c r="C1129" s="5" t="s">
        <v>52</v>
      </c>
      <c r="D1129" s="5" t="s">
        <v>79</v>
      </c>
      <c r="E1129" s="5" t="s">
        <v>12</v>
      </c>
      <c r="F1129" s="12" t="s">
        <v>1383</v>
      </c>
      <c r="G1129" s="12">
        <v>1</v>
      </c>
      <c r="H1129" s="13" t="s">
        <v>74</v>
      </c>
      <c r="I1129" s="12">
        <f t="shared" si="193"/>
        <v>1</v>
      </c>
      <c r="J1129" s="13" t="s">
        <v>72</v>
      </c>
      <c r="K1129" s="30">
        <f t="shared" si="190"/>
        <v>0.33</v>
      </c>
      <c r="L1129" s="30" t="s">
        <v>103</v>
      </c>
      <c r="M1129" s="15">
        <f t="shared" si="191"/>
        <v>330</v>
      </c>
      <c r="N1129" s="13" t="s">
        <v>71</v>
      </c>
    </row>
    <row r="1130" spans="1:14">
      <c r="A1130" s="224">
        <v>22</v>
      </c>
      <c r="B1130" s="5"/>
      <c r="C1130" s="102" t="s">
        <v>45</v>
      </c>
      <c r="D1130" s="102" t="s">
        <v>44</v>
      </c>
      <c r="E1130" s="102" t="s">
        <v>43</v>
      </c>
      <c r="F1130" s="119" t="s">
        <v>2663</v>
      </c>
      <c r="G1130" s="133">
        <v>2</v>
      </c>
      <c r="H1130" s="134" t="s">
        <v>74</v>
      </c>
      <c r="I1130" s="133">
        <f>G1130*1.5</f>
        <v>3</v>
      </c>
      <c r="J1130" s="134" t="s">
        <v>72</v>
      </c>
      <c r="K1130" s="135">
        <f t="shared" si="190"/>
        <v>0.99</v>
      </c>
      <c r="L1130" s="135" t="s">
        <v>103</v>
      </c>
      <c r="M1130" s="136">
        <f t="shared" si="191"/>
        <v>990</v>
      </c>
      <c r="N1130" s="134" t="s">
        <v>71</v>
      </c>
    </row>
    <row r="1131" spans="1:14">
      <c r="A1131" s="224">
        <v>23</v>
      </c>
      <c r="B1131" s="5"/>
      <c r="C1131" s="5" t="s">
        <v>1390</v>
      </c>
      <c r="D1131" s="5" t="s">
        <v>46</v>
      </c>
      <c r="E1131" s="5" t="s">
        <v>43</v>
      </c>
      <c r="F1131" s="12" t="s">
        <v>2664</v>
      </c>
      <c r="G1131" s="12">
        <v>1</v>
      </c>
      <c r="H1131" s="13" t="s">
        <v>74</v>
      </c>
      <c r="I1131" s="12">
        <f>G1131*1.5</f>
        <v>1.5</v>
      </c>
      <c r="J1131" s="13" t="s">
        <v>72</v>
      </c>
      <c r="K1131" s="30">
        <f t="shared" si="190"/>
        <v>0.495</v>
      </c>
      <c r="L1131" s="30" t="s">
        <v>103</v>
      </c>
      <c r="M1131" s="15">
        <f t="shared" si="191"/>
        <v>495</v>
      </c>
      <c r="N1131" s="13" t="s">
        <v>71</v>
      </c>
    </row>
    <row r="1132" spans="1:14">
      <c r="A1132" s="224">
        <v>24</v>
      </c>
      <c r="B1132" s="5"/>
      <c r="C1132" s="5" t="s">
        <v>42</v>
      </c>
      <c r="D1132" s="5" t="s">
        <v>41</v>
      </c>
      <c r="E1132" s="5" t="s">
        <v>43</v>
      </c>
      <c r="F1132" s="12" t="s">
        <v>1928</v>
      </c>
      <c r="G1132" s="12">
        <v>1</v>
      </c>
      <c r="H1132" s="13" t="s">
        <v>74</v>
      </c>
      <c r="I1132" s="12">
        <f>G1132*1.5</f>
        <v>1.5</v>
      </c>
      <c r="J1132" s="13" t="s">
        <v>72</v>
      </c>
      <c r="K1132" s="30">
        <f t="shared" si="190"/>
        <v>0.495</v>
      </c>
      <c r="L1132" s="30" t="s">
        <v>103</v>
      </c>
      <c r="M1132" s="15">
        <f t="shared" si="191"/>
        <v>495</v>
      </c>
      <c r="N1132" s="13" t="s">
        <v>71</v>
      </c>
    </row>
    <row r="1133" spans="1:14">
      <c r="A1133" s="224">
        <v>25</v>
      </c>
      <c r="B1133" s="5"/>
      <c r="C1133" s="5" t="s">
        <v>2177</v>
      </c>
      <c r="D1133" s="5"/>
      <c r="E1133" s="5" t="s">
        <v>43</v>
      </c>
      <c r="F1133" s="12" t="s">
        <v>411</v>
      </c>
      <c r="G1133" s="12">
        <v>1</v>
      </c>
      <c r="H1133" s="13" t="s">
        <v>74</v>
      </c>
      <c r="I1133" s="12">
        <f>G1133*4</f>
        <v>4</v>
      </c>
      <c r="J1133" s="13" t="s">
        <v>72</v>
      </c>
      <c r="K1133" s="30">
        <f t="shared" si="190"/>
        <v>1.32</v>
      </c>
      <c r="L1133" s="30" t="s">
        <v>103</v>
      </c>
      <c r="M1133" s="15">
        <f t="shared" si="191"/>
        <v>1320</v>
      </c>
      <c r="N1133" s="13" t="s">
        <v>71</v>
      </c>
    </row>
    <row r="1134" spans="1:14">
      <c r="A1134" s="224">
        <v>26</v>
      </c>
      <c r="B1134" s="5"/>
      <c r="C1134" s="5" t="s">
        <v>1931</v>
      </c>
      <c r="D1134" s="5"/>
      <c r="E1134" s="5" t="s">
        <v>12</v>
      </c>
      <c r="F1134" s="12" t="s">
        <v>990</v>
      </c>
      <c r="G1134" s="12">
        <v>1</v>
      </c>
      <c r="H1134" s="13" t="s">
        <v>74</v>
      </c>
      <c r="I1134" s="12">
        <f t="shared" ref="I1134" si="194">G1134*1.5</f>
        <v>1.5</v>
      </c>
      <c r="J1134" s="13" t="s">
        <v>72</v>
      </c>
      <c r="K1134" s="30">
        <f t="shared" si="190"/>
        <v>0.495</v>
      </c>
      <c r="L1134" s="30" t="s">
        <v>103</v>
      </c>
      <c r="M1134" s="15">
        <f t="shared" si="191"/>
        <v>495</v>
      </c>
      <c r="N1134" s="13" t="s">
        <v>71</v>
      </c>
    </row>
    <row r="1135" spans="1:14">
      <c r="A1135" s="224">
        <v>27</v>
      </c>
      <c r="B1135" s="5"/>
      <c r="C1135" s="5" t="s">
        <v>1919</v>
      </c>
      <c r="D1135" s="5"/>
      <c r="E1135" s="5" t="s">
        <v>12</v>
      </c>
      <c r="F1135" s="12" t="s">
        <v>505</v>
      </c>
      <c r="G1135" s="12">
        <v>1</v>
      </c>
      <c r="H1135" s="13" t="s">
        <v>74</v>
      </c>
      <c r="I1135" s="12">
        <f>G1135*1</f>
        <v>1</v>
      </c>
      <c r="J1135" s="13" t="s">
        <v>72</v>
      </c>
      <c r="K1135" s="30">
        <f t="shared" si="190"/>
        <v>0.33</v>
      </c>
      <c r="L1135" s="30" t="s">
        <v>103</v>
      </c>
      <c r="M1135" s="15">
        <f t="shared" si="191"/>
        <v>330</v>
      </c>
      <c r="N1135" s="13" t="s">
        <v>71</v>
      </c>
    </row>
    <row r="1136" spans="1:14">
      <c r="A1136" s="224">
        <v>28</v>
      </c>
      <c r="B1136" s="5"/>
      <c r="C1136" s="5" t="s">
        <v>832</v>
      </c>
      <c r="D1136" s="5"/>
      <c r="E1136" s="5" t="s">
        <v>12</v>
      </c>
      <c r="F1136" s="12" t="s">
        <v>1920</v>
      </c>
      <c r="G1136" s="12">
        <v>1</v>
      </c>
      <c r="H1136" s="13" t="s">
        <v>74</v>
      </c>
      <c r="I1136" s="12">
        <f>G1136*1</f>
        <v>1</v>
      </c>
      <c r="J1136" s="13" t="s">
        <v>72</v>
      </c>
      <c r="K1136" s="30">
        <f t="shared" si="190"/>
        <v>0.33</v>
      </c>
      <c r="L1136" s="30" t="s">
        <v>103</v>
      </c>
      <c r="M1136" s="15">
        <f t="shared" si="191"/>
        <v>330</v>
      </c>
      <c r="N1136" s="13" t="s">
        <v>71</v>
      </c>
    </row>
    <row r="1137" spans="1:14">
      <c r="A1137" s="224">
        <v>29</v>
      </c>
      <c r="B1137" s="5"/>
      <c r="C1137" s="5" t="s">
        <v>1114</v>
      </c>
      <c r="D1137" s="5"/>
      <c r="E1137" s="5" t="s">
        <v>12</v>
      </c>
      <c r="F1137" s="103" t="s">
        <v>322</v>
      </c>
      <c r="G1137" s="12">
        <v>1</v>
      </c>
      <c r="H1137" s="13" t="s">
        <v>74</v>
      </c>
      <c r="I1137" s="12">
        <f>G1137*1</f>
        <v>1</v>
      </c>
      <c r="J1137" s="13" t="s">
        <v>72</v>
      </c>
      <c r="K1137" s="30">
        <f t="shared" si="190"/>
        <v>0.33</v>
      </c>
      <c r="L1137" s="30" t="s">
        <v>103</v>
      </c>
      <c r="M1137" s="15">
        <f t="shared" si="191"/>
        <v>330</v>
      </c>
      <c r="N1137" s="13" t="s">
        <v>71</v>
      </c>
    </row>
    <row r="1138" spans="1:14">
      <c r="A1138" s="224">
        <v>30</v>
      </c>
      <c r="B1138" s="5"/>
      <c r="C1138" s="5" t="s">
        <v>126</v>
      </c>
      <c r="D1138" s="5"/>
      <c r="E1138" s="5" t="s">
        <v>43</v>
      </c>
      <c r="F1138" s="12" t="s">
        <v>271</v>
      </c>
      <c r="G1138" s="12">
        <v>1</v>
      </c>
      <c r="H1138" s="13" t="s">
        <v>74</v>
      </c>
      <c r="I1138" s="12">
        <f t="shared" ref="I1138" si="195">G1138*4</f>
        <v>4</v>
      </c>
      <c r="J1138" s="13" t="s">
        <v>72</v>
      </c>
      <c r="K1138" s="30">
        <f t="shared" si="190"/>
        <v>1.32</v>
      </c>
      <c r="L1138" s="30" t="s">
        <v>103</v>
      </c>
      <c r="M1138" s="15">
        <f t="shared" si="191"/>
        <v>1320</v>
      </c>
      <c r="N1138" s="13" t="s">
        <v>71</v>
      </c>
    </row>
    <row r="1139" spans="1:14">
      <c r="A1139" s="224">
        <v>31</v>
      </c>
      <c r="B1139" s="5"/>
      <c r="C1139" s="5" t="s">
        <v>893</v>
      </c>
      <c r="D1139" s="5"/>
      <c r="E1139" s="5" t="s">
        <v>12</v>
      </c>
      <c r="F1139" s="12" t="s">
        <v>220</v>
      </c>
      <c r="G1139" s="12">
        <v>1</v>
      </c>
      <c r="H1139" s="13" t="s">
        <v>74</v>
      </c>
      <c r="I1139" s="12">
        <f>G1139*1</f>
        <v>1</v>
      </c>
      <c r="J1139" s="13" t="s">
        <v>72</v>
      </c>
      <c r="K1139" s="30">
        <f t="shared" si="190"/>
        <v>0.33</v>
      </c>
      <c r="L1139" s="30" t="s">
        <v>103</v>
      </c>
      <c r="M1139" s="15">
        <f t="shared" si="191"/>
        <v>330</v>
      </c>
      <c r="N1139" s="13" t="s">
        <v>71</v>
      </c>
    </row>
    <row r="1140" spans="1:14">
      <c r="A1140" s="224">
        <v>32</v>
      </c>
      <c r="B1140" s="5"/>
      <c r="C1140" s="5" t="s">
        <v>1193</v>
      </c>
      <c r="D1140" s="5"/>
      <c r="E1140" s="5" t="s">
        <v>43</v>
      </c>
      <c r="F1140" s="12" t="s">
        <v>218</v>
      </c>
      <c r="G1140" s="12">
        <v>1</v>
      </c>
      <c r="H1140" s="13" t="s">
        <v>74</v>
      </c>
      <c r="I1140" s="12">
        <f>G1140*1</f>
        <v>1</v>
      </c>
      <c r="J1140" s="13" t="s">
        <v>72</v>
      </c>
      <c r="K1140" s="30">
        <f t="shared" si="190"/>
        <v>0.33</v>
      </c>
      <c r="L1140" s="30" t="s">
        <v>103</v>
      </c>
      <c r="M1140" s="15">
        <f t="shared" si="191"/>
        <v>330</v>
      </c>
      <c r="N1140" s="13" t="s">
        <v>71</v>
      </c>
    </row>
    <row r="1141" spans="1:14">
      <c r="A1141" s="224">
        <v>33</v>
      </c>
      <c r="B1141" s="5"/>
      <c r="C1141" s="5" t="s">
        <v>686</v>
      </c>
      <c r="D1141" s="5"/>
      <c r="E1141" s="5" t="s">
        <v>12</v>
      </c>
      <c r="F1141" s="12" t="s">
        <v>795</v>
      </c>
      <c r="G1141" s="12">
        <v>1</v>
      </c>
      <c r="H1141" s="13" t="s">
        <v>74</v>
      </c>
      <c r="I1141" s="12">
        <f>G1141*1.5</f>
        <v>1.5</v>
      </c>
      <c r="J1141" s="13" t="s">
        <v>72</v>
      </c>
      <c r="K1141" s="30">
        <f t="shared" si="190"/>
        <v>0.495</v>
      </c>
      <c r="L1141" s="30" t="s">
        <v>103</v>
      </c>
      <c r="M1141" s="15">
        <f t="shared" si="191"/>
        <v>495</v>
      </c>
      <c r="N1141" s="13" t="s">
        <v>71</v>
      </c>
    </row>
    <row r="1142" spans="1:14">
      <c r="A1142" s="224">
        <v>34</v>
      </c>
      <c r="B1142" s="5"/>
      <c r="C1142" s="5" t="s">
        <v>1929</v>
      </c>
      <c r="D1142" s="5"/>
      <c r="E1142" s="5" t="s">
        <v>12</v>
      </c>
      <c r="F1142" s="12" t="s">
        <v>1930</v>
      </c>
      <c r="G1142" s="12">
        <v>1</v>
      </c>
      <c r="H1142" s="13" t="s">
        <v>74</v>
      </c>
      <c r="I1142" s="12">
        <f>G1142*1</f>
        <v>1</v>
      </c>
      <c r="J1142" s="13" t="s">
        <v>72</v>
      </c>
      <c r="K1142" s="30">
        <f t="shared" si="190"/>
        <v>0.33</v>
      </c>
      <c r="L1142" s="30" t="s">
        <v>103</v>
      </c>
      <c r="M1142" s="15">
        <f t="shared" si="191"/>
        <v>330</v>
      </c>
      <c r="N1142" s="13" t="s">
        <v>71</v>
      </c>
    </row>
    <row r="1143" spans="1:14">
      <c r="A1143" s="224">
        <v>35</v>
      </c>
      <c r="B1143" s="5"/>
      <c r="C1143" s="5" t="s">
        <v>52</v>
      </c>
      <c r="D1143" s="5"/>
      <c r="E1143" s="5" t="s">
        <v>12</v>
      </c>
      <c r="F1143" s="5" t="s">
        <v>1918</v>
      </c>
      <c r="G1143" s="30">
        <v>4</v>
      </c>
      <c r="H1143" s="13" t="s">
        <v>74</v>
      </c>
      <c r="I1143" s="12">
        <f>G1143*1</f>
        <v>4</v>
      </c>
      <c r="J1143" s="13" t="s">
        <v>72</v>
      </c>
      <c r="K1143" s="30">
        <f t="shared" si="190"/>
        <v>1.32</v>
      </c>
      <c r="L1143" s="30" t="s">
        <v>103</v>
      </c>
      <c r="M1143" s="15">
        <f t="shared" si="191"/>
        <v>1320</v>
      </c>
      <c r="N1143" s="13" t="s">
        <v>71</v>
      </c>
    </row>
    <row r="1144" spans="1:14">
      <c r="A1144" s="224">
        <v>36</v>
      </c>
      <c r="B1144" s="5"/>
      <c r="C1144" s="5" t="s">
        <v>1916</v>
      </c>
      <c r="D1144" s="5"/>
      <c r="E1144" s="5" t="s">
        <v>43</v>
      </c>
      <c r="F1144" s="5" t="s">
        <v>1917</v>
      </c>
      <c r="G1144" s="30">
        <v>1</v>
      </c>
      <c r="H1144" s="13" t="s">
        <v>74</v>
      </c>
      <c r="I1144" s="12">
        <f>G1144*1</f>
        <v>1</v>
      </c>
      <c r="J1144" s="13" t="s">
        <v>72</v>
      </c>
      <c r="K1144" s="30">
        <f t="shared" si="190"/>
        <v>0.33</v>
      </c>
      <c r="L1144" s="30" t="s">
        <v>103</v>
      </c>
      <c r="M1144" s="15">
        <f t="shared" si="191"/>
        <v>330</v>
      </c>
      <c r="N1144" s="13" t="s">
        <v>71</v>
      </c>
    </row>
    <row r="1145" spans="1:14">
      <c r="A1145" s="224">
        <v>37</v>
      </c>
      <c r="B1145" s="5"/>
      <c r="C1145" s="5" t="s">
        <v>49</v>
      </c>
      <c r="D1145" s="5" t="s">
        <v>48</v>
      </c>
      <c r="E1145" s="5" t="s">
        <v>1369</v>
      </c>
      <c r="F1145" s="5" t="s">
        <v>2665</v>
      </c>
      <c r="G1145" s="12">
        <v>2</v>
      </c>
      <c r="H1145" s="13" t="s">
        <v>74</v>
      </c>
      <c r="I1145" s="12">
        <v>4</v>
      </c>
      <c r="J1145" s="13" t="s">
        <v>72</v>
      </c>
      <c r="K1145" s="12">
        <f t="shared" si="190"/>
        <v>1.32</v>
      </c>
      <c r="L1145" s="13" t="s">
        <v>103</v>
      </c>
      <c r="M1145" s="12">
        <f t="shared" si="191"/>
        <v>1320</v>
      </c>
      <c r="N1145" s="13" t="s">
        <v>71</v>
      </c>
    </row>
    <row r="1146" spans="1:14" s="240" customFormat="1">
      <c r="A1146" s="250">
        <v>38</v>
      </c>
      <c r="B1146" s="160"/>
      <c r="C1146" s="102" t="s">
        <v>1371</v>
      </c>
      <c r="D1146" s="102" t="s">
        <v>25</v>
      </c>
      <c r="E1146" s="102" t="s">
        <v>1372</v>
      </c>
      <c r="F1146" s="253" t="s">
        <v>1375</v>
      </c>
      <c r="G1146" s="140">
        <v>1</v>
      </c>
      <c r="H1146" s="141" t="s">
        <v>74</v>
      </c>
      <c r="I1146" s="140">
        <v>7</v>
      </c>
      <c r="J1146" s="141" t="s">
        <v>72</v>
      </c>
      <c r="K1146" s="142" t="s">
        <v>1373</v>
      </c>
      <c r="L1146" s="141" t="s">
        <v>103</v>
      </c>
      <c r="M1146" s="142" t="s">
        <v>1374</v>
      </c>
      <c r="N1146" s="141" t="s">
        <v>71</v>
      </c>
    </row>
    <row r="1147" spans="1:14">
      <c r="A1147" s="281" t="s">
        <v>54</v>
      </c>
      <c r="B1147" s="282"/>
      <c r="C1147" s="282"/>
      <c r="D1147" s="282"/>
      <c r="E1147" s="283"/>
      <c r="F1147" s="222"/>
      <c r="G1147" s="12">
        <f>SUM(G1109:G1146)</f>
        <v>70</v>
      </c>
      <c r="H1147" s="13" t="s">
        <v>74</v>
      </c>
      <c r="I1147" s="12">
        <f>SUM(I1109:I1145)</f>
        <v>240</v>
      </c>
      <c r="J1147" s="13" t="s">
        <v>72</v>
      </c>
      <c r="K1147" s="30">
        <f>I1147*0.33</f>
        <v>79.2</v>
      </c>
      <c r="L1147" s="30" t="s">
        <v>103</v>
      </c>
      <c r="M1147" s="34">
        <f>SUM(M1109:M1145)</f>
        <v>79200</v>
      </c>
      <c r="N1147" s="13" t="s">
        <v>71</v>
      </c>
    </row>
    <row r="1148" spans="1:14">
      <c r="A1148" s="286" t="s">
        <v>1932</v>
      </c>
      <c r="B1148" s="286" t="s">
        <v>0</v>
      </c>
      <c r="C1148" s="286" t="s">
        <v>2</v>
      </c>
      <c r="D1148" s="286" t="s">
        <v>4</v>
      </c>
      <c r="E1148" s="286" t="s">
        <v>1</v>
      </c>
      <c r="F1148" s="286" t="s">
        <v>280</v>
      </c>
      <c r="G1148" s="288" t="s">
        <v>5</v>
      </c>
      <c r="H1148" s="289"/>
      <c r="I1148" s="288" t="s">
        <v>6</v>
      </c>
      <c r="J1148" s="289"/>
      <c r="K1148" s="288" t="s">
        <v>101</v>
      </c>
      <c r="L1148" s="289"/>
      <c r="M1148" s="288" t="s">
        <v>102</v>
      </c>
      <c r="N1148" s="289"/>
    </row>
    <row r="1149" spans="1:14">
      <c r="A1149" s="287"/>
      <c r="B1149" s="287"/>
      <c r="C1149" s="287"/>
      <c r="D1149" s="287"/>
      <c r="E1149" s="287"/>
      <c r="F1149" s="287"/>
      <c r="G1149" s="290"/>
      <c r="H1149" s="291"/>
      <c r="I1149" s="290"/>
      <c r="J1149" s="291"/>
      <c r="K1149" s="290"/>
      <c r="L1149" s="291"/>
      <c r="M1149" s="290"/>
      <c r="N1149" s="291"/>
    </row>
    <row r="1150" spans="1:14">
      <c r="A1150" s="163">
        <v>1</v>
      </c>
      <c r="B1150" s="16" t="s">
        <v>63</v>
      </c>
      <c r="C1150" s="5" t="s">
        <v>3</v>
      </c>
      <c r="D1150" s="5" t="s">
        <v>7</v>
      </c>
      <c r="E1150" s="5" t="s">
        <v>8</v>
      </c>
      <c r="F1150" s="12" t="s">
        <v>2416</v>
      </c>
      <c r="G1150" s="12">
        <v>0</v>
      </c>
      <c r="H1150" s="13" t="s">
        <v>74</v>
      </c>
      <c r="I1150" s="12">
        <f t="shared" ref="I1150:I1152" si="196">G1150*6</f>
        <v>0</v>
      </c>
      <c r="J1150" s="13" t="s">
        <v>72</v>
      </c>
      <c r="K1150" s="30">
        <f t="shared" ref="K1150:K1186" si="197">I1150*0.33</f>
        <v>0</v>
      </c>
      <c r="L1150" s="30" t="s">
        <v>103</v>
      </c>
      <c r="M1150" s="15">
        <f t="shared" ref="M1150:M1186" si="198">K1150*1000</f>
        <v>0</v>
      </c>
      <c r="N1150" s="13" t="s">
        <v>71</v>
      </c>
    </row>
    <row r="1151" spans="1:14">
      <c r="A1151" s="163">
        <v>2</v>
      </c>
      <c r="B1151" s="162" t="s">
        <v>2712</v>
      </c>
      <c r="C1151" s="5" t="s">
        <v>56</v>
      </c>
      <c r="D1151" s="5" t="s">
        <v>93</v>
      </c>
      <c r="E1151" s="5" t="s">
        <v>8</v>
      </c>
      <c r="F1151" s="93" t="s">
        <v>1990</v>
      </c>
      <c r="G1151" s="12">
        <v>0</v>
      </c>
      <c r="H1151" s="13" t="s">
        <v>74</v>
      </c>
      <c r="I1151" s="12">
        <f t="shared" si="196"/>
        <v>0</v>
      </c>
      <c r="J1151" s="13" t="s">
        <v>72</v>
      </c>
      <c r="K1151" s="30">
        <f t="shared" si="197"/>
        <v>0</v>
      </c>
      <c r="L1151" s="30" t="s">
        <v>103</v>
      </c>
      <c r="M1151" s="15">
        <f t="shared" si="198"/>
        <v>0</v>
      </c>
      <c r="N1151" s="13" t="s">
        <v>71</v>
      </c>
    </row>
    <row r="1152" spans="1:14">
      <c r="A1152" s="163">
        <v>3</v>
      </c>
      <c r="B1152" s="5"/>
      <c r="C1152" s="5" t="s">
        <v>15</v>
      </c>
      <c r="D1152" s="5" t="s">
        <v>647</v>
      </c>
      <c r="E1152" s="5" t="s">
        <v>8</v>
      </c>
      <c r="F1152" s="12" t="s">
        <v>1907</v>
      </c>
      <c r="G1152" s="12">
        <v>0</v>
      </c>
      <c r="H1152" s="13" t="s">
        <v>74</v>
      </c>
      <c r="I1152" s="12">
        <f t="shared" si="196"/>
        <v>0</v>
      </c>
      <c r="J1152" s="13" t="s">
        <v>72</v>
      </c>
      <c r="K1152" s="30">
        <f t="shared" si="197"/>
        <v>0</v>
      </c>
      <c r="L1152" s="30" t="s">
        <v>103</v>
      </c>
      <c r="M1152" s="15">
        <f t="shared" si="198"/>
        <v>0</v>
      </c>
      <c r="N1152" s="13" t="s">
        <v>71</v>
      </c>
    </row>
    <row r="1153" spans="1:14">
      <c r="A1153" s="163">
        <v>4</v>
      </c>
      <c r="B1153" s="5"/>
      <c r="C1153" s="5" t="s">
        <v>17</v>
      </c>
      <c r="D1153" s="5" t="s">
        <v>16</v>
      </c>
      <c r="E1153" s="5" t="s">
        <v>8</v>
      </c>
      <c r="F1153" s="12" t="s">
        <v>2666</v>
      </c>
      <c r="G1153" s="12">
        <v>0</v>
      </c>
      <c r="H1153" s="13" t="s">
        <v>74</v>
      </c>
      <c r="I1153" s="12">
        <f>G1153*F4533</f>
        <v>0</v>
      </c>
      <c r="J1153" s="13" t="s">
        <v>72</v>
      </c>
      <c r="K1153" s="30">
        <f t="shared" si="197"/>
        <v>0</v>
      </c>
      <c r="L1153" s="30" t="s">
        <v>103</v>
      </c>
      <c r="M1153" s="15">
        <f t="shared" si="198"/>
        <v>0</v>
      </c>
      <c r="N1153" s="13" t="s">
        <v>71</v>
      </c>
    </row>
    <row r="1154" spans="1:14">
      <c r="A1154" s="163">
        <v>5</v>
      </c>
      <c r="B1154" s="5"/>
      <c r="C1154" s="5" t="s">
        <v>251</v>
      </c>
      <c r="D1154" s="5" t="s">
        <v>18</v>
      </c>
      <c r="E1154" s="5" t="s">
        <v>8</v>
      </c>
      <c r="F1154" s="12" t="s">
        <v>1992</v>
      </c>
      <c r="G1154" s="12">
        <v>0</v>
      </c>
      <c r="H1154" s="13" t="s">
        <v>74</v>
      </c>
      <c r="I1154" s="12">
        <f t="shared" ref="I1154:I1158" si="199">G1154*6</f>
        <v>0</v>
      </c>
      <c r="J1154" s="13" t="s">
        <v>72</v>
      </c>
      <c r="K1154" s="30">
        <f t="shared" si="197"/>
        <v>0</v>
      </c>
      <c r="L1154" s="30" t="s">
        <v>103</v>
      </c>
      <c r="M1154" s="15">
        <f t="shared" si="198"/>
        <v>0</v>
      </c>
      <c r="N1154" s="13" t="s">
        <v>71</v>
      </c>
    </row>
    <row r="1155" spans="1:14">
      <c r="A1155" s="163">
        <v>6</v>
      </c>
      <c r="B1155" s="5"/>
      <c r="C1155" s="9" t="s">
        <v>52</v>
      </c>
      <c r="D1155" s="9" t="s">
        <v>51</v>
      </c>
      <c r="E1155" s="9" t="s">
        <v>8</v>
      </c>
      <c r="F1155" s="72" t="s">
        <v>2936</v>
      </c>
      <c r="G1155" s="12">
        <v>4</v>
      </c>
      <c r="H1155" s="13" t="s">
        <v>74</v>
      </c>
      <c r="I1155" s="12">
        <f t="shared" si="199"/>
        <v>24</v>
      </c>
      <c r="J1155" s="13" t="s">
        <v>72</v>
      </c>
      <c r="K1155" s="30">
        <f t="shared" si="197"/>
        <v>7.92</v>
      </c>
      <c r="L1155" s="30" t="s">
        <v>103</v>
      </c>
      <c r="M1155" s="15">
        <f t="shared" si="198"/>
        <v>7920</v>
      </c>
      <c r="N1155" s="13" t="s">
        <v>71</v>
      </c>
    </row>
    <row r="1156" spans="1:14">
      <c r="A1156" s="163">
        <v>7</v>
      </c>
      <c r="B1156" s="5"/>
      <c r="C1156" s="5" t="s">
        <v>10</v>
      </c>
      <c r="D1156" s="5" t="s">
        <v>93</v>
      </c>
      <c r="E1156" s="5" t="s">
        <v>8</v>
      </c>
      <c r="F1156" s="12" t="s">
        <v>2469</v>
      </c>
      <c r="G1156" s="12">
        <v>0</v>
      </c>
      <c r="H1156" s="13" t="s">
        <v>74</v>
      </c>
      <c r="I1156" s="12">
        <f t="shared" si="199"/>
        <v>0</v>
      </c>
      <c r="J1156" s="13" t="s">
        <v>72</v>
      </c>
      <c r="K1156" s="30">
        <f t="shared" si="197"/>
        <v>0</v>
      </c>
      <c r="L1156" s="30" t="s">
        <v>103</v>
      </c>
      <c r="M1156" s="15">
        <f t="shared" si="198"/>
        <v>0</v>
      </c>
      <c r="N1156" s="13" t="s">
        <v>71</v>
      </c>
    </row>
    <row r="1157" spans="1:14">
      <c r="A1157" s="224">
        <v>8</v>
      </c>
      <c r="B1157" s="5"/>
      <c r="C1157" s="102" t="s">
        <v>26</v>
      </c>
      <c r="D1157" s="102" t="s">
        <v>89</v>
      </c>
      <c r="E1157" s="102" t="s">
        <v>8</v>
      </c>
      <c r="F1157" s="103" t="s">
        <v>2937</v>
      </c>
      <c r="G1157" s="133">
        <v>4</v>
      </c>
      <c r="H1157" s="134" t="s">
        <v>74</v>
      </c>
      <c r="I1157" s="133">
        <f t="shared" si="199"/>
        <v>24</v>
      </c>
      <c r="J1157" s="134" t="s">
        <v>72</v>
      </c>
      <c r="K1157" s="30">
        <f t="shared" si="197"/>
        <v>7.92</v>
      </c>
      <c r="L1157" s="135" t="s">
        <v>103</v>
      </c>
      <c r="M1157" s="136">
        <f t="shared" si="198"/>
        <v>7920</v>
      </c>
      <c r="N1157" s="134" t="s">
        <v>71</v>
      </c>
    </row>
    <row r="1158" spans="1:14">
      <c r="A1158" s="224">
        <v>9</v>
      </c>
      <c r="B1158" s="5"/>
      <c r="C1158" s="5" t="s">
        <v>94</v>
      </c>
      <c r="D1158" s="5" t="s">
        <v>95</v>
      </c>
      <c r="E1158" s="5" t="s">
        <v>8</v>
      </c>
      <c r="F1158" s="113" t="s">
        <v>75</v>
      </c>
      <c r="G1158" s="12">
        <v>0</v>
      </c>
      <c r="H1158" s="13" t="s">
        <v>74</v>
      </c>
      <c r="I1158" s="12">
        <f t="shared" si="199"/>
        <v>0</v>
      </c>
      <c r="J1158" s="13" t="s">
        <v>72</v>
      </c>
      <c r="K1158" s="30">
        <f t="shared" si="197"/>
        <v>0</v>
      </c>
      <c r="L1158" s="30" t="s">
        <v>103</v>
      </c>
      <c r="M1158" s="15">
        <f t="shared" si="198"/>
        <v>0</v>
      </c>
      <c r="N1158" s="13" t="s">
        <v>71</v>
      </c>
    </row>
    <row r="1159" spans="1:14">
      <c r="A1159" s="224">
        <v>10</v>
      </c>
      <c r="B1159" s="5"/>
      <c r="C1159" s="5" t="s">
        <v>190</v>
      </c>
      <c r="D1159" s="5" t="s">
        <v>20</v>
      </c>
      <c r="E1159" s="5" t="s">
        <v>173</v>
      </c>
      <c r="F1159" s="12" t="s">
        <v>1516</v>
      </c>
      <c r="G1159" s="12">
        <v>0</v>
      </c>
      <c r="H1159" s="13" t="s">
        <v>74</v>
      </c>
      <c r="I1159" s="12">
        <f>G1159*7</f>
        <v>0</v>
      </c>
      <c r="J1159" s="13" t="s">
        <v>72</v>
      </c>
      <c r="K1159" s="30">
        <f t="shared" si="197"/>
        <v>0</v>
      </c>
      <c r="L1159" s="30" t="s">
        <v>103</v>
      </c>
      <c r="M1159" s="15">
        <f t="shared" si="198"/>
        <v>0</v>
      </c>
      <c r="N1159" s="13" t="s">
        <v>71</v>
      </c>
    </row>
    <row r="1160" spans="1:14">
      <c r="A1160" s="224">
        <v>11</v>
      </c>
      <c r="B1160" s="5"/>
      <c r="C1160" s="5" t="s">
        <v>34</v>
      </c>
      <c r="D1160" s="5" t="s">
        <v>134</v>
      </c>
      <c r="E1160" s="5" t="s">
        <v>173</v>
      </c>
      <c r="F1160" s="12" t="s">
        <v>2474</v>
      </c>
      <c r="G1160" s="12">
        <v>0</v>
      </c>
      <c r="H1160" s="13" t="s">
        <v>74</v>
      </c>
      <c r="I1160" s="12">
        <f>G1160*7</f>
        <v>0</v>
      </c>
      <c r="J1160" s="13" t="s">
        <v>72</v>
      </c>
      <c r="K1160" s="30">
        <f t="shared" si="197"/>
        <v>0</v>
      </c>
      <c r="L1160" s="30" t="s">
        <v>103</v>
      </c>
      <c r="M1160" s="15">
        <f t="shared" si="198"/>
        <v>0</v>
      </c>
      <c r="N1160" s="13" t="s">
        <v>71</v>
      </c>
    </row>
    <row r="1161" spans="1:14">
      <c r="A1161" s="224">
        <v>12</v>
      </c>
      <c r="B1161" s="5"/>
      <c r="C1161" s="5" t="s">
        <v>23</v>
      </c>
      <c r="D1161" s="5" t="s">
        <v>136</v>
      </c>
      <c r="E1161" s="5" t="s">
        <v>12</v>
      </c>
      <c r="F1161" s="5" t="s">
        <v>2668</v>
      </c>
      <c r="G1161" s="12">
        <v>0</v>
      </c>
      <c r="H1161" s="13" t="s">
        <v>74</v>
      </c>
      <c r="I1161" s="12">
        <f t="shared" ref="I1161:I1170" si="200">G1161*1</f>
        <v>0</v>
      </c>
      <c r="J1161" s="13" t="s">
        <v>72</v>
      </c>
      <c r="K1161" s="30">
        <f t="shared" si="197"/>
        <v>0</v>
      </c>
      <c r="L1161" s="30" t="s">
        <v>103</v>
      </c>
      <c r="M1161" s="15">
        <f t="shared" si="198"/>
        <v>0</v>
      </c>
      <c r="N1161" s="13" t="s">
        <v>71</v>
      </c>
    </row>
    <row r="1162" spans="1:14">
      <c r="A1162" s="224">
        <v>13</v>
      </c>
      <c r="B1162" s="5"/>
      <c r="C1162" s="5" t="s">
        <v>90</v>
      </c>
      <c r="D1162" s="5" t="s">
        <v>91</v>
      </c>
      <c r="E1162" s="5" t="s">
        <v>12</v>
      </c>
      <c r="F1162" s="12" t="s">
        <v>1342</v>
      </c>
      <c r="G1162" s="12">
        <v>0</v>
      </c>
      <c r="H1162" s="13" t="s">
        <v>74</v>
      </c>
      <c r="I1162" s="12">
        <f t="shared" si="200"/>
        <v>0</v>
      </c>
      <c r="J1162" s="13" t="s">
        <v>72</v>
      </c>
      <c r="K1162" s="30">
        <f t="shared" si="197"/>
        <v>0</v>
      </c>
      <c r="L1162" s="30" t="s">
        <v>103</v>
      </c>
      <c r="M1162" s="15">
        <f t="shared" si="198"/>
        <v>0</v>
      </c>
      <c r="N1162" s="13" t="s">
        <v>71</v>
      </c>
    </row>
    <row r="1163" spans="1:14">
      <c r="A1163" s="224">
        <v>14</v>
      </c>
      <c r="B1163" s="5"/>
      <c r="C1163" s="5" t="s">
        <v>81</v>
      </c>
      <c r="D1163" s="5" t="s">
        <v>82</v>
      </c>
      <c r="E1163" s="5" t="s">
        <v>12</v>
      </c>
      <c r="F1163" s="12" t="s">
        <v>2043</v>
      </c>
      <c r="G1163" s="12">
        <v>0</v>
      </c>
      <c r="H1163" s="13" t="s">
        <v>74</v>
      </c>
      <c r="I1163" s="12">
        <f t="shared" si="200"/>
        <v>0</v>
      </c>
      <c r="J1163" s="13" t="s">
        <v>72</v>
      </c>
      <c r="K1163" s="30">
        <f t="shared" si="197"/>
        <v>0</v>
      </c>
      <c r="L1163" s="30" t="s">
        <v>103</v>
      </c>
      <c r="M1163" s="15">
        <f t="shared" si="198"/>
        <v>0</v>
      </c>
      <c r="N1163" s="13" t="s">
        <v>71</v>
      </c>
    </row>
    <row r="1164" spans="1:14">
      <c r="A1164" s="224">
        <v>15</v>
      </c>
      <c r="B1164" s="5"/>
      <c r="C1164" s="5" t="s">
        <v>11</v>
      </c>
      <c r="D1164" s="5" t="s">
        <v>13</v>
      </c>
      <c r="E1164" s="5" t="s">
        <v>12</v>
      </c>
      <c r="F1164" s="113" t="s">
        <v>75</v>
      </c>
      <c r="G1164" s="12">
        <v>0</v>
      </c>
      <c r="H1164" s="13" t="s">
        <v>74</v>
      </c>
      <c r="I1164" s="12">
        <f t="shared" si="200"/>
        <v>0</v>
      </c>
      <c r="J1164" s="13" t="s">
        <v>72</v>
      </c>
      <c r="K1164" s="30">
        <f t="shared" si="197"/>
        <v>0</v>
      </c>
      <c r="L1164" s="30" t="s">
        <v>103</v>
      </c>
      <c r="M1164" s="15">
        <f t="shared" si="198"/>
        <v>0</v>
      </c>
      <c r="N1164" s="13" t="s">
        <v>71</v>
      </c>
    </row>
    <row r="1165" spans="1:14">
      <c r="A1165" s="224">
        <v>16</v>
      </c>
      <c r="B1165" s="5"/>
      <c r="C1165" s="5" t="s">
        <v>28</v>
      </c>
      <c r="D1165" s="5" t="s">
        <v>27</v>
      </c>
      <c r="E1165" s="5" t="s">
        <v>12</v>
      </c>
      <c r="F1165" s="12" t="s">
        <v>1913</v>
      </c>
      <c r="G1165" s="12">
        <v>0</v>
      </c>
      <c r="H1165" s="13" t="s">
        <v>74</v>
      </c>
      <c r="I1165" s="12">
        <f t="shared" si="200"/>
        <v>0</v>
      </c>
      <c r="J1165" s="13" t="s">
        <v>72</v>
      </c>
      <c r="K1165" s="30">
        <f t="shared" si="197"/>
        <v>0</v>
      </c>
      <c r="L1165" s="30" t="s">
        <v>103</v>
      </c>
      <c r="M1165" s="15">
        <f t="shared" si="198"/>
        <v>0</v>
      </c>
      <c r="N1165" s="13" t="s">
        <v>71</v>
      </c>
    </row>
    <row r="1166" spans="1:14">
      <c r="A1166" s="224">
        <v>17</v>
      </c>
      <c r="B1166" s="5"/>
      <c r="C1166" s="102" t="s">
        <v>30</v>
      </c>
      <c r="D1166" s="102" t="s">
        <v>29</v>
      </c>
      <c r="E1166" s="102" t="s">
        <v>12</v>
      </c>
      <c r="F1166" s="133" t="s">
        <v>2669</v>
      </c>
      <c r="G1166" s="133">
        <v>0</v>
      </c>
      <c r="H1166" s="134" t="s">
        <v>74</v>
      </c>
      <c r="I1166" s="133">
        <f t="shared" si="200"/>
        <v>0</v>
      </c>
      <c r="J1166" s="134" t="s">
        <v>72</v>
      </c>
      <c r="K1166" s="135">
        <f t="shared" si="197"/>
        <v>0</v>
      </c>
      <c r="L1166" s="135" t="s">
        <v>103</v>
      </c>
      <c r="M1166" s="136">
        <f t="shared" si="198"/>
        <v>0</v>
      </c>
      <c r="N1166" s="134" t="s">
        <v>71</v>
      </c>
    </row>
    <row r="1167" spans="1:14">
      <c r="A1167" s="224">
        <v>18</v>
      </c>
      <c r="B1167" s="5"/>
      <c r="C1167" s="5" t="s">
        <v>32</v>
      </c>
      <c r="D1167" s="5" t="s">
        <v>33</v>
      </c>
      <c r="E1167" s="5" t="s">
        <v>12</v>
      </c>
      <c r="F1167" s="12" t="s">
        <v>2270</v>
      </c>
      <c r="G1167" s="12">
        <v>0</v>
      </c>
      <c r="H1167" s="13" t="s">
        <v>74</v>
      </c>
      <c r="I1167" s="12">
        <f t="shared" si="200"/>
        <v>0</v>
      </c>
      <c r="J1167" s="13" t="s">
        <v>72</v>
      </c>
      <c r="K1167" s="30">
        <f t="shared" si="197"/>
        <v>0</v>
      </c>
      <c r="L1167" s="30" t="s">
        <v>103</v>
      </c>
      <c r="M1167" s="15">
        <f t="shared" si="198"/>
        <v>0</v>
      </c>
      <c r="N1167" s="13" t="s">
        <v>71</v>
      </c>
    </row>
    <row r="1168" spans="1:14">
      <c r="A1168" s="224">
        <v>19</v>
      </c>
      <c r="B1168" s="5"/>
      <c r="C1168" s="5" t="s">
        <v>38</v>
      </c>
      <c r="D1168" s="5" t="s">
        <v>37</v>
      </c>
      <c r="E1168" s="5" t="s">
        <v>12</v>
      </c>
      <c r="F1168" s="12" t="s">
        <v>2476</v>
      </c>
      <c r="G1168" s="12">
        <v>0</v>
      </c>
      <c r="H1168" s="13" t="s">
        <v>74</v>
      </c>
      <c r="I1168" s="12">
        <f t="shared" si="200"/>
        <v>0</v>
      </c>
      <c r="J1168" s="13" t="s">
        <v>72</v>
      </c>
      <c r="K1168" s="30">
        <f t="shared" si="197"/>
        <v>0</v>
      </c>
      <c r="L1168" s="30" t="s">
        <v>103</v>
      </c>
      <c r="M1168" s="15">
        <f t="shared" si="198"/>
        <v>0</v>
      </c>
      <c r="N1168" s="13" t="s">
        <v>71</v>
      </c>
    </row>
    <row r="1169" spans="1:14">
      <c r="A1169" s="224">
        <v>20</v>
      </c>
      <c r="B1169" s="5"/>
      <c r="C1169" s="5" t="s">
        <v>40</v>
      </c>
      <c r="D1169" s="5" t="s">
        <v>39</v>
      </c>
      <c r="E1169" s="5" t="s">
        <v>12</v>
      </c>
      <c r="F1169" s="12" t="s">
        <v>2670</v>
      </c>
      <c r="G1169" s="12">
        <v>0</v>
      </c>
      <c r="H1169" s="13" t="s">
        <v>74</v>
      </c>
      <c r="I1169" s="12">
        <f t="shared" si="200"/>
        <v>0</v>
      </c>
      <c r="J1169" s="13" t="s">
        <v>72</v>
      </c>
      <c r="K1169" s="30">
        <f t="shared" si="197"/>
        <v>0</v>
      </c>
      <c r="L1169" s="30" t="s">
        <v>103</v>
      </c>
      <c r="M1169" s="15">
        <f t="shared" si="198"/>
        <v>0</v>
      </c>
      <c r="N1169" s="13" t="s">
        <v>71</v>
      </c>
    </row>
    <row r="1170" spans="1:14">
      <c r="A1170" s="224">
        <v>21</v>
      </c>
      <c r="B1170" s="5"/>
      <c r="C1170" s="5" t="s">
        <v>52</v>
      </c>
      <c r="D1170" s="5" t="s">
        <v>79</v>
      </c>
      <c r="E1170" s="5" t="s">
        <v>12</v>
      </c>
      <c r="F1170" s="12" t="s">
        <v>1383</v>
      </c>
      <c r="G1170" s="12">
        <v>0</v>
      </c>
      <c r="H1170" s="13" t="s">
        <v>74</v>
      </c>
      <c r="I1170" s="12">
        <f t="shared" si="200"/>
        <v>0</v>
      </c>
      <c r="J1170" s="13" t="s">
        <v>72</v>
      </c>
      <c r="K1170" s="30">
        <f t="shared" si="197"/>
        <v>0</v>
      </c>
      <c r="L1170" s="30" t="s">
        <v>103</v>
      </c>
      <c r="M1170" s="15">
        <f t="shared" si="198"/>
        <v>0</v>
      </c>
      <c r="N1170" s="13" t="s">
        <v>71</v>
      </c>
    </row>
    <row r="1171" spans="1:14">
      <c r="A1171" s="224">
        <v>22</v>
      </c>
      <c r="B1171" s="5"/>
      <c r="C1171" s="102" t="s">
        <v>45</v>
      </c>
      <c r="D1171" s="102" t="s">
        <v>44</v>
      </c>
      <c r="E1171" s="102" t="s">
        <v>43</v>
      </c>
      <c r="F1171" s="225" t="s">
        <v>2477</v>
      </c>
      <c r="G1171" s="133">
        <v>0</v>
      </c>
      <c r="H1171" s="134" t="s">
        <v>74</v>
      </c>
      <c r="I1171" s="133">
        <f>G1171*1.5</f>
        <v>0</v>
      </c>
      <c r="J1171" s="134" t="s">
        <v>72</v>
      </c>
      <c r="K1171" s="135">
        <f t="shared" si="197"/>
        <v>0</v>
      </c>
      <c r="L1171" s="135" t="s">
        <v>103</v>
      </c>
      <c r="M1171" s="136">
        <f t="shared" si="198"/>
        <v>0</v>
      </c>
      <c r="N1171" s="134" t="s">
        <v>71</v>
      </c>
    </row>
    <row r="1172" spans="1:14">
      <c r="A1172" s="224">
        <v>23</v>
      </c>
      <c r="B1172" s="5"/>
      <c r="C1172" s="5" t="s">
        <v>1390</v>
      </c>
      <c r="D1172" s="5" t="s">
        <v>46</v>
      </c>
      <c r="E1172" s="5" t="s">
        <v>43</v>
      </c>
      <c r="F1172" s="12" t="s">
        <v>2671</v>
      </c>
      <c r="G1172" s="12">
        <v>0</v>
      </c>
      <c r="H1172" s="13" t="s">
        <v>74</v>
      </c>
      <c r="I1172" s="12">
        <f>G1172*1.5</f>
        <v>0</v>
      </c>
      <c r="J1172" s="13" t="s">
        <v>72</v>
      </c>
      <c r="K1172" s="30">
        <f t="shared" si="197"/>
        <v>0</v>
      </c>
      <c r="L1172" s="30" t="s">
        <v>103</v>
      </c>
      <c r="M1172" s="15">
        <f t="shared" si="198"/>
        <v>0</v>
      </c>
      <c r="N1172" s="13" t="s">
        <v>71</v>
      </c>
    </row>
    <row r="1173" spans="1:14">
      <c r="A1173" s="224">
        <v>24</v>
      </c>
      <c r="B1173" s="5"/>
      <c r="C1173" s="5" t="s">
        <v>42</v>
      </c>
      <c r="D1173" s="5" t="s">
        <v>41</v>
      </c>
      <c r="E1173" s="5" t="s">
        <v>43</v>
      </c>
      <c r="F1173" s="12" t="s">
        <v>2478</v>
      </c>
      <c r="G1173" s="12">
        <v>0</v>
      </c>
      <c r="H1173" s="13" t="s">
        <v>74</v>
      </c>
      <c r="I1173" s="12">
        <f>G1173*1.5</f>
        <v>0</v>
      </c>
      <c r="J1173" s="13" t="s">
        <v>72</v>
      </c>
      <c r="K1173" s="30">
        <f t="shared" si="197"/>
        <v>0</v>
      </c>
      <c r="L1173" s="30" t="s">
        <v>103</v>
      </c>
      <c r="M1173" s="15">
        <f t="shared" si="198"/>
        <v>0</v>
      </c>
      <c r="N1173" s="13" t="s">
        <v>71</v>
      </c>
    </row>
    <row r="1174" spans="1:14">
      <c r="A1174" s="224">
        <v>25</v>
      </c>
      <c r="B1174" s="5"/>
      <c r="C1174" s="5" t="s">
        <v>1168</v>
      </c>
      <c r="D1174" s="5"/>
      <c r="E1174" s="5" t="s">
        <v>12</v>
      </c>
      <c r="F1174" s="12" t="s">
        <v>1106</v>
      </c>
      <c r="G1174" s="12">
        <v>0</v>
      </c>
      <c r="H1174" s="13" t="s">
        <v>74</v>
      </c>
      <c r="I1174" s="12">
        <f>G1174*4</f>
        <v>0</v>
      </c>
      <c r="J1174" s="13" t="s">
        <v>72</v>
      </c>
      <c r="K1174" s="30">
        <f t="shared" si="197"/>
        <v>0</v>
      </c>
      <c r="L1174" s="30" t="s">
        <v>103</v>
      </c>
      <c r="M1174" s="15">
        <f t="shared" si="198"/>
        <v>0</v>
      </c>
      <c r="N1174" s="13" t="s">
        <v>71</v>
      </c>
    </row>
    <row r="1175" spans="1:14">
      <c r="A1175" s="224">
        <v>26</v>
      </c>
      <c r="B1175" s="5"/>
      <c r="C1175" s="5" t="s">
        <v>1931</v>
      </c>
      <c r="D1175" s="5"/>
      <c r="E1175" s="5" t="s">
        <v>12</v>
      </c>
      <c r="F1175" s="12" t="s">
        <v>990</v>
      </c>
      <c r="G1175" s="12">
        <v>1</v>
      </c>
      <c r="H1175" s="13" t="s">
        <v>74</v>
      </c>
      <c r="I1175" s="12">
        <f t="shared" ref="I1175" si="201">G1175*1.5</f>
        <v>1.5</v>
      </c>
      <c r="J1175" s="13" t="s">
        <v>72</v>
      </c>
      <c r="K1175" s="30">
        <f t="shared" si="197"/>
        <v>0.495</v>
      </c>
      <c r="L1175" s="30" t="s">
        <v>103</v>
      </c>
      <c r="M1175" s="15">
        <f t="shared" si="198"/>
        <v>495</v>
      </c>
      <c r="N1175" s="13" t="s">
        <v>71</v>
      </c>
    </row>
    <row r="1176" spans="1:14">
      <c r="A1176" s="224">
        <v>27</v>
      </c>
      <c r="B1176" s="5"/>
      <c r="C1176" s="5" t="s">
        <v>1919</v>
      </c>
      <c r="D1176" s="5"/>
      <c r="E1176" s="5" t="s">
        <v>12</v>
      </c>
      <c r="F1176" s="12" t="s">
        <v>505</v>
      </c>
      <c r="G1176" s="12">
        <v>1</v>
      </c>
      <c r="H1176" s="13" t="s">
        <v>74</v>
      </c>
      <c r="I1176" s="12">
        <f>G1176*1</f>
        <v>1</v>
      </c>
      <c r="J1176" s="13" t="s">
        <v>72</v>
      </c>
      <c r="K1176" s="30">
        <f t="shared" si="197"/>
        <v>0.33</v>
      </c>
      <c r="L1176" s="30" t="s">
        <v>103</v>
      </c>
      <c r="M1176" s="15">
        <f t="shared" si="198"/>
        <v>330</v>
      </c>
      <c r="N1176" s="13" t="s">
        <v>71</v>
      </c>
    </row>
    <row r="1177" spans="1:14">
      <c r="A1177" s="224">
        <v>28</v>
      </c>
      <c r="B1177" s="5"/>
      <c r="C1177" s="5" t="s">
        <v>832</v>
      </c>
      <c r="D1177" s="5"/>
      <c r="E1177" s="5" t="s">
        <v>12</v>
      </c>
      <c r="F1177" s="12" t="s">
        <v>2479</v>
      </c>
      <c r="G1177" s="12">
        <v>1</v>
      </c>
      <c r="H1177" s="13" t="s">
        <v>74</v>
      </c>
      <c r="I1177" s="12">
        <f>G1177*1</f>
        <v>1</v>
      </c>
      <c r="J1177" s="13" t="s">
        <v>72</v>
      </c>
      <c r="K1177" s="30">
        <f t="shared" si="197"/>
        <v>0.33</v>
      </c>
      <c r="L1177" s="30" t="s">
        <v>103</v>
      </c>
      <c r="M1177" s="15">
        <f t="shared" si="198"/>
        <v>330</v>
      </c>
      <c r="N1177" s="13" t="s">
        <v>71</v>
      </c>
    </row>
    <row r="1178" spans="1:14">
      <c r="A1178" s="224">
        <v>29</v>
      </c>
      <c r="B1178" s="5"/>
      <c r="C1178" s="5" t="s">
        <v>1169</v>
      </c>
      <c r="D1178" s="5"/>
      <c r="E1178" s="5" t="s">
        <v>12</v>
      </c>
      <c r="F1178" s="103" t="s">
        <v>322</v>
      </c>
      <c r="G1178" s="12">
        <v>1</v>
      </c>
      <c r="H1178" s="13" t="s">
        <v>74</v>
      </c>
      <c r="I1178" s="12">
        <f>G1178*1</f>
        <v>1</v>
      </c>
      <c r="J1178" s="13" t="s">
        <v>72</v>
      </c>
      <c r="K1178" s="30">
        <f t="shared" si="197"/>
        <v>0.33</v>
      </c>
      <c r="L1178" s="30" t="s">
        <v>103</v>
      </c>
      <c r="M1178" s="15">
        <f t="shared" si="198"/>
        <v>330</v>
      </c>
      <c r="N1178" s="13" t="s">
        <v>71</v>
      </c>
    </row>
    <row r="1179" spans="1:14">
      <c r="A1179" s="224">
        <v>30</v>
      </c>
      <c r="B1179" s="5"/>
      <c r="C1179" s="5" t="s">
        <v>126</v>
      </c>
      <c r="D1179" s="5"/>
      <c r="E1179" s="5" t="s">
        <v>43</v>
      </c>
      <c r="F1179" s="12" t="s">
        <v>271</v>
      </c>
      <c r="G1179" s="12">
        <v>1</v>
      </c>
      <c r="H1179" s="13" t="s">
        <v>74</v>
      </c>
      <c r="I1179" s="12">
        <f t="shared" ref="I1179" si="202">G1179*4</f>
        <v>4</v>
      </c>
      <c r="J1179" s="13" t="s">
        <v>72</v>
      </c>
      <c r="K1179" s="30">
        <f t="shared" si="197"/>
        <v>1.32</v>
      </c>
      <c r="L1179" s="30" t="s">
        <v>103</v>
      </c>
      <c r="M1179" s="15">
        <f t="shared" si="198"/>
        <v>1320</v>
      </c>
      <c r="N1179" s="13" t="s">
        <v>71</v>
      </c>
    </row>
    <row r="1180" spans="1:14">
      <c r="A1180" s="224">
        <v>31</v>
      </c>
      <c r="B1180" s="5"/>
      <c r="C1180" s="5" t="s">
        <v>893</v>
      </c>
      <c r="D1180" s="5"/>
      <c r="E1180" s="5" t="s">
        <v>12</v>
      </c>
      <c r="F1180" s="12" t="s">
        <v>220</v>
      </c>
      <c r="G1180" s="12">
        <v>1</v>
      </c>
      <c r="H1180" s="13" t="s">
        <v>74</v>
      </c>
      <c r="I1180" s="12">
        <f>G1180*1</f>
        <v>1</v>
      </c>
      <c r="J1180" s="13" t="s">
        <v>72</v>
      </c>
      <c r="K1180" s="30">
        <f t="shared" si="197"/>
        <v>0.33</v>
      </c>
      <c r="L1180" s="30" t="s">
        <v>103</v>
      </c>
      <c r="M1180" s="15">
        <f t="shared" si="198"/>
        <v>330</v>
      </c>
      <c r="N1180" s="13" t="s">
        <v>71</v>
      </c>
    </row>
    <row r="1181" spans="1:14">
      <c r="A1181" s="224">
        <v>32</v>
      </c>
      <c r="B1181" s="5"/>
      <c r="C1181" s="5" t="s">
        <v>1193</v>
      </c>
      <c r="D1181" s="5"/>
      <c r="E1181" s="5" t="s">
        <v>43</v>
      </c>
      <c r="F1181" s="12" t="s">
        <v>218</v>
      </c>
      <c r="G1181" s="12">
        <v>1</v>
      </c>
      <c r="H1181" s="13" t="s">
        <v>74</v>
      </c>
      <c r="I1181" s="12">
        <f>G1181*1</f>
        <v>1</v>
      </c>
      <c r="J1181" s="13" t="s">
        <v>72</v>
      </c>
      <c r="K1181" s="30">
        <f t="shared" si="197"/>
        <v>0.33</v>
      </c>
      <c r="L1181" s="30" t="s">
        <v>103</v>
      </c>
      <c r="M1181" s="15">
        <f t="shared" si="198"/>
        <v>330</v>
      </c>
      <c r="N1181" s="13" t="s">
        <v>71</v>
      </c>
    </row>
    <row r="1182" spans="1:14">
      <c r="A1182" s="224">
        <v>33</v>
      </c>
      <c r="B1182" s="5"/>
      <c r="C1182" s="5" t="s">
        <v>686</v>
      </c>
      <c r="D1182" s="5"/>
      <c r="E1182" s="5" t="s">
        <v>12</v>
      </c>
      <c r="F1182" s="12" t="s">
        <v>383</v>
      </c>
      <c r="G1182" s="12">
        <v>2</v>
      </c>
      <c r="H1182" s="13" t="s">
        <v>74</v>
      </c>
      <c r="I1182" s="12">
        <f>G1182*1.5</f>
        <v>3</v>
      </c>
      <c r="J1182" s="13" t="s">
        <v>72</v>
      </c>
      <c r="K1182" s="30">
        <f t="shared" si="197"/>
        <v>0.99</v>
      </c>
      <c r="L1182" s="30" t="s">
        <v>103</v>
      </c>
      <c r="M1182" s="15">
        <f t="shared" si="198"/>
        <v>990</v>
      </c>
      <c r="N1182" s="13" t="s">
        <v>71</v>
      </c>
    </row>
    <row r="1183" spans="1:14">
      <c r="A1183" s="224">
        <v>34</v>
      </c>
      <c r="B1183" s="5"/>
      <c r="C1183" s="5" t="s">
        <v>1929</v>
      </c>
      <c r="D1183" s="5"/>
      <c r="E1183" s="5" t="s">
        <v>12</v>
      </c>
      <c r="F1183" s="12" t="s">
        <v>1930</v>
      </c>
      <c r="G1183" s="12">
        <v>1</v>
      </c>
      <c r="H1183" s="13" t="s">
        <v>74</v>
      </c>
      <c r="I1183" s="12">
        <f>G1183*1</f>
        <v>1</v>
      </c>
      <c r="J1183" s="13" t="s">
        <v>72</v>
      </c>
      <c r="K1183" s="30">
        <f t="shared" si="197"/>
        <v>0.33</v>
      </c>
      <c r="L1183" s="30" t="s">
        <v>103</v>
      </c>
      <c r="M1183" s="15">
        <f t="shared" si="198"/>
        <v>330</v>
      </c>
      <c r="N1183" s="13" t="s">
        <v>71</v>
      </c>
    </row>
    <row r="1184" spans="1:14">
      <c r="A1184" s="224">
        <v>35</v>
      </c>
      <c r="B1184" s="5"/>
      <c r="C1184" s="5" t="s">
        <v>52</v>
      </c>
      <c r="D1184" s="5"/>
      <c r="E1184" s="5" t="s">
        <v>12</v>
      </c>
      <c r="F1184" s="5" t="s">
        <v>1918</v>
      </c>
      <c r="G1184" s="30">
        <v>4</v>
      </c>
      <c r="H1184" s="13" t="s">
        <v>74</v>
      </c>
      <c r="I1184" s="12">
        <f>G1184*1</f>
        <v>4</v>
      </c>
      <c r="J1184" s="13" t="s">
        <v>72</v>
      </c>
      <c r="K1184" s="30">
        <f t="shared" si="197"/>
        <v>1.32</v>
      </c>
      <c r="L1184" s="30" t="s">
        <v>103</v>
      </c>
      <c r="M1184" s="15">
        <f t="shared" si="198"/>
        <v>1320</v>
      </c>
      <c r="N1184" s="13" t="s">
        <v>71</v>
      </c>
    </row>
    <row r="1185" spans="1:14">
      <c r="A1185" s="224">
        <v>36</v>
      </c>
      <c r="B1185" s="5"/>
      <c r="C1185" s="5" t="s">
        <v>987</v>
      </c>
      <c r="D1185" s="5"/>
      <c r="E1185" s="5" t="s">
        <v>12</v>
      </c>
      <c r="F1185" s="5" t="s">
        <v>1830</v>
      </c>
      <c r="G1185" s="30">
        <v>1</v>
      </c>
      <c r="H1185" s="13" t="s">
        <v>74</v>
      </c>
      <c r="I1185" s="12">
        <f>G1185*1</f>
        <v>1</v>
      </c>
      <c r="J1185" s="13" t="s">
        <v>72</v>
      </c>
      <c r="K1185" s="30">
        <f t="shared" si="197"/>
        <v>0.33</v>
      </c>
      <c r="L1185" s="30" t="s">
        <v>103</v>
      </c>
      <c r="M1185" s="15">
        <f t="shared" si="198"/>
        <v>330</v>
      </c>
      <c r="N1185" s="13" t="s">
        <v>71</v>
      </c>
    </row>
    <row r="1186" spans="1:14">
      <c r="A1186" s="224">
        <v>37</v>
      </c>
      <c r="B1186" s="5"/>
      <c r="C1186" s="5" t="s">
        <v>49</v>
      </c>
      <c r="D1186" s="5" t="s">
        <v>48</v>
      </c>
      <c r="E1186" s="5" t="s">
        <v>1369</v>
      </c>
      <c r="F1186" s="5" t="s">
        <v>2467</v>
      </c>
      <c r="G1186" s="12">
        <v>2</v>
      </c>
      <c r="H1186" s="13" t="s">
        <v>74</v>
      </c>
      <c r="I1186" s="12">
        <v>4</v>
      </c>
      <c r="J1186" s="13" t="s">
        <v>72</v>
      </c>
      <c r="K1186" s="12">
        <f t="shared" si="197"/>
        <v>1.32</v>
      </c>
      <c r="L1186" s="13" t="s">
        <v>103</v>
      </c>
      <c r="M1186" s="12">
        <f t="shared" si="198"/>
        <v>1320</v>
      </c>
      <c r="N1186" s="13" t="s">
        <v>71</v>
      </c>
    </row>
    <row r="1187" spans="1:14">
      <c r="A1187" s="224">
        <v>38</v>
      </c>
      <c r="B1187" s="5"/>
      <c r="C1187" s="102" t="s">
        <v>1371</v>
      </c>
      <c r="D1187" s="102" t="s">
        <v>25</v>
      </c>
      <c r="E1187" s="102" t="s">
        <v>1372</v>
      </c>
      <c r="F1187" s="160" t="s">
        <v>1375</v>
      </c>
      <c r="G1187" s="140">
        <v>0</v>
      </c>
      <c r="H1187" s="141" t="s">
        <v>74</v>
      </c>
      <c r="I1187" s="140">
        <v>7</v>
      </c>
      <c r="J1187" s="141" t="s">
        <v>72</v>
      </c>
      <c r="K1187" s="142" t="s">
        <v>1373</v>
      </c>
      <c r="L1187" s="141" t="s">
        <v>103</v>
      </c>
      <c r="M1187" s="142" t="s">
        <v>1374</v>
      </c>
      <c r="N1187" s="141" t="s">
        <v>71</v>
      </c>
    </row>
    <row r="1188" spans="1:14">
      <c r="A1188" s="281" t="s">
        <v>54</v>
      </c>
      <c r="B1188" s="282"/>
      <c r="C1188" s="282"/>
      <c r="D1188" s="282"/>
      <c r="E1188" s="283"/>
      <c r="F1188" s="222"/>
      <c r="G1188" s="12">
        <f>SUM(G1150:G1187)</f>
        <v>25</v>
      </c>
      <c r="H1188" s="13" t="s">
        <v>74</v>
      </c>
      <c r="I1188" s="12">
        <f>SUM(I1150:I1186)</f>
        <v>71.5</v>
      </c>
      <c r="J1188" s="13" t="s">
        <v>72</v>
      </c>
      <c r="K1188" s="30">
        <f>I1188*0.33</f>
        <v>23.595000000000002</v>
      </c>
      <c r="L1188" s="30" t="s">
        <v>103</v>
      </c>
      <c r="M1188" s="34">
        <f>SUM(M1150:M1186)</f>
        <v>23595</v>
      </c>
      <c r="N1188" s="13" t="s">
        <v>71</v>
      </c>
    </row>
    <row r="1189" spans="1:14">
      <c r="A1189" s="286" t="s">
        <v>1932</v>
      </c>
      <c r="B1189" s="286" t="s">
        <v>0</v>
      </c>
      <c r="C1189" s="286" t="s">
        <v>2</v>
      </c>
      <c r="D1189" s="286" t="s">
        <v>4</v>
      </c>
      <c r="E1189" s="286" t="s">
        <v>1</v>
      </c>
      <c r="F1189" s="286" t="s">
        <v>280</v>
      </c>
      <c r="G1189" s="288" t="s">
        <v>5</v>
      </c>
      <c r="H1189" s="289"/>
      <c r="I1189" s="288" t="s">
        <v>6</v>
      </c>
      <c r="J1189" s="289"/>
      <c r="K1189" s="288" t="s">
        <v>101</v>
      </c>
      <c r="L1189" s="289"/>
      <c r="M1189" s="288" t="s">
        <v>102</v>
      </c>
      <c r="N1189" s="289"/>
    </row>
    <row r="1190" spans="1:14">
      <c r="A1190" s="287"/>
      <c r="B1190" s="287"/>
      <c r="C1190" s="287"/>
      <c r="D1190" s="287"/>
      <c r="E1190" s="287"/>
      <c r="F1190" s="287"/>
      <c r="G1190" s="290"/>
      <c r="H1190" s="291"/>
      <c r="I1190" s="290"/>
      <c r="J1190" s="291"/>
      <c r="K1190" s="290"/>
      <c r="L1190" s="291"/>
      <c r="M1190" s="290"/>
      <c r="N1190" s="291"/>
    </row>
    <row r="1191" spans="1:14">
      <c r="A1191" s="163">
        <v>1</v>
      </c>
      <c r="B1191" s="16" t="s">
        <v>64</v>
      </c>
      <c r="C1191" s="5" t="s">
        <v>3</v>
      </c>
      <c r="D1191" s="5" t="s">
        <v>7</v>
      </c>
      <c r="E1191" s="5" t="s">
        <v>8</v>
      </c>
      <c r="F1191" s="12" t="s">
        <v>1934</v>
      </c>
      <c r="G1191" s="12">
        <v>4</v>
      </c>
      <c r="H1191" s="13" t="s">
        <v>74</v>
      </c>
      <c r="I1191" s="12">
        <f t="shared" ref="I1191:I1193" si="203">G1191*6</f>
        <v>24</v>
      </c>
      <c r="J1191" s="13" t="s">
        <v>72</v>
      </c>
      <c r="K1191" s="30">
        <f t="shared" ref="K1191:K1227" si="204">I1191*0.33</f>
        <v>7.92</v>
      </c>
      <c r="L1191" s="30" t="s">
        <v>103</v>
      </c>
      <c r="M1191" s="15">
        <f t="shared" ref="M1191:M1227" si="205">K1191*1000</f>
        <v>7920</v>
      </c>
      <c r="N1191" s="13" t="s">
        <v>71</v>
      </c>
    </row>
    <row r="1192" spans="1:14">
      <c r="A1192" s="163">
        <v>2</v>
      </c>
      <c r="B1192" s="162" t="s">
        <v>2713</v>
      </c>
      <c r="C1192" s="5" t="s">
        <v>56</v>
      </c>
      <c r="D1192" s="5" t="s">
        <v>93</v>
      </c>
      <c r="E1192" s="5" t="s">
        <v>8</v>
      </c>
      <c r="F1192" s="93" t="s">
        <v>2111</v>
      </c>
      <c r="G1192" s="12">
        <v>3</v>
      </c>
      <c r="H1192" s="13" t="s">
        <v>74</v>
      </c>
      <c r="I1192" s="12">
        <f t="shared" si="203"/>
        <v>18</v>
      </c>
      <c r="J1192" s="13" t="s">
        <v>72</v>
      </c>
      <c r="K1192" s="30">
        <f t="shared" si="204"/>
        <v>5.94</v>
      </c>
      <c r="L1192" s="30" t="s">
        <v>103</v>
      </c>
      <c r="M1192" s="15">
        <f t="shared" si="205"/>
        <v>5940</v>
      </c>
      <c r="N1192" s="13" t="s">
        <v>71</v>
      </c>
    </row>
    <row r="1193" spans="1:14">
      <c r="A1193" s="163">
        <v>3</v>
      </c>
      <c r="B1193" s="5"/>
      <c r="C1193" s="5" t="s">
        <v>15</v>
      </c>
      <c r="D1193" s="5" t="s">
        <v>647</v>
      </c>
      <c r="E1193" s="5" t="s">
        <v>8</v>
      </c>
      <c r="F1193" s="12" t="s">
        <v>2672</v>
      </c>
      <c r="G1193" s="12">
        <v>1</v>
      </c>
      <c r="H1193" s="13" t="s">
        <v>74</v>
      </c>
      <c r="I1193" s="12">
        <f t="shared" si="203"/>
        <v>6</v>
      </c>
      <c r="J1193" s="13" t="s">
        <v>72</v>
      </c>
      <c r="K1193" s="30">
        <f t="shared" si="204"/>
        <v>1.98</v>
      </c>
      <c r="L1193" s="30" t="s">
        <v>103</v>
      </c>
      <c r="M1193" s="15">
        <f t="shared" si="205"/>
        <v>1980</v>
      </c>
      <c r="N1193" s="13" t="s">
        <v>71</v>
      </c>
    </row>
    <row r="1194" spans="1:14">
      <c r="A1194" s="163">
        <v>4</v>
      </c>
      <c r="B1194" s="5"/>
      <c r="C1194" s="5" t="s">
        <v>17</v>
      </c>
      <c r="D1194" s="5" t="s">
        <v>16</v>
      </c>
      <c r="E1194" s="5" t="s">
        <v>8</v>
      </c>
      <c r="F1194" s="12" t="s">
        <v>2673</v>
      </c>
      <c r="G1194" s="12">
        <v>5</v>
      </c>
      <c r="H1194" s="13" t="s">
        <v>74</v>
      </c>
      <c r="I1194" s="12">
        <f>G1194*F4575</f>
        <v>0</v>
      </c>
      <c r="J1194" s="13" t="s">
        <v>72</v>
      </c>
      <c r="K1194" s="30">
        <f t="shared" si="204"/>
        <v>0</v>
      </c>
      <c r="L1194" s="30" t="s">
        <v>103</v>
      </c>
      <c r="M1194" s="15">
        <f t="shared" si="205"/>
        <v>0</v>
      </c>
      <c r="N1194" s="13" t="s">
        <v>71</v>
      </c>
    </row>
    <row r="1195" spans="1:14">
      <c r="A1195" s="163">
        <v>5</v>
      </c>
      <c r="B1195" s="5"/>
      <c r="C1195" s="5" t="s">
        <v>251</v>
      </c>
      <c r="D1195" s="5" t="s">
        <v>18</v>
      </c>
      <c r="E1195" s="5" t="s">
        <v>8</v>
      </c>
      <c r="F1195" s="12" t="s">
        <v>1992</v>
      </c>
      <c r="G1195" s="12">
        <v>4</v>
      </c>
      <c r="H1195" s="13" t="s">
        <v>74</v>
      </c>
      <c r="I1195" s="12">
        <f t="shared" ref="I1195:I1199" si="206">G1195*6</f>
        <v>24</v>
      </c>
      <c r="J1195" s="13" t="s">
        <v>72</v>
      </c>
      <c r="K1195" s="30">
        <f t="shared" si="204"/>
        <v>7.92</v>
      </c>
      <c r="L1195" s="30" t="s">
        <v>103</v>
      </c>
      <c r="M1195" s="15">
        <f t="shared" si="205"/>
        <v>7920</v>
      </c>
      <c r="N1195" s="13" t="s">
        <v>71</v>
      </c>
    </row>
    <row r="1196" spans="1:14">
      <c r="A1196" s="163">
        <v>6</v>
      </c>
      <c r="B1196" s="5"/>
      <c r="C1196" s="9" t="s">
        <v>52</v>
      </c>
      <c r="D1196" s="9" t="s">
        <v>51</v>
      </c>
      <c r="E1196" s="9" t="s">
        <v>8</v>
      </c>
      <c r="F1196" s="72" t="s">
        <v>2674</v>
      </c>
      <c r="G1196" s="12">
        <v>3</v>
      </c>
      <c r="H1196" s="13" t="s">
        <v>74</v>
      </c>
      <c r="I1196" s="12">
        <f t="shared" si="206"/>
        <v>18</v>
      </c>
      <c r="J1196" s="13" t="s">
        <v>72</v>
      </c>
      <c r="K1196" s="30">
        <f t="shared" si="204"/>
        <v>5.94</v>
      </c>
      <c r="L1196" s="30" t="s">
        <v>103</v>
      </c>
      <c r="M1196" s="15">
        <f t="shared" si="205"/>
        <v>5940</v>
      </c>
      <c r="N1196" s="13" t="s">
        <v>71</v>
      </c>
    </row>
    <row r="1197" spans="1:14">
      <c r="A1197" s="163">
        <v>7</v>
      </c>
      <c r="B1197" s="5"/>
      <c r="C1197" s="5" t="s">
        <v>10</v>
      </c>
      <c r="D1197" s="5" t="s">
        <v>93</v>
      </c>
      <c r="E1197" s="5" t="s">
        <v>8</v>
      </c>
      <c r="F1197" s="12" t="s">
        <v>2241</v>
      </c>
      <c r="G1197" s="12">
        <v>5</v>
      </c>
      <c r="H1197" s="13" t="s">
        <v>74</v>
      </c>
      <c r="I1197" s="12">
        <f t="shared" si="206"/>
        <v>30</v>
      </c>
      <c r="J1197" s="13" t="s">
        <v>72</v>
      </c>
      <c r="K1197" s="30">
        <f t="shared" si="204"/>
        <v>9.9</v>
      </c>
      <c r="L1197" s="30" t="s">
        <v>103</v>
      </c>
      <c r="M1197" s="15">
        <f t="shared" si="205"/>
        <v>9900</v>
      </c>
      <c r="N1197" s="13" t="s">
        <v>71</v>
      </c>
    </row>
    <row r="1198" spans="1:14">
      <c r="A1198" s="224">
        <v>8</v>
      </c>
      <c r="B1198" s="5"/>
      <c r="C1198" s="102" t="s">
        <v>26</v>
      </c>
      <c r="D1198" s="102" t="s">
        <v>89</v>
      </c>
      <c r="E1198" s="102" t="s">
        <v>8</v>
      </c>
      <c r="F1198" s="119" t="s">
        <v>2675</v>
      </c>
      <c r="G1198" s="133">
        <v>4</v>
      </c>
      <c r="H1198" s="134" t="s">
        <v>74</v>
      </c>
      <c r="I1198" s="133">
        <f t="shared" si="206"/>
        <v>24</v>
      </c>
      <c r="J1198" s="134" t="s">
        <v>72</v>
      </c>
      <c r="K1198" s="30">
        <f t="shared" si="204"/>
        <v>7.92</v>
      </c>
      <c r="L1198" s="135" t="s">
        <v>103</v>
      </c>
      <c r="M1198" s="136">
        <f t="shared" si="205"/>
        <v>7920</v>
      </c>
      <c r="N1198" s="134" t="s">
        <v>71</v>
      </c>
    </row>
    <row r="1199" spans="1:14">
      <c r="A1199" s="224">
        <v>9</v>
      </c>
      <c r="B1199" s="5"/>
      <c r="C1199" s="5" t="s">
        <v>94</v>
      </c>
      <c r="D1199" s="5" t="s">
        <v>95</v>
      </c>
      <c r="E1199" s="5" t="s">
        <v>8</v>
      </c>
      <c r="F1199" s="113" t="s">
        <v>3071</v>
      </c>
      <c r="G1199" s="12">
        <v>1</v>
      </c>
      <c r="H1199" s="13" t="s">
        <v>74</v>
      </c>
      <c r="I1199" s="12">
        <f t="shared" si="206"/>
        <v>6</v>
      </c>
      <c r="J1199" s="13" t="s">
        <v>72</v>
      </c>
      <c r="K1199" s="30">
        <f t="shared" si="204"/>
        <v>1.98</v>
      </c>
      <c r="L1199" s="30" t="s">
        <v>103</v>
      </c>
      <c r="M1199" s="15">
        <f t="shared" si="205"/>
        <v>1980</v>
      </c>
      <c r="N1199" s="13" t="s">
        <v>71</v>
      </c>
    </row>
    <row r="1200" spans="1:14">
      <c r="A1200" s="224">
        <v>10</v>
      </c>
      <c r="B1200" s="5"/>
      <c r="C1200" s="5" t="s">
        <v>190</v>
      </c>
      <c r="D1200" s="5" t="s">
        <v>20</v>
      </c>
      <c r="E1200" s="5" t="s">
        <v>173</v>
      </c>
      <c r="F1200" s="12" t="s">
        <v>1516</v>
      </c>
      <c r="G1200" s="12">
        <v>1</v>
      </c>
      <c r="H1200" s="13" t="s">
        <v>74</v>
      </c>
      <c r="I1200" s="12">
        <f>G1200*7</f>
        <v>7</v>
      </c>
      <c r="J1200" s="13" t="s">
        <v>72</v>
      </c>
      <c r="K1200" s="30">
        <f t="shared" si="204"/>
        <v>2.31</v>
      </c>
      <c r="L1200" s="30" t="s">
        <v>103</v>
      </c>
      <c r="M1200" s="15">
        <f t="shared" si="205"/>
        <v>2310</v>
      </c>
      <c r="N1200" s="13" t="s">
        <v>71</v>
      </c>
    </row>
    <row r="1201" spans="1:14">
      <c r="A1201" s="224">
        <v>11</v>
      </c>
      <c r="B1201" s="5"/>
      <c r="C1201" s="5" t="s">
        <v>34</v>
      </c>
      <c r="D1201" s="5" t="s">
        <v>134</v>
      </c>
      <c r="E1201" s="5" t="s">
        <v>173</v>
      </c>
      <c r="F1201" s="12" t="s">
        <v>2474</v>
      </c>
      <c r="G1201" s="12">
        <v>1</v>
      </c>
      <c r="H1201" s="13" t="s">
        <v>74</v>
      </c>
      <c r="I1201" s="12">
        <f>G1201*7</f>
        <v>7</v>
      </c>
      <c r="J1201" s="13" t="s">
        <v>72</v>
      </c>
      <c r="K1201" s="30">
        <f t="shared" si="204"/>
        <v>2.31</v>
      </c>
      <c r="L1201" s="30" t="s">
        <v>103</v>
      </c>
      <c r="M1201" s="15">
        <f t="shared" si="205"/>
        <v>2310</v>
      </c>
      <c r="N1201" s="13" t="s">
        <v>71</v>
      </c>
    </row>
    <row r="1202" spans="1:14">
      <c r="A1202" s="224">
        <v>12</v>
      </c>
      <c r="B1202" s="5"/>
      <c r="C1202" s="5" t="s">
        <v>23</v>
      </c>
      <c r="D1202" s="5" t="s">
        <v>136</v>
      </c>
      <c r="E1202" s="5" t="s">
        <v>12</v>
      </c>
      <c r="F1202" s="5" t="s">
        <v>2677</v>
      </c>
      <c r="G1202" s="12">
        <v>1</v>
      </c>
      <c r="H1202" s="13" t="s">
        <v>74</v>
      </c>
      <c r="I1202" s="12">
        <f t="shared" ref="I1202:I1211" si="207">G1202*1</f>
        <v>1</v>
      </c>
      <c r="J1202" s="13" t="s">
        <v>72</v>
      </c>
      <c r="K1202" s="30">
        <f t="shared" si="204"/>
        <v>0.33</v>
      </c>
      <c r="L1202" s="30" t="s">
        <v>103</v>
      </c>
      <c r="M1202" s="15">
        <f t="shared" si="205"/>
        <v>330</v>
      </c>
      <c r="N1202" s="13" t="s">
        <v>71</v>
      </c>
    </row>
    <row r="1203" spans="1:14">
      <c r="A1203" s="224">
        <v>13</v>
      </c>
      <c r="B1203" s="5"/>
      <c r="C1203" s="5" t="s">
        <v>90</v>
      </c>
      <c r="D1203" s="5" t="s">
        <v>91</v>
      </c>
      <c r="E1203" s="5" t="s">
        <v>12</v>
      </c>
      <c r="F1203" s="12" t="s">
        <v>1342</v>
      </c>
      <c r="G1203" s="12">
        <v>0</v>
      </c>
      <c r="H1203" s="13" t="s">
        <v>74</v>
      </c>
      <c r="I1203" s="12">
        <f t="shared" si="207"/>
        <v>0</v>
      </c>
      <c r="J1203" s="13" t="s">
        <v>72</v>
      </c>
      <c r="K1203" s="30">
        <f t="shared" si="204"/>
        <v>0</v>
      </c>
      <c r="L1203" s="30" t="s">
        <v>103</v>
      </c>
      <c r="M1203" s="15">
        <f t="shared" si="205"/>
        <v>0</v>
      </c>
      <c r="N1203" s="13" t="s">
        <v>71</v>
      </c>
    </row>
    <row r="1204" spans="1:14">
      <c r="A1204" s="224">
        <v>14</v>
      </c>
      <c r="B1204" s="5"/>
      <c r="C1204" s="5" t="s">
        <v>81</v>
      </c>
      <c r="D1204" s="5" t="s">
        <v>82</v>
      </c>
      <c r="E1204" s="5" t="s">
        <v>12</v>
      </c>
      <c r="F1204" s="12" t="s">
        <v>2043</v>
      </c>
      <c r="G1204" s="12">
        <v>0</v>
      </c>
      <c r="H1204" s="13" t="s">
        <v>74</v>
      </c>
      <c r="I1204" s="12">
        <f t="shared" si="207"/>
        <v>0</v>
      </c>
      <c r="J1204" s="13" t="s">
        <v>72</v>
      </c>
      <c r="K1204" s="30">
        <f t="shared" si="204"/>
        <v>0</v>
      </c>
      <c r="L1204" s="30" t="s">
        <v>103</v>
      </c>
      <c r="M1204" s="15">
        <f t="shared" si="205"/>
        <v>0</v>
      </c>
      <c r="N1204" s="13" t="s">
        <v>71</v>
      </c>
    </row>
    <row r="1205" spans="1:14">
      <c r="A1205" s="224">
        <v>15</v>
      </c>
      <c r="B1205" s="5"/>
      <c r="C1205" s="5" t="s">
        <v>11</v>
      </c>
      <c r="D1205" s="5" t="s">
        <v>13</v>
      </c>
      <c r="E1205" s="5" t="s">
        <v>12</v>
      </c>
      <c r="F1205" s="113" t="s">
        <v>2184</v>
      </c>
      <c r="G1205" s="12">
        <v>1</v>
      </c>
      <c r="H1205" s="13" t="s">
        <v>74</v>
      </c>
      <c r="I1205" s="12">
        <f t="shared" si="207"/>
        <v>1</v>
      </c>
      <c r="J1205" s="13" t="s">
        <v>72</v>
      </c>
      <c r="K1205" s="30">
        <f t="shared" si="204"/>
        <v>0.33</v>
      </c>
      <c r="L1205" s="30" t="s">
        <v>103</v>
      </c>
      <c r="M1205" s="15">
        <f t="shared" si="205"/>
        <v>330</v>
      </c>
      <c r="N1205" s="13" t="s">
        <v>71</v>
      </c>
    </row>
    <row r="1206" spans="1:14">
      <c r="A1206" s="224">
        <v>16</v>
      </c>
      <c r="B1206" s="5"/>
      <c r="C1206" s="5" t="s">
        <v>28</v>
      </c>
      <c r="D1206" s="5" t="s">
        <v>27</v>
      </c>
      <c r="E1206" s="5" t="s">
        <v>12</v>
      </c>
      <c r="F1206" s="12" t="s">
        <v>1913</v>
      </c>
      <c r="G1206" s="12">
        <v>1</v>
      </c>
      <c r="H1206" s="13" t="s">
        <v>74</v>
      </c>
      <c r="I1206" s="12">
        <f t="shared" si="207"/>
        <v>1</v>
      </c>
      <c r="J1206" s="13" t="s">
        <v>72</v>
      </c>
      <c r="K1206" s="30">
        <f t="shared" si="204"/>
        <v>0.33</v>
      </c>
      <c r="L1206" s="30" t="s">
        <v>103</v>
      </c>
      <c r="M1206" s="15">
        <f t="shared" si="205"/>
        <v>330</v>
      </c>
      <c r="N1206" s="13" t="s">
        <v>71</v>
      </c>
    </row>
    <row r="1207" spans="1:14">
      <c r="A1207" s="224">
        <v>17</v>
      </c>
      <c r="B1207" s="5"/>
      <c r="C1207" s="102" t="s">
        <v>30</v>
      </c>
      <c r="D1207" s="102" t="s">
        <v>29</v>
      </c>
      <c r="E1207" s="102" t="s">
        <v>12</v>
      </c>
      <c r="F1207" s="133" t="s">
        <v>2461</v>
      </c>
      <c r="G1207" s="133">
        <v>3</v>
      </c>
      <c r="H1207" s="134" t="s">
        <v>74</v>
      </c>
      <c r="I1207" s="133">
        <f t="shared" si="207"/>
        <v>3</v>
      </c>
      <c r="J1207" s="134" t="s">
        <v>72</v>
      </c>
      <c r="K1207" s="135">
        <f t="shared" si="204"/>
        <v>0.99</v>
      </c>
      <c r="L1207" s="135" t="s">
        <v>103</v>
      </c>
      <c r="M1207" s="136">
        <f t="shared" si="205"/>
        <v>990</v>
      </c>
      <c r="N1207" s="134" t="s">
        <v>71</v>
      </c>
    </row>
    <row r="1208" spans="1:14">
      <c r="A1208" s="224">
        <v>18</v>
      </c>
      <c r="B1208" s="5"/>
      <c r="C1208" s="5" t="s">
        <v>32</v>
      </c>
      <c r="D1208" s="5" t="s">
        <v>33</v>
      </c>
      <c r="E1208" s="5" t="s">
        <v>12</v>
      </c>
      <c r="F1208" s="12" t="s">
        <v>2270</v>
      </c>
      <c r="G1208" s="12">
        <v>1</v>
      </c>
      <c r="H1208" s="13" t="s">
        <v>74</v>
      </c>
      <c r="I1208" s="12">
        <f t="shared" si="207"/>
        <v>1</v>
      </c>
      <c r="J1208" s="13" t="s">
        <v>72</v>
      </c>
      <c r="K1208" s="30">
        <f t="shared" si="204"/>
        <v>0.33</v>
      </c>
      <c r="L1208" s="30" t="s">
        <v>103</v>
      </c>
      <c r="M1208" s="15">
        <f t="shared" si="205"/>
        <v>330</v>
      </c>
      <c r="N1208" s="13" t="s">
        <v>71</v>
      </c>
    </row>
    <row r="1209" spans="1:14">
      <c r="A1209" s="224">
        <v>19</v>
      </c>
      <c r="B1209" s="5"/>
      <c r="C1209" s="5" t="s">
        <v>38</v>
      </c>
      <c r="D1209" s="5" t="s">
        <v>37</v>
      </c>
      <c r="E1209" s="5" t="s">
        <v>12</v>
      </c>
      <c r="F1209" s="12" t="s">
        <v>2462</v>
      </c>
      <c r="G1209" s="12">
        <v>2</v>
      </c>
      <c r="H1209" s="13" t="s">
        <v>74</v>
      </c>
      <c r="I1209" s="12">
        <f t="shared" si="207"/>
        <v>2</v>
      </c>
      <c r="J1209" s="13" t="s">
        <v>72</v>
      </c>
      <c r="K1209" s="30">
        <f t="shared" si="204"/>
        <v>0.66</v>
      </c>
      <c r="L1209" s="30" t="s">
        <v>103</v>
      </c>
      <c r="M1209" s="15">
        <f t="shared" si="205"/>
        <v>660</v>
      </c>
      <c r="N1209" s="13" t="s">
        <v>71</v>
      </c>
    </row>
    <row r="1210" spans="1:14">
      <c r="A1210" s="224">
        <v>20</v>
      </c>
      <c r="B1210" s="5"/>
      <c r="C1210" s="5" t="s">
        <v>40</v>
      </c>
      <c r="D1210" s="5" t="s">
        <v>39</v>
      </c>
      <c r="E1210" s="5" t="s">
        <v>12</v>
      </c>
      <c r="F1210" s="12" t="s">
        <v>2463</v>
      </c>
      <c r="G1210" s="12">
        <v>1</v>
      </c>
      <c r="H1210" s="13" t="s">
        <v>74</v>
      </c>
      <c r="I1210" s="12">
        <f t="shared" si="207"/>
        <v>1</v>
      </c>
      <c r="J1210" s="13" t="s">
        <v>72</v>
      </c>
      <c r="K1210" s="30">
        <f t="shared" si="204"/>
        <v>0.33</v>
      </c>
      <c r="L1210" s="30" t="s">
        <v>103</v>
      </c>
      <c r="M1210" s="15">
        <f t="shared" si="205"/>
        <v>330</v>
      </c>
      <c r="N1210" s="13" t="s">
        <v>71</v>
      </c>
    </row>
    <row r="1211" spans="1:14">
      <c r="A1211" s="224">
        <v>21</v>
      </c>
      <c r="B1211" s="5"/>
      <c r="C1211" s="5" t="s">
        <v>52</v>
      </c>
      <c r="D1211" s="5" t="s">
        <v>79</v>
      </c>
      <c r="E1211" s="5" t="s">
        <v>12</v>
      </c>
      <c r="F1211" s="12" t="s">
        <v>1383</v>
      </c>
      <c r="G1211" s="12">
        <v>1</v>
      </c>
      <c r="H1211" s="13" t="s">
        <v>74</v>
      </c>
      <c r="I1211" s="12">
        <f t="shared" si="207"/>
        <v>1</v>
      </c>
      <c r="J1211" s="13" t="s">
        <v>72</v>
      </c>
      <c r="K1211" s="30">
        <f t="shared" si="204"/>
        <v>0.33</v>
      </c>
      <c r="L1211" s="30" t="s">
        <v>103</v>
      </c>
      <c r="M1211" s="15">
        <f t="shared" si="205"/>
        <v>330</v>
      </c>
      <c r="N1211" s="13" t="s">
        <v>71</v>
      </c>
    </row>
    <row r="1212" spans="1:14">
      <c r="A1212" s="224">
        <v>22</v>
      </c>
      <c r="B1212" s="5"/>
      <c r="C1212" s="102" t="s">
        <v>45</v>
      </c>
      <c r="D1212" s="102" t="s">
        <v>44</v>
      </c>
      <c r="E1212" s="102" t="s">
        <v>43</v>
      </c>
      <c r="F1212" s="228" t="s">
        <v>2678</v>
      </c>
      <c r="G1212" s="133">
        <v>1</v>
      </c>
      <c r="H1212" s="134" t="s">
        <v>74</v>
      </c>
      <c r="I1212" s="133">
        <f>G1212*1.5</f>
        <v>1.5</v>
      </c>
      <c r="J1212" s="134" t="s">
        <v>72</v>
      </c>
      <c r="K1212" s="135">
        <f t="shared" si="204"/>
        <v>0.495</v>
      </c>
      <c r="L1212" s="135" t="s">
        <v>103</v>
      </c>
      <c r="M1212" s="136">
        <f t="shared" si="205"/>
        <v>495</v>
      </c>
      <c r="N1212" s="134" t="s">
        <v>71</v>
      </c>
    </row>
    <row r="1213" spans="1:14">
      <c r="A1213" s="224">
        <v>23</v>
      </c>
      <c r="B1213" s="5"/>
      <c r="C1213" s="5" t="s">
        <v>1390</v>
      </c>
      <c r="D1213" s="5" t="s">
        <v>46</v>
      </c>
      <c r="E1213" s="5" t="s">
        <v>43</v>
      </c>
      <c r="F1213" s="12" t="s">
        <v>2679</v>
      </c>
      <c r="G1213" s="12">
        <v>1</v>
      </c>
      <c r="H1213" s="13" t="s">
        <v>74</v>
      </c>
      <c r="I1213" s="12">
        <f>G1213*1.5</f>
        <v>1.5</v>
      </c>
      <c r="J1213" s="13" t="s">
        <v>72</v>
      </c>
      <c r="K1213" s="30">
        <f t="shared" si="204"/>
        <v>0.495</v>
      </c>
      <c r="L1213" s="30" t="s">
        <v>103</v>
      </c>
      <c r="M1213" s="15">
        <f t="shared" si="205"/>
        <v>495</v>
      </c>
      <c r="N1213" s="13" t="s">
        <v>71</v>
      </c>
    </row>
    <row r="1214" spans="1:14">
      <c r="A1214" s="224">
        <v>24</v>
      </c>
      <c r="B1214" s="5"/>
      <c r="C1214" s="5" t="s">
        <v>42</v>
      </c>
      <c r="D1214" s="5" t="s">
        <v>41</v>
      </c>
      <c r="E1214" s="5" t="s">
        <v>43</v>
      </c>
      <c r="F1214" s="12" t="s">
        <v>2466</v>
      </c>
      <c r="G1214" s="12">
        <v>1</v>
      </c>
      <c r="H1214" s="13" t="s">
        <v>74</v>
      </c>
      <c r="I1214" s="12">
        <f>G1214*1.5</f>
        <v>1.5</v>
      </c>
      <c r="J1214" s="13" t="s">
        <v>72</v>
      </c>
      <c r="K1214" s="30">
        <f t="shared" si="204"/>
        <v>0.495</v>
      </c>
      <c r="L1214" s="30" t="s">
        <v>103</v>
      </c>
      <c r="M1214" s="15">
        <f t="shared" si="205"/>
        <v>495</v>
      </c>
      <c r="N1214" s="13" t="s">
        <v>71</v>
      </c>
    </row>
    <row r="1215" spans="1:14">
      <c r="A1215" s="224">
        <v>25</v>
      </c>
      <c r="B1215" s="5"/>
      <c r="C1215" s="5" t="s">
        <v>1168</v>
      </c>
      <c r="D1215" s="5"/>
      <c r="E1215" s="5" t="s">
        <v>12</v>
      </c>
      <c r="F1215" s="12" t="s">
        <v>1106</v>
      </c>
      <c r="G1215" s="12">
        <v>0</v>
      </c>
      <c r="H1215" s="13" t="s">
        <v>74</v>
      </c>
      <c r="I1215" s="12">
        <f>G1215*4</f>
        <v>0</v>
      </c>
      <c r="J1215" s="13" t="s">
        <v>72</v>
      </c>
      <c r="K1215" s="30">
        <f t="shared" si="204"/>
        <v>0</v>
      </c>
      <c r="L1215" s="30" t="s">
        <v>103</v>
      </c>
      <c r="M1215" s="15">
        <f t="shared" si="205"/>
        <v>0</v>
      </c>
      <c r="N1215" s="13" t="s">
        <v>71</v>
      </c>
    </row>
    <row r="1216" spans="1:14">
      <c r="A1216" s="224">
        <v>26</v>
      </c>
      <c r="B1216" s="5"/>
      <c r="C1216" s="5" t="s">
        <v>1931</v>
      </c>
      <c r="D1216" s="5"/>
      <c r="E1216" s="5" t="s">
        <v>12</v>
      </c>
      <c r="F1216" s="12" t="s">
        <v>990</v>
      </c>
      <c r="G1216" s="12">
        <v>1</v>
      </c>
      <c r="H1216" s="13" t="s">
        <v>74</v>
      </c>
      <c r="I1216" s="12">
        <f t="shared" ref="I1216" si="208">G1216*1.5</f>
        <v>1.5</v>
      </c>
      <c r="J1216" s="13" t="s">
        <v>72</v>
      </c>
      <c r="K1216" s="30">
        <f t="shared" si="204"/>
        <v>0.495</v>
      </c>
      <c r="L1216" s="30" t="s">
        <v>103</v>
      </c>
      <c r="M1216" s="15">
        <f t="shared" si="205"/>
        <v>495</v>
      </c>
      <c r="N1216" s="13" t="s">
        <v>71</v>
      </c>
    </row>
    <row r="1217" spans="1:14">
      <c r="A1217" s="224">
        <v>27</v>
      </c>
      <c r="B1217" s="5"/>
      <c r="C1217" s="5" t="s">
        <v>1919</v>
      </c>
      <c r="D1217" s="5"/>
      <c r="E1217" s="5" t="s">
        <v>12</v>
      </c>
      <c r="F1217" s="12" t="s">
        <v>505</v>
      </c>
      <c r="G1217" s="12">
        <v>1</v>
      </c>
      <c r="H1217" s="13" t="s">
        <v>74</v>
      </c>
      <c r="I1217" s="12">
        <f>G1217*1</f>
        <v>1</v>
      </c>
      <c r="J1217" s="13" t="s">
        <v>72</v>
      </c>
      <c r="K1217" s="30">
        <f t="shared" si="204"/>
        <v>0.33</v>
      </c>
      <c r="L1217" s="30" t="s">
        <v>103</v>
      </c>
      <c r="M1217" s="15">
        <f t="shared" si="205"/>
        <v>330</v>
      </c>
      <c r="N1217" s="13" t="s">
        <v>71</v>
      </c>
    </row>
    <row r="1218" spans="1:14">
      <c r="A1218" s="224">
        <v>28</v>
      </c>
      <c r="B1218" s="5"/>
      <c r="C1218" s="5" t="s">
        <v>832</v>
      </c>
      <c r="D1218" s="5"/>
      <c r="E1218" s="5" t="s">
        <v>12</v>
      </c>
      <c r="F1218" s="12" t="s">
        <v>1920</v>
      </c>
      <c r="G1218" s="12">
        <v>1</v>
      </c>
      <c r="H1218" s="13" t="s">
        <v>74</v>
      </c>
      <c r="I1218" s="12">
        <f>G1218*1</f>
        <v>1</v>
      </c>
      <c r="J1218" s="13" t="s">
        <v>72</v>
      </c>
      <c r="K1218" s="30">
        <f t="shared" si="204"/>
        <v>0.33</v>
      </c>
      <c r="L1218" s="30" t="s">
        <v>103</v>
      </c>
      <c r="M1218" s="15">
        <f t="shared" si="205"/>
        <v>330</v>
      </c>
      <c r="N1218" s="13" t="s">
        <v>71</v>
      </c>
    </row>
    <row r="1219" spans="1:14">
      <c r="A1219" s="224">
        <v>29</v>
      </c>
      <c r="B1219" s="5"/>
      <c r="C1219" s="5" t="s">
        <v>1114</v>
      </c>
      <c r="D1219" s="5"/>
      <c r="E1219" s="5" t="s">
        <v>12</v>
      </c>
      <c r="F1219" s="103" t="s">
        <v>322</v>
      </c>
      <c r="G1219" s="12">
        <v>0</v>
      </c>
      <c r="H1219" s="13" t="s">
        <v>74</v>
      </c>
      <c r="I1219" s="12">
        <f>G1219*1</f>
        <v>0</v>
      </c>
      <c r="J1219" s="13" t="s">
        <v>72</v>
      </c>
      <c r="K1219" s="30">
        <f t="shared" si="204"/>
        <v>0</v>
      </c>
      <c r="L1219" s="30" t="s">
        <v>103</v>
      </c>
      <c r="M1219" s="15">
        <f t="shared" si="205"/>
        <v>0</v>
      </c>
      <c r="N1219" s="13" t="s">
        <v>71</v>
      </c>
    </row>
    <row r="1220" spans="1:14">
      <c r="A1220" s="224">
        <v>30</v>
      </c>
      <c r="B1220" s="5"/>
      <c r="C1220" s="5" t="s">
        <v>126</v>
      </c>
      <c r="D1220" s="5"/>
      <c r="E1220" s="5" t="s">
        <v>43</v>
      </c>
      <c r="F1220" s="12" t="s">
        <v>271</v>
      </c>
      <c r="G1220" s="12">
        <v>0</v>
      </c>
      <c r="H1220" s="13" t="s">
        <v>74</v>
      </c>
      <c r="I1220" s="12">
        <f t="shared" ref="I1220" si="209">G1220*4</f>
        <v>0</v>
      </c>
      <c r="J1220" s="13" t="s">
        <v>72</v>
      </c>
      <c r="K1220" s="30">
        <f t="shared" si="204"/>
        <v>0</v>
      </c>
      <c r="L1220" s="30" t="s">
        <v>103</v>
      </c>
      <c r="M1220" s="15">
        <f t="shared" si="205"/>
        <v>0</v>
      </c>
      <c r="N1220" s="13" t="s">
        <v>71</v>
      </c>
    </row>
    <row r="1221" spans="1:14">
      <c r="A1221" s="224">
        <v>31</v>
      </c>
      <c r="B1221" s="5"/>
      <c r="C1221" s="5" t="s">
        <v>893</v>
      </c>
      <c r="D1221" s="5"/>
      <c r="E1221" s="5" t="s">
        <v>12</v>
      </c>
      <c r="F1221" s="12" t="s">
        <v>220</v>
      </c>
      <c r="G1221" s="12">
        <v>0</v>
      </c>
      <c r="H1221" s="13" t="s">
        <v>74</v>
      </c>
      <c r="I1221" s="12">
        <f>G1221*1</f>
        <v>0</v>
      </c>
      <c r="J1221" s="13" t="s">
        <v>72</v>
      </c>
      <c r="K1221" s="30">
        <f t="shared" si="204"/>
        <v>0</v>
      </c>
      <c r="L1221" s="30" t="s">
        <v>103</v>
      </c>
      <c r="M1221" s="15">
        <f t="shared" si="205"/>
        <v>0</v>
      </c>
      <c r="N1221" s="13" t="s">
        <v>71</v>
      </c>
    </row>
    <row r="1222" spans="1:14">
      <c r="A1222" s="224">
        <v>32</v>
      </c>
      <c r="B1222" s="5"/>
      <c r="C1222" s="5" t="s">
        <v>1193</v>
      </c>
      <c r="D1222" s="5"/>
      <c r="E1222" s="5" t="s">
        <v>43</v>
      </c>
      <c r="F1222" s="12" t="s">
        <v>218</v>
      </c>
      <c r="G1222" s="12">
        <v>0</v>
      </c>
      <c r="H1222" s="13" t="s">
        <v>74</v>
      </c>
      <c r="I1222" s="12">
        <f>G1222*1</f>
        <v>0</v>
      </c>
      <c r="J1222" s="13" t="s">
        <v>72</v>
      </c>
      <c r="K1222" s="30">
        <f t="shared" si="204"/>
        <v>0</v>
      </c>
      <c r="L1222" s="30" t="s">
        <v>103</v>
      </c>
      <c r="M1222" s="15">
        <f t="shared" si="205"/>
        <v>0</v>
      </c>
      <c r="N1222" s="13" t="s">
        <v>71</v>
      </c>
    </row>
    <row r="1223" spans="1:14">
      <c r="A1223" s="224">
        <v>33</v>
      </c>
      <c r="B1223" s="5"/>
      <c r="C1223" s="5" t="s">
        <v>686</v>
      </c>
      <c r="D1223" s="5"/>
      <c r="E1223" s="5" t="s">
        <v>12</v>
      </c>
      <c r="F1223" s="12" t="s">
        <v>795</v>
      </c>
      <c r="G1223" s="12">
        <v>0</v>
      </c>
      <c r="H1223" s="13" t="s">
        <v>74</v>
      </c>
      <c r="I1223" s="12">
        <f>G1223*1.5</f>
        <v>0</v>
      </c>
      <c r="J1223" s="13" t="s">
        <v>72</v>
      </c>
      <c r="K1223" s="30">
        <f t="shared" si="204"/>
        <v>0</v>
      </c>
      <c r="L1223" s="30" t="s">
        <v>103</v>
      </c>
      <c r="M1223" s="15">
        <f t="shared" si="205"/>
        <v>0</v>
      </c>
      <c r="N1223" s="13" t="s">
        <v>71</v>
      </c>
    </row>
    <row r="1224" spans="1:14">
      <c r="A1224" s="224">
        <v>34</v>
      </c>
      <c r="B1224" s="5"/>
      <c r="C1224" s="5" t="s">
        <v>1929</v>
      </c>
      <c r="D1224" s="5"/>
      <c r="E1224" s="5" t="s">
        <v>12</v>
      </c>
      <c r="F1224" s="12" t="s">
        <v>1930</v>
      </c>
      <c r="G1224" s="12">
        <v>1</v>
      </c>
      <c r="H1224" s="13" t="s">
        <v>74</v>
      </c>
      <c r="I1224" s="12">
        <f>G1224*1</f>
        <v>1</v>
      </c>
      <c r="J1224" s="13" t="s">
        <v>72</v>
      </c>
      <c r="K1224" s="30">
        <f t="shared" si="204"/>
        <v>0.33</v>
      </c>
      <c r="L1224" s="30" t="s">
        <v>103</v>
      </c>
      <c r="M1224" s="15">
        <f t="shared" si="205"/>
        <v>330</v>
      </c>
      <c r="N1224" s="13" t="s">
        <v>71</v>
      </c>
    </row>
    <row r="1225" spans="1:14">
      <c r="A1225" s="224">
        <v>35</v>
      </c>
      <c r="B1225" s="5"/>
      <c r="C1225" s="5" t="s">
        <v>52</v>
      </c>
      <c r="D1225" s="5"/>
      <c r="E1225" s="5" t="s">
        <v>12</v>
      </c>
      <c r="F1225" s="5" t="s">
        <v>971</v>
      </c>
      <c r="G1225" s="30">
        <v>2</v>
      </c>
      <c r="H1225" s="13" t="s">
        <v>74</v>
      </c>
      <c r="I1225" s="12">
        <f>G1225*1</f>
        <v>2</v>
      </c>
      <c r="J1225" s="13" t="s">
        <v>72</v>
      </c>
      <c r="K1225" s="30">
        <f t="shared" si="204"/>
        <v>0.66</v>
      </c>
      <c r="L1225" s="30" t="s">
        <v>103</v>
      </c>
      <c r="M1225" s="15">
        <f t="shared" si="205"/>
        <v>660</v>
      </c>
      <c r="N1225" s="13" t="s">
        <v>71</v>
      </c>
    </row>
    <row r="1226" spans="1:14">
      <c r="A1226" s="224">
        <v>36</v>
      </c>
      <c r="B1226" s="5"/>
      <c r="C1226" s="5" t="s">
        <v>1916</v>
      </c>
      <c r="D1226" s="5"/>
      <c r="E1226" s="5" t="s">
        <v>43</v>
      </c>
      <c r="F1226" s="5" t="s">
        <v>1917</v>
      </c>
      <c r="G1226" s="30">
        <v>1</v>
      </c>
      <c r="H1226" s="13" t="s">
        <v>74</v>
      </c>
      <c r="I1226" s="12">
        <f>G1226*1</f>
        <v>1</v>
      </c>
      <c r="J1226" s="13" t="s">
        <v>72</v>
      </c>
      <c r="K1226" s="30">
        <f t="shared" si="204"/>
        <v>0.33</v>
      </c>
      <c r="L1226" s="30" t="s">
        <v>103</v>
      </c>
      <c r="M1226" s="15">
        <f t="shared" si="205"/>
        <v>330</v>
      </c>
      <c r="N1226" s="13" t="s">
        <v>71</v>
      </c>
    </row>
    <row r="1227" spans="1:14">
      <c r="A1227" s="224">
        <v>37</v>
      </c>
      <c r="B1227" s="5"/>
      <c r="C1227" s="5" t="s">
        <v>49</v>
      </c>
      <c r="D1227" s="5" t="s">
        <v>48</v>
      </c>
      <c r="E1227" s="5" t="s">
        <v>1369</v>
      </c>
      <c r="F1227" s="5" t="s">
        <v>1370</v>
      </c>
      <c r="G1227" s="12">
        <v>0</v>
      </c>
      <c r="H1227" s="13" t="s">
        <v>74</v>
      </c>
      <c r="I1227" s="12">
        <v>4</v>
      </c>
      <c r="J1227" s="13" t="s">
        <v>72</v>
      </c>
      <c r="K1227" s="12">
        <f t="shared" si="204"/>
        <v>1.32</v>
      </c>
      <c r="L1227" s="13" t="s">
        <v>103</v>
      </c>
      <c r="M1227" s="12">
        <f t="shared" si="205"/>
        <v>1320</v>
      </c>
      <c r="N1227" s="13" t="s">
        <v>71</v>
      </c>
    </row>
    <row r="1228" spans="1:14">
      <c r="A1228" s="224">
        <v>38</v>
      </c>
      <c r="B1228" s="5"/>
      <c r="C1228" s="102" t="s">
        <v>1371</v>
      </c>
      <c r="D1228" s="102" t="s">
        <v>25</v>
      </c>
      <c r="E1228" s="102" t="s">
        <v>1372</v>
      </c>
      <c r="F1228" s="160" t="s">
        <v>1375</v>
      </c>
      <c r="G1228" s="140">
        <v>1</v>
      </c>
      <c r="H1228" s="141" t="s">
        <v>74</v>
      </c>
      <c r="I1228" s="140">
        <v>7</v>
      </c>
      <c r="J1228" s="141" t="s">
        <v>72</v>
      </c>
      <c r="K1228" s="142" t="s">
        <v>1373</v>
      </c>
      <c r="L1228" s="141" t="s">
        <v>103</v>
      </c>
      <c r="M1228" s="142" t="s">
        <v>1374</v>
      </c>
      <c r="N1228" s="141" t="s">
        <v>71</v>
      </c>
    </row>
    <row r="1229" spans="1:14">
      <c r="A1229" s="281" t="s">
        <v>54</v>
      </c>
      <c r="B1229" s="282"/>
      <c r="C1229" s="282"/>
      <c r="D1229" s="282"/>
      <c r="E1229" s="283"/>
      <c r="F1229" s="222"/>
      <c r="G1229" s="12">
        <f>SUM(G1191:G1228)</f>
        <v>54</v>
      </c>
      <c r="H1229" s="13" t="s">
        <v>74</v>
      </c>
      <c r="I1229" s="12">
        <f>SUM(I1191:I1227)</f>
        <v>191</v>
      </c>
      <c r="J1229" s="13" t="s">
        <v>72</v>
      </c>
      <c r="K1229" s="30">
        <f>I1229*0.33</f>
        <v>63.03</v>
      </c>
      <c r="L1229" s="30" t="s">
        <v>103</v>
      </c>
      <c r="M1229" s="34">
        <f>SUM(M1191:M1227)</f>
        <v>63030</v>
      </c>
      <c r="N1229" s="13" t="s">
        <v>71</v>
      </c>
    </row>
    <row r="1233" ht="15" customHeight="1"/>
  </sheetData>
  <mergeCells count="328">
    <mergeCell ref="F41:F42"/>
    <mergeCell ref="G41:H42"/>
    <mergeCell ref="I41:J42"/>
    <mergeCell ref="K41:L42"/>
    <mergeCell ref="M41:N42"/>
    <mergeCell ref="A82:E82"/>
    <mergeCell ref="G1:H2"/>
    <mergeCell ref="I1:J2"/>
    <mergeCell ref="K1:L2"/>
    <mergeCell ref="M1:N2"/>
    <mergeCell ref="A40:E40"/>
    <mergeCell ref="A41:A42"/>
    <mergeCell ref="B41:B42"/>
    <mergeCell ref="C41:C42"/>
    <mergeCell ref="D41:D42"/>
    <mergeCell ref="E41:E42"/>
    <mergeCell ref="A1:A2"/>
    <mergeCell ref="B1:B2"/>
    <mergeCell ref="C1:C2"/>
    <mergeCell ref="D1:D2"/>
    <mergeCell ref="E1:E2"/>
    <mergeCell ref="F1:F2"/>
    <mergeCell ref="F125:F126"/>
    <mergeCell ref="G125:H126"/>
    <mergeCell ref="I125:J126"/>
    <mergeCell ref="K125:L126"/>
    <mergeCell ref="M125:N126"/>
    <mergeCell ref="A165:E165"/>
    <mergeCell ref="G84:H85"/>
    <mergeCell ref="I84:J85"/>
    <mergeCell ref="K84:L85"/>
    <mergeCell ref="M84:N85"/>
    <mergeCell ref="A124:E124"/>
    <mergeCell ref="A125:A126"/>
    <mergeCell ref="B125:B126"/>
    <mergeCell ref="C125:C126"/>
    <mergeCell ref="D125:D126"/>
    <mergeCell ref="E125:E126"/>
    <mergeCell ref="A84:A85"/>
    <mergeCell ref="B84:B85"/>
    <mergeCell ref="C84:C85"/>
    <mergeCell ref="D84:D85"/>
    <mergeCell ref="E84:E85"/>
    <mergeCell ref="F84:F85"/>
    <mergeCell ref="F207:F208"/>
    <mergeCell ref="G207:H208"/>
    <mergeCell ref="I207:J208"/>
    <mergeCell ref="K207:L208"/>
    <mergeCell ref="M207:N208"/>
    <mergeCell ref="A247:E247"/>
    <mergeCell ref="G166:H167"/>
    <mergeCell ref="I166:J167"/>
    <mergeCell ref="K166:L167"/>
    <mergeCell ref="M166:N167"/>
    <mergeCell ref="A206:E206"/>
    <mergeCell ref="A207:A208"/>
    <mergeCell ref="B207:B208"/>
    <mergeCell ref="C207:C208"/>
    <mergeCell ref="D207:D208"/>
    <mergeCell ref="E207:E208"/>
    <mergeCell ref="A166:A167"/>
    <mergeCell ref="B166:B167"/>
    <mergeCell ref="C166:C167"/>
    <mergeCell ref="D166:D167"/>
    <mergeCell ref="E166:E167"/>
    <mergeCell ref="F166:F167"/>
    <mergeCell ref="F289:F290"/>
    <mergeCell ref="G289:H290"/>
    <mergeCell ref="I289:J290"/>
    <mergeCell ref="K289:L290"/>
    <mergeCell ref="M289:N290"/>
    <mergeCell ref="A329:E329"/>
    <mergeCell ref="G248:H249"/>
    <mergeCell ref="I248:J249"/>
    <mergeCell ref="K248:L249"/>
    <mergeCell ref="M248:N249"/>
    <mergeCell ref="A288:E288"/>
    <mergeCell ref="A289:A290"/>
    <mergeCell ref="B289:B290"/>
    <mergeCell ref="C289:C290"/>
    <mergeCell ref="D289:D290"/>
    <mergeCell ref="E289:E290"/>
    <mergeCell ref="A248:A249"/>
    <mergeCell ref="B248:B249"/>
    <mergeCell ref="C248:C249"/>
    <mergeCell ref="D248:D249"/>
    <mergeCell ref="E248:E249"/>
    <mergeCell ref="F248:F249"/>
    <mergeCell ref="F371:F372"/>
    <mergeCell ref="G371:H372"/>
    <mergeCell ref="I371:J372"/>
    <mergeCell ref="K371:L372"/>
    <mergeCell ref="M371:N372"/>
    <mergeCell ref="A411:E411"/>
    <mergeCell ref="G330:H331"/>
    <mergeCell ref="I330:J331"/>
    <mergeCell ref="K330:L331"/>
    <mergeCell ref="M330:N331"/>
    <mergeCell ref="A370:E370"/>
    <mergeCell ref="A371:A372"/>
    <mergeCell ref="B371:B372"/>
    <mergeCell ref="C371:C372"/>
    <mergeCell ref="D371:D372"/>
    <mergeCell ref="E371:E372"/>
    <mergeCell ref="A330:A331"/>
    <mergeCell ref="B330:B331"/>
    <mergeCell ref="C330:C331"/>
    <mergeCell ref="D330:D331"/>
    <mergeCell ref="E330:E331"/>
    <mergeCell ref="F330:F331"/>
    <mergeCell ref="F453:F454"/>
    <mergeCell ref="G453:H454"/>
    <mergeCell ref="I453:J454"/>
    <mergeCell ref="K453:L454"/>
    <mergeCell ref="M453:N454"/>
    <mergeCell ref="A493:E493"/>
    <mergeCell ref="G412:H413"/>
    <mergeCell ref="I412:J413"/>
    <mergeCell ref="K412:L413"/>
    <mergeCell ref="M412:N413"/>
    <mergeCell ref="A452:E452"/>
    <mergeCell ref="A453:A454"/>
    <mergeCell ref="B453:B454"/>
    <mergeCell ref="C453:C454"/>
    <mergeCell ref="D453:D454"/>
    <mergeCell ref="E453:E454"/>
    <mergeCell ref="A412:A413"/>
    <mergeCell ref="B412:B413"/>
    <mergeCell ref="C412:C413"/>
    <mergeCell ref="D412:D413"/>
    <mergeCell ref="E412:E413"/>
    <mergeCell ref="F412:F413"/>
    <mergeCell ref="F535:F536"/>
    <mergeCell ref="G535:H536"/>
    <mergeCell ref="I535:J536"/>
    <mergeCell ref="K535:L536"/>
    <mergeCell ref="M535:N536"/>
    <mergeCell ref="A575:E575"/>
    <mergeCell ref="G494:H495"/>
    <mergeCell ref="I494:J495"/>
    <mergeCell ref="K494:L495"/>
    <mergeCell ref="M494:N495"/>
    <mergeCell ref="A534:E534"/>
    <mergeCell ref="A535:A536"/>
    <mergeCell ref="B535:B536"/>
    <mergeCell ref="C535:C536"/>
    <mergeCell ref="D535:D536"/>
    <mergeCell ref="E535:E536"/>
    <mergeCell ref="A494:A495"/>
    <mergeCell ref="B494:B495"/>
    <mergeCell ref="C494:C495"/>
    <mergeCell ref="D494:D495"/>
    <mergeCell ref="E494:E495"/>
    <mergeCell ref="F494:F495"/>
    <mergeCell ref="F617:F618"/>
    <mergeCell ref="G617:H618"/>
    <mergeCell ref="I617:J618"/>
    <mergeCell ref="K617:L618"/>
    <mergeCell ref="M617:N618"/>
    <mergeCell ref="A657:E657"/>
    <mergeCell ref="G576:H577"/>
    <mergeCell ref="I576:J577"/>
    <mergeCell ref="K576:L577"/>
    <mergeCell ref="M576:N577"/>
    <mergeCell ref="A616:E616"/>
    <mergeCell ref="A617:A618"/>
    <mergeCell ref="B617:B618"/>
    <mergeCell ref="C617:C618"/>
    <mergeCell ref="D617:D618"/>
    <mergeCell ref="E617:E618"/>
    <mergeCell ref="A576:A577"/>
    <mergeCell ref="B576:B577"/>
    <mergeCell ref="C576:C577"/>
    <mergeCell ref="D576:D577"/>
    <mergeCell ref="E576:E577"/>
    <mergeCell ref="F576:F577"/>
    <mergeCell ref="F699:F700"/>
    <mergeCell ref="G699:H700"/>
    <mergeCell ref="I699:J700"/>
    <mergeCell ref="K699:L700"/>
    <mergeCell ref="M699:N700"/>
    <mergeCell ref="A739:E739"/>
    <mergeCell ref="G658:H659"/>
    <mergeCell ref="I658:J659"/>
    <mergeCell ref="K658:L659"/>
    <mergeCell ref="M658:N659"/>
    <mergeCell ref="A698:E698"/>
    <mergeCell ref="A699:A700"/>
    <mergeCell ref="B699:B700"/>
    <mergeCell ref="C699:C700"/>
    <mergeCell ref="D699:D700"/>
    <mergeCell ref="E699:E700"/>
    <mergeCell ref="A658:A659"/>
    <mergeCell ref="B658:B659"/>
    <mergeCell ref="C658:C659"/>
    <mergeCell ref="D658:D659"/>
    <mergeCell ref="E658:E659"/>
    <mergeCell ref="F658:F659"/>
    <mergeCell ref="F781:F782"/>
    <mergeCell ref="G781:H782"/>
    <mergeCell ref="I781:J782"/>
    <mergeCell ref="K781:L782"/>
    <mergeCell ref="M781:N782"/>
    <mergeCell ref="A821:E821"/>
    <mergeCell ref="G740:H741"/>
    <mergeCell ref="I740:J741"/>
    <mergeCell ref="K740:L741"/>
    <mergeCell ref="M740:N741"/>
    <mergeCell ref="A780:E780"/>
    <mergeCell ref="A781:A782"/>
    <mergeCell ref="B781:B782"/>
    <mergeCell ref="C781:C782"/>
    <mergeCell ref="D781:D782"/>
    <mergeCell ref="E781:E782"/>
    <mergeCell ref="A740:A741"/>
    <mergeCell ref="B740:B741"/>
    <mergeCell ref="C740:C741"/>
    <mergeCell ref="D740:D741"/>
    <mergeCell ref="E740:E741"/>
    <mergeCell ref="F740:F741"/>
    <mergeCell ref="F862:F863"/>
    <mergeCell ref="G862:H863"/>
    <mergeCell ref="I862:J863"/>
    <mergeCell ref="K862:L863"/>
    <mergeCell ref="M862:N863"/>
    <mergeCell ref="A902:E902"/>
    <mergeCell ref="G822:H823"/>
    <mergeCell ref="I822:J823"/>
    <mergeCell ref="K822:L823"/>
    <mergeCell ref="M822:N823"/>
    <mergeCell ref="A862:A863"/>
    <mergeCell ref="B862:B863"/>
    <mergeCell ref="C862:C863"/>
    <mergeCell ref="D862:D863"/>
    <mergeCell ref="E862:E863"/>
    <mergeCell ref="A822:A823"/>
    <mergeCell ref="B822:B823"/>
    <mergeCell ref="C822:C823"/>
    <mergeCell ref="D822:D823"/>
    <mergeCell ref="E822:E823"/>
    <mergeCell ref="F822:F823"/>
    <mergeCell ref="F944:F945"/>
    <mergeCell ref="G944:H945"/>
    <mergeCell ref="I944:J945"/>
    <mergeCell ref="K944:L945"/>
    <mergeCell ref="M944:N945"/>
    <mergeCell ref="G903:H904"/>
    <mergeCell ref="I903:J904"/>
    <mergeCell ref="K903:L904"/>
    <mergeCell ref="M903:N904"/>
    <mergeCell ref="F903:F904"/>
    <mergeCell ref="A943:E943"/>
    <mergeCell ref="A944:A945"/>
    <mergeCell ref="B944:B945"/>
    <mergeCell ref="C944:C945"/>
    <mergeCell ref="D944:D945"/>
    <mergeCell ref="E944:E945"/>
    <mergeCell ref="A903:A904"/>
    <mergeCell ref="B903:B904"/>
    <mergeCell ref="C903:C904"/>
    <mergeCell ref="D903:D904"/>
    <mergeCell ref="E903:E904"/>
    <mergeCell ref="F1025:F1026"/>
    <mergeCell ref="G1025:H1026"/>
    <mergeCell ref="I1025:J1026"/>
    <mergeCell ref="K1025:L1026"/>
    <mergeCell ref="M1025:N1026"/>
    <mergeCell ref="A1065:E1065"/>
    <mergeCell ref="G984:H985"/>
    <mergeCell ref="I984:J985"/>
    <mergeCell ref="K984:L985"/>
    <mergeCell ref="M984:N985"/>
    <mergeCell ref="A1024:E1024"/>
    <mergeCell ref="A1025:A1026"/>
    <mergeCell ref="B1025:B1026"/>
    <mergeCell ref="C1025:C1026"/>
    <mergeCell ref="D1025:D1026"/>
    <mergeCell ref="E1025:E1026"/>
    <mergeCell ref="A984:A985"/>
    <mergeCell ref="B984:B985"/>
    <mergeCell ref="C984:C985"/>
    <mergeCell ref="D984:D985"/>
    <mergeCell ref="E984:E985"/>
    <mergeCell ref="F984:F985"/>
    <mergeCell ref="F1107:F1108"/>
    <mergeCell ref="G1107:H1108"/>
    <mergeCell ref="I1107:J1108"/>
    <mergeCell ref="K1107:L1108"/>
    <mergeCell ref="M1107:N1108"/>
    <mergeCell ref="A1147:E1147"/>
    <mergeCell ref="G1066:H1067"/>
    <mergeCell ref="I1066:J1067"/>
    <mergeCell ref="K1066:L1067"/>
    <mergeCell ref="M1066:N1067"/>
    <mergeCell ref="A1106:E1106"/>
    <mergeCell ref="A1107:A1108"/>
    <mergeCell ref="B1107:B1108"/>
    <mergeCell ref="C1107:C1108"/>
    <mergeCell ref="D1107:D1108"/>
    <mergeCell ref="E1107:E1108"/>
    <mergeCell ref="A1066:A1067"/>
    <mergeCell ref="B1066:B1067"/>
    <mergeCell ref="C1066:C1067"/>
    <mergeCell ref="D1066:D1067"/>
    <mergeCell ref="E1066:E1067"/>
    <mergeCell ref="F1066:F1067"/>
    <mergeCell ref="F1189:F1190"/>
    <mergeCell ref="G1189:H1190"/>
    <mergeCell ref="I1189:J1190"/>
    <mergeCell ref="K1189:L1190"/>
    <mergeCell ref="M1189:N1190"/>
    <mergeCell ref="A1229:E1229"/>
    <mergeCell ref="G1148:H1149"/>
    <mergeCell ref="I1148:J1149"/>
    <mergeCell ref="K1148:L1149"/>
    <mergeCell ref="M1148:N1149"/>
    <mergeCell ref="A1188:E1188"/>
    <mergeCell ref="A1189:A1190"/>
    <mergeCell ref="B1189:B1190"/>
    <mergeCell ref="C1189:C1190"/>
    <mergeCell ref="D1189:D1190"/>
    <mergeCell ref="E1189:E1190"/>
    <mergeCell ref="A1148:A1149"/>
    <mergeCell ref="B1148:B1149"/>
    <mergeCell ref="C1148:C1149"/>
    <mergeCell ref="D1148:D1149"/>
    <mergeCell ref="E1148:E1149"/>
    <mergeCell ref="F1148:F1149"/>
  </mergeCells>
  <pageMargins left="0.7" right="0.7" top="0.75" bottom="0.75" header="0.3" footer="0.3"/>
  <pageSetup paperSize="5" scale="75" orientation="landscape" r:id="rId1"/>
  <rowBreaks count="29" manualBreakCount="29">
    <brk id="40" max="13" man="1"/>
    <brk id="83" max="13" man="1"/>
    <brk id="124" max="13" man="1"/>
    <brk id="165" max="13" man="1"/>
    <brk id="206" max="13" man="1"/>
    <brk id="247" max="13" man="1"/>
    <brk id="288" max="13" man="1"/>
    <brk id="329" max="13" man="1"/>
    <brk id="370" max="13" man="1"/>
    <brk id="411" max="13" man="1"/>
    <brk id="452" max="13" man="1"/>
    <brk id="493" max="13" man="1"/>
    <brk id="534" max="13" man="1"/>
    <brk id="575" max="13" man="1"/>
    <brk id="616" max="13" man="1"/>
    <brk id="657" max="13" man="1"/>
    <brk id="698" max="13" man="1"/>
    <brk id="739" max="13" man="1"/>
    <brk id="780" max="13" man="1"/>
    <brk id="821" max="13" man="1"/>
    <brk id="861" max="13" man="1"/>
    <brk id="902" max="13" man="1"/>
    <brk id="943" max="13" man="1"/>
    <brk id="983" max="13" man="1"/>
    <brk id="1024" max="13" man="1"/>
    <brk id="1065" max="13" man="1"/>
    <brk id="1106" max="13" man="1"/>
    <brk id="1147" max="13" man="1"/>
    <brk id="1188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JANUARI</vt:lpstr>
      <vt:lpstr>Pebruari</vt:lpstr>
      <vt:lpstr>Maret </vt:lpstr>
      <vt:lpstr>April</vt:lpstr>
      <vt:lpstr>Mei</vt:lpstr>
      <vt:lpstr>Juni </vt:lpstr>
      <vt:lpstr>Juli</vt:lpstr>
      <vt:lpstr>AGUSTUS</vt:lpstr>
      <vt:lpstr>SEPTEMBER</vt:lpstr>
      <vt:lpstr>oKTOberr</vt:lpstr>
      <vt:lpstr>NOVEMBER</vt:lpstr>
      <vt:lpstr>DESEMBEER</vt:lpstr>
      <vt:lpstr>Januari 20</vt:lpstr>
      <vt:lpstr>April!Print_Area</vt:lpstr>
      <vt:lpstr>'Juni '!Print_Area</vt:lpstr>
      <vt:lpstr>'Maret '!Print_Area</vt:lpstr>
      <vt:lpstr>NOVEMBER!Print_Area</vt:lpstr>
      <vt:lpstr>oKTOberr!Print_Area</vt:lpstr>
      <vt:lpstr>Pebruari!Print_Area</vt:lpstr>
      <vt:lpstr>SEPTEMBER!Print_Area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klh</dc:creator>
  <cp:lastModifiedBy>istimewa</cp:lastModifiedBy>
  <cp:lastPrinted>2019-12-10T07:18:17Z</cp:lastPrinted>
  <dcterms:created xsi:type="dcterms:W3CDTF">2019-01-08T01:05:08Z</dcterms:created>
  <dcterms:modified xsi:type="dcterms:W3CDTF">2020-01-26T19:40:38Z</dcterms:modified>
</cp:coreProperties>
</file>